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10.27.12.90\ALMRiskManagement\REPORT\1-DAILY\2-REPORT\3-MCO DAILY\2024\08. Aug\30 Aug 2024\"/>
    </mc:Choice>
  </mc:AlternateContent>
  <bookViews>
    <workbookView xWindow="0" yWindow="0" windowWidth="19200" windowHeight="5850" tabRatio="922"/>
  </bookViews>
  <sheets>
    <sheet name="Summary" sheetId="1" r:id="rId1"/>
    <sheet name="Master Temp-P+I BAU-IDR" sheetId="5" r:id="rId2"/>
    <sheet name="Master Temp-P+I BAU-FCY" sheetId="7" r:id="rId3"/>
    <sheet name="Master Temp-P+I CC-IDR" sheetId="13" r:id="rId4"/>
    <sheet name="Master Temp-P+I CC-FCY" sheetId="14" r:id="rId5"/>
    <sheet name="Master Temp-P+I CC-ALLCCY" sheetId="15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</externalReferences>
  <definedNames>
    <definedName name="_0A2062" localSheetId="2">[1]IRATE!#REF!</definedName>
    <definedName name="_0A2062" localSheetId="1">[1]IRATE!#REF!</definedName>
    <definedName name="_0A2062" localSheetId="5">[1]IRATE!#REF!</definedName>
    <definedName name="_0A2062" localSheetId="4">[1]IRATE!#REF!</definedName>
    <definedName name="_0A2062" localSheetId="3">[1]IRATE!#REF!</definedName>
    <definedName name="_0A2062">[1]IRATE!#REF!</definedName>
    <definedName name="_15" localSheetId="2">[2]BSNOTES!#REF!</definedName>
    <definedName name="_15" localSheetId="1">[2]BSNOTES!#REF!</definedName>
    <definedName name="_15" localSheetId="5">[2]BSNOTES!#REF!</definedName>
    <definedName name="_15" localSheetId="4">[2]BSNOTES!#REF!</definedName>
    <definedName name="_15" localSheetId="3">[2]BSNOTES!#REF!</definedName>
    <definedName name="_15">[2]BSNOTES!#REF!</definedName>
    <definedName name="_crr6" localSheetId="2">#REF!</definedName>
    <definedName name="_crr6" localSheetId="1">#REF!</definedName>
    <definedName name="_crr6" localSheetId="5">#REF!</definedName>
    <definedName name="_crr6" localSheetId="4">#REF!</definedName>
    <definedName name="_crr6" localSheetId="3">#REF!</definedName>
    <definedName name="_crr6">#REF!</definedName>
    <definedName name="_RS11" localSheetId="2">#REF!</definedName>
    <definedName name="_RS11" localSheetId="1">#REF!</definedName>
    <definedName name="_RS11" localSheetId="5">#REF!</definedName>
    <definedName name="_RS11" localSheetId="4">#REF!</definedName>
    <definedName name="_RS11" localSheetId="3">#REF!</definedName>
    <definedName name="_RS11">#REF!</definedName>
    <definedName name="a">'[3]Dropdown List'!$A$16:$A$17</definedName>
    <definedName name="BankNames">[4]Parameters!$A$98:$A$154</definedName>
    <definedName name="CCY" localSheetId="2">'[5]Dropdown List'!$A$1:$A$8</definedName>
    <definedName name="CCY" localSheetId="1">'[5]Dropdown List'!$A$1:$A$8</definedName>
    <definedName name="CCY" localSheetId="5">'[5]Dropdown List'!$A$1:$A$8</definedName>
    <definedName name="CCY" localSheetId="4">'[5]Dropdown List'!$A$1:$A$8</definedName>
    <definedName name="CCY" localSheetId="3">'[5]Dropdown List'!$A$1:$A$8</definedName>
    <definedName name="CCY">'[6]Dropdown List'!$A$1:$A$8</definedName>
    <definedName name="Entity" localSheetId="2">'[5]Dropdown List'!$A$16:$A$17</definedName>
    <definedName name="Entity" localSheetId="1">'[5]Dropdown List'!$A$16:$A$17</definedName>
    <definedName name="Entity" localSheetId="5">'[5]Dropdown List'!$A$16:$A$17</definedName>
    <definedName name="Entity" localSheetId="4">'[5]Dropdown List'!$A$16:$A$17</definedName>
    <definedName name="Entity" localSheetId="3">'[5]Dropdown List'!$A$16:$A$17</definedName>
    <definedName name="Entity">'[6]Dropdown List'!$A$16:$A$17</definedName>
    <definedName name="G">[1]IRATE!#REF!</definedName>
    <definedName name="H">[1]IRATE!#REF!</definedName>
    <definedName name="NameofBank" localSheetId="2">#REF!</definedName>
    <definedName name="NameofBank" localSheetId="1">#REF!</definedName>
    <definedName name="NameofBank" localSheetId="5">#REF!</definedName>
    <definedName name="NameofBank" localSheetId="4">#REF!</definedName>
    <definedName name="NameofBank" localSheetId="3">#REF!</definedName>
    <definedName name="NameofBank">#REF!</definedName>
    <definedName name="PA">'[7]ARB1198 '!$C$1:$E$65536</definedName>
    <definedName name="PA_A_C">[7]CODE!$A$3:$B$251</definedName>
    <definedName name="PARENT" localSheetId="2">#REF!</definedName>
    <definedName name="PARENT" localSheetId="1">#REF!</definedName>
    <definedName name="PARENT" localSheetId="5">#REF!</definedName>
    <definedName name="PARENT" localSheetId="4">#REF!</definedName>
    <definedName name="PARENT" localSheetId="3">#REF!</definedName>
    <definedName name="PARENT">#REF!</definedName>
    <definedName name="_xlnm.Print_Area">#REF!</definedName>
    <definedName name="ReportingDate" localSheetId="2">#REF!</definedName>
    <definedName name="ReportingDate" localSheetId="1">#REF!</definedName>
    <definedName name="ReportingDate" localSheetId="5">#REF!</definedName>
    <definedName name="ReportingDate" localSheetId="4">#REF!</definedName>
    <definedName name="ReportingDate" localSheetId="3">#REF!</definedName>
    <definedName name="ReportingDate">#REF!</definedName>
    <definedName name="ReportingDates">[4]Parameters!$A$157:$A$215</definedName>
    <definedName name="ReportingLevel" localSheetId="2">#REF!</definedName>
    <definedName name="ReportingLevel" localSheetId="1">#REF!</definedName>
    <definedName name="ReportingLevel" localSheetId="5">#REF!</definedName>
    <definedName name="ReportingLevel" localSheetId="4">#REF!</definedName>
    <definedName name="ReportingLevel" localSheetId="3">#REF!</definedName>
    <definedName name="ReportingLevel">#REF!</definedName>
    <definedName name="ReportingLevels">[4]Parameters!$A$92:$A$95</definedName>
    <definedName name="SETOFF" localSheetId="2">#REF!</definedName>
    <definedName name="SETOFF" localSheetId="1">#REF!</definedName>
    <definedName name="SETOFF" localSheetId="5">#REF!</definedName>
    <definedName name="SETOFF" localSheetId="4">#REF!</definedName>
    <definedName name="SETOFF" localSheetId="3">#REF!</definedName>
    <definedName name="SETOFF">#REF!</definedName>
  </definedNames>
  <calcPr calcId="152511"/>
</workbook>
</file>

<file path=xl/calcChain.xml><?xml version="1.0" encoding="utf-8"?>
<calcChain xmlns="http://schemas.openxmlformats.org/spreadsheetml/2006/main">
  <c r="EE372" i="15" l="1"/>
  <c r="ED370" i="15"/>
  <c r="EC370" i="15"/>
  <c r="EB370" i="15"/>
  <c r="EA370" i="15"/>
  <c r="DZ370" i="15"/>
  <c r="DY370" i="15"/>
  <c r="DX370" i="15"/>
  <c r="DW370" i="15"/>
  <c r="DV370" i="15"/>
  <c r="DU370" i="15"/>
  <c r="DM370" i="15"/>
  <c r="EE369" i="15"/>
  <c r="DM369" i="15"/>
  <c r="EC364" i="15"/>
  <c r="EB364" i="15"/>
  <c r="EA364" i="15"/>
  <c r="DZ364" i="15"/>
  <c r="DY364" i="15"/>
  <c r="DX364" i="15"/>
  <c r="DW364" i="15"/>
  <c r="DV364" i="15"/>
  <c r="DU364" i="15"/>
  <c r="DM364" i="15"/>
  <c r="EC363" i="15"/>
  <c r="EB363" i="15"/>
  <c r="EA363" i="15"/>
  <c r="DZ363" i="15"/>
  <c r="DY363" i="15"/>
  <c r="DX363" i="15"/>
  <c r="DW363" i="15"/>
  <c r="DV363" i="15"/>
  <c r="DU363" i="15"/>
  <c r="DM363" i="15"/>
  <c r="EC361" i="15"/>
  <c r="EB361" i="15"/>
  <c r="EA361" i="15"/>
  <c r="DZ361" i="15"/>
  <c r="DY361" i="15"/>
  <c r="DX361" i="15"/>
  <c r="DW361" i="15"/>
  <c r="DV361" i="15"/>
  <c r="DU361" i="15"/>
  <c r="DM361" i="15"/>
  <c r="EC359" i="15"/>
  <c r="EB359" i="15"/>
  <c r="EA359" i="15"/>
  <c r="DZ359" i="15"/>
  <c r="DY359" i="15"/>
  <c r="DX359" i="15"/>
  <c r="DW359" i="15"/>
  <c r="DV359" i="15"/>
  <c r="DU359" i="15"/>
  <c r="DM359" i="15"/>
  <c r="EC357" i="15"/>
  <c r="EB357" i="15"/>
  <c r="EA357" i="15"/>
  <c r="DZ357" i="15"/>
  <c r="DY357" i="15"/>
  <c r="DX357" i="15"/>
  <c r="DW357" i="15"/>
  <c r="DV357" i="15"/>
  <c r="DU357" i="15"/>
  <c r="DM357" i="15"/>
  <c r="EC354" i="15"/>
  <c r="EB354" i="15"/>
  <c r="EA354" i="15"/>
  <c r="DZ354" i="15"/>
  <c r="DY354" i="15"/>
  <c r="DX354" i="15"/>
  <c r="DW354" i="15"/>
  <c r="DV354" i="15"/>
  <c r="DU354" i="15"/>
  <c r="DM354" i="15"/>
  <c r="EC353" i="15"/>
  <c r="EB353" i="15"/>
  <c r="EA353" i="15"/>
  <c r="DZ353" i="15"/>
  <c r="DY353" i="15"/>
  <c r="DX353" i="15"/>
  <c r="DW353" i="15"/>
  <c r="DV353" i="15"/>
  <c r="DU353" i="15"/>
  <c r="DM353" i="15"/>
  <c r="EC350" i="15"/>
  <c r="EB350" i="15"/>
  <c r="EA350" i="15"/>
  <c r="DZ350" i="15"/>
  <c r="DY350" i="15"/>
  <c r="DX350" i="15"/>
  <c r="DW350" i="15"/>
  <c r="DV350" i="15"/>
  <c r="DU350" i="15"/>
  <c r="DM350" i="15"/>
  <c r="EC349" i="15"/>
  <c r="EB349" i="15"/>
  <c r="EA349" i="15"/>
  <c r="DZ349" i="15"/>
  <c r="DY349" i="15"/>
  <c r="DX349" i="15"/>
  <c r="DW349" i="15"/>
  <c r="DV349" i="15"/>
  <c r="DU349" i="15"/>
  <c r="DM349" i="15"/>
  <c r="EC348" i="15"/>
  <c r="EB348" i="15"/>
  <c r="EA348" i="15"/>
  <c r="DZ348" i="15"/>
  <c r="DY348" i="15"/>
  <c r="DX348" i="15"/>
  <c r="DW348" i="15"/>
  <c r="DV348" i="15"/>
  <c r="DU348" i="15"/>
  <c r="DM348" i="15"/>
  <c r="EC346" i="15"/>
  <c r="EB346" i="15"/>
  <c r="EA346" i="15"/>
  <c r="DZ346" i="15"/>
  <c r="DY346" i="15"/>
  <c r="DX346" i="15"/>
  <c r="DW346" i="15"/>
  <c r="DV346" i="15"/>
  <c r="DU346" i="15"/>
  <c r="DM346" i="15"/>
  <c r="EC345" i="15"/>
  <c r="EB345" i="15"/>
  <c r="EA345" i="15"/>
  <c r="DZ345" i="15"/>
  <c r="DY345" i="15"/>
  <c r="DX345" i="15"/>
  <c r="DW345" i="15"/>
  <c r="DV345" i="15"/>
  <c r="DU345" i="15"/>
  <c r="DM345" i="15"/>
  <c r="EC342" i="15"/>
  <c r="EB342" i="15"/>
  <c r="EA342" i="15"/>
  <c r="DZ342" i="15"/>
  <c r="DY342" i="15"/>
  <c r="DX342" i="15"/>
  <c r="DW342" i="15"/>
  <c r="DV342" i="15"/>
  <c r="DU342" i="15"/>
  <c r="DM342" i="15"/>
  <c r="EC341" i="15"/>
  <c r="EB341" i="15"/>
  <c r="EA341" i="15"/>
  <c r="DZ341" i="15"/>
  <c r="DY341" i="15"/>
  <c r="DX341" i="15"/>
  <c r="DW341" i="15"/>
  <c r="DV341" i="15"/>
  <c r="DU341" i="15"/>
  <c r="DM341" i="15"/>
  <c r="EC340" i="15"/>
  <c r="EB340" i="15"/>
  <c r="EA340" i="15"/>
  <c r="DZ340" i="15"/>
  <c r="DY340" i="15"/>
  <c r="DX340" i="15"/>
  <c r="DW340" i="15"/>
  <c r="DV340" i="15"/>
  <c r="DU340" i="15"/>
  <c r="DM340" i="15"/>
  <c r="EC338" i="15"/>
  <c r="EB338" i="15"/>
  <c r="EA338" i="15"/>
  <c r="DZ338" i="15"/>
  <c r="DY338" i="15"/>
  <c r="DX338" i="15"/>
  <c r="DW338" i="15"/>
  <c r="DV338" i="15"/>
  <c r="DU338" i="15"/>
  <c r="DM338" i="15"/>
  <c r="EC337" i="15"/>
  <c r="EB337" i="15"/>
  <c r="EA337" i="15"/>
  <c r="DZ337" i="15"/>
  <c r="DY337" i="15"/>
  <c r="DX337" i="15"/>
  <c r="DW337" i="15"/>
  <c r="DV337" i="15"/>
  <c r="DU337" i="15"/>
  <c r="DM337" i="15"/>
  <c r="EC334" i="15"/>
  <c r="EB334" i="15"/>
  <c r="EA334" i="15"/>
  <c r="DZ334" i="15"/>
  <c r="DY334" i="15"/>
  <c r="DX334" i="15"/>
  <c r="DW334" i="15"/>
  <c r="DV334" i="15"/>
  <c r="DU334" i="15"/>
  <c r="DM334" i="15"/>
  <c r="EC333" i="15"/>
  <c r="EB333" i="15"/>
  <c r="EA333" i="15"/>
  <c r="DZ333" i="15"/>
  <c r="DY333" i="15"/>
  <c r="DX333" i="15"/>
  <c r="DW333" i="15"/>
  <c r="DV333" i="15"/>
  <c r="DU333" i="15"/>
  <c r="DM333" i="15"/>
  <c r="EC332" i="15"/>
  <c r="EB332" i="15"/>
  <c r="EA332" i="15"/>
  <c r="DZ332" i="15"/>
  <c r="DY332" i="15"/>
  <c r="DX332" i="15"/>
  <c r="DW332" i="15"/>
  <c r="DV332" i="15"/>
  <c r="DU332" i="15"/>
  <c r="DM332" i="15"/>
  <c r="EC330" i="15"/>
  <c r="EB330" i="15"/>
  <c r="EA330" i="15"/>
  <c r="DZ330" i="15"/>
  <c r="DY330" i="15"/>
  <c r="DX330" i="15"/>
  <c r="DW330" i="15"/>
  <c r="DV330" i="15"/>
  <c r="DU330" i="15"/>
  <c r="DM330" i="15"/>
  <c r="EC329" i="15"/>
  <c r="EB329" i="15"/>
  <c r="EA329" i="15"/>
  <c r="DZ329" i="15"/>
  <c r="DY329" i="15"/>
  <c r="DX329" i="15"/>
  <c r="DW329" i="15"/>
  <c r="DV329" i="15"/>
  <c r="DU329" i="15"/>
  <c r="DM329" i="15"/>
  <c r="EC326" i="15"/>
  <c r="EB326" i="15"/>
  <c r="EA326" i="15"/>
  <c r="DZ326" i="15"/>
  <c r="DY326" i="15"/>
  <c r="DX326" i="15"/>
  <c r="DW326" i="15"/>
  <c r="DV326" i="15"/>
  <c r="DU326" i="15"/>
  <c r="DM326" i="15"/>
  <c r="EC325" i="15"/>
  <c r="EB325" i="15"/>
  <c r="EA325" i="15"/>
  <c r="DZ325" i="15"/>
  <c r="DY325" i="15"/>
  <c r="DX325" i="15"/>
  <c r="DW325" i="15"/>
  <c r="DV325" i="15"/>
  <c r="DU325" i="15"/>
  <c r="DM325" i="15"/>
  <c r="EC324" i="15"/>
  <c r="EB324" i="15"/>
  <c r="EA324" i="15"/>
  <c r="DZ324" i="15"/>
  <c r="DY324" i="15"/>
  <c r="DX324" i="15"/>
  <c r="DW324" i="15"/>
  <c r="DV324" i="15"/>
  <c r="DU324" i="15"/>
  <c r="DM324" i="15"/>
  <c r="EC322" i="15"/>
  <c r="EB322" i="15"/>
  <c r="EA322" i="15"/>
  <c r="DZ322" i="15"/>
  <c r="DY322" i="15"/>
  <c r="DX322" i="15"/>
  <c r="DW322" i="15"/>
  <c r="DV322" i="15"/>
  <c r="DU322" i="15"/>
  <c r="DM322" i="15"/>
  <c r="EC321" i="15"/>
  <c r="EB321" i="15"/>
  <c r="EA321" i="15"/>
  <c r="DZ321" i="15"/>
  <c r="DY321" i="15"/>
  <c r="DX321" i="15"/>
  <c r="DW321" i="15"/>
  <c r="DV321" i="15"/>
  <c r="DU321" i="15"/>
  <c r="DM321" i="15"/>
  <c r="EC320" i="15"/>
  <c r="EB320" i="15"/>
  <c r="EA320" i="15"/>
  <c r="DZ320" i="15"/>
  <c r="DY320" i="15"/>
  <c r="DX320" i="15"/>
  <c r="DW320" i="15"/>
  <c r="DV320" i="15"/>
  <c r="DU320" i="15"/>
  <c r="DM320" i="15"/>
  <c r="EC317" i="15"/>
  <c r="EB317" i="15"/>
  <c r="EA317" i="15"/>
  <c r="DZ317" i="15"/>
  <c r="DY317" i="15"/>
  <c r="DX317" i="15"/>
  <c r="DW317" i="15"/>
  <c r="DV317" i="15"/>
  <c r="DU317" i="15"/>
  <c r="DM317" i="15"/>
  <c r="EC316" i="15"/>
  <c r="EB316" i="15"/>
  <c r="EA316" i="15"/>
  <c r="DZ316" i="15"/>
  <c r="DY316" i="15"/>
  <c r="DX316" i="15"/>
  <c r="DW316" i="15"/>
  <c r="DV316" i="15"/>
  <c r="DU316" i="15"/>
  <c r="DM316" i="15"/>
  <c r="EC315" i="15"/>
  <c r="EB315" i="15"/>
  <c r="EA315" i="15"/>
  <c r="DZ315" i="15"/>
  <c r="DY315" i="15"/>
  <c r="DX315" i="15"/>
  <c r="DW315" i="15"/>
  <c r="DV315" i="15"/>
  <c r="DU315" i="15"/>
  <c r="DM315" i="15"/>
  <c r="EC313" i="15"/>
  <c r="EB313" i="15"/>
  <c r="EA313" i="15"/>
  <c r="DZ313" i="15"/>
  <c r="DY313" i="15"/>
  <c r="DX313" i="15"/>
  <c r="DW313" i="15"/>
  <c r="DV313" i="15"/>
  <c r="DU313" i="15"/>
  <c r="DM313" i="15"/>
  <c r="EC312" i="15"/>
  <c r="EB312" i="15"/>
  <c r="EA312" i="15"/>
  <c r="DZ312" i="15"/>
  <c r="DY312" i="15"/>
  <c r="DX312" i="15"/>
  <c r="DW312" i="15"/>
  <c r="DV312" i="15"/>
  <c r="DU312" i="15"/>
  <c r="DM312" i="15"/>
  <c r="EC310" i="15"/>
  <c r="EB310" i="15"/>
  <c r="EA310" i="15"/>
  <c r="DZ310" i="15"/>
  <c r="DY310" i="15"/>
  <c r="DX310" i="15"/>
  <c r="DW310" i="15"/>
  <c r="DV310" i="15"/>
  <c r="DU310" i="15"/>
  <c r="DM310" i="15"/>
  <c r="EC308" i="15"/>
  <c r="EB308" i="15"/>
  <c r="EA308" i="15"/>
  <c r="DZ308" i="15"/>
  <c r="DY308" i="15"/>
  <c r="DX308" i="15"/>
  <c r="DW308" i="15"/>
  <c r="DV308" i="15"/>
  <c r="DU308" i="15"/>
  <c r="DM308" i="15"/>
  <c r="EC307" i="15"/>
  <c r="EB307" i="15"/>
  <c r="EA307" i="15"/>
  <c r="DZ307" i="15"/>
  <c r="DY307" i="15"/>
  <c r="DX307" i="15"/>
  <c r="DW307" i="15"/>
  <c r="DV307" i="15"/>
  <c r="DU307" i="15"/>
  <c r="DM307" i="15"/>
  <c r="EC306" i="15"/>
  <c r="EB306" i="15"/>
  <c r="EA306" i="15"/>
  <c r="DZ306" i="15"/>
  <c r="DY306" i="15"/>
  <c r="DX306" i="15"/>
  <c r="DW306" i="15"/>
  <c r="DV306" i="15"/>
  <c r="DU306" i="15"/>
  <c r="DM306" i="15"/>
  <c r="EC304" i="15"/>
  <c r="EB304" i="15"/>
  <c r="EA304" i="15"/>
  <c r="DZ304" i="15"/>
  <c r="DY304" i="15"/>
  <c r="DX304" i="15"/>
  <c r="DW304" i="15"/>
  <c r="DV304" i="15"/>
  <c r="DU304" i="15"/>
  <c r="DM304" i="15"/>
  <c r="EC303" i="15"/>
  <c r="EB303" i="15"/>
  <c r="EA303" i="15"/>
  <c r="DZ303" i="15"/>
  <c r="DY303" i="15"/>
  <c r="DX303" i="15"/>
  <c r="DW303" i="15"/>
  <c r="DV303" i="15"/>
  <c r="DU303" i="15"/>
  <c r="DM303" i="15"/>
  <c r="DM302" i="15"/>
  <c r="DM301" i="15"/>
  <c r="EC297" i="15"/>
  <c r="EB297" i="15"/>
  <c r="EA297" i="15"/>
  <c r="DZ297" i="15"/>
  <c r="DY297" i="15"/>
  <c r="DX297" i="15"/>
  <c r="DW297" i="15"/>
  <c r="DV297" i="15"/>
  <c r="DU297" i="15"/>
  <c r="DM297" i="15"/>
  <c r="EC296" i="15"/>
  <c r="EB296" i="15"/>
  <c r="EA296" i="15"/>
  <c r="DZ296" i="15"/>
  <c r="DY296" i="15"/>
  <c r="DX296" i="15"/>
  <c r="DW296" i="15"/>
  <c r="DV296" i="15"/>
  <c r="DU296" i="15"/>
  <c r="DM296" i="15"/>
  <c r="EC294" i="15"/>
  <c r="EB294" i="15"/>
  <c r="EA294" i="15"/>
  <c r="DZ294" i="15"/>
  <c r="DY294" i="15"/>
  <c r="DX294" i="15"/>
  <c r="DW294" i="15"/>
  <c r="DV294" i="15"/>
  <c r="DU294" i="15"/>
  <c r="DM294" i="15"/>
  <c r="EE292" i="15"/>
  <c r="DM292" i="15"/>
  <c r="EE291" i="15"/>
  <c r="DM291" i="15"/>
  <c r="ED290" i="15"/>
  <c r="EC290" i="15"/>
  <c r="EB290" i="15"/>
  <c r="EA290" i="15"/>
  <c r="DZ290" i="15"/>
  <c r="DY290" i="15"/>
  <c r="DX290" i="15"/>
  <c r="DW290" i="15"/>
  <c r="DV290" i="15"/>
  <c r="DU290" i="15"/>
  <c r="DM290" i="15"/>
  <c r="EE289" i="15"/>
  <c r="DM289" i="15"/>
  <c r="EC286" i="15"/>
  <c r="EB286" i="15"/>
  <c r="EA286" i="15"/>
  <c r="DZ286" i="15"/>
  <c r="DY286" i="15"/>
  <c r="DX286" i="15"/>
  <c r="DW286" i="15"/>
  <c r="DV286" i="15"/>
  <c r="DU286" i="15"/>
  <c r="DM286" i="15"/>
  <c r="EC285" i="15"/>
  <c r="EB285" i="15"/>
  <c r="EA285" i="15"/>
  <c r="DZ285" i="15"/>
  <c r="DY285" i="15"/>
  <c r="DX285" i="15"/>
  <c r="DW285" i="15"/>
  <c r="DV285" i="15"/>
  <c r="DU285" i="15"/>
  <c r="DM285" i="15"/>
  <c r="EC284" i="15"/>
  <c r="EB284" i="15"/>
  <c r="EA284" i="15"/>
  <c r="DZ284" i="15"/>
  <c r="DY284" i="15"/>
  <c r="DX284" i="15"/>
  <c r="DW284" i="15"/>
  <c r="DV284" i="15"/>
  <c r="DU284" i="15"/>
  <c r="DM284" i="15"/>
  <c r="EC283" i="15"/>
  <c r="EB283" i="15"/>
  <c r="EA283" i="15"/>
  <c r="DZ283" i="15"/>
  <c r="DY283" i="15"/>
  <c r="DX283" i="15"/>
  <c r="DW283" i="15"/>
  <c r="DV283" i="15"/>
  <c r="DU283" i="15"/>
  <c r="DM283" i="15"/>
  <c r="DM281" i="15"/>
  <c r="EC279" i="15"/>
  <c r="EB279" i="15"/>
  <c r="EA279" i="15"/>
  <c r="DZ279" i="15"/>
  <c r="DY279" i="15"/>
  <c r="DX279" i="15"/>
  <c r="DW279" i="15"/>
  <c r="DV279" i="15"/>
  <c r="DU279" i="15"/>
  <c r="DM279" i="15"/>
  <c r="DM278" i="15"/>
  <c r="EC276" i="15"/>
  <c r="EB276" i="15"/>
  <c r="EA276" i="15"/>
  <c r="DZ276" i="15"/>
  <c r="DY276" i="15"/>
  <c r="DX276" i="15"/>
  <c r="DW276" i="15"/>
  <c r="DV276" i="15"/>
  <c r="DU276" i="15"/>
  <c r="DM276" i="15"/>
  <c r="EC275" i="15"/>
  <c r="EB275" i="15"/>
  <c r="EA275" i="15"/>
  <c r="DZ275" i="15"/>
  <c r="DY275" i="15"/>
  <c r="DX275" i="15"/>
  <c r="DW275" i="15"/>
  <c r="DV275" i="15"/>
  <c r="DU275" i="15"/>
  <c r="DM275" i="15"/>
  <c r="EC274" i="15"/>
  <c r="EB274" i="15"/>
  <c r="EA274" i="15"/>
  <c r="DZ274" i="15"/>
  <c r="DY274" i="15"/>
  <c r="DX274" i="15"/>
  <c r="DW274" i="15"/>
  <c r="DV274" i="15"/>
  <c r="DU274" i="15"/>
  <c r="DM274" i="15"/>
  <c r="EC273" i="15"/>
  <c r="EB273" i="15"/>
  <c r="EA273" i="15"/>
  <c r="DZ273" i="15"/>
  <c r="DY273" i="15"/>
  <c r="DX273" i="15"/>
  <c r="DW273" i="15"/>
  <c r="DV273" i="15"/>
  <c r="DU273" i="15"/>
  <c r="DM273" i="15"/>
  <c r="ED268" i="15"/>
  <c r="EE268" i="15" s="1"/>
  <c r="DM268" i="15"/>
  <c r="EC267" i="15"/>
  <c r="EB267" i="15"/>
  <c r="EA267" i="15"/>
  <c r="DZ267" i="15"/>
  <c r="DY267" i="15"/>
  <c r="DX267" i="15"/>
  <c r="DW267" i="15"/>
  <c r="DV267" i="15"/>
  <c r="DU267" i="15"/>
  <c r="DM267" i="15"/>
  <c r="EC265" i="15"/>
  <c r="EB265" i="15"/>
  <c r="EA265" i="15"/>
  <c r="DZ265" i="15"/>
  <c r="DY265" i="15"/>
  <c r="DX265" i="15"/>
  <c r="DW265" i="15"/>
  <c r="DV265" i="15"/>
  <c r="DU265" i="15"/>
  <c r="DM265" i="15"/>
  <c r="EC264" i="15"/>
  <c r="EB264" i="15"/>
  <c r="EA264" i="15"/>
  <c r="DZ264" i="15"/>
  <c r="DY264" i="15"/>
  <c r="DX264" i="15"/>
  <c r="DW264" i="15"/>
  <c r="DV264" i="15"/>
  <c r="DU264" i="15"/>
  <c r="DM264" i="15"/>
  <c r="EC263" i="15"/>
  <c r="EB263" i="15"/>
  <c r="EA263" i="15"/>
  <c r="DZ263" i="15"/>
  <c r="DY263" i="15"/>
  <c r="DX263" i="15"/>
  <c r="DW263" i="15"/>
  <c r="DV263" i="15"/>
  <c r="DU263" i="15"/>
  <c r="DM263" i="15"/>
  <c r="DM261" i="15"/>
  <c r="EC260" i="15"/>
  <c r="EB260" i="15"/>
  <c r="EA260" i="15"/>
  <c r="DZ260" i="15"/>
  <c r="DY260" i="15"/>
  <c r="DX260" i="15"/>
  <c r="DW260" i="15"/>
  <c r="DV260" i="15"/>
  <c r="DU260" i="15"/>
  <c r="DM260" i="15"/>
  <c r="EC259" i="15"/>
  <c r="EB259" i="15"/>
  <c r="EA259" i="15"/>
  <c r="DZ259" i="15"/>
  <c r="DY259" i="15"/>
  <c r="DX259" i="15"/>
  <c r="DW259" i="15"/>
  <c r="DV259" i="15"/>
  <c r="DU259" i="15"/>
  <c r="DM259" i="15"/>
  <c r="EC258" i="15"/>
  <c r="EB258" i="15"/>
  <c r="EA258" i="15"/>
  <c r="DZ258" i="15"/>
  <c r="DY258" i="15"/>
  <c r="DX258" i="15"/>
  <c r="DW258" i="15"/>
  <c r="DV258" i="15"/>
  <c r="DU258" i="15"/>
  <c r="DM258" i="15"/>
  <c r="EC257" i="15"/>
  <c r="EB257" i="15"/>
  <c r="EA257" i="15"/>
  <c r="DZ257" i="15"/>
  <c r="DY257" i="15"/>
  <c r="DX257" i="15"/>
  <c r="DW257" i="15"/>
  <c r="DV257" i="15"/>
  <c r="DU257" i="15"/>
  <c r="DM257" i="15"/>
  <c r="EC256" i="15"/>
  <c r="EB256" i="15"/>
  <c r="EA256" i="15"/>
  <c r="DZ256" i="15"/>
  <c r="DY256" i="15"/>
  <c r="DX256" i="15"/>
  <c r="DW256" i="15"/>
  <c r="DV256" i="15"/>
  <c r="DU256" i="15"/>
  <c r="DM256" i="15"/>
  <c r="EC255" i="15"/>
  <c r="EB255" i="15"/>
  <c r="EA255" i="15"/>
  <c r="DZ255" i="15"/>
  <c r="DY255" i="15"/>
  <c r="DX255" i="15"/>
  <c r="DW255" i="15"/>
  <c r="DV255" i="15"/>
  <c r="DU255" i="15"/>
  <c r="DM255" i="15"/>
  <c r="EC254" i="15"/>
  <c r="EB254" i="15"/>
  <c r="EA254" i="15"/>
  <c r="DZ254" i="15"/>
  <c r="DY254" i="15"/>
  <c r="DX254" i="15"/>
  <c r="DW254" i="15"/>
  <c r="DV254" i="15"/>
  <c r="DU254" i="15"/>
  <c r="DM254" i="15"/>
  <c r="DM253" i="15"/>
  <c r="EC252" i="15"/>
  <c r="EB252" i="15"/>
  <c r="EA252" i="15"/>
  <c r="DZ252" i="15"/>
  <c r="DY252" i="15"/>
  <c r="DX252" i="15"/>
  <c r="DW252" i="15"/>
  <c r="DV252" i="15"/>
  <c r="DU252" i="15"/>
  <c r="DM252" i="15"/>
  <c r="EC251" i="15"/>
  <c r="EB251" i="15"/>
  <c r="EA251" i="15"/>
  <c r="DZ251" i="15"/>
  <c r="DY251" i="15"/>
  <c r="DX251" i="15"/>
  <c r="DW251" i="15"/>
  <c r="DV251" i="15"/>
  <c r="DU251" i="15"/>
  <c r="DM251" i="15"/>
  <c r="EC250" i="15"/>
  <c r="EB250" i="15"/>
  <c r="EA250" i="15"/>
  <c r="DZ250" i="15"/>
  <c r="DY250" i="15"/>
  <c r="DX250" i="15"/>
  <c r="DW250" i="15"/>
  <c r="DV250" i="15"/>
  <c r="DU250" i="15"/>
  <c r="DM250" i="15"/>
  <c r="EC249" i="15"/>
  <c r="EB249" i="15"/>
  <c r="EA249" i="15"/>
  <c r="DZ249" i="15"/>
  <c r="DY249" i="15"/>
  <c r="DX249" i="15"/>
  <c r="DW249" i="15"/>
  <c r="DV249" i="15"/>
  <c r="DU249" i="15"/>
  <c r="DM249" i="15"/>
  <c r="EC248" i="15"/>
  <c r="EB248" i="15"/>
  <c r="EA248" i="15"/>
  <c r="DZ248" i="15"/>
  <c r="DY248" i="15"/>
  <c r="DX248" i="15"/>
  <c r="DW248" i="15"/>
  <c r="DV248" i="15"/>
  <c r="DU248" i="15"/>
  <c r="DM248" i="15"/>
  <c r="EC247" i="15"/>
  <c r="EB247" i="15"/>
  <c r="EA247" i="15"/>
  <c r="DZ247" i="15"/>
  <c r="DY247" i="15"/>
  <c r="DX247" i="15"/>
  <c r="DW247" i="15"/>
  <c r="DV247" i="15"/>
  <c r="DU247" i="15"/>
  <c r="DM247" i="15"/>
  <c r="EC246" i="15"/>
  <c r="EB246" i="15"/>
  <c r="EA246" i="15"/>
  <c r="DZ246" i="15"/>
  <c r="DY246" i="15"/>
  <c r="DX246" i="15"/>
  <c r="DW246" i="15"/>
  <c r="DV246" i="15"/>
  <c r="DU246" i="15"/>
  <c r="DM246" i="15"/>
  <c r="DM245" i="15"/>
  <c r="DM244" i="15"/>
  <c r="EC243" i="15"/>
  <c r="EB243" i="15"/>
  <c r="EA243" i="15"/>
  <c r="DZ243" i="15"/>
  <c r="DY243" i="15"/>
  <c r="DX243" i="15"/>
  <c r="DW243" i="15"/>
  <c r="DV243" i="15"/>
  <c r="DU243" i="15"/>
  <c r="DM243" i="15"/>
  <c r="EC240" i="15"/>
  <c r="EB240" i="15"/>
  <c r="EA240" i="15"/>
  <c r="DZ240" i="15"/>
  <c r="DY240" i="15"/>
  <c r="DX240" i="15"/>
  <c r="DW240" i="15"/>
  <c r="DV240" i="15"/>
  <c r="DU240" i="15"/>
  <c r="DM240" i="15"/>
  <c r="DM236" i="15"/>
  <c r="EC235" i="15"/>
  <c r="EB235" i="15"/>
  <c r="EA235" i="15"/>
  <c r="DZ235" i="15"/>
  <c r="DY235" i="15"/>
  <c r="DX235" i="15"/>
  <c r="DW235" i="15"/>
  <c r="DV235" i="15"/>
  <c r="DU235" i="15"/>
  <c r="DM235" i="15"/>
  <c r="EC234" i="15"/>
  <c r="EB234" i="15"/>
  <c r="EA234" i="15"/>
  <c r="DZ234" i="15"/>
  <c r="DY234" i="15"/>
  <c r="DX234" i="15"/>
  <c r="DW234" i="15"/>
  <c r="DV234" i="15"/>
  <c r="DU234" i="15"/>
  <c r="DM234" i="15"/>
  <c r="EC233" i="15"/>
  <c r="EB233" i="15"/>
  <c r="EA233" i="15"/>
  <c r="DZ233" i="15"/>
  <c r="DY233" i="15"/>
  <c r="DX233" i="15"/>
  <c r="DW233" i="15"/>
  <c r="DV233" i="15"/>
  <c r="DU233" i="15"/>
  <c r="DM233" i="15"/>
  <c r="EC232" i="15"/>
  <c r="EB232" i="15"/>
  <c r="EA232" i="15"/>
  <c r="DZ232" i="15"/>
  <c r="DY232" i="15"/>
  <c r="DX232" i="15"/>
  <c r="DW232" i="15"/>
  <c r="DV232" i="15"/>
  <c r="DU232" i="15"/>
  <c r="DM232" i="15"/>
  <c r="EC231" i="15"/>
  <c r="EB231" i="15"/>
  <c r="EA231" i="15"/>
  <c r="DZ231" i="15"/>
  <c r="DY231" i="15"/>
  <c r="DX231" i="15"/>
  <c r="DW231" i="15"/>
  <c r="DV231" i="15"/>
  <c r="DU231" i="15"/>
  <c r="DM231" i="15"/>
  <c r="EC230" i="15"/>
  <c r="EB230" i="15"/>
  <c r="EA230" i="15"/>
  <c r="DZ230" i="15"/>
  <c r="DY230" i="15"/>
  <c r="DX230" i="15"/>
  <c r="DW230" i="15"/>
  <c r="DV230" i="15"/>
  <c r="DU230" i="15"/>
  <c r="DM230" i="15"/>
  <c r="EC229" i="15"/>
  <c r="EB229" i="15"/>
  <c r="EA229" i="15"/>
  <c r="DZ229" i="15"/>
  <c r="DY229" i="15"/>
  <c r="DX229" i="15"/>
  <c r="DW229" i="15"/>
  <c r="DV229" i="15"/>
  <c r="DU229" i="15"/>
  <c r="DM229" i="15"/>
  <c r="EC228" i="15"/>
  <c r="EB228" i="15"/>
  <c r="EA228" i="15"/>
  <c r="DZ228" i="15"/>
  <c r="DY228" i="15"/>
  <c r="DX228" i="15"/>
  <c r="DW228" i="15"/>
  <c r="DV228" i="15"/>
  <c r="DU228" i="15"/>
  <c r="DM228" i="15"/>
  <c r="DM227" i="15"/>
  <c r="EC226" i="15"/>
  <c r="EB226" i="15"/>
  <c r="EA226" i="15"/>
  <c r="DZ226" i="15"/>
  <c r="DY226" i="15"/>
  <c r="DX226" i="15"/>
  <c r="DW226" i="15"/>
  <c r="DV226" i="15"/>
  <c r="DU226" i="15"/>
  <c r="DM226" i="15"/>
  <c r="EC225" i="15"/>
  <c r="EB225" i="15"/>
  <c r="EA225" i="15"/>
  <c r="DZ225" i="15"/>
  <c r="DY225" i="15"/>
  <c r="DX225" i="15"/>
  <c r="DW225" i="15"/>
  <c r="DV225" i="15"/>
  <c r="DU225" i="15"/>
  <c r="DM225" i="15"/>
  <c r="EC224" i="15"/>
  <c r="EB224" i="15"/>
  <c r="EA224" i="15"/>
  <c r="DZ224" i="15"/>
  <c r="DY224" i="15"/>
  <c r="DX224" i="15"/>
  <c r="DW224" i="15"/>
  <c r="DV224" i="15"/>
  <c r="DU224" i="15"/>
  <c r="DM224" i="15"/>
  <c r="EC223" i="15"/>
  <c r="EB223" i="15"/>
  <c r="EA223" i="15"/>
  <c r="DZ223" i="15"/>
  <c r="DY223" i="15"/>
  <c r="DX223" i="15"/>
  <c r="DW223" i="15"/>
  <c r="DV223" i="15"/>
  <c r="DU223" i="15"/>
  <c r="DM223" i="15"/>
  <c r="EC222" i="15"/>
  <c r="EB222" i="15"/>
  <c r="EA222" i="15"/>
  <c r="DZ222" i="15"/>
  <c r="DY222" i="15"/>
  <c r="DX222" i="15"/>
  <c r="DW222" i="15"/>
  <c r="DV222" i="15"/>
  <c r="DU222" i="15"/>
  <c r="DM222" i="15"/>
  <c r="DM218" i="15"/>
  <c r="EC217" i="15"/>
  <c r="EB217" i="15"/>
  <c r="EA217" i="15"/>
  <c r="DZ217" i="15"/>
  <c r="DY217" i="15"/>
  <c r="DX217" i="15"/>
  <c r="DW217" i="15"/>
  <c r="DV217" i="15"/>
  <c r="DU217" i="15"/>
  <c r="DM217" i="15"/>
  <c r="EC216" i="15"/>
  <c r="EB216" i="15"/>
  <c r="EA216" i="15"/>
  <c r="DZ216" i="15"/>
  <c r="DY216" i="15"/>
  <c r="DX216" i="15"/>
  <c r="DW216" i="15"/>
  <c r="DV216" i="15"/>
  <c r="DU216" i="15"/>
  <c r="DM216" i="15"/>
  <c r="EC215" i="15"/>
  <c r="EB215" i="15"/>
  <c r="EA215" i="15"/>
  <c r="DZ215" i="15"/>
  <c r="DY215" i="15"/>
  <c r="DX215" i="15"/>
  <c r="DW215" i="15"/>
  <c r="DV215" i="15"/>
  <c r="DU215" i="15"/>
  <c r="DM215" i="15"/>
  <c r="EC214" i="15"/>
  <c r="EB214" i="15"/>
  <c r="EA214" i="15"/>
  <c r="DZ214" i="15"/>
  <c r="DY214" i="15"/>
  <c r="DX214" i="15"/>
  <c r="DW214" i="15"/>
  <c r="DV214" i="15"/>
  <c r="DU214" i="15"/>
  <c r="DM214" i="15"/>
  <c r="EC213" i="15"/>
  <c r="EB213" i="15"/>
  <c r="EA213" i="15"/>
  <c r="DZ213" i="15"/>
  <c r="DY213" i="15"/>
  <c r="DX213" i="15"/>
  <c r="DW213" i="15"/>
  <c r="DV213" i="15"/>
  <c r="DU213" i="15"/>
  <c r="DM213" i="15"/>
  <c r="EC212" i="15"/>
  <c r="EB212" i="15"/>
  <c r="EA212" i="15"/>
  <c r="DZ212" i="15"/>
  <c r="DY212" i="15"/>
  <c r="DX212" i="15"/>
  <c r="DW212" i="15"/>
  <c r="DV212" i="15"/>
  <c r="DU212" i="15"/>
  <c r="DM212" i="15"/>
  <c r="EC211" i="15"/>
  <c r="EB211" i="15"/>
  <c r="EA211" i="15"/>
  <c r="DZ211" i="15"/>
  <c r="DY211" i="15"/>
  <c r="DX211" i="15"/>
  <c r="DW211" i="15"/>
  <c r="DV211" i="15"/>
  <c r="DU211" i="15"/>
  <c r="DM211" i="15"/>
  <c r="EC210" i="15"/>
  <c r="EB210" i="15"/>
  <c r="EA210" i="15"/>
  <c r="DZ210" i="15"/>
  <c r="DY210" i="15"/>
  <c r="DX210" i="15"/>
  <c r="DW210" i="15"/>
  <c r="DV210" i="15"/>
  <c r="DU210" i="15"/>
  <c r="DM210" i="15"/>
  <c r="DM209" i="15"/>
  <c r="EC208" i="15"/>
  <c r="EB208" i="15"/>
  <c r="EA208" i="15"/>
  <c r="DZ208" i="15"/>
  <c r="DY208" i="15"/>
  <c r="DX208" i="15"/>
  <c r="DW208" i="15"/>
  <c r="DV208" i="15"/>
  <c r="DU208" i="15"/>
  <c r="DM208" i="15"/>
  <c r="EC207" i="15"/>
  <c r="EB207" i="15"/>
  <c r="EA207" i="15"/>
  <c r="DZ207" i="15"/>
  <c r="DY207" i="15"/>
  <c r="DX207" i="15"/>
  <c r="DW207" i="15"/>
  <c r="DV207" i="15"/>
  <c r="DU207" i="15"/>
  <c r="DM207" i="15"/>
  <c r="EC206" i="15"/>
  <c r="EB206" i="15"/>
  <c r="EA206" i="15"/>
  <c r="DZ206" i="15"/>
  <c r="DY206" i="15"/>
  <c r="DX206" i="15"/>
  <c r="DW206" i="15"/>
  <c r="DV206" i="15"/>
  <c r="DU206" i="15"/>
  <c r="DM206" i="15"/>
  <c r="EC205" i="15"/>
  <c r="EB205" i="15"/>
  <c r="EA205" i="15"/>
  <c r="DZ205" i="15"/>
  <c r="DY205" i="15"/>
  <c r="DX205" i="15"/>
  <c r="DW205" i="15"/>
  <c r="DV205" i="15"/>
  <c r="DU205" i="15"/>
  <c r="DM205" i="15"/>
  <c r="EC204" i="15"/>
  <c r="EB204" i="15"/>
  <c r="EA204" i="15"/>
  <c r="DZ204" i="15"/>
  <c r="DY204" i="15"/>
  <c r="DX204" i="15"/>
  <c r="DW204" i="15"/>
  <c r="DV204" i="15"/>
  <c r="DU204" i="15"/>
  <c r="DM204" i="15"/>
  <c r="EC203" i="15"/>
  <c r="EB203" i="15"/>
  <c r="EA203" i="15"/>
  <c r="DZ203" i="15"/>
  <c r="DY203" i="15"/>
  <c r="DX203" i="15"/>
  <c r="DW203" i="15"/>
  <c r="DV203" i="15"/>
  <c r="DU203" i="15"/>
  <c r="DM203" i="15"/>
  <c r="EC202" i="15"/>
  <c r="EB202" i="15"/>
  <c r="EA202" i="15"/>
  <c r="DZ202" i="15"/>
  <c r="DY202" i="15"/>
  <c r="DX202" i="15"/>
  <c r="DW202" i="15"/>
  <c r="DV202" i="15"/>
  <c r="DU202" i="15"/>
  <c r="DM202" i="15"/>
  <c r="EC201" i="15"/>
  <c r="EB201" i="15"/>
  <c r="EA201" i="15"/>
  <c r="DZ201" i="15"/>
  <c r="DY201" i="15"/>
  <c r="DX201" i="15"/>
  <c r="DW201" i="15"/>
  <c r="DV201" i="15"/>
  <c r="DU201" i="15"/>
  <c r="DM201" i="15"/>
  <c r="DM200" i="15"/>
  <c r="EC199" i="15"/>
  <c r="EB199" i="15"/>
  <c r="EA199" i="15"/>
  <c r="DZ199" i="15"/>
  <c r="DY199" i="15"/>
  <c r="DX199" i="15"/>
  <c r="DW199" i="15"/>
  <c r="DV199" i="15"/>
  <c r="DU199" i="15"/>
  <c r="DM199" i="15"/>
  <c r="EC198" i="15"/>
  <c r="EB198" i="15"/>
  <c r="EA198" i="15"/>
  <c r="DZ198" i="15"/>
  <c r="DY198" i="15"/>
  <c r="DX198" i="15"/>
  <c r="DW198" i="15"/>
  <c r="DV198" i="15"/>
  <c r="DU198" i="15"/>
  <c r="DM198" i="15"/>
  <c r="EC197" i="15"/>
  <c r="EB197" i="15"/>
  <c r="EA197" i="15"/>
  <c r="DZ197" i="15"/>
  <c r="DY197" i="15"/>
  <c r="DX197" i="15"/>
  <c r="DW197" i="15"/>
  <c r="DV197" i="15"/>
  <c r="DU197" i="15"/>
  <c r="DM197" i="15"/>
  <c r="EC196" i="15"/>
  <c r="EB196" i="15"/>
  <c r="EA196" i="15"/>
  <c r="DZ196" i="15"/>
  <c r="DY196" i="15"/>
  <c r="DX196" i="15"/>
  <c r="DW196" i="15"/>
  <c r="DV196" i="15"/>
  <c r="DU196" i="15"/>
  <c r="DM196" i="15"/>
  <c r="EC195" i="15"/>
  <c r="EB195" i="15"/>
  <c r="EA195" i="15"/>
  <c r="DZ195" i="15"/>
  <c r="DY195" i="15"/>
  <c r="DX195" i="15"/>
  <c r="DW195" i="15"/>
  <c r="DV195" i="15"/>
  <c r="DU195" i="15"/>
  <c r="DM195" i="15"/>
  <c r="DM191" i="15"/>
  <c r="DM190" i="15"/>
  <c r="EC189" i="15"/>
  <c r="EB189" i="15"/>
  <c r="EA189" i="15"/>
  <c r="DZ189" i="15"/>
  <c r="DY189" i="15"/>
  <c r="DX189" i="15"/>
  <c r="DW189" i="15"/>
  <c r="DV189" i="15"/>
  <c r="DU189" i="15"/>
  <c r="DM189" i="15"/>
  <c r="EC188" i="15"/>
  <c r="EB188" i="15"/>
  <c r="EA188" i="15"/>
  <c r="DZ188" i="15"/>
  <c r="DY188" i="15"/>
  <c r="DX188" i="15"/>
  <c r="DW188" i="15"/>
  <c r="DV188" i="15"/>
  <c r="DU188" i="15"/>
  <c r="DM188" i="15"/>
  <c r="EC187" i="15"/>
  <c r="EB187" i="15"/>
  <c r="EA187" i="15"/>
  <c r="DZ187" i="15"/>
  <c r="DY187" i="15"/>
  <c r="DX187" i="15"/>
  <c r="DW187" i="15"/>
  <c r="DV187" i="15"/>
  <c r="DU187" i="15"/>
  <c r="DM187" i="15"/>
  <c r="EC186" i="15"/>
  <c r="EB186" i="15"/>
  <c r="EA186" i="15"/>
  <c r="DZ186" i="15"/>
  <c r="DY186" i="15"/>
  <c r="DX186" i="15"/>
  <c r="DW186" i="15"/>
  <c r="DV186" i="15"/>
  <c r="DU186" i="15"/>
  <c r="DM186" i="15"/>
  <c r="EC185" i="15"/>
  <c r="EB185" i="15"/>
  <c r="EA185" i="15"/>
  <c r="DZ185" i="15"/>
  <c r="DY185" i="15"/>
  <c r="DX185" i="15"/>
  <c r="DW185" i="15"/>
  <c r="DV185" i="15"/>
  <c r="DU185" i="15"/>
  <c r="DM185" i="15"/>
  <c r="DM181" i="15"/>
  <c r="EC180" i="15"/>
  <c r="EB180" i="15"/>
  <c r="EA180" i="15"/>
  <c r="DZ180" i="15"/>
  <c r="DY180" i="15"/>
  <c r="DX180" i="15"/>
  <c r="DW180" i="15"/>
  <c r="DV180" i="15"/>
  <c r="DU180" i="15"/>
  <c r="DM180" i="15"/>
  <c r="EC179" i="15"/>
  <c r="EB179" i="15"/>
  <c r="EA179" i="15"/>
  <c r="DZ179" i="15"/>
  <c r="DY179" i="15"/>
  <c r="DX179" i="15"/>
  <c r="DW179" i="15"/>
  <c r="DV179" i="15"/>
  <c r="DU179" i="15"/>
  <c r="DM179" i="15"/>
  <c r="EC178" i="15"/>
  <c r="EB178" i="15"/>
  <c r="EA178" i="15"/>
  <c r="DZ178" i="15"/>
  <c r="DY178" i="15"/>
  <c r="DX178" i="15"/>
  <c r="DW178" i="15"/>
  <c r="DV178" i="15"/>
  <c r="DU178" i="15"/>
  <c r="DM178" i="15"/>
  <c r="EC177" i="15"/>
  <c r="EB177" i="15"/>
  <c r="EA177" i="15"/>
  <c r="DZ177" i="15"/>
  <c r="DY177" i="15"/>
  <c r="DX177" i="15"/>
  <c r="DW177" i="15"/>
  <c r="DV177" i="15"/>
  <c r="DU177" i="15"/>
  <c r="DM177" i="15"/>
  <c r="EC176" i="15"/>
  <c r="EB176" i="15"/>
  <c r="EA176" i="15"/>
  <c r="DZ176" i="15"/>
  <c r="DY176" i="15"/>
  <c r="DX176" i="15"/>
  <c r="DW176" i="15"/>
  <c r="DV176" i="15"/>
  <c r="DU176" i="15"/>
  <c r="DM176" i="15"/>
  <c r="DM172" i="15"/>
  <c r="DM171" i="15"/>
  <c r="EE170" i="15"/>
  <c r="DM170" i="15"/>
  <c r="EC167" i="15"/>
  <c r="EB167" i="15"/>
  <c r="EA167" i="15"/>
  <c r="DZ167" i="15"/>
  <c r="DY167" i="15"/>
  <c r="DX167" i="15"/>
  <c r="DW167" i="15"/>
  <c r="DV167" i="15"/>
  <c r="DU167" i="15"/>
  <c r="DM167" i="15"/>
  <c r="DM165" i="15"/>
  <c r="EC162" i="15"/>
  <c r="EB162" i="15"/>
  <c r="EA162" i="15"/>
  <c r="DZ162" i="15"/>
  <c r="DY162" i="15"/>
  <c r="DX162" i="15"/>
  <c r="DW162" i="15"/>
  <c r="DV162" i="15"/>
  <c r="DU162" i="15"/>
  <c r="DM162" i="15"/>
  <c r="DM157" i="15"/>
  <c r="DM152" i="15"/>
  <c r="DM147" i="15"/>
  <c r="EC146" i="15"/>
  <c r="EB146" i="15"/>
  <c r="EA146" i="15"/>
  <c r="DZ146" i="15"/>
  <c r="DY146" i="15"/>
  <c r="DX146" i="15"/>
  <c r="DW146" i="15"/>
  <c r="DV146" i="15"/>
  <c r="DU146" i="15"/>
  <c r="DM146" i="15"/>
  <c r="EC145" i="15"/>
  <c r="EB145" i="15"/>
  <c r="EA145" i="15"/>
  <c r="DZ145" i="15"/>
  <c r="DY145" i="15"/>
  <c r="DX145" i="15"/>
  <c r="DW145" i="15"/>
  <c r="DV145" i="15"/>
  <c r="DU145" i="15"/>
  <c r="DM145" i="15"/>
  <c r="EC144" i="15"/>
  <c r="EB144" i="15"/>
  <c r="EA144" i="15"/>
  <c r="DZ144" i="15"/>
  <c r="DY144" i="15"/>
  <c r="DX144" i="15"/>
  <c r="DW144" i="15"/>
  <c r="DV144" i="15"/>
  <c r="DU144" i="15"/>
  <c r="DM144" i="15"/>
  <c r="EC143" i="15"/>
  <c r="EB143" i="15"/>
  <c r="EA143" i="15"/>
  <c r="DZ143" i="15"/>
  <c r="DY143" i="15"/>
  <c r="DX143" i="15"/>
  <c r="DW143" i="15"/>
  <c r="DV143" i="15"/>
  <c r="DU143" i="15"/>
  <c r="DM143" i="15"/>
  <c r="DM142" i="15"/>
  <c r="DM137" i="15"/>
  <c r="DM136" i="15"/>
  <c r="DM135" i="15"/>
  <c r="EC134" i="15"/>
  <c r="EB134" i="15"/>
  <c r="EA134" i="15"/>
  <c r="DZ134" i="15"/>
  <c r="DY134" i="15"/>
  <c r="DX134" i="15"/>
  <c r="DW134" i="15"/>
  <c r="DV134" i="15"/>
  <c r="DU134" i="15"/>
  <c r="DM134" i="15"/>
  <c r="EC133" i="15"/>
  <c r="EB133" i="15"/>
  <c r="EA133" i="15"/>
  <c r="DZ133" i="15"/>
  <c r="DY133" i="15"/>
  <c r="DX133" i="15"/>
  <c r="DW133" i="15"/>
  <c r="DV133" i="15"/>
  <c r="DU133" i="15"/>
  <c r="DM133" i="15"/>
  <c r="EC132" i="15"/>
  <c r="EB132" i="15"/>
  <c r="EA132" i="15"/>
  <c r="DZ132" i="15"/>
  <c r="DY132" i="15"/>
  <c r="DX132" i="15"/>
  <c r="DW132" i="15"/>
  <c r="DV132" i="15"/>
  <c r="DU132" i="15"/>
  <c r="DM132" i="15"/>
  <c r="EC131" i="15"/>
  <c r="EB131" i="15"/>
  <c r="EA131" i="15"/>
  <c r="DZ131" i="15"/>
  <c r="DY131" i="15"/>
  <c r="DX131" i="15"/>
  <c r="DW131" i="15"/>
  <c r="DV131" i="15"/>
  <c r="DU131" i="15"/>
  <c r="DM131" i="15"/>
  <c r="ED127" i="15"/>
  <c r="EE127" i="15" s="1"/>
  <c r="DM127" i="15"/>
  <c r="DM125" i="15"/>
  <c r="EC124" i="15"/>
  <c r="EB124" i="15"/>
  <c r="EA124" i="15"/>
  <c r="DZ124" i="15"/>
  <c r="DY124" i="15"/>
  <c r="DX124" i="15"/>
  <c r="DW124" i="15"/>
  <c r="DV124" i="15"/>
  <c r="DU124" i="15"/>
  <c r="DM124" i="15"/>
  <c r="EC123" i="15"/>
  <c r="EB123" i="15"/>
  <c r="EA123" i="15"/>
  <c r="DZ123" i="15"/>
  <c r="DY123" i="15"/>
  <c r="DX123" i="15"/>
  <c r="DW123" i="15"/>
  <c r="DV123" i="15"/>
  <c r="DU123" i="15"/>
  <c r="DM123" i="15"/>
  <c r="EC122" i="15"/>
  <c r="EB122" i="15"/>
  <c r="EA122" i="15"/>
  <c r="DZ122" i="15"/>
  <c r="DY122" i="15"/>
  <c r="DX122" i="15"/>
  <c r="DW122" i="15"/>
  <c r="DV122" i="15"/>
  <c r="DU122" i="15"/>
  <c r="DM122" i="15"/>
  <c r="DM119" i="15"/>
  <c r="EC118" i="15"/>
  <c r="EB118" i="15"/>
  <c r="EA118" i="15"/>
  <c r="DZ118" i="15"/>
  <c r="DY118" i="15"/>
  <c r="DX118" i="15"/>
  <c r="DW118" i="15"/>
  <c r="DV118" i="15"/>
  <c r="DU118" i="15"/>
  <c r="DM118" i="15"/>
  <c r="EC117" i="15"/>
  <c r="EB117" i="15"/>
  <c r="EA117" i="15"/>
  <c r="DZ117" i="15"/>
  <c r="DY117" i="15"/>
  <c r="DX117" i="15"/>
  <c r="DW117" i="15"/>
  <c r="DV117" i="15"/>
  <c r="DU117" i="15"/>
  <c r="DM117" i="15"/>
  <c r="EC116" i="15"/>
  <c r="EB116" i="15"/>
  <c r="EA116" i="15"/>
  <c r="DZ116" i="15"/>
  <c r="DY116" i="15"/>
  <c r="DX116" i="15"/>
  <c r="DW116" i="15"/>
  <c r="DV116" i="15"/>
  <c r="DU116" i="15"/>
  <c r="DM116" i="15"/>
  <c r="DM113" i="15"/>
  <c r="EC112" i="15"/>
  <c r="EB112" i="15"/>
  <c r="EA112" i="15"/>
  <c r="DZ112" i="15"/>
  <c r="DY112" i="15"/>
  <c r="DX112" i="15"/>
  <c r="DW112" i="15"/>
  <c r="DV112" i="15"/>
  <c r="DU112" i="15"/>
  <c r="DM112" i="15"/>
  <c r="EC111" i="15"/>
  <c r="EB111" i="15"/>
  <c r="EA111" i="15"/>
  <c r="DZ111" i="15"/>
  <c r="DY111" i="15"/>
  <c r="DX111" i="15"/>
  <c r="DW111" i="15"/>
  <c r="DV111" i="15"/>
  <c r="DU111" i="15"/>
  <c r="DM111" i="15"/>
  <c r="EC110" i="15"/>
  <c r="EB110" i="15"/>
  <c r="EA110" i="15"/>
  <c r="DZ110" i="15"/>
  <c r="DY110" i="15"/>
  <c r="DX110" i="15"/>
  <c r="DW110" i="15"/>
  <c r="DV110" i="15"/>
  <c r="DU110" i="15"/>
  <c r="DM110" i="15"/>
  <c r="DM107" i="15"/>
  <c r="ED106" i="15"/>
  <c r="EE106" i="15" s="1"/>
  <c r="DM106" i="15"/>
  <c r="DM102" i="15"/>
  <c r="EC101" i="15"/>
  <c r="EB101" i="15"/>
  <c r="EA101" i="15"/>
  <c r="DZ101" i="15"/>
  <c r="DY101" i="15"/>
  <c r="DX101" i="15"/>
  <c r="DW101" i="15"/>
  <c r="DV101" i="15"/>
  <c r="DU101" i="15"/>
  <c r="DM101" i="15"/>
  <c r="EC100" i="15"/>
  <c r="EB100" i="15"/>
  <c r="EA100" i="15"/>
  <c r="DZ100" i="15"/>
  <c r="DY100" i="15"/>
  <c r="DX100" i="15"/>
  <c r="DW100" i="15"/>
  <c r="DV100" i="15"/>
  <c r="DU100" i="15"/>
  <c r="DM100" i="15"/>
  <c r="EC99" i="15"/>
  <c r="EB99" i="15"/>
  <c r="EA99" i="15"/>
  <c r="DZ99" i="15"/>
  <c r="DY99" i="15"/>
  <c r="DX99" i="15"/>
  <c r="DW99" i="15"/>
  <c r="DV99" i="15"/>
  <c r="DU99" i="15"/>
  <c r="DM99" i="15"/>
  <c r="EC96" i="15"/>
  <c r="EB96" i="15"/>
  <c r="EA96" i="15"/>
  <c r="DZ96" i="15"/>
  <c r="DY96" i="15"/>
  <c r="DX96" i="15"/>
  <c r="DW96" i="15"/>
  <c r="DV96" i="15"/>
  <c r="DU96" i="15"/>
  <c r="DM96" i="15"/>
  <c r="DM94" i="15"/>
  <c r="EC93" i="15"/>
  <c r="EB93" i="15"/>
  <c r="EA93" i="15"/>
  <c r="DZ93" i="15"/>
  <c r="DY93" i="15"/>
  <c r="DX93" i="15"/>
  <c r="DW93" i="15"/>
  <c r="DV93" i="15"/>
  <c r="DU93" i="15"/>
  <c r="DM93" i="15"/>
  <c r="EC91" i="15"/>
  <c r="EB91" i="15"/>
  <c r="EA91" i="15"/>
  <c r="DZ91" i="15"/>
  <c r="DY91" i="15"/>
  <c r="DX91" i="15"/>
  <c r="DW91" i="15"/>
  <c r="DV91" i="15"/>
  <c r="DU91" i="15"/>
  <c r="DM91" i="15"/>
  <c r="EC90" i="15"/>
  <c r="EB90" i="15"/>
  <c r="EA90" i="15"/>
  <c r="DZ90" i="15"/>
  <c r="DY90" i="15"/>
  <c r="DX90" i="15"/>
  <c r="DW90" i="15"/>
  <c r="DV90" i="15"/>
  <c r="DU90" i="15"/>
  <c r="DM90" i="15"/>
  <c r="EC89" i="15"/>
  <c r="EB89" i="15"/>
  <c r="EA89" i="15"/>
  <c r="DZ89" i="15"/>
  <c r="DY89" i="15"/>
  <c r="DX89" i="15"/>
  <c r="DW89" i="15"/>
  <c r="DV89" i="15"/>
  <c r="DU89" i="15"/>
  <c r="DM89" i="15"/>
  <c r="EC88" i="15"/>
  <c r="EB88" i="15"/>
  <c r="EA88" i="15"/>
  <c r="DZ88" i="15"/>
  <c r="DY88" i="15"/>
  <c r="DX88" i="15"/>
  <c r="DW88" i="15"/>
  <c r="DV88" i="15"/>
  <c r="DU88" i="15"/>
  <c r="DM88" i="15"/>
  <c r="DM85" i="15"/>
  <c r="EC84" i="15"/>
  <c r="EB84" i="15"/>
  <c r="EA84" i="15"/>
  <c r="DZ84" i="15"/>
  <c r="DY84" i="15"/>
  <c r="DX84" i="15"/>
  <c r="DW84" i="15"/>
  <c r="DV84" i="15"/>
  <c r="DU84" i="15"/>
  <c r="DM84" i="15"/>
  <c r="EC83" i="15"/>
  <c r="EB83" i="15"/>
  <c r="EA83" i="15"/>
  <c r="DZ83" i="15"/>
  <c r="DY83" i="15"/>
  <c r="DX83" i="15"/>
  <c r="DW83" i="15"/>
  <c r="DV83" i="15"/>
  <c r="DU83" i="15"/>
  <c r="DM83" i="15"/>
  <c r="EC82" i="15"/>
  <c r="EB82" i="15"/>
  <c r="EA82" i="15"/>
  <c r="DZ82" i="15"/>
  <c r="DY82" i="15"/>
  <c r="DX82" i="15"/>
  <c r="DW82" i="15"/>
  <c r="DV82" i="15"/>
  <c r="DU82" i="15"/>
  <c r="DM82" i="15"/>
  <c r="EC81" i="15"/>
  <c r="EB81" i="15"/>
  <c r="EA81" i="15"/>
  <c r="DZ81" i="15"/>
  <c r="DY81" i="15"/>
  <c r="DX81" i="15"/>
  <c r="DW81" i="15"/>
  <c r="DV81" i="15"/>
  <c r="DU81" i="15"/>
  <c r="DM81" i="15"/>
  <c r="EC80" i="15"/>
  <c r="EB80" i="15"/>
  <c r="EA80" i="15"/>
  <c r="DZ80" i="15"/>
  <c r="DY80" i="15"/>
  <c r="DX80" i="15"/>
  <c r="DW80" i="15"/>
  <c r="DV80" i="15"/>
  <c r="DU80" i="15"/>
  <c r="DM80" i="15"/>
  <c r="EC78" i="15"/>
  <c r="EB78" i="15"/>
  <c r="EA78" i="15"/>
  <c r="DZ78" i="15"/>
  <c r="DY78" i="15"/>
  <c r="DX78" i="15"/>
  <c r="DW78" i="15"/>
  <c r="DV78" i="15"/>
  <c r="DU78" i="15"/>
  <c r="DM78" i="15"/>
  <c r="DM76" i="15"/>
  <c r="DM75" i="15"/>
  <c r="EC74" i="15"/>
  <c r="EB74" i="15"/>
  <c r="EA74" i="15"/>
  <c r="DZ74" i="15"/>
  <c r="DY74" i="15"/>
  <c r="DX74" i="15"/>
  <c r="DW74" i="15"/>
  <c r="DV74" i="15"/>
  <c r="DU74" i="15"/>
  <c r="DM74" i="15"/>
  <c r="EC73" i="15"/>
  <c r="EB73" i="15"/>
  <c r="EA73" i="15"/>
  <c r="DZ73" i="15"/>
  <c r="DY73" i="15"/>
  <c r="DX73" i="15"/>
  <c r="DW73" i="15"/>
  <c r="DV73" i="15"/>
  <c r="DU73" i="15"/>
  <c r="DM73" i="15"/>
  <c r="EC72" i="15"/>
  <c r="EB72" i="15"/>
  <c r="EA72" i="15"/>
  <c r="DZ72" i="15"/>
  <c r="DY72" i="15"/>
  <c r="DX72" i="15"/>
  <c r="DW72" i="15"/>
  <c r="DV72" i="15"/>
  <c r="DU72" i="15"/>
  <c r="DM72" i="15"/>
  <c r="EC69" i="15"/>
  <c r="EB69" i="15"/>
  <c r="EA69" i="15"/>
  <c r="DZ69" i="15"/>
  <c r="DY69" i="15"/>
  <c r="DX69" i="15"/>
  <c r="DW69" i="15"/>
  <c r="DV69" i="15"/>
  <c r="DU69" i="15"/>
  <c r="DM69" i="15"/>
  <c r="DM67" i="15"/>
  <c r="EC66" i="15"/>
  <c r="EB66" i="15"/>
  <c r="EA66" i="15"/>
  <c r="DZ66" i="15"/>
  <c r="DY66" i="15"/>
  <c r="DX66" i="15"/>
  <c r="DW66" i="15"/>
  <c r="DV66" i="15"/>
  <c r="DU66" i="15"/>
  <c r="DM66" i="15"/>
  <c r="EC64" i="15"/>
  <c r="EB64" i="15"/>
  <c r="EA64" i="15"/>
  <c r="DZ64" i="15"/>
  <c r="DY64" i="15"/>
  <c r="DX64" i="15"/>
  <c r="DW64" i="15"/>
  <c r="DV64" i="15"/>
  <c r="DU64" i="15"/>
  <c r="DM64" i="15"/>
  <c r="EC63" i="15"/>
  <c r="EB63" i="15"/>
  <c r="EA63" i="15"/>
  <c r="DZ63" i="15"/>
  <c r="DY63" i="15"/>
  <c r="DX63" i="15"/>
  <c r="DW63" i="15"/>
  <c r="DV63" i="15"/>
  <c r="DU63" i="15"/>
  <c r="DM63" i="15"/>
  <c r="EC62" i="15"/>
  <c r="EB62" i="15"/>
  <c r="EA62" i="15"/>
  <c r="DZ62" i="15"/>
  <c r="DY62" i="15"/>
  <c r="DX62" i="15"/>
  <c r="DW62" i="15"/>
  <c r="DV62" i="15"/>
  <c r="DU62" i="15"/>
  <c r="DM62" i="15"/>
  <c r="EC61" i="15"/>
  <c r="EB61" i="15"/>
  <c r="EA61" i="15"/>
  <c r="DZ61" i="15"/>
  <c r="DY61" i="15"/>
  <c r="DX61" i="15"/>
  <c r="DW61" i="15"/>
  <c r="DV61" i="15"/>
  <c r="DU61" i="15"/>
  <c r="DM61" i="15"/>
  <c r="DM58" i="15"/>
  <c r="EC57" i="15"/>
  <c r="EB57" i="15"/>
  <c r="EA57" i="15"/>
  <c r="DZ57" i="15"/>
  <c r="DY57" i="15"/>
  <c r="DX57" i="15"/>
  <c r="DW57" i="15"/>
  <c r="DV57" i="15"/>
  <c r="DU57" i="15"/>
  <c r="DM57" i="15"/>
  <c r="EC56" i="15"/>
  <c r="EB56" i="15"/>
  <c r="EA56" i="15"/>
  <c r="DZ56" i="15"/>
  <c r="DY56" i="15"/>
  <c r="DX56" i="15"/>
  <c r="DW56" i="15"/>
  <c r="DV56" i="15"/>
  <c r="DU56" i="15"/>
  <c r="DM56" i="15"/>
  <c r="EC55" i="15"/>
  <c r="EB55" i="15"/>
  <c r="EA55" i="15"/>
  <c r="DZ55" i="15"/>
  <c r="DY55" i="15"/>
  <c r="DX55" i="15"/>
  <c r="DW55" i="15"/>
  <c r="DV55" i="15"/>
  <c r="DU55" i="15"/>
  <c r="DM55" i="15"/>
  <c r="EC54" i="15"/>
  <c r="EB54" i="15"/>
  <c r="EA54" i="15"/>
  <c r="DZ54" i="15"/>
  <c r="DY54" i="15"/>
  <c r="DX54" i="15"/>
  <c r="DW54" i="15"/>
  <c r="DV54" i="15"/>
  <c r="DU54" i="15"/>
  <c r="DM54" i="15"/>
  <c r="EC53" i="15"/>
  <c r="EB53" i="15"/>
  <c r="EA53" i="15"/>
  <c r="DZ53" i="15"/>
  <c r="DY53" i="15"/>
  <c r="DX53" i="15"/>
  <c r="DW53" i="15"/>
  <c r="DV53" i="15"/>
  <c r="DU53" i="15"/>
  <c r="DM53" i="15"/>
  <c r="EC51" i="15"/>
  <c r="EB51" i="15"/>
  <c r="EA51" i="15"/>
  <c r="DZ51" i="15"/>
  <c r="DY51" i="15"/>
  <c r="DX51" i="15"/>
  <c r="DW51" i="15"/>
  <c r="DV51" i="15"/>
  <c r="DU51" i="15"/>
  <c r="DM51" i="15"/>
  <c r="DM49" i="15"/>
  <c r="DM48" i="15"/>
  <c r="EC47" i="15"/>
  <c r="EB47" i="15"/>
  <c r="EA47" i="15"/>
  <c r="DZ47" i="15"/>
  <c r="DY47" i="15"/>
  <c r="DX47" i="15"/>
  <c r="DW47" i="15"/>
  <c r="DV47" i="15"/>
  <c r="DU47" i="15"/>
  <c r="DM47" i="15"/>
  <c r="EC46" i="15"/>
  <c r="EB46" i="15"/>
  <c r="EA46" i="15"/>
  <c r="DZ46" i="15"/>
  <c r="DY46" i="15"/>
  <c r="DX46" i="15"/>
  <c r="DW46" i="15"/>
  <c r="DV46" i="15"/>
  <c r="DU46" i="15"/>
  <c r="DM46" i="15"/>
  <c r="EC45" i="15"/>
  <c r="EB45" i="15"/>
  <c r="EA45" i="15"/>
  <c r="DZ45" i="15"/>
  <c r="DY45" i="15"/>
  <c r="DX45" i="15"/>
  <c r="DW45" i="15"/>
  <c r="DV45" i="15"/>
  <c r="DU45" i="15"/>
  <c r="DM45" i="15"/>
  <c r="EC42" i="15"/>
  <c r="EB42" i="15"/>
  <c r="EA42" i="15"/>
  <c r="DZ42" i="15"/>
  <c r="DY42" i="15"/>
  <c r="DX42" i="15"/>
  <c r="DW42" i="15"/>
  <c r="DV42" i="15"/>
  <c r="DU42" i="15"/>
  <c r="DM42" i="15"/>
  <c r="DM40" i="15"/>
  <c r="EC38" i="15"/>
  <c r="EB38" i="15"/>
  <c r="EA38" i="15"/>
  <c r="DZ38" i="15"/>
  <c r="DY38" i="15"/>
  <c r="DX38" i="15"/>
  <c r="DW38" i="15"/>
  <c r="DV38" i="15"/>
  <c r="DU38" i="15"/>
  <c r="DM38" i="15"/>
  <c r="EC36" i="15"/>
  <c r="EB36" i="15"/>
  <c r="EA36" i="15"/>
  <c r="DZ36" i="15"/>
  <c r="DY36" i="15"/>
  <c r="DX36" i="15"/>
  <c r="DW36" i="15"/>
  <c r="DV36" i="15"/>
  <c r="DU36" i="15"/>
  <c r="DM36" i="15"/>
  <c r="EC35" i="15"/>
  <c r="EB35" i="15"/>
  <c r="EA35" i="15"/>
  <c r="DZ35" i="15"/>
  <c r="DY35" i="15"/>
  <c r="DX35" i="15"/>
  <c r="DW35" i="15"/>
  <c r="DV35" i="15"/>
  <c r="DU35" i="15"/>
  <c r="DM35" i="15"/>
  <c r="EC34" i="15"/>
  <c r="EB34" i="15"/>
  <c r="EA34" i="15"/>
  <c r="DZ34" i="15"/>
  <c r="DY34" i="15"/>
  <c r="DX34" i="15"/>
  <c r="DW34" i="15"/>
  <c r="DV34" i="15"/>
  <c r="DU34" i="15"/>
  <c r="DM34" i="15"/>
  <c r="EC33" i="15"/>
  <c r="EB33" i="15"/>
  <c r="EA33" i="15"/>
  <c r="DZ33" i="15"/>
  <c r="DY33" i="15"/>
  <c r="DX33" i="15"/>
  <c r="DW33" i="15"/>
  <c r="DV33" i="15"/>
  <c r="DU33" i="15"/>
  <c r="DM33" i="15"/>
  <c r="DU31" i="15"/>
  <c r="DM30" i="15"/>
  <c r="EC29" i="15"/>
  <c r="EB29" i="15"/>
  <c r="EA29" i="15"/>
  <c r="DZ29" i="15"/>
  <c r="DY29" i="15"/>
  <c r="DX29" i="15"/>
  <c r="DW29" i="15"/>
  <c r="DV29" i="15"/>
  <c r="DU29" i="15"/>
  <c r="DM29" i="15"/>
  <c r="EC28" i="15"/>
  <c r="EB28" i="15"/>
  <c r="EA28" i="15"/>
  <c r="DZ28" i="15"/>
  <c r="DY28" i="15"/>
  <c r="DX28" i="15"/>
  <c r="DW28" i="15"/>
  <c r="DV28" i="15"/>
  <c r="DU28" i="15"/>
  <c r="DM28" i="15"/>
  <c r="EC27" i="15"/>
  <c r="EB27" i="15"/>
  <c r="EA27" i="15"/>
  <c r="DZ27" i="15"/>
  <c r="DY27" i="15"/>
  <c r="DX27" i="15"/>
  <c r="DW27" i="15"/>
  <c r="DV27" i="15"/>
  <c r="DU27" i="15"/>
  <c r="DM27" i="15"/>
  <c r="EC26" i="15"/>
  <c r="EB26" i="15"/>
  <c r="EA26" i="15"/>
  <c r="DZ26" i="15"/>
  <c r="DY26" i="15"/>
  <c r="DX26" i="15"/>
  <c r="DW26" i="15"/>
  <c r="DV26" i="15"/>
  <c r="DU26" i="15"/>
  <c r="DM26" i="15"/>
  <c r="EC25" i="15"/>
  <c r="EB25" i="15"/>
  <c r="EA25" i="15"/>
  <c r="DZ25" i="15"/>
  <c r="DY25" i="15"/>
  <c r="DX25" i="15"/>
  <c r="DW25" i="15"/>
  <c r="DV25" i="15"/>
  <c r="DU25" i="15"/>
  <c r="DM25" i="15"/>
  <c r="DU24" i="15"/>
  <c r="EC23" i="15"/>
  <c r="EB23" i="15"/>
  <c r="EA23" i="15"/>
  <c r="DZ23" i="15"/>
  <c r="DY23" i="15"/>
  <c r="DX23" i="15"/>
  <c r="DW23" i="15"/>
  <c r="DV23" i="15"/>
  <c r="DU23" i="15"/>
  <c r="DM23" i="15"/>
  <c r="DM21" i="15"/>
  <c r="DM20" i="15"/>
  <c r="DM17" i="15"/>
  <c r="EC16" i="15"/>
  <c r="EB16" i="15"/>
  <c r="EA16" i="15"/>
  <c r="DZ16" i="15"/>
  <c r="DY16" i="15"/>
  <c r="DX16" i="15"/>
  <c r="DW16" i="15"/>
  <c r="DV16" i="15"/>
  <c r="EE372" i="14"/>
  <c r="ED370" i="14"/>
  <c r="EC370" i="14"/>
  <c r="EB370" i="14"/>
  <c r="EA370" i="14"/>
  <c r="DZ370" i="14"/>
  <c r="DY370" i="14"/>
  <c r="DX370" i="14"/>
  <c r="DW370" i="14"/>
  <c r="DV370" i="14"/>
  <c r="DU370" i="14"/>
  <c r="DN370" i="14"/>
  <c r="DM370" i="14"/>
  <c r="EE369" i="14"/>
  <c r="DN369" i="14"/>
  <c r="DM369" i="14"/>
  <c r="EC364" i="14"/>
  <c r="EB364" i="14"/>
  <c r="EA364" i="14"/>
  <c r="DZ364" i="14"/>
  <c r="DY364" i="14"/>
  <c r="DX364" i="14"/>
  <c r="DW364" i="14"/>
  <c r="DV364" i="14"/>
  <c r="DU364" i="14"/>
  <c r="DN364" i="14"/>
  <c r="DM364" i="14"/>
  <c r="EC363" i="14"/>
  <c r="EB363" i="14"/>
  <c r="EA363" i="14"/>
  <c r="DZ363" i="14"/>
  <c r="DY363" i="14"/>
  <c r="DX363" i="14"/>
  <c r="DW363" i="14"/>
  <c r="DV363" i="14"/>
  <c r="DU363" i="14"/>
  <c r="DN363" i="14"/>
  <c r="DM363" i="14"/>
  <c r="EC361" i="14"/>
  <c r="EB361" i="14"/>
  <c r="EA361" i="14"/>
  <c r="DZ361" i="14"/>
  <c r="DY361" i="14"/>
  <c r="DX361" i="14"/>
  <c r="DW361" i="14"/>
  <c r="DV361" i="14"/>
  <c r="DU361" i="14"/>
  <c r="DN361" i="14"/>
  <c r="DM361" i="14"/>
  <c r="EC359" i="14"/>
  <c r="EB359" i="14"/>
  <c r="EA359" i="14"/>
  <c r="DZ359" i="14"/>
  <c r="DY359" i="14"/>
  <c r="DX359" i="14"/>
  <c r="DW359" i="14"/>
  <c r="DV359" i="14"/>
  <c r="DU359" i="14"/>
  <c r="DN359" i="14"/>
  <c r="DM359" i="14"/>
  <c r="EC357" i="14"/>
  <c r="EB357" i="14"/>
  <c r="EA357" i="14"/>
  <c r="DZ357" i="14"/>
  <c r="DY357" i="14"/>
  <c r="DX357" i="14"/>
  <c r="DW357" i="14"/>
  <c r="DV357" i="14"/>
  <c r="DU357" i="14"/>
  <c r="DN357" i="14"/>
  <c r="DM357" i="14"/>
  <c r="EC354" i="14"/>
  <c r="EB354" i="14"/>
  <c r="EA354" i="14"/>
  <c r="DZ354" i="14"/>
  <c r="DY354" i="14"/>
  <c r="DX354" i="14"/>
  <c r="DW354" i="14"/>
  <c r="DV354" i="14"/>
  <c r="DU354" i="14"/>
  <c r="DN354" i="14"/>
  <c r="DM354" i="14"/>
  <c r="EC353" i="14"/>
  <c r="EB353" i="14"/>
  <c r="EA353" i="14"/>
  <c r="DZ353" i="14"/>
  <c r="DY353" i="14"/>
  <c r="DX353" i="14"/>
  <c r="DW353" i="14"/>
  <c r="DV353" i="14"/>
  <c r="DU353" i="14"/>
  <c r="DN353" i="14"/>
  <c r="DM353" i="14"/>
  <c r="EC350" i="14"/>
  <c r="EB350" i="14"/>
  <c r="EA350" i="14"/>
  <c r="DZ350" i="14"/>
  <c r="DY350" i="14"/>
  <c r="DX350" i="14"/>
  <c r="DW350" i="14"/>
  <c r="DV350" i="14"/>
  <c r="DU350" i="14"/>
  <c r="DN350" i="14"/>
  <c r="DM350" i="14"/>
  <c r="EC349" i="14"/>
  <c r="EB349" i="14"/>
  <c r="EA349" i="14"/>
  <c r="DZ349" i="14"/>
  <c r="DY349" i="14"/>
  <c r="DX349" i="14"/>
  <c r="DW349" i="14"/>
  <c r="DV349" i="14"/>
  <c r="DU349" i="14"/>
  <c r="DN349" i="14"/>
  <c r="DM349" i="14"/>
  <c r="EC348" i="14"/>
  <c r="EB348" i="14"/>
  <c r="EA348" i="14"/>
  <c r="DZ348" i="14"/>
  <c r="DY348" i="14"/>
  <c r="DX348" i="14"/>
  <c r="DW348" i="14"/>
  <c r="DV348" i="14"/>
  <c r="DU348" i="14"/>
  <c r="DN348" i="14"/>
  <c r="DM348" i="14"/>
  <c r="EC346" i="14"/>
  <c r="EB346" i="14"/>
  <c r="EA346" i="14"/>
  <c r="DZ346" i="14"/>
  <c r="DY346" i="14"/>
  <c r="DX346" i="14"/>
  <c r="DW346" i="14"/>
  <c r="DV346" i="14"/>
  <c r="DU346" i="14"/>
  <c r="DN346" i="14"/>
  <c r="DM346" i="14"/>
  <c r="EC345" i="14"/>
  <c r="EB345" i="14"/>
  <c r="EA345" i="14"/>
  <c r="DZ345" i="14"/>
  <c r="DY345" i="14"/>
  <c r="DX345" i="14"/>
  <c r="DW345" i="14"/>
  <c r="DV345" i="14"/>
  <c r="DU345" i="14"/>
  <c r="DN345" i="14"/>
  <c r="DM345" i="14"/>
  <c r="EC342" i="14"/>
  <c r="EB342" i="14"/>
  <c r="EA342" i="14"/>
  <c r="DZ342" i="14"/>
  <c r="DY342" i="14"/>
  <c r="DX342" i="14"/>
  <c r="DW342" i="14"/>
  <c r="DV342" i="14"/>
  <c r="DU342" i="14"/>
  <c r="DN342" i="14"/>
  <c r="DM342" i="14"/>
  <c r="EC341" i="14"/>
  <c r="EB341" i="14"/>
  <c r="EA341" i="14"/>
  <c r="DZ341" i="14"/>
  <c r="DY341" i="14"/>
  <c r="DX341" i="14"/>
  <c r="DW341" i="14"/>
  <c r="DV341" i="14"/>
  <c r="DU341" i="14"/>
  <c r="DN341" i="14"/>
  <c r="DM341" i="14"/>
  <c r="EC340" i="14"/>
  <c r="EB340" i="14"/>
  <c r="EA340" i="14"/>
  <c r="DZ340" i="14"/>
  <c r="DY340" i="14"/>
  <c r="DX340" i="14"/>
  <c r="DW340" i="14"/>
  <c r="DV340" i="14"/>
  <c r="DU340" i="14"/>
  <c r="DN340" i="14"/>
  <c r="DM340" i="14"/>
  <c r="EC338" i="14"/>
  <c r="EB338" i="14"/>
  <c r="EA338" i="14"/>
  <c r="DZ338" i="14"/>
  <c r="DY338" i="14"/>
  <c r="DX338" i="14"/>
  <c r="DW338" i="14"/>
  <c r="DV338" i="14"/>
  <c r="DU338" i="14"/>
  <c r="DN338" i="14"/>
  <c r="DM338" i="14"/>
  <c r="EC337" i="14"/>
  <c r="EB337" i="14"/>
  <c r="EA337" i="14"/>
  <c r="DZ337" i="14"/>
  <c r="DY337" i="14"/>
  <c r="DX337" i="14"/>
  <c r="DW337" i="14"/>
  <c r="DV337" i="14"/>
  <c r="DU337" i="14"/>
  <c r="DN337" i="14"/>
  <c r="DM337" i="14"/>
  <c r="EC334" i="14"/>
  <c r="EB334" i="14"/>
  <c r="EA334" i="14"/>
  <c r="DZ334" i="14"/>
  <c r="DY334" i="14"/>
  <c r="DX334" i="14"/>
  <c r="DW334" i="14"/>
  <c r="DV334" i="14"/>
  <c r="DU334" i="14"/>
  <c r="DN334" i="14"/>
  <c r="DM334" i="14"/>
  <c r="EC333" i="14"/>
  <c r="EB333" i="14"/>
  <c r="EA333" i="14"/>
  <c r="DZ333" i="14"/>
  <c r="DY333" i="14"/>
  <c r="DX333" i="14"/>
  <c r="DW333" i="14"/>
  <c r="DV333" i="14"/>
  <c r="DU333" i="14"/>
  <c r="DN333" i="14"/>
  <c r="DM333" i="14"/>
  <c r="EC332" i="14"/>
  <c r="EB332" i="14"/>
  <c r="EA332" i="14"/>
  <c r="DZ332" i="14"/>
  <c r="DY332" i="14"/>
  <c r="DX332" i="14"/>
  <c r="DW332" i="14"/>
  <c r="DV332" i="14"/>
  <c r="DU332" i="14"/>
  <c r="DN332" i="14"/>
  <c r="DM332" i="14"/>
  <c r="EC330" i="14"/>
  <c r="EB330" i="14"/>
  <c r="EA330" i="14"/>
  <c r="DZ330" i="14"/>
  <c r="DY330" i="14"/>
  <c r="DX330" i="14"/>
  <c r="DW330" i="14"/>
  <c r="DV330" i="14"/>
  <c r="DU330" i="14"/>
  <c r="DN330" i="14"/>
  <c r="DM330" i="14"/>
  <c r="EC329" i="14"/>
  <c r="EB329" i="14"/>
  <c r="EA329" i="14"/>
  <c r="DZ329" i="14"/>
  <c r="DY329" i="14"/>
  <c r="DX329" i="14"/>
  <c r="DW329" i="14"/>
  <c r="DV329" i="14"/>
  <c r="DU329" i="14"/>
  <c r="DN329" i="14"/>
  <c r="DM329" i="14"/>
  <c r="EC326" i="14"/>
  <c r="EB326" i="14"/>
  <c r="EA326" i="14"/>
  <c r="DZ326" i="14"/>
  <c r="DY326" i="14"/>
  <c r="DX326" i="14"/>
  <c r="DW326" i="14"/>
  <c r="DV326" i="14"/>
  <c r="DU326" i="14"/>
  <c r="DN326" i="14"/>
  <c r="DM326" i="14"/>
  <c r="EC325" i="14"/>
  <c r="EB325" i="14"/>
  <c r="EA325" i="14"/>
  <c r="DZ325" i="14"/>
  <c r="DY325" i="14"/>
  <c r="DX325" i="14"/>
  <c r="DW325" i="14"/>
  <c r="DV325" i="14"/>
  <c r="DU325" i="14"/>
  <c r="DN325" i="14"/>
  <c r="DM325" i="14"/>
  <c r="EC324" i="14"/>
  <c r="EB324" i="14"/>
  <c r="EA324" i="14"/>
  <c r="DZ324" i="14"/>
  <c r="DY324" i="14"/>
  <c r="DX324" i="14"/>
  <c r="DW324" i="14"/>
  <c r="DV324" i="14"/>
  <c r="DU324" i="14"/>
  <c r="DN324" i="14"/>
  <c r="DM324" i="14"/>
  <c r="EC322" i="14"/>
  <c r="EB322" i="14"/>
  <c r="EA322" i="14"/>
  <c r="DZ322" i="14"/>
  <c r="DY322" i="14"/>
  <c r="DX322" i="14"/>
  <c r="DW322" i="14"/>
  <c r="DV322" i="14"/>
  <c r="DU322" i="14"/>
  <c r="DN322" i="14"/>
  <c r="DM322" i="14"/>
  <c r="EC321" i="14"/>
  <c r="EB321" i="14"/>
  <c r="EA321" i="14"/>
  <c r="DZ321" i="14"/>
  <c r="DY321" i="14"/>
  <c r="DX321" i="14"/>
  <c r="DW321" i="14"/>
  <c r="DV321" i="14"/>
  <c r="DU321" i="14"/>
  <c r="DN321" i="14"/>
  <c r="DM321" i="14"/>
  <c r="EC320" i="14"/>
  <c r="EB320" i="14"/>
  <c r="EA320" i="14"/>
  <c r="DZ320" i="14"/>
  <c r="DY320" i="14"/>
  <c r="DX320" i="14"/>
  <c r="DW320" i="14"/>
  <c r="DV320" i="14"/>
  <c r="DU320" i="14"/>
  <c r="DN320" i="14"/>
  <c r="DM320" i="14"/>
  <c r="EC317" i="14"/>
  <c r="EB317" i="14"/>
  <c r="EA317" i="14"/>
  <c r="DZ317" i="14"/>
  <c r="DY317" i="14"/>
  <c r="DX317" i="14"/>
  <c r="DW317" i="14"/>
  <c r="DV317" i="14"/>
  <c r="DU317" i="14"/>
  <c r="DN317" i="14"/>
  <c r="DM317" i="14"/>
  <c r="EC316" i="14"/>
  <c r="EB316" i="14"/>
  <c r="EA316" i="14"/>
  <c r="DZ316" i="14"/>
  <c r="DY316" i="14"/>
  <c r="DX316" i="14"/>
  <c r="DW316" i="14"/>
  <c r="DV316" i="14"/>
  <c r="DU316" i="14"/>
  <c r="DN316" i="14"/>
  <c r="DM316" i="14"/>
  <c r="EC315" i="14"/>
  <c r="EB315" i="14"/>
  <c r="EA315" i="14"/>
  <c r="DZ315" i="14"/>
  <c r="DY315" i="14"/>
  <c r="DX315" i="14"/>
  <c r="DW315" i="14"/>
  <c r="DV315" i="14"/>
  <c r="DU315" i="14"/>
  <c r="DN315" i="14"/>
  <c r="DM315" i="14"/>
  <c r="EC313" i="14"/>
  <c r="EB313" i="14"/>
  <c r="EA313" i="14"/>
  <c r="DZ313" i="14"/>
  <c r="DY313" i="14"/>
  <c r="DX313" i="14"/>
  <c r="DW313" i="14"/>
  <c r="DV313" i="14"/>
  <c r="DU313" i="14"/>
  <c r="DN313" i="14"/>
  <c r="DM313" i="14"/>
  <c r="EC312" i="14"/>
  <c r="EB312" i="14"/>
  <c r="EA312" i="14"/>
  <c r="DZ312" i="14"/>
  <c r="DY312" i="14"/>
  <c r="DX312" i="14"/>
  <c r="DW312" i="14"/>
  <c r="DV312" i="14"/>
  <c r="DU312" i="14"/>
  <c r="DN312" i="14"/>
  <c r="DM312" i="14"/>
  <c r="EC310" i="14"/>
  <c r="EB310" i="14"/>
  <c r="EA310" i="14"/>
  <c r="DZ310" i="14"/>
  <c r="DY310" i="14"/>
  <c r="DX310" i="14"/>
  <c r="DW310" i="14"/>
  <c r="DV310" i="14"/>
  <c r="DU310" i="14"/>
  <c r="DN310" i="14"/>
  <c r="DM310" i="14"/>
  <c r="EC308" i="14"/>
  <c r="EB308" i="14"/>
  <c r="EA308" i="14"/>
  <c r="DZ308" i="14"/>
  <c r="DY308" i="14"/>
  <c r="DX308" i="14"/>
  <c r="DW308" i="14"/>
  <c r="DV308" i="14"/>
  <c r="DU308" i="14"/>
  <c r="DN308" i="14"/>
  <c r="DM308" i="14"/>
  <c r="EC307" i="14"/>
  <c r="EB307" i="14"/>
  <c r="EA307" i="14"/>
  <c r="DZ307" i="14"/>
  <c r="DY307" i="14"/>
  <c r="DX307" i="14"/>
  <c r="DW307" i="14"/>
  <c r="DV307" i="14"/>
  <c r="DU307" i="14"/>
  <c r="DN307" i="14"/>
  <c r="DM307" i="14"/>
  <c r="EC306" i="14"/>
  <c r="EB306" i="14"/>
  <c r="EA306" i="14"/>
  <c r="DZ306" i="14"/>
  <c r="DY306" i="14"/>
  <c r="DX306" i="14"/>
  <c r="DW306" i="14"/>
  <c r="DV306" i="14"/>
  <c r="DU306" i="14"/>
  <c r="DN306" i="14"/>
  <c r="DM306" i="14"/>
  <c r="EC304" i="14"/>
  <c r="EB304" i="14"/>
  <c r="EA304" i="14"/>
  <c r="DZ304" i="14"/>
  <c r="DY304" i="14"/>
  <c r="DX304" i="14"/>
  <c r="DW304" i="14"/>
  <c r="DV304" i="14"/>
  <c r="DU304" i="14"/>
  <c r="DN304" i="14"/>
  <c r="DM304" i="14"/>
  <c r="EC303" i="14"/>
  <c r="EB303" i="14"/>
  <c r="EA303" i="14"/>
  <c r="DZ303" i="14"/>
  <c r="DY303" i="14"/>
  <c r="DX303" i="14"/>
  <c r="DW303" i="14"/>
  <c r="DV303" i="14"/>
  <c r="DU303" i="14"/>
  <c r="DN303" i="14"/>
  <c r="DM303" i="14"/>
  <c r="DN302" i="14"/>
  <c r="DM302" i="14"/>
  <c r="DN301" i="14"/>
  <c r="DM301" i="14"/>
  <c r="EC297" i="14"/>
  <c r="EB297" i="14"/>
  <c r="EA297" i="14"/>
  <c r="DZ297" i="14"/>
  <c r="DY297" i="14"/>
  <c r="DX297" i="14"/>
  <c r="DW297" i="14"/>
  <c r="DV297" i="14"/>
  <c r="DU297" i="14"/>
  <c r="DN297" i="14"/>
  <c r="DM297" i="14"/>
  <c r="EC296" i="14"/>
  <c r="EB296" i="14"/>
  <c r="EA296" i="14"/>
  <c r="DZ296" i="14"/>
  <c r="DY296" i="14"/>
  <c r="DX296" i="14"/>
  <c r="DW296" i="14"/>
  <c r="DV296" i="14"/>
  <c r="DU296" i="14"/>
  <c r="DN296" i="14"/>
  <c r="DM296" i="14"/>
  <c r="EC294" i="14"/>
  <c r="EB294" i="14"/>
  <c r="EA294" i="14"/>
  <c r="DZ294" i="14"/>
  <c r="DY294" i="14"/>
  <c r="DX294" i="14"/>
  <c r="DW294" i="14"/>
  <c r="DV294" i="14"/>
  <c r="DU294" i="14"/>
  <c r="DN294" i="14"/>
  <c r="DM294" i="14"/>
  <c r="EE292" i="14"/>
  <c r="DN292" i="14"/>
  <c r="DM292" i="14"/>
  <c r="EE291" i="14"/>
  <c r="DN291" i="14"/>
  <c r="DM291" i="14"/>
  <c r="ED290" i="14"/>
  <c r="EC290" i="14"/>
  <c r="EB290" i="14"/>
  <c r="EA290" i="14"/>
  <c r="DZ290" i="14"/>
  <c r="DY290" i="14"/>
  <c r="DX290" i="14"/>
  <c r="DW290" i="14"/>
  <c r="DV290" i="14"/>
  <c r="DU290" i="14"/>
  <c r="DN290" i="14"/>
  <c r="DM290" i="14"/>
  <c r="EE289" i="14"/>
  <c r="DN289" i="14"/>
  <c r="DM289" i="14"/>
  <c r="EC286" i="14"/>
  <c r="EB286" i="14"/>
  <c r="EA286" i="14"/>
  <c r="DZ286" i="14"/>
  <c r="DY286" i="14"/>
  <c r="DX286" i="14"/>
  <c r="DW286" i="14"/>
  <c r="DV286" i="14"/>
  <c r="DU286" i="14"/>
  <c r="DN286" i="14"/>
  <c r="DM286" i="14"/>
  <c r="EC285" i="14"/>
  <c r="EB285" i="14"/>
  <c r="EA285" i="14"/>
  <c r="DZ285" i="14"/>
  <c r="DY285" i="14"/>
  <c r="DX285" i="14"/>
  <c r="DW285" i="14"/>
  <c r="DV285" i="14"/>
  <c r="DU285" i="14"/>
  <c r="DN285" i="14"/>
  <c r="DM285" i="14"/>
  <c r="EC284" i="14"/>
  <c r="EB284" i="14"/>
  <c r="EA284" i="14"/>
  <c r="DZ284" i="14"/>
  <c r="DY284" i="14"/>
  <c r="DX284" i="14"/>
  <c r="DW284" i="14"/>
  <c r="DV284" i="14"/>
  <c r="DU284" i="14"/>
  <c r="DN284" i="14"/>
  <c r="DM284" i="14"/>
  <c r="EC283" i="14"/>
  <c r="EB283" i="14"/>
  <c r="EA283" i="14"/>
  <c r="DZ283" i="14"/>
  <c r="DY283" i="14"/>
  <c r="DX283" i="14"/>
  <c r="DW283" i="14"/>
  <c r="DV283" i="14"/>
  <c r="DU283" i="14"/>
  <c r="DN283" i="14"/>
  <c r="DM283" i="14"/>
  <c r="DN281" i="14"/>
  <c r="DM281" i="14"/>
  <c r="EC279" i="14"/>
  <c r="EB279" i="14"/>
  <c r="EA279" i="14"/>
  <c r="DZ279" i="14"/>
  <c r="DY279" i="14"/>
  <c r="DX279" i="14"/>
  <c r="DW279" i="14"/>
  <c r="DV279" i="14"/>
  <c r="DU279" i="14"/>
  <c r="DN279" i="14"/>
  <c r="DM279" i="14"/>
  <c r="DN278" i="14"/>
  <c r="DM278" i="14"/>
  <c r="EC276" i="14"/>
  <c r="EB276" i="14"/>
  <c r="EA276" i="14"/>
  <c r="DZ276" i="14"/>
  <c r="DY276" i="14"/>
  <c r="DX276" i="14"/>
  <c r="DW276" i="14"/>
  <c r="DV276" i="14"/>
  <c r="DU276" i="14"/>
  <c r="DN276" i="14"/>
  <c r="DM276" i="14"/>
  <c r="EC275" i="14"/>
  <c r="EB275" i="14"/>
  <c r="EA275" i="14"/>
  <c r="DZ275" i="14"/>
  <c r="DY275" i="14"/>
  <c r="DX275" i="14"/>
  <c r="DW275" i="14"/>
  <c r="DV275" i="14"/>
  <c r="DU275" i="14"/>
  <c r="DN275" i="14"/>
  <c r="DM275" i="14"/>
  <c r="EC274" i="14"/>
  <c r="EB274" i="14"/>
  <c r="EA274" i="14"/>
  <c r="DZ274" i="14"/>
  <c r="DY274" i="14"/>
  <c r="DX274" i="14"/>
  <c r="DW274" i="14"/>
  <c r="DV274" i="14"/>
  <c r="DU274" i="14"/>
  <c r="DN274" i="14"/>
  <c r="DM274" i="14"/>
  <c r="EC273" i="14"/>
  <c r="EB273" i="14"/>
  <c r="EA273" i="14"/>
  <c r="DZ273" i="14"/>
  <c r="DY273" i="14"/>
  <c r="DX273" i="14"/>
  <c r="DW273" i="14"/>
  <c r="DV273" i="14"/>
  <c r="DU273" i="14"/>
  <c r="DN273" i="14"/>
  <c r="DM273" i="14"/>
  <c r="ED268" i="14"/>
  <c r="EE268" i="14" s="1"/>
  <c r="DN268" i="14"/>
  <c r="DM268" i="14"/>
  <c r="EC267" i="14"/>
  <c r="EB267" i="14"/>
  <c r="EA267" i="14"/>
  <c r="DZ267" i="14"/>
  <c r="DY267" i="14"/>
  <c r="DX267" i="14"/>
  <c r="DW267" i="14"/>
  <c r="DV267" i="14"/>
  <c r="DU267" i="14"/>
  <c r="DN267" i="14"/>
  <c r="DM267" i="14"/>
  <c r="EC265" i="14"/>
  <c r="EB265" i="14"/>
  <c r="EA265" i="14"/>
  <c r="DZ265" i="14"/>
  <c r="DY265" i="14"/>
  <c r="DX265" i="14"/>
  <c r="DW265" i="14"/>
  <c r="DV265" i="14"/>
  <c r="DU265" i="14"/>
  <c r="DN265" i="14"/>
  <c r="DM265" i="14"/>
  <c r="EC264" i="14"/>
  <c r="EB264" i="14"/>
  <c r="EA264" i="14"/>
  <c r="DZ264" i="14"/>
  <c r="DY264" i="14"/>
  <c r="DX264" i="14"/>
  <c r="DW264" i="14"/>
  <c r="DV264" i="14"/>
  <c r="DU264" i="14"/>
  <c r="DN264" i="14"/>
  <c r="DM264" i="14"/>
  <c r="EC263" i="14"/>
  <c r="EB263" i="14"/>
  <c r="EA263" i="14"/>
  <c r="DZ263" i="14"/>
  <c r="DY263" i="14"/>
  <c r="DX263" i="14"/>
  <c r="DW263" i="14"/>
  <c r="DV263" i="14"/>
  <c r="DU263" i="14"/>
  <c r="DN263" i="14"/>
  <c r="DM263" i="14"/>
  <c r="DN261" i="14"/>
  <c r="DM261" i="14"/>
  <c r="EC260" i="14"/>
  <c r="EB260" i="14"/>
  <c r="EA260" i="14"/>
  <c r="DZ260" i="14"/>
  <c r="DY260" i="14"/>
  <c r="DX260" i="14"/>
  <c r="DW260" i="14"/>
  <c r="DV260" i="14"/>
  <c r="DU260" i="14"/>
  <c r="DN260" i="14"/>
  <c r="DM260" i="14"/>
  <c r="EC259" i="14"/>
  <c r="EB259" i="14"/>
  <c r="EA259" i="14"/>
  <c r="DZ259" i="14"/>
  <c r="DY259" i="14"/>
  <c r="DX259" i="14"/>
  <c r="DW259" i="14"/>
  <c r="DV259" i="14"/>
  <c r="DU259" i="14"/>
  <c r="DN259" i="14"/>
  <c r="DM259" i="14"/>
  <c r="EC258" i="14"/>
  <c r="EB258" i="14"/>
  <c r="EA258" i="14"/>
  <c r="DZ258" i="14"/>
  <c r="DY258" i="14"/>
  <c r="DX258" i="14"/>
  <c r="DW258" i="14"/>
  <c r="DV258" i="14"/>
  <c r="DU258" i="14"/>
  <c r="DN258" i="14"/>
  <c r="DM258" i="14"/>
  <c r="EC257" i="14"/>
  <c r="EB257" i="14"/>
  <c r="EA257" i="14"/>
  <c r="DZ257" i="14"/>
  <c r="DY257" i="14"/>
  <c r="DX257" i="14"/>
  <c r="DW257" i="14"/>
  <c r="DV257" i="14"/>
  <c r="DU257" i="14"/>
  <c r="DN257" i="14"/>
  <c r="DM257" i="14"/>
  <c r="EC256" i="14"/>
  <c r="EB256" i="14"/>
  <c r="EA256" i="14"/>
  <c r="DZ256" i="14"/>
  <c r="DY256" i="14"/>
  <c r="DX256" i="14"/>
  <c r="DW256" i="14"/>
  <c r="DV256" i="14"/>
  <c r="DU256" i="14"/>
  <c r="DN256" i="14"/>
  <c r="DM256" i="14"/>
  <c r="EC255" i="14"/>
  <c r="EB255" i="14"/>
  <c r="EA255" i="14"/>
  <c r="DZ255" i="14"/>
  <c r="DY255" i="14"/>
  <c r="DX255" i="14"/>
  <c r="DW255" i="14"/>
  <c r="DV255" i="14"/>
  <c r="DU255" i="14"/>
  <c r="DN255" i="14"/>
  <c r="DM255" i="14"/>
  <c r="EC254" i="14"/>
  <c r="EB254" i="14"/>
  <c r="EA254" i="14"/>
  <c r="DZ254" i="14"/>
  <c r="DY254" i="14"/>
  <c r="DX254" i="14"/>
  <c r="DW254" i="14"/>
  <c r="DV254" i="14"/>
  <c r="DU254" i="14"/>
  <c r="DN254" i="14"/>
  <c r="DM254" i="14"/>
  <c r="DN253" i="14"/>
  <c r="DM253" i="14"/>
  <c r="EC252" i="14"/>
  <c r="EB252" i="14"/>
  <c r="EA252" i="14"/>
  <c r="DZ252" i="14"/>
  <c r="DY252" i="14"/>
  <c r="DX252" i="14"/>
  <c r="DW252" i="14"/>
  <c r="DV252" i="14"/>
  <c r="DU252" i="14"/>
  <c r="DN252" i="14"/>
  <c r="DM252" i="14"/>
  <c r="EC251" i="14"/>
  <c r="EB251" i="14"/>
  <c r="EA251" i="14"/>
  <c r="DZ251" i="14"/>
  <c r="DY251" i="14"/>
  <c r="DX251" i="14"/>
  <c r="DW251" i="14"/>
  <c r="DV251" i="14"/>
  <c r="DU251" i="14"/>
  <c r="DN251" i="14"/>
  <c r="DM251" i="14"/>
  <c r="EC250" i="14"/>
  <c r="EB250" i="14"/>
  <c r="EA250" i="14"/>
  <c r="DZ250" i="14"/>
  <c r="DY250" i="14"/>
  <c r="DX250" i="14"/>
  <c r="DW250" i="14"/>
  <c r="DV250" i="14"/>
  <c r="DU250" i="14"/>
  <c r="DN250" i="14"/>
  <c r="DM250" i="14"/>
  <c r="EC249" i="14"/>
  <c r="EB249" i="14"/>
  <c r="EA249" i="14"/>
  <c r="DZ249" i="14"/>
  <c r="DY249" i="14"/>
  <c r="DX249" i="14"/>
  <c r="DW249" i="14"/>
  <c r="DV249" i="14"/>
  <c r="DU249" i="14"/>
  <c r="DN249" i="14"/>
  <c r="DM249" i="14"/>
  <c r="EC248" i="14"/>
  <c r="EB248" i="14"/>
  <c r="EA248" i="14"/>
  <c r="DZ248" i="14"/>
  <c r="DY248" i="14"/>
  <c r="DX248" i="14"/>
  <c r="DW248" i="14"/>
  <c r="DV248" i="14"/>
  <c r="DU248" i="14"/>
  <c r="DN248" i="14"/>
  <c r="DM248" i="14"/>
  <c r="EC247" i="14"/>
  <c r="EB247" i="14"/>
  <c r="EA247" i="14"/>
  <c r="DZ247" i="14"/>
  <c r="DY247" i="14"/>
  <c r="DX247" i="14"/>
  <c r="DW247" i="14"/>
  <c r="DV247" i="14"/>
  <c r="DU247" i="14"/>
  <c r="DN247" i="14"/>
  <c r="DM247" i="14"/>
  <c r="EC246" i="14"/>
  <c r="EB246" i="14"/>
  <c r="EA246" i="14"/>
  <c r="DZ246" i="14"/>
  <c r="DY246" i="14"/>
  <c r="DX246" i="14"/>
  <c r="DW246" i="14"/>
  <c r="DV246" i="14"/>
  <c r="DU246" i="14"/>
  <c r="DN246" i="14"/>
  <c r="DM246" i="14"/>
  <c r="DN245" i="14"/>
  <c r="DM245" i="14"/>
  <c r="DN244" i="14"/>
  <c r="DM244" i="14"/>
  <c r="EC243" i="14"/>
  <c r="EB243" i="14"/>
  <c r="EA243" i="14"/>
  <c r="DZ243" i="14"/>
  <c r="DY243" i="14"/>
  <c r="DX243" i="14"/>
  <c r="DW243" i="14"/>
  <c r="DV243" i="14"/>
  <c r="DU243" i="14"/>
  <c r="DN243" i="14"/>
  <c r="DM243" i="14"/>
  <c r="EC240" i="14"/>
  <c r="EB240" i="14"/>
  <c r="EA240" i="14"/>
  <c r="DZ240" i="14"/>
  <c r="DY240" i="14"/>
  <c r="DX240" i="14"/>
  <c r="DW240" i="14"/>
  <c r="DV240" i="14"/>
  <c r="DU240" i="14"/>
  <c r="DN240" i="14"/>
  <c r="DM240" i="14"/>
  <c r="DN236" i="14"/>
  <c r="DM236" i="14"/>
  <c r="EC235" i="14"/>
  <c r="EB235" i="14"/>
  <c r="EA235" i="14"/>
  <c r="DZ235" i="14"/>
  <c r="DY235" i="14"/>
  <c r="DX235" i="14"/>
  <c r="DW235" i="14"/>
  <c r="DV235" i="14"/>
  <c r="DU235" i="14"/>
  <c r="DN235" i="14"/>
  <c r="DM235" i="14"/>
  <c r="EC234" i="14"/>
  <c r="EB234" i="14"/>
  <c r="EA234" i="14"/>
  <c r="DZ234" i="14"/>
  <c r="DY234" i="14"/>
  <c r="DX234" i="14"/>
  <c r="DW234" i="14"/>
  <c r="DV234" i="14"/>
  <c r="DU234" i="14"/>
  <c r="DN234" i="14"/>
  <c r="DM234" i="14"/>
  <c r="EC233" i="14"/>
  <c r="EB233" i="14"/>
  <c r="EA233" i="14"/>
  <c r="DZ233" i="14"/>
  <c r="DY233" i="14"/>
  <c r="DX233" i="14"/>
  <c r="DW233" i="14"/>
  <c r="DV233" i="14"/>
  <c r="DU233" i="14"/>
  <c r="DN233" i="14"/>
  <c r="DM233" i="14"/>
  <c r="EC232" i="14"/>
  <c r="EB232" i="14"/>
  <c r="EA232" i="14"/>
  <c r="DZ232" i="14"/>
  <c r="DY232" i="14"/>
  <c r="DX232" i="14"/>
  <c r="DW232" i="14"/>
  <c r="DV232" i="14"/>
  <c r="DU232" i="14"/>
  <c r="DN232" i="14"/>
  <c r="DM232" i="14"/>
  <c r="EC231" i="14"/>
  <c r="EB231" i="14"/>
  <c r="EA231" i="14"/>
  <c r="DZ231" i="14"/>
  <c r="DY231" i="14"/>
  <c r="DX231" i="14"/>
  <c r="DW231" i="14"/>
  <c r="DV231" i="14"/>
  <c r="DU231" i="14"/>
  <c r="DN231" i="14"/>
  <c r="DM231" i="14"/>
  <c r="EC230" i="14"/>
  <c r="EB230" i="14"/>
  <c r="EA230" i="14"/>
  <c r="DZ230" i="14"/>
  <c r="DY230" i="14"/>
  <c r="DX230" i="14"/>
  <c r="DW230" i="14"/>
  <c r="DV230" i="14"/>
  <c r="DU230" i="14"/>
  <c r="DN230" i="14"/>
  <c r="DM230" i="14"/>
  <c r="EC229" i="14"/>
  <c r="EB229" i="14"/>
  <c r="EA229" i="14"/>
  <c r="DZ229" i="14"/>
  <c r="DY229" i="14"/>
  <c r="DX229" i="14"/>
  <c r="DW229" i="14"/>
  <c r="DV229" i="14"/>
  <c r="DU229" i="14"/>
  <c r="DN229" i="14"/>
  <c r="DM229" i="14"/>
  <c r="EC228" i="14"/>
  <c r="EB228" i="14"/>
  <c r="EA228" i="14"/>
  <c r="DZ228" i="14"/>
  <c r="DY228" i="14"/>
  <c r="DX228" i="14"/>
  <c r="DW228" i="14"/>
  <c r="DV228" i="14"/>
  <c r="DU228" i="14"/>
  <c r="DN228" i="14"/>
  <c r="DM228" i="14"/>
  <c r="DN227" i="14"/>
  <c r="DM227" i="14"/>
  <c r="EC226" i="14"/>
  <c r="EB226" i="14"/>
  <c r="EA226" i="14"/>
  <c r="DZ226" i="14"/>
  <c r="DY226" i="14"/>
  <c r="DX226" i="14"/>
  <c r="DW226" i="14"/>
  <c r="DV226" i="14"/>
  <c r="DU226" i="14"/>
  <c r="DN226" i="14"/>
  <c r="DM226" i="14"/>
  <c r="EC225" i="14"/>
  <c r="EB225" i="14"/>
  <c r="EA225" i="14"/>
  <c r="DZ225" i="14"/>
  <c r="DY225" i="14"/>
  <c r="DX225" i="14"/>
  <c r="DW225" i="14"/>
  <c r="DV225" i="14"/>
  <c r="DU225" i="14"/>
  <c r="DN225" i="14"/>
  <c r="DM225" i="14"/>
  <c r="EC224" i="14"/>
  <c r="EB224" i="14"/>
  <c r="EA224" i="14"/>
  <c r="DZ224" i="14"/>
  <c r="DY224" i="14"/>
  <c r="DX224" i="14"/>
  <c r="DW224" i="14"/>
  <c r="DV224" i="14"/>
  <c r="DU224" i="14"/>
  <c r="DN224" i="14"/>
  <c r="DM224" i="14"/>
  <c r="EC223" i="14"/>
  <c r="EB223" i="14"/>
  <c r="EA223" i="14"/>
  <c r="DZ223" i="14"/>
  <c r="DY223" i="14"/>
  <c r="DX223" i="14"/>
  <c r="DW223" i="14"/>
  <c r="DV223" i="14"/>
  <c r="DU223" i="14"/>
  <c r="DN223" i="14"/>
  <c r="DM223" i="14"/>
  <c r="EC222" i="14"/>
  <c r="EB222" i="14"/>
  <c r="EA222" i="14"/>
  <c r="DZ222" i="14"/>
  <c r="DY222" i="14"/>
  <c r="DX222" i="14"/>
  <c r="DW222" i="14"/>
  <c r="DV222" i="14"/>
  <c r="DU222" i="14"/>
  <c r="DN222" i="14"/>
  <c r="DM222" i="14"/>
  <c r="DN218" i="14"/>
  <c r="DM218" i="14"/>
  <c r="EC217" i="14"/>
  <c r="EB217" i="14"/>
  <c r="EA217" i="14"/>
  <c r="DZ217" i="14"/>
  <c r="DY217" i="14"/>
  <c r="DX217" i="14"/>
  <c r="DW217" i="14"/>
  <c r="DV217" i="14"/>
  <c r="DU217" i="14"/>
  <c r="DN217" i="14"/>
  <c r="DM217" i="14"/>
  <c r="EC216" i="14"/>
  <c r="EB216" i="14"/>
  <c r="EA216" i="14"/>
  <c r="DZ216" i="14"/>
  <c r="DY216" i="14"/>
  <c r="DX216" i="14"/>
  <c r="DW216" i="14"/>
  <c r="DV216" i="14"/>
  <c r="DU216" i="14"/>
  <c r="DN216" i="14"/>
  <c r="DM216" i="14"/>
  <c r="EC215" i="14"/>
  <c r="EB215" i="14"/>
  <c r="EA215" i="14"/>
  <c r="DZ215" i="14"/>
  <c r="DY215" i="14"/>
  <c r="DX215" i="14"/>
  <c r="DW215" i="14"/>
  <c r="DV215" i="14"/>
  <c r="DU215" i="14"/>
  <c r="DN215" i="14"/>
  <c r="DM215" i="14"/>
  <c r="EC214" i="14"/>
  <c r="EB214" i="14"/>
  <c r="EA214" i="14"/>
  <c r="DZ214" i="14"/>
  <c r="DY214" i="14"/>
  <c r="DX214" i="14"/>
  <c r="DW214" i="14"/>
  <c r="DV214" i="14"/>
  <c r="DU214" i="14"/>
  <c r="DN214" i="14"/>
  <c r="DM214" i="14"/>
  <c r="EC213" i="14"/>
  <c r="EB213" i="14"/>
  <c r="EA213" i="14"/>
  <c r="DZ213" i="14"/>
  <c r="DY213" i="14"/>
  <c r="DX213" i="14"/>
  <c r="DW213" i="14"/>
  <c r="DV213" i="14"/>
  <c r="DU213" i="14"/>
  <c r="DN213" i="14"/>
  <c r="DM213" i="14"/>
  <c r="EC212" i="14"/>
  <c r="EB212" i="14"/>
  <c r="EA212" i="14"/>
  <c r="DZ212" i="14"/>
  <c r="DY212" i="14"/>
  <c r="DX212" i="14"/>
  <c r="DW212" i="14"/>
  <c r="DV212" i="14"/>
  <c r="DU212" i="14"/>
  <c r="DN212" i="14"/>
  <c r="DM212" i="14"/>
  <c r="EC211" i="14"/>
  <c r="EB211" i="14"/>
  <c r="EA211" i="14"/>
  <c r="DZ211" i="14"/>
  <c r="DY211" i="14"/>
  <c r="DX211" i="14"/>
  <c r="DW211" i="14"/>
  <c r="DV211" i="14"/>
  <c r="DU211" i="14"/>
  <c r="DN211" i="14"/>
  <c r="DM211" i="14"/>
  <c r="EC210" i="14"/>
  <c r="EB210" i="14"/>
  <c r="EA210" i="14"/>
  <c r="DZ210" i="14"/>
  <c r="DY210" i="14"/>
  <c r="DX210" i="14"/>
  <c r="DW210" i="14"/>
  <c r="DV210" i="14"/>
  <c r="DU210" i="14"/>
  <c r="DN210" i="14"/>
  <c r="DM210" i="14"/>
  <c r="DN209" i="14"/>
  <c r="DM209" i="14"/>
  <c r="EC208" i="14"/>
  <c r="EB208" i="14"/>
  <c r="EA208" i="14"/>
  <c r="DZ208" i="14"/>
  <c r="DY208" i="14"/>
  <c r="DX208" i="14"/>
  <c r="DW208" i="14"/>
  <c r="DV208" i="14"/>
  <c r="DU208" i="14"/>
  <c r="DN208" i="14"/>
  <c r="DM208" i="14"/>
  <c r="EC207" i="14"/>
  <c r="EB207" i="14"/>
  <c r="EA207" i="14"/>
  <c r="DZ207" i="14"/>
  <c r="DY207" i="14"/>
  <c r="DX207" i="14"/>
  <c r="DW207" i="14"/>
  <c r="DV207" i="14"/>
  <c r="DU207" i="14"/>
  <c r="DN207" i="14"/>
  <c r="DM207" i="14"/>
  <c r="EC206" i="14"/>
  <c r="EB206" i="14"/>
  <c r="EA206" i="14"/>
  <c r="DZ206" i="14"/>
  <c r="DY206" i="14"/>
  <c r="DX206" i="14"/>
  <c r="DW206" i="14"/>
  <c r="DV206" i="14"/>
  <c r="DU206" i="14"/>
  <c r="DN206" i="14"/>
  <c r="DM206" i="14"/>
  <c r="EC205" i="14"/>
  <c r="EB205" i="14"/>
  <c r="EA205" i="14"/>
  <c r="DZ205" i="14"/>
  <c r="DY205" i="14"/>
  <c r="DX205" i="14"/>
  <c r="DW205" i="14"/>
  <c r="DV205" i="14"/>
  <c r="DU205" i="14"/>
  <c r="DN205" i="14"/>
  <c r="DM205" i="14"/>
  <c r="EC204" i="14"/>
  <c r="EB204" i="14"/>
  <c r="EA204" i="14"/>
  <c r="DZ204" i="14"/>
  <c r="DY204" i="14"/>
  <c r="DX204" i="14"/>
  <c r="DW204" i="14"/>
  <c r="DV204" i="14"/>
  <c r="DU204" i="14"/>
  <c r="DN204" i="14"/>
  <c r="DM204" i="14"/>
  <c r="EC203" i="14"/>
  <c r="EB203" i="14"/>
  <c r="EA203" i="14"/>
  <c r="DZ203" i="14"/>
  <c r="DY203" i="14"/>
  <c r="DX203" i="14"/>
  <c r="DW203" i="14"/>
  <c r="DV203" i="14"/>
  <c r="DU203" i="14"/>
  <c r="DN203" i="14"/>
  <c r="DM203" i="14"/>
  <c r="EC202" i="14"/>
  <c r="EB202" i="14"/>
  <c r="EA202" i="14"/>
  <c r="DZ202" i="14"/>
  <c r="DY202" i="14"/>
  <c r="DX202" i="14"/>
  <c r="DW202" i="14"/>
  <c r="DV202" i="14"/>
  <c r="DU202" i="14"/>
  <c r="DN202" i="14"/>
  <c r="DM202" i="14"/>
  <c r="EC201" i="14"/>
  <c r="EB201" i="14"/>
  <c r="EA201" i="14"/>
  <c r="DZ201" i="14"/>
  <c r="DY201" i="14"/>
  <c r="DX201" i="14"/>
  <c r="DW201" i="14"/>
  <c r="DV201" i="14"/>
  <c r="DU201" i="14"/>
  <c r="DN201" i="14"/>
  <c r="DM201" i="14"/>
  <c r="DN200" i="14"/>
  <c r="DM200" i="14"/>
  <c r="EC199" i="14"/>
  <c r="EB199" i="14"/>
  <c r="EA199" i="14"/>
  <c r="DZ199" i="14"/>
  <c r="DY199" i="14"/>
  <c r="DX199" i="14"/>
  <c r="DW199" i="14"/>
  <c r="DV199" i="14"/>
  <c r="DU199" i="14"/>
  <c r="DN199" i="14"/>
  <c r="DM199" i="14"/>
  <c r="EC198" i="14"/>
  <c r="EB198" i="14"/>
  <c r="EA198" i="14"/>
  <c r="DZ198" i="14"/>
  <c r="DY198" i="14"/>
  <c r="DX198" i="14"/>
  <c r="DW198" i="14"/>
  <c r="DV198" i="14"/>
  <c r="DU198" i="14"/>
  <c r="DN198" i="14"/>
  <c r="DM198" i="14"/>
  <c r="EC197" i="14"/>
  <c r="EB197" i="14"/>
  <c r="EA197" i="14"/>
  <c r="DZ197" i="14"/>
  <c r="DY197" i="14"/>
  <c r="DX197" i="14"/>
  <c r="DW197" i="14"/>
  <c r="DV197" i="14"/>
  <c r="DU197" i="14"/>
  <c r="DN197" i="14"/>
  <c r="DM197" i="14"/>
  <c r="EC196" i="14"/>
  <c r="EB196" i="14"/>
  <c r="EA196" i="14"/>
  <c r="DZ196" i="14"/>
  <c r="DY196" i="14"/>
  <c r="DX196" i="14"/>
  <c r="DW196" i="14"/>
  <c r="DV196" i="14"/>
  <c r="DU196" i="14"/>
  <c r="DN196" i="14"/>
  <c r="DM196" i="14"/>
  <c r="EC195" i="14"/>
  <c r="EB195" i="14"/>
  <c r="EA195" i="14"/>
  <c r="DZ195" i="14"/>
  <c r="DY195" i="14"/>
  <c r="DX195" i="14"/>
  <c r="DW195" i="14"/>
  <c r="DV195" i="14"/>
  <c r="DU195" i="14"/>
  <c r="DN195" i="14"/>
  <c r="DM195" i="14"/>
  <c r="DN191" i="14"/>
  <c r="DM191" i="14"/>
  <c r="DN190" i="14"/>
  <c r="DM190" i="14"/>
  <c r="EC189" i="14"/>
  <c r="EB189" i="14"/>
  <c r="EA189" i="14"/>
  <c r="DZ189" i="14"/>
  <c r="DY189" i="14"/>
  <c r="DX189" i="14"/>
  <c r="DW189" i="14"/>
  <c r="DV189" i="14"/>
  <c r="DU189" i="14"/>
  <c r="DN189" i="14"/>
  <c r="DM189" i="14"/>
  <c r="EC188" i="14"/>
  <c r="EB188" i="14"/>
  <c r="EA188" i="14"/>
  <c r="DZ188" i="14"/>
  <c r="DY188" i="14"/>
  <c r="DX188" i="14"/>
  <c r="DW188" i="14"/>
  <c r="DV188" i="14"/>
  <c r="DU188" i="14"/>
  <c r="DN188" i="14"/>
  <c r="DM188" i="14"/>
  <c r="EC187" i="14"/>
  <c r="EB187" i="14"/>
  <c r="EA187" i="14"/>
  <c r="DZ187" i="14"/>
  <c r="DY187" i="14"/>
  <c r="DX187" i="14"/>
  <c r="DW187" i="14"/>
  <c r="DV187" i="14"/>
  <c r="DU187" i="14"/>
  <c r="DN187" i="14"/>
  <c r="DM187" i="14"/>
  <c r="EC186" i="14"/>
  <c r="EB186" i="14"/>
  <c r="EA186" i="14"/>
  <c r="DZ186" i="14"/>
  <c r="DY186" i="14"/>
  <c r="DX186" i="14"/>
  <c r="DW186" i="14"/>
  <c r="DV186" i="14"/>
  <c r="DU186" i="14"/>
  <c r="DN186" i="14"/>
  <c r="DM186" i="14"/>
  <c r="EC185" i="14"/>
  <c r="EB185" i="14"/>
  <c r="EA185" i="14"/>
  <c r="DZ185" i="14"/>
  <c r="DY185" i="14"/>
  <c r="DX185" i="14"/>
  <c r="DW185" i="14"/>
  <c r="DV185" i="14"/>
  <c r="DU185" i="14"/>
  <c r="DN185" i="14"/>
  <c r="DM185" i="14"/>
  <c r="DN181" i="14"/>
  <c r="DM181" i="14"/>
  <c r="EC180" i="14"/>
  <c r="EB180" i="14"/>
  <c r="EA180" i="14"/>
  <c r="DZ180" i="14"/>
  <c r="DY180" i="14"/>
  <c r="DX180" i="14"/>
  <c r="DW180" i="14"/>
  <c r="DV180" i="14"/>
  <c r="DU180" i="14"/>
  <c r="DN180" i="14"/>
  <c r="DM180" i="14"/>
  <c r="EC179" i="14"/>
  <c r="EB179" i="14"/>
  <c r="EA179" i="14"/>
  <c r="DZ179" i="14"/>
  <c r="DY179" i="14"/>
  <c r="DX179" i="14"/>
  <c r="DW179" i="14"/>
  <c r="DV179" i="14"/>
  <c r="DU179" i="14"/>
  <c r="DN179" i="14"/>
  <c r="DM179" i="14"/>
  <c r="EC178" i="14"/>
  <c r="EB178" i="14"/>
  <c r="EA178" i="14"/>
  <c r="DZ178" i="14"/>
  <c r="DY178" i="14"/>
  <c r="DX178" i="14"/>
  <c r="DW178" i="14"/>
  <c r="DV178" i="14"/>
  <c r="DU178" i="14"/>
  <c r="DN178" i="14"/>
  <c r="DM178" i="14"/>
  <c r="EC177" i="14"/>
  <c r="EB177" i="14"/>
  <c r="EA177" i="14"/>
  <c r="DZ177" i="14"/>
  <c r="DY177" i="14"/>
  <c r="DX177" i="14"/>
  <c r="DW177" i="14"/>
  <c r="DV177" i="14"/>
  <c r="DU177" i="14"/>
  <c r="DN177" i="14"/>
  <c r="DM177" i="14"/>
  <c r="EC176" i="14"/>
  <c r="EB176" i="14"/>
  <c r="EA176" i="14"/>
  <c r="DZ176" i="14"/>
  <c r="DY176" i="14"/>
  <c r="DX176" i="14"/>
  <c r="DW176" i="14"/>
  <c r="DV176" i="14"/>
  <c r="DU176" i="14"/>
  <c r="DN176" i="14"/>
  <c r="DM176" i="14"/>
  <c r="DN172" i="14"/>
  <c r="DM172" i="14"/>
  <c r="DN171" i="14"/>
  <c r="DM171" i="14"/>
  <c r="EE170" i="14"/>
  <c r="DN170" i="14"/>
  <c r="DM170" i="14"/>
  <c r="EC167" i="14"/>
  <c r="EB167" i="14"/>
  <c r="EA167" i="14"/>
  <c r="DZ167" i="14"/>
  <c r="DY167" i="14"/>
  <c r="DX167" i="14"/>
  <c r="DW167" i="14"/>
  <c r="DV167" i="14"/>
  <c r="DU167" i="14"/>
  <c r="DN167" i="14"/>
  <c r="DM167" i="14"/>
  <c r="DN165" i="14"/>
  <c r="DM165" i="14"/>
  <c r="EC162" i="14"/>
  <c r="EB162" i="14"/>
  <c r="EA162" i="14"/>
  <c r="DZ162" i="14"/>
  <c r="DY162" i="14"/>
  <c r="DX162" i="14"/>
  <c r="DW162" i="14"/>
  <c r="DV162" i="14"/>
  <c r="DU162" i="14"/>
  <c r="DN162" i="14"/>
  <c r="DM162" i="14"/>
  <c r="DN157" i="14"/>
  <c r="DM157" i="14"/>
  <c r="DN152" i="14"/>
  <c r="DM152" i="14"/>
  <c r="DN147" i="14"/>
  <c r="DM147" i="14"/>
  <c r="EC146" i="14"/>
  <c r="EB146" i="14"/>
  <c r="EA146" i="14"/>
  <c r="DZ146" i="14"/>
  <c r="DY146" i="14"/>
  <c r="DX146" i="14"/>
  <c r="DW146" i="14"/>
  <c r="DV146" i="14"/>
  <c r="DU146" i="14"/>
  <c r="DN146" i="14"/>
  <c r="DM146" i="14"/>
  <c r="EC145" i="14"/>
  <c r="EB145" i="14"/>
  <c r="EA145" i="14"/>
  <c r="DZ145" i="14"/>
  <c r="DY145" i="14"/>
  <c r="DX145" i="14"/>
  <c r="DW145" i="14"/>
  <c r="DV145" i="14"/>
  <c r="DU145" i="14"/>
  <c r="DN145" i="14"/>
  <c r="DM145" i="14"/>
  <c r="EC144" i="14"/>
  <c r="EB144" i="14"/>
  <c r="EA144" i="14"/>
  <c r="DZ144" i="14"/>
  <c r="DY144" i="14"/>
  <c r="DX144" i="14"/>
  <c r="DW144" i="14"/>
  <c r="DV144" i="14"/>
  <c r="DU144" i="14"/>
  <c r="DN144" i="14"/>
  <c r="DM144" i="14"/>
  <c r="EC143" i="14"/>
  <c r="EB143" i="14"/>
  <c r="EA143" i="14"/>
  <c r="DZ143" i="14"/>
  <c r="DY143" i="14"/>
  <c r="DX143" i="14"/>
  <c r="DW143" i="14"/>
  <c r="DV143" i="14"/>
  <c r="DU143" i="14"/>
  <c r="DN143" i="14"/>
  <c r="DM143" i="14"/>
  <c r="DN142" i="14"/>
  <c r="DM142" i="14"/>
  <c r="DN137" i="14"/>
  <c r="DM137" i="14"/>
  <c r="DN136" i="14"/>
  <c r="DM136" i="14"/>
  <c r="DN135" i="14"/>
  <c r="DM135" i="14"/>
  <c r="EC134" i="14"/>
  <c r="EB134" i="14"/>
  <c r="EA134" i="14"/>
  <c r="DZ134" i="14"/>
  <c r="DY134" i="14"/>
  <c r="DX134" i="14"/>
  <c r="DW134" i="14"/>
  <c r="DV134" i="14"/>
  <c r="DU134" i="14"/>
  <c r="DN134" i="14"/>
  <c r="DM134" i="14"/>
  <c r="EC133" i="14"/>
  <c r="EB133" i="14"/>
  <c r="EA133" i="14"/>
  <c r="DZ133" i="14"/>
  <c r="DY133" i="14"/>
  <c r="DX133" i="14"/>
  <c r="DW133" i="14"/>
  <c r="DV133" i="14"/>
  <c r="DU133" i="14"/>
  <c r="DN133" i="14"/>
  <c r="DM133" i="14"/>
  <c r="EC132" i="14"/>
  <c r="EB132" i="14"/>
  <c r="EA132" i="14"/>
  <c r="DZ132" i="14"/>
  <c r="DY132" i="14"/>
  <c r="DX132" i="14"/>
  <c r="DW132" i="14"/>
  <c r="DV132" i="14"/>
  <c r="DU132" i="14"/>
  <c r="DN132" i="14"/>
  <c r="DM132" i="14"/>
  <c r="EC131" i="14"/>
  <c r="EB131" i="14"/>
  <c r="EA131" i="14"/>
  <c r="DZ131" i="14"/>
  <c r="DY131" i="14"/>
  <c r="DX131" i="14"/>
  <c r="DW131" i="14"/>
  <c r="DV131" i="14"/>
  <c r="DU131" i="14"/>
  <c r="DN131" i="14"/>
  <c r="DM131" i="14"/>
  <c r="ED127" i="14"/>
  <c r="EE127" i="14" s="1"/>
  <c r="DN127" i="14"/>
  <c r="DM127" i="14"/>
  <c r="DN125" i="14"/>
  <c r="DM125" i="14"/>
  <c r="EC124" i="14"/>
  <c r="EB124" i="14"/>
  <c r="EA124" i="14"/>
  <c r="DZ124" i="14"/>
  <c r="DY124" i="14"/>
  <c r="DX124" i="14"/>
  <c r="DW124" i="14"/>
  <c r="DV124" i="14"/>
  <c r="DU124" i="14"/>
  <c r="DN124" i="14"/>
  <c r="DM124" i="14"/>
  <c r="EC123" i="14"/>
  <c r="EB123" i="14"/>
  <c r="EA123" i="14"/>
  <c r="DZ123" i="14"/>
  <c r="DY123" i="14"/>
  <c r="DX123" i="14"/>
  <c r="DW123" i="14"/>
  <c r="DV123" i="14"/>
  <c r="DU123" i="14"/>
  <c r="DN123" i="14"/>
  <c r="DM123" i="14"/>
  <c r="EC122" i="14"/>
  <c r="EB122" i="14"/>
  <c r="EA122" i="14"/>
  <c r="DZ122" i="14"/>
  <c r="DY122" i="14"/>
  <c r="DX122" i="14"/>
  <c r="DW122" i="14"/>
  <c r="DV122" i="14"/>
  <c r="DU122" i="14"/>
  <c r="DN122" i="14"/>
  <c r="DM122" i="14"/>
  <c r="DN119" i="14"/>
  <c r="DM119" i="14"/>
  <c r="EC118" i="14"/>
  <c r="EB118" i="14"/>
  <c r="EA118" i="14"/>
  <c r="DZ118" i="14"/>
  <c r="DY118" i="14"/>
  <c r="DX118" i="14"/>
  <c r="DW118" i="14"/>
  <c r="DV118" i="14"/>
  <c r="DU118" i="14"/>
  <c r="DN118" i="14"/>
  <c r="DM118" i="14"/>
  <c r="EC117" i="14"/>
  <c r="EB117" i="14"/>
  <c r="EA117" i="14"/>
  <c r="DZ117" i="14"/>
  <c r="DY117" i="14"/>
  <c r="DX117" i="14"/>
  <c r="DW117" i="14"/>
  <c r="DV117" i="14"/>
  <c r="DU117" i="14"/>
  <c r="DN117" i="14"/>
  <c r="DM117" i="14"/>
  <c r="EC116" i="14"/>
  <c r="EB116" i="14"/>
  <c r="EA116" i="14"/>
  <c r="DZ116" i="14"/>
  <c r="DY116" i="14"/>
  <c r="DX116" i="14"/>
  <c r="DW116" i="14"/>
  <c r="DV116" i="14"/>
  <c r="DU116" i="14"/>
  <c r="DN116" i="14"/>
  <c r="DM116" i="14"/>
  <c r="DN113" i="14"/>
  <c r="DM113" i="14"/>
  <c r="EC112" i="14"/>
  <c r="EB112" i="14"/>
  <c r="EA112" i="14"/>
  <c r="DZ112" i="14"/>
  <c r="DY112" i="14"/>
  <c r="DX112" i="14"/>
  <c r="DW112" i="14"/>
  <c r="DV112" i="14"/>
  <c r="DU112" i="14"/>
  <c r="DN112" i="14"/>
  <c r="DM112" i="14"/>
  <c r="EC111" i="14"/>
  <c r="EB111" i="14"/>
  <c r="EA111" i="14"/>
  <c r="DZ111" i="14"/>
  <c r="DY111" i="14"/>
  <c r="DX111" i="14"/>
  <c r="DW111" i="14"/>
  <c r="DV111" i="14"/>
  <c r="DU111" i="14"/>
  <c r="DN111" i="14"/>
  <c r="DM111" i="14"/>
  <c r="EC110" i="14"/>
  <c r="EB110" i="14"/>
  <c r="EA110" i="14"/>
  <c r="DZ110" i="14"/>
  <c r="DY110" i="14"/>
  <c r="DX110" i="14"/>
  <c r="DW110" i="14"/>
  <c r="DV110" i="14"/>
  <c r="DU110" i="14"/>
  <c r="DN110" i="14"/>
  <c r="DM110" i="14"/>
  <c r="DN107" i="14"/>
  <c r="DM107" i="14"/>
  <c r="ED106" i="14"/>
  <c r="EE106" i="14" s="1"/>
  <c r="DN106" i="14"/>
  <c r="DM106" i="14"/>
  <c r="DN102" i="14"/>
  <c r="DM102" i="14"/>
  <c r="EC101" i="14"/>
  <c r="EB101" i="14"/>
  <c r="EA101" i="14"/>
  <c r="DZ101" i="14"/>
  <c r="DY101" i="14"/>
  <c r="DX101" i="14"/>
  <c r="DW101" i="14"/>
  <c r="DV101" i="14"/>
  <c r="DU101" i="14"/>
  <c r="DN101" i="14"/>
  <c r="DM101" i="14"/>
  <c r="EC100" i="14"/>
  <c r="EB100" i="14"/>
  <c r="EA100" i="14"/>
  <c r="DZ100" i="14"/>
  <c r="DY100" i="14"/>
  <c r="DX100" i="14"/>
  <c r="DW100" i="14"/>
  <c r="DV100" i="14"/>
  <c r="DU100" i="14"/>
  <c r="DN100" i="14"/>
  <c r="DM100" i="14"/>
  <c r="EC99" i="14"/>
  <c r="EB99" i="14"/>
  <c r="EA99" i="14"/>
  <c r="DZ99" i="14"/>
  <c r="DY99" i="14"/>
  <c r="DX99" i="14"/>
  <c r="DW99" i="14"/>
  <c r="DV99" i="14"/>
  <c r="DU99" i="14"/>
  <c r="DN99" i="14"/>
  <c r="DM99" i="14"/>
  <c r="EC96" i="14"/>
  <c r="EB96" i="14"/>
  <c r="EA96" i="14"/>
  <c r="DZ96" i="14"/>
  <c r="DY96" i="14"/>
  <c r="DX96" i="14"/>
  <c r="DW96" i="14"/>
  <c r="DV96" i="14"/>
  <c r="DU96" i="14"/>
  <c r="DN96" i="14"/>
  <c r="DM96" i="14"/>
  <c r="DN94" i="14"/>
  <c r="DM94" i="14"/>
  <c r="EC93" i="14"/>
  <c r="EB93" i="14"/>
  <c r="EA93" i="14"/>
  <c r="DZ93" i="14"/>
  <c r="DY93" i="14"/>
  <c r="DX93" i="14"/>
  <c r="DW93" i="14"/>
  <c r="DV93" i="14"/>
  <c r="DU93" i="14"/>
  <c r="DN93" i="14"/>
  <c r="DM93" i="14"/>
  <c r="EC91" i="14"/>
  <c r="EB91" i="14"/>
  <c r="EA91" i="14"/>
  <c r="DZ91" i="14"/>
  <c r="DY91" i="14"/>
  <c r="DX91" i="14"/>
  <c r="DW91" i="14"/>
  <c r="DV91" i="14"/>
  <c r="DU91" i="14"/>
  <c r="DN91" i="14"/>
  <c r="DM91" i="14"/>
  <c r="EC90" i="14"/>
  <c r="EB90" i="14"/>
  <c r="EA90" i="14"/>
  <c r="DZ90" i="14"/>
  <c r="DY90" i="14"/>
  <c r="DX90" i="14"/>
  <c r="DW90" i="14"/>
  <c r="DV90" i="14"/>
  <c r="DU90" i="14"/>
  <c r="DN90" i="14"/>
  <c r="DM90" i="14"/>
  <c r="EC89" i="14"/>
  <c r="EB89" i="14"/>
  <c r="EA89" i="14"/>
  <c r="DZ89" i="14"/>
  <c r="DY89" i="14"/>
  <c r="DX89" i="14"/>
  <c r="DW89" i="14"/>
  <c r="DV89" i="14"/>
  <c r="DU89" i="14"/>
  <c r="DN89" i="14"/>
  <c r="DM89" i="14"/>
  <c r="EC88" i="14"/>
  <c r="EB88" i="14"/>
  <c r="EA88" i="14"/>
  <c r="DZ88" i="14"/>
  <c r="DY88" i="14"/>
  <c r="DX88" i="14"/>
  <c r="DW88" i="14"/>
  <c r="DV88" i="14"/>
  <c r="DU88" i="14"/>
  <c r="DN88" i="14"/>
  <c r="DM88" i="14"/>
  <c r="DN85" i="14"/>
  <c r="DM85" i="14"/>
  <c r="EC84" i="14"/>
  <c r="EB84" i="14"/>
  <c r="EA84" i="14"/>
  <c r="DZ84" i="14"/>
  <c r="DY84" i="14"/>
  <c r="DX84" i="14"/>
  <c r="DW84" i="14"/>
  <c r="DV84" i="14"/>
  <c r="DU84" i="14"/>
  <c r="DN84" i="14"/>
  <c r="DM84" i="14"/>
  <c r="EC83" i="14"/>
  <c r="EB83" i="14"/>
  <c r="EA83" i="14"/>
  <c r="DZ83" i="14"/>
  <c r="DY83" i="14"/>
  <c r="DX83" i="14"/>
  <c r="DW83" i="14"/>
  <c r="DV83" i="14"/>
  <c r="DU83" i="14"/>
  <c r="DN83" i="14"/>
  <c r="DM83" i="14"/>
  <c r="EC82" i="14"/>
  <c r="EB82" i="14"/>
  <c r="EA82" i="14"/>
  <c r="DZ82" i="14"/>
  <c r="DY82" i="14"/>
  <c r="DX82" i="14"/>
  <c r="DW82" i="14"/>
  <c r="DV82" i="14"/>
  <c r="DU82" i="14"/>
  <c r="DN82" i="14"/>
  <c r="DM82" i="14"/>
  <c r="EC81" i="14"/>
  <c r="EB81" i="14"/>
  <c r="EA81" i="14"/>
  <c r="DZ81" i="14"/>
  <c r="DY81" i="14"/>
  <c r="DX81" i="14"/>
  <c r="DW81" i="14"/>
  <c r="DV81" i="14"/>
  <c r="DU81" i="14"/>
  <c r="DN81" i="14"/>
  <c r="DM81" i="14"/>
  <c r="EC80" i="14"/>
  <c r="EB80" i="14"/>
  <c r="EA80" i="14"/>
  <c r="DZ80" i="14"/>
  <c r="DY80" i="14"/>
  <c r="DX80" i="14"/>
  <c r="DW80" i="14"/>
  <c r="DV80" i="14"/>
  <c r="DU80" i="14"/>
  <c r="DN80" i="14"/>
  <c r="DM80" i="14"/>
  <c r="EC78" i="14"/>
  <c r="EB78" i="14"/>
  <c r="EA78" i="14"/>
  <c r="DZ78" i="14"/>
  <c r="DY78" i="14"/>
  <c r="DX78" i="14"/>
  <c r="DW78" i="14"/>
  <c r="DV78" i="14"/>
  <c r="DU78" i="14"/>
  <c r="DN78" i="14"/>
  <c r="DM78" i="14"/>
  <c r="DN76" i="14"/>
  <c r="DM76" i="14"/>
  <c r="DN75" i="14"/>
  <c r="DM75" i="14"/>
  <c r="EC74" i="14"/>
  <c r="EB74" i="14"/>
  <c r="EA74" i="14"/>
  <c r="DZ74" i="14"/>
  <c r="DY74" i="14"/>
  <c r="DX74" i="14"/>
  <c r="DW74" i="14"/>
  <c r="DV74" i="14"/>
  <c r="DU74" i="14"/>
  <c r="DN74" i="14"/>
  <c r="DM74" i="14"/>
  <c r="EC73" i="14"/>
  <c r="EB73" i="14"/>
  <c r="EA73" i="14"/>
  <c r="DZ73" i="14"/>
  <c r="DY73" i="14"/>
  <c r="DX73" i="14"/>
  <c r="DW73" i="14"/>
  <c r="DV73" i="14"/>
  <c r="DU73" i="14"/>
  <c r="DN73" i="14"/>
  <c r="DM73" i="14"/>
  <c r="EC72" i="14"/>
  <c r="EB72" i="14"/>
  <c r="EA72" i="14"/>
  <c r="DZ72" i="14"/>
  <c r="DY72" i="14"/>
  <c r="DX72" i="14"/>
  <c r="DW72" i="14"/>
  <c r="DV72" i="14"/>
  <c r="DU72" i="14"/>
  <c r="DN72" i="14"/>
  <c r="DM72" i="14"/>
  <c r="EC69" i="14"/>
  <c r="EB69" i="14"/>
  <c r="EA69" i="14"/>
  <c r="DZ69" i="14"/>
  <c r="DY69" i="14"/>
  <c r="DX69" i="14"/>
  <c r="DW69" i="14"/>
  <c r="DV69" i="14"/>
  <c r="DU69" i="14"/>
  <c r="DN69" i="14"/>
  <c r="DM69" i="14"/>
  <c r="DN67" i="14"/>
  <c r="DM67" i="14"/>
  <c r="EC66" i="14"/>
  <c r="EB66" i="14"/>
  <c r="EA66" i="14"/>
  <c r="DZ66" i="14"/>
  <c r="DY66" i="14"/>
  <c r="DX66" i="14"/>
  <c r="DW66" i="14"/>
  <c r="DV66" i="14"/>
  <c r="DU66" i="14"/>
  <c r="DN66" i="14"/>
  <c r="DM66" i="14"/>
  <c r="EC64" i="14"/>
  <c r="EB64" i="14"/>
  <c r="EA64" i="14"/>
  <c r="DZ64" i="14"/>
  <c r="DY64" i="14"/>
  <c r="DX64" i="14"/>
  <c r="DW64" i="14"/>
  <c r="DV64" i="14"/>
  <c r="DU64" i="14"/>
  <c r="DN64" i="14"/>
  <c r="DM64" i="14"/>
  <c r="EC63" i="14"/>
  <c r="EB63" i="14"/>
  <c r="EA63" i="14"/>
  <c r="DZ63" i="14"/>
  <c r="DY63" i="14"/>
  <c r="DX63" i="14"/>
  <c r="DW63" i="14"/>
  <c r="DV63" i="14"/>
  <c r="DU63" i="14"/>
  <c r="DN63" i="14"/>
  <c r="DM63" i="14"/>
  <c r="EC62" i="14"/>
  <c r="EB62" i="14"/>
  <c r="EA62" i="14"/>
  <c r="DZ62" i="14"/>
  <c r="DY62" i="14"/>
  <c r="DX62" i="14"/>
  <c r="DW62" i="14"/>
  <c r="DV62" i="14"/>
  <c r="DU62" i="14"/>
  <c r="DN62" i="14"/>
  <c r="DM62" i="14"/>
  <c r="EC61" i="14"/>
  <c r="EB61" i="14"/>
  <c r="EA61" i="14"/>
  <c r="DZ61" i="14"/>
  <c r="DY61" i="14"/>
  <c r="DX61" i="14"/>
  <c r="DW61" i="14"/>
  <c r="DV61" i="14"/>
  <c r="DU61" i="14"/>
  <c r="DN61" i="14"/>
  <c r="DM61" i="14"/>
  <c r="DN58" i="14"/>
  <c r="DM58" i="14"/>
  <c r="EC57" i="14"/>
  <c r="EB57" i="14"/>
  <c r="EA57" i="14"/>
  <c r="DZ57" i="14"/>
  <c r="DY57" i="14"/>
  <c r="DX57" i="14"/>
  <c r="DW57" i="14"/>
  <c r="DV57" i="14"/>
  <c r="DU57" i="14"/>
  <c r="DN57" i="14"/>
  <c r="DM57" i="14"/>
  <c r="EC56" i="14"/>
  <c r="EB56" i="14"/>
  <c r="EA56" i="14"/>
  <c r="DZ56" i="14"/>
  <c r="DY56" i="14"/>
  <c r="DX56" i="14"/>
  <c r="DW56" i="14"/>
  <c r="DV56" i="14"/>
  <c r="DU56" i="14"/>
  <c r="DN56" i="14"/>
  <c r="DM56" i="14"/>
  <c r="EC55" i="14"/>
  <c r="EB55" i="14"/>
  <c r="EA55" i="14"/>
  <c r="DZ55" i="14"/>
  <c r="DY55" i="14"/>
  <c r="DX55" i="14"/>
  <c r="DW55" i="14"/>
  <c r="DV55" i="14"/>
  <c r="DU55" i="14"/>
  <c r="DN55" i="14"/>
  <c r="DM55" i="14"/>
  <c r="EC54" i="14"/>
  <c r="EB54" i="14"/>
  <c r="EA54" i="14"/>
  <c r="DZ54" i="14"/>
  <c r="DY54" i="14"/>
  <c r="DX54" i="14"/>
  <c r="DW54" i="14"/>
  <c r="DV54" i="14"/>
  <c r="DU54" i="14"/>
  <c r="DN54" i="14"/>
  <c r="DM54" i="14"/>
  <c r="EC53" i="14"/>
  <c r="EB53" i="14"/>
  <c r="EA53" i="14"/>
  <c r="DZ53" i="14"/>
  <c r="DY53" i="14"/>
  <c r="DX53" i="14"/>
  <c r="DW53" i="14"/>
  <c r="DV53" i="14"/>
  <c r="DU53" i="14"/>
  <c r="DN53" i="14"/>
  <c r="DM53" i="14"/>
  <c r="EC51" i="14"/>
  <c r="EB51" i="14"/>
  <c r="EA51" i="14"/>
  <c r="DZ51" i="14"/>
  <c r="DY51" i="14"/>
  <c r="DX51" i="14"/>
  <c r="DW51" i="14"/>
  <c r="DV51" i="14"/>
  <c r="DU51" i="14"/>
  <c r="DN51" i="14"/>
  <c r="DM51" i="14"/>
  <c r="DN49" i="14"/>
  <c r="DM49" i="14"/>
  <c r="DN48" i="14"/>
  <c r="DM48" i="14"/>
  <c r="EC47" i="14"/>
  <c r="EB47" i="14"/>
  <c r="EA47" i="14"/>
  <c r="DZ47" i="14"/>
  <c r="DY47" i="14"/>
  <c r="DX47" i="14"/>
  <c r="DW47" i="14"/>
  <c r="DV47" i="14"/>
  <c r="DU47" i="14"/>
  <c r="DN47" i="14"/>
  <c r="DM47" i="14"/>
  <c r="EC46" i="14"/>
  <c r="EB46" i="14"/>
  <c r="EA46" i="14"/>
  <c r="DZ46" i="14"/>
  <c r="DY46" i="14"/>
  <c r="DX46" i="14"/>
  <c r="DW46" i="14"/>
  <c r="DV46" i="14"/>
  <c r="DU46" i="14"/>
  <c r="DN46" i="14"/>
  <c r="DM46" i="14"/>
  <c r="EC45" i="14"/>
  <c r="EB45" i="14"/>
  <c r="EA45" i="14"/>
  <c r="DZ45" i="14"/>
  <c r="DY45" i="14"/>
  <c r="DX45" i="14"/>
  <c r="DW45" i="14"/>
  <c r="DV45" i="14"/>
  <c r="DU45" i="14"/>
  <c r="DN45" i="14"/>
  <c r="DM45" i="14"/>
  <c r="EC42" i="14"/>
  <c r="EB42" i="14"/>
  <c r="EA42" i="14"/>
  <c r="DZ42" i="14"/>
  <c r="DY42" i="14"/>
  <c r="DX42" i="14"/>
  <c r="DW42" i="14"/>
  <c r="DV42" i="14"/>
  <c r="DU42" i="14"/>
  <c r="DN42" i="14"/>
  <c r="DM42" i="14"/>
  <c r="DN40" i="14"/>
  <c r="DM40" i="14"/>
  <c r="EC38" i="14"/>
  <c r="EB38" i="14"/>
  <c r="EA38" i="14"/>
  <c r="DZ38" i="14"/>
  <c r="DY38" i="14"/>
  <c r="DX38" i="14"/>
  <c r="DW38" i="14"/>
  <c r="DV38" i="14"/>
  <c r="DU38" i="14"/>
  <c r="DN38" i="14"/>
  <c r="DM38" i="14"/>
  <c r="EC36" i="14"/>
  <c r="EB36" i="14"/>
  <c r="EA36" i="14"/>
  <c r="DZ36" i="14"/>
  <c r="DY36" i="14"/>
  <c r="DX36" i="14"/>
  <c r="DW36" i="14"/>
  <c r="DV36" i="14"/>
  <c r="DU36" i="14"/>
  <c r="DN36" i="14"/>
  <c r="DM36" i="14"/>
  <c r="EC35" i="14"/>
  <c r="EB35" i="14"/>
  <c r="EA35" i="14"/>
  <c r="DZ35" i="14"/>
  <c r="DY35" i="14"/>
  <c r="DX35" i="14"/>
  <c r="DW35" i="14"/>
  <c r="DV35" i="14"/>
  <c r="DU35" i="14"/>
  <c r="DN35" i="14"/>
  <c r="DM35" i="14"/>
  <c r="EC34" i="14"/>
  <c r="EB34" i="14"/>
  <c r="EA34" i="14"/>
  <c r="DZ34" i="14"/>
  <c r="DY34" i="14"/>
  <c r="DX34" i="14"/>
  <c r="DW34" i="14"/>
  <c r="DV34" i="14"/>
  <c r="DU34" i="14"/>
  <c r="DN34" i="14"/>
  <c r="DM34" i="14"/>
  <c r="EC33" i="14"/>
  <c r="EB33" i="14"/>
  <c r="EA33" i="14"/>
  <c r="DZ33" i="14"/>
  <c r="DY33" i="14"/>
  <c r="DX33" i="14"/>
  <c r="DW33" i="14"/>
  <c r="DV33" i="14"/>
  <c r="DU33" i="14"/>
  <c r="DN33" i="14"/>
  <c r="DM33" i="14"/>
  <c r="DU31" i="14"/>
  <c r="DN30" i="14"/>
  <c r="DM30" i="14"/>
  <c r="EC29" i="14"/>
  <c r="EB29" i="14"/>
  <c r="EA29" i="14"/>
  <c r="DZ29" i="14"/>
  <c r="DY29" i="14"/>
  <c r="DX29" i="14"/>
  <c r="DW29" i="14"/>
  <c r="DV29" i="14"/>
  <c r="DU29" i="14"/>
  <c r="DN29" i="14"/>
  <c r="DM29" i="14"/>
  <c r="EC28" i="14"/>
  <c r="EB28" i="14"/>
  <c r="EA28" i="14"/>
  <c r="DZ28" i="14"/>
  <c r="DY28" i="14"/>
  <c r="DX28" i="14"/>
  <c r="DW28" i="14"/>
  <c r="DV28" i="14"/>
  <c r="DU28" i="14"/>
  <c r="DN28" i="14"/>
  <c r="DM28" i="14"/>
  <c r="EC27" i="14"/>
  <c r="EB27" i="14"/>
  <c r="EA27" i="14"/>
  <c r="DZ27" i="14"/>
  <c r="DY27" i="14"/>
  <c r="DX27" i="14"/>
  <c r="DW27" i="14"/>
  <c r="DV27" i="14"/>
  <c r="DU27" i="14"/>
  <c r="DN27" i="14"/>
  <c r="DM27" i="14"/>
  <c r="EC26" i="14"/>
  <c r="EB26" i="14"/>
  <c r="EA26" i="14"/>
  <c r="DZ26" i="14"/>
  <c r="DY26" i="14"/>
  <c r="DX26" i="14"/>
  <c r="DW26" i="14"/>
  <c r="DV26" i="14"/>
  <c r="DU26" i="14"/>
  <c r="DN26" i="14"/>
  <c r="DM26" i="14"/>
  <c r="EC25" i="14"/>
  <c r="EB25" i="14"/>
  <c r="EA25" i="14"/>
  <c r="DZ25" i="14"/>
  <c r="DY25" i="14"/>
  <c r="DX25" i="14"/>
  <c r="DW25" i="14"/>
  <c r="DV25" i="14"/>
  <c r="DU25" i="14"/>
  <c r="DN25" i="14"/>
  <c r="DM25" i="14"/>
  <c r="DU24" i="14"/>
  <c r="EC23" i="14"/>
  <c r="EB23" i="14"/>
  <c r="EA23" i="14"/>
  <c r="DZ23" i="14"/>
  <c r="DY23" i="14"/>
  <c r="DX23" i="14"/>
  <c r="DW23" i="14"/>
  <c r="DV23" i="14"/>
  <c r="DU23" i="14"/>
  <c r="DN23" i="14"/>
  <c r="DM23" i="14"/>
  <c r="DN21" i="14"/>
  <c r="DM21" i="14"/>
  <c r="DN20" i="14"/>
  <c r="DM20" i="14"/>
  <c r="EB18" i="14"/>
  <c r="EA18" i="14"/>
  <c r="DZ18" i="14"/>
  <c r="DY18" i="14"/>
  <c r="DX18" i="14"/>
  <c r="DW18" i="14"/>
  <c r="DV18" i="14"/>
  <c r="DN17" i="14"/>
  <c r="DM17" i="14"/>
  <c r="EC16" i="14"/>
  <c r="EB16" i="14"/>
  <c r="EA16" i="14"/>
  <c r="DZ16" i="14"/>
  <c r="DY16" i="14"/>
  <c r="DX16" i="14"/>
  <c r="DW16" i="14"/>
  <c r="DV16" i="14"/>
  <c r="EE372" i="13"/>
  <c r="ED370" i="13"/>
  <c r="EC370" i="13"/>
  <c r="EB370" i="13"/>
  <c r="EA370" i="13"/>
  <c r="DZ370" i="13"/>
  <c r="DY370" i="13"/>
  <c r="DX370" i="13"/>
  <c r="DW370" i="13"/>
  <c r="DV370" i="13"/>
  <c r="DU370" i="13"/>
  <c r="EE369" i="13"/>
  <c r="EC364" i="13"/>
  <c r="EB364" i="13"/>
  <c r="EA364" i="13"/>
  <c r="DZ364" i="13"/>
  <c r="DY364" i="13"/>
  <c r="DX364" i="13"/>
  <c r="DW364" i="13"/>
  <c r="DV364" i="13"/>
  <c r="DU364" i="13"/>
  <c r="EC363" i="13"/>
  <c r="EB363" i="13"/>
  <c r="EA363" i="13"/>
  <c r="DZ363" i="13"/>
  <c r="DY363" i="13"/>
  <c r="DX363" i="13"/>
  <c r="DW363" i="13"/>
  <c r="DV363" i="13"/>
  <c r="DU363" i="13"/>
  <c r="EC361" i="13"/>
  <c r="EB361" i="13"/>
  <c r="EA361" i="13"/>
  <c r="DZ361" i="13"/>
  <c r="DY361" i="13"/>
  <c r="DX361" i="13"/>
  <c r="DW361" i="13"/>
  <c r="DV361" i="13"/>
  <c r="DU361" i="13"/>
  <c r="EC359" i="13"/>
  <c r="EB359" i="13"/>
  <c r="EA359" i="13"/>
  <c r="DZ359" i="13"/>
  <c r="DY359" i="13"/>
  <c r="DX359" i="13"/>
  <c r="DW359" i="13"/>
  <c r="DV359" i="13"/>
  <c r="DU359" i="13"/>
  <c r="EC357" i="13"/>
  <c r="EB357" i="13"/>
  <c r="EA357" i="13"/>
  <c r="DZ357" i="13"/>
  <c r="DY357" i="13"/>
  <c r="DX357" i="13"/>
  <c r="DW357" i="13"/>
  <c r="DV357" i="13"/>
  <c r="DU357" i="13"/>
  <c r="EC354" i="13"/>
  <c r="EB354" i="13"/>
  <c r="EA354" i="13"/>
  <c r="DZ354" i="13"/>
  <c r="DY354" i="13"/>
  <c r="DX354" i="13"/>
  <c r="DW354" i="13"/>
  <c r="DV354" i="13"/>
  <c r="DU354" i="13"/>
  <c r="EC353" i="13"/>
  <c r="EB353" i="13"/>
  <c r="EA353" i="13"/>
  <c r="DZ353" i="13"/>
  <c r="DY353" i="13"/>
  <c r="DX353" i="13"/>
  <c r="DW353" i="13"/>
  <c r="DV353" i="13"/>
  <c r="DU353" i="13"/>
  <c r="EC350" i="13"/>
  <c r="EB350" i="13"/>
  <c r="EA350" i="13"/>
  <c r="DZ350" i="13"/>
  <c r="DY350" i="13"/>
  <c r="DX350" i="13"/>
  <c r="DW350" i="13"/>
  <c r="DV350" i="13"/>
  <c r="DU350" i="13"/>
  <c r="EC349" i="13"/>
  <c r="EB349" i="13"/>
  <c r="EA349" i="13"/>
  <c r="DZ349" i="13"/>
  <c r="DY349" i="13"/>
  <c r="DX349" i="13"/>
  <c r="DW349" i="13"/>
  <c r="DV349" i="13"/>
  <c r="DU349" i="13"/>
  <c r="EC348" i="13"/>
  <c r="EB348" i="13"/>
  <c r="EA348" i="13"/>
  <c r="DZ348" i="13"/>
  <c r="DY348" i="13"/>
  <c r="DX348" i="13"/>
  <c r="DW348" i="13"/>
  <c r="DV348" i="13"/>
  <c r="DU348" i="13"/>
  <c r="EC346" i="13"/>
  <c r="EB346" i="13"/>
  <c r="EA346" i="13"/>
  <c r="DZ346" i="13"/>
  <c r="DY346" i="13"/>
  <c r="DX346" i="13"/>
  <c r="DW346" i="13"/>
  <c r="DV346" i="13"/>
  <c r="DU346" i="13"/>
  <c r="EC345" i="13"/>
  <c r="EB345" i="13"/>
  <c r="EA345" i="13"/>
  <c r="DZ345" i="13"/>
  <c r="DY345" i="13"/>
  <c r="DX345" i="13"/>
  <c r="DW345" i="13"/>
  <c r="DV345" i="13"/>
  <c r="DU345" i="13"/>
  <c r="EC342" i="13"/>
  <c r="EB342" i="13"/>
  <c r="EA342" i="13"/>
  <c r="DZ342" i="13"/>
  <c r="DY342" i="13"/>
  <c r="DX342" i="13"/>
  <c r="DW342" i="13"/>
  <c r="DV342" i="13"/>
  <c r="DU342" i="13"/>
  <c r="EC341" i="13"/>
  <c r="EB341" i="13"/>
  <c r="EA341" i="13"/>
  <c r="DZ341" i="13"/>
  <c r="DY341" i="13"/>
  <c r="DX341" i="13"/>
  <c r="DW341" i="13"/>
  <c r="DV341" i="13"/>
  <c r="DU341" i="13"/>
  <c r="EC340" i="13"/>
  <c r="EB340" i="13"/>
  <c r="EA340" i="13"/>
  <c r="DZ340" i="13"/>
  <c r="DY340" i="13"/>
  <c r="DX340" i="13"/>
  <c r="DW340" i="13"/>
  <c r="DV340" i="13"/>
  <c r="DU340" i="13"/>
  <c r="EC338" i="13"/>
  <c r="EB338" i="13"/>
  <c r="EA338" i="13"/>
  <c r="DZ338" i="13"/>
  <c r="DY338" i="13"/>
  <c r="DX338" i="13"/>
  <c r="DW338" i="13"/>
  <c r="DV338" i="13"/>
  <c r="DU338" i="13"/>
  <c r="EC337" i="13"/>
  <c r="EB337" i="13"/>
  <c r="EA337" i="13"/>
  <c r="DZ337" i="13"/>
  <c r="DY337" i="13"/>
  <c r="DX337" i="13"/>
  <c r="DW337" i="13"/>
  <c r="DV337" i="13"/>
  <c r="DU337" i="13"/>
  <c r="EC334" i="13"/>
  <c r="EB334" i="13"/>
  <c r="EA334" i="13"/>
  <c r="DZ334" i="13"/>
  <c r="DY334" i="13"/>
  <c r="DX334" i="13"/>
  <c r="DW334" i="13"/>
  <c r="DV334" i="13"/>
  <c r="DU334" i="13"/>
  <c r="EC333" i="13"/>
  <c r="EB333" i="13"/>
  <c r="EA333" i="13"/>
  <c r="DZ333" i="13"/>
  <c r="DY333" i="13"/>
  <c r="DX333" i="13"/>
  <c r="DW333" i="13"/>
  <c r="DV333" i="13"/>
  <c r="DU333" i="13"/>
  <c r="EC332" i="13"/>
  <c r="EB332" i="13"/>
  <c r="EA332" i="13"/>
  <c r="DZ332" i="13"/>
  <c r="DY332" i="13"/>
  <c r="DX332" i="13"/>
  <c r="DW332" i="13"/>
  <c r="DV332" i="13"/>
  <c r="DU332" i="13"/>
  <c r="EC330" i="13"/>
  <c r="EB330" i="13"/>
  <c r="EA330" i="13"/>
  <c r="DZ330" i="13"/>
  <c r="DY330" i="13"/>
  <c r="DX330" i="13"/>
  <c r="DW330" i="13"/>
  <c r="DV330" i="13"/>
  <c r="DU330" i="13"/>
  <c r="EC329" i="13"/>
  <c r="EB329" i="13"/>
  <c r="EA329" i="13"/>
  <c r="DZ329" i="13"/>
  <c r="DY329" i="13"/>
  <c r="DX329" i="13"/>
  <c r="DW329" i="13"/>
  <c r="DV329" i="13"/>
  <c r="DU329" i="13"/>
  <c r="EC326" i="13"/>
  <c r="EB326" i="13"/>
  <c r="EA326" i="13"/>
  <c r="DZ326" i="13"/>
  <c r="DY326" i="13"/>
  <c r="DX326" i="13"/>
  <c r="DW326" i="13"/>
  <c r="DV326" i="13"/>
  <c r="DU326" i="13"/>
  <c r="EC325" i="13"/>
  <c r="EB325" i="13"/>
  <c r="EA325" i="13"/>
  <c r="DZ325" i="13"/>
  <c r="DY325" i="13"/>
  <c r="DX325" i="13"/>
  <c r="DW325" i="13"/>
  <c r="DV325" i="13"/>
  <c r="DU325" i="13"/>
  <c r="EC324" i="13"/>
  <c r="EB324" i="13"/>
  <c r="EA324" i="13"/>
  <c r="DZ324" i="13"/>
  <c r="DY324" i="13"/>
  <c r="DX324" i="13"/>
  <c r="DW324" i="13"/>
  <c r="DV324" i="13"/>
  <c r="DU324" i="13"/>
  <c r="EC322" i="13"/>
  <c r="EB322" i="13"/>
  <c r="EA322" i="13"/>
  <c r="DZ322" i="13"/>
  <c r="DY322" i="13"/>
  <c r="DX322" i="13"/>
  <c r="DW322" i="13"/>
  <c r="DV322" i="13"/>
  <c r="DU322" i="13"/>
  <c r="EC321" i="13"/>
  <c r="EB321" i="13"/>
  <c r="EA321" i="13"/>
  <c r="DZ321" i="13"/>
  <c r="DY321" i="13"/>
  <c r="DX321" i="13"/>
  <c r="DW321" i="13"/>
  <c r="DV321" i="13"/>
  <c r="DU321" i="13"/>
  <c r="EC320" i="13"/>
  <c r="EB320" i="13"/>
  <c r="EA320" i="13"/>
  <c r="DZ320" i="13"/>
  <c r="DY320" i="13"/>
  <c r="DX320" i="13"/>
  <c r="DW320" i="13"/>
  <c r="DV320" i="13"/>
  <c r="DU320" i="13"/>
  <c r="EC317" i="13"/>
  <c r="EB317" i="13"/>
  <c r="EA317" i="13"/>
  <c r="DZ317" i="13"/>
  <c r="DY317" i="13"/>
  <c r="DX317" i="13"/>
  <c r="DW317" i="13"/>
  <c r="DV317" i="13"/>
  <c r="DU317" i="13"/>
  <c r="EC316" i="13"/>
  <c r="EB316" i="13"/>
  <c r="EA316" i="13"/>
  <c r="DZ316" i="13"/>
  <c r="DY316" i="13"/>
  <c r="DX316" i="13"/>
  <c r="DW316" i="13"/>
  <c r="DV316" i="13"/>
  <c r="DU316" i="13"/>
  <c r="EC315" i="13"/>
  <c r="EB315" i="13"/>
  <c r="EA315" i="13"/>
  <c r="DZ315" i="13"/>
  <c r="DY315" i="13"/>
  <c r="DX315" i="13"/>
  <c r="DW315" i="13"/>
  <c r="DV315" i="13"/>
  <c r="DU315" i="13"/>
  <c r="EC313" i="13"/>
  <c r="EB313" i="13"/>
  <c r="EA313" i="13"/>
  <c r="DZ313" i="13"/>
  <c r="DY313" i="13"/>
  <c r="DX313" i="13"/>
  <c r="DW313" i="13"/>
  <c r="DV313" i="13"/>
  <c r="DU313" i="13"/>
  <c r="EC312" i="13"/>
  <c r="EB312" i="13"/>
  <c r="EA312" i="13"/>
  <c r="DZ312" i="13"/>
  <c r="DY312" i="13"/>
  <c r="DX312" i="13"/>
  <c r="DW312" i="13"/>
  <c r="DV312" i="13"/>
  <c r="DU312" i="13"/>
  <c r="EC310" i="13"/>
  <c r="EB310" i="13"/>
  <c r="EA310" i="13"/>
  <c r="DZ310" i="13"/>
  <c r="DY310" i="13"/>
  <c r="DX310" i="13"/>
  <c r="DW310" i="13"/>
  <c r="DV310" i="13"/>
  <c r="DU310" i="13"/>
  <c r="EC308" i="13"/>
  <c r="EB308" i="13"/>
  <c r="EA308" i="13"/>
  <c r="DZ308" i="13"/>
  <c r="DY308" i="13"/>
  <c r="DX308" i="13"/>
  <c r="DW308" i="13"/>
  <c r="DV308" i="13"/>
  <c r="DU308" i="13"/>
  <c r="EC307" i="13"/>
  <c r="EB307" i="13"/>
  <c r="EA307" i="13"/>
  <c r="DZ307" i="13"/>
  <c r="DY307" i="13"/>
  <c r="DX307" i="13"/>
  <c r="DW307" i="13"/>
  <c r="DV307" i="13"/>
  <c r="DU307" i="13"/>
  <c r="EC306" i="13"/>
  <c r="EB306" i="13"/>
  <c r="EA306" i="13"/>
  <c r="DZ306" i="13"/>
  <c r="DY306" i="13"/>
  <c r="DX306" i="13"/>
  <c r="DW306" i="13"/>
  <c r="DV306" i="13"/>
  <c r="DU306" i="13"/>
  <c r="EC304" i="13"/>
  <c r="EB304" i="13"/>
  <c r="EA304" i="13"/>
  <c r="DZ304" i="13"/>
  <c r="DY304" i="13"/>
  <c r="DX304" i="13"/>
  <c r="DW304" i="13"/>
  <c r="DV304" i="13"/>
  <c r="DU304" i="13"/>
  <c r="EC303" i="13"/>
  <c r="EB303" i="13"/>
  <c r="EA303" i="13"/>
  <c r="DZ303" i="13"/>
  <c r="DY303" i="13"/>
  <c r="DX303" i="13"/>
  <c r="DW303" i="13"/>
  <c r="DV303" i="13"/>
  <c r="DU303" i="13"/>
  <c r="EC297" i="13"/>
  <c r="EB297" i="13"/>
  <c r="EA297" i="13"/>
  <c r="DZ297" i="13"/>
  <c r="DY297" i="13"/>
  <c r="DX297" i="13"/>
  <c r="DW297" i="13"/>
  <c r="DV297" i="13"/>
  <c r="DU297" i="13"/>
  <c r="EC296" i="13"/>
  <c r="EB296" i="13"/>
  <c r="EA296" i="13"/>
  <c r="DZ296" i="13"/>
  <c r="DY296" i="13"/>
  <c r="DX296" i="13"/>
  <c r="DW296" i="13"/>
  <c r="DV296" i="13"/>
  <c r="DU296" i="13"/>
  <c r="EC294" i="13"/>
  <c r="EB294" i="13"/>
  <c r="EA294" i="13"/>
  <c r="DZ294" i="13"/>
  <c r="DY294" i="13"/>
  <c r="DX294" i="13"/>
  <c r="DW294" i="13"/>
  <c r="DV294" i="13"/>
  <c r="DU294" i="13"/>
  <c r="EE292" i="13"/>
  <c r="EE291" i="13"/>
  <c r="ED290" i="13"/>
  <c r="EC290" i="13"/>
  <c r="EB290" i="13"/>
  <c r="EA290" i="13"/>
  <c r="DZ290" i="13"/>
  <c r="DY290" i="13"/>
  <c r="DX290" i="13"/>
  <c r="DW290" i="13"/>
  <c r="DV290" i="13"/>
  <c r="DU290" i="13"/>
  <c r="EE289" i="13"/>
  <c r="EC286" i="13"/>
  <c r="EB286" i="13"/>
  <c r="EA286" i="13"/>
  <c r="DZ286" i="13"/>
  <c r="DY286" i="13"/>
  <c r="DX286" i="13"/>
  <c r="DW286" i="13"/>
  <c r="DV286" i="13"/>
  <c r="DU286" i="13"/>
  <c r="EC285" i="13"/>
  <c r="EB285" i="13"/>
  <c r="EA285" i="13"/>
  <c r="DZ285" i="13"/>
  <c r="DY285" i="13"/>
  <c r="DX285" i="13"/>
  <c r="DW285" i="13"/>
  <c r="DV285" i="13"/>
  <c r="DU285" i="13"/>
  <c r="EC284" i="13"/>
  <c r="EB284" i="13"/>
  <c r="EA284" i="13"/>
  <c r="DZ284" i="13"/>
  <c r="DY284" i="13"/>
  <c r="DX284" i="13"/>
  <c r="DW284" i="13"/>
  <c r="DV284" i="13"/>
  <c r="DU284" i="13"/>
  <c r="EC283" i="13"/>
  <c r="EB283" i="13"/>
  <c r="EA283" i="13"/>
  <c r="DZ283" i="13"/>
  <c r="DY283" i="13"/>
  <c r="DX283" i="13"/>
  <c r="DW283" i="13"/>
  <c r="DV283" i="13"/>
  <c r="DU283" i="13"/>
  <c r="EC279" i="13"/>
  <c r="EB279" i="13"/>
  <c r="EA279" i="13"/>
  <c r="DZ279" i="13"/>
  <c r="DY279" i="13"/>
  <c r="DX279" i="13"/>
  <c r="DW279" i="13"/>
  <c r="DV279" i="13"/>
  <c r="DU279" i="13"/>
  <c r="EC276" i="13"/>
  <c r="EB276" i="13"/>
  <c r="EA276" i="13"/>
  <c r="DZ276" i="13"/>
  <c r="DY276" i="13"/>
  <c r="DX276" i="13"/>
  <c r="DW276" i="13"/>
  <c r="DV276" i="13"/>
  <c r="DU276" i="13"/>
  <c r="EC275" i="13"/>
  <c r="EB275" i="13"/>
  <c r="EA275" i="13"/>
  <c r="DZ275" i="13"/>
  <c r="DY275" i="13"/>
  <c r="DX275" i="13"/>
  <c r="DW275" i="13"/>
  <c r="DV275" i="13"/>
  <c r="DU275" i="13"/>
  <c r="EC274" i="13"/>
  <c r="EB274" i="13"/>
  <c r="EA274" i="13"/>
  <c r="DZ274" i="13"/>
  <c r="DY274" i="13"/>
  <c r="DX274" i="13"/>
  <c r="DW274" i="13"/>
  <c r="DV274" i="13"/>
  <c r="DU274" i="13"/>
  <c r="EC273" i="13"/>
  <c r="EB273" i="13"/>
  <c r="EA273" i="13"/>
  <c r="DZ273" i="13"/>
  <c r="DY273" i="13"/>
  <c r="DX273" i="13"/>
  <c r="DW273" i="13"/>
  <c r="DV273" i="13"/>
  <c r="DU273" i="13"/>
  <c r="ED268" i="13"/>
  <c r="EE268" i="13" s="1"/>
  <c r="EC267" i="13"/>
  <c r="EB267" i="13"/>
  <c r="EA267" i="13"/>
  <c r="DZ267" i="13"/>
  <c r="DY267" i="13"/>
  <c r="DX267" i="13"/>
  <c r="DW267" i="13"/>
  <c r="DV267" i="13"/>
  <c r="DU267" i="13"/>
  <c r="EC265" i="13"/>
  <c r="EB265" i="13"/>
  <c r="EA265" i="13"/>
  <c r="DZ265" i="13"/>
  <c r="DY265" i="13"/>
  <c r="DX265" i="13"/>
  <c r="DW265" i="13"/>
  <c r="DV265" i="13"/>
  <c r="DU265" i="13"/>
  <c r="EC264" i="13"/>
  <c r="EB264" i="13"/>
  <c r="EA264" i="13"/>
  <c r="DZ264" i="13"/>
  <c r="DY264" i="13"/>
  <c r="DX264" i="13"/>
  <c r="DW264" i="13"/>
  <c r="DV264" i="13"/>
  <c r="DU264" i="13"/>
  <c r="EC263" i="13"/>
  <c r="EB263" i="13"/>
  <c r="EA263" i="13"/>
  <c r="DZ263" i="13"/>
  <c r="DY263" i="13"/>
  <c r="DX263" i="13"/>
  <c r="DW263" i="13"/>
  <c r="DV263" i="13"/>
  <c r="DU263" i="13"/>
  <c r="EC260" i="13"/>
  <c r="EB260" i="13"/>
  <c r="EA260" i="13"/>
  <c r="DZ260" i="13"/>
  <c r="DY260" i="13"/>
  <c r="DX260" i="13"/>
  <c r="DW260" i="13"/>
  <c r="DV260" i="13"/>
  <c r="DU260" i="13"/>
  <c r="EC259" i="13"/>
  <c r="EB259" i="13"/>
  <c r="EA259" i="13"/>
  <c r="DZ259" i="13"/>
  <c r="DY259" i="13"/>
  <c r="DX259" i="13"/>
  <c r="DW259" i="13"/>
  <c r="DV259" i="13"/>
  <c r="DU259" i="13"/>
  <c r="EC258" i="13"/>
  <c r="EB258" i="13"/>
  <c r="EA258" i="13"/>
  <c r="DZ258" i="13"/>
  <c r="DY258" i="13"/>
  <c r="DX258" i="13"/>
  <c r="DW258" i="13"/>
  <c r="DV258" i="13"/>
  <c r="DU258" i="13"/>
  <c r="EC257" i="13"/>
  <c r="EB257" i="13"/>
  <c r="EA257" i="13"/>
  <c r="DZ257" i="13"/>
  <c r="DY257" i="13"/>
  <c r="DX257" i="13"/>
  <c r="DW257" i="13"/>
  <c r="DV257" i="13"/>
  <c r="DU257" i="13"/>
  <c r="EC256" i="13"/>
  <c r="EB256" i="13"/>
  <c r="EA256" i="13"/>
  <c r="DZ256" i="13"/>
  <c r="DY256" i="13"/>
  <c r="DX256" i="13"/>
  <c r="DW256" i="13"/>
  <c r="DV256" i="13"/>
  <c r="DU256" i="13"/>
  <c r="EC255" i="13"/>
  <c r="EB255" i="13"/>
  <c r="EA255" i="13"/>
  <c r="DZ255" i="13"/>
  <c r="DY255" i="13"/>
  <c r="DX255" i="13"/>
  <c r="DW255" i="13"/>
  <c r="DV255" i="13"/>
  <c r="DU255" i="13"/>
  <c r="EC254" i="13"/>
  <c r="EB254" i="13"/>
  <c r="EA254" i="13"/>
  <c r="DZ254" i="13"/>
  <c r="DY254" i="13"/>
  <c r="DX254" i="13"/>
  <c r="DW254" i="13"/>
  <c r="DV254" i="13"/>
  <c r="DU254" i="13"/>
  <c r="EC252" i="13"/>
  <c r="EB252" i="13"/>
  <c r="EA252" i="13"/>
  <c r="DZ252" i="13"/>
  <c r="DY252" i="13"/>
  <c r="DX252" i="13"/>
  <c r="DW252" i="13"/>
  <c r="DV252" i="13"/>
  <c r="DU252" i="13"/>
  <c r="EC251" i="13"/>
  <c r="EB251" i="13"/>
  <c r="EA251" i="13"/>
  <c r="DZ251" i="13"/>
  <c r="DY251" i="13"/>
  <c r="DX251" i="13"/>
  <c r="DW251" i="13"/>
  <c r="DV251" i="13"/>
  <c r="DU251" i="13"/>
  <c r="EC250" i="13"/>
  <c r="EB250" i="13"/>
  <c r="EA250" i="13"/>
  <c r="DZ250" i="13"/>
  <c r="DY250" i="13"/>
  <c r="DX250" i="13"/>
  <c r="DW250" i="13"/>
  <c r="DV250" i="13"/>
  <c r="DU250" i="13"/>
  <c r="EC249" i="13"/>
  <c r="EB249" i="13"/>
  <c r="EA249" i="13"/>
  <c r="DZ249" i="13"/>
  <c r="DY249" i="13"/>
  <c r="DX249" i="13"/>
  <c r="DW249" i="13"/>
  <c r="DV249" i="13"/>
  <c r="DU249" i="13"/>
  <c r="EC248" i="13"/>
  <c r="EB248" i="13"/>
  <c r="EA248" i="13"/>
  <c r="DZ248" i="13"/>
  <c r="DY248" i="13"/>
  <c r="DX248" i="13"/>
  <c r="DW248" i="13"/>
  <c r="DV248" i="13"/>
  <c r="DU248" i="13"/>
  <c r="EC247" i="13"/>
  <c r="EB247" i="13"/>
  <c r="EA247" i="13"/>
  <c r="DZ247" i="13"/>
  <c r="DY247" i="13"/>
  <c r="DX247" i="13"/>
  <c r="DW247" i="13"/>
  <c r="DV247" i="13"/>
  <c r="DU247" i="13"/>
  <c r="EC246" i="13"/>
  <c r="EB246" i="13"/>
  <c r="EA246" i="13"/>
  <c r="DZ246" i="13"/>
  <c r="DY246" i="13"/>
  <c r="DX246" i="13"/>
  <c r="DW246" i="13"/>
  <c r="DV246" i="13"/>
  <c r="DU246" i="13"/>
  <c r="EC243" i="13"/>
  <c r="EB243" i="13"/>
  <c r="EA243" i="13"/>
  <c r="DZ243" i="13"/>
  <c r="DY243" i="13"/>
  <c r="DX243" i="13"/>
  <c r="DW243" i="13"/>
  <c r="DV243" i="13"/>
  <c r="DU243" i="13"/>
  <c r="EC240" i="13"/>
  <c r="EB240" i="13"/>
  <c r="EA240" i="13"/>
  <c r="DZ240" i="13"/>
  <c r="DY240" i="13"/>
  <c r="DX240" i="13"/>
  <c r="DW240" i="13"/>
  <c r="DV240" i="13"/>
  <c r="DU240" i="13"/>
  <c r="EC235" i="13"/>
  <c r="EB235" i="13"/>
  <c r="EA235" i="13"/>
  <c r="DZ235" i="13"/>
  <c r="DY235" i="13"/>
  <c r="DX235" i="13"/>
  <c r="DW235" i="13"/>
  <c r="DV235" i="13"/>
  <c r="DU235" i="13"/>
  <c r="EC234" i="13"/>
  <c r="EB234" i="13"/>
  <c r="EA234" i="13"/>
  <c r="DZ234" i="13"/>
  <c r="DY234" i="13"/>
  <c r="DX234" i="13"/>
  <c r="DW234" i="13"/>
  <c r="DV234" i="13"/>
  <c r="DU234" i="13"/>
  <c r="EC233" i="13"/>
  <c r="EB233" i="13"/>
  <c r="EA233" i="13"/>
  <c r="DZ233" i="13"/>
  <c r="DY233" i="13"/>
  <c r="DX233" i="13"/>
  <c r="DW233" i="13"/>
  <c r="DV233" i="13"/>
  <c r="DU233" i="13"/>
  <c r="EC232" i="13"/>
  <c r="EB232" i="13"/>
  <c r="EA232" i="13"/>
  <c r="DZ232" i="13"/>
  <c r="DY232" i="13"/>
  <c r="DX232" i="13"/>
  <c r="DW232" i="13"/>
  <c r="DV232" i="13"/>
  <c r="DU232" i="13"/>
  <c r="EC231" i="13"/>
  <c r="EB231" i="13"/>
  <c r="EA231" i="13"/>
  <c r="DZ231" i="13"/>
  <c r="DY231" i="13"/>
  <c r="DX231" i="13"/>
  <c r="DW231" i="13"/>
  <c r="DV231" i="13"/>
  <c r="DU231" i="13"/>
  <c r="EC230" i="13"/>
  <c r="EB230" i="13"/>
  <c r="EA230" i="13"/>
  <c r="DZ230" i="13"/>
  <c r="DY230" i="13"/>
  <c r="DX230" i="13"/>
  <c r="DW230" i="13"/>
  <c r="DV230" i="13"/>
  <c r="DU230" i="13"/>
  <c r="EC229" i="13"/>
  <c r="EB229" i="13"/>
  <c r="EA229" i="13"/>
  <c r="DZ229" i="13"/>
  <c r="DY229" i="13"/>
  <c r="DX229" i="13"/>
  <c r="DW229" i="13"/>
  <c r="DV229" i="13"/>
  <c r="DU229" i="13"/>
  <c r="EC228" i="13"/>
  <c r="EB228" i="13"/>
  <c r="EA228" i="13"/>
  <c r="DZ228" i="13"/>
  <c r="DY228" i="13"/>
  <c r="DX228" i="13"/>
  <c r="DW228" i="13"/>
  <c r="DV228" i="13"/>
  <c r="DU228" i="13"/>
  <c r="EC226" i="13"/>
  <c r="EB226" i="13"/>
  <c r="EA226" i="13"/>
  <c r="DZ226" i="13"/>
  <c r="DY226" i="13"/>
  <c r="DX226" i="13"/>
  <c r="DW226" i="13"/>
  <c r="DV226" i="13"/>
  <c r="DU226" i="13"/>
  <c r="EC225" i="13"/>
  <c r="EB225" i="13"/>
  <c r="EA225" i="13"/>
  <c r="DZ225" i="13"/>
  <c r="DY225" i="13"/>
  <c r="DX225" i="13"/>
  <c r="DW225" i="13"/>
  <c r="DV225" i="13"/>
  <c r="DU225" i="13"/>
  <c r="EC224" i="13"/>
  <c r="EB224" i="13"/>
  <c r="EA224" i="13"/>
  <c r="DZ224" i="13"/>
  <c r="DY224" i="13"/>
  <c r="DX224" i="13"/>
  <c r="DW224" i="13"/>
  <c r="DV224" i="13"/>
  <c r="DU224" i="13"/>
  <c r="EC223" i="13"/>
  <c r="EB223" i="13"/>
  <c r="EA223" i="13"/>
  <c r="DZ223" i="13"/>
  <c r="DY223" i="13"/>
  <c r="DX223" i="13"/>
  <c r="DW223" i="13"/>
  <c r="DV223" i="13"/>
  <c r="DU223" i="13"/>
  <c r="EC222" i="13"/>
  <c r="EB222" i="13"/>
  <c r="EA222" i="13"/>
  <c r="DZ222" i="13"/>
  <c r="DY222" i="13"/>
  <c r="DX222" i="13"/>
  <c r="DW222" i="13"/>
  <c r="DV222" i="13"/>
  <c r="DU222" i="13"/>
  <c r="EC217" i="13"/>
  <c r="EB217" i="13"/>
  <c r="EA217" i="13"/>
  <c r="DZ217" i="13"/>
  <c r="DY217" i="13"/>
  <c r="DX217" i="13"/>
  <c r="DW217" i="13"/>
  <c r="DV217" i="13"/>
  <c r="DU217" i="13"/>
  <c r="EC216" i="13"/>
  <c r="EB216" i="13"/>
  <c r="EA216" i="13"/>
  <c r="DZ216" i="13"/>
  <c r="DY216" i="13"/>
  <c r="DX216" i="13"/>
  <c r="DW216" i="13"/>
  <c r="DV216" i="13"/>
  <c r="DU216" i="13"/>
  <c r="EC215" i="13"/>
  <c r="EB215" i="13"/>
  <c r="EA215" i="13"/>
  <c r="DZ215" i="13"/>
  <c r="DY215" i="13"/>
  <c r="DX215" i="13"/>
  <c r="DW215" i="13"/>
  <c r="DV215" i="13"/>
  <c r="DU215" i="13"/>
  <c r="EC214" i="13"/>
  <c r="EB214" i="13"/>
  <c r="EA214" i="13"/>
  <c r="DZ214" i="13"/>
  <c r="DY214" i="13"/>
  <c r="DX214" i="13"/>
  <c r="DW214" i="13"/>
  <c r="DV214" i="13"/>
  <c r="DU214" i="13"/>
  <c r="EC213" i="13"/>
  <c r="EB213" i="13"/>
  <c r="EA213" i="13"/>
  <c r="DZ213" i="13"/>
  <c r="DY213" i="13"/>
  <c r="DX213" i="13"/>
  <c r="DW213" i="13"/>
  <c r="DV213" i="13"/>
  <c r="DU213" i="13"/>
  <c r="EC212" i="13"/>
  <c r="EB212" i="13"/>
  <c r="EA212" i="13"/>
  <c r="DZ212" i="13"/>
  <c r="DY212" i="13"/>
  <c r="DX212" i="13"/>
  <c r="DW212" i="13"/>
  <c r="DV212" i="13"/>
  <c r="DU212" i="13"/>
  <c r="EC211" i="13"/>
  <c r="EB211" i="13"/>
  <c r="EA211" i="13"/>
  <c r="DZ211" i="13"/>
  <c r="DY211" i="13"/>
  <c r="DX211" i="13"/>
  <c r="DW211" i="13"/>
  <c r="DV211" i="13"/>
  <c r="DU211" i="13"/>
  <c r="EC210" i="13"/>
  <c r="EB210" i="13"/>
  <c r="EA210" i="13"/>
  <c r="DZ210" i="13"/>
  <c r="DY210" i="13"/>
  <c r="DX210" i="13"/>
  <c r="DW210" i="13"/>
  <c r="DV210" i="13"/>
  <c r="DU210" i="13"/>
  <c r="EC208" i="13"/>
  <c r="EB208" i="13"/>
  <c r="EA208" i="13"/>
  <c r="DZ208" i="13"/>
  <c r="DY208" i="13"/>
  <c r="DX208" i="13"/>
  <c r="DW208" i="13"/>
  <c r="DV208" i="13"/>
  <c r="DU208" i="13"/>
  <c r="EC207" i="13"/>
  <c r="EB207" i="13"/>
  <c r="EA207" i="13"/>
  <c r="DZ207" i="13"/>
  <c r="DY207" i="13"/>
  <c r="DX207" i="13"/>
  <c r="DW207" i="13"/>
  <c r="DV207" i="13"/>
  <c r="DU207" i="13"/>
  <c r="EC206" i="13"/>
  <c r="EB206" i="13"/>
  <c r="EA206" i="13"/>
  <c r="DZ206" i="13"/>
  <c r="DY206" i="13"/>
  <c r="DX206" i="13"/>
  <c r="DW206" i="13"/>
  <c r="DV206" i="13"/>
  <c r="DU206" i="13"/>
  <c r="EC205" i="13"/>
  <c r="EB205" i="13"/>
  <c r="EA205" i="13"/>
  <c r="DZ205" i="13"/>
  <c r="DY205" i="13"/>
  <c r="DX205" i="13"/>
  <c r="DW205" i="13"/>
  <c r="DV205" i="13"/>
  <c r="DU205" i="13"/>
  <c r="EC204" i="13"/>
  <c r="EB204" i="13"/>
  <c r="EA204" i="13"/>
  <c r="DZ204" i="13"/>
  <c r="DY204" i="13"/>
  <c r="DX204" i="13"/>
  <c r="DW204" i="13"/>
  <c r="DV204" i="13"/>
  <c r="DU204" i="13"/>
  <c r="EC203" i="13"/>
  <c r="EB203" i="13"/>
  <c r="EA203" i="13"/>
  <c r="DZ203" i="13"/>
  <c r="DY203" i="13"/>
  <c r="DX203" i="13"/>
  <c r="DW203" i="13"/>
  <c r="DV203" i="13"/>
  <c r="DU203" i="13"/>
  <c r="EC202" i="13"/>
  <c r="EB202" i="13"/>
  <c r="EA202" i="13"/>
  <c r="DZ202" i="13"/>
  <c r="DY202" i="13"/>
  <c r="DX202" i="13"/>
  <c r="DW202" i="13"/>
  <c r="DV202" i="13"/>
  <c r="DU202" i="13"/>
  <c r="EC201" i="13"/>
  <c r="EB201" i="13"/>
  <c r="EA201" i="13"/>
  <c r="DZ201" i="13"/>
  <c r="DY201" i="13"/>
  <c r="DX201" i="13"/>
  <c r="DW201" i="13"/>
  <c r="DV201" i="13"/>
  <c r="DU201" i="13"/>
  <c r="EC199" i="13"/>
  <c r="EB199" i="13"/>
  <c r="EA199" i="13"/>
  <c r="DZ199" i="13"/>
  <c r="DY199" i="13"/>
  <c r="DX199" i="13"/>
  <c r="DW199" i="13"/>
  <c r="DV199" i="13"/>
  <c r="DU199" i="13"/>
  <c r="EC198" i="13"/>
  <c r="EB198" i="13"/>
  <c r="EA198" i="13"/>
  <c r="DZ198" i="13"/>
  <c r="DY198" i="13"/>
  <c r="DX198" i="13"/>
  <c r="DW198" i="13"/>
  <c r="DV198" i="13"/>
  <c r="DU198" i="13"/>
  <c r="EC197" i="13"/>
  <c r="EB197" i="13"/>
  <c r="EA197" i="13"/>
  <c r="DZ197" i="13"/>
  <c r="DY197" i="13"/>
  <c r="DX197" i="13"/>
  <c r="DW197" i="13"/>
  <c r="DV197" i="13"/>
  <c r="DU197" i="13"/>
  <c r="EC196" i="13"/>
  <c r="EB196" i="13"/>
  <c r="EA196" i="13"/>
  <c r="DZ196" i="13"/>
  <c r="DY196" i="13"/>
  <c r="DX196" i="13"/>
  <c r="DW196" i="13"/>
  <c r="DV196" i="13"/>
  <c r="DU196" i="13"/>
  <c r="EC195" i="13"/>
  <c r="EB195" i="13"/>
  <c r="EA195" i="13"/>
  <c r="DZ195" i="13"/>
  <c r="DY195" i="13"/>
  <c r="DX195" i="13"/>
  <c r="DW195" i="13"/>
  <c r="DV195" i="13"/>
  <c r="DU195" i="13"/>
  <c r="EC189" i="13"/>
  <c r="EB189" i="13"/>
  <c r="EA189" i="13"/>
  <c r="DZ189" i="13"/>
  <c r="DY189" i="13"/>
  <c r="DX189" i="13"/>
  <c r="DW189" i="13"/>
  <c r="DV189" i="13"/>
  <c r="DU189" i="13"/>
  <c r="EC188" i="13"/>
  <c r="EB188" i="13"/>
  <c r="EA188" i="13"/>
  <c r="DZ188" i="13"/>
  <c r="DY188" i="13"/>
  <c r="DX188" i="13"/>
  <c r="DW188" i="13"/>
  <c r="DV188" i="13"/>
  <c r="DU188" i="13"/>
  <c r="EC187" i="13"/>
  <c r="EB187" i="13"/>
  <c r="EA187" i="13"/>
  <c r="DZ187" i="13"/>
  <c r="DY187" i="13"/>
  <c r="DX187" i="13"/>
  <c r="DW187" i="13"/>
  <c r="DV187" i="13"/>
  <c r="DU187" i="13"/>
  <c r="EC186" i="13"/>
  <c r="EB186" i="13"/>
  <c r="EA186" i="13"/>
  <c r="DZ186" i="13"/>
  <c r="DY186" i="13"/>
  <c r="DX186" i="13"/>
  <c r="DW186" i="13"/>
  <c r="DV186" i="13"/>
  <c r="DU186" i="13"/>
  <c r="EC185" i="13"/>
  <c r="EB185" i="13"/>
  <c r="EA185" i="13"/>
  <c r="DZ185" i="13"/>
  <c r="DY185" i="13"/>
  <c r="DX185" i="13"/>
  <c r="DW185" i="13"/>
  <c r="DV185" i="13"/>
  <c r="DU185" i="13"/>
  <c r="EC180" i="13"/>
  <c r="EB180" i="13"/>
  <c r="EA180" i="13"/>
  <c r="DZ180" i="13"/>
  <c r="DY180" i="13"/>
  <c r="DX180" i="13"/>
  <c r="DW180" i="13"/>
  <c r="DV180" i="13"/>
  <c r="DU180" i="13"/>
  <c r="EC179" i="13"/>
  <c r="EB179" i="13"/>
  <c r="EA179" i="13"/>
  <c r="DZ179" i="13"/>
  <c r="DY179" i="13"/>
  <c r="DX179" i="13"/>
  <c r="DW179" i="13"/>
  <c r="DV179" i="13"/>
  <c r="DU179" i="13"/>
  <c r="EC178" i="13"/>
  <c r="EB178" i="13"/>
  <c r="EA178" i="13"/>
  <c r="DZ178" i="13"/>
  <c r="DY178" i="13"/>
  <c r="DX178" i="13"/>
  <c r="DW178" i="13"/>
  <c r="DV178" i="13"/>
  <c r="DU178" i="13"/>
  <c r="EC177" i="13"/>
  <c r="EB177" i="13"/>
  <c r="EA177" i="13"/>
  <c r="DZ177" i="13"/>
  <c r="DY177" i="13"/>
  <c r="DX177" i="13"/>
  <c r="DW177" i="13"/>
  <c r="DV177" i="13"/>
  <c r="DU177" i="13"/>
  <c r="EC176" i="13"/>
  <c r="EB176" i="13"/>
  <c r="EA176" i="13"/>
  <c r="DZ176" i="13"/>
  <c r="DY176" i="13"/>
  <c r="DX176" i="13"/>
  <c r="DW176" i="13"/>
  <c r="DV176" i="13"/>
  <c r="DU176" i="13"/>
  <c r="EE170" i="13"/>
  <c r="EC167" i="13"/>
  <c r="EB167" i="13"/>
  <c r="EA167" i="13"/>
  <c r="DZ167" i="13"/>
  <c r="DY167" i="13"/>
  <c r="DX167" i="13"/>
  <c r="DW167" i="13"/>
  <c r="DV167" i="13"/>
  <c r="DU167" i="13"/>
  <c r="EC162" i="13"/>
  <c r="EB162" i="13"/>
  <c r="EA162" i="13"/>
  <c r="DZ162" i="13"/>
  <c r="DY162" i="13"/>
  <c r="DX162" i="13"/>
  <c r="DW162" i="13"/>
  <c r="DV162" i="13"/>
  <c r="DU162" i="13"/>
  <c r="EC146" i="13"/>
  <c r="EB146" i="13"/>
  <c r="EA146" i="13"/>
  <c r="DZ146" i="13"/>
  <c r="DY146" i="13"/>
  <c r="DX146" i="13"/>
  <c r="DW146" i="13"/>
  <c r="DV146" i="13"/>
  <c r="DU146" i="13"/>
  <c r="EC145" i="13"/>
  <c r="EB145" i="13"/>
  <c r="EA145" i="13"/>
  <c r="DZ145" i="13"/>
  <c r="DY145" i="13"/>
  <c r="DX145" i="13"/>
  <c r="DW145" i="13"/>
  <c r="DV145" i="13"/>
  <c r="DU145" i="13"/>
  <c r="EC144" i="13"/>
  <c r="EB144" i="13"/>
  <c r="EA144" i="13"/>
  <c r="DZ144" i="13"/>
  <c r="DY144" i="13"/>
  <c r="DX144" i="13"/>
  <c r="DW144" i="13"/>
  <c r="DV144" i="13"/>
  <c r="DU144" i="13"/>
  <c r="EC143" i="13"/>
  <c r="EB143" i="13"/>
  <c r="EA143" i="13"/>
  <c r="DZ143" i="13"/>
  <c r="DY143" i="13"/>
  <c r="DX143" i="13"/>
  <c r="DW143" i="13"/>
  <c r="DV143" i="13"/>
  <c r="DU143" i="13"/>
  <c r="EC134" i="13"/>
  <c r="EB134" i="13"/>
  <c r="EA134" i="13"/>
  <c r="DZ134" i="13"/>
  <c r="DY134" i="13"/>
  <c r="DX134" i="13"/>
  <c r="DW134" i="13"/>
  <c r="DV134" i="13"/>
  <c r="DU134" i="13"/>
  <c r="EC133" i="13"/>
  <c r="EB133" i="13"/>
  <c r="EA133" i="13"/>
  <c r="DZ133" i="13"/>
  <c r="DY133" i="13"/>
  <c r="DX133" i="13"/>
  <c r="DW133" i="13"/>
  <c r="DV133" i="13"/>
  <c r="DU133" i="13"/>
  <c r="EC132" i="13"/>
  <c r="EB132" i="13"/>
  <c r="EA132" i="13"/>
  <c r="DZ132" i="13"/>
  <c r="DY132" i="13"/>
  <c r="DX132" i="13"/>
  <c r="DW132" i="13"/>
  <c r="DV132" i="13"/>
  <c r="DU132" i="13"/>
  <c r="EC131" i="13"/>
  <c r="EB131" i="13"/>
  <c r="EA131" i="13"/>
  <c r="DZ131" i="13"/>
  <c r="DY131" i="13"/>
  <c r="DX131" i="13"/>
  <c r="DW131" i="13"/>
  <c r="DV131" i="13"/>
  <c r="DU131" i="13"/>
  <c r="ED127" i="13"/>
  <c r="EE127" i="13" s="1"/>
  <c r="EC124" i="13"/>
  <c r="EB124" i="13"/>
  <c r="EA124" i="13"/>
  <c r="DZ124" i="13"/>
  <c r="DY124" i="13"/>
  <c r="DX124" i="13"/>
  <c r="DW124" i="13"/>
  <c r="DV124" i="13"/>
  <c r="DU124" i="13"/>
  <c r="EC123" i="13"/>
  <c r="EB123" i="13"/>
  <c r="EA123" i="13"/>
  <c r="DZ123" i="13"/>
  <c r="DY123" i="13"/>
  <c r="DX123" i="13"/>
  <c r="DW123" i="13"/>
  <c r="DV123" i="13"/>
  <c r="DU123" i="13"/>
  <c r="EC122" i="13"/>
  <c r="EB122" i="13"/>
  <c r="EA122" i="13"/>
  <c r="DZ122" i="13"/>
  <c r="DY122" i="13"/>
  <c r="DX122" i="13"/>
  <c r="DW122" i="13"/>
  <c r="DV122" i="13"/>
  <c r="DU122" i="13"/>
  <c r="EC118" i="13"/>
  <c r="EB118" i="13"/>
  <c r="EA118" i="13"/>
  <c r="DZ118" i="13"/>
  <c r="DY118" i="13"/>
  <c r="DX118" i="13"/>
  <c r="DW118" i="13"/>
  <c r="DV118" i="13"/>
  <c r="DU118" i="13"/>
  <c r="EC117" i="13"/>
  <c r="EB117" i="13"/>
  <c r="EA117" i="13"/>
  <c r="DZ117" i="13"/>
  <c r="DY117" i="13"/>
  <c r="DX117" i="13"/>
  <c r="DW117" i="13"/>
  <c r="DV117" i="13"/>
  <c r="DU117" i="13"/>
  <c r="EC116" i="13"/>
  <c r="EB116" i="13"/>
  <c r="EA116" i="13"/>
  <c r="DZ116" i="13"/>
  <c r="DY116" i="13"/>
  <c r="DX116" i="13"/>
  <c r="DW116" i="13"/>
  <c r="DV116" i="13"/>
  <c r="DU116" i="13"/>
  <c r="EC112" i="13"/>
  <c r="EB112" i="13"/>
  <c r="EA112" i="13"/>
  <c r="DZ112" i="13"/>
  <c r="DY112" i="13"/>
  <c r="DX112" i="13"/>
  <c r="DW112" i="13"/>
  <c r="DV112" i="13"/>
  <c r="DU112" i="13"/>
  <c r="EC111" i="13"/>
  <c r="EB111" i="13"/>
  <c r="EA111" i="13"/>
  <c r="DZ111" i="13"/>
  <c r="DY111" i="13"/>
  <c r="DX111" i="13"/>
  <c r="DW111" i="13"/>
  <c r="DV111" i="13"/>
  <c r="DU111" i="13"/>
  <c r="EC110" i="13"/>
  <c r="EB110" i="13"/>
  <c r="EA110" i="13"/>
  <c r="DZ110" i="13"/>
  <c r="DY110" i="13"/>
  <c r="DX110" i="13"/>
  <c r="DW110" i="13"/>
  <c r="DV110" i="13"/>
  <c r="DU110" i="13"/>
  <c r="ED106" i="13"/>
  <c r="EE106" i="13" s="1"/>
  <c r="EC101" i="13"/>
  <c r="EB101" i="13"/>
  <c r="EA101" i="13"/>
  <c r="DZ101" i="13"/>
  <c r="DY101" i="13"/>
  <c r="DX101" i="13"/>
  <c r="DW101" i="13"/>
  <c r="DV101" i="13"/>
  <c r="DU101" i="13"/>
  <c r="EC100" i="13"/>
  <c r="EB100" i="13"/>
  <c r="EA100" i="13"/>
  <c r="DZ100" i="13"/>
  <c r="DY100" i="13"/>
  <c r="DX100" i="13"/>
  <c r="DW100" i="13"/>
  <c r="DV100" i="13"/>
  <c r="DU100" i="13"/>
  <c r="EC99" i="13"/>
  <c r="EB99" i="13"/>
  <c r="EA99" i="13"/>
  <c r="DZ99" i="13"/>
  <c r="DY99" i="13"/>
  <c r="DX99" i="13"/>
  <c r="DW99" i="13"/>
  <c r="DV99" i="13"/>
  <c r="DU99" i="13"/>
  <c r="EC96" i="13"/>
  <c r="EB96" i="13"/>
  <c r="EA96" i="13"/>
  <c r="DZ96" i="13"/>
  <c r="DY96" i="13"/>
  <c r="DX96" i="13"/>
  <c r="DW96" i="13"/>
  <c r="DV96" i="13"/>
  <c r="DU96" i="13"/>
  <c r="EC93" i="13"/>
  <c r="EB93" i="13"/>
  <c r="EA93" i="13"/>
  <c r="DZ93" i="13"/>
  <c r="DY93" i="13"/>
  <c r="DX93" i="13"/>
  <c r="DW93" i="13"/>
  <c r="DV93" i="13"/>
  <c r="DU93" i="13"/>
  <c r="EC91" i="13"/>
  <c r="EB91" i="13"/>
  <c r="EA91" i="13"/>
  <c r="DZ91" i="13"/>
  <c r="DY91" i="13"/>
  <c r="DX91" i="13"/>
  <c r="DW91" i="13"/>
  <c r="DV91" i="13"/>
  <c r="DU91" i="13"/>
  <c r="EC90" i="13"/>
  <c r="EB90" i="13"/>
  <c r="EA90" i="13"/>
  <c r="DZ90" i="13"/>
  <c r="DY90" i="13"/>
  <c r="DX90" i="13"/>
  <c r="DW90" i="13"/>
  <c r="DV90" i="13"/>
  <c r="DU90" i="13"/>
  <c r="EC89" i="13"/>
  <c r="EB89" i="13"/>
  <c r="EA89" i="13"/>
  <c r="DZ89" i="13"/>
  <c r="DY89" i="13"/>
  <c r="DX89" i="13"/>
  <c r="DW89" i="13"/>
  <c r="DV89" i="13"/>
  <c r="DU89" i="13"/>
  <c r="EC88" i="13"/>
  <c r="EB88" i="13"/>
  <c r="EA88" i="13"/>
  <c r="DZ88" i="13"/>
  <c r="DY88" i="13"/>
  <c r="DX88" i="13"/>
  <c r="DW88" i="13"/>
  <c r="DV88" i="13"/>
  <c r="DU88" i="13"/>
  <c r="EC84" i="13"/>
  <c r="EB84" i="13"/>
  <c r="EA84" i="13"/>
  <c r="DZ84" i="13"/>
  <c r="DY84" i="13"/>
  <c r="DX84" i="13"/>
  <c r="DW84" i="13"/>
  <c r="DV84" i="13"/>
  <c r="DU84" i="13"/>
  <c r="EC83" i="13"/>
  <c r="EB83" i="13"/>
  <c r="EA83" i="13"/>
  <c r="DZ83" i="13"/>
  <c r="DY83" i="13"/>
  <c r="DX83" i="13"/>
  <c r="DW83" i="13"/>
  <c r="DV83" i="13"/>
  <c r="DU83" i="13"/>
  <c r="EC82" i="13"/>
  <c r="EB82" i="13"/>
  <c r="EA82" i="13"/>
  <c r="DZ82" i="13"/>
  <c r="DY82" i="13"/>
  <c r="DX82" i="13"/>
  <c r="DW82" i="13"/>
  <c r="DV82" i="13"/>
  <c r="DU82" i="13"/>
  <c r="EC81" i="13"/>
  <c r="EB81" i="13"/>
  <c r="EA81" i="13"/>
  <c r="DZ81" i="13"/>
  <c r="DY81" i="13"/>
  <c r="DX81" i="13"/>
  <c r="DW81" i="13"/>
  <c r="DV81" i="13"/>
  <c r="DU81" i="13"/>
  <c r="EC80" i="13"/>
  <c r="EB80" i="13"/>
  <c r="EA80" i="13"/>
  <c r="DZ80" i="13"/>
  <c r="DY80" i="13"/>
  <c r="DX80" i="13"/>
  <c r="DW80" i="13"/>
  <c r="DV80" i="13"/>
  <c r="DU80" i="13"/>
  <c r="EC78" i="13"/>
  <c r="EB78" i="13"/>
  <c r="EA78" i="13"/>
  <c r="DZ78" i="13"/>
  <c r="DY78" i="13"/>
  <c r="DX78" i="13"/>
  <c r="DW78" i="13"/>
  <c r="DV78" i="13"/>
  <c r="DU78" i="13"/>
  <c r="EC74" i="13"/>
  <c r="EB74" i="13"/>
  <c r="EA74" i="13"/>
  <c r="DZ74" i="13"/>
  <c r="DY74" i="13"/>
  <c r="DX74" i="13"/>
  <c r="DW74" i="13"/>
  <c r="DV74" i="13"/>
  <c r="DU74" i="13"/>
  <c r="EC73" i="13"/>
  <c r="EB73" i="13"/>
  <c r="EA73" i="13"/>
  <c r="DZ73" i="13"/>
  <c r="DY73" i="13"/>
  <c r="DX73" i="13"/>
  <c r="DW73" i="13"/>
  <c r="DV73" i="13"/>
  <c r="DU73" i="13"/>
  <c r="EC72" i="13"/>
  <c r="EB72" i="13"/>
  <c r="EA72" i="13"/>
  <c r="DZ72" i="13"/>
  <c r="DY72" i="13"/>
  <c r="DX72" i="13"/>
  <c r="DW72" i="13"/>
  <c r="DV72" i="13"/>
  <c r="DU72" i="13"/>
  <c r="EC69" i="13"/>
  <c r="EB69" i="13"/>
  <c r="EA69" i="13"/>
  <c r="DZ69" i="13"/>
  <c r="DY69" i="13"/>
  <c r="DX69" i="13"/>
  <c r="DW69" i="13"/>
  <c r="DV69" i="13"/>
  <c r="DU69" i="13"/>
  <c r="EC66" i="13"/>
  <c r="EB66" i="13"/>
  <c r="EA66" i="13"/>
  <c r="DZ66" i="13"/>
  <c r="DY66" i="13"/>
  <c r="DX66" i="13"/>
  <c r="DW66" i="13"/>
  <c r="DV66" i="13"/>
  <c r="DU66" i="13"/>
  <c r="EC64" i="13"/>
  <c r="EB64" i="13"/>
  <c r="EA64" i="13"/>
  <c r="DZ64" i="13"/>
  <c r="DY64" i="13"/>
  <c r="DX64" i="13"/>
  <c r="DW64" i="13"/>
  <c r="DV64" i="13"/>
  <c r="DU64" i="13"/>
  <c r="EC63" i="13"/>
  <c r="EB63" i="13"/>
  <c r="EA63" i="13"/>
  <c r="DZ63" i="13"/>
  <c r="DY63" i="13"/>
  <c r="DX63" i="13"/>
  <c r="DW63" i="13"/>
  <c r="DV63" i="13"/>
  <c r="DU63" i="13"/>
  <c r="EC62" i="13"/>
  <c r="EB62" i="13"/>
  <c r="EA62" i="13"/>
  <c r="DZ62" i="13"/>
  <c r="DY62" i="13"/>
  <c r="DX62" i="13"/>
  <c r="DW62" i="13"/>
  <c r="DV62" i="13"/>
  <c r="DU62" i="13"/>
  <c r="EC61" i="13"/>
  <c r="EB61" i="13"/>
  <c r="EA61" i="13"/>
  <c r="DZ61" i="13"/>
  <c r="DY61" i="13"/>
  <c r="DX61" i="13"/>
  <c r="DW61" i="13"/>
  <c r="DV61" i="13"/>
  <c r="DU61" i="13"/>
  <c r="EC57" i="13"/>
  <c r="EB57" i="13"/>
  <c r="EA57" i="13"/>
  <c r="DZ57" i="13"/>
  <c r="DY57" i="13"/>
  <c r="DX57" i="13"/>
  <c r="DW57" i="13"/>
  <c r="DV57" i="13"/>
  <c r="DU57" i="13"/>
  <c r="EC56" i="13"/>
  <c r="EB56" i="13"/>
  <c r="EA56" i="13"/>
  <c r="DZ56" i="13"/>
  <c r="DY56" i="13"/>
  <c r="DX56" i="13"/>
  <c r="DW56" i="13"/>
  <c r="DV56" i="13"/>
  <c r="DU56" i="13"/>
  <c r="EC55" i="13"/>
  <c r="EB55" i="13"/>
  <c r="EA55" i="13"/>
  <c r="DZ55" i="13"/>
  <c r="DY55" i="13"/>
  <c r="DX55" i="13"/>
  <c r="DW55" i="13"/>
  <c r="DV55" i="13"/>
  <c r="DU55" i="13"/>
  <c r="EC54" i="13"/>
  <c r="EB54" i="13"/>
  <c r="EA54" i="13"/>
  <c r="DZ54" i="13"/>
  <c r="DY54" i="13"/>
  <c r="DX54" i="13"/>
  <c r="DW54" i="13"/>
  <c r="DV54" i="13"/>
  <c r="DU54" i="13"/>
  <c r="EC53" i="13"/>
  <c r="EB53" i="13"/>
  <c r="EA53" i="13"/>
  <c r="DZ53" i="13"/>
  <c r="DY53" i="13"/>
  <c r="DX53" i="13"/>
  <c r="DW53" i="13"/>
  <c r="DV53" i="13"/>
  <c r="DU53" i="13"/>
  <c r="EC51" i="13"/>
  <c r="EB51" i="13"/>
  <c r="EA51" i="13"/>
  <c r="DZ51" i="13"/>
  <c r="DY51" i="13"/>
  <c r="DX51" i="13"/>
  <c r="DW51" i="13"/>
  <c r="DV51" i="13"/>
  <c r="DU51" i="13"/>
  <c r="EC47" i="13"/>
  <c r="EB47" i="13"/>
  <c r="EA47" i="13"/>
  <c r="DZ47" i="13"/>
  <c r="DY47" i="13"/>
  <c r="DX47" i="13"/>
  <c r="DW47" i="13"/>
  <c r="DV47" i="13"/>
  <c r="DU47" i="13"/>
  <c r="EC46" i="13"/>
  <c r="EB46" i="13"/>
  <c r="EA46" i="13"/>
  <c r="DZ46" i="13"/>
  <c r="DY46" i="13"/>
  <c r="DX46" i="13"/>
  <c r="DW46" i="13"/>
  <c r="DV46" i="13"/>
  <c r="DU46" i="13"/>
  <c r="EC45" i="13"/>
  <c r="EB45" i="13"/>
  <c r="EA45" i="13"/>
  <c r="DZ45" i="13"/>
  <c r="DY45" i="13"/>
  <c r="DX45" i="13"/>
  <c r="DW45" i="13"/>
  <c r="DV45" i="13"/>
  <c r="DU45" i="13"/>
  <c r="EC42" i="13"/>
  <c r="EB42" i="13"/>
  <c r="EA42" i="13"/>
  <c r="DZ42" i="13"/>
  <c r="DY42" i="13"/>
  <c r="DX42" i="13"/>
  <c r="DW42" i="13"/>
  <c r="DV42" i="13"/>
  <c r="DU42" i="13"/>
  <c r="EC38" i="13"/>
  <c r="EB38" i="13"/>
  <c r="EA38" i="13"/>
  <c r="DZ38" i="13"/>
  <c r="DY38" i="13"/>
  <c r="DX38" i="13"/>
  <c r="DW38" i="13"/>
  <c r="DV38" i="13"/>
  <c r="DU38" i="13"/>
  <c r="EC36" i="13"/>
  <c r="EB36" i="13"/>
  <c r="EA36" i="13"/>
  <c r="DZ36" i="13"/>
  <c r="DY36" i="13"/>
  <c r="DX36" i="13"/>
  <c r="DW36" i="13"/>
  <c r="DV36" i="13"/>
  <c r="DU36" i="13"/>
  <c r="EC35" i="13"/>
  <c r="EB35" i="13"/>
  <c r="EA35" i="13"/>
  <c r="DZ35" i="13"/>
  <c r="DY35" i="13"/>
  <c r="DX35" i="13"/>
  <c r="DW35" i="13"/>
  <c r="DV35" i="13"/>
  <c r="DU35" i="13"/>
  <c r="EC34" i="13"/>
  <c r="EB34" i="13"/>
  <c r="EA34" i="13"/>
  <c r="DZ34" i="13"/>
  <c r="DY34" i="13"/>
  <c r="DX34" i="13"/>
  <c r="DW34" i="13"/>
  <c r="DV34" i="13"/>
  <c r="DU34" i="13"/>
  <c r="EC33" i="13"/>
  <c r="EB33" i="13"/>
  <c r="EA33" i="13"/>
  <c r="DZ33" i="13"/>
  <c r="DY33" i="13"/>
  <c r="DX33" i="13"/>
  <c r="DW33" i="13"/>
  <c r="DV33" i="13"/>
  <c r="DU33" i="13"/>
  <c r="DU31" i="13"/>
  <c r="EC29" i="13"/>
  <c r="EB29" i="13"/>
  <c r="EA29" i="13"/>
  <c r="DZ29" i="13"/>
  <c r="DY29" i="13"/>
  <c r="DX29" i="13"/>
  <c r="DW29" i="13"/>
  <c r="DV29" i="13"/>
  <c r="DU29" i="13"/>
  <c r="EC28" i="13"/>
  <c r="EB28" i="13"/>
  <c r="EA28" i="13"/>
  <c r="DZ28" i="13"/>
  <c r="DY28" i="13"/>
  <c r="DX28" i="13"/>
  <c r="DW28" i="13"/>
  <c r="DV28" i="13"/>
  <c r="DU28" i="13"/>
  <c r="EC27" i="13"/>
  <c r="EB27" i="13"/>
  <c r="EA27" i="13"/>
  <c r="DZ27" i="13"/>
  <c r="DY27" i="13"/>
  <c r="DX27" i="13"/>
  <c r="DW27" i="13"/>
  <c r="DV27" i="13"/>
  <c r="DU27" i="13"/>
  <c r="EC26" i="13"/>
  <c r="EB26" i="13"/>
  <c r="EA26" i="13"/>
  <c r="DZ26" i="13"/>
  <c r="DY26" i="13"/>
  <c r="DX26" i="13"/>
  <c r="DW26" i="13"/>
  <c r="DV26" i="13"/>
  <c r="DU26" i="13"/>
  <c r="EC25" i="13"/>
  <c r="EB25" i="13"/>
  <c r="EA25" i="13"/>
  <c r="DZ25" i="13"/>
  <c r="DY25" i="13"/>
  <c r="DX25" i="13"/>
  <c r="DW25" i="13"/>
  <c r="DV25" i="13"/>
  <c r="DU25" i="13"/>
  <c r="DU24" i="13"/>
  <c r="EC23" i="13"/>
  <c r="EB23" i="13"/>
  <c r="EA23" i="13"/>
  <c r="DZ23" i="13"/>
  <c r="DY23" i="13"/>
  <c r="DX23" i="13"/>
  <c r="DW23" i="13"/>
  <c r="DV23" i="13"/>
  <c r="DU23" i="13"/>
  <c r="EB18" i="13"/>
  <c r="EA18" i="13"/>
  <c r="DZ18" i="13"/>
  <c r="DY18" i="13"/>
  <c r="DX18" i="13"/>
  <c r="DW18" i="13"/>
  <c r="DV18" i="13"/>
  <c r="EC16" i="13"/>
  <c r="EB16" i="13"/>
  <c r="EA16" i="13"/>
  <c r="DZ16" i="13"/>
  <c r="DY16" i="13"/>
  <c r="DX16" i="13"/>
  <c r="DW16" i="13"/>
  <c r="DV16" i="13"/>
  <c r="EE372" i="7"/>
  <c r="ED370" i="7"/>
  <c r="EC370" i="7"/>
  <c r="EB370" i="7"/>
  <c r="EA370" i="7"/>
  <c r="DZ370" i="7"/>
  <c r="DY370" i="7"/>
  <c r="DX370" i="7"/>
  <c r="DW370" i="7"/>
  <c r="DV370" i="7"/>
  <c r="DU370" i="7"/>
  <c r="EE369" i="7"/>
  <c r="EC364" i="7"/>
  <c r="EB364" i="7"/>
  <c r="EA364" i="7"/>
  <c r="DZ364" i="7"/>
  <c r="DY364" i="7"/>
  <c r="DX364" i="7"/>
  <c r="DW364" i="7"/>
  <c r="DV364" i="7"/>
  <c r="DU364" i="7"/>
  <c r="EC363" i="7"/>
  <c r="EB363" i="7"/>
  <c r="EA363" i="7"/>
  <c r="DZ363" i="7"/>
  <c r="DY363" i="7"/>
  <c r="DX363" i="7"/>
  <c r="DW363" i="7"/>
  <c r="DV363" i="7"/>
  <c r="DU363" i="7"/>
  <c r="EC361" i="7"/>
  <c r="EB361" i="7"/>
  <c r="EA361" i="7"/>
  <c r="DZ361" i="7"/>
  <c r="DY361" i="7"/>
  <c r="DX361" i="7"/>
  <c r="DW361" i="7"/>
  <c r="DV361" i="7"/>
  <c r="DU361" i="7"/>
  <c r="EC359" i="7"/>
  <c r="EB359" i="7"/>
  <c r="EA359" i="7"/>
  <c r="DZ359" i="7"/>
  <c r="DY359" i="7"/>
  <c r="DX359" i="7"/>
  <c r="DW359" i="7"/>
  <c r="DV359" i="7"/>
  <c r="DU359" i="7"/>
  <c r="EC357" i="7"/>
  <c r="EB357" i="7"/>
  <c r="EA357" i="7"/>
  <c r="DZ357" i="7"/>
  <c r="DY357" i="7"/>
  <c r="DX357" i="7"/>
  <c r="DW357" i="7"/>
  <c r="DV357" i="7"/>
  <c r="DU357" i="7"/>
  <c r="EC354" i="7"/>
  <c r="EB354" i="7"/>
  <c r="EA354" i="7"/>
  <c r="DZ354" i="7"/>
  <c r="DY354" i="7"/>
  <c r="DX354" i="7"/>
  <c r="DW354" i="7"/>
  <c r="DV354" i="7"/>
  <c r="DU354" i="7"/>
  <c r="EC353" i="7"/>
  <c r="EB353" i="7"/>
  <c r="EA353" i="7"/>
  <c r="DZ353" i="7"/>
  <c r="DY353" i="7"/>
  <c r="DX353" i="7"/>
  <c r="DW353" i="7"/>
  <c r="DV353" i="7"/>
  <c r="DU353" i="7"/>
  <c r="EC350" i="7"/>
  <c r="EB350" i="7"/>
  <c r="EA350" i="7"/>
  <c r="DZ350" i="7"/>
  <c r="DY350" i="7"/>
  <c r="DX350" i="7"/>
  <c r="DW350" i="7"/>
  <c r="DV350" i="7"/>
  <c r="DU350" i="7"/>
  <c r="EC349" i="7"/>
  <c r="EB349" i="7"/>
  <c r="EA349" i="7"/>
  <c r="DZ349" i="7"/>
  <c r="DY349" i="7"/>
  <c r="DX349" i="7"/>
  <c r="DW349" i="7"/>
  <c r="DV349" i="7"/>
  <c r="DU349" i="7"/>
  <c r="EC348" i="7"/>
  <c r="EB348" i="7"/>
  <c r="EA348" i="7"/>
  <c r="DZ348" i="7"/>
  <c r="DY348" i="7"/>
  <c r="DX348" i="7"/>
  <c r="DW348" i="7"/>
  <c r="DV348" i="7"/>
  <c r="DU348" i="7"/>
  <c r="EC346" i="7"/>
  <c r="EB346" i="7"/>
  <c r="EA346" i="7"/>
  <c r="DZ346" i="7"/>
  <c r="DY346" i="7"/>
  <c r="DX346" i="7"/>
  <c r="DW346" i="7"/>
  <c r="DV346" i="7"/>
  <c r="DU346" i="7"/>
  <c r="EC345" i="7"/>
  <c r="EB345" i="7"/>
  <c r="EA345" i="7"/>
  <c r="DZ345" i="7"/>
  <c r="DY345" i="7"/>
  <c r="DX345" i="7"/>
  <c r="DW345" i="7"/>
  <c r="DV345" i="7"/>
  <c r="DU345" i="7"/>
  <c r="EC342" i="7"/>
  <c r="EB342" i="7"/>
  <c r="EA342" i="7"/>
  <c r="DZ342" i="7"/>
  <c r="DY342" i="7"/>
  <c r="DX342" i="7"/>
  <c r="DW342" i="7"/>
  <c r="DV342" i="7"/>
  <c r="DU342" i="7"/>
  <c r="EC341" i="7"/>
  <c r="EB341" i="7"/>
  <c r="EA341" i="7"/>
  <c r="DZ341" i="7"/>
  <c r="DY341" i="7"/>
  <c r="DX341" i="7"/>
  <c r="DW341" i="7"/>
  <c r="DV341" i="7"/>
  <c r="DU341" i="7"/>
  <c r="EC340" i="7"/>
  <c r="EB340" i="7"/>
  <c r="EA340" i="7"/>
  <c r="DZ340" i="7"/>
  <c r="DY340" i="7"/>
  <c r="DX340" i="7"/>
  <c r="DW340" i="7"/>
  <c r="DV340" i="7"/>
  <c r="DU340" i="7"/>
  <c r="EC338" i="7"/>
  <c r="EB338" i="7"/>
  <c r="EA338" i="7"/>
  <c r="DZ338" i="7"/>
  <c r="DY338" i="7"/>
  <c r="DX338" i="7"/>
  <c r="DW338" i="7"/>
  <c r="DV338" i="7"/>
  <c r="DU338" i="7"/>
  <c r="EC337" i="7"/>
  <c r="EB337" i="7"/>
  <c r="EA337" i="7"/>
  <c r="DZ337" i="7"/>
  <c r="DY337" i="7"/>
  <c r="DX337" i="7"/>
  <c r="DW337" i="7"/>
  <c r="DV337" i="7"/>
  <c r="DU337" i="7"/>
  <c r="EC334" i="7"/>
  <c r="EB334" i="7"/>
  <c r="EA334" i="7"/>
  <c r="DZ334" i="7"/>
  <c r="DY334" i="7"/>
  <c r="DX334" i="7"/>
  <c r="DW334" i="7"/>
  <c r="DV334" i="7"/>
  <c r="DU334" i="7"/>
  <c r="EC333" i="7"/>
  <c r="EB333" i="7"/>
  <c r="EA333" i="7"/>
  <c r="DZ333" i="7"/>
  <c r="DY333" i="7"/>
  <c r="DX333" i="7"/>
  <c r="DW333" i="7"/>
  <c r="DV333" i="7"/>
  <c r="DU333" i="7"/>
  <c r="EC332" i="7"/>
  <c r="EB332" i="7"/>
  <c r="EA332" i="7"/>
  <c r="DZ332" i="7"/>
  <c r="DY332" i="7"/>
  <c r="DX332" i="7"/>
  <c r="DW332" i="7"/>
  <c r="DV332" i="7"/>
  <c r="DU332" i="7"/>
  <c r="EC330" i="7"/>
  <c r="EB330" i="7"/>
  <c r="EA330" i="7"/>
  <c r="DZ330" i="7"/>
  <c r="DY330" i="7"/>
  <c r="DX330" i="7"/>
  <c r="DW330" i="7"/>
  <c r="DV330" i="7"/>
  <c r="DU330" i="7"/>
  <c r="EC329" i="7"/>
  <c r="EB329" i="7"/>
  <c r="EA329" i="7"/>
  <c r="DZ329" i="7"/>
  <c r="DY329" i="7"/>
  <c r="DX329" i="7"/>
  <c r="DW329" i="7"/>
  <c r="DV329" i="7"/>
  <c r="DU329" i="7"/>
  <c r="EC326" i="7"/>
  <c r="EB326" i="7"/>
  <c r="EA326" i="7"/>
  <c r="DZ326" i="7"/>
  <c r="DY326" i="7"/>
  <c r="DX326" i="7"/>
  <c r="DW326" i="7"/>
  <c r="DV326" i="7"/>
  <c r="DU326" i="7"/>
  <c r="EC325" i="7"/>
  <c r="EB325" i="7"/>
  <c r="EA325" i="7"/>
  <c r="DZ325" i="7"/>
  <c r="DY325" i="7"/>
  <c r="DX325" i="7"/>
  <c r="DW325" i="7"/>
  <c r="DV325" i="7"/>
  <c r="DU325" i="7"/>
  <c r="EC324" i="7"/>
  <c r="EB324" i="7"/>
  <c r="EA324" i="7"/>
  <c r="DZ324" i="7"/>
  <c r="DY324" i="7"/>
  <c r="DX324" i="7"/>
  <c r="DW324" i="7"/>
  <c r="DV324" i="7"/>
  <c r="DU324" i="7"/>
  <c r="EC322" i="7"/>
  <c r="EB322" i="7"/>
  <c r="EA322" i="7"/>
  <c r="DZ322" i="7"/>
  <c r="DY322" i="7"/>
  <c r="DX322" i="7"/>
  <c r="DW322" i="7"/>
  <c r="DV322" i="7"/>
  <c r="DU322" i="7"/>
  <c r="EC321" i="7"/>
  <c r="EB321" i="7"/>
  <c r="EA321" i="7"/>
  <c r="DZ321" i="7"/>
  <c r="DY321" i="7"/>
  <c r="DX321" i="7"/>
  <c r="DW321" i="7"/>
  <c r="DV321" i="7"/>
  <c r="DU321" i="7"/>
  <c r="EC320" i="7"/>
  <c r="EB320" i="7"/>
  <c r="EA320" i="7"/>
  <c r="DZ320" i="7"/>
  <c r="DY320" i="7"/>
  <c r="DX320" i="7"/>
  <c r="DW320" i="7"/>
  <c r="DV320" i="7"/>
  <c r="DU320" i="7"/>
  <c r="EC317" i="7"/>
  <c r="EB317" i="7"/>
  <c r="EA317" i="7"/>
  <c r="DZ317" i="7"/>
  <c r="DY317" i="7"/>
  <c r="DX317" i="7"/>
  <c r="DW317" i="7"/>
  <c r="DV317" i="7"/>
  <c r="DU317" i="7"/>
  <c r="EC316" i="7"/>
  <c r="EB316" i="7"/>
  <c r="EA316" i="7"/>
  <c r="DZ316" i="7"/>
  <c r="DY316" i="7"/>
  <c r="DX316" i="7"/>
  <c r="DW316" i="7"/>
  <c r="DV316" i="7"/>
  <c r="DU316" i="7"/>
  <c r="EC315" i="7"/>
  <c r="EB315" i="7"/>
  <c r="EA315" i="7"/>
  <c r="DZ315" i="7"/>
  <c r="DY315" i="7"/>
  <c r="DX315" i="7"/>
  <c r="DW315" i="7"/>
  <c r="DV315" i="7"/>
  <c r="DU315" i="7"/>
  <c r="EC313" i="7"/>
  <c r="EB313" i="7"/>
  <c r="EA313" i="7"/>
  <c r="DZ313" i="7"/>
  <c r="DY313" i="7"/>
  <c r="DX313" i="7"/>
  <c r="DW313" i="7"/>
  <c r="DV313" i="7"/>
  <c r="DU313" i="7"/>
  <c r="EC312" i="7"/>
  <c r="EB312" i="7"/>
  <c r="EA312" i="7"/>
  <c r="DZ312" i="7"/>
  <c r="DY312" i="7"/>
  <c r="DX312" i="7"/>
  <c r="DW312" i="7"/>
  <c r="DV312" i="7"/>
  <c r="DU312" i="7"/>
  <c r="EC310" i="7"/>
  <c r="EB310" i="7"/>
  <c r="EA310" i="7"/>
  <c r="DZ310" i="7"/>
  <c r="DY310" i="7"/>
  <c r="DX310" i="7"/>
  <c r="DW310" i="7"/>
  <c r="DV310" i="7"/>
  <c r="DU310" i="7"/>
  <c r="EC308" i="7"/>
  <c r="EB308" i="7"/>
  <c r="EA308" i="7"/>
  <c r="DZ308" i="7"/>
  <c r="DY308" i="7"/>
  <c r="DX308" i="7"/>
  <c r="DW308" i="7"/>
  <c r="DV308" i="7"/>
  <c r="DU308" i="7"/>
  <c r="EC307" i="7"/>
  <c r="EB307" i="7"/>
  <c r="EA307" i="7"/>
  <c r="DZ307" i="7"/>
  <c r="DY307" i="7"/>
  <c r="DX307" i="7"/>
  <c r="DW307" i="7"/>
  <c r="DV307" i="7"/>
  <c r="DU307" i="7"/>
  <c r="EC306" i="7"/>
  <c r="EB306" i="7"/>
  <c r="EA306" i="7"/>
  <c r="DZ306" i="7"/>
  <c r="DY306" i="7"/>
  <c r="DX306" i="7"/>
  <c r="DW306" i="7"/>
  <c r="DV306" i="7"/>
  <c r="DU306" i="7"/>
  <c r="EC304" i="7"/>
  <c r="EB304" i="7"/>
  <c r="EA304" i="7"/>
  <c r="DZ304" i="7"/>
  <c r="DY304" i="7"/>
  <c r="DX304" i="7"/>
  <c r="DW304" i="7"/>
  <c r="DV304" i="7"/>
  <c r="DU304" i="7"/>
  <c r="EC303" i="7"/>
  <c r="EB303" i="7"/>
  <c r="EA303" i="7"/>
  <c r="DZ303" i="7"/>
  <c r="DY303" i="7"/>
  <c r="DX303" i="7"/>
  <c r="DW303" i="7"/>
  <c r="DV303" i="7"/>
  <c r="DU303" i="7"/>
  <c r="EC297" i="7"/>
  <c r="EB297" i="7"/>
  <c r="EA297" i="7"/>
  <c r="DZ297" i="7"/>
  <c r="DY297" i="7"/>
  <c r="DX297" i="7"/>
  <c r="DW297" i="7"/>
  <c r="DV297" i="7"/>
  <c r="DU297" i="7"/>
  <c r="EC296" i="7"/>
  <c r="EB296" i="7"/>
  <c r="EA296" i="7"/>
  <c r="DZ296" i="7"/>
  <c r="DY296" i="7"/>
  <c r="DX296" i="7"/>
  <c r="DW296" i="7"/>
  <c r="DV296" i="7"/>
  <c r="DU296" i="7"/>
  <c r="EC294" i="7"/>
  <c r="EB294" i="7"/>
  <c r="EA294" i="7"/>
  <c r="DZ294" i="7"/>
  <c r="DY294" i="7"/>
  <c r="DX294" i="7"/>
  <c r="DW294" i="7"/>
  <c r="DV294" i="7"/>
  <c r="DU294" i="7"/>
  <c r="EE292" i="7"/>
  <c r="EE291" i="7"/>
  <c r="ED290" i="7"/>
  <c r="EC290" i="7"/>
  <c r="EB290" i="7"/>
  <c r="EA290" i="7"/>
  <c r="DZ290" i="7"/>
  <c r="DY290" i="7"/>
  <c r="DX290" i="7"/>
  <c r="DW290" i="7"/>
  <c r="DV290" i="7"/>
  <c r="DU290" i="7"/>
  <c r="EE289" i="7"/>
  <c r="EC286" i="7"/>
  <c r="EB286" i="7"/>
  <c r="EA286" i="7"/>
  <c r="DZ286" i="7"/>
  <c r="DY286" i="7"/>
  <c r="DX286" i="7"/>
  <c r="DW286" i="7"/>
  <c r="DV286" i="7"/>
  <c r="DU286" i="7"/>
  <c r="EC285" i="7"/>
  <c r="EB285" i="7"/>
  <c r="EA285" i="7"/>
  <c r="DZ285" i="7"/>
  <c r="DY285" i="7"/>
  <c r="DX285" i="7"/>
  <c r="DW285" i="7"/>
  <c r="DV285" i="7"/>
  <c r="DU285" i="7"/>
  <c r="EC284" i="7"/>
  <c r="EB284" i="7"/>
  <c r="EA284" i="7"/>
  <c r="DZ284" i="7"/>
  <c r="DY284" i="7"/>
  <c r="DX284" i="7"/>
  <c r="DW284" i="7"/>
  <c r="DV284" i="7"/>
  <c r="DU284" i="7"/>
  <c r="EC283" i="7"/>
  <c r="EB283" i="7"/>
  <c r="EA283" i="7"/>
  <c r="DZ283" i="7"/>
  <c r="DY283" i="7"/>
  <c r="DX283" i="7"/>
  <c r="DW283" i="7"/>
  <c r="DV283" i="7"/>
  <c r="DU283" i="7"/>
  <c r="EC279" i="7"/>
  <c r="EB279" i="7"/>
  <c r="EA279" i="7"/>
  <c r="DZ279" i="7"/>
  <c r="DY279" i="7"/>
  <c r="DX279" i="7"/>
  <c r="DW279" i="7"/>
  <c r="DV279" i="7"/>
  <c r="DU279" i="7"/>
  <c r="EC276" i="7"/>
  <c r="EB276" i="7"/>
  <c r="EA276" i="7"/>
  <c r="DZ276" i="7"/>
  <c r="DY276" i="7"/>
  <c r="DX276" i="7"/>
  <c r="DW276" i="7"/>
  <c r="DV276" i="7"/>
  <c r="DU276" i="7"/>
  <c r="EC275" i="7"/>
  <c r="EB275" i="7"/>
  <c r="EA275" i="7"/>
  <c r="DZ275" i="7"/>
  <c r="DY275" i="7"/>
  <c r="DX275" i="7"/>
  <c r="DW275" i="7"/>
  <c r="DV275" i="7"/>
  <c r="DU275" i="7"/>
  <c r="EC274" i="7"/>
  <c r="EB274" i="7"/>
  <c r="EA274" i="7"/>
  <c r="DZ274" i="7"/>
  <c r="DY274" i="7"/>
  <c r="DX274" i="7"/>
  <c r="DW274" i="7"/>
  <c r="DV274" i="7"/>
  <c r="DU274" i="7"/>
  <c r="EC273" i="7"/>
  <c r="EB273" i="7"/>
  <c r="EA273" i="7"/>
  <c r="DZ273" i="7"/>
  <c r="DY273" i="7"/>
  <c r="DX273" i="7"/>
  <c r="DW273" i="7"/>
  <c r="DV273" i="7"/>
  <c r="DU273" i="7"/>
  <c r="ED268" i="7"/>
  <c r="EE268" i="7" s="1"/>
  <c r="EC267" i="7"/>
  <c r="EB267" i="7"/>
  <c r="EA267" i="7"/>
  <c r="DZ267" i="7"/>
  <c r="DY267" i="7"/>
  <c r="DX267" i="7"/>
  <c r="DW267" i="7"/>
  <c r="DV267" i="7"/>
  <c r="DU267" i="7"/>
  <c r="EC265" i="7"/>
  <c r="EB265" i="7"/>
  <c r="EA265" i="7"/>
  <c r="DZ265" i="7"/>
  <c r="DY265" i="7"/>
  <c r="DX265" i="7"/>
  <c r="DW265" i="7"/>
  <c r="DV265" i="7"/>
  <c r="DU265" i="7"/>
  <c r="EC264" i="7"/>
  <c r="EB264" i="7"/>
  <c r="EA264" i="7"/>
  <c r="DZ264" i="7"/>
  <c r="DY264" i="7"/>
  <c r="DX264" i="7"/>
  <c r="DW264" i="7"/>
  <c r="DV264" i="7"/>
  <c r="DU264" i="7"/>
  <c r="EC263" i="7"/>
  <c r="EB263" i="7"/>
  <c r="EA263" i="7"/>
  <c r="DZ263" i="7"/>
  <c r="DY263" i="7"/>
  <c r="DX263" i="7"/>
  <c r="DW263" i="7"/>
  <c r="DV263" i="7"/>
  <c r="DU263" i="7"/>
  <c r="EC260" i="7"/>
  <c r="EB260" i="7"/>
  <c r="EA260" i="7"/>
  <c r="DZ260" i="7"/>
  <c r="DY260" i="7"/>
  <c r="DX260" i="7"/>
  <c r="DW260" i="7"/>
  <c r="DV260" i="7"/>
  <c r="DU260" i="7"/>
  <c r="EC259" i="7"/>
  <c r="EB259" i="7"/>
  <c r="EA259" i="7"/>
  <c r="DZ259" i="7"/>
  <c r="DY259" i="7"/>
  <c r="DX259" i="7"/>
  <c r="DW259" i="7"/>
  <c r="DV259" i="7"/>
  <c r="DU259" i="7"/>
  <c r="EC258" i="7"/>
  <c r="EB258" i="7"/>
  <c r="EA258" i="7"/>
  <c r="DZ258" i="7"/>
  <c r="DY258" i="7"/>
  <c r="DX258" i="7"/>
  <c r="DW258" i="7"/>
  <c r="DV258" i="7"/>
  <c r="DU258" i="7"/>
  <c r="EC257" i="7"/>
  <c r="EB257" i="7"/>
  <c r="EA257" i="7"/>
  <c r="DZ257" i="7"/>
  <c r="DY257" i="7"/>
  <c r="DX257" i="7"/>
  <c r="DW257" i="7"/>
  <c r="DV257" i="7"/>
  <c r="DU257" i="7"/>
  <c r="EC256" i="7"/>
  <c r="EB256" i="7"/>
  <c r="EA256" i="7"/>
  <c r="DZ256" i="7"/>
  <c r="DY256" i="7"/>
  <c r="DX256" i="7"/>
  <c r="DW256" i="7"/>
  <c r="DV256" i="7"/>
  <c r="DU256" i="7"/>
  <c r="EC255" i="7"/>
  <c r="EB255" i="7"/>
  <c r="EA255" i="7"/>
  <c r="DZ255" i="7"/>
  <c r="DY255" i="7"/>
  <c r="DX255" i="7"/>
  <c r="DW255" i="7"/>
  <c r="DV255" i="7"/>
  <c r="DU255" i="7"/>
  <c r="EC254" i="7"/>
  <c r="EB254" i="7"/>
  <c r="EA254" i="7"/>
  <c r="DZ254" i="7"/>
  <c r="DY254" i="7"/>
  <c r="DX254" i="7"/>
  <c r="DW254" i="7"/>
  <c r="DV254" i="7"/>
  <c r="DU254" i="7"/>
  <c r="EC252" i="7"/>
  <c r="EB252" i="7"/>
  <c r="EA252" i="7"/>
  <c r="DZ252" i="7"/>
  <c r="DY252" i="7"/>
  <c r="DX252" i="7"/>
  <c r="DW252" i="7"/>
  <c r="DV252" i="7"/>
  <c r="DU252" i="7"/>
  <c r="EC251" i="7"/>
  <c r="EB251" i="7"/>
  <c r="EA251" i="7"/>
  <c r="DZ251" i="7"/>
  <c r="DY251" i="7"/>
  <c r="DX251" i="7"/>
  <c r="DW251" i="7"/>
  <c r="DV251" i="7"/>
  <c r="DU251" i="7"/>
  <c r="EC250" i="7"/>
  <c r="EB250" i="7"/>
  <c r="EA250" i="7"/>
  <c r="DZ250" i="7"/>
  <c r="DY250" i="7"/>
  <c r="DX250" i="7"/>
  <c r="DW250" i="7"/>
  <c r="DV250" i="7"/>
  <c r="DU250" i="7"/>
  <c r="EC249" i="7"/>
  <c r="EB249" i="7"/>
  <c r="EA249" i="7"/>
  <c r="DZ249" i="7"/>
  <c r="DY249" i="7"/>
  <c r="DX249" i="7"/>
  <c r="DW249" i="7"/>
  <c r="DV249" i="7"/>
  <c r="DU249" i="7"/>
  <c r="EC248" i="7"/>
  <c r="EB248" i="7"/>
  <c r="EA248" i="7"/>
  <c r="DZ248" i="7"/>
  <c r="DY248" i="7"/>
  <c r="DX248" i="7"/>
  <c r="DW248" i="7"/>
  <c r="DV248" i="7"/>
  <c r="DU248" i="7"/>
  <c r="EC247" i="7"/>
  <c r="EB247" i="7"/>
  <c r="EA247" i="7"/>
  <c r="DZ247" i="7"/>
  <c r="DY247" i="7"/>
  <c r="DX247" i="7"/>
  <c r="DW247" i="7"/>
  <c r="DV247" i="7"/>
  <c r="DU247" i="7"/>
  <c r="EC246" i="7"/>
  <c r="EB246" i="7"/>
  <c r="EA246" i="7"/>
  <c r="DZ246" i="7"/>
  <c r="DY246" i="7"/>
  <c r="DX246" i="7"/>
  <c r="DW246" i="7"/>
  <c r="DV246" i="7"/>
  <c r="DU246" i="7"/>
  <c r="EC243" i="7"/>
  <c r="EB243" i="7"/>
  <c r="EA243" i="7"/>
  <c r="DZ243" i="7"/>
  <c r="DY243" i="7"/>
  <c r="DX243" i="7"/>
  <c r="DW243" i="7"/>
  <c r="DV243" i="7"/>
  <c r="DU243" i="7"/>
  <c r="EC240" i="7"/>
  <c r="EB240" i="7"/>
  <c r="EA240" i="7"/>
  <c r="DZ240" i="7"/>
  <c r="DY240" i="7"/>
  <c r="DX240" i="7"/>
  <c r="DW240" i="7"/>
  <c r="DV240" i="7"/>
  <c r="DU240" i="7"/>
  <c r="EC235" i="7"/>
  <c r="EB235" i="7"/>
  <c r="EA235" i="7"/>
  <c r="DZ235" i="7"/>
  <c r="DY235" i="7"/>
  <c r="DX235" i="7"/>
  <c r="DW235" i="7"/>
  <c r="DV235" i="7"/>
  <c r="DU235" i="7"/>
  <c r="EC234" i="7"/>
  <c r="EB234" i="7"/>
  <c r="EA234" i="7"/>
  <c r="DZ234" i="7"/>
  <c r="DY234" i="7"/>
  <c r="DX234" i="7"/>
  <c r="DW234" i="7"/>
  <c r="DV234" i="7"/>
  <c r="DU234" i="7"/>
  <c r="EC233" i="7"/>
  <c r="EB233" i="7"/>
  <c r="EA233" i="7"/>
  <c r="DZ233" i="7"/>
  <c r="DY233" i="7"/>
  <c r="DX233" i="7"/>
  <c r="DW233" i="7"/>
  <c r="DV233" i="7"/>
  <c r="DU233" i="7"/>
  <c r="EC232" i="7"/>
  <c r="EB232" i="7"/>
  <c r="EA232" i="7"/>
  <c r="DZ232" i="7"/>
  <c r="DY232" i="7"/>
  <c r="DX232" i="7"/>
  <c r="DW232" i="7"/>
  <c r="DV232" i="7"/>
  <c r="DU232" i="7"/>
  <c r="EC231" i="7"/>
  <c r="EB231" i="7"/>
  <c r="EA231" i="7"/>
  <c r="DZ231" i="7"/>
  <c r="DY231" i="7"/>
  <c r="DX231" i="7"/>
  <c r="DW231" i="7"/>
  <c r="DV231" i="7"/>
  <c r="DU231" i="7"/>
  <c r="EC230" i="7"/>
  <c r="EB230" i="7"/>
  <c r="EA230" i="7"/>
  <c r="DZ230" i="7"/>
  <c r="DY230" i="7"/>
  <c r="DX230" i="7"/>
  <c r="DW230" i="7"/>
  <c r="DV230" i="7"/>
  <c r="DU230" i="7"/>
  <c r="EC229" i="7"/>
  <c r="EB229" i="7"/>
  <c r="EA229" i="7"/>
  <c r="DZ229" i="7"/>
  <c r="DY229" i="7"/>
  <c r="DX229" i="7"/>
  <c r="DW229" i="7"/>
  <c r="DV229" i="7"/>
  <c r="DU229" i="7"/>
  <c r="EC228" i="7"/>
  <c r="EB228" i="7"/>
  <c r="EA228" i="7"/>
  <c r="DZ228" i="7"/>
  <c r="DY228" i="7"/>
  <c r="DX228" i="7"/>
  <c r="DW228" i="7"/>
  <c r="DV228" i="7"/>
  <c r="DU228" i="7"/>
  <c r="EC226" i="7"/>
  <c r="EB226" i="7"/>
  <c r="EA226" i="7"/>
  <c r="DZ226" i="7"/>
  <c r="DY226" i="7"/>
  <c r="DX226" i="7"/>
  <c r="DW226" i="7"/>
  <c r="DV226" i="7"/>
  <c r="DU226" i="7"/>
  <c r="EC225" i="7"/>
  <c r="EB225" i="7"/>
  <c r="EA225" i="7"/>
  <c r="DZ225" i="7"/>
  <c r="DY225" i="7"/>
  <c r="DX225" i="7"/>
  <c r="DW225" i="7"/>
  <c r="DV225" i="7"/>
  <c r="DU225" i="7"/>
  <c r="EC224" i="7"/>
  <c r="EB224" i="7"/>
  <c r="EA224" i="7"/>
  <c r="DZ224" i="7"/>
  <c r="DY224" i="7"/>
  <c r="DX224" i="7"/>
  <c r="DW224" i="7"/>
  <c r="DV224" i="7"/>
  <c r="DU224" i="7"/>
  <c r="EC223" i="7"/>
  <c r="EB223" i="7"/>
  <c r="EA223" i="7"/>
  <c r="DZ223" i="7"/>
  <c r="DY223" i="7"/>
  <c r="DX223" i="7"/>
  <c r="DW223" i="7"/>
  <c r="DV223" i="7"/>
  <c r="DU223" i="7"/>
  <c r="EC222" i="7"/>
  <c r="EB222" i="7"/>
  <c r="EA222" i="7"/>
  <c r="DZ222" i="7"/>
  <c r="DY222" i="7"/>
  <c r="DX222" i="7"/>
  <c r="DW222" i="7"/>
  <c r="DV222" i="7"/>
  <c r="DU222" i="7"/>
  <c r="EC217" i="7"/>
  <c r="EB217" i="7"/>
  <c r="EA217" i="7"/>
  <c r="DZ217" i="7"/>
  <c r="DY217" i="7"/>
  <c r="DX217" i="7"/>
  <c r="DW217" i="7"/>
  <c r="DV217" i="7"/>
  <c r="DU217" i="7"/>
  <c r="EC216" i="7"/>
  <c r="EB216" i="7"/>
  <c r="EA216" i="7"/>
  <c r="DZ216" i="7"/>
  <c r="DY216" i="7"/>
  <c r="DX216" i="7"/>
  <c r="DW216" i="7"/>
  <c r="DV216" i="7"/>
  <c r="DU216" i="7"/>
  <c r="EC215" i="7"/>
  <c r="EB215" i="7"/>
  <c r="EA215" i="7"/>
  <c r="DZ215" i="7"/>
  <c r="DY215" i="7"/>
  <c r="DX215" i="7"/>
  <c r="DW215" i="7"/>
  <c r="DV215" i="7"/>
  <c r="DU215" i="7"/>
  <c r="EC214" i="7"/>
  <c r="EB214" i="7"/>
  <c r="EA214" i="7"/>
  <c r="DZ214" i="7"/>
  <c r="DY214" i="7"/>
  <c r="DX214" i="7"/>
  <c r="DW214" i="7"/>
  <c r="DV214" i="7"/>
  <c r="DU214" i="7"/>
  <c r="EC213" i="7"/>
  <c r="EB213" i="7"/>
  <c r="EA213" i="7"/>
  <c r="DZ213" i="7"/>
  <c r="DY213" i="7"/>
  <c r="DX213" i="7"/>
  <c r="DW213" i="7"/>
  <c r="DV213" i="7"/>
  <c r="DU213" i="7"/>
  <c r="EC212" i="7"/>
  <c r="EB212" i="7"/>
  <c r="EA212" i="7"/>
  <c r="DZ212" i="7"/>
  <c r="DY212" i="7"/>
  <c r="DX212" i="7"/>
  <c r="DW212" i="7"/>
  <c r="DV212" i="7"/>
  <c r="DU212" i="7"/>
  <c r="EC211" i="7"/>
  <c r="EB211" i="7"/>
  <c r="EA211" i="7"/>
  <c r="DZ211" i="7"/>
  <c r="DY211" i="7"/>
  <c r="DX211" i="7"/>
  <c r="DW211" i="7"/>
  <c r="DV211" i="7"/>
  <c r="DU211" i="7"/>
  <c r="EC210" i="7"/>
  <c r="EB210" i="7"/>
  <c r="EA210" i="7"/>
  <c r="DZ210" i="7"/>
  <c r="DY210" i="7"/>
  <c r="DX210" i="7"/>
  <c r="DW210" i="7"/>
  <c r="DV210" i="7"/>
  <c r="DU210" i="7"/>
  <c r="EC208" i="7"/>
  <c r="EB208" i="7"/>
  <c r="EA208" i="7"/>
  <c r="DZ208" i="7"/>
  <c r="DY208" i="7"/>
  <c r="DX208" i="7"/>
  <c r="DW208" i="7"/>
  <c r="DV208" i="7"/>
  <c r="DU208" i="7"/>
  <c r="EC207" i="7"/>
  <c r="EB207" i="7"/>
  <c r="EA207" i="7"/>
  <c r="DZ207" i="7"/>
  <c r="DY207" i="7"/>
  <c r="DX207" i="7"/>
  <c r="DW207" i="7"/>
  <c r="DV207" i="7"/>
  <c r="DU207" i="7"/>
  <c r="EC206" i="7"/>
  <c r="EB206" i="7"/>
  <c r="EA206" i="7"/>
  <c r="DZ206" i="7"/>
  <c r="DY206" i="7"/>
  <c r="DX206" i="7"/>
  <c r="DW206" i="7"/>
  <c r="DV206" i="7"/>
  <c r="DU206" i="7"/>
  <c r="EC205" i="7"/>
  <c r="EB205" i="7"/>
  <c r="EA205" i="7"/>
  <c r="DZ205" i="7"/>
  <c r="DY205" i="7"/>
  <c r="DX205" i="7"/>
  <c r="DW205" i="7"/>
  <c r="DV205" i="7"/>
  <c r="DU205" i="7"/>
  <c r="EC204" i="7"/>
  <c r="EB204" i="7"/>
  <c r="EA204" i="7"/>
  <c r="DZ204" i="7"/>
  <c r="DY204" i="7"/>
  <c r="DX204" i="7"/>
  <c r="DW204" i="7"/>
  <c r="DV204" i="7"/>
  <c r="DU204" i="7"/>
  <c r="EC203" i="7"/>
  <c r="EB203" i="7"/>
  <c r="EA203" i="7"/>
  <c r="DZ203" i="7"/>
  <c r="DY203" i="7"/>
  <c r="DX203" i="7"/>
  <c r="DW203" i="7"/>
  <c r="DV203" i="7"/>
  <c r="DU203" i="7"/>
  <c r="EC202" i="7"/>
  <c r="EB202" i="7"/>
  <c r="EA202" i="7"/>
  <c r="DZ202" i="7"/>
  <c r="DY202" i="7"/>
  <c r="DX202" i="7"/>
  <c r="DW202" i="7"/>
  <c r="DV202" i="7"/>
  <c r="DU202" i="7"/>
  <c r="EC201" i="7"/>
  <c r="EB201" i="7"/>
  <c r="EA201" i="7"/>
  <c r="DZ201" i="7"/>
  <c r="DY201" i="7"/>
  <c r="DX201" i="7"/>
  <c r="DW201" i="7"/>
  <c r="DV201" i="7"/>
  <c r="DU201" i="7"/>
  <c r="EC199" i="7"/>
  <c r="EB199" i="7"/>
  <c r="EA199" i="7"/>
  <c r="DZ199" i="7"/>
  <c r="DY199" i="7"/>
  <c r="DX199" i="7"/>
  <c r="DW199" i="7"/>
  <c r="DV199" i="7"/>
  <c r="DU199" i="7"/>
  <c r="EC198" i="7"/>
  <c r="EB198" i="7"/>
  <c r="EA198" i="7"/>
  <c r="DZ198" i="7"/>
  <c r="DY198" i="7"/>
  <c r="DX198" i="7"/>
  <c r="DW198" i="7"/>
  <c r="DV198" i="7"/>
  <c r="DU198" i="7"/>
  <c r="EC197" i="7"/>
  <c r="EB197" i="7"/>
  <c r="EA197" i="7"/>
  <c r="DZ197" i="7"/>
  <c r="DY197" i="7"/>
  <c r="DX197" i="7"/>
  <c r="DW197" i="7"/>
  <c r="DV197" i="7"/>
  <c r="DU197" i="7"/>
  <c r="EC196" i="7"/>
  <c r="EB196" i="7"/>
  <c r="EA196" i="7"/>
  <c r="DZ196" i="7"/>
  <c r="DY196" i="7"/>
  <c r="DX196" i="7"/>
  <c r="DW196" i="7"/>
  <c r="DV196" i="7"/>
  <c r="DU196" i="7"/>
  <c r="EC195" i="7"/>
  <c r="EB195" i="7"/>
  <c r="EA195" i="7"/>
  <c r="DZ195" i="7"/>
  <c r="DY195" i="7"/>
  <c r="DX195" i="7"/>
  <c r="DW195" i="7"/>
  <c r="DV195" i="7"/>
  <c r="DU195" i="7"/>
  <c r="EC189" i="7"/>
  <c r="EB189" i="7"/>
  <c r="EA189" i="7"/>
  <c r="DZ189" i="7"/>
  <c r="DY189" i="7"/>
  <c r="DX189" i="7"/>
  <c r="DW189" i="7"/>
  <c r="DV189" i="7"/>
  <c r="DU189" i="7"/>
  <c r="EC188" i="7"/>
  <c r="EB188" i="7"/>
  <c r="EA188" i="7"/>
  <c r="DZ188" i="7"/>
  <c r="DY188" i="7"/>
  <c r="DX188" i="7"/>
  <c r="DW188" i="7"/>
  <c r="DV188" i="7"/>
  <c r="DU188" i="7"/>
  <c r="EC187" i="7"/>
  <c r="EB187" i="7"/>
  <c r="EA187" i="7"/>
  <c r="DZ187" i="7"/>
  <c r="DY187" i="7"/>
  <c r="DX187" i="7"/>
  <c r="DW187" i="7"/>
  <c r="DV187" i="7"/>
  <c r="DU187" i="7"/>
  <c r="EC186" i="7"/>
  <c r="EB186" i="7"/>
  <c r="EA186" i="7"/>
  <c r="DZ186" i="7"/>
  <c r="DY186" i="7"/>
  <c r="DX186" i="7"/>
  <c r="DW186" i="7"/>
  <c r="DV186" i="7"/>
  <c r="DU186" i="7"/>
  <c r="EC185" i="7"/>
  <c r="EB185" i="7"/>
  <c r="EA185" i="7"/>
  <c r="DZ185" i="7"/>
  <c r="DY185" i="7"/>
  <c r="DX185" i="7"/>
  <c r="DW185" i="7"/>
  <c r="DV185" i="7"/>
  <c r="DU185" i="7"/>
  <c r="EC180" i="7"/>
  <c r="EB180" i="7"/>
  <c r="EA180" i="7"/>
  <c r="DZ180" i="7"/>
  <c r="DY180" i="7"/>
  <c r="DX180" i="7"/>
  <c r="DW180" i="7"/>
  <c r="DV180" i="7"/>
  <c r="DU180" i="7"/>
  <c r="EC179" i="7"/>
  <c r="EB179" i="7"/>
  <c r="EA179" i="7"/>
  <c r="DZ179" i="7"/>
  <c r="DY179" i="7"/>
  <c r="DX179" i="7"/>
  <c r="DW179" i="7"/>
  <c r="DV179" i="7"/>
  <c r="DU179" i="7"/>
  <c r="EC178" i="7"/>
  <c r="EB178" i="7"/>
  <c r="EA178" i="7"/>
  <c r="DZ178" i="7"/>
  <c r="DY178" i="7"/>
  <c r="DX178" i="7"/>
  <c r="DW178" i="7"/>
  <c r="DV178" i="7"/>
  <c r="DU178" i="7"/>
  <c r="EC177" i="7"/>
  <c r="EB177" i="7"/>
  <c r="EA177" i="7"/>
  <c r="DZ177" i="7"/>
  <c r="DY177" i="7"/>
  <c r="DX177" i="7"/>
  <c r="DW177" i="7"/>
  <c r="DV177" i="7"/>
  <c r="DU177" i="7"/>
  <c r="EC176" i="7"/>
  <c r="EB176" i="7"/>
  <c r="EA176" i="7"/>
  <c r="DZ176" i="7"/>
  <c r="DY176" i="7"/>
  <c r="DX176" i="7"/>
  <c r="DW176" i="7"/>
  <c r="DV176" i="7"/>
  <c r="DU176" i="7"/>
  <c r="EE170" i="7"/>
  <c r="EC167" i="7"/>
  <c r="EB167" i="7"/>
  <c r="EA167" i="7"/>
  <c r="DZ167" i="7"/>
  <c r="DY167" i="7"/>
  <c r="DX167" i="7"/>
  <c r="DW167" i="7"/>
  <c r="DV167" i="7"/>
  <c r="DU167" i="7"/>
  <c r="EC162" i="7"/>
  <c r="EB162" i="7"/>
  <c r="EA162" i="7"/>
  <c r="DZ162" i="7"/>
  <c r="DY162" i="7"/>
  <c r="DX162" i="7"/>
  <c r="DW162" i="7"/>
  <c r="DV162" i="7"/>
  <c r="DU162" i="7"/>
  <c r="EC146" i="7"/>
  <c r="EB146" i="7"/>
  <c r="EA146" i="7"/>
  <c r="DZ146" i="7"/>
  <c r="DY146" i="7"/>
  <c r="DX146" i="7"/>
  <c r="DW146" i="7"/>
  <c r="DV146" i="7"/>
  <c r="DU146" i="7"/>
  <c r="EC145" i="7"/>
  <c r="EB145" i="7"/>
  <c r="EA145" i="7"/>
  <c r="DZ145" i="7"/>
  <c r="DY145" i="7"/>
  <c r="DX145" i="7"/>
  <c r="DW145" i="7"/>
  <c r="DV145" i="7"/>
  <c r="DU145" i="7"/>
  <c r="EC144" i="7"/>
  <c r="EB144" i="7"/>
  <c r="EA144" i="7"/>
  <c r="DZ144" i="7"/>
  <c r="DY144" i="7"/>
  <c r="DX144" i="7"/>
  <c r="DW144" i="7"/>
  <c r="DV144" i="7"/>
  <c r="DU144" i="7"/>
  <c r="EC143" i="7"/>
  <c r="EB143" i="7"/>
  <c r="EA143" i="7"/>
  <c r="DZ143" i="7"/>
  <c r="DY143" i="7"/>
  <c r="DX143" i="7"/>
  <c r="DW143" i="7"/>
  <c r="DV143" i="7"/>
  <c r="DU143" i="7"/>
  <c r="EC134" i="7"/>
  <c r="EB134" i="7"/>
  <c r="EA134" i="7"/>
  <c r="DZ134" i="7"/>
  <c r="DY134" i="7"/>
  <c r="DX134" i="7"/>
  <c r="DW134" i="7"/>
  <c r="DV134" i="7"/>
  <c r="DU134" i="7"/>
  <c r="EC133" i="7"/>
  <c r="EB133" i="7"/>
  <c r="EA133" i="7"/>
  <c r="DZ133" i="7"/>
  <c r="DY133" i="7"/>
  <c r="DX133" i="7"/>
  <c r="DW133" i="7"/>
  <c r="DV133" i="7"/>
  <c r="DU133" i="7"/>
  <c r="EC132" i="7"/>
  <c r="EB132" i="7"/>
  <c r="EA132" i="7"/>
  <c r="DZ132" i="7"/>
  <c r="DY132" i="7"/>
  <c r="DX132" i="7"/>
  <c r="DW132" i="7"/>
  <c r="DV132" i="7"/>
  <c r="DU132" i="7"/>
  <c r="EC131" i="7"/>
  <c r="EB131" i="7"/>
  <c r="EA131" i="7"/>
  <c r="DZ131" i="7"/>
  <c r="DY131" i="7"/>
  <c r="DX131" i="7"/>
  <c r="DW131" i="7"/>
  <c r="DV131" i="7"/>
  <c r="DU131" i="7"/>
  <c r="ED127" i="7"/>
  <c r="EE127" i="7" s="1"/>
  <c r="EC124" i="7"/>
  <c r="EB124" i="7"/>
  <c r="EA124" i="7"/>
  <c r="DZ124" i="7"/>
  <c r="DY124" i="7"/>
  <c r="DX124" i="7"/>
  <c r="DW124" i="7"/>
  <c r="DV124" i="7"/>
  <c r="DU124" i="7"/>
  <c r="EC123" i="7"/>
  <c r="EB123" i="7"/>
  <c r="EA123" i="7"/>
  <c r="DZ123" i="7"/>
  <c r="DY123" i="7"/>
  <c r="DX123" i="7"/>
  <c r="DW123" i="7"/>
  <c r="DV123" i="7"/>
  <c r="DU123" i="7"/>
  <c r="EC122" i="7"/>
  <c r="EB122" i="7"/>
  <c r="EA122" i="7"/>
  <c r="DZ122" i="7"/>
  <c r="DY122" i="7"/>
  <c r="DX122" i="7"/>
  <c r="DW122" i="7"/>
  <c r="DV122" i="7"/>
  <c r="DU122" i="7"/>
  <c r="EC118" i="7"/>
  <c r="EB118" i="7"/>
  <c r="EA118" i="7"/>
  <c r="DZ118" i="7"/>
  <c r="DY118" i="7"/>
  <c r="DX118" i="7"/>
  <c r="DW118" i="7"/>
  <c r="DV118" i="7"/>
  <c r="DU118" i="7"/>
  <c r="EC117" i="7"/>
  <c r="EB117" i="7"/>
  <c r="EA117" i="7"/>
  <c r="DZ117" i="7"/>
  <c r="DY117" i="7"/>
  <c r="DX117" i="7"/>
  <c r="DW117" i="7"/>
  <c r="DV117" i="7"/>
  <c r="DU117" i="7"/>
  <c r="EC116" i="7"/>
  <c r="EB116" i="7"/>
  <c r="EA116" i="7"/>
  <c r="DZ116" i="7"/>
  <c r="DY116" i="7"/>
  <c r="DX116" i="7"/>
  <c r="DW116" i="7"/>
  <c r="DV116" i="7"/>
  <c r="DU116" i="7"/>
  <c r="EC112" i="7"/>
  <c r="EB112" i="7"/>
  <c r="EA112" i="7"/>
  <c r="DZ112" i="7"/>
  <c r="DY112" i="7"/>
  <c r="DX112" i="7"/>
  <c r="DW112" i="7"/>
  <c r="DV112" i="7"/>
  <c r="DU112" i="7"/>
  <c r="EC111" i="7"/>
  <c r="EB111" i="7"/>
  <c r="EA111" i="7"/>
  <c r="DZ111" i="7"/>
  <c r="DY111" i="7"/>
  <c r="DX111" i="7"/>
  <c r="DW111" i="7"/>
  <c r="DV111" i="7"/>
  <c r="DU111" i="7"/>
  <c r="EC110" i="7"/>
  <c r="EB110" i="7"/>
  <c r="EA110" i="7"/>
  <c r="DZ110" i="7"/>
  <c r="DY110" i="7"/>
  <c r="DX110" i="7"/>
  <c r="DW110" i="7"/>
  <c r="DV110" i="7"/>
  <c r="DU110" i="7"/>
  <c r="ED106" i="7"/>
  <c r="EE106" i="7" s="1"/>
  <c r="EC101" i="7"/>
  <c r="EB101" i="7"/>
  <c r="EA101" i="7"/>
  <c r="DZ101" i="7"/>
  <c r="DY101" i="7"/>
  <c r="DX101" i="7"/>
  <c r="DW101" i="7"/>
  <c r="DV101" i="7"/>
  <c r="DU101" i="7"/>
  <c r="EC100" i="7"/>
  <c r="EB100" i="7"/>
  <c r="EA100" i="7"/>
  <c r="DZ100" i="7"/>
  <c r="DY100" i="7"/>
  <c r="DX100" i="7"/>
  <c r="DW100" i="7"/>
  <c r="DV100" i="7"/>
  <c r="DU100" i="7"/>
  <c r="EC99" i="7"/>
  <c r="EB99" i="7"/>
  <c r="EA99" i="7"/>
  <c r="DZ99" i="7"/>
  <c r="DY99" i="7"/>
  <c r="DX99" i="7"/>
  <c r="DW99" i="7"/>
  <c r="DV99" i="7"/>
  <c r="DU99" i="7"/>
  <c r="EC96" i="7"/>
  <c r="EB96" i="7"/>
  <c r="EA96" i="7"/>
  <c r="DZ96" i="7"/>
  <c r="DY96" i="7"/>
  <c r="DX96" i="7"/>
  <c r="DW96" i="7"/>
  <c r="DV96" i="7"/>
  <c r="DU96" i="7"/>
  <c r="EC93" i="7"/>
  <c r="EB93" i="7"/>
  <c r="EA93" i="7"/>
  <c r="DZ93" i="7"/>
  <c r="DY93" i="7"/>
  <c r="DX93" i="7"/>
  <c r="DW93" i="7"/>
  <c r="DV93" i="7"/>
  <c r="DU93" i="7"/>
  <c r="EC91" i="7"/>
  <c r="EB91" i="7"/>
  <c r="EA91" i="7"/>
  <c r="DZ91" i="7"/>
  <c r="DY91" i="7"/>
  <c r="DX91" i="7"/>
  <c r="DW91" i="7"/>
  <c r="DV91" i="7"/>
  <c r="DU91" i="7"/>
  <c r="EC90" i="7"/>
  <c r="EB90" i="7"/>
  <c r="EA90" i="7"/>
  <c r="DZ90" i="7"/>
  <c r="DY90" i="7"/>
  <c r="DX90" i="7"/>
  <c r="DW90" i="7"/>
  <c r="DV90" i="7"/>
  <c r="DU90" i="7"/>
  <c r="EC89" i="7"/>
  <c r="EB89" i="7"/>
  <c r="EA89" i="7"/>
  <c r="DZ89" i="7"/>
  <c r="DY89" i="7"/>
  <c r="DX89" i="7"/>
  <c r="DW89" i="7"/>
  <c r="DV89" i="7"/>
  <c r="DU89" i="7"/>
  <c r="EC88" i="7"/>
  <c r="EB88" i="7"/>
  <c r="EA88" i="7"/>
  <c r="DZ88" i="7"/>
  <c r="DY88" i="7"/>
  <c r="DX88" i="7"/>
  <c r="DW88" i="7"/>
  <c r="DV88" i="7"/>
  <c r="DU88" i="7"/>
  <c r="EC84" i="7"/>
  <c r="EB84" i="7"/>
  <c r="EA84" i="7"/>
  <c r="DZ84" i="7"/>
  <c r="DY84" i="7"/>
  <c r="DX84" i="7"/>
  <c r="DW84" i="7"/>
  <c r="DV84" i="7"/>
  <c r="DU84" i="7"/>
  <c r="EC83" i="7"/>
  <c r="EB83" i="7"/>
  <c r="EA83" i="7"/>
  <c r="DZ83" i="7"/>
  <c r="DY83" i="7"/>
  <c r="DX83" i="7"/>
  <c r="DW83" i="7"/>
  <c r="DV83" i="7"/>
  <c r="DU83" i="7"/>
  <c r="EC82" i="7"/>
  <c r="EB82" i="7"/>
  <c r="EA82" i="7"/>
  <c r="DZ82" i="7"/>
  <c r="DY82" i="7"/>
  <c r="DX82" i="7"/>
  <c r="DW82" i="7"/>
  <c r="DV82" i="7"/>
  <c r="DU82" i="7"/>
  <c r="EC81" i="7"/>
  <c r="EB81" i="7"/>
  <c r="EA81" i="7"/>
  <c r="DZ81" i="7"/>
  <c r="DY81" i="7"/>
  <c r="DX81" i="7"/>
  <c r="DW81" i="7"/>
  <c r="DV81" i="7"/>
  <c r="DU81" i="7"/>
  <c r="EC80" i="7"/>
  <c r="EB80" i="7"/>
  <c r="EA80" i="7"/>
  <c r="DZ80" i="7"/>
  <c r="DY80" i="7"/>
  <c r="DX80" i="7"/>
  <c r="DW80" i="7"/>
  <c r="DV80" i="7"/>
  <c r="DU80" i="7"/>
  <c r="EC78" i="7"/>
  <c r="EB78" i="7"/>
  <c r="EA78" i="7"/>
  <c r="DZ78" i="7"/>
  <c r="DY78" i="7"/>
  <c r="DX78" i="7"/>
  <c r="DW78" i="7"/>
  <c r="DV78" i="7"/>
  <c r="DU78" i="7"/>
  <c r="EC74" i="7"/>
  <c r="EB74" i="7"/>
  <c r="EA74" i="7"/>
  <c r="DZ74" i="7"/>
  <c r="DY74" i="7"/>
  <c r="DX74" i="7"/>
  <c r="DW74" i="7"/>
  <c r="DV74" i="7"/>
  <c r="DU74" i="7"/>
  <c r="EC73" i="7"/>
  <c r="EB73" i="7"/>
  <c r="EA73" i="7"/>
  <c r="DZ73" i="7"/>
  <c r="DY73" i="7"/>
  <c r="DX73" i="7"/>
  <c r="DW73" i="7"/>
  <c r="DV73" i="7"/>
  <c r="DU73" i="7"/>
  <c r="EC72" i="7"/>
  <c r="EB72" i="7"/>
  <c r="EA72" i="7"/>
  <c r="DZ72" i="7"/>
  <c r="DY72" i="7"/>
  <c r="DX72" i="7"/>
  <c r="DW72" i="7"/>
  <c r="DV72" i="7"/>
  <c r="DU72" i="7"/>
  <c r="EC69" i="7"/>
  <c r="EB69" i="7"/>
  <c r="EA69" i="7"/>
  <c r="DZ69" i="7"/>
  <c r="DY69" i="7"/>
  <c r="DX69" i="7"/>
  <c r="DW69" i="7"/>
  <c r="DV69" i="7"/>
  <c r="DU69" i="7"/>
  <c r="EC66" i="7"/>
  <c r="EB66" i="7"/>
  <c r="EA66" i="7"/>
  <c r="DZ66" i="7"/>
  <c r="DY66" i="7"/>
  <c r="DX66" i="7"/>
  <c r="DW66" i="7"/>
  <c r="DV66" i="7"/>
  <c r="DU66" i="7"/>
  <c r="EC64" i="7"/>
  <c r="EB64" i="7"/>
  <c r="EA64" i="7"/>
  <c r="DZ64" i="7"/>
  <c r="DY64" i="7"/>
  <c r="DX64" i="7"/>
  <c r="DW64" i="7"/>
  <c r="DV64" i="7"/>
  <c r="DU64" i="7"/>
  <c r="EC63" i="7"/>
  <c r="EB63" i="7"/>
  <c r="EA63" i="7"/>
  <c r="DZ63" i="7"/>
  <c r="DY63" i="7"/>
  <c r="DX63" i="7"/>
  <c r="DW63" i="7"/>
  <c r="DV63" i="7"/>
  <c r="DU63" i="7"/>
  <c r="EC62" i="7"/>
  <c r="EB62" i="7"/>
  <c r="EA62" i="7"/>
  <c r="DZ62" i="7"/>
  <c r="DY62" i="7"/>
  <c r="DX62" i="7"/>
  <c r="DW62" i="7"/>
  <c r="DV62" i="7"/>
  <c r="DU62" i="7"/>
  <c r="EC61" i="7"/>
  <c r="EB61" i="7"/>
  <c r="EA61" i="7"/>
  <c r="DZ61" i="7"/>
  <c r="DY61" i="7"/>
  <c r="DX61" i="7"/>
  <c r="DW61" i="7"/>
  <c r="DV61" i="7"/>
  <c r="DU61" i="7"/>
  <c r="EC57" i="7"/>
  <c r="EB57" i="7"/>
  <c r="EA57" i="7"/>
  <c r="DZ57" i="7"/>
  <c r="DY57" i="7"/>
  <c r="DX57" i="7"/>
  <c r="DW57" i="7"/>
  <c r="DV57" i="7"/>
  <c r="DU57" i="7"/>
  <c r="EC56" i="7"/>
  <c r="EB56" i="7"/>
  <c r="EA56" i="7"/>
  <c r="DZ56" i="7"/>
  <c r="DY56" i="7"/>
  <c r="DX56" i="7"/>
  <c r="DW56" i="7"/>
  <c r="DV56" i="7"/>
  <c r="DU56" i="7"/>
  <c r="EC55" i="7"/>
  <c r="EB55" i="7"/>
  <c r="EA55" i="7"/>
  <c r="DZ55" i="7"/>
  <c r="DY55" i="7"/>
  <c r="DX55" i="7"/>
  <c r="DW55" i="7"/>
  <c r="DV55" i="7"/>
  <c r="DU55" i="7"/>
  <c r="EC54" i="7"/>
  <c r="EB54" i="7"/>
  <c r="EA54" i="7"/>
  <c r="DZ54" i="7"/>
  <c r="DY54" i="7"/>
  <c r="DX54" i="7"/>
  <c r="DW54" i="7"/>
  <c r="DV54" i="7"/>
  <c r="DU54" i="7"/>
  <c r="EC53" i="7"/>
  <c r="EB53" i="7"/>
  <c r="EA53" i="7"/>
  <c r="DZ53" i="7"/>
  <c r="DY53" i="7"/>
  <c r="DX53" i="7"/>
  <c r="DW53" i="7"/>
  <c r="DV53" i="7"/>
  <c r="DU53" i="7"/>
  <c r="EC51" i="7"/>
  <c r="EB51" i="7"/>
  <c r="EA51" i="7"/>
  <c r="DZ51" i="7"/>
  <c r="DY51" i="7"/>
  <c r="DX51" i="7"/>
  <c r="DW51" i="7"/>
  <c r="DV51" i="7"/>
  <c r="DU51" i="7"/>
  <c r="EC47" i="7"/>
  <c r="EB47" i="7"/>
  <c r="EA47" i="7"/>
  <c r="DZ47" i="7"/>
  <c r="DY47" i="7"/>
  <c r="DX47" i="7"/>
  <c r="DW47" i="7"/>
  <c r="DV47" i="7"/>
  <c r="DU47" i="7"/>
  <c r="EC46" i="7"/>
  <c r="EB46" i="7"/>
  <c r="EA46" i="7"/>
  <c r="DZ46" i="7"/>
  <c r="DY46" i="7"/>
  <c r="DX46" i="7"/>
  <c r="DW46" i="7"/>
  <c r="DV46" i="7"/>
  <c r="DU46" i="7"/>
  <c r="EC45" i="7"/>
  <c r="EB45" i="7"/>
  <c r="EA45" i="7"/>
  <c r="DZ45" i="7"/>
  <c r="DY45" i="7"/>
  <c r="DX45" i="7"/>
  <c r="DW45" i="7"/>
  <c r="DV45" i="7"/>
  <c r="DU45" i="7"/>
  <c r="EC42" i="7"/>
  <c r="EB42" i="7"/>
  <c r="EA42" i="7"/>
  <c r="DZ42" i="7"/>
  <c r="DY42" i="7"/>
  <c r="DX42" i="7"/>
  <c r="DW42" i="7"/>
  <c r="DV42" i="7"/>
  <c r="DU42" i="7"/>
  <c r="EC38" i="7"/>
  <c r="EB38" i="7"/>
  <c r="EA38" i="7"/>
  <c r="DZ38" i="7"/>
  <c r="DY38" i="7"/>
  <c r="DX38" i="7"/>
  <c r="DW38" i="7"/>
  <c r="DV38" i="7"/>
  <c r="DU38" i="7"/>
  <c r="EC36" i="7"/>
  <c r="EB36" i="7"/>
  <c r="EA36" i="7"/>
  <c r="DZ36" i="7"/>
  <c r="DY36" i="7"/>
  <c r="DX36" i="7"/>
  <c r="DW36" i="7"/>
  <c r="DV36" i="7"/>
  <c r="DU36" i="7"/>
  <c r="EC35" i="7"/>
  <c r="EB35" i="7"/>
  <c r="EA35" i="7"/>
  <c r="DZ35" i="7"/>
  <c r="DY35" i="7"/>
  <c r="DX35" i="7"/>
  <c r="DW35" i="7"/>
  <c r="DV35" i="7"/>
  <c r="DU35" i="7"/>
  <c r="EC34" i="7"/>
  <c r="EB34" i="7"/>
  <c r="EA34" i="7"/>
  <c r="DZ34" i="7"/>
  <c r="DY34" i="7"/>
  <c r="DX34" i="7"/>
  <c r="DW34" i="7"/>
  <c r="DV34" i="7"/>
  <c r="DU34" i="7"/>
  <c r="EC33" i="7"/>
  <c r="EB33" i="7"/>
  <c r="EA33" i="7"/>
  <c r="DZ33" i="7"/>
  <c r="DY33" i="7"/>
  <c r="DX33" i="7"/>
  <c r="DW33" i="7"/>
  <c r="DV33" i="7"/>
  <c r="DU33" i="7"/>
  <c r="DU31" i="7"/>
  <c r="EC29" i="7"/>
  <c r="EB29" i="7"/>
  <c r="EA29" i="7"/>
  <c r="DZ29" i="7"/>
  <c r="DY29" i="7"/>
  <c r="DX29" i="7"/>
  <c r="DW29" i="7"/>
  <c r="DV29" i="7"/>
  <c r="DU29" i="7"/>
  <c r="EC28" i="7"/>
  <c r="EB28" i="7"/>
  <c r="EA28" i="7"/>
  <c r="DZ28" i="7"/>
  <c r="DY28" i="7"/>
  <c r="DX28" i="7"/>
  <c r="DW28" i="7"/>
  <c r="DV28" i="7"/>
  <c r="DU28" i="7"/>
  <c r="EC27" i="7"/>
  <c r="EB27" i="7"/>
  <c r="EA27" i="7"/>
  <c r="DZ27" i="7"/>
  <c r="DY27" i="7"/>
  <c r="DX27" i="7"/>
  <c r="DW27" i="7"/>
  <c r="DV27" i="7"/>
  <c r="DU27" i="7"/>
  <c r="EC26" i="7"/>
  <c r="EB26" i="7"/>
  <c r="EA26" i="7"/>
  <c r="DZ26" i="7"/>
  <c r="DY26" i="7"/>
  <c r="DX26" i="7"/>
  <c r="DW26" i="7"/>
  <c r="DV26" i="7"/>
  <c r="DU26" i="7"/>
  <c r="EC25" i="7"/>
  <c r="EB25" i="7"/>
  <c r="EA25" i="7"/>
  <c r="DZ25" i="7"/>
  <c r="DY25" i="7"/>
  <c r="DX25" i="7"/>
  <c r="DW25" i="7"/>
  <c r="DV25" i="7"/>
  <c r="DU25" i="7"/>
  <c r="DU24" i="7"/>
  <c r="EC23" i="7"/>
  <c r="EB23" i="7"/>
  <c r="EA23" i="7"/>
  <c r="DZ23" i="7"/>
  <c r="DY23" i="7"/>
  <c r="DX23" i="7"/>
  <c r="DW23" i="7"/>
  <c r="DV23" i="7"/>
  <c r="DU23" i="7"/>
  <c r="EB18" i="7"/>
  <c r="EA18" i="7"/>
  <c r="DZ18" i="7"/>
  <c r="DY18" i="7"/>
  <c r="DX18" i="7"/>
  <c r="DW18" i="7"/>
  <c r="DV18" i="7"/>
  <c r="EC16" i="7"/>
  <c r="EB16" i="7"/>
  <c r="EA16" i="7"/>
  <c r="DZ16" i="7"/>
  <c r="DY16" i="7"/>
  <c r="DX16" i="7"/>
  <c r="DW16" i="7"/>
  <c r="DV16" i="7"/>
  <c r="EE372" i="5"/>
  <c r="ED370" i="5"/>
  <c r="EC370" i="5"/>
  <c r="EB370" i="5"/>
  <c r="EA370" i="5"/>
  <c r="DZ370" i="5"/>
  <c r="DY370" i="5"/>
  <c r="DX370" i="5"/>
  <c r="DW370" i="5"/>
  <c r="DV370" i="5"/>
  <c r="DU370" i="5"/>
  <c r="EE369" i="5"/>
  <c r="EC364" i="5"/>
  <c r="EB364" i="5"/>
  <c r="EA364" i="5"/>
  <c r="DZ364" i="5"/>
  <c r="DY364" i="5"/>
  <c r="DX364" i="5"/>
  <c r="DW364" i="5"/>
  <c r="DV364" i="5"/>
  <c r="DU364" i="5"/>
  <c r="EC363" i="5"/>
  <c r="EB363" i="5"/>
  <c r="EA363" i="5"/>
  <c r="DZ363" i="5"/>
  <c r="DY363" i="5"/>
  <c r="DX363" i="5"/>
  <c r="DW363" i="5"/>
  <c r="DV363" i="5"/>
  <c r="DU363" i="5"/>
  <c r="EC361" i="5"/>
  <c r="EB361" i="5"/>
  <c r="EA361" i="5"/>
  <c r="DZ361" i="5"/>
  <c r="DY361" i="5"/>
  <c r="DX361" i="5"/>
  <c r="DW361" i="5"/>
  <c r="DV361" i="5"/>
  <c r="DU361" i="5"/>
  <c r="EC359" i="5"/>
  <c r="EB359" i="5"/>
  <c r="EA359" i="5"/>
  <c r="DZ359" i="5"/>
  <c r="DY359" i="5"/>
  <c r="DX359" i="5"/>
  <c r="DW359" i="5"/>
  <c r="DV359" i="5"/>
  <c r="DU359" i="5"/>
  <c r="EC357" i="5"/>
  <c r="EB357" i="5"/>
  <c r="EA357" i="5"/>
  <c r="DZ357" i="5"/>
  <c r="DY357" i="5"/>
  <c r="DX357" i="5"/>
  <c r="DW357" i="5"/>
  <c r="DV357" i="5"/>
  <c r="DU357" i="5"/>
  <c r="EC354" i="5"/>
  <c r="EB354" i="5"/>
  <c r="EA354" i="5"/>
  <c r="DZ354" i="5"/>
  <c r="DY354" i="5"/>
  <c r="DX354" i="5"/>
  <c r="DW354" i="5"/>
  <c r="DV354" i="5"/>
  <c r="DU354" i="5"/>
  <c r="EC353" i="5"/>
  <c r="EB353" i="5"/>
  <c r="EA353" i="5"/>
  <c r="DZ353" i="5"/>
  <c r="DY353" i="5"/>
  <c r="DX353" i="5"/>
  <c r="DW353" i="5"/>
  <c r="DV353" i="5"/>
  <c r="DU353" i="5"/>
  <c r="EC350" i="5"/>
  <c r="EB350" i="5"/>
  <c r="EA350" i="5"/>
  <c r="DZ350" i="5"/>
  <c r="DY350" i="5"/>
  <c r="DX350" i="5"/>
  <c r="DW350" i="5"/>
  <c r="DV350" i="5"/>
  <c r="DU350" i="5"/>
  <c r="EC349" i="5"/>
  <c r="EB349" i="5"/>
  <c r="EA349" i="5"/>
  <c r="DZ349" i="5"/>
  <c r="DY349" i="5"/>
  <c r="DX349" i="5"/>
  <c r="DW349" i="5"/>
  <c r="DV349" i="5"/>
  <c r="DU349" i="5"/>
  <c r="EC348" i="5"/>
  <c r="EB348" i="5"/>
  <c r="EA348" i="5"/>
  <c r="DZ348" i="5"/>
  <c r="DY348" i="5"/>
  <c r="DX348" i="5"/>
  <c r="DW348" i="5"/>
  <c r="DV348" i="5"/>
  <c r="DU348" i="5"/>
  <c r="EC346" i="5"/>
  <c r="EB346" i="5"/>
  <c r="EA346" i="5"/>
  <c r="DZ346" i="5"/>
  <c r="DY346" i="5"/>
  <c r="DX346" i="5"/>
  <c r="DW346" i="5"/>
  <c r="DV346" i="5"/>
  <c r="DU346" i="5"/>
  <c r="EC345" i="5"/>
  <c r="EB345" i="5"/>
  <c r="EA345" i="5"/>
  <c r="DZ345" i="5"/>
  <c r="DY345" i="5"/>
  <c r="DX345" i="5"/>
  <c r="DW345" i="5"/>
  <c r="DV345" i="5"/>
  <c r="DU345" i="5"/>
  <c r="EC342" i="5"/>
  <c r="EB342" i="5"/>
  <c r="EA342" i="5"/>
  <c r="DZ342" i="5"/>
  <c r="DY342" i="5"/>
  <c r="DX342" i="5"/>
  <c r="DW342" i="5"/>
  <c r="DV342" i="5"/>
  <c r="DU342" i="5"/>
  <c r="EC341" i="5"/>
  <c r="EB341" i="5"/>
  <c r="EA341" i="5"/>
  <c r="DZ341" i="5"/>
  <c r="DY341" i="5"/>
  <c r="DX341" i="5"/>
  <c r="DW341" i="5"/>
  <c r="DV341" i="5"/>
  <c r="DU341" i="5"/>
  <c r="EC340" i="5"/>
  <c r="EB340" i="5"/>
  <c r="EA340" i="5"/>
  <c r="DZ340" i="5"/>
  <c r="DY340" i="5"/>
  <c r="DX340" i="5"/>
  <c r="DW340" i="5"/>
  <c r="DV340" i="5"/>
  <c r="DU340" i="5"/>
  <c r="EC338" i="5"/>
  <c r="EB338" i="5"/>
  <c r="EA338" i="5"/>
  <c r="DZ338" i="5"/>
  <c r="DY338" i="5"/>
  <c r="DX338" i="5"/>
  <c r="DW338" i="5"/>
  <c r="DV338" i="5"/>
  <c r="DU338" i="5"/>
  <c r="EC337" i="5"/>
  <c r="EB337" i="5"/>
  <c r="EA337" i="5"/>
  <c r="DZ337" i="5"/>
  <c r="DY337" i="5"/>
  <c r="DX337" i="5"/>
  <c r="DW337" i="5"/>
  <c r="DV337" i="5"/>
  <c r="DU337" i="5"/>
  <c r="EC334" i="5"/>
  <c r="EB334" i="5"/>
  <c r="EA334" i="5"/>
  <c r="DZ334" i="5"/>
  <c r="DY334" i="5"/>
  <c r="DX334" i="5"/>
  <c r="DW334" i="5"/>
  <c r="DV334" i="5"/>
  <c r="DU334" i="5"/>
  <c r="EC333" i="5"/>
  <c r="EB333" i="5"/>
  <c r="EA333" i="5"/>
  <c r="DZ333" i="5"/>
  <c r="DY333" i="5"/>
  <c r="DX333" i="5"/>
  <c r="DW333" i="5"/>
  <c r="DV333" i="5"/>
  <c r="DU333" i="5"/>
  <c r="EC332" i="5"/>
  <c r="EB332" i="5"/>
  <c r="EA332" i="5"/>
  <c r="DZ332" i="5"/>
  <c r="DY332" i="5"/>
  <c r="DX332" i="5"/>
  <c r="DW332" i="5"/>
  <c r="DV332" i="5"/>
  <c r="DU332" i="5"/>
  <c r="EC330" i="5"/>
  <c r="EB330" i="5"/>
  <c r="EA330" i="5"/>
  <c r="DZ330" i="5"/>
  <c r="DY330" i="5"/>
  <c r="DX330" i="5"/>
  <c r="DW330" i="5"/>
  <c r="DV330" i="5"/>
  <c r="DU330" i="5"/>
  <c r="EC329" i="5"/>
  <c r="EB329" i="5"/>
  <c r="EA329" i="5"/>
  <c r="DZ329" i="5"/>
  <c r="DY329" i="5"/>
  <c r="DX329" i="5"/>
  <c r="DW329" i="5"/>
  <c r="DV329" i="5"/>
  <c r="DU329" i="5"/>
  <c r="EC326" i="5"/>
  <c r="EB326" i="5"/>
  <c r="EA326" i="5"/>
  <c r="DZ326" i="5"/>
  <c r="DY326" i="5"/>
  <c r="DX326" i="5"/>
  <c r="DW326" i="5"/>
  <c r="DV326" i="5"/>
  <c r="DU326" i="5"/>
  <c r="EC325" i="5"/>
  <c r="EB325" i="5"/>
  <c r="EA325" i="5"/>
  <c r="DZ325" i="5"/>
  <c r="DY325" i="5"/>
  <c r="DX325" i="5"/>
  <c r="DW325" i="5"/>
  <c r="DV325" i="5"/>
  <c r="DU325" i="5"/>
  <c r="EC324" i="5"/>
  <c r="EB324" i="5"/>
  <c r="EA324" i="5"/>
  <c r="DZ324" i="5"/>
  <c r="DY324" i="5"/>
  <c r="DX324" i="5"/>
  <c r="DW324" i="5"/>
  <c r="DV324" i="5"/>
  <c r="DU324" i="5"/>
  <c r="EC322" i="5"/>
  <c r="EB322" i="5"/>
  <c r="EA322" i="5"/>
  <c r="DZ322" i="5"/>
  <c r="DY322" i="5"/>
  <c r="DX322" i="5"/>
  <c r="DW322" i="5"/>
  <c r="DV322" i="5"/>
  <c r="DU322" i="5"/>
  <c r="EC321" i="5"/>
  <c r="EB321" i="5"/>
  <c r="EA321" i="5"/>
  <c r="DZ321" i="5"/>
  <c r="DY321" i="5"/>
  <c r="DX321" i="5"/>
  <c r="DW321" i="5"/>
  <c r="DV321" i="5"/>
  <c r="DU321" i="5"/>
  <c r="EC320" i="5"/>
  <c r="EB320" i="5"/>
  <c r="EA320" i="5"/>
  <c r="DZ320" i="5"/>
  <c r="DY320" i="5"/>
  <c r="DX320" i="5"/>
  <c r="DW320" i="5"/>
  <c r="DV320" i="5"/>
  <c r="DU320" i="5"/>
  <c r="EC317" i="5"/>
  <c r="EB317" i="5"/>
  <c r="EA317" i="5"/>
  <c r="DZ317" i="5"/>
  <c r="DY317" i="5"/>
  <c r="DX317" i="5"/>
  <c r="DW317" i="5"/>
  <c r="DV317" i="5"/>
  <c r="DU317" i="5"/>
  <c r="EC316" i="5"/>
  <c r="EB316" i="5"/>
  <c r="EA316" i="5"/>
  <c r="DZ316" i="5"/>
  <c r="DY316" i="5"/>
  <c r="DX316" i="5"/>
  <c r="DW316" i="5"/>
  <c r="DV316" i="5"/>
  <c r="DU316" i="5"/>
  <c r="EC315" i="5"/>
  <c r="EB315" i="5"/>
  <c r="EA315" i="5"/>
  <c r="DZ315" i="5"/>
  <c r="DY315" i="5"/>
  <c r="DX315" i="5"/>
  <c r="DW315" i="5"/>
  <c r="DV315" i="5"/>
  <c r="DU315" i="5"/>
  <c r="EC313" i="5"/>
  <c r="EB313" i="5"/>
  <c r="EA313" i="5"/>
  <c r="DZ313" i="5"/>
  <c r="DY313" i="5"/>
  <c r="DX313" i="5"/>
  <c r="DW313" i="5"/>
  <c r="DV313" i="5"/>
  <c r="DU313" i="5"/>
  <c r="EC312" i="5"/>
  <c r="EB312" i="5"/>
  <c r="EA312" i="5"/>
  <c r="DZ312" i="5"/>
  <c r="DY312" i="5"/>
  <c r="DX312" i="5"/>
  <c r="DW312" i="5"/>
  <c r="DV312" i="5"/>
  <c r="DU312" i="5"/>
  <c r="EC310" i="5"/>
  <c r="EB310" i="5"/>
  <c r="EA310" i="5"/>
  <c r="DZ310" i="5"/>
  <c r="DY310" i="5"/>
  <c r="DX310" i="5"/>
  <c r="DW310" i="5"/>
  <c r="DV310" i="5"/>
  <c r="DU310" i="5"/>
  <c r="EC308" i="5"/>
  <c r="EB308" i="5"/>
  <c r="EA308" i="5"/>
  <c r="DZ308" i="5"/>
  <c r="DY308" i="5"/>
  <c r="DX308" i="5"/>
  <c r="DW308" i="5"/>
  <c r="DV308" i="5"/>
  <c r="DU308" i="5"/>
  <c r="EC307" i="5"/>
  <c r="EB307" i="5"/>
  <c r="EA307" i="5"/>
  <c r="DZ307" i="5"/>
  <c r="DY307" i="5"/>
  <c r="DX307" i="5"/>
  <c r="DW307" i="5"/>
  <c r="DV307" i="5"/>
  <c r="DU307" i="5"/>
  <c r="EC306" i="5"/>
  <c r="EB306" i="5"/>
  <c r="EA306" i="5"/>
  <c r="DZ306" i="5"/>
  <c r="DY306" i="5"/>
  <c r="DX306" i="5"/>
  <c r="DW306" i="5"/>
  <c r="DV306" i="5"/>
  <c r="DU306" i="5"/>
  <c r="EC304" i="5"/>
  <c r="EB304" i="5"/>
  <c r="EA304" i="5"/>
  <c r="DZ304" i="5"/>
  <c r="DY304" i="5"/>
  <c r="DX304" i="5"/>
  <c r="DW304" i="5"/>
  <c r="DV304" i="5"/>
  <c r="DU304" i="5"/>
  <c r="EC303" i="5"/>
  <c r="EB303" i="5"/>
  <c r="EA303" i="5"/>
  <c r="DZ303" i="5"/>
  <c r="DY303" i="5"/>
  <c r="DX303" i="5"/>
  <c r="DW303" i="5"/>
  <c r="DV303" i="5"/>
  <c r="DU303" i="5"/>
  <c r="EC297" i="5"/>
  <c r="EB297" i="5"/>
  <c r="EA297" i="5"/>
  <c r="DZ297" i="5"/>
  <c r="DY297" i="5"/>
  <c r="DX297" i="5"/>
  <c r="DW297" i="5"/>
  <c r="DV297" i="5"/>
  <c r="DU297" i="5"/>
  <c r="EC296" i="5"/>
  <c r="EB296" i="5"/>
  <c r="EA296" i="5"/>
  <c r="DZ296" i="5"/>
  <c r="DY296" i="5"/>
  <c r="DX296" i="5"/>
  <c r="DW296" i="5"/>
  <c r="DV296" i="5"/>
  <c r="DU296" i="5"/>
  <c r="EC294" i="5"/>
  <c r="EB294" i="5"/>
  <c r="EA294" i="5"/>
  <c r="DZ294" i="5"/>
  <c r="DY294" i="5"/>
  <c r="DX294" i="5"/>
  <c r="DW294" i="5"/>
  <c r="DV294" i="5"/>
  <c r="DU294" i="5"/>
  <c r="EE292" i="5"/>
  <c r="EE291" i="5"/>
  <c r="ED290" i="5"/>
  <c r="EC290" i="5"/>
  <c r="EB290" i="5"/>
  <c r="EA290" i="5"/>
  <c r="DZ290" i="5"/>
  <c r="DY290" i="5"/>
  <c r="DX290" i="5"/>
  <c r="DW290" i="5"/>
  <c r="DV290" i="5"/>
  <c r="DU290" i="5"/>
  <c r="EE289" i="5"/>
  <c r="EC286" i="5"/>
  <c r="EB286" i="5"/>
  <c r="EA286" i="5"/>
  <c r="DZ286" i="5"/>
  <c r="DY286" i="5"/>
  <c r="DX286" i="5"/>
  <c r="DW286" i="5"/>
  <c r="DV286" i="5"/>
  <c r="DU286" i="5"/>
  <c r="EC285" i="5"/>
  <c r="EB285" i="5"/>
  <c r="EA285" i="5"/>
  <c r="DZ285" i="5"/>
  <c r="DY285" i="5"/>
  <c r="DX285" i="5"/>
  <c r="DW285" i="5"/>
  <c r="DV285" i="5"/>
  <c r="DU285" i="5"/>
  <c r="EC284" i="5"/>
  <c r="EB284" i="5"/>
  <c r="EA284" i="5"/>
  <c r="DZ284" i="5"/>
  <c r="DY284" i="5"/>
  <c r="DX284" i="5"/>
  <c r="DW284" i="5"/>
  <c r="DV284" i="5"/>
  <c r="DU284" i="5"/>
  <c r="EC283" i="5"/>
  <c r="EB283" i="5"/>
  <c r="EA283" i="5"/>
  <c r="DZ283" i="5"/>
  <c r="DY283" i="5"/>
  <c r="DX283" i="5"/>
  <c r="DW283" i="5"/>
  <c r="DV283" i="5"/>
  <c r="DU283" i="5"/>
  <c r="EC279" i="5"/>
  <c r="EB279" i="5"/>
  <c r="EA279" i="5"/>
  <c r="DZ279" i="5"/>
  <c r="DY279" i="5"/>
  <c r="DX279" i="5"/>
  <c r="DW279" i="5"/>
  <c r="DV279" i="5"/>
  <c r="DU279" i="5"/>
  <c r="EC276" i="5"/>
  <c r="EB276" i="5"/>
  <c r="EA276" i="5"/>
  <c r="DZ276" i="5"/>
  <c r="DY276" i="5"/>
  <c r="DX276" i="5"/>
  <c r="DW276" i="5"/>
  <c r="DV276" i="5"/>
  <c r="DU276" i="5"/>
  <c r="EC275" i="5"/>
  <c r="EB275" i="5"/>
  <c r="EA275" i="5"/>
  <c r="DZ275" i="5"/>
  <c r="DY275" i="5"/>
  <c r="DX275" i="5"/>
  <c r="DW275" i="5"/>
  <c r="DV275" i="5"/>
  <c r="DU275" i="5"/>
  <c r="EC274" i="5"/>
  <c r="EB274" i="5"/>
  <c r="EA274" i="5"/>
  <c r="DZ274" i="5"/>
  <c r="DY274" i="5"/>
  <c r="DX274" i="5"/>
  <c r="DW274" i="5"/>
  <c r="DV274" i="5"/>
  <c r="DU274" i="5"/>
  <c r="EC273" i="5"/>
  <c r="EB273" i="5"/>
  <c r="EA273" i="5"/>
  <c r="DZ273" i="5"/>
  <c r="DY273" i="5"/>
  <c r="DX273" i="5"/>
  <c r="DW273" i="5"/>
  <c r="DV273" i="5"/>
  <c r="DU273" i="5"/>
  <c r="ED268" i="5"/>
  <c r="EE268" i="5" s="1"/>
  <c r="EC267" i="5"/>
  <c r="EB267" i="5"/>
  <c r="EA267" i="5"/>
  <c r="DZ267" i="5"/>
  <c r="DY267" i="5"/>
  <c r="DX267" i="5"/>
  <c r="DW267" i="5"/>
  <c r="DV267" i="5"/>
  <c r="DU267" i="5"/>
  <c r="EC265" i="5"/>
  <c r="EB265" i="5"/>
  <c r="EA265" i="5"/>
  <c r="DZ265" i="5"/>
  <c r="DY265" i="5"/>
  <c r="DX265" i="5"/>
  <c r="DW265" i="5"/>
  <c r="DV265" i="5"/>
  <c r="DU265" i="5"/>
  <c r="EC264" i="5"/>
  <c r="EB264" i="5"/>
  <c r="EA264" i="5"/>
  <c r="DZ264" i="5"/>
  <c r="DY264" i="5"/>
  <c r="DX264" i="5"/>
  <c r="DW264" i="5"/>
  <c r="DV264" i="5"/>
  <c r="DU264" i="5"/>
  <c r="EC263" i="5"/>
  <c r="EB263" i="5"/>
  <c r="EA263" i="5"/>
  <c r="DZ263" i="5"/>
  <c r="DY263" i="5"/>
  <c r="DX263" i="5"/>
  <c r="DW263" i="5"/>
  <c r="DV263" i="5"/>
  <c r="DU263" i="5"/>
  <c r="EC260" i="5"/>
  <c r="EB260" i="5"/>
  <c r="EA260" i="5"/>
  <c r="DZ260" i="5"/>
  <c r="DY260" i="5"/>
  <c r="DX260" i="5"/>
  <c r="DW260" i="5"/>
  <c r="DV260" i="5"/>
  <c r="DU260" i="5"/>
  <c r="EC259" i="5"/>
  <c r="EB259" i="5"/>
  <c r="EA259" i="5"/>
  <c r="DZ259" i="5"/>
  <c r="DY259" i="5"/>
  <c r="DX259" i="5"/>
  <c r="DW259" i="5"/>
  <c r="DV259" i="5"/>
  <c r="DU259" i="5"/>
  <c r="EC258" i="5"/>
  <c r="EB258" i="5"/>
  <c r="EA258" i="5"/>
  <c r="DZ258" i="5"/>
  <c r="DY258" i="5"/>
  <c r="DX258" i="5"/>
  <c r="DW258" i="5"/>
  <c r="DV258" i="5"/>
  <c r="DU258" i="5"/>
  <c r="EC257" i="5"/>
  <c r="EB257" i="5"/>
  <c r="EA257" i="5"/>
  <c r="DZ257" i="5"/>
  <c r="DY257" i="5"/>
  <c r="DX257" i="5"/>
  <c r="DW257" i="5"/>
  <c r="DV257" i="5"/>
  <c r="DU257" i="5"/>
  <c r="EC256" i="5"/>
  <c r="EB256" i="5"/>
  <c r="EA256" i="5"/>
  <c r="DZ256" i="5"/>
  <c r="DY256" i="5"/>
  <c r="DX256" i="5"/>
  <c r="DW256" i="5"/>
  <c r="DV256" i="5"/>
  <c r="DU256" i="5"/>
  <c r="EC255" i="5"/>
  <c r="EB255" i="5"/>
  <c r="EA255" i="5"/>
  <c r="DZ255" i="5"/>
  <c r="DY255" i="5"/>
  <c r="DX255" i="5"/>
  <c r="DW255" i="5"/>
  <c r="DV255" i="5"/>
  <c r="DU255" i="5"/>
  <c r="EC254" i="5"/>
  <c r="EB254" i="5"/>
  <c r="EA254" i="5"/>
  <c r="DZ254" i="5"/>
  <c r="DY254" i="5"/>
  <c r="DX254" i="5"/>
  <c r="DW254" i="5"/>
  <c r="DV254" i="5"/>
  <c r="DU254" i="5"/>
  <c r="EC252" i="5"/>
  <c r="EB252" i="5"/>
  <c r="EA252" i="5"/>
  <c r="DZ252" i="5"/>
  <c r="DY252" i="5"/>
  <c r="DX252" i="5"/>
  <c r="DW252" i="5"/>
  <c r="DV252" i="5"/>
  <c r="DU252" i="5"/>
  <c r="EC251" i="5"/>
  <c r="EB251" i="5"/>
  <c r="EA251" i="5"/>
  <c r="DZ251" i="5"/>
  <c r="DY251" i="5"/>
  <c r="DX251" i="5"/>
  <c r="DW251" i="5"/>
  <c r="DV251" i="5"/>
  <c r="DU251" i="5"/>
  <c r="EC250" i="5"/>
  <c r="EB250" i="5"/>
  <c r="EA250" i="5"/>
  <c r="DZ250" i="5"/>
  <c r="DY250" i="5"/>
  <c r="DX250" i="5"/>
  <c r="DW250" i="5"/>
  <c r="DV250" i="5"/>
  <c r="DU250" i="5"/>
  <c r="EC249" i="5"/>
  <c r="EB249" i="5"/>
  <c r="EA249" i="5"/>
  <c r="DZ249" i="5"/>
  <c r="DY249" i="5"/>
  <c r="DX249" i="5"/>
  <c r="DW249" i="5"/>
  <c r="DV249" i="5"/>
  <c r="DU249" i="5"/>
  <c r="EC248" i="5"/>
  <c r="EB248" i="5"/>
  <c r="EA248" i="5"/>
  <c r="DZ248" i="5"/>
  <c r="DY248" i="5"/>
  <c r="DX248" i="5"/>
  <c r="DW248" i="5"/>
  <c r="DV248" i="5"/>
  <c r="DU248" i="5"/>
  <c r="EC247" i="5"/>
  <c r="EB247" i="5"/>
  <c r="EA247" i="5"/>
  <c r="DZ247" i="5"/>
  <c r="DY247" i="5"/>
  <c r="DX247" i="5"/>
  <c r="DW247" i="5"/>
  <c r="DV247" i="5"/>
  <c r="DU247" i="5"/>
  <c r="EC246" i="5"/>
  <c r="EB246" i="5"/>
  <c r="EA246" i="5"/>
  <c r="DZ246" i="5"/>
  <c r="DY246" i="5"/>
  <c r="DX246" i="5"/>
  <c r="DW246" i="5"/>
  <c r="DV246" i="5"/>
  <c r="DU246" i="5"/>
  <c r="EC243" i="5"/>
  <c r="EB243" i="5"/>
  <c r="EA243" i="5"/>
  <c r="DZ243" i="5"/>
  <c r="DY243" i="5"/>
  <c r="DX243" i="5"/>
  <c r="DW243" i="5"/>
  <c r="DV243" i="5"/>
  <c r="DU243" i="5"/>
  <c r="EC240" i="5"/>
  <c r="EB240" i="5"/>
  <c r="EA240" i="5"/>
  <c r="DZ240" i="5"/>
  <c r="DY240" i="5"/>
  <c r="DX240" i="5"/>
  <c r="DW240" i="5"/>
  <c r="DV240" i="5"/>
  <c r="DU240" i="5"/>
  <c r="EC235" i="5"/>
  <c r="EB235" i="5"/>
  <c r="EA235" i="5"/>
  <c r="DZ235" i="5"/>
  <c r="DY235" i="5"/>
  <c r="DX235" i="5"/>
  <c r="DW235" i="5"/>
  <c r="DV235" i="5"/>
  <c r="DU235" i="5"/>
  <c r="EC234" i="5"/>
  <c r="EB234" i="5"/>
  <c r="EA234" i="5"/>
  <c r="DZ234" i="5"/>
  <c r="DY234" i="5"/>
  <c r="DX234" i="5"/>
  <c r="DW234" i="5"/>
  <c r="DV234" i="5"/>
  <c r="DU234" i="5"/>
  <c r="EC233" i="5"/>
  <c r="EB233" i="5"/>
  <c r="EA233" i="5"/>
  <c r="DZ233" i="5"/>
  <c r="DY233" i="5"/>
  <c r="DX233" i="5"/>
  <c r="DW233" i="5"/>
  <c r="DV233" i="5"/>
  <c r="DU233" i="5"/>
  <c r="EC232" i="5"/>
  <c r="EB232" i="5"/>
  <c r="EA232" i="5"/>
  <c r="DZ232" i="5"/>
  <c r="DY232" i="5"/>
  <c r="DX232" i="5"/>
  <c r="DW232" i="5"/>
  <c r="DV232" i="5"/>
  <c r="DU232" i="5"/>
  <c r="EC231" i="5"/>
  <c r="EB231" i="5"/>
  <c r="EA231" i="5"/>
  <c r="DZ231" i="5"/>
  <c r="DY231" i="5"/>
  <c r="DX231" i="5"/>
  <c r="DW231" i="5"/>
  <c r="DV231" i="5"/>
  <c r="DU231" i="5"/>
  <c r="EC230" i="5"/>
  <c r="EB230" i="5"/>
  <c r="EA230" i="5"/>
  <c r="DZ230" i="5"/>
  <c r="DY230" i="5"/>
  <c r="DX230" i="5"/>
  <c r="DW230" i="5"/>
  <c r="DV230" i="5"/>
  <c r="DU230" i="5"/>
  <c r="EC229" i="5"/>
  <c r="EB229" i="5"/>
  <c r="EA229" i="5"/>
  <c r="DZ229" i="5"/>
  <c r="DY229" i="5"/>
  <c r="DX229" i="5"/>
  <c r="DW229" i="5"/>
  <c r="DV229" i="5"/>
  <c r="DU229" i="5"/>
  <c r="EC228" i="5"/>
  <c r="EB228" i="5"/>
  <c r="EA228" i="5"/>
  <c r="DZ228" i="5"/>
  <c r="DY228" i="5"/>
  <c r="DX228" i="5"/>
  <c r="DW228" i="5"/>
  <c r="DV228" i="5"/>
  <c r="DU228" i="5"/>
  <c r="EC226" i="5"/>
  <c r="EB226" i="5"/>
  <c r="EA226" i="5"/>
  <c r="DZ226" i="5"/>
  <c r="DY226" i="5"/>
  <c r="DX226" i="5"/>
  <c r="DW226" i="5"/>
  <c r="DV226" i="5"/>
  <c r="DU226" i="5"/>
  <c r="EC225" i="5"/>
  <c r="EB225" i="5"/>
  <c r="EA225" i="5"/>
  <c r="DZ225" i="5"/>
  <c r="DY225" i="5"/>
  <c r="DX225" i="5"/>
  <c r="DW225" i="5"/>
  <c r="DV225" i="5"/>
  <c r="DU225" i="5"/>
  <c r="EC224" i="5"/>
  <c r="EB224" i="5"/>
  <c r="EA224" i="5"/>
  <c r="DZ224" i="5"/>
  <c r="DY224" i="5"/>
  <c r="DX224" i="5"/>
  <c r="DW224" i="5"/>
  <c r="DV224" i="5"/>
  <c r="DU224" i="5"/>
  <c r="EC223" i="5"/>
  <c r="EB223" i="5"/>
  <c r="EA223" i="5"/>
  <c r="DZ223" i="5"/>
  <c r="DY223" i="5"/>
  <c r="DX223" i="5"/>
  <c r="DW223" i="5"/>
  <c r="DV223" i="5"/>
  <c r="DU223" i="5"/>
  <c r="EC222" i="5"/>
  <c r="EB222" i="5"/>
  <c r="EA222" i="5"/>
  <c r="DZ222" i="5"/>
  <c r="DY222" i="5"/>
  <c r="DX222" i="5"/>
  <c r="DW222" i="5"/>
  <c r="DV222" i="5"/>
  <c r="DU222" i="5"/>
  <c r="EC217" i="5"/>
  <c r="EB217" i="5"/>
  <c r="EA217" i="5"/>
  <c r="DZ217" i="5"/>
  <c r="DY217" i="5"/>
  <c r="DX217" i="5"/>
  <c r="DW217" i="5"/>
  <c r="DV217" i="5"/>
  <c r="DU217" i="5"/>
  <c r="EC216" i="5"/>
  <c r="EB216" i="5"/>
  <c r="EA216" i="5"/>
  <c r="DZ216" i="5"/>
  <c r="DY216" i="5"/>
  <c r="DX216" i="5"/>
  <c r="DW216" i="5"/>
  <c r="DV216" i="5"/>
  <c r="DU216" i="5"/>
  <c r="EC215" i="5"/>
  <c r="EB215" i="5"/>
  <c r="EA215" i="5"/>
  <c r="DZ215" i="5"/>
  <c r="DY215" i="5"/>
  <c r="DX215" i="5"/>
  <c r="DW215" i="5"/>
  <c r="DV215" i="5"/>
  <c r="DU215" i="5"/>
  <c r="EC214" i="5"/>
  <c r="EB214" i="5"/>
  <c r="EA214" i="5"/>
  <c r="DZ214" i="5"/>
  <c r="DY214" i="5"/>
  <c r="DX214" i="5"/>
  <c r="DW214" i="5"/>
  <c r="DV214" i="5"/>
  <c r="DU214" i="5"/>
  <c r="EC213" i="5"/>
  <c r="EB213" i="5"/>
  <c r="EA213" i="5"/>
  <c r="DZ213" i="5"/>
  <c r="DY213" i="5"/>
  <c r="DX213" i="5"/>
  <c r="DW213" i="5"/>
  <c r="DV213" i="5"/>
  <c r="DU213" i="5"/>
  <c r="EC212" i="5"/>
  <c r="EB212" i="5"/>
  <c r="EA212" i="5"/>
  <c r="DZ212" i="5"/>
  <c r="DY212" i="5"/>
  <c r="DX212" i="5"/>
  <c r="DW212" i="5"/>
  <c r="DV212" i="5"/>
  <c r="DU212" i="5"/>
  <c r="EC211" i="5"/>
  <c r="EB211" i="5"/>
  <c r="EA211" i="5"/>
  <c r="DZ211" i="5"/>
  <c r="DY211" i="5"/>
  <c r="DX211" i="5"/>
  <c r="DW211" i="5"/>
  <c r="DV211" i="5"/>
  <c r="DU211" i="5"/>
  <c r="EC210" i="5"/>
  <c r="EB210" i="5"/>
  <c r="EA210" i="5"/>
  <c r="DZ210" i="5"/>
  <c r="DY210" i="5"/>
  <c r="DX210" i="5"/>
  <c r="DW210" i="5"/>
  <c r="DV210" i="5"/>
  <c r="DU210" i="5"/>
  <c r="EC208" i="5"/>
  <c r="EB208" i="5"/>
  <c r="EA208" i="5"/>
  <c r="DZ208" i="5"/>
  <c r="DY208" i="5"/>
  <c r="DX208" i="5"/>
  <c r="DW208" i="5"/>
  <c r="DV208" i="5"/>
  <c r="DU208" i="5"/>
  <c r="EC207" i="5"/>
  <c r="EB207" i="5"/>
  <c r="EA207" i="5"/>
  <c r="DZ207" i="5"/>
  <c r="DY207" i="5"/>
  <c r="DX207" i="5"/>
  <c r="DW207" i="5"/>
  <c r="DV207" i="5"/>
  <c r="DU207" i="5"/>
  <c r="EC206" i="5"/>
  <c r="EB206" i="5"/>
  <c r="EA206" i="5"/>
  <c r="DZ206" i="5"/>
  <c r="DY206" i="5"/>
  <c r="DX206" i="5"/>
  <c r="DW206" i="5"/>
  <c r="DV206" i="5"/>
  <c r="DU206" i="5"/>
  <c r="EC205" i="5"/>
  <c r="EB205" i="5"/>
  <c r="EA205" i="5"/>
  <c r="DZ205" i="5"/>
  <c r="DY205" i="5"/>
  <c r="DX205" i="5"/>
  <c r="DW205" i="5"/>
  <c r="DV205" i="5"/>
  <c r="DU205" i="5"/>
  <c r="EC204" i="5"/>
  <c r="EB204" i="5"/>
  <c r="EA204" i="5"/>
  <c r="DZ204" i="5"/>
  <c r="DY204" i="5"/>
  <c r="DX204" i="5"/>
  <c r="DW204" i="5"/>
  <c r="DV204" i="5"/>
  <c r="DU204" i="5"/>
  <c r="EC203" i="5"/>
  <c r="EB203" i="5"/>
  <c r="EA203" i="5"/>
  <c r="DZ203" i="5"/>
  <c r="DY203" i="5"/>
  <c r="DX203" i="5"/>
  <c r="DW203" i="5"/>
  <c r="DV203" i="5"/>
  <c r="DU203" i="5"/>
  <c r="EC202" i="5"/>
  <c r="EB202" i="5"/>
  <c r="EA202" i="5"/>
  <c r="DZ202" i="5"/>
  <c r="DY202" i="5"/>
  <c r="DX202" i="5"/>
  <c r="DW202" i="5"/>
  <c r="DV202" i="5"/>
  <c r="DU202" i="5"/>
  <c r="EC201" i="5"/>
  <c r="EB201" i="5"/>
  <c r="EA201" i="5"/>
  <c r="DZ201" i="5"/>
  <c r="DY201" i="5"/>
  <c r="DX201" i="5"/>
  <c r="DW201" i="5"/>
  <c r="DV201" i="5"/>
  <c r="DU201" i="5"/>
  <c r="EC199" i="5"/>
  <c r="EB199" i="5"/>
  <c r="EA199" i="5"/>
  <c r="DZ199" i="5"/>
  <c r="DY199" i="5"/>
  <c r="DX199" i="5"/>
  <c r="DW199" i="5"/>
  <c r="DV199" i="5"/>
  <c r="DU199" i="5"/>
  <c r="EC198" i="5"/>
  <c r="EB198" i="5"/>
  <c r="EA198" i="5"/>
  <c r="DZ198" i="5"/>
  <c r="DY198" i="5"/>
  <c r="DX198" i="5"/>
  <c r="DW198" i="5"/>
  <c r="DV198" i="5"/>
  <c r="DU198" i="5"/>
  <c r="EC197" i="5"/>
  <c r="EB197" i="5"/>
  <c r="EA197" i="5"/>
  <c r="DZ197" i="5"/>
  <c r="DY197" i="5"/>
  <c r="DX197" i="5"/>
  <c r="DW197" i="5"/>
  <c r="DV197" i="5"/>
  <c r="DU197" i="5"/>
  <c r="EC196" i="5"/>
  <c r="EB196" i="5"/>
  <c r="EA196" i="5"/>
  <c r="DZ196" i="5"/>
  <c r="DY196" i="5"/>
  <c r="DX196" i="5"/>
  <c r="DW196" i="5"/>
  <c r="DV196" i="5"/>
  <c r="DU196" i="5"/>
  <c r="EC195" i="5"/>
  <c r="EB195" i="5"/>
  <c r="EA195" i="5"/>
  <c r="DZ195" i="5"/>
  <c r="DY195" i="5"/>
  <c r="DX195" i="5"/>
  <c r="DW195" i="5"/>
  <c r="DV195" i="5"/>
  <c r="DU195" i="5"/>
  <c r="EC189" i="5"/>
  <c r="EB189" i="5"/>
  <c r="EA189" i="5"/>
  <c r="DZ189" i="5"/>
  <c r="DY189" i="5"/>
  <c r="DX189" i="5"/>
  <c r="DW189" i="5"/>
  <c r="DV189" i="5"/>
  <c r="DU189" i="5"/>
  <c r="EC188" i="5"/>
  <c r="EB188" i="5"/>
  <c r="EA188" i="5"/>
  <c r="DZ188" i="5"/>
  <c r="DY188" i="5"/>
  <c r="DX188" i="5"/>
  <c r="DW188" i="5"/>
  <c r="DV188" i="5"/>
  <c r="DU188" i="5"/>
  <c r="EC187" i="5"/>
  <c r="EB187" i="5"/>
  <c r="EA187" i="5"/>
  <c r="DZ187" i="5"/>
  <c r="DY187" i="5"/>
  <c r="DX187" i="5"/>
  <c r="DW187" i="5"/>
  <c r="DV187" i="5"/>
  <c r="DU187" i="5"/>
  <c r="EC186" i="5"/>
  <c r="EB186" i="5"/>
  <c r="EA186" i="5"/>
  <c r="DZ186" i="5"/>
  <c r="DY186" i="5"/>
  <c r="DX186" i="5"/>
  <c r="DW186" i="5"/>
  <c r="DV186" i="5"/>
  <c r="DU186" i="5"/>
  <c r="EC185" i="5"/>
  <c r="EB185" i="5"/>
  <c r="EA185" i="5"/>
  <c r="DZ185" i="5"/>
  <c r="DY185" i="5"/>
  <c r="DX185" i="5"/>
  <c r="DW185" i="5"/>
  <c r="DV185" i="5"/>
  <c r="DU185" i="5"/>
  <c r="EC180" i="5"/>
  <c r="EB180" i="5"/>
  <c r="EA180" i="5"/>
  <c r="DZ180" i="5"/>
  <c r="DY180" i="5"/>
  <c r="DX180" i="5"/>
  <c r="DW180" i="5"/>
  <c r="DV180" i="5"/>
  <c r="DU180" i="5"/>
  <c r="EC179" i="5"/>
  <c r="EB179" i="5"/>
  <c r="EA179" i="5"/>
  <c r="DZ179" i="5"/>
  <c r="DY179" i="5"/>
  <c r="DX179" i="5"/>
  <c r="DW179" i="5"/>
  <c r="DV179" i="5"/>
  <c r="DU179" i="5"/>
  <c r="EC178" i="5"/>
  <c r="EB178" i="5"/>
  <c r="EA178" i="5"/>
  <c r="DZ178" i="5"/>
  <c r="DY178" i="5"/>
  <c r="DX178" i="5"/>
  <c r="DW178" i="5"/>
  <c r="DV178" i="5"/>
  <c r="DU178" i="5"/>
  <c r="EC177" i="5"/>
  <c r="EB177" i="5"/>
  <c r="EA177" i="5"/>
  <c r="DZ177" i="5"/>
  <c r="DY177" i="5"/>
  <c r="DX177" i="5"/>
  <c r="DW177" i="5"/>
  <c r="DV177" i="5"/>
  <c r="DU177" i="5"/>
  <c r="EC176" i="5"/>
  <c r="EB176" i="5"/>
  <c r="EA176" i="5"/>
  <c r="DZ176" i="5"/>
  <c r="DY176" i="5"/>
  <c r="DX176" i="5"/>
  <c r="DW176" i="5"/>
  <c r="DV176" i="5"/>
  <c r="DU176" i="5"/>
  <c r="EE170" i="5"/>
  <c r="EC167" i="5"/>
  <c r="EB167" i="5"/>
  <c r="EA167" i="5"/>
  <c r="DZ167" i="5"/>
  <c r="DY167" i="5"/>
  <c r="DX167" i="5"/>
  <c r="DW167" i="5"/>
  <c r="DV167" i="5"/>
  <c r="DU167" i="5"/>
  <c r="EC162" i="5"/>
  <c r="EB162" i="5"/>
  <c r="EA162" i="5"/>
  <c r="DZ162" i="5"/>
  <c r="DY162" i="5"/>
  <c r="DX162" i="5"/>
  <c r="DW162" i="5"/>
  <c r="DV162" i="5"/>
  <c r="DU162" i="5"/>
  <c r="EC146" i="5"/>
  <c r="EB146" i="5"/>
  <c r="EA146" i="5"/>
  <c r="DZ146" i="5"/>
  <c r="DY146" i="5"/>
  <c r="DX146" i="5"/>
  <c r="DW146" i="5"/>
  <c r="DV146" i="5"/>
  <c r="DU146" i="5"/>
  <c r="EC145" i="5"/>
  <c r="EB145" i="5"/>
  <c r="EA145" i="5"/>
  <c r="DZ145" i="5"/>
  <c r="DY145" i="5"/>
  <c r="DX145" i="5"/>
  <c r="DW145" i="5"/>
  <c r="DV145" i="5"/>
  <c r="DU145" i="5"/>
  <c r="EC144" i="5"/>
  <c r="EB144" i="5"/>
  <c r="EA144" i="5"/>
  <c r="DZ144" i="5"/>
  <c r="DY144" i="5"/>
  <c r="DX144" i="5"/>
  <c r="DW144" i="5"/>
  <c r="DV144" i="5"/>
  <c r="DU144" i="5"/>
  <c r="EC143" i="5"/>
  <c r="EB143" i="5"/>
  <c r="EA143" i="5"/>
  <c r="DZ143" i="5"/>
  <c r="DY143" i="5"/>
  <c r="DX143" i="5"/>
  <c r="DW143" i="5"/>
  <c r="DV143" i="5"/>
  <c r="DU143" i="5"/>
  <c r="EC134" i="5"/>
  <c r="EB134" i="5"/>
  <c r="EA134" i="5"/>
  <c r="DZ134" i="5"/>
  <c r="DY134" i="5"/>
  <c r="DX134" i="5"/>
  <c r="DW134" i="5"/>
  <c r="DV134" i="5"/>
  <c r="DU134" i="5"/>
  <c r="EC133" i="5"/>
  <c r="EB133" i="5"/>
  <c r="EA133" i="5"/>
  <c r="DZ133" i="5"/>
  <c r="DY133" i="5"/>
  <c r="DX133" i="5"/>
  <c r="DW133" i="5"/>
  <c r="DV133" i="5"/>
  <c r="DU133" i="5"/>
  <c r="EC132" i="5"/>
  <c r="EB132" i="5"/>
  <c r="EA132" i="5"/>
  <c r="DZ132" i="5"/>
  <c r="DY132" i="5"/>
  <c r="DX132" i="5"/>
  <c r="DW132" i="5"/>
  <c r="DV132" i="5"/>
  <c r="DU132" i="5"/>
  <c r="EC131" i="5"/>
  <c r="EB131" i="5"/>
  <c r="EA131" i="5"/>
  <c r="DZ131" i="5"/>
  <c r="DY131" i="5"/>
  <c r="DX131" i="5"/>
  <c r="DW131" i="5"/>
  <c r="DV131" i="5"/>
  <c r="DU131" i="5"/>
  <c r="ED127" i="5"/>
  <c r="EE127" i="5" s="1"/>
  <c r="EC124" i="5"/>
  <c r="EB124" i="5"/>
  <c r="EA124" i="5"/>
  <c r="DZ124" i="5"/>
  <c r="DY124" i="5"/>
  <c r="DX124" i="5"/>
  <c r="DW124" i="5"/>
  <c r="DV124" i="5"/>
  <c r="DU124" i="5"/>
  <c r="EC123" i="5"/>
  <c r="EB123" i="5"/>
  <c r="EA123" i="5"/>
  <c r="DZ123" i="5"/>
  <c r="DY123" i="5"/>
  <c r="DX123" i="5"/>
  <c r="DW123" i="5"/>
  <c r="DV123" i="5"/>
  <c r="DU123" i="5"/>
  <c r="EC122" i="5"/>
  <c r="EB122" i="5"/>
  <c r="EA122" i="5"/>
  <c r="DZ122" i="5"/>
  <c r="DY122" i="5"/>
  <c r="DX122" i="5"/>
  <c r="DW122" i="5"/>
  <c r="DV122" i="5"/>
  <c r="DU122" i="5"/>
  <c r="EC118" i="5"/>
  <c r="EB118" i="5"/>
  <c r="EA118" i="5"/>
  <c r="DZ118" i="5"/>
  <c r="DY118" i="5"/>
  <c r="DX118" i="5"/>
  <c r="DW118" i="5"/>
  <c r="DV118" i="5"/>
  <c r="DU118" i="5"/>
  <c r="EC117" i="5"/>
  <c r="EB117" i="5"/>
  <c r="EA117" i="5"/>
  <c r="DZ117" i="5"/>
  <c r="DY117" i="5"/>
  <c r="DX117" i="5"/>
  <c r="DW117" i="5"/>
  <c r="DV117" i="5"/>
  <c r="DU117" i="5"/>
  <c r="EC116" i="5"/>
  <c r="EB116" i="5"/>
  <c r="EA116" i="5"/>
  <c r="DZ116" i="5"/>
  <c r="DY116" i="5"/>
  <c r="DX116" i="5"/>
  <c r="DW116" i="5"/>
  <c r="DV116" i="5"/>
  <c r="DU116" i="5"/>
  <c r="EC112" i="5"/>
  <c r="EB112" i="5"/>
  <c r="EA112" i="5"/>
  <c r="DZ112" i="5"/>
  <c r="DY112" i="5"/>
  <c r="DX112" i="5"/>
  <c r="DW112" i="5"/>
  <c r="DV112" i="5"/>
  <c r="DU112" i="5"/>
  <c r="EC111" i="5"/>
  <c r="EB111" i="5"/>
  <c r="EA111" i="5"/>
  <c r="DZ111" i="5"/>
  <c r="DY111" i="5"/>
  <c r="DX111" i="5"/>
  <c r="DW111" i="5"/>
  <c r="DV111" i="5"/>
  <c r="DU111" i="5"/>
  <c r="EC110" i="5"/>
  <c r="EB110" i="5"/>
  <c r="EA110" i="5"/>
  <c r="DZ110" i="5"/>
  <c r="DY110" i="5"/>
  <c r="DX110" i="5"/>
  <c r="DW110" i="5"/>
  <c r="DV110" i="5"/>
  <c r="DU110" i="5"/>
  <c r="ED106" i="5"/>
  <c r="EE106" i="5" s="1"/>
  <c r="EC101" i="5"/>
  <c r="EB101" i="5"/>
  <c r="EA101" i="5"/>
  <c r="DZ101" i="5"/>
  <c r="DY101" i="5"/>
  <c r="DX101" i="5"/>
  <c r="DW101" i="5"/>
  <c r="DV101" i="5"/>
  <c r="DU101" i="5"/>
  <c r="EC100" i="5"/>
  <c r="EB100" i="5"/>
  <c r="EA100" i="5"/>
  <c r="DZ100" i="5"/>
  <c r="DY100" i="5"/>
  <c r="DX100" i="5"/>
  <c r="DW100" i="5"/>
  <c r="DV100" i="5"/>
  <c r="DU100" i="5"/>
  <c r="EC99" i="5"/>
  <c r="EB99" i="5"/>
  <c r="EA99" i="5"/>
  <c r="DZ99" i="5"/>
  <c r="DY99" i="5"/>
  <c r="DX99" i="5"/>
  <c r="DW99" i="5"/>
  <c r="DV99" i="5"/>
  <c r="DU99" i="5"/>
  <c r="EC96" i="5"/>
  <c r="EB96" i="5"/>
  <c r="EA96" i="5"/>
  <c r="DZ96" i="5"/>
  <c r="DY96" i="5"/>
  <c r="DX96" i="5"/>
  <c r="DW96" i="5"/>
  <c r="DV96" i="5"/>
  <c r="DU96" i="5"/>
  <c r="EC93" i="5"/>
  <c r="EB93" i="5"/>
  <c r="EA93" i="5"/>
  <c r="DZ93" i="5"/>
  <c r="DY93" i="5"/>
  <c r="DX93" i="5"/>
  <c r="DW93" i="5"/>
  <c r="DV93" i="5"/>
  <c r="DU93" i="5"/>
  <c r="EC91" i="5"/>
  <c r="EB91" i="5"/>
  <c r="EA91" i="5"/>
  <c r="DZ91" i="5"/>
  <c r="DY91" i="5"/>
  <c r="DX91" i="5"/>
  <c r="DW91" i="5"/>
  <c r="DV91" i="5"/>
  <c r="DU91" i="5"/>
  <c r="EC90" i="5"/>
  <c r="EB90" i="5"/>
  <c r="EA90" i="5"/>
  <c r="DZ90" i="5"/>
  <c r="DY90" i="5"/>
  <c r="DX90" i="5"/>
  <c r="DW90" i="5"/>
  <c r="DV90" i="5"/>
  <c r="DU90" i="5"/>
  <c r="EC89" i="5"/>
  <c r="EB89" i="5"/>
  <c r="EA89" i="5"/>
  <c r="DZ89" i="5"/>
  <c r="DY89" i="5"/>
  <c r="DX89" i="5"/>
  <c r="DW89" i="5"/>
  <c r="DV89" i="5"/>
  <c r="DU89" i="5"/>
  <c r="EC88" i="5"/>
  <c r="EB88" i="5"/>
  <c r="EA88" i="5"/>
  <c r="DZ88" i="5"/>
  <c r="DY88" i="5"/>
  <c r="DX88" i="5"/>
  <c r="DW88" i="5"/>
  <c r="DV88" i="5"/>
  <c r="DU88" i="5"/>
  <c r="EC84" i="5"/>
  <c r="EB84" i="5"/>
  <c r="EA84" i="5"/>
  <c r="DZ84" i="5"/>
  <c r="DY84" i="5"/>
  <c r="DX84" i="5"/>
  <c r="DW84" i="5"/>
  <c r="DV84" i="5"/>
  <c r="DU84" i="5"/>
  <c r="EC83" i="5"/>
  <c r="EB83" i="5"/>
  <c r="EA83" i="5"/>
  <c r="DZ83" i="5"/>
  <c r="DY83" i="5"/>
  <c r="DX83" i="5"/>
  <c r="DW83" i="5"/>
  <c r="DV83" i="5"/>
  <c r="DU83" i="5"/>
  <c r="EC82" i="5"/>
  <c r="EB82" i="5"/>
  <c r="EA82" i="5"/>
  <c r="DZ82" i="5"/>
  <c r="DY82" i="5"/>
  <c r="DX82" i="5"/>
  <c r="DW82" i="5"/>
  <c r="DV82" i="5"/>
  <c r="DU82" i="5"/>
  <c r="EC81" i="5"/>
  <c r="EB81" i="5"/>
  <c r="EA81" i="5"/>
  <c r="DZ81" i="5"/>
  <c r="DY81" i="5"/>
  <c r="DX81" i="5"/>
  <c r="DW81" i="5"/>
  <c r="DV81" i="5"/>
  <c r="DU81" i="5"/>
  <c r="EC80" i="5"/>
  <c r="EB80" i="5"/>
  <c r="EA80" i="5"/>
  <c r="DZ80" i="5"/>
  <c r="DY80" i="5"/>
  <c r="DX80" i="5"/>
  <c r="DW80" i="5"/>
  <c r="DV80" i="5"/>
  <c r="DU80" i="5"/>
  <c r="EC78" i="5"/>
  <c r="EB78" i="5"/>
  <c r="EA78" i="5"/>
  <c r="DZ78" i="5"/>
  <c r="DY78" i="5"/>
  <c r="DX78" i="5"/>
  <c r="DW78" i="5"/>
  <c r="DV78" i="5"/>
  <c r="DU78" i="5"/>
  <c r="EC74" i="5"/>
  <c r="EB74" i="5"/>
  <c r="EA74" i="5"/>
  <c r="DZ74" i="5"/>
  <c r="DY74" i="5"/>
  <c r="DX74" i="5"/>
  <c r="DW74" i="5"/>
  <c r="DV74" i="5"/>
  <c r="DU74" i="5"/>
  <c r="EC73" i="5"/>
  <c r="EB73" i="5"/>
  <c r="EA73" i="5"/>
  <c r="DZ73" i="5"/>
  <c r="DY73" i="5"/>
  <c r="DX73" i="5"/>
  <c r="DW73" i="5"/>
  <c r="DV73" i="5"/>
  <c r="DU73" i="5"/>
  <c r="EC72" i="5"/>
  <c r="EB72" i="5"/>
  <c r="EA72" i="5"/>
  <c r="DZ72" i="5"/>
  <c r="DY72" i="5"/>
  <c r="DX72" i="5"/>
  <c r="DW72" i="5"/>
  <c r="DV72" i="5"/>
  <c r="DU72" i="5"/>
  <c r="EC69" i="5"/>
  <c r="EB69" i="5"/>
  <c r="EA69" i="5"/>
  <c r="DZ69" i="5"/>
  <c r="DY69" i="5"/>
  <c r="DX69" i="5"/>
  <c r="DW69" i="5"/>
  <c r="DV69" i="5"/>
  <c r="DU69" i="5"/>
  <c r="EC66" i="5"/>
  <c r="EB66" i="5"/>
  <c r="EA66" i="5"/>
  <c r="DZ66" i="5"/>
  <c r="DY66" i="5"/>
  <c r="DX66" i="5"/>
  <c r="DW66" i="5"/>
  <c r="DV66" i="5"/>
  <c r="DU66" i="5"/>
  <c r="EC64" i="5"/>
  <c r="EB64" i="5"/>
  <c r="EA64" i="5"/>
  <c r="DZ64" i="5"/>
  <c r="DY64" i="5"/>
  <c r="DX64" i="5"/>
  <c r="DW64" i="5"/>
  <c r="DV64" i="5"/>
  <c r="DU64" i="5"/>
  <c r="EC63" i="5"/>
  <c r="EB63" i="5"/>
  <c r="EA63" i="5"/>
  <c r="DZ63" i="5"/>
  <c r="DY63" i="5"/>
  <c r="DX63" i="5"/>
  <c r="DW63" i="5"/>
  <c r="DV63" i="5"/>
  <c r="DU63" i="5"/>
  <c r="EC62" i="5"/>
  <c r="EB62" i="5"/>
  <c r="EA62" i="5"/>
  <c r="DZ62" i="5"/>
  <c r="DY62" i="5"/>
  <c r="DX62" i="5"/>
  <c r="DW62" i="5"/>
  <c r="DV62" i="5"/>
  <c r="DU62" i="5"/>
  <c r="EC61" i="5"/>
  <c r="EB61" i="5"/>
  <c r="EA61" i="5"/>
  <c r="DZ61" i="5"/>
  <c r="DY61" i="5"/>
  <c r="DX61" i="5"/>
  <c r="DW61" i="5"/>
  <c r="DV61" i="5"/>
  <c r="DU61" i="5"/>
  <c r="EC57" i="5"/>
  <c r="EB57" i="5"/>
  <c r="EA57" i="5"/>
  <c r="DZ57" i="5"/>
  <c r="DY57" i="5"/>
  <c r="DX57" i="5"/>
  <c r="DW57" i="5"/>
  <c r="DV57" i="5"/>
  <c r="DU57" i="5"/>
  <c r="EC56" i="5"/>
  <c r="EB56" i="5"/>
  <c r="EA56" i="5"/>
  <c r="DZ56" i="5"/>
  <c r="DY56" i="5"/>
  <c r="DX56" i="5"/>
  <c r="DW56" i="5"/>
  <c r="DV56" i="5"/>
  <c r="DU56" i="5"/>
  <c r="EC55" i="5"/>
  <c r="EB55" i="5"/>
  <c r="EA55" i="5"/>
  <c r="DZ55" i="5"/>
  <c r="DY55" i="5"/>
  <c r="DX55" i="5"/>
  <c r="DW55" i="5"/>
  <c r="DV55" i="5"/>
  <c r="DU55" i="5"/>
  <c r="EC54" i="5"/>
  <c r="EB54" i="5"/>
  <c r="EA54" i="5"/>
  <c r="DZ54" i="5"/>
  <c r="DY54" i="5"/>
  <c r="DX54" i="5"/>
  <c r="DW54" i="5"/>
  <c r="DV54" i="5"/>
  <c r="DU54" i="5"/>
  <c r="EC53" i="5"/>
  <c r="EB53" i="5"/>
  <c r="EA53" i="5"/>
  <c r="DZ53" i="5"/>
  <c r="DY53" i="5"/>
  <c r="DX53" i="5"/>
  <c r="DW53" i="5"/>
  <c r="DV53" i="5"/>
  <c r="DU53" i="5"/>
  <c r="EC51" i="5"/>
  <c r="EB51" i="5"/>
  <c r="EA51" i="5"/>
  <c r="DZ51" i="5"/>
  <c r="DY51" i="5"/>
  <c r="DX51" i="5"/>
  <c r="DW51" i="5"/>
  <c r="DV51" i="5"/>
  <c r="DU51" i="5"/>
  <c r="EC47" i="5"/>
  <c r="EB47" i="5"/>
  <c r="EA47" i="5"/>
  <c r="DZ47" i="5"/>
  <c r="DY47" i="5"/>
  <c r="DX47" i="5"/>
  <c r="DW47" i="5"/>
  <c r="DV47" i="5"/>
  <c r="DU47" i="5"/>
  <c r="EC46" i="5"/>
  <c r="EB46" i="5"/>
  <c r="EA46" i="5"/>
  <c r="DZ46" i="5"/>
  <c r="DY46" i="5"/>
  <c r="DX46" i="5"/>
  <c r="DW46" i="5"/>
  <c r="DV46" i="5"/>
  <c r="DU46" i="5"/>
  <c r="EC45" i="5"/>
  <c r="EB45" i="5"/>
  <c r="EA45" i="5"/>
  <c r="DZ45" i="5"/>
  <c r="DY45" i="5"/>
  <c r="DX45" i="5"/>
  <c r="DW45" i="5"/>
  <c r="DV45" i="5"/>
  <c r="DU45" i="5"/>
  <c r="EC42" i="5"/>
  <c r="EB42" i="5"/>
  <c r="EA42" i="5"/>
  <c r="DZ42" i="5"/>
  <c r="DY42" i="5"/>
  <c r="DX42" i="5"/>
  <c r="DW42" i="5"/>
  <c r="DV42" i="5"/>
  <c r="DU42" i="5"/>
  <c r="EC38" i="5"/>
  <c r="EB38" i="5"/>
  <c r="EA38" i="5"/>
  <c r="DZ38" i="5"/>
  <c r="DY38" i="5"/>
  <c r="DX38" i="5"/>
  <c r="DW38" i="5"/>
  <c r="DV38" i="5"/>
  <c r="DU38" i="5"/>
  <c r="EC36" i="5"/>
  <c r="EB36" i="5"/>
  <c r="EA36" i="5"/>
  <c r="DZ36" i="5"/>
  <c r="DY36" i="5"/>
  <c r="DX36" i="5"/>
  <c r="DW36" i="5"/>
  <c r="DV36" i="5"/>
  <c r="DU36" i="5"/>
  <c r="EC35" i="5"/>
  <c r="EB35" i="5"/>
  <c r="EA35" i="5"/>
  <c r="DZ35" i="5"/>
  <c r="DY35" i="5"/>
  <c r="DX35" i="5"/>
  <c r="DW35" i="5"/>
  <c r="DV35" i="5"/>
  <c r="DU35" i="5"/>
  <c r="EC34" i="5"/>
  <c r="EB34" i="5"/>
  <c r="EA34" i="5"/>
  <c r="DZ34" i="5"/>
  <c r="DY34" i="5"/>
  <c r="DX34" i="5"/>
  <c r="DW34" i="5"/>
  <c r="DV34" i="5"/>
  <c r="DU34" i="5"/>
  <c r="EC33" i="5"/>
  <c r="EB33" i="5"/>
  <c r="EA33" i="5"/>
  <c r="DZ33" i="5"/>
  <c r="DY33" i="5"/>
  <c r="DX33" i="5"/>
  <c r="DW33" i="5"/>
  <c r="DV33" i="5"/>
  <c r="DU33" i="5"/>
  <c r="DU31" i="5"/>
  <c r="EC29" i="5"/>
  <c r="EB29" i="5"/>
  <c r="EA29" i="5"/>
  <c r="DZ29" i="5"/>
  <c r="DY29" i="5"/>
  <c r="DX29" i="5"/>
  <c r="DW29" i="5"/>
  <c r="DV29" i="5"/>
  <c r="DU29" i="5"/>
  <c r="EC28" i="5"/>
  <c r="EB28" i="5"/>
  <c r="EA28" i="5"/>
  <c r="DZ28" i="5"/>
  <c r="DY28" i="5"/>
  <c r="DX28" i="5"/>
  <c r="DW28" i="5"/>
  <c r="DV28" i="5"/>
  <c r="DU28" i="5"/>
  <c r="EC27" i="5"/>
  <c r="EB27" i="5"/>
  <c r="EA27" i="5"/>
  <c r="DZ27" i="5"/>
  <c r="DY27" i="5"/>
  <c r="DX27" i="5"/>
  <c r="DW27" i="5"/>
  <c r="DV27" i="5"/>
  <c r="DU27" i="5"/>
  <c r="EC26" i="5"/>
  <c r="EB26" i="5"/>
  <c r="EA26" i="5"/>
  <c r="DZ26" i="5"/>
  <c r="DY26" i="5"/>
  <c r="DX26" i="5"/>
  <c r="DW26" i="5"/>
  <c r="DV26" i="5"/>
  <c r="DU26" i="5"/>
  <c r="EC25" i="5"/>
  <c r="EB25" i="5"/>
  <c r="EA25" i="5"/>
  <c r="DZ25" i="5"/>
  <c r="DY25" i="5"/>
  <c r="DX25" i="5"/>
  <c r="DW25" i="5"/>
  <c r="DV25" i="5"/>
  <c r="DU25" i="5"/>
  <c r="DU24" i="5"/>
  <c r="EC23" i="5"/>
  <c r="EB23" i="5"/>
  <c r="EA23" i="5"/>
  <c r="DZ23" i="5"/>
  <c r="DY23" i="5"/>
  <c r="DX23" i="5"/>
  <c r="DW23" i="5"/>
  <c r="DV23" i="5"/>
  <c r="DU23" i="5"/>
  <c r="EB18" i="5"/>
  <c r="EA18" i="5"/>
  <c r="DZ18" i="5"/>
  <c r="DY18" i="5"/>
  <c r="DX18" i="5"/>
  <c r="DW18" i="5"/>
  <c r="DV18" i="5"/>
  <c r="EC16" i="5"/>
  <c r="EB16" i="5"/>
  <c r="EA16" i="5"/>
  <c r="DZ16" i="5"/>
  <c r="DY16" i="5"/>
  <c r="DX16" i="5"/>
  <c r="DW16" i="5"/>
  <c r="DV16" i="5"/>
  <c r="C6" i="1"/>
  <c r="DV253" i="5" l="1"/>
  <c r="DU200" i="7"/>
  <c r="ED93" i="15"/>
  <c r="EE93" i="15" s="1"/>
  <c r="DZ142" i="7"/>
  <c r="ED63" i="14"/>
  <c r="EE63" i="14" s="1"/>
  <c r="DX142" i="7"/>
  <c r="EB142" i="7"/>
  <c r="DY142" i="14"/>
  <c r="ED240" i="15"/>
  <c r="EE240" i="15" s="1"/>
  <c r="ED321" i="15"/>
  <c r="EE321" i="15" s="1"/>
  <c r="ED345" i="15"/>
  <c r="EE345" i="15" s="1"/>
  <c r="ED64" i="7"/>
  <c r="EE64" i="7" s="1"/>
  <c r="DV142" i="7"/>
  <c r="ED304" i="7"/>
  <c r="EE304" i="7" s="1"/>
  <c r="ED312" i="7"/>
  <c r="EE312" i="7" s="1"/>
  <c r="ED320" i="7"/>
  <c r="EE320" i="7" s="1"/>
  <c r="ED78" i="7"/>
  <c r="EE78" i="7" s="1"/>
  <c r="ED333" i="15"/>
  <c r="EE333" i="15" s="1"/>
  <c r="ED357" i="15"/>
  <c r="EE357" i="15" s="1"/>
  <c r="EB245" i="7"/>
  <c r="EB253" i="7"/>
  <c r="ED73" i="13"/>
  <c r="EE73" i="13" s="1"/>
  <c r="EB245" i="5"/>
  <c r="EB253" i="5"/>
  <c r="DZ253" i="15"/>
  <c r="EC142" i="5"/>
  <c r="ED73" i="14"/>
  <c r="EE73" i="14" s="1"/>
  <c r="EA245" i="5"/>
  <c r="DX253" i="5"/>
  <c r="ED361" i="7"/>
  <c r="EE361" i="7" s="1"/>
  <c r="EA142" i="13"/>
  <c r="EC142" i="7"/>
  <c r="EB227" i="15"/>
  <c r="EC227" i="15"/>
  <c r="EC245" i="15"/>
  <c r="ED330" i="5"/>
  <c r="EE330" i="5" s="1"/>
  <c r="DU142" i="13"/>
  <c r="EA227" i="7"/>
  <c r="DU253" i="7"/>
  <c r="EC253" i="5"/>
  <c r="EB209" i="7"/>
  <c r="DY209" i="7"/>
  <c r="DW142" i="13"/>
  <c r="DV142" i="5"/>
  <c r="EC200" i="7"/>
  <c r="DZ200" i="7"/>
  <c r="EC209" i="7"/>
  <c r="DX142" i="14"/>
  <c r="DY200" i="5"/>
  <c r="DV200" i="5"/>
  <c r="DU227" i="7"/>
  <c r="ED176" i="15"/>
  <c r="EE176" i="15" s="1"/>
  <c r="DW245" i="5"/>
  <c r="DZ142" i="13"/>
  <c r="DZ227" i="13"/>
  <c r="ED198" i="13"/>
  <c r="EE198" i="13" s="1"/>
  <c r="EA142" i="14"/>
  <c r="DW245" i="14"/>
  <c r="DY245" i="14"/>
  <c r="ED225" i="13"/>
  <c r="EE225" i="13" s="1"/>
  <c r="EB142" i="14"/>
  <c r="ED274" i="15"/>
  <c r="EE274" i="15" s="1"/>
  <c r="EC142" i="13"/>
  <c r="DZ142" i="15"/>
  <c r="ED208" i="7"/>
  <c r="EE208" i="7" s="1"/>
  <c r="ED146" i="7"/>
  <c r="EE146" i="7" s="1"/>
  <c r="ED233" i="13"/>
  <c r="EE233" i="13" s="1"/>
  <c r="ED27" i="15"/>
  <c r="EE27" i="15" s="1"/>
  <c r="ED34" i="5"/>
  <c r="EE34" i="5" s="1"/>
  <c r="ED53" i="5"/>
  <c r="EE53" i="5" s="1"/>
  <c r="ED63" i="13"/>
  <c r="EE63" i="13" s="1"/>
  <c r="EC245" i="13"/>
  <c r="ED251" i="5"/>
  <c r="EE251" i="5" s="1"/>
  <c r="ED257" i="5"/>
  <c r="EE257" i="5" s="1"/>
  <c r="EC227" i="7"/>
  <c r="DZ227" i="7"/>
  <c r="ED82" i="15"/>
  <c r="EE82" i="15" s="1"/>
  <c r="DY142" i="7"/>
  <c r="ED162" i="7"/>
  <c r="EE162" i="7" s="1"/>
  <c r="DW200" i="13"/>
  <c r="DV227" i="5"/>
  <c r="EB227" i="5"/>
  <c r="DZ253" i="5"/>
  <c r="DX209" i="13"/>
  <c r="DZ209" i="14"/>
  <c r="DZ227" i="14"/>
  <c r="DU245" i="15"/>
  <c r="EA253" i="5"/>
  <c r="ED303" i="5"/>
  <c r="EE303" i="5" s="1"/>
  <c r="ED180" i="7"/>
  <c r="EE180" i="7" s="1"/>
  <c r="EA245" i="7"/>
  <c r="DY200" i="13"/>
  <c r="DX227" i="13"/>
  <c r="ED240" i="13"/>
  <c r="EE240" i="13" s="1"/>
  <c r="ED177" i="14"/>
  <c r="EE177" i="14" s="1"/>
  <c r="ED265" i="14"/>
  <c r="EE265" i="14" s="1"/>
  <c r="ED63" i="15"/>
  <c r="EE63" i="15" s="1"/>
  <c r="ED224" i="5"/>
  <c r="EE224" i="5" s="1"/>
  <c r="ED42" i="13"/>
  <c r="EE42" i="13" s="1"/>
  <c r="EB142" i="13"/>
  <c r="EB227" i="13"/>
  <c r="ED56" i="14"/>
  <c r="EE56" i="14" s="1"/>
  <c r="DV200" i="14"/>
  <c r="DZ200" i="14"/>
  <c r="EC209" i="14"/>
  <c r="ED195" i="5"/>
  <c r="EE195" i="5" s="1"/>
  <c r="ED28" i="7"/>
  <c r="EE28" i="7" s="1"/>
  <c r="ED304" i="14"/>
  <c r="EE304" i="14" s="1"/>
  <c r="DX209" i="15"/>
  <c r="ED279" i="15"/>
  <c r="EE279" i="15" s="1"/>
  <c r="DZ142" i="5"/>
  <c r="DW209" i="5"/>
  <c r="EC209" i="5"/>
  <c r="DZ209" i="5"/>
  <c r="DY245" i="5"/>
  <c r="DV245" i="5"/>
  <c r="ED306" i="5"/>
  <c r="EE306" i="5" s="1"/>
  <c r="ED322" i="5"/>
  <c r="EE322" i="5" s="1"/>
  <c r="ED338" i="5"/>
  <c r="EE338" i="5" s="1"/>
  <c r="ED346" i="5"/>
  <c r="EE346" i="5" s="1"/>
  <c r="ED354" i="5"/>
  <c r="EE354" i="5" s="1"/>
  <c r="DW253" i="7"/>
  <c r="EC253" i="7"/>
  <c r="ED294" i="7"/>
  <c r="EE294" i="7" s="1"/>
  <c r="DV253" i="13"/>
  <c r="ED263" i="13"/>
  <c r="EE263" i="13" s="1"/>
  <c r="DY200" i="14"/>
  <c r="DX142" i="15"/>
  <c r="EA200" i="15"/>
  <c r="DX200" i="5"/>
  <c r="DZ245" i="5"/>
  <c r="ED231" i="14"/>
  <c r="EE231" i="14" s="1"/>
  <c r="EB200" i="15"/>
  <c r="EB209" i="13"/>
  <c r="ED66" i="14"/>
  <c r="EE66" i="14" s="1"/>
  <c r="DX227" i="15"/>
  <c r="ED82" i="5"/>
  <c r="EE82" i="5" s="1"/>
  <c r="DW142" i="5"/>
  <c r="DZ200" i="5"/>
  <c r="DW209" i="7"/>
  <c r="DZ209" i="7"/>
  <c r="DY142" i="13"/>
  <c r="ED226" i="14"/>
  <c r="EE226" i="14" s="1"/>
  <c r="ED359" i="14"/>
  <c r="EE359" i="14" s="1"/>
  <c r="DX142" i="5"/>
  <c r="ED146" i="5"/>
  <c r="EE146" i="5" s="1"/>
  <c r="EA209" i="5"/>
  <c r="DX209" i="5"/>
  <c r="ED216" i="5"/>
  <c r="EE216" i="5" s="1"/>
  <c r="DY227" i="5"/>
  <c r="ED177" i="13"/>
  <c r="EE177" i="13" s="1"/>
  <c r="EA200" i="13"/>
  <c r="EC200" i="14"/>
  <c r="DV209" i="14"/>
  <c r="DX209" i="14"/>
  <c r="DV253" i="14"/>
  <c r="EB142" i="15"/>
  <c r="DY142" i="5"/>
  <c r="EB200" i="5"/>
  <c r="EB209" i="5"/>
  <c r="ED276" i="5"/>
  <c r="EE276" i="5" s="1"/>
  <c r="ED246" i="7"/>
  <c r="EE246" i="7" s="1"/>
  <c r="ED357" i="14"/>
  <c r="EE357" i="14" s="1"/>
  <c r="ED91" i="5"/>
  <c r="EE91" i="5" s="1"/>
  <c r="EA227" i="5"/>
  <c r="ED303" i="7"/>
  <c r="EE303" i="7" s="1"/>
  <c r="ED359" i="7"/>
  <c r="EE359" i="7" s="1"/>
  <c r="EC142" i="14"/>
  <c r="DX253" i="14"/>
  <c r="EA142" i="5"/>
  <c r="DU200" i="5"/>
  <c r="ED211" i="5"/>
  <c r="EE211" i="5" s="1"/>
  <c r="DW142" i="7"/>
  <c r="ED210" i="7"/>
  <c r="EE210" i="7" s="1"/>
  <c r="EA209" i="7"/>
  <c r="DW245" i="7"/>
  <c r="EC245" i="7"/>
  <c r="ED320" i="14"/>
  <c r="EE320" i="14" s="1"/>
  <c r="ED144" i="15"/>
  <c r="EE144" i="15" s="1"/>
  <c r="DY142" i="15"/>
  <c r="ED207" i="15"/>
  <c r="EE207" i="15" s="1"/>
  <c r="ED215" i="15"/>
  <c r="EE215" i="15" s="1"/>
  <c r="EB142" i="5"/>
  <c r="EC227" i="5"/>
  <c r="DZ227" i="5"/>
  <c r="DW227" i="5"/>
  <c r="DV209" i="7"/>
  <c r="DV253" i="7"/>
  <c r="ED264" i="7"/>
  <c r="EE264" i="7" s="1"/>
  <c r="ED264" i="13"/>
  <c r="EE264" i="13" s="1"/>
  <c r="DZ253" i="14"/>
  <c r="DX253" i="15"/>
  <c r="ED27" i="5"/>
  <c r="EE27" i="5" s="1"/>
  <c r="ED80" i="5"/>
  <c r="EE80" i="5" s="1"/>
  <c r="EC200" i="5"/>
  <c r="DW200" i="7"/>
  <c r="DY245" i="7"/>
  <c r="DV245" i="7"/>
  <c r="ED46" i="13"/>
  <c r="EE46" i="13" s="1"/>
  <c r="DU142" i="14"/>
  <c r="DW142" i="14"/>
  <c r="EA253" i="14"/>
  <c r="EC253" i="14"/>
  <c r="ED342" i="14"/>
  <c r="EE342" i="14" s="1"/>
  <c r="ED29" i="15"/>
  <c r="EE29" i="15" s="1"/>
  <c r="DX200" i="7"/>
  <c r="ED213" i="7"/>
  <c r="EE213" i="7" s="1"/>
  <c r="DV227" i="7"/>
  <c r="ED215" i="14"/>
  <c r="EE215" i="14" s="1"/>
  <c r="DY209" i="5"/>
  <c r="ED143" i="7"/>
  <c r="EE143" i="7" s="1"/>
  <c r="EA142" i="7"/>
  <c r="DY200" i="7"/>
  <c r="EB200" i="7"/>
  <c r="DW227" i="7"/>
  <c r="ED180" i="15"/>
  <c r="EE180" i="15" s="1"/>
  <c r="DX227" i="5"/>
  <c r="DY253" i="5"/>
  <c r="DX227" i="7"/>
  <c r="DY245" i="13"/>
  <c r="DY253" i="13"/>
  <c r="EB253" i="13"/>
  <c r="ED45" i="14"/>
  <c r="EE45" i="14" s="1"/>
  <c r="ED78" i="14"/>
  <c r="EE78" i="14" s="1"/>
  <c r="ED251" i="15"/>
  <c r="EE251" i="15" s="1"/>
  <c r="ED208" i="5"/>
  <c r="EE208" i="5" s="1"/>
  <c r="EC245" i="5"/>
  <c r="EA200" i="7"/>
  <c r="DY227" i="7"/>
  <c r="EB227" i="7"/>
  <c r="DZ253" i="13"/>
  <c r="EA245" i="14"/>
  <c r="ED276" i="14"/>
  <c r="EE276" i="14" s="1"/>
  <c r="ED100" i="15"/>
  <c r="EE100" i="15" s="1"/>
  <c r="DY245" i="15"/>
  <c r="ED61" i="5"/>
  <c r="EE61" i="5" s="1"/>
  <c r="ED116" i="5"/>
  <c r="EE116" i="5" s="1"/>
  <c r="ED122" i="5"/>
  <c r="EE122" i="5" s="1"/>
  <c r="DU209" i="5"/>
  <c r="DX245" i="5"/>
  <c r="ED111" i="5"/>
  <c r="EE111" i="5" s="1"/>
  <c r="ED88" i="5"/>
  <c r="EE88" i="5" s="1"/>
  <c r="ED256" i="5"/>
  <c r="EE256" i="5" s="1"/>
  <c r="DU253" i="5"/>
  <c r="ED88" i="7"/>
  <c r="EE88" i="7" s="1"/>
  <c r="ED74" i="5"/>
  <c r="EE74" i="5" s="1"/>
  <c r="DV209" i="5"/>
  <c r="ED185" i="7"/>
  <c r="EE185" i="7" s="1"/>
  <c r="DV200" i="7"/>
  <c r="ED47" i="5"/>
  <c r="EE47" i="5" s="1"/>
  <c r="ED232" i="5"/>
  <c r="EE232" i="5" s="1"/>
  <c r="DU227" i="5"/>
  <c r="ED90" i="5"/>
  <c r="EE90" i="5" s="1"/>
  <c r="ED29" i="5"/>
  <c r="EE29" i="5" s="1"/>
  <c r="ED46" i="5"/>
  <c r="EE46" i="5" s="1"/>
  <c r="ED66" i="5"/>
  <c r="EE66" i="5" s="1"/>
  <c r="DU142" i="5"/>
  <c r="ED205" i="5"/>
  <c r="EE205" i="5" s="1"/>
  <c r="ED213" i="5"/>
  <c r="EE213" i="5" s="1"/>
  <c r="ED229" i="5"/>
  <c r="EE229" i="5" s="1"/>
  <c r="ED248" i="5"/>
  <c r="EE248" i="5" s="1"/>
  <c r="ED359" i="5"/>
  <c r="EE359" i="5" s="1"/>
  <c r="ED33" i="7"/>
  <c r="EE33" i="7" s="1"/>
  <c r="ED53" i="7"/>
  <c r="EE53" i="7" s="1"/>
  <c r="ED132" i="7"/>
  <c r="EE132" i="7" s="1"/>
  <c r="ED177" i="7"/>
  <c r="EE177" i="7" s="1"/>
  <c r="ED215" i="7"/>
  <c r="EE215" i="7" s="1"/>
  <c r="ED35" i="5"/>
  <c r="EE35" i="5" s="1"/>
  <c r="ED99" i="5"/>
  <c r="EE99" i="5" s="1"/>
  <c r="ED178" i="5"/>
  <c r="EE178" i="5" s="1"/>
  <c r="ED186" i="5"/>
  <c r="EE186" i="5" s="1"/>
  <c r="ED240" i="5"/>
  <c r="EE240" i="5" s="1"/>
  <c r="ED267" i="5"/>
  <c r="EE267" i="5" s="1"/>
  <c r="ED273" i="5"/>
  <c r="EE273" i="5" s="1"/>
  <c r="ED285" i="5"/>
  <c r="EE285" i="5" s="1"/>
  <c r="ED91" i="7"/>
  <c r="EE91" i="7" s="1"/>
  <c r="ED112" i="7"/>
  <c r="EE112" i="7" s="1"/>
  <c r="ED118" i="7"/>
  <c r="EE118" i="7" s="1"/>
  <c r="ED199" i="7"/>
  <c r="EE199" i="7" s="1"/>
  <c r="ED207" i="7"/>
  <c r="EE207" i="7" s="1"/>
  <c r="ED226" i="7"/>
  <c r="EE226" i="7" s="1"/>
  <c r="ED234" i="7"/>
  <c r="EE234" i="7" s="1"/>
  <c r="DU245" i="7"/>
  <c r="DX253" i="7"/>
  <c r="ED263" i="7"/>
  <c r="EE263" i="7" s="1"/>
  <c r="ED69" i="5"/>
  <c r="EE69" i="5" s="1"/>
  <c r="ED83" i="5"/>
  <c r="EE83" i="5" s="1"/>
  <c r="ED131" i="5"/>
  <c r="EE131" i="5" s="1"/>
  <c r="ED197" i="5"/>
  <c r="EE197" i="5" s="1"/>
  <c r="ED259" i="5"/>
  <c r="EE259" i="5" s="1"/>
  <c r="ED36" i="7"/>
  <c r="EE36" i="7" s="1"/>
  <c r="ED47" i="7"/>
  <c r="EE47" i="7" s="1"/>
  <c r="ED56" i="7"/>
  <c r="EE56" i="7" s="1"/>
  <c r="ED167" i="7"/>
  <c r="EE167" i="7" s="1"/>
  <c r="ED188" i="7"/>
  <c r="EE188" i="7" s="1"/>
  <c r="DY253" i="7"/>
  <c r="ED25" i="7"/>
  <c r="EE25" i="7" s="1"/>
  <c r="ED42" i="7"/>
  <c r="EE42" i="7" s="1"/>
  <c r="ED73" i="7"/>
  <c r="EE73" i="7" s="1"/>
  <c r="ED80" i="7"/>
  <c r="EE80" i="7" s="1"/>
  <c r="ED202" i="7"/>
  <c r="EE202" i="7" s="1"/>
  <c r="ED229" i="7"/>
  <c r="EE229" i="7" s="1"/>
  <c r="ED313" i="7"/>
  <c r="EE313" i="7" s="1"/>
  <c r="ED321" i="7"/>
  <c r="EE321" i="7" s="1"/>
  <c r="ED329" i="7"/>
  <c r="EE329" i="7" s="1"/>
  <c r="ED337" i="7"/>
  <c r="EE337" i="7" s="1"/>
  <c r="ED345" i="7"/>
  <c r="EE345" i="7" s="1"/>
  <c r="ED353" i="7"/>
  <c r="EE353" i="7" s="1"/>
  <c r="ED189" i="5"/>
  <c r="EE189" i="5" s="1"/>
  <c r="ED243" i="5"/>
  <c r="EE243" i="5" s="1"/>
  <c r="ED38" i="5"/>
  <c r="EE38" i="5" s="1"/>
  <c r="ED72" i="5"/>
  <c r="EE72" i="5" s="1"/>
  <c r="ED78" i="5"/>
  <c r="EE78" i="5" s="1"/>
  <c r="ED134" i="5"/>
  <c r="EE134" i="5" s="1"/>
  <c r="ED254" i="5"/>
  <c r="EE254" i="5" s="1"/>
  <c r="ED317" i="5"/>
  <c r="EE317" i="5" s="1"/>
  <c r="ED325" i="5"/>
  <c r="EE325" i="5" s="1"/>
  <c r="ED333" i="5"/>
  <c r="EE333" i="5" s="1"/>
  <c r="ED341" i="5"/>
  <c r="EE341" i="5" s="1"/>
  <c r="ED349" i="5"/>
  <c r="EE349" i="5" s="1"/>
  <c r="ED357" i="5"/>
  <c r="EE357" i="5" s="1"/>
  <c r="ED62" i="7"/>
  <c r="EE62" i="7" s="1"/>
  <c r="ED100" i="7"/>
  <c r="EE100" i="7" s="1"/>
  <c r="ED61" i="13"/>
  <c r="EE61" i="13" s="1"/>
  <c r="ED51" i="7"/>
  <c r="EE51" i="7" s="1"/>
  <c r="DX209" i="7"/>
  <c r="ED203" i="5"/>
  <c r="EE203" i="5" s="1"/>
  <c r="ED235" i="5"/>
  <c r="EE235" i="5" s="1"/>
  <c r="ED246" i="5"/>
  <c r="EE246" i="5" s="1"/>
  <c r="ED33" i="5"/>
  <c r="EE33" i="5" s="1"/>
  <c r="ED56" i="5"/>
  <c r="EE56" i="5" s="1"/>
  <c r="ED64" i="5"/>
  <c r="EE64" i="5" s="1"/>
  <c r="ED176" i="5"/>
  <c r="EE176" i="5" s="1"/>
  <c r="DW253" i="5"/>
  <c r="ED265" i="5"/>
  <c r="EE265" i="5" s="1"/>
  <c r="ED89" i="7"/>
  <c r="EE89" i="7" s="1"/>
  <c r="ED110" i="7"/>
  <c r="EE110" i="7" s="1"/>
  <c r="ED116" i="7"/>
  <c r="EE116" i="7" s="1"/>
  <c r="ED124" i="7"/>
  <c r="EE124" i="7" s="1"/>
  <c r="ED197" i="7"/>
  <c r="EE197" i="7" s="1"/>
  <c r="ED205" i="7"/>
  <c r="EE205" i="7" s="1"/>
  <c r="ED224" i="7"/>
  <c r="EE224" i="7" s="1"/>
  <c r="ED232" i="7"/>
  <c r="EE232" i="7" s="1"/>
  <c r="DX245" i="7"/>
  <c r="ED255" i="7"/>
  <c r="EE255" i="7" s="1"/>
  <c r="ED55" i="13"/>
  <c r="EE55" i="13" s="1"/>
  <c r="ED283" i="5"/>
  <c r="EE283" i="5" s="1"/>
  <c r="ED34" i="7"/>
  <c r="EE34" i="7" s="1"/>
  <c r="ED45" i="7"/>
  <c r="EE45" i="7" s="1"/>
  <c r="ED54" i="7"/>
  <c r="EE54" i="7" s="1"/>
  <c r="ED83" i="7"/>
  <c r="EE83" i="7" s="1"/>
  <c r="ED186" i="7"/>
  <c r="EE186" i="7" s="1"/>
  <c r="ED348" i="7"/>
  <c r="EE348" i="7" s="1"/>
  <c r="ED100" i="5"/>
  <c r="EE100" i="5" s="1"/>
  <c r="ED144" i="5"/>
  <c r="EE144" i="5" s="1"/>
  <c r="ED206" i="5"/>
  <c r="EE206" i="5" s="1"/>
  <c r="ED214" i="5"/>
  <c r="EE214" i="5" s="1"/>
  <c r="ED222" i="5"/>
  <c r="EE222" i="5" s="1"/>
  <c r="ED230" i="5"/>
  <c r="EE230" i="5" s="1"/>
  <c r="ED249" i="5"/>
  <c r="EE249" i="5" s="1"/>
  <c r="ED274" i="5"/>
  <c r="EE274" i="5" s="1"/>
  <c r="ED304" i="5"/>
  <c r="EE304" i="5" s="1"/>
  <c r="ED312" i="5"/>
  <c r="EE312" i="5" s="1"/>
  <c r="ED320" i="5"/>
  <c r="EE320" i="5" s="1"/>
  <c r="ED133" i="7"/>
  <c r="EE133" i="7" s="1"/>
  <c r="ED178" i="7"/>
  <c r="EE178" i="7" s="1"/>
  <c r="ED216" i="7"/>
  <c r="EE216" i="7" s="1"/>
  <c r="ED235" i="7"/>
  <c r="EE235" i="7" s="1"/>
  <c r="ED25" i="13"/>
  <c r="EE25" i="13" s="1"/>
  <c r="ED179" i="5"/>
  <c r="EE179" i="5" s="1"/>
  <c r="ED36" i="5"/>
  <c r="EE36" i="5" s="1"/>
  <c r="ED84" i="5"/>
  <c r="EE84" i="5" s="1"/>
  <c r="ED123" i="5"/>
  <c r="EE123" i="5" s="1"/>
  <c r="ED132" i="5"/>
  <c r="EE132" i="5" s="1"/>
  <c r="ED260" i="5"/>
  <c r="EE260" i="5" s="1"/>
  <c r="ED307" i="5"/>
  <c r="EE307" i="5" s="1"/>
  <c r="ED315" i="5"/>
  <c r="EE315" i="5" s="1"/>
  <c r="ED189" i="7"/>
  <c r="EE189" i="7" s="1"/>
  <c r="ED42" i="14"/>
  <c r="EE42" i="14" s="1"/>
  <c r="ED124" i="14"/>
  <c r="EE124" i="14" s="1"/>
  <c r="ED81" i="5"/>
  <c r="EE81" i="5" s="1"/>
  <c r="ED89" i="5"/>
  <c r="EE89" i="5" s="1"/>
  <c r="ED117" i="5"/>
  <c r="EE117" i="5" s="1"/>
  <c r="ED286" i="5"/>
  <c r="EE286" i="5" s="1"/>
  <c r="ED25" i="5"/>
  <c r="EE25" i="5" s="1"/>
  <c r="ED42" i="5"/>
  <c r="EE42" i="5" s="1"/>
  <c r="ED62" i="5"/>
  <c r="EE62" i="5" s="1"/>
  <c r="ED112" i="5"/>
  <c r="EE112" i="5" s="1"/>
  <c r="ED198" i="5"/>
  <c r="EE198" i="5" s="1"/>
  <c r="ED201" i="5"/>
  <c r="EE201" i="5" s="1"/>
  <c r="ED217" i="5"/>
  <c r="EE217" i="5" s="1"/>
  <c r="ED225" i="5"/>
  <c r="EE225" i="5" s="1"/>
  <c r="ED233" i="5"/>
  <c r="EE233" i="5" s="1"/>
  <c r="ED252" i="5"/>
  <c r="EE252" i="5" s="1"/>
  <c r="ED296" i="5"/>
  <c r="EE296" i="5" s="1"/>
  <c r="ED363" i="5"/>
  <c r="EE363" i="5" s="1"/>
  <c r="ED57" i="7"/>
  <c r="EE57" i="7" s="1"/>
  <c r="ED74" i="7"/>
  <c r="EE74" i="7" s="1"/>
  <c r="ED144" i="7"/>
  <c r="EE144" i="7" s="1"/>
  <c r="ED211" i="7"/>
  <c r="EE211" i="7" s="1"/>
  <c r="DZ253" i="7"/>
  <c r="ED279" i="7"/>
  <c r="EE279" i="7" s="1"/>
  <c r="ED34" i="13"/>
  <c r="EE34" i="13" s="1"/>
  <c r="ED187" i="5"/>
  <c r="EE187" i="5" s="1"/>
  <c r="ED263" i="5"/>
  <c r="EE263" i="5" s="1"/>
  <c r="ED63" i="7"/>
  <c r="EE63" i="7" s="1"/>
  <c r="ED122" i="7"/>
  <c r="EE122" i="7" s="1"/>
  <c r="ED195" i="7"/>
  <c r="EE195" i="7" s="1"/>
  <c r="ED203" i="7"/>
  <c r="EE203" i="7" s="1"/>
  <c r="ED222" i="7"/>
  <c r="EE222" i="7" s="1"/>
  <c r="ED230" i="7"/>
  <c r="EE230" i="7" s="1"/>
  <c r="ED247" i="7"/>
  <c r="EE247" i="7" s="1"/>
  <c r="EA253" i="7"/>
  <c r="ED306" i="7"/>
  <c r="EE306" i="7" s="1"/>
  <c r="ED322" i="7"/>
  <c r="EE322" i="7" s="1"/>
  <c r="ED330" i="7"/>
  <c r="EE330" i="7" s="1"/>
  <c r="ED28" i="5"/>
  <c r="EE28" i="5" s="1"/>
  <c r="ED45" i="5"/>
  <c r="EE45" i="5" s="1"/>
  <c r="ED73" i="5"/>
  <c r="EE73" i="5" s="1"/>
  <c r="DW200" i="5"/>
  <c r="ED255" i="5"/>
  <c r="EE255" i="5" s="1"/>
  <c r="ED26" i="7"/>
  <c r="EE26" i="7" s="1"/>
  <c r="ED81" i="7"/>
  <c r="EE81" i="7" s="1"/>
  <c r="ED326" i="5"/>
  <c r="EE326" i="5" s="1"/>
  <c r="ED334" i="5"/>
  <c r="EE334" i="5" s="1"/>
  <c r="ED342" i="5"/>
  <c r="EE342" i="5" s="1"/>
  <c r="ED350" i="5"/>
  <c r="EE350" i="5" s="1"/>
  <c r="ED101" i="7"/>
  <c r="EE101" i="7" s="1"/>
  <c r="ED111" i="7"/>
  <c r="EE111" i="7" s="1"/>
  <c r="ED131" i="7"/>
  <c r="EE131" i="7" s="1"/>
  <c r="ED176" i="7"/>
  <c r="EE176" i="7" s="1"/>
  <c r="ED214" i="7"/>
  <c r="EE214" i="7" s="1"/>
  <c r="ED246" i="13"/>
  <c r="EE246" i="13" s="1"/>
  <c r="DU245" i="13"/>
  <c r="ED204" i="5"/>
  <c r="EE204" i="5" s="1"/>
  <c r="ED212" i="5"/>
  <c r="EE212" i="5" s="1"/>
  <c r="ED228" i="5"/>
  <c r="EE228" i="5" s="1"/>
  <c r="ED247" i="5"/>
  <c r="EE247" i="5" s="1"/>
  <c r="ED310" i="5"/>
  <c r="EE310" i="5" s="1"/>
  <c r="ED57" i="5"/>
  <c r="EE57" i="5" s="1"/>
  <c r="ED177" i="5"/>
  <c r="EE177" i="5" s="1"/>
  <c r="ED185" i="5"/>
  <c r="EE185" i="5" s="1"/>
  <c r="ED284" i="5"/>
  <c r="EE284" i="5" s="1"/>
  <c r="ED29" i="7"/>
  <c r="EE29" i="7" s="1"/>
  <c r="ED46" i="7"/>
  <c r="EE46" i="7" s="1"/>
  <c r="ED69" i="7"/>
  <c r="EE69" i="7" s="1"/>
  <c r="ED84" i="7"/>
  <c r="EE84" i="7" s="1"/>
  <c r="ED198" i="7"/>
  <c r="EE198" i="7" s="1"/>
  <c r="ED206" i="7"/>
  <c r="EE206" i="7" s="1"/>
  <c r="ED225" i="7"/>
  <c r="EE225" i="7" s="1"/>
  <c r="ED233" i="7"/>
  <c r="EE233" i="7" s="1"/>
  <c r="ED317" i="7"/>
  <c r="EE317" i="7" s="1"/>
  <c r="ED325" i="7"/>
  <c r="EE325" i="7" s="1"/>
  <c r="ED333" i="7"/>
  <c r="EE333" i="7" s="1"/>
  <c r="ED341" i="7"/>
  <c r="EE341" i="7" s="1"/>
  <c r="ED349" i="7"/>
  <c r="EE349" i="7" s="1"/>
  <c r="ED357" i="7"/>
  <c r="EE357" i="7" s="1"/>
  <c r="ED23" i="13"/>
  <c r="EE23" i="13" s="1"/>
  <c r="ED313" i="5"/>
  <c r="EE313" i="5" s="1"/>
  <c r="ED321" i="5"/>
  <c r="EE321" i="5" s="1"/>
  <c r="ED329" i="5"/>
  <c r="EE329" i="5" s="1"/>
  <c r="ED337" i="5"/>
  <c r="EE337" i="5" s="1"/>
  <c r="ED345" i="5"/>
  <c r="EE345" i="5" s="1"/>
  <c r="ED353" i="5"/>
  <c r="EE353" i="5" s="1"/>
  <c r="ED361" i="5"/>
  <c r="EE361" i="5" s="1"/>
  <c r="ED66" i="7"/>
  <c r="EE66" i="7" s="1"/>
  <c r="ED90" i="7"/>
  <c r="EE90" i="7" s="1"/>
  <c r="ED96" i="7"/>
  <c r="EE96" i="7" s="1"/>
  <c r="ED187" i="7"/>
  <c r="EE187" i="7" s="1"/>
  <c r="ED118" i="5"/>
  <c r="EE118" i="5" s="1"/>
  <c r="ED196" i="5"/>
  <c r="EE196" i="5" s="1"/>
  <c r="ED258" i="5"/>
  <c r="EE258" i="5" s="1"/>
  <c r="ED101" i="5"/>
  <c r="EE101" i="5" s="1"/>
  <c r="ED110" i="5"/>
  <c r="EE110" i="5" s="1"/>
  <c r="EA200" i="5"/>
  <c r="ED207" i="5"/>
  <c r="EE207" i="5" s="1"/>
  <c r="ED215" i="5"/>
  <c r="EE215" i="5" s="1"/>
  <c r="ED223" i="5"/>
  <c r="EE223" i="5" s="1"/>
  <c r="ED231" i="5"/>
  <c r="EE231" i="5" s="1"/>
  <c r="ED250" i="5"/>
  <c r="EE250" i="5" s="1"/>
  <c r="ED294" i="5"/>
  <c r="EE294" i="5" s="1"/>
  <c r="ED35" i="7"/>
  <c r="EE35" i="7" s="1"/>
  <c r="ED55" i="7"/>
  <c r="EE55" i="7" s="1"/>
  <c r="ED72" i="7"/>
  <c r="EE72" i="7" s="1"/>
  <c r="ED134" i="7"/>
  <c r="EE134" i="7" s="1"/>
  <c r="DU142" i="7"/>
  <c r="ED179" i="7"/>
  <c r="EE179" i="7" s="1"/>
  <c r="ED217" i="7"/>
  <c r="EE217" i="7" s="1"/>
  <c r="DZ245" i="7"/>
  <c r="ED26" i="14"/>
  <c r="EE26" i="14" s="1"/>
  <c r="ED61" i="7"/>
  <c r="EE61" i="7" s="1"/>
  <c r="ED93" i="7"/>
  <c r="EE93" i="7" s="1"/>
  <c r="ED201" i="7"/>
  <c r="EE201" i="7" s="1"/>
  <c r="DU209" i="7"/>
  <c r="ED228" i="7"/>
  <c r="EE228" i="7" s="1"/>
  <c r="ED145" i="5"/>
  <c r="EE145" i="5" s="1"/>
  <c r="ED167" i="5"/>
  <c r="EE167" i="5" s="1"/>
  <c r="ED180" i="5"/>
  <c r="EE180" i="5" s="1"/>
  <c r="ED275" i="5"/>
  <c r="EE275" i="5" s="1"/>
  <c r="ED26" i="5"/>
  <c r="EE26" i="5" s="1"/>
  <c r="ED93" i="5"/>
  <c r="EE93" i="5" s="1"/>
  <c r="ED124" i="5"/>
  <c r="EE124" i="5" s="1"/>
  <c r="ED188" i="5"/>
  <c r="EE188" i="5" s="1"/>
  <c r="ED199" i="5"/>
  <c r="EE199" i="5" s="1"/>
  <c r="ED297" i="5"/>
  <c r="EE297" i="5" s="1"/>
  <c r="ED340" i="5"/>
  <c r="EE340" i="5" s="1"/>
  <c r="ED348" i="5"/>
  <c r="EE348" i="5" s="1"/>
  <c r="ED364" i="5"/>
  <c r="EE364" i="5" s="1"/>
  <c r="ED38" i="7"/>
  <c r="EE38" i="7" s="1"/>
  <c r="ED308" i="5"/>
  <c r="EE308" i="5" s="1"/>
  <c r="ED332" i="5"/>
  <c r="EE332" i="5" s="1"/>
  <c r="ED99" i="7"/>
  <c r="EE99" i="7" s="1"/>
  <c r="ED145" i="7"/>
  <c r="EE145" i="7" s="1"/>
  <c r="ED212" i="7"/>
  <c r="EE212" i="7" s="1"/>
  <c r="ED286" i="7"/>
  <c r="EE286" i="7" s="1"/>
  <c r="ED63" i="5"/>
  <c r="EE63" i="5" s="1"/>
  <c r="ED96" i="5"/>
  <c r="EE96" i="5" s="1"/>
  <c r="ED133" i="5"/>
  <c r="EE133" i="5" s="1"/>
  <c r="ED202" i="5"/>
  <c r="EE202" i="5" s="1"/>
  <c r="ED210" i="5"/>
  <c r="EE210" i="5" s="1"/>
  <c r="ED226" i="5"/>
  <c r="EE226" i="5" s="1"/>
  <c r="ED234" i="5"/>
  <c r="EE234" i="5" s="1"/>
  <c r="DU245" i="5"/>
  <c r="ED316" i="5"/>
  <c r="EE316" i="5" s="1"/>
  <c r="ED324" i="5"/>
  <c r="EE324" i="5" s="1"/>
  <c r="ED162" i="5"/>
  <c r="EE162" i="5" s="1"/>
  <c r="ED264" i="5"/>
  <c r="EE264" i="5" s="1"/>
  <c r="ED27" i="7"/>
  <c r="EE27" i="7" s="1"/>
  <c r="ED82" i="7"/>
  <c r="EE82" i="7" s="1"/>
  <c r="ED123" i="7"/>
  <c r="EE123" i="7" s="1"/>
  <c r="ED196" i="7"/>
  <c r="EE196" i="7" s="1"/>
  <c r="ED204" i="7"/>
  <c r="EE204" i="7" s="1"/>
  <c r="ED223" i="7"/>
  <c r="EE223" i="7" s="1"/>
  <c r="ED231" i="7"/>
  <c r="EE231" i="7" s="1"/>
  <c r="ED254" i="7"/>
  <c r="EE254" i="7" s="1"/>
  <c r="ED296" i="7"/>
  <c r="EE296" i="7" s="1"/>
  <c r="ED307" i="7"/>
  <c r="EE307" i="7" s="1"/>
  <c r="ED315" i="7"/>
  <c r="EE315" i="7" s="1"/>
  <c r="ED363" i="7"/>
  <c r="EE363" i="7" s="1"/>
  <c r="ED252" i="7"/>
  <c r="EE252" i="7" s="1"/>
  <c r="ED260" i="7"/>
  <c r="EE260" i="7" s="1"/>
  <c r="ED285" i="7"/>
  <c r="EE285" i="7" s="1"/>
  <c r="ED47" i="13"/>
  <c r="EE47" i="13" s="1"/>
  <c r="ED54" i="13"/>
  <c r="EE54" i="13" s="1"/>
  <c r="ED80" i="13"/>
  <c r="EE80" i="13" s="1"/>
  <c r="ED210" i="13"/>
  <c r="EE210" i="13" s="1"/>
  <c r="ED310" i="13"/>
  <c r="EE310" i="13" s="1"/>
  <c r="ED326" i="13"/>
  <c r="EE326" i="13" s="1"/>
  <c r="ED334" i="13"/>
  <c r="EE334" i="13" s="1"/>
  <c r="ED342" i="13"/>
  <c r="EE342" i="13" s="1"/>
  <c r="ED350" i="13"/>
  <c r="EE350" i="13" s="1"/>
  <c r="ED35" i="14"/>
  <c r="EE35" i="14" s="1"/>
  <c r="ED110" i="14"/>
  <c r="EE110" i="14" s="1"/>
  <c r="ED117" i="14"/>
  <c r="EE117" i="14" s="1"/>
  <c r="ED146" i="14"/>
  <c r="EE146" i="14" s="1"/>
  <c r="DY209" i="14"/>
  <c r="ED225" i="14"/>
  <c r="EE225" i="14" s="1"/>
  <c r="ED230" i="14"/>
  <c r="EE230" i="14" s="1"/>
  <c r="DZ245" i="14"/>
  <c r="ED275" i="14"/>
  <c r="EE275" i="14" s="1"/>
  <c r="ED167" i="15"/>
  <c r="EE167" i="15" s="1"/>
  <c r="ED338" i="7"/>
  <c r="EE338" i="7" s="1"/>
  <c r="ED346" i="7"/>
  <c r="EE346" i="7" s="1"/>
  <c r="ED354" i="7"/>
  <c r="EE354" i="7" s="1"/>
  <c r="ED57" i="13"/>
  <c r="EE57" i="13" s="1"/>
  <c r="ED74" i="13"/>
  <c r="EE74" i="13" s="1"/>
  <c r="ED83" i="13"/>
  <c r="EE83" i="13" s="1"/>
  <c r="ED131" i="13"/>
  <c r="EE131" i="13" s="1"/>
  <c r="ED162" i="13"/>
  <c r="EE162" i="13" s="1"/>
  <c r="ED260" i="13"/>
  <c r="EE260" i="13" s="1"/>
  <c r="ED33" i="14"/>
  <c r="EE33" i="14" s="1"/>
  <c r="ED93" i="14"/>
  <c r="EE93" i="14" s="1"/>
  <c r="ED144" i="14"/>
  <c r="EE144" i="14" s="1"/>
  <c r="DW200" i="14"/>
  <c r="EA209" i="14"/>
  <c r="ED223" i="14"/>
  <c r="EE223" i="14" s="1"/>
  <c r="ED228" i="14"/>
  <c r="EE228" i="14" s="1"/>
  <c r="DX227" i="14"/>
  <c r="EB245" i="14"/>
  <c r="ED252" i="14"/>
  <c r="EE252" i="14" s="1"/>
  <c r="ED273" i="14"/>
  <c r="EE273" i="14" s="1"/>
  <c r="ED285" i="14"/>
  <c r="EE285" i="14" s="1"/>
  <c r="ED354" i="14"/>
  <c r="EE354" i="14" s="1"/>
  <c r="ED212" i="15"/>
  <c r="EE212" i="15" s="1"/>
  <c r="EA245" i="15"/>
  <c r="ED36" i="13"/>
  <c r="EE36" i="13" s="1"/>
  <c r="ED110" i="13"/>
  <c r="EE110" i="13" s="1"/>
  <c r="DW245" i="13"/>
  <c r="ED284" i="13"/>
  <c r="EE284" i="13" s="1"/>
  <c r="ED54" i="14"/>
  <c r="EE54" i="14" s="1"/>
  <c r="ED61" i="14"/>
  <c r="EE61" i="14" s="1"/>
  <c r="ED84" i="14"/>
  <c r="EE84" i="14" s="1"/>
  <c r="ED100" i="14"/>
  <c r="EE100" i="14" s="1"/>
  <c r="ED122" i="14"/>
  <c r="EE122" i="14" s="1"/>
  <c r="ED326" i="14"/>
  <c r="EE326" i="14" s="1"/>
  <c r="DW209" i="15"/>
  <c r="ED100" i="13"/>
  <c r="EE100" i="13" s="1"/>
  <c r="ED116" i="13"/>
  <c r="EE116" i="13" s="1"/>
  <c r="ED186" i="13"/>
  <c r="EE186" i="13" s="1"/>
  <c r="ED207" i="13"/>
  <c r="EE207" i="13" s="1"/>
  <c r="ED255" i="13"/>
  <c r="EE255" i="13" s="1"/>
  <c r="ED313" i="13"/>
  <c r="EE313" i="13" s="1"/>
  <c r="ED321" i="13"/>
  <c r="EE321" i="13" s="1"/>
  <c r="ED329" i="13"/>
  <c r="EE329" i="13" s="1"/>
  <c r="ED337" i="13"/>
  <c r="EE337" i="13" s="1"/>
  <c r="ED345" i="13"/>
  <c r="EE345" i="13" s="1"/>
  <c r="ED353" i="13"/>
  <c r="EE353" i="13" s="1"/>
  <c r="ED361" i="13"/>
  <c r="EE361" i="13" s="1"/>
  <c r="ED91" i="14"/>
  <c r="EE91" i="14" s="1"/>
  <c r="ED134" i="14"/>
  <c r="EE134" i="14" s="1"/>
  <c r="ED216" i="14"/>
  <c r="EE216" i="14" s="1"/>
  <c r="ED250" i="14"/>
  <c r="EE250" i="14" s="1"/>
  <c r="ED259" i="14"/>
  <c r="EE259" i="14" s="1"/>
  <c r="ED350" i="14"/>
  <c r="EE350" i="14" s="1"/>
  <c r="ED89" i="13"/>
  <c r="EE89" i="13" s="1"/>
  <c r="ED122" i="13"/>
  <c r="EE122" i="13" s="1"/>
  <c r="ED145" i="13"/>
  <c r="EE145" i="13" s="1"/>
  <c r="ED180" i="13"/>
  <c r="EE180" i="13" s="1"/>
  <c r="EC200" i="13"/>
  <c r="ED222" i="13"/>
  <c r="EE222" i="13" s="1"/>
  <c r="DV227" i="13"/>
  <c r="ED249" i="13"/>
  <c r="EE249" i="13" s="1"/>
  <c r="ED275" i="13"/>
  <c r="EE275" i="13" s="1"/>
  <c r="ED82" i="14"/>
  <c r="EE82" i="14" s="1"/>
  <c r="ED257" i="14"/>
  <c r="EE257" i="14" s="1"/>
  <c r="ED324" i="14"/>
  <c r="EE324" i="14" s="1"/>
  <c r="ED348" i="14"/>
  <c r="EE348" i="14" s="1"/>
  <c r="EB209" i="15"/>
  <c r="ED235" i="15"/>
  <c r="EE235" i="15" s="1"/>
  <c r="EB253" i="15"/>
  <c r="ED259" i="15"/>
  <c r="EE259" i="15" s="1"/>
  <c r="ED284" i="15"/>
  <c r="EE284" i="15" s="1"/>
  <c r="ED250" i="7"/>
  <c r="EE250" i="7" s="1"/>
  <c r="ED258" i="7"/>
  <c r="EE258" i="7" s="1"/>
  <c r="ED275" i="7"/>
  <c r="EE275" i="7" s="1"/>
  <c r="ED283" i="7"/>
  <c r="EE283" i="7" s="1"/>
  <c r="ED28" i="13"/>
  <c r="EE28" i="13" s="1"/>
  <c r="ED45" i="13"/>
  <c r="EE45" i="13" s="1"/>
  <c r="ED66" i="13"/>
  <c r="EE66" i="13" s="1"/>
  <c r="ED78" i="13"/>
  <c r="EE78" i="13" s="1"/>
  <c r="ED134" i="13"/>
  <c r="EE134" i="13" s="1"/>
  <c r="ED216" i="13"/>
  <c r="EE216" i="13" s="1"/>
  <c r="DW253" i="13"/>
  <c r="ED308" i="13"/>
  <c r="EE308" i="13" s="1"/>
  <c r="ED316" i="13"/>
  <c r="EE316" i="13" s="1"/>
  <c r="ED324" i="13"/>
  <c r="EE324" i="13" s="1"/>
  <c r="ED332" i="13"/>
  <c r="EE332" i="13" s="1"/>
  <c r="ED340" i="13"/>
  <c r="EE340" i="13" s="1"/>
  <c r="ED348" i="13"/>
  <c r="EE348" i="13" s="1"/>
  <c r="ED364" i="13"/>
  <c r="EE364" i="13" s="1"/>
  <c r="ED89" i="14"/>
  <c r="EE89" i="14" s="1"/>
  <c r="ED132" i="14"/>
  <c r="EE132" i="14" s="1"/>
  <c r="DZ142" i="14"/>
  <c r="ED188" i="14"/>
  <c r="EE188" i="14" s="1"/>
  <c r="EA200" i="14"/>
  <c r="ED214" i="14"/>
  <c r="EE214" i="14" s="1"/>
  <c r="EB227" i="14"/>
  <c r="ED235" i="14"/>
  <c r="EE235" i="14" s="1"/>
  <c r="ED240" i="14"/>
  <c r="EE240" i="14" s="1"/>
  <c r="DU245" i="14"/>
  <c r="ED264" i="14"/>
  <c r="EE264" i="14" s="1"/>
  <c r="ED47" i="15"/>
  <c r="EE47" i="15" s="1"/>
  <c r="ED228" i="15"/>
  <c r="EE228" i="15" s="1"/>
  <c r="ED196" i="13"/>
  <c r="EE196" i="13" s="1"/>
  <c r="DV200" i="13"/>
  <c r="ED231" i="13"/>
  <c r="EE231" i="13" s="1"/>
  <c r="EA245" i="13"/>
  <c r="ED252" i="13"/>
  <c r="EE252" i="13" s="1"/>
  <c r="ED297" i="13"/>
  <c r="EE297" i="13" s="1"/>
  <c r="ED47" i="14"/>
  <c r="EE47" i="14" s="1"/>
  <c r="ED80" i="14"/>
  <c r="EE80" i="14" s="1"/>
  <c r="ED96" i="14"/>
  <c r="EE96" i="14" s="1"/>
  <c r="ED179" i="14"/>
  <c r="EE179" i="14" s="1"/>
  <c r="ED255" i="14"/>
  <c r="EE255" i="14" s="1"/>
  <c r="ED322" i="14"/>
  <c r="EE322" i="14" s="1"/>
  <c r="ED346" i="14"/>
  <c r="EE346" i="14" s="1"/>
  <c r="ED363" i="14"/>
  <c r="EE363" i="14" s="1"/>
  <c r="ED66" i="15"/>
  <c r="EE66" i="15" s="1"/>
  <c r="DZ227" i="15"/>
  <c r="ED312" i="15"/>
  <c r="EE312" i="15" s="1"/>
  <c r="ED324" i="15"/>
  <c r="EE324" i="15" s="1"/>
  <c r="ED348" i="15"/>
  <c r="EE348" i="15" s="1"/>
  <c r="ED72" i="13"/>
  <c r="EE72" i="13" s="1"/>
  <c r="ED81" i="13"/>
  <c r="EE81" i="13" s="1"/>
  <c r="ED189" i="13"/>
  <c r="EE189" i="13" s="1"/>
  <c r="ED258" i="13"/>
  <c r="EE258" i="13" s="1"/>
  <c r="ED186" i="14"/>
  <c r="EE186" i="14" s="1"/>
  <c r="ED207" i="14"/>
  <c r="EE207" i="14" s="1"/>
  <c r="ED212" i="14"/>
  <c r="EE212" i="14" s="1"/>
  <c r="ED233" i="14"/>
  <c r="EE233" i="14" s="1"/>
  <c r="ED246" i="14"/>
  <c r="EE246" i="14" s="1"/>
  <c r="ED361" i="14"/>
  <c r="EE361" i="14" s="1"/>
  <c r="ED317" i="15"/>
  <c r="EE317" i="15" s="1"/>
  <c r="ED329" i="15"/>
  <c r="EE329" i="15" s="1"/>
  <c r="ED341" i="15"/>
  <c r="EE341" i="15" s="1"/>
  <c r="ED353" i="15"/>
  <c r="EE353" i="15" s="1"/>
  <c r="ED205" i="13"/>
  <c r="EE205" i="13" s="1"/>
  <c r="DW209" i="13"/>
  <c r="EA253" i="13"/>
  <c r="ED359" i="13"/>
  <c r="EE359" i="13" s="1"/>
  <c r="ED38" i="14"/>
  <c r="EE38" i="14" s="1"/>
  <c r="ED205" i="14"/>
  <c r="EE205" i="14" s="1"/>
  <c r="ED210" i="14"/>
  <c r="EE210" i="14" s="1"/>
  <c r="ED296" i="14"/>
  <c r="EE296" i="14" s="1"/>
  <c r="ED186" i="15"/>
  <c r="EE186" i="15" s="1"/>
  <c r="ED197" i="15"/>
  <c r="EE197" i="15" s="1"/>
  <c r="ED247" i="15"/>
  <c r="EE247" i="15" s="1"/>
  <c r="ED143" i="13"/>
  <c r="EE143" i="13" s="1"/>
  <c r="ED178" i="13"/>
  <c r="EE178" i="13" s="1"/>
  <c r="ED199" i="13"/>
  <c r="EE199" i="13" s="1"/>
  <c r="DZ200" i="13"/>
  <c r="ED234" i="13"/>
  <c r="EE234" i="13" s="1"/>
  <c r="ED247" i="13"/>
  <c r="EE247" i="13" s="1"/>
  <c r="ED273" i="13"/>
  <c r="EE273" i="13" s="1"/>
  <c r="ED285" i="13"/>
  <c r="EE285" i="13" s="1"/>
  <c r="ED29" i="14"/>
  <c r="EE29" i="14" s="1"/>
  <c r="ED57" i="14"/>
  <c r="EE57" i="14" s="1"/>
  <c r="ED64" i="14"/>
  <c r="EE64" i="14" s="1"/>
  <c r="DW142" i="15"/>
  <c r="EA209" i="15"/>
  <c r="ED240" i="7"/>
  <c r="EE240" i="7" s="1"/>
  <c r="ED248" i="7"/>
  <c r="EE248" i="7" s="1"/>
  <c r="ED256" i="7"/>
  <c r="EE256" i="7" s="1"/>
  <c r="ED273" i="7"/>
  <c r="EE273" i="7" s="1"/>
  <c r="ED26" i="13"/>
  <c r="EE26" i="13" s="1"/>
  <c r="ED64" i="13"/>
  <c r="EE64" i="13" s="1"/>
  <c r="ED84" i="13"/>
  <c r="EE84" i="13" s="1"/>
  <c r="ED101" i="13"/>
  <c r="EE101" i="13" s="1"/>
  <c r="ED117" i="13"/>
  <c r="EE117" i="13" s="1"/>
  <c r="ED132" i="13"/>
  <c r="EE132" i="13" s="1"/>
  <c r="DY209" i="13"/>
  <c r="ED214" i="13"/>
  <c r="EE214" i="13" s="1"/>
  <c r="EC253" i="13"/>
  <c r="ED279" i="13"/>
  <c r="EE279" i="13" s="1"/>
  <c r="ED306" i="13"/>
  <c r="EE306" i="13" s="1"/>
  <c r="ED322" i="13"/>
  <c r="EE322" i="13" s="1"/>
  <c r="ED330" i="13"/>
  <c r="EE330" i="13" s="1"/>
  <c r="ED338" i="13"/>
  <c r="EE338" i="13" s="1"/>
  <c r="ED346" i="13"/>
  <c r="EE346" i="13" s="1"/>
  <c r="ED354" i="13"/>
  <c r="EE354" i="13" s="1"/>
  <c r="ED36" i="14"/>
  <c r="EE36" i="14" s="1"/>
  <c r="ED111" i="14"/>
  <c r="EE111" i="14" s="1"/>
  <c r="ED118" i="14"/>
  <c r="EE118" i="14" s="1"/>
  <c r="ED145" i="14"/>
  <c r="EE145" i="14" s="1"/>
  <c r="ED198" i="14"/>
  <c r="EE198" i="14" s="1"/>
  <c r="ED203" i="14"/>
  <c r="EE203" i="14" s="1"/>
  <c r="ED224" i="14"/>
  <c r="EE224" i="14" s="1"/>
  <c r="ED229" i="14"/>
  <c r="EE229" i="14" s="1"/>
  <c r="ED274" i="14"/>
  <c r="EE274" i="14" s="1"/>
  <c r="ED294" i="14"/>
  <c r="EE294" i="14" s="1"/>
  <c r="ED110" i="15"/>
  <c r="EE110" i="15" s="1"/>
  <c r="ED231" i="15"/>
  <c r="EE231" i="15" s="1"/>
  <c r="DX245" i="15"/>
  <c r="ED255" i="15"/>
  <c r="EE255" i="15" s="1"/>
  <c r="ED265" i="15"/>
  <c r="EE265" i="15" s="1"/>
  <c r="ED267" i="7"/>
  <c r="EE267" i="7" s="1"/>
  <c r="ED310" i="7"/>
  <c r="EE310" i="7" s="1"/>
  <c r="ED326" i="7"/>
  <c r="EE326" i="7" s="1"/>
  <c r="ED334" i="7"/>
  <c r="EE334" i="7" s="1"/>
  <c r="ED90" i="13"/>
  <c r="EE90" i="13" s="1"/>
  <c r="ED111" i="13"/>
  <c r="EE111" i="13" s="1"/>
  <c r="DU227" i="13"/>
  <c r="DX245" i="13"/>
  <c r="ED250" i="13"/>
  <c r="EE250" i="13" s="1"/>
  <c r="ED267" i="13"/>
  <c r="EE267" i="13" s="1"/>
  <c r="ED27" i="14"/>
  <c r="EE27" i="14" s="1"/>
  <c r="ED55" i="14"/>
  <c r="EE55" i="14" s="1"/>
  <c r="ED62" i="14"/>
  <c r="EE62" i="14" s="1"/>
  <c r="ED69" i="14"/>
  <c r="EE69" i="14" s="1"/>
  <c r="ED101" i="14"/>
  <c r="EE101" i="14" s="1"/>
  <c r="EB253" i="14"/>
  <c r="ED316" i="14"/>
  <c r="EE316" i="14" s="1"/>
  <c r="ED340" i="14"/>
  <c r="EE340" i="14" s="1"/>
  <c r="ED353" i="14"/>
  <c r="EE353" i="14" s="1"/>
  <c r="ED54" i="15"/>
  <c r="EE54" i="15" s="1"/>
  <c r="ED72" i="15"/>
  <c r="EE72" i="15" s="1"/>
  <c r="ED118" i="15"/>
  <c r="EE118" i="15" s="1"/>
  <c r="EC142" i="15"/>
  <c r="ED342" i="7"/>
  <c r="EE342" i="7" s="1"/>
  <c r="ED350" i="7"/>
  <c r="EE350" i="7" s="1"/>
  <c r="ED53" i="13"/>
  <c r="EE53" i="13" s="1"/>
  <c r="ED187" i="13"/>
  <c r="EE187" i="13" s="1"/>
  <c r="EA209" i="13"/>
  <c r="ED217" i="13"/>
  <c r="EE217" i="13" s="1"/>
  <c r="ED243" i="13"/>
  <c r="EE243" i="13" s="1"/>
  <c r="ED256" i="13"/>
  <c r="EE256" i="13" s="1"/>
  <c r="ED34" i="14"/>
  <c r="EE34" i="14" s="1"/>
  <c r="ED116" i="14"/>
  <c r="EE116" i="14" s="1"/>
  <c r="ED143" i="14"/>
  <c r="EE143" i="14" s="1"/>
  <c r="ED196" i="14"/>
  <c r="EE196" i="14" s="1"/>
  <c r="ED201" i="14"/>
  <c r="EE201" i="14" s="1"/>
  <c r="EB209" i="14"/>
  <c r="ED217" i="14"/>
  <c r="EE217" i="14" s="1"/>
  <c r="ED222" i="14"/>
  <c r="EE222" i="14" s="1"/>
  <c r="DW227" i="14"/>
  <c r="EC245" i="14"/>
  <c r="ED267" i="14"/>
  <c r="EE267" i="14" s="1"/>
  <c r="ED62" i="15"/>
  <c r="EE62" i="15" s="1"/>
  <c r="ED81" i="15"/>
  <c r="EE81" i="15" s="1"/>
  <c r="ED91" i="15"/>
  <c r="EE91" i="15" s="1"/>
  <c r="ED99" i="15"/>
  <c r="EE99" i="15" s="1"/>
  <c r="DZ245" i="15"/>
  <c r="DW253" i="15"/>
  <c r="ED243" i="7"/>
  <c r="EE243" i="7" s="1"/>
  <c r="ED251" i="7"/>
  <c r="EE251" i="7" s="1"/>
  <c r="ED259" i="7"/>
  <c r="EE259" i="7" s="1"/>
  <c r="ED276" i="7"/>
  <c r="EE276" i="7" s="1"/>
  <c r="ED284" i="7"/>
  <c r="EE284" i="7" s="1"/>
  <c r="ED123" i="13"/>
  <c r="EE123" i="13" s="1"/>
  <c r="ED146" i="13"/>
  <c r="EE146" i="13" s="1"/>
  <c r="ED223" i="13"/>
  <c r="EE223" i="13" s="1"/>
  <c r="DW227" i="13"/>
  <c r="DZ245" i="13"/>
  <c r="ED276" i="13"/>
  <c r="EE276" i="13" s="1"/>
  <c r="ED25" i="14"/>
  <c r="EE25" i="14" s="1"/>
  <c r="ED53" i="14"/>
  <c r="EE53" i="14" s="1"/>
  <c r="ED83" i="14"/>
  <c r="EE83" i="14" s="1"/>
  <c r="ED99" i="14"/>
  <c r="EE99" i="14" s="1"/>
  <c r="ED123" i="14"/>
  <c r="EE123" i="14" s="1"/>
  <c r="ED258" i="14"/>
  <c r="EE258" i="14" s="1"/>
  <c r="ED338" i="14"/>
  <c r="EE338" i="14" s="1"/>
  <c r="ED349" i="14"/>
  <c r="EE349" i="14" s="1"/>
  <c r="EA142" i="15"/>
  <c r="DW200" i="15"/>
  <c r="ED308" i="15"/>
  <c r="EE308" i="15" s="1"/>
  <c r="ED320" i="15"/>
  <c r="EE320" i="15" s="1"/>
  <c r="ED332" i="15"/>
  <c r="EE332" i="15" s="1"/>
  <c r="ED29" i="13"/>
  <c r="EE29" i="13" s="1"/>
  <c r="ED96" i="13"/>
  <c r="EE96" i="13" s="1"/>
  <c r="ED203" i="13"/>
  <c r="EE203" i="13" s="1"/>
  <c r="EC209" i="13"/>
  <c r="DZ209" i="13"/>
  <c r="ED259" i="13"/>
  <c r="EE259" i="13" s="1"/>
  <c r="ED317" i="13"/>
  <c r="EE317" i="13" s="1"/>
  <c r="ED325" i="13"/>
  <c r="EE325" i="13" s="1"/>
  <c r="ED333" i="13"/>
  <c r="EE333" i="13" s="1"/>
  <c r="ED341" i="13"/>
  <c r="EE341" i="13" s="1"/>
  <c r="ED349" i="13"/>
  <c r="EE349" i="13" s="1"/>
  <c r="ED357" i="13"/>
  <c r="EE357" i="13" s="1"/>
  <c r="ED90" i="14"/>
  <c r="EE90" i="14" s="1"/>
  <c r="ED133" i="14"/>
  <c r="EE133" i="14" s="1"/>
  <c r="DX200" i="14"/>
  <c r="DY227" i="14"/>
  <c r="ED243" i="14"/>
  <c r="EE243" i="14" s="1"/>
  <c r="ED251" i="14"/>
  <c r="EE251" i="14" s="1"/>
  <c r="ED89" i="15"/>
  <c r="EE89" i="15" s="1"/>
  <c r="ED132" i="15"/>
  <c r="EE132" i="15" s="1"/>
  <c r="ED226" i="15"/>
  <c r="EE226" i="15" s="1"/>
  <c r="EB245" i="15"/>
  <c r="ED250" i="15"/>
  <c r="EE250" i="15" s="1"/>
  <c r="DY253" i="15"/>
  <c r="ED260" i="15"/>
  <c r="EE260" i="15" s="1"/>
  <c r="ED35" i="13"/>
  <c r="EE35" i="13" s="1"/>
  <c r="ED93" i="13"/>
  <c r="EE93" i="13" s="1"/>
  <c r="ED176" i="13"/>
  <c r="EE176" i="13" s="1"/>
  <c r="ED197" i="13"/>
  <c r="EE197" i="13" s="1"/>
  <c r="ED226" i="13"/>
  <c r="EE226" i="13" s="1"/>
  <c r="DY227" i="13"/>
  <c r="ED232" i="13"/>
  <c r="EE232" i="13" s="1"/>
  <c r="EB245" i="13"/>
  <c r="ED283" i="13"/>
  <c r="EE283" i="13" s="1"/>
  <c r="ED23" i="14"/>
  <c r="EE23" i="14" s="1"/>
  <c r="ED51" i="14"/>
  <c r="EE51" i="14" s="1"/>
  <c r="ED81" i="14"/>
  <c r="EE81" i="14" s="1"/>
  <c r="ED312" i="14"/>
  <c r="EE312" i="14" s="1"/>
  <c r="ED313" i="15"/>
  <c r="EE313" i="15" s="1"/>
  <c r="ED325" i="15"/>
  <c r="EE325" i="15" s="1"/>
  <c r="ED337" i="15"/>
  <c r="EE337" i="15" s="1"/>
  <c r="ED349" i="15"/>
  <c r="EE349" i="15" s="1"/>
  <c r="ED361" i="15"/>
  <c r="EE361" i="15" s="1"/>
  <c r="ED56" i="13"/>
  <c r="EE56" i="13" s="1"/>
  <c r="ED62" i="13"/>
  <c r="EE62" i="13" s="1"/>
  <c r="ED82" i="13"/>
  <c r="EE82" i="13" s="1"/>
  <c r="ED99" i="13"/>
  <c r="EE99" i="13" s="1"/>
  <c r="DX200" i="13"/>
  <c r="ED212" i="13"/>
  <c r="EE212" i="13" s="1"/>
  <c r="ED304" i="13"/>
  <c r="EE304" i="13" s="1"/>
  <c r="ED312" i="13"/>
  <c r="EE312" i="13" s="1"/>
  <c r="ED320" i="13"/>
  <c r="EE320" i="13" s="1"/>
  <c r="ED88" i="14"/>
  <c r="EE88" i="14" s="1"/>
  <c r="ED131" i="14"/>
  <c r="EE131" i="14" s="1"/>
  <c r="ED189" i="14"/>
  <c r="EE189" i="14" s="1"/>
  <c r="ED208" i="14"/>
  <c r="EE208" i="14" s="1"/>
  <c r="ED213" i="14"/>
  <c r="EE213" i="14" s="1"/>
  <c r="EA227" i="14"/>
  <c r="ED249" i="14"/>
  <c r="EE249" i="14" s="1"/>
  <c r="DW227" i="15"/>
  <c r="EA253" i="15"/>
  <c r="ED265" i="7"/>
  <c r="EE265" i="7" s="1"/>
  <c r="ED297" i="7"/>
  <c r="EE297" i="7" s="1"/>
  <c r="ED308" i="7"/>
  <c r="EE308" i="7" s="1"/>
  <c r="ED316" i="7"/>
  <c r="EE316" i="7" s="1"/>
  <c r="ED324" i="7"/>
  <c r="EE324" i="7" s="1"/>
  <c r="ED332" i="7"/>
  <c r="EE332" i="7" s="1"/>
  <c r="ED340" i="7"/>
  <c r="EE340" i="7" s="1"/>
  <c r="ED364" i="7"/>
  <c r="EE364" i="7" s="1"/>
  <c r="ED88" i="13"/>
  <c r="EE88" i="13" s="1"/>
  <c r="ED179" i="13"/>
  <c r="EE179" i="13" s="1"/>
  <c r="EA227" i="13"/>
  <c r="ED235" i="13"/>
  <c r="EE235" i="13" s="1"/>
  <c r="ED248" i="13"/>
  <c r="EE248" i="13" s="1"/>
  <c r="ED265" i="13"/>
  <c r="EE265" i="13" s="1"/>
  <c r="ED162" i="14"/>
  <c r="EE162" i="14" s="1"/>
  <c r="ED180" i="14"/>
  <c r="EE180" i="14" s="1"/>
  <c r="ED254" i="14"/>
  <c r="EE254" i="14" s="1"/>
  <c r="ED310" i="14"/>
  <c r="EE310" i="14" s="1"/>
  <c r="ED334" i="14"/>
  <c r="EE334" i="14" s="1"/>
  <c r="ED283" i="15"/>
  <c r="EE283" i="15" s="1"/>
  <c r="ED133" i="13"/>
  <c r="EE133" i="13" s="1"/>
  <c r="ED185" i="13"/>
  <c r="EE185" i="13" s="1"/>
  <c r="ED215" i="13"/>
  <c r="EE215" i="13" s="1"/>
  <c r="ED254" i="13"/>
  <c r="EE254" i="13" s="1"/>
  <c r="ED187" i="14"/>
  <c r="EE187" i="14" s="1"/>
  <c r="EB200" i="14"/>
  <c r="ED206" i="14"/>
  <c r="EE206" i="14" s="1"/>
  <c r="ED211" i="14"/>
  <c r="EE211" i="14" s="1"/>
  <c r="EC227" i="14"/>
  <c r="ED234" i="14"/>
  <c r="EE234" i="14" s="1"/>
  <c r="ED247" i="14"/>
  <c r="EE247" i="14" s="1"/>
  <c r="ED364" i="14"/>
  <c r="EE364" i="14" s="1"/>
  <c r="DV142" i="15"/>
  <c r="DY227" i="15"/>
  <c r="EC253" i="15"/>
  <c r="ED294" i="15"/>
  <c r="EE294" i="15" s="1"/>
  <c r="ED249" i="7"/>
  <c r="EE249" i="7" s="1"/>
  <c r="ED257" i="7"/>
  <c r="EE257" i="7" s="1"/>
  <c r="ED274" i="7"/>
  <c r="EE274" i="7" s="1"/>
  <c r="ED38" i="13"/>
  <c r="EE38" i="13" s="1"/>
  <c r="ED112" i="13"/>
  <c r="EE112" i="13" s="1"/>
  <c r="ED144" i="13"/>
  <c r="EE144" i="13" s="1"/>
  <c r="DU200" i="13"/>
  <c r="EC227" i="13"/>
  <c r="ED274" i="13"/>
  <c r="EE274" i="13" s="1"/>
  <c r="ED286" i="13"/>
  <c r="EE286" i="13" s="1"/>
  <c r="ED296" i="13"/>
  <c r="EE296" i="13" s="1"/>
  <c r="ED46" i="14"/>
  <c r="EE46" i="14" s="1"/>
  <c r="ED74" i="14"/>
  <c r="EE74" i="14" s="1"/>
  <c r="ED167" i="14"/>
  <c r="EE167" i="14" s="1"/>
  <c r="ED178" i="14"/>
  <c r="EE178" i="14" s="1"/>
  <c r="DV227" i="14"/>
  <c r="DW253" i="14"/>
  <c r="ED308" i="14"/>
  <c r="EE308" i="14" s="1"/>
  <c r="ED332" i="14"/>
  <c r="EE332" i="14" s="1"/>
  <c r="ED36" i="15"/>
  <c r="EE36" i="15" s="1"/>
  <c r="DX200" i="15"/>
  <c r="ED206" i="15"/>
  <c r="EE206" i="15" s="1"/>
  <c r="ED27" i="13"/>
  <c r="EE27" i="13" s="1"/>
  <c r="ED118" i="13"/>
  <c r="EE118" i="13" s="1"/>
  <c r="ED188" i="13"/>
  <c r="EE188" i="13" s="1"/>
  <c r="EB200" i="13"/>
  <c r="DX253" i="13"/>
  <c r="ED257" i="13"/>
  <c r="EE257" i="13" s="1"/>
  <c r="ED307" i="13"/>
  <c r="EE307" i="13" s="1"/>
  <c r="ED315" i="13"/>
  <c r="EE315" i="13" s="1"/>
  <c r="ED363" i="13"/>
  <c r="EE363" i="13" s="1"/>
  <c r="ED112" i="14"/>
  <c r="EE112" i="14" s="1"/>
  <c r="ED185" i="14"/>
  <c r="EE185" i="14" s="1"/>
  <c r="DW209" i="14"/>
  <c r="ED232" i="14"/>
  <c r="EE232" i="14" s="1"/>
  <c r="DX245" i="14"/>
  <c r="ED26" i="15"/>
  <c r="EE26" i="15" s="1"/>
  <c r="ED177" i="15"/>
  <c r="EE177" i="15" s="1"/>
  <c r="EA227" i="15"/>
  <c r="DW245" i="15"/>
  <c r="ED33" i="13"/>
  <c r="EE33" i="13" s="1"/>
  <c r="ED91" i="13"/>
  <c r="EE91" i="13" s="1"/>
  <c r="ED124" i="13"/>
  <c r="EE124" i="13" s="1"/>
  <c r="DX142" i="13"/>
  <c r="ED195" i="13"/>
  <c r="EE195" i="13" s="1"/>
  <c r="ED224" i="13"/>
  <c r="EE224" i="13" s="1"/>
  <c r="ED230" i="13"/>
  <c r="EE230" i="13" s="1"/>
  <c r="ED251" i="13"/>
  <c r="EE251" i="13" s="1"/>
  <c r="ED28" i="14"/>
  <c r="EE28" i="14" s="1"/>
  <c r="ED72" i="14"/>
  <c r="EE72" i="14" s="1"/>
  <c r="ED176" i="14"/>
  <c r="EE176" i="14" s="1"/>
  <c r="DY253" i="14"/>
  <c r="ED306" i="14"/>
  <c r="EE306" i="14" s="1"/>
  <c r="ED330" i="14"/>
  <c r="EE330" i="14" s="1"/>
  <c r="ED232" i="15"/>
  <c r="EE232" i="15" s="1"/>
  <c r="ED246" i="15"/>
  <c r="EE246" i="15" s="1"/>
  <c r="DV253" i="15"/>
  <c r="ED256" i="15"/>
  <c r="EE256" i="15" s="1"/>
  <c r="ED304" i="15"/>
  <c r="EE304" i="15" s="1"/>
  <c r="ED316" i="15"/>
  <c r="EE316" i="15" s="1"/>
  <c r="ED340" i="15"/>
  <c r="EE340" i="15" s="1"/>
  <c r="ED364" i="15"/>
  <c r="EE364" i="15" s="1"/>
  <c r="ED23" i="5"/>
  <c r="EE23" i="5" s="1"/>
  <c r="ED51" i="5"/>
  <c r="EE51" i="5" s="1"/>
  <c r="ED54" i="5"/>
  <c r="EE54" i="5" s="1"/>
  <c r="ED55" i="5"/>
  <c r="EE55" i="5" s="1"/>
  <c r="ED279" i="5"/>
  <c r="EE279" i="5" s="1"/>
  <c r="ED23" i="7"/>
  <c r="EE23" i="7" s="1"/>
  <c r="ED117" i="7"/>
  <c r="EE117" i="7" s="1"/>
  <c r="ED143" i="5"/>
  <c r="EE143" i="5" s="1"/>
  <c r="ED51" i="13"/>
  <c r="EE51" i="13" s="1"/>
  <c r="ED69" i="13"/>
  <c r="EE69" i="13" s="1"/>
  <c r="ED167" i="13"/>
  <c r="EE167" i="13" s="1"/>
  <c r="ED202" i="13"/>
  <c r="EE202" i="13" s="1"/>
  <c r="ED204" i="13"/>
  <c r="EE204" i="13" s="1"/>
  <c r="ED206" i="13"/>
  <c r="EE206" i="13" s="1"/>
  <c r="ED208" i="13"/>
  <c r="EE208" i="13" s="1"/>
  <c r="DU209" i="13"/>
  <c r="ED211" i="13"/>
  <c r="EE211" i="13" s="1"/>
  <c r="ED213" i="13"/>
  <c r="EE213" i="13" s="1"/>
  <c r="DV142" i="13"/>
  <c r="ED201" i="13"/>
  <c r="EE201" i="13" s="1"/>
  <c r="DV209" i="13"/>
  <c r="ED229" i="13"/>
  <c r="EE229" i="13" s="1"/>
  <c r="DU253" i="13"/>
  <c r="ED294" i="13"/>
  <c r="EE294" i="13" s="1"/>
  <c r="ED228" i="13"/>
  <c r="EE228" i="13" s="1"/>
  <c r="ED303" i="13"/>
  <c r="EE303" i="13" s="1"/>
  <c r="DV245" i="13"/>
  <c r="ED204" i="14"/>
  <c r="EE204" i="14" s="1"/>
  <c r="DV142" i="14"/>
  <c r="ED202" i="14"/>
  <c r="EE202" i="14" s="1"/>
  <c r="DU200" i="14"/>
  <c r="ED195" i="14"/>
  <c r="EE195" i="14" s="1"/>
  <c r="ED197" i="14"/>
  <c r="EE197" i="14" s="1"/>
  <c r="ED199" i="14"/>
  <c r="EE199" i="14" s="1"/>
  <c r="DU209" i="14"/>
  <c r="DU227" i="14"/>
  <c r="DV245" i="14"/>
  <c r="ED279" i="14"/>
  <c r="EE279" i="14" s="1"/>
  <c r="ED283" i="14"/>
  <c r="EE283" i="14" s="1"/>
  <c r="ED263" i="14"/>
  <c r="EE263" i="14" s="1"/>
  <c r="ED248" i="14"/>
  <c r="EE248" i="14" s="1"/>
  <c r="DU253" i="14"/>
  <c r="ED256" i="14"/>
  <c r="EE256" i="14" s="1"/>
  <c r="ED260" i="14"/>
  <c r="EE260" i="14" s="1"/>
  <c r="ED303" i="14"/>
  <c r="EE303" i="14" s="1"/>
  <c r="ED307" i="14"/>
  <c r="EE307" i="14" s="1"/>
  <c r="ED313" i="14"/>
  <c r="EE313" i="14" s="1"/>
  <c r="ED315" i="14"/>
  <c r="EE315" i="14" s="1"/>
  <c r="ED317" i="14"/>
  <c r="EE317" i="14" s="1"/>
  <c r="ED321" i="14"/>
  <c r="EE321" i="14" s="1"/>
  <c r="ED325" i="14"/>
  <c r="EE325" i="14" s="1"/>
  <c r="ED329" i="14"/>
  <c r="EE329" i="14" s="1"/>
  <c r="ED333" i="14"/>
  <c r="EE333" i="14" s="1"/>
  <c r="ED337" i="14"/>
  <c r="EE337" i="14" s="1"/>
  <c r="ED341" i="14"/>
  <c r="EE341" i="14" s="1"/>
  <c r="ED345" i="14"/>
  <c r="EE345" i="14" s="1"/>
  <c r="ED284" i="14"/>
  <c r="EE284" i="14" s="1"/>
  <c r="ED286" i="14"/>
  <c r="EE286" i="14" s="1"/>
  <c r="ED297" i="14"/>
  <c r="EE297" i="14" s="1"/>
  <c r="ED23" i="15"/>
  <c r="EE23" i="15" s="1"/>
  <c r="ED122" i="15"/>
  <c r="EE122" i="15" s="1"/>
  <c r="ED199" i="15"/>
  <c r="EE199" i="15" s="1"/>
  <c r="ED25" i="15"/>
  <c r="EE25" i="15" s="1"/>
  <c r="ED33" i="15"/>
  <c r="EE33" i="15" s="1"/>
  <c r="ED46" i="15"/>
  <c r="EE46" i="15" s="1"/>
  <c r="ED55" i="15"/>
  <c r="EE55" i="15" s="1"/>
  <c r="ED73" i="15"/>
  <c r="EE73" i="15" s="1"/>
  <c r="ED84" i="15"/>
  <c r="EE84" i="15" s="1"/>
  <c r="ED111" i="15"/>
  <c r="EE111" i="15" s="1"/>
  <c r="ED117" i="15"/>
  <c r="EE117" i="15" s="1"/>
  <c r="ED131" i="15"/>
  <c r="EE131" i="15" s="1"/>
  <c r="ED28" i="15"/>
  <c r="EE28" i="15" s="1"/>
  <c r="ED35" i="15"/>
  <c r="EE35" i="15" s="1"/>
  <c r="ED38" i="15"/>
  <c r="EE38" i="15" s="1"/>
  <c r="ED42" i="15"/>
  <c r="EE42" i="15" s="1"/>
  <c r="ED51" i="15"/>
  <c r="EE51" i="15" s="1"/>
  <c r="ED57" i="15"/>
  <c r="EE57" i="15" s="1"/>
  <c r="ED61" i="15"/>
  <c r="EE61" i="15" s="1"/>
  <c r="ED69" i="15"/>
  <c r="EE69" i="15" s="1"/>
  <c r="ED78" i="15"/>
  <c r="EE78" i="15" s="1"/>
  <c r="ED80" i="15"/>
  <c r="EE80" i="15" s="1"/>
  <c r="ED88" i="15"/>
  <c r="EE88" i="15" s="1"/>
  <c r="ED96" i="15"/>
  <c r="EE96" i="15" s="1"/>
  <c r="ED123" i="15"/>
  <c r="EE123" i="15" s="1"/>
  <c r="ED124" i="15"/>
  <c r="EE124" i="15" s="1"/>
  <c r="ED34" i="15"/>
  <c r="EE34" i="15" s="1"/>
  <c r="ED45" i="15"/>
  <c r="EE45" i="15" s="1"/>
  <c r="ED53" i="15"/>
  <c r="EE53" i="15" s="1"/>
  <c r="ED56" i="15"/>
  <c r="EE56" i="15" s="1"/>
  <c r="ED64" i="15"/>
  <c r="EE64" i="15" s="1"/>
  <c r="ED74" i="15"/>
  <c r="EE74" i="15" s="1"/>
  <c r="ED83" i="15"/>
  <c r="EE83" i="15" s="1"/>
  <c r="ED90" i="15"/>
  <c r="EE90" i="15" s="1"/>
  <c r="ED101" i="15"/>
  <c r="EE101" i="15" s="1"/>
  <c r="ED112" i="15"/>
  <c r="EE112" i="15" s="1"/>
  <c r="ED116" i="15"/>
  <c r="EE116" i="15" s="1"/>
  <c r="ED133" i="15"/>
  <c r="EE133" i="15" s="1"/>
  <c r="ED204" i="15"/>
  <c r="EE204" i="15" s="1"/>
  <c r="ED134" i="15"/>
  <c r="EE134" i="15" s="1"/>
  <c r="ED145" i="15"/>
  <c r="EE145" i="15" s="1"/>
  <c r="ED179" i="15"/>
  <c r="EE179" i="15" s="1"/>
  <c r="ED187" i="15"/>
  <c r="EE187" i="15" s="1"/>
  <c r="DV209" i="15"/>
  <c r="DZ209" i="15"/>
  <c r="ED211" i="15"/>
  <c r="EE211" i="15" s="1"/>
  <c r="ED143" i="15"/>
  <c r="EE143" i="15" s="1"/>
  <c r="ED189" i="15"/>
  <c r="EE189" i="15" s="1"/>
  <c r="ED146" i="15"/>
  <c r="EE146" i="15" s="1"/>
  <c r="DU142" i="15"/>
  <c r="ED162" i="15"/>
  <c r="EE162" i="15" s="1"/>
  <c r="ED178" i="15"/>
  <c r="EE178" i="15" s="1"/>
  <c r="ED185" i="15"/>
  <c r="EE185" i="15" s="1"/>
  <c r="ED188" i="15"/>
  <c r="EE188" i="15" s="1"/>
  <c r="ED217" i="15"/>
  <c r="EE217" i="15" s="1"/>
  <c r="ED196" i="15"/>
  <c r="EE196" i="15" s="1"/>
  <c r="ED201" i="15"/>
  <c r="EE201" i="15" s="1"/>
  <c r="DU200" i="15"/>
  <c r="DY200" i="15"/>
  <c r="EC200" i="15"/>
  <c r="ED214" i="15"/>
  <c r="EE214" i="15" s="1"/>
  <c r="ED195" i="15"/>
  <c r="EE195" i="15" s="1"/>
  <c r="ED198" i="15"/>
  <c r="EE198" i="15" s="1"/>
  <c r="DV200" i="15"/>
  <c r="DZ200" i="15"/>
  <c r="ED202" i="15"/>
  <c r="EE202" i="15" s="1"/>
  <c r="ED203" i="15"/>
  <c r="EE203" i="15" s="1"/>
  <c r="ED208" i="15"/>
  <c r="EE208" i="15" s="1"/>
  <c r="ED213" i="15"/>
  <c r="EE213" i="15" s="1"/>
  <c r="ED216" i="15"/>
  <c r="EE216" i="15" s="1"/>
  <c r="ED223" i="15"/>
  <c r="EE223" i="15" s="1"/>
  <c r="ED205" i="15"/>
  <c r="EE205" i="15" s="1"/>
  <c r="ED210" i="15"/>
  <c r="EE210" i="15" s="1"/>
  <c r="DU209" i="15"/>
  <c r="DY209" i="15"/>
  <c r="EC209" i="15"/>
  <c r="ED222" i="15"/>
  <c r="EE222" i="15" s="1"/>
  <c r="ED224" i="15"/>
  <c r="EE224" i="15" s="1"/>
  <c r="ED229" i="15"/>
  <c r="EE229" i="15" s="1"/>
  <c r="ED233" i="15"/>
  <c r="EE233" i="15" s="1"/>
  <c r="ED248" i="15"/>
  <c r="EE248" i="15" s="1"/>
  <c r="ED252" i="15"/>
  <c r="EE252" i="15" s="1"/>
  <c r="DU253" i="15"/>
  <c r="ED257" i="15"/>
  <c r="EE257" i="15" s="1"/>
  <c r="ED225" i="15"/>
  <c r="EE225" i="15" s="1"/>
  <c r="ED230" i="15"/>
  <c r="EE230" i="15" s="1"/>
  <c r="ED234" i="15"/>
  <c r="EE234" i="15" s="1"/>
  <c r="ED243" i="15"/>
  <c r="EE243" i="15" s="1"/>
  <c r="ED249" i="15"/>
  <c r="EE249" i="15" s="1"/>
  <c r="ED254" i="15"/>
  <c r="EE254" i="15" s="1"/>
  <c r="ED258" i="15"/>
  <c r="EE258" i="15" s="1"/>
  <c r="ED263" i="15"/>
  <c r="EE263" i="15" s="1"/>
  <c r="ED267" i="15"/>
  <c r="EE267" i="15" s="1"/>
  <c r="DU227" i="15"/>
  <c r="DV245" i="15"/>
  <c r="ED264" i="15"/>
  <c r="EE264" i="15" s="1"/>
  <c r="DV227" i="15"/>
  <c r="ED273" i="15"/>
  <c r="EE273" i="15" s="1"/>
  <c r="ED275" i="15"/>
  <c r="EE275" i="15" s="1"/>
  <c r="ED285" i="15"/>
  <c r="EE285" i="15" s="1"/>
  <c r="ED296" i="15"/>
  <c r="EE296" i="15" s="1"/>
  <c r="ED306" i="15"/>
  <c r="EE306" i="15" s="1"/>
  <c r="ED310" i="15"/>
  <c r="EE310" i="15" s="1"/>
  <c r="ED322" i="15"/>
  <c r="EE322" i="15" s="1"/>
  <c r="ED326" i="15"/>
  <c r="EE326" i="15" s="1"/>
  <c r="ED330" i="15"/>
  <c r="EE330" i="15" s="1"/>
  <c r="ED334" i="15"/>
  <c r="EE334" i="15" s="1"/>
  <c r="ED338" i="15"/>
  <c r="EE338" i="15" s="1"/>
  <c r="ED342" i="15"/>
  <c r="EE342" i="15" s="1"/>
  <c r="ED346" i="15"/>
  <c r="EE346" i="15" s="1"/>
  <c r="ED350" i="15"/>
  <c r="EE350" i="15" s="1"/>
  <c r="ED354" i="15"/>
  <c r="EE354" i="15" s="1"/>
  <c r="ED276" i="15"/>
  <c r="EE276" i="15" s="1"/>
  <c r="ED286" i="15"/>
  <c r="EE286" i="15" s="1"/>
  <c r="ED297" i="15"/>
  <c r="EE297" i="15" s="1"/>
  <c r="ED303" i="15"/>
  <c r="EE303" i="15" s="1"/>
  <c r="ED307" i="15"/>
  <c r="EE307" i="15" s="1"/>
  <c r="ED315" i="15"/>
  <c r="EE315" i="15" s="1"/>
  <c r="ED359" i="15"/>
  <c r="EE359" i="15" s="1"/>
  <c r="ED363" i="15"/>
  <c r="EE363" i="15" s="1"/>
  <c r="DV244" i="14" l="1"/>
  <c r="DW244" i="14"/>
  <c r="DV244" i="13"/>
  <c r="EC244" i="13"/>
  <c r="DZ244" i="13"/>
  <c r="DV244" i="5"/>
  <c r="DV244" i="7"/>
  <c r="DX244" i="15"/>
  <c r="EB244" i="13"/>
  <c r="DW244" i="15"/>
  <c r="DZ244" i="5"/>
  <c r="EC244" i="14"/>
  <c r="EA244" i="14"/>
  <c r="DW244" i="5"/>
  <c r="ED142" i="14"/>
  <c r="EC244" i="5"/>
  <c r="DX244" i="14"/>
  <c r="EC244" i="15"/>
  <c r="EA244" i="5"/>
  <c r="DY244" i="14"/>
  <c r="DY244" i="15"/>
  <c r="DZ244" i="15"/>
  <c r="EA244" i="7"/>
  <c r="ED227" i="5"/>
  <c r="ED200" i="7"/>
  <c r="ED227" i="7"/>
  <c r="EB244" i="5"/>
  <c r="DY244" i="13"/>
  <c r="ED253" i="5"/>
  <c r="EB244" i="7"/>
  <c r="ED227" i="13"/>
  <c r="DY244" i="5"/>
  <c r="DX244" i="5"/>
  <c r="DW244" i="7"/>
  <c r="ED253" i="7"/>
  <c r="ED142" i="13"/>
  <c r="ED142" i="5"/>
  <c r="ED200" i="5"/>
  <c r="DW244" i="13"/>
  <c r="EB244" i="15"/>
  <c r="ED253" i="13"/>
  <c r="DX244" i="13"/>
  <c r="ED253" i="14"/>
  <c r="ED245" i="15"/>
  <c r="DY244" i="7"/>
  <c r="DZ244" i="14"/>
  <c r="ED142" i="7"/>
  <c r="DX244" i="7"/>
  <c r="ED209" i="5"/>
  <c r="EC244" i="7"/>
  <c r="ED245" i="7"/>
  <c r="DU244" i="7"/>
  <c r="EA244" i="15"/>
  <c r="ED200" i="13"/>
  <c r="ED245" i="13"/>
  <c r="DZ244" i="7"/>
  <c r="ED227" i="14"/>
  <c r="ED209" i="14"/>
  <c r="DV244" i="15"/>
  <c r="ED245" i="5"/>
  <c r="DU244" i="5"/>
  <c r="EB244" i="14"/>
  <c r="EA244" i="13"/>
  <c r="ED209" i="7"/>
  <c r="ED209" i="13"/>
  <c r="ED227" i="15"/>
  <c r="ED253" i="15"/>
  <c r="DU244" i="15"/>
  <c r="ED209" i="15"/>
  <c r="ED200" i="15"/>
  <c r="ED245" i="14"/>
  <c r="DU244" i="14"/>
  <c r="ED142" i="15"/>
  <c r="ED200" i="14"/>
  <c r="DU244" i="13"/>
  <c r="ED244" i="5" l="1"/>
  <c r="ED244" i="13"/>
  <c r="ED244" i="7"/>
  <c r="ED244" i="14"/>
  <c r="ED244" i="15"/>
  <c r="DU159" i="5" l="1"/>
  <c r="EA159" i="5"/>
  <c r="EC159" i="5"/>
  <c r="DZ159" i="5" l="1"/>
  <c r="DX159" i="5"/>
  <c r="DY159" i="5"/>
  <c r="DV159" i="5"/>
  <c r="EB159" i="5"/>
  <c r="DW159" i="5"/>
  <c r="ED159" i="5" l="1"/>
  <c r="EE159" i="5" s="1"/>
  <c r="DZ18" i="15"/>
  <c r="EA18" i="15"/>
  <c r="EB18" i="15" l="1"/>
  <c r="DX18" i="15"/>
  <c r="DW18" i="15"/>
  <c r="DY18" i="15"/>
  <c r="DV18" i="15"/>
  <c r="EC104" i="7"/>
  <c r="EC126" i="14"/>
  <c r="EC125" i="14" s="1"/>
  <c r="DU104" i="7"/>
  <c r="EC105" i="14"/>
  <c r="EC126" i="7"/>
  <c r="EC125" i="7" s="1"/>
  <c r="EC105" i="7"/>
  <c r="DU105" i="7"/>
  <c r="DU126" i="7"/>
  <c r="EC104" i="14"/>
  <c r="EA105" i="7" l="1"/>
  <c r="DY105" i="7"/>
  <c r="EA104" i="14"/>
  <c r="DV105" i="7"/>
  <c r="EA126" i="7"/>
  <c r="EA125" i="7" s="1"/>
  <c r="EB126" i="7"/>
  <c r="EB125" i="7" s="1"/>
  <c r="EA104" i="7"/>
  <c r="EB104" i="7"/>
  <c r="DX105" i="7"/>
  <c r="DW126" i="14"/>
  <c r="DW125" i="14" s="1"/>
  <c r="DX105" i="14"/>
  <c r="DU125" i="7"/>
  <c r="DY104" i="7"/>
  <c r="DV104" i="14"/>
  <c r="DZ126" i="14"/>
  <c r="DZ125" i="14" s="1"/>
  <c r="DV105" i="14"/>
  <c r="DX104" i="7"/>
  <c r="DX126" i="14"/>
  <c r="DX125" i="14" s="1"/>
  <c r="EB104" i="14"/>
  <c r="DN104" i="14"/>
  <c r="DM104" i="14"/>
  <c r="DU104" i="14"/>
  <c r="DW126" i="7"/>
  <c r="DW125" i="7" s="1"/>
  <c r="DW104" i="14"/>
  <c r="DY104" i="14"/>
  <c r="EA105" i="14"/>
  <c r="DX104" i="14"/>
  <c r="DZ126" i="7"/>
  <c r="DZ125" i="7" s="1"/>
  <c r="DW105" i="14"/>
  <c r="DY105" i="14"/>
  <c r="DV104" i="7"/>
  <c r="DU105" i="14"/>
  <c r="DN105" i="14"/>
  <c r="DM105" i="14"/>
  <c r="EB105" i="14"/>
  <c r="DX126" i="7"/>
  <c r="DX125" i="7" s="1"/>
  <c r="DY126" i="14"/>
  <c r="DY125" i="14" s="1"/>
  <c r="DW104" i="7"/>
  <c r="DV126" i="7"/>
  <c r="DV125" i="7" s="1"/>
  <c r="EB105" i="7"/>
  <c r="DM126" i="14"/>
  <c r="DN126" i="14"/>
  <c r="DU126" i="14"/>
  <c r="DY126" i="7"/>
  <c r="DY125" i="7" s="1"/>
  <c r="DZ105" i="14"/>
  <c r="DZ104" i="7"/>
  <c r="EA126" i="14"/>
  <c r="EA125" i="14" s="1"/>
  <c r="DW105" i="7"/>
  <c r="DZ104" i="14"/>
  <c r="DV126" i="14"/>
  <c r="DV125" i="14" s="1"/>
  <c r="EB126" i="14"/>
  <c r="EB125" i="14" s="1"/>
  <c r="DZ105" i="7"/>
  <c r="EC105" i="15"/>
  <c r="EC105" i="13"/>
  <c r="DU104" i="13"/>
  <c r="EC104" i="5"/>
  <c r="EC105" i="5"/>
  <c r="EC104" i="13"/>
  <c r="EC104" i="15"/>
  <c r="EC126" i="5"/>
  <c r="EC125" i="5" s="1"/>
  <c r="DU105" i="5"/>
  <c r="DU104" i="5"/>
  <c r="DU105" i="13"/>
  <c r="DU126" i="5"/>
  <c r="EA126" i="13"/>
  <c r="EA125" i="13" s="1"/>
  <c r="EC126" i="13"/>
  <c r="EC125" i="13" s="1"/>
  <c r="EC126" i="15"/>
  <c r="EC125" i="15" s="1"/>
  <c r="DU126" i="13"/>
  <c r="EA126" i="5"/>
  <c r="EA125" i="5" s="1"/>
  <c r="EA105" i="5"/>
  <c r="EB126" i="15"/>
  <c r="EB125" i="15" s="1"/>
  <c r="DU159" i="7"/>
  <c r="EB159" i="7"/>
  <c r="EC159" i="7"/>
  <c r="DU130" i="7"/>
  <c r="EA130" i="7"/>
  <c r="EC130" i="7"/>
  <c r="DU293" i="7"/>
  <c r="EB293" i="7"/>
  <c r="EC293" i="7"/>
  <c r="DU295" i="7"/>
  <c r="EC295" i="7"/>
  <c r="DU166" i="7"/>
  <c r="DV166" i="7"/>
  <c r="EC166" i="7"/>
  <c r="DU174" i="7"/>
  <c r="EA174" i="7"/>
  <c r="EC174" i="7"/>
  <c r="DU175" i="7"/>
  <c r="EA175" i="7"/>
  <c r="EB175" i="7"/>
  <c r="EC175" i="7"/>
  <c r="DU183" i="7"/>
  <c r="EA183" i="7"/>
  <c r="EC183" i="7"/>
  <c r="DU184" i="7"/>
  <c r="EC184" i="7"/>
  <c r="DU272" i="7"/>
  <c r="EA272" i="7"/>
  <c r="EC272" i="7"/>
  <c r="DU220" i="7"/>
  <c r="EC220" i="7"/>
  <c r="DU221" i="7"/>
  <c r="EA221" i="7"/>
  <c r="EC221" i="7"/>
  <c r="DU193" i="7"/>
  <c r="EB193" i="7"/>
  <c r="EC193" i="7"/>
  <c r="DU194" i="7"/>
  <c r="DV194" i="7"/>
  <c r="EA194" i="7"/>
  <c r="EC194" i="7"/>
  <c r="EA305" i="7"/>
  <c r="EB305" i="7"/>
  <c r="EC305" i="7"/>
  <c r="EA311" i="7"/>
  <c r="EC311" i="7"/>
  <c r="EB314" i="7"/>
  <c r="EC314" i="7"/>
  <c r="EA319" i="7"/>
  <c r="EB319" i="7"/>
  <c r="EC319" i="7"/>
  <c r="EA331" i="7"/>
  <c r="EC331" i="7"/>
  <c r="EB336" i="7"/>
  <c r="EC336" i="7"/>
  <c r="EC323" i="7"/>
  <c r="EA328" i="7"/>
  <c r="EC328" i="7"/>
  <c r="EA339" i="7"/>
  <c r="EC339" i="7"/>
  <c r="EA344" i="7"/>
  <c r="EB344" i="7"/>
  <c r="EC344" i="7"/>
  <c r="EA358" i="7"/>
  <c r="EC358" i="7"/>
  <c r="EB355" i="7"/>
  <c r="EC355" i="7"/>
  <c r="EA356" i="7"/>
  <c r="EB356" i="7"/>
  <c r="EC356" i="7"/>
  <c r="DU360" i="7"/>
  <c r="EC360" i="7"/>
  <c r="DU362" i="7"/>
  <c r="EC362" i="7"/>
  <c r="DU237" i="7"/>
  <c r="EB237" i="7"/>
  <c r="EC237" i="7"/>
  <c r="DU238" i="7"/>
  <c r="EC238" i="7"/>
  <c r="DU241" i="7"/>
  <c r="EC241" i="7"/>
  <c r="DU242" i="7"/>
  <c r="EC242" i="7"/>
  <c r="DU239" i="7"/>
  <c r="EB239" i="7"/>
  <c r="EC239" i="7"/>
  <c r="DU129" i="5"/>
  <c r="EC129" i="5"/>
  <c r="DU128" i="5"/>
  <c r="EA128" i="5"/>
  <c r="EC128" i="5"/>
  <c r="DU293" i="5"/>
  <c r="EC293" i="5"/>
  <c r="DU295" i="5"/>
  <c r="EC295" i="5"/>
  <c r="DU166" i="5"/>
  <c r="EC166" i="5"/>
  <c r="DU174" i="5"/>
  <c r="EA174" i="5"/>
  <c r="EC174" i="5"/>
  <c r="DU175" i="5"/>
  <c r="EC175" i="5"/>
  <c r="DU183" i="5"/>
  <c r="EC183" i="5"/>
  <c r="DU184" i="5"/>
  <c r="EC184" i="5"/>
  <c r="DU272" i="5"/>
  <c r="EA272" i="5"/>
  <c r="EC272" i="5"/>
  <c r="DU220" i="5"/>
  <c r="EC220" i="5"/>
  <c r="DU221" i="5"/>
  <c r="EC221" i="5"/>
  <c r="DU193" i="5"/>
  <c r="EB193" i="5"/>
  <c r="EC193" i="5"/>
  <c r="DU194" i="5"/>
  <c r="EC194" i="5"/>
  <c r="DU269" i="5"/>
  <c r="EC269" i="5"/>
  <c r="DU270" i="5"/>
  <c r="EA270" i="5"/>
  <c r="EC270" i="5"/>
  <c r="EC305" i="5"/>
  <c r="DU311" i="5"/>
  <c r="EC311" i="5"/>
  <c r="DU314" i="5"/>
  <c r="EC314" i="5"/>
  <c r="EC319" i="5"/>
  <c r="DU331" i="5"/>
  <c r="EC331" i="5"/>
  <c r="DU336" i="5"/>
  <c r="EA336" i="5"/>
  <c r="EB336" i="5"/>
  <c r="EC336" i="5"/>
  <c r="DU323" i="5"/>
  <c r="EA323" i="5"/>
  <c r="EB323" i="5"/>
  <c r="EC323" i="5"/>
  <c r="DU328" i="5"/>
  <c r="EB328" i="5"/>
  <c r="EC328" i="5"/>
  <c r="DU339" i="5"/>
  <c r="EC339" i="5"/>
  <c r="DU344" i="5"/>
  <c r="EC344" i="5"/>
  <c r="DU358" i="5"/>
  <c r="EA358" i="5"/>
  <c r="EB358" i="5"/>
  <c r="EC358" i="5"/>
  <c r="DU355" i="5"/>
  <c r="EC355" i="5"/>
  <c r="DU356" i="5"/>
  <c r="EB356" i="5"/>
  <c r="EC356" i="5"/>
  <c r="DU360" i="5"/>
  <c r="EB360" i="5"/>
  <c r="EC360" i="5"/>
  <c r="DU362" i="5"/>
  <c r="DZ362" i="5"/>
  <c r="EC362" i="5"/>
  <c r="DU237" i="5"/>
  <c r="EC237" i="5"/>
  <c r="DU238" i="5"/>
  <c r="EC238" i="5"/>
  <c r="DU241" i="5"/>
  <c r="EC241" i="5"/>
  <c r="DU242" i="5"/>
  <c r="EB242" i="5"/>
  <c r="EC242" i="5"/>
  <c r="DU239" i="5"/>
  <c r="EC239" i="5"/>
  <c r="ED104" i="7" l="1"/>
  <c r="EE104" i="7" s="1"/>
  <c r="DW360" i="5"/>
  <c r="DY314" i="5"/>
  <c r="DZ166" i="5"/>
  <c r="EA355" i="7"/>
  <c r="EB184" i="7"/>
  <c r="DV305" i="5"/>
  <c r="EB339" i="5"/>
  <c r="DV175" i="5"/>
  <c r="DV175" i="7"/>
  <c r="DY319" i="5"/>
  <c r="EA339" i="5"/>
  <c r="EB220" i="5"/>
  <c r="DZ175" i="5"/>
  <c r="EB360" i="7"/>
  <c r="DZ323" i="5"/>
  <c r="EA360" i="7"/>
  <c r="EB358" i="7"/>
  <c r="EB328" i="7"/>
  <c r="EB331" i="7"/>
  <c r="EB311" i="7"/>
  <c r="EB174" i="7"/>
  <c r="EA104" i="13"/>
  <c r="DZ104" i="15"/>
  <c r="DZ184" i="5"/>
  <c r="DV242" i="7"/>
  <c r="EA305" i="5"/>
  <c r="DY175" i="5"/>
  <c r="DY175" i="7"/>
  <c r="DZ295" i="5"/>
  <c r="DZ242" i="7"/>
  <c r="EB183" i="7"/>
  <c r="EA159" i="7"/>
  <c r="EA356" i="5"/>
  <c r="DZ344" i="5"/>
  <c r="EB314" i="5"/>
  <c r="EA183" i="5"/>
  <c r="DV174" i="5"/>
  <c r="DZ220" i="7"/>
  <c r="DY184" i="5"/>
  <c r="DY184" i="7"/>
  <c r="EB362" i="5"/>
  <c r="DZ358" i="5"/>
  <c r="EB272" i="5"/>
  <c r="EA241" i="7"/>
  <c r="DV159" i="7"/>
  <c r="DY270" i="5"/>
  <c r="DY242" i="7"/>
  <c r="DW104" i="5"/>
  <c r="DV104" i="13"/>
  <c r="EB126" i="13"/>
  <c r="EB125" i="13" s="1"/>
  <c r="DZ241" i="5"/>
  <c r="DV183" i="5"/>
  <c r="DW239" i="7"/>
  <c r="DV126" i="15"/>
  <c r="DV125" i="15" s="1"/>
  <c r="EB105" i="5"/>
  <c r="DY220" i="5"/>
  <c r="DY126" i="15"/>
  <c r="DY125" i="15" s="1"/>
  <c r="EB104" i="15"/>
  <c r="DV239" i="5"/>
  <c r="EB221" i="5"/>
  <c r="DW221" i="5"/>
  <c r="EA239" i="7"/>
  <c r="EB362" i="7"/>
  <c r="DV105" i="5"/>
  <c r="EA104" i="5"/>
  <c r="DY241" i="5"/>
  <c r="DY159" i="7"/>
  <c r="ED105" i="7"/>
  <c r="DV241" i="5"/>
  <c r="DX362" i="5"/>
  <c r="DW174" i="7"/>
  <c r="DX126" i="15"/>
  <c r="DX125" i="15" s="1"/>
  <c r="DZ238" i="5"/>
  <c r="EC236" i="5"/>
  <c r="EA362" i="5"/>
  <c r="DZ272" i="5"/>
  <c r="DY272" i="7"/>
  <c r="DZ183" i="7"/>
  <c r="DX174" i="7"/>
  <c r="DY130" i="7"/>
  <c r="EB126" i="5"/>
  <c r="EB125" i="5" s="1"/>
  <c r="DW126" i="13"/>
  <c r="DW125" i="13" s="1"/>
  <c r="DV126" i="5"/>
  <c r="DV125" i="5" s="1"/>
  <c r="DW104" i="15"/>
  <c r="DM104" i="15"/>
  <c r="DU104" i="15"/>
  <c r="DZ104" i="13"/>
  <c r="EB237" i="5"/>
  <c r="DW237" i="5"/>
  <c r="EB355" i="5"/>
  <c r="EB194" i="5"/>
  <c r="DW194" i="5"/>
  <c r="DY193" i="5"/>
  <c r="DV220" i="5"/>
  <c r="EB293" i="5"/>
  <c r="DW293" i="5"/>
  <c r="DZ129" i="5"/>
  <c r="EB238" i="7"/>
  <c r="DW238" i="7"/>
  <c r="DY237" i="7"/>
  <c r="DV360" i="7"/>
  <c r="EB295" i="7"/>
  <c r="DW295" i="7"/>
  <c r="DY293" i="7"/>
  <c r="DW126" i="5"/>
  <c r="DW125" i="5" s="1"/>
  <c r="DZ331" i="5"/>
  <c r="DX194" i="5"/>
  <c r="DX293" i="5"/>
  <c r="DX238" i="7"/>
  <c r="DZ166" i="7"/>
  <c r="DX295" i="7"/>
  <c r="DW159" i="7"/>
  <c r="DY105" i="15"/>
  <c r="DZ126" i="13"/>
  <c r="DZ125" i="13" s="1"/>
  <c r="DY104" i="13"/>
  <c r="DZ239" i="5"/>
  <c r="DX237" i="5"/>
  <c r="DY238" i="5"/>
  <c r="EA237" i="5"/>
  <c r="DV362" i="5"/>
  <c r="EA355" i="5"/>
  <c r="DV311" i="5"/>
  <c r="EA194" i="5"/>
  <c r="DZ220" i="5"/>
  <c r="EB174" i="5"/>
  <c r="DW174" i="5"/>
  <c r="DY295" i="5"/>
  <c r="EA293" i="5"/>
  <c r="EB241" i="7"/>
  <c r="DW241" i="7"/>
  <c r="EA238" i="7"/>
  <c r="DZ360" i="7"/>
  <c r="EB221" i="7"/>
  <c r="DW221" i="7"/>
  <c r="DY220" i="7"/>
  <c r="EA295" i="7"/>
  <c r="DX159" i="7"/>
  <c r="DY272" i="5"/>
  <c r="DZ183" i="5"/>
  <c r="DX174" i="5"/>
  <c r="DX241" i="7"/>
  <c r="DZ194" i="7"/>
  <c r="DX221" i="7"/>
  <c r="DW184" i="7"/>
  <c r="DY183" i="7"/>
  <c r="DV174" i="7"/>
  <c r="DZ105" i="13"/>
  <c r="DW126" i="15"/>
  <c r="DW125" i="15" s="1"/>
  <c r="DV104" i="5"/>
  <c r="DW242" i="5"/>
  <c r="DX184" i="7"/>
  <c r="DZ126" i="15"/>
  <c r="DZ125" i="15" s="1"/>
  <c r="ED104" i="14"/>
  <c r="EE104" i="14" s="1"/>
  <c r="DX242" i="5"/>
  <c r="EA328" i="5"/>
  <c r="EB305" i="5"/>
  <c r="DX239" i="7"/>
  <c r="EA184" i="7"/>
  <c r="DZ174" i="7"/>
  <c r="DY104" i="15"/>
  <c r="DX104" i="5"/>
  <c r="DV105" i="15"/>
  <c r="ED126" i="14"/>
  <c r="EE126" i="14" s="1"/>
  <c r="DU125" i="14"/>
  <c r="ED125" i="14" s="1"/>
  <c r="EE125" i="14" s="1"/>
  <c r="DY239" i="5"/>
  <c r="EA242" i="5"/>
  <c r="DV237" i="5"/>
  <c r="DV194" i="5"/>
  <c r="EB166" i="5"/>
  <c r="DW166" i="5"/>
  <c r="DV293" i="5"/>
  <c r="DV238" i="7"/>
  <c r="DW193" i="7"/>
  <c r="DY166" i="7"/>
  <c r="DV295" i="7"/>
  <c r="DV105" i="13"/>
  <c r="DW104" i="13"/>
  <c r="DW105" i="13"/>
  <c r="DX166" i="5"/>
  <c r="DW362" i="7"/>
  <c r="DY360" i="7"/>
  <c r="DX193" i="7"/>
  <c r="DX221" i="5"/>
  <c r="EB184" i="5"/>
  <c r="DW184" i="5"/>
  <c r="DY183" i="5"/>
  <c r="EA166" i="5"/>
  <c r="DZ293" i="5"/>
  <c r="DV241" i="7"/>
  <c r="DZ238" i="7"/>
  <c r="DX362" i="7"/>
  <c r="DY194" i="7"/>
  <c r="EA193" i="7"/>
  <c r="DV221" i="7"/>
  <c r="DZ295" i="7"/>
  <c r="DY126" i="13"/>
  <c r="DY125" i="13" s="1"/>
  <c r="EB104" i="13"/>
  <c r="DZ105" i="15"/>
  <c r="EB105" i="13"/>
  <c r="DY362" i="5"/>
  <c r="EA360" i="5"/>
  <c r="DZ356" i="5"/>
  <c r="DY336" i="5"/>
  <c r="DV319" i="5"/>
  <c r="EA221" i="5"/>
  <c r="DX184" i="5"/>
  <c r="EC236" i="7"/>
  <c r="EA362" i="7"/>
  <c r="EA336" i="7"/>
  <c r="EA314" i="7"/>
  <c r="EB272" i="7"/>
  <c r="DW272" i="7"/>
  <c r="DV184" i="7"/>
  <c r="EB130" i="7"/>
  <c r="DW130" i="7"/>
  <c r="DZ159" i="7"/>
  <c r="DU126" i="15"/>
  <c r="DM126" i="15"/>
  <c r="DY105" i="5"/>
  <c r="DX126" i="5"/>
  <c r="DX125" i="5" s="1"/>
  <c r="EB105" i="15"/>
  <c r="DZ237" i="5"/>
  <c r="DV242" i="5"/>
  <c r="EA311" i="5"/>
  <c r="EA184" i="5"/>
  <c r="DZ174" i="5"/>
  <c r="DV239" i="7"/>
  <c r="DZ241" i="7"/>
  <c r="DZ221" i="7"/>
  <c r="DX272" i="7"/>
  <c r="DW175" i="7"/>
  <c r="DY174" i="7"/>
  <c r="DX130" i="7"/>
  <c r="DX104" i="13"/>
  <c r="EA126" i="15"/>
  <c r="EA125" i="15" s="1"/>
  <c r="DW105" i="15"/>
  <c r="DY105" i="13"/>
  <c r="DZ126" i="5"/>
  <c r="DZ125" i="5" s="1"/>
  <c r="DZ328" i="5"/>
  <c r="DW193" i="5"/>
  <c r="DW237" i="7"/>
  <c r="DZ184" i="7"/>
  <c r="DX175" i="7"/>
  <c r="DW293" i="7"/>
  <c r="EA105" i="15"/>
  <c r="DX105" i="15"/>
  <c r="DZ242" i="5"/>
  <c r="DY355" i="5"/>
  <c r="DX193" i="5"/>
  <c r="DV166" i="5"/>
  <c r="DZ239" i="7"/>
  <c r="DX237" i="7"/>
  <c r="DV193" i="7"/>
  <c r="DX293" i="7"/>
  <c r="DV126" i="13"/>
  <c r="DV125" i="13" s="1"/>
  <c r="DX105" i="13"/>
  <c r="EB311" i="5"/>
  <c r="DZ194" i="5"/>
  <c r="EB238" i="5"/>
  <c r="DW238" i="5"/>
  <c r="DY237" i="5"/>
  <c r="DV360" i="5"/>
  <c r="EA314" i="5"/>
  <c r="DV270" i="5"/>
  <c r="DY194" i="5"/>
  <c r="EA193" i="5"/>
  <c r="DV221" i="5"/>
  <c r="EB295" i="5"/>
  <c r="DW295" i="5"/>
  <c r="DY293" i="5"/>
  <c r="DY238" i="7"/>
  <c r="EA237" i="7"/>
  <c r="DV362" i="7"/>
  <c r="EB323" i="7"/>
  <c r="EB220" i="7"/>
  <c r="DW220" i="7"/>
  <c r="DY295" i="7"/>
  <c r="EA293" i="7"/>
  <c r="EA104" i="15"/>
  <c r="DX238" i="5"/>
  <c r="DW272" i="5"/>
  <c r="DV184" i="5"/>
  <c r="DX295" i="5"/>
  <c r="DZ193" i="7"/>
  <c r="DX220" i="7"/>
  <c r="DW183" i="7"/>
  <c r="DZ104" i="5"/>
  <c r="EB241" i="5"/>
  <c r="DW241" i="5"/>
  <c r="EA238" i="5"/>
  <c r="DZ360" i="5"/>
  <c r="EB344" i="5"/>
  <c r="EB319" i="5"/>
  <c r="DZ221" i="5"/>
  <c r="DX272" i="5"/>
  <c r="EB175" i="5"/>
  <c r="DW175" i="5"/>
  <c r="DY174" i="5"/>
  <c r="EA295" i="5"/>
  <c r="EB242" i="7"/>
  <c r="DW242" i="7"/>
  <c r="DY241" i="7"/>
  <c r="DZ362" i="7"/>
  <c r="EA323" i="7"/>
  <c r="DY221" i="7"/>
  <c r="EA220" i="7"/>
  <c r="DV272" i="7"/>
  <c r="DX183" i="7"/>
  <c r="DV130" i="7"/>
  <c r="EA105" i="13"/>
  <c r="DX175" i="5"/>
  <c r="DX242" i="7"/>
  <c r="ED126" i="7"/>
  <c r="DX360" i="5"/>
  <c r="DX241" i="5"/>
  <c r="EB239" i="5"/>
  <c r="DW239" i="5"/>
  <c r="DY242" i="5"/>
  <c r="EA241" i="5"/>
  <c r="EA344" i="5"/>
  <c r="EB331" i="5"/>
  <c r="EA319" i="5"/>
  <c r="DY305" i="5"/>
  <c r="EB269" i="5"/>
  <c r="DV193" i="5"/>
  <c r="EA175" i="5"/>
  <c r="EB129" i="5"/>
  <c r="DY239" i="7"/>
  <c r="EA242" i="7"/>
  <c r="DV237" i="7"/>
  <c r="DZ272" i="7"/>
  <c r="EB166" i="7"/>
  <c r="DW166" i="7"/>
  <c r="DV293" i="7"/>
  <c r="DZ130" i="7"/>
  <c r="DU125" i="13"/>
  <c r="DY126" i="5"/>
  <c r="DY125" i="5" s="1"/>
  <c r="DZ105" i="5"/>
  <c r="DX105" i="5"/>
  <c r="ED125" i="7"/>
  <c r="EE125" i="7" s="1"/>
  <c r="DX239" i="5"/>
  <c r="DV355" i="5"/>
  <c r="DW220" i="5"/>
  <c r="DU236" i="7"/>
  <c r="DW360" i="7"/>
  <c r="DZ175" i="7"/>
  <c r="DX166" i="7"/>
  <c r="DW105" i="5"/>
  <c r="ED105" i="14"/>
  <c r="EE105" i="14" s="1"/>
  <c r="DU236" i="5"/>
  <c r="EA239" i="5"/>
  <c r="DV238" i="5"/>
  <c r="EA331" i="5"/>
  <c r="EA269" i="5"/>
  <c r="DZ193" i="5"/>
  <c r="DX220" i="5"/>
  <c r="EB183" i="5"/>
  <c r="DW183" i="5"/>
  <c r="DY166" i="5"/>
  <c r="DV295" i="5"/>
  <c r="EB128" i="5"/>
  <c r="DZ237" i="7"/>
  <c r="DX360" i="7"/>
  <c r="EB339" i="7"/>
  <c r="EB194" i="7"/>
  <c r="DW194" i="7"/>
  <c r="DY193" i="7"/>
  <c r="DV220" i="7"/>
  <c r="EA166" i="7"/>
  <c r="DZ293" i="7"/>
  <c r="DX104" i="15"/>
  <c r="DY104" i="5"/>
  <c r="DV104" i="15"/>
  <c r="DW362" i="5"/>
  <c r="DY360" i="5"/>
  <c r="DZ339" i="5"/>
  <c r="DY311" i="5"/>
  <c r="DY221" i="5"/>
  <c r="EA220" i="5"/>
  <c r="DV272" i="5"/>
  <c r="DX183" i="5"/>
  <c r="DY362" i="7"/>
  <c r="DX194" i="7"/>
  <c r="DV183" i="7"/>
  <c r="EB104" i="5"/>
  <c r="DU105" i="15"/>
  <c r="DM105" i="15"/>
  <c r="DU125" i="5"/>
  <c r="DX126" i="13"/>
  <c r="DX125" i="13" s="1"/>
  <c r="EC280" i="7"/>
  <c r="EC278" i="7" s="1"/>
  <c r="DU282" i="7"/>
  <c r="EC327" i="7"/>
  <c r="EC280" i="5"/>
  <c r="EC278" i="5" s="1"/>
  <c r="DU309" i="5"/>
  <c r="EC262" i="5"/>
  <c r="EC261" i="5" s="1"/>
  <c r="DU192" i="5"/>
  <c r="EC352" i="5"/>
  <c r="DU318" i="5"/>
  <c r="EC347" i="5"/>
  <c r="EC219" i="5"/>
  <c r="EC218" i="5" s="1"/>
  <c r="DU280" i="7"/>
  <c r="EB327" i="7"/>
  <c r="EC351" i="5"/>
  <c r="EC173" i="7"/>
  <c r="EC172" i="7" s="1"/>
  <c r="EC343" i="5"/>
  <c r="EC173" i="5"/>
  <c r="EC172" i="5" s="1"/>
  <c r="DU168" i="5"/>
  <c r="EC139" i="5"/>
  <c r="DU335" i="5"/>
  <c r="DU182" i="5"/>
  <c r="EC22" i="7"/>
  <c r="EC343" i="7"/>
  <c r="DU182" i="7"/>
  <c r="EC347" i="7"/>
  <c r="DU271" i="7"/>
  <c r="DU282" i="5"/>
  <c r="DU163" i="5"/>
  <c r="EC154" i="5"/>
  <c r="EC87" i="5"/>
  <c r="DU192" i="7"/>
  <c r="DU352" i="5"/>
  <c r="EC309" i="5"/>
  <c r="EC182" i="5"/>
  <c r="EC181" i="5" s="1"/>
  <c r="EB168" i="5"/>
  <c r="EB41" i="5"/>
  <c r="DU79" i="5"/>
  <c r="EA24" i="5"/>
  <c r="EA22" i="5"/>
  <c r="EA335" i="7"/>
  <c r="EA182" i="7"/>
  <c r="DU44" i="7"/>
  <c r="EC32" i="7"/>
  <c r="DU103" i="5"/>
  <c r="DU92" i="5"/>
  <c r="DU108" i="7"/>
  <c r="EB22" i="7"/>
  <c r="EC282" i="5"/>
  <c r="EC281" i="5" s="1"/>
  <c r="EB309" i="5"/>
  <c r="EB182" i="5"/>
  <c r="DU149" i="5"/>
  <c r="DU37" i="5"/>
  <c r="EA68" i="5"/>
  <c r="EC351" i="7"/>
  <c r="EC271" i="7"/>
  <c r="EC43" i="7"/>
  <c r="DU97" i="5"/>
  <c r="EC41" i="7"/>
  <c r="EA22" i="7"/>
  <c r="EB282" i="5"/>
  <c r="EB281" i="5" s="1"/>
  <c r="DU343" i="5"/>
  <c r="EA309" i="5"/>
  <c r="EC266" i="5"/>
  <c r="DU44" i="5"/>
  <c r="EC32" i="5"/>
  <c r="EC79" i="5"/>
  <c r="EB351" i="7"/>
  <c r="DU219" i="7"/>
  <c r="EB271" i="7"/>
  <c r="EC109" i="7"/>
  <c r="EB43" i="7"/>
  <c r="EA32" i="7"/>
  <c r="DU298" i="5"/>
  <c r="DU365" i="5"/>
  <c r="EC103" i="5"/>
  <c r="EC102" i="5" s="1"/>
  <c r="EC92" i="5"/>
  <c r="EC39" i="5"/>
  <c r="EC77" i="5"/>
  <c r="DU22" i="5"/>
  <c r="EB41" i="7"/>
  <c r="EA282" i="5"/>
  <c r="EA281" i="5" s="1"/>
  <c r="EC318" i="5"/>
  <c r="EC271" i="5"/>
  <c r="DZ298" i="5"/>
  <c r="EC149" i="5"/>
  <c r="DU158" i="5"/>
  <c r="DV154" i="5"/>
  <c r="DU98" i="5"/>
  <c r="EC43" i="5"/>
  <c r="DZ24" i="5"/>
  <c r="EC299" i="5"/>
  <c r="EC366" i="5"/>
  <c r="EA271" i="7"/>
  <c r="DZ182" i="7"/>
  <c r="EB109" i="7"/>
  <c r="EA43" i="7"/>
  <c r="DY31" i="7"/>
  <c r="DU154" i="5"/>
  <c r="EB92" i="5"/>
  <c r="DU41" i="5"/>
  <c r="EB318" i="5"/>
  <c r="DU219" i="5"/>
  <c r="EB271" i="5"/>
  <c r="EB149" i="5"/>
  <c r="DU161" i="5"/>
  <c r="EA103" i="5"/>
  <c r="DU121" i="5"/>
  <c r="DU60" i="5"/>
  <c r="EC109" i="5"/>
  <c r="EB43" i="5"/>
  <c r="EC352" i="7"/>
  <c r="EC298" i="7"/>
  <c r="EC365" i="7"/>
  <c r="EA109" i="7"/>
  <c r="DV32" i="7"/>
  <c r="DU22" i="7"/>
  <c r="DU95" i="5"/>
  <c r="DU32" i="7"/>
  <c r="DZ22" i="7"/>
  <c r="EA318" i="5"/>
  <c r="EA271" i="5"/>
  <c r="DZ182" i="5"/>
  <c r="EC158" i="5"/>
  <c r="EA139" i="5"/>
  <c r="EC98" i="5"/>
  <c r="EB109" i="5"/>
  <c r="DY44" i="5"/>
  <c r="EA43" i="5"/>
  <c r="EC31" i="5"/>
  <c r="DU52" i="5"/>
  <c r="EB352" i="7"/>
  <c r="DV271" i="7"/>
  <c r="EB365" i="7"/>
  <c r="EB298" i="7"/>
  <c r="EA97" i="5"/>
  <c r="DU65" i="5"/>
  <c r="DU120" i="5"/>
  <c r="EC108" i="5"/>
  <c r="DU50" i="5"/>
  <c r="DY22" i="5"/>
  <c r="DU43" i="7"/>
  <c r="EC335" i="5"/>
  <c r="EC121" i="5"/>
  <c r="EB31" i="5"/>
  <c r="EA352" i="7"/>
  <c r="EC192" i="7"/>
  <c r="EC191" i="7" s="1"/>
  <c r="DU173" i="7"/>
  <c r="EA365" i="7"/>
  <c r="DV109" i="7"/>
  <c r="EC39" i="7"/>
  <c r="DU41" i="7"/>
  <c r="EC24" i="7"/>
  <c r="DU280" i="5"/>
  <c r="DU70" i="5"/>
  <c r="DU32" i="5"/>
  <c r="EC95" i="5"/>
  <c r="EB108" i="5"/>
  <c r="EB347" i="7"/>
  <c r="DU109" i="7"/>
  <c r="EC37" i="7"/>
  <c r="EB335" i="5"/>
  <c r="DV271" i="5"/>
  <c r="EA154" i="5"/>
  <c r="DU39" i="5"/>
  <c r="EC52" i="5"/>
  <c r="EC282" i="7"/>
  <c r="EC281" i="7" s="1"/>
  <c r="EC309" i="7"/>
  <c r="EB192" i="7"/>
  <c r="EB39" i="7"/>
  <c r="EB24" i="7"/>
  <c r="DY22" i="7"/>
  <c r="DU271" i="5"/>
  <c r="DY182" i="5"/>
  <c r="DZ149" i="5"/>
  <c r="EC163" i="5"/>
  <c r="EC65" i="5"/>
  <c r="DU43" i="5"/>
  <c r="EC44" i="7"/>
  <c r="DY32" i="7"/>
  <c r="EC31" i="7"/>
  <c r="EA335" i="5"/>
  <c r="EC192" i="5"/>
  <c r="EC191" i="5" s="1"/>
  <c r="DU173" i="5"/>
  <c r="EA161" i="5"/>
  <c r="EA121" i="5"/>
  <c r="EA60" i="5"/>
  <c r="DZ43" i="5"/>
  <c r="DU59" i="5"/>
  <c r="EB282" i="7"/>
  <c r="EB281" i="7" s="1"/>
  <c r="DV298" i="7"/>
  <c r="EA39" i="7"/>
  <c r="EC108" i="7"/>
  <c r="EB163" i="5"/>
  <c r="EC70" i="5"/>
  <c r="DU109" i="5"/>
  <c r="EC37" i="5"/>
  <c r="EC318" i="7"/>
  <c r="DU365" i="7"/>
  <c r="DU298" i="7"/>
  <c r="EB44" i="7"/>
  <c r="DY43" i="7"/>
  <c r="EB192" i="5"/>
  <c r="DU115" i="5"/>
  <c r="EA282" i="7"/>
  <c r="EA281" i="7" s="1"/>
  <c r="EA309" i="7"/>
  <c r="EB108" i="7"/>
  <c r="DY41" i="7"/>
  <c r="EC327" i="5"/>
  <c r="EC19" i="5"/>
  <c r="EC44" i="5"/>
  <c r="DY32" i="5"/>
  <c r="DV108" i="5"/>
  <c r="EB318" i="7"/>
  <c r="EC219" i="7"/>
  <c r="EC218" i="7" s="1"/>
  <c r="EA31" i="7"/>
  <c r="DU347" i="5"/>
  <c r="EC298" i="5"/>
  <c r="EC365" i="5"/>
  <c r="DU108" i="5"/>
  <c r="EC24" i="5"/>
  <c r="EC22" i="5"/>
  <c r="EC335" i="7"/>
  <c r="DV192" i="7"/>
  <c r="EC182" i="7"/>
  <c r="EC181" i="7" s="1"/>
  <c r="EA70" i="5"/>
  <c r="EB44" i="5"/>
  <c r="EA37" i="5"/>
  <c r="DZ108" i="5"/>
  <c r="DU39" i="7"/>
  <c r="EC168" i="5"/>
  <c r="EC165" i="5" s="1"/>
  <c r="EB365" i="5"/>
  <c r="EB298" i="5"/>
  <c r="DW298" i="5"/>
  <c r="EC115" i="5"/>
  <c r="EC41" i="5"/>
  <c r="EB24" i="5"/>
  <c r="EB22" i="5"/>
  <c r="EB335" i="7"/>
  <c r="EB182" i="7"/>
  <c r="DU37" i="7"/>
  <c r="EA262" i="5"/>
  <c r="EA261" i="5" s="1"/>
  <c r="DU262" i="5"/>
  <c r="DY356" i="5"/>
  <c r="DX356" i="5"/>
  <c r="DW356" i="5"/>
  <c r="DV356" i="5"/>
  <c r="DZ355" i="5"/>
  <c r="DW355" i="5"/>
  <c r="DY358" i="5"/>
  <c r="DX358" i="5"/>
  <c r="DW358" i="5"/>
  <c r="DV358" i="5"/>
  <c r="DU351" i="5"/>
  <c r="DY344" i="5"/>
  <c r="DX344" i="5"/>
  <c r="DW344" i="5"/>
  <c r="DV344" i="5"/>
  <c r="DY339" i="5"/>
  <c r="DX339" i="5"/>
  <c r="DW339" i="5"/>
  <c r="DV339" i="5"/>
  <c r="DY328" i="5"/>
  <c r="DX328" i="5"/>
  <c r="DW328" i="5"/>
  <c r="DV328" i="5"/>
  <c r="DU327" i="5"/>
  <c r="DY323" i="5"/>
  <c r="DX323" i="5"/>
  <c r="DW323" i="5"/>
  <c r="DV323" i="5"/>
  <c r="DZ336" i="5"/>
  <c r="DX336" i="5"/>
  <c r="DV336" i="5"/>
  <c r="DY331" i="5"/>
  <c r="DV331" i="5"/>
  <c r="DZ319" i="5"/>
  <c r="DX319" i="5"/>
  <c r="DU319" i="5"/>
  <c r="DZ314" i="5"/>
  <c r="DX314" i="5"/>
  <c r="DW314" i="5"/>
  <c r="DV314" i="5"/>
  <c r="DZ311" i="5"/>
  <c r="DZ305" i="5"/>
  <c r="DW305" i="5"/>
  <c r="DU305" i="5"/>
  <c r="EB270" i="5"/>
  <c r="DZ270" i="5"/>
  <c r="DZ269" i="5"/>
  <c r="DY269" i="5"/>
  <c r="DW269" i="5"/>
  <c r="DV269" i="5"/>
  <c r="DU266" i="5"/>
  <c r="DZ128" i="5"/>
  <c r="DY128" i="5"/>
  <c r="DX128" i="5"/>
  <c r="DW128" i="5"/>
  <c r="DV128" i="5"/>
  <c r="EA129" i="5"/>
  <c r="DY129" i="5"/>
  <c r="DW129" i="5"/>
  <c r="DV129" i="5"/>
  <c r="EA149" i="5"/>
  <c r="EC160" i="5"/>
  <c r="EC161" i="5"/>
  <c r="EB154" i="5"/>
  <c r="DW154" i="5"/>
  <c r="DU139" i="5"/>
  <c r="EA299" i="5"/>
  <c r="DU19" i="5"/>
  <c r="EB103" i="5"/>
  <c r="DZ103" i="5"/>
  <c r="EC97" i="5"/>
  <c r="DU71" i="5"/>
  <c r="EC60" i="5"/>
  <c r="EB98" i="5"/>
  <c r="DZ98" i="5"/>
  <c r="DU87" i="5"/>
  <c r="EC71" i="5"/>
  <c r="DV71" i="5"/>
  <c r="EB65" i="5"/>
  <c r="DY60" i="5"/>
  <c r="EC120" i="5"/>
  <c r="DU114" i="5"/>
  <c r="EC59" i="5"/>
  <c r="EB120" i="5"/>
  <c r="EA86" i="5"/>
  <c r="DU86" i="5"/>
  <c r="EC114" i="5"/>
  <c r="DU155" i="5"/>
  <c r="EA52" i="5"/>
  <c r="DU156" i="5"/>
  <c r="DU160" i="5"/>
  <c r="EC155" i="5"/>
  <c r="EC140" i="5"/>
  <c r="EA140" i="7"/>
  <c r="EC151" i="5"/>
  <c r="EA150" i="5"/>
  <c r="DU140" i="5"/>
  <c r="EC277" i="7"/>
  <c r="DU355" i="7"/>
  <c r="DU311" i="7"/>
  <c r="DU270" i="7"/>
  <c r="EC150" i="7"/>
  <c r="DU154" i="7"/>
  <c r="EC139" i="7"/>
  <c r="DU151" i="5"/>
  <c r="EC164" i="5"/>
  <c r="EA160" i="5"/>
  <c r="EB140" i="5"/>
  <c r="DU277" i="7"/>
  <c r="DU319" i="7"/>
  <c r="DU305" i="7"/>
  <c r="EB270" i="7"/>
  <c r="EA129" i="7"/>
  <c r="DU150" i="7"/>
  <c r="EA149" i="7"/>
  <c r="EC160" i="7"/>
  <c r="EC161" i="7"/>
  <c r="DU139" i="7"/>
  <c r="EB151" i="5"/>
  <c r="DU164" i="5"/>
  <c r="EC156" i="5"/>
  <c r="EA155" i="5"/>
  <c r="EB277" i="7"/>
  <c r="DU336" i="7"/>
  <c r="DZ319" i="7"/>
  <c r="DU314" i="7"/>
  <c r="DZ305" i="7"/>
  <c r="EC269" i="7"/>
  <c r="EC128" i="7"/>
  <c r="DU160" i="7"/>
  <c r="EA163" i="7"/>
  <c r="DU161" i="7"/>
  <c r="EC155" i="7"/>
  <c r="EB164" i="5"/>
  <c r="EC141" i="5"/>
  <c r="DV141" i="5"/>
  <c r="EA140" i="5"/>
  <c r="DU358" i="7"/>
  <c r="DU328" i="7"/>
  <c r="DZ336" i="7"/>
  <c r="DU331" i="7"/>
  <c r="DZ314" i="7"/>
  <c r="EA270" i="7"/>
  <c r="DU269" i="7"/>
  <c r="DU128" i="7"/>
  <c r="DU155" i="7"/>
  <c r="EA154" i="7"/>
  <c r="EC140" i="7"/>
  <c r="DV140" i="7"/>
  <c r="EC277" i="5"/>
  <c r="EC150" i="5"/>
  <c r="EB160" i="5"/>
  <c r="DW160" i="5"/>
  <c r="EB156" i="5"/>
  <c r="DU141" i="5"/>
  <c r="EA277" i="7"/>
  <c r="DU323" i="7"/>
  <c r="EC168" i="7"/>
  <c r="EC165" i="7" s="1"/>
  <c r="EB128" i="7"/>
  <c r="EA150" i="7"/>
  <c r="DY149" i="7"/>
  <c r="EC158" i="7"/>
  <c r="DU140" i="7"/>
  <c r="EA139" i="7"/>
  <c r="DU277" i="5"/>
  <c r="DU150" i="5"/>
  <c r="DU356" i="7"/>
  <c r="DU344" i="7"/>
  <c r="DV339" i="7"/>
  <c r="DZ323" i="7"/>
  <c r="EC129" i="7"/>
  <c r="EC149" i="7"/>
  <c r="DY163" i="7"/>
  <c r="EA161" i="7"/>
  <c r="DU158" i="7"/>
  <c r="EB140" i="7"/>
  <c r="DZ140" i="7"/>
  <c r="DZ344" i="7"/>
  <c r="DU339" i="7"/>
  <c r="DY270" i="7"/>
  <c r="EA269" i="7"/>
  <c r="EB168" i="7"/>
  <c r="EA128" i="7"/>
  <c r="DU129" i="7"/>
  <c r="DU149" i="7"/>
  <c r="EC163" i="7"/>
  <c r="DV163" i="7"/>
  <c r="DV355" i="7"/>
  <c r="DZ339" i="7"/>
  <c r="EC270" i="7"/>
  <c r="DV270" i="7"/>
  <c r="EB129" i="7"/>
  <c r="DU163" i="7"/>
  <c r="EC154" i="7"/>
  <c r="EC356" i="14"/>
  <c r="EC344" i="14"/>
  <c r="EC272" i="14"/>
  <c r="EC242" i="14"/>
  <c r="EA237" i="14"/>
  <c r="EC362" i="14"/>
  <c r="EC339" i="14"/>
  <c r="EA336" i="14"/>
  <c r="EC221" i="14"/>
  <c r="EA183" i="14"/>
  <c r="EC175" i="14"/>
  <c r="EA293" i="14"/>
  <c r="EC129" i="14"/>
  <c r="EC238" i="14"/>
  <c r="EB356" i="14"/>
  <c r="EA358" i="14"/>
  <c r="EB344" i="14"/>
  <c r="EA328" i="14"/>
  <c r="EC194" i="14"/>
  <c r="EB272" i="14"/>
  <c r="EC184" i="14"/>
  <c r="EC295" i="14"/>
  <c r="EC130" i="14"/>
  <c r="EB362" i="14"/>
  <c r="EC355" i="14"/>
  <c r="EC311" i="14"/>
  <c r="EC270" i="14"/>
  <c r="EB175" i="14"/>
  <c r="EC166" i="14"/>
  <c r="EB129" i="14"/>
  <c r="EA159" i="14"/>
  <c r="EC277" i="14"/>
  <c r="EC241" i="14"/>
  <c r="EC360" i="14"/>
  <c r="DY336" i="14"/>
  <c r="EC319" i="14"/>
  <c r="DY314" i="14"/>
  <c r="EC305" i="14"/>
  <c r="DY193" i="14"/>
  <c r="EC220" i="14"/>
  <c r="EA272" i="14"/>
  <c r="EB184" i="14"/>
  <c r="DY183" i="14"/>
  <c r="EC174" i="14"/>
  <c r="EB130" i="14"/>
  <c r="DY239" i="14"/>
  <c r="EA242" i="14"/>
  <c r="EC237" i="14"/>
  <c r="DV237" i="14"/>
  <c r="EA362" i="14"/>
  <c r="EB355" i="14"/>
  <c r="DZ355" i="14"/>
  <c r="DY358" i="14"/>
  <c r="EC336" i="14"/>
  <c r="DV336" i="14"/>
  <c r="DY331" i="14"/>
  <c r="EC314" i="14"/>
  <c r="EB311" i="14"/>
  <c r="EC193" i="14"/>
  <c r="DV193" i="14"/>
  <c r="EA221" i="14"/>
  <c r="EC183" i="14"/>
  <c r="DZ166" i="14"/>
  <c r="EC293" i="14"/>
  <c r="DV293" i="14"/>
  <c r="DY128" i="14"/>
  <c r="EA129" i="14"/>
  <c r="EB277" i="14"/>
  <c r="DW277" i="14"/>
  <c r="EC239" i="14"/>
  <c r="EB241" i="14"/>
  <c r="EA238" i="14"/>
  <c r="EB360" i="14"/>
  <c r="EC358" i="14"/>
  <c r="DV358" i="14"/>
  <c r="EC328" i="14"/>
  <c r="EC331" i="14"/>
  <c r="DV331" i="14"/>
  <c r="EB319" i="14"/>
  <c r="DZ319" i="14"/>
  <c r="EC269" i="14"/>
  <c r="DV269" i="14"/>
  <c r="EA194" i="14"/>
  <c r="EB220" i="14"/>
  <c r="DZ220" i="14"/>
  <c r="EA184" i="14"/>
  <c r="EB174" i="14"/>
  <c r="EA295" i="14"/>
  <c r="EC128" i="14"/>
  <c r="EA130" i="14"/>
  <c r="EB237" i="14"/>
  <c r="DZ237" i="14"/>
  <c r="DY344" i="14"/>
  <c r="EC323" i="14"/>
  <c r="EB336" i="14"/>
  <c r="DZ336" i="14"/>
  <c r="EA311" i="14"/>
  <c r="EA270" i="14"/>
  <c r="EB293" i="14"/>
  <c r="EC159" i="14"/>
  <c r="EC79" i="14"/>
  <c r="EB191" i="5" l="1"/>
  <c r="EA102" i="5"/>
  <c r="EC119" i="5"/>
  <c r="EB181" i="7"/>
  <c r="DZ181" i="7"/>
  <c r="EC58" i="5"/>
  <c r="EB107" i="5"/>
  <c r="DV191" i="7"/>
  <c r="EC300" i="5"/>
  <c r="EC107" i="7"/>
  <c r="EB191" i="7"/>
  <c r="EB102" i="5"/>
  <c r="EA21" i="5"/>
  <c r="ED174" i="7"/>
  <c r="EE174" i="7" s="1"/>
  <c r="EB181" i="5"/>
  <c r="DY181" i="5"/>
  <c r="EC113" i="5"/>
  <c r="ED295" i="7"/>
  <c r="EE295" i="7" s="1"/>
  <c r="EB21" i="5"/>
  <c r="EB107" i="7"/>
  <c r="ED104" i="5"/>
  <c r="EE104" i="5" s="1"/>
  <c r="ED238" i="5"/>
  <c r="EE238" i="5" s="1"/>
  <c r="ED220" i="5"/>
  <c r="EE220" i="5" s="1"/>
  <c r="ED175" i="7"/>
  <c r="EE175" i="7" s="1"/>
  <c r="ED220" i="7"/>
  <c r="EE220" i="7" s="1"/>
  <c r="DX236" i="7"/>
  <c r="DZ102" i="5"/>
  <c r="ED194" i="7"/>
  <c r="EE194" i="7" s="1"/>
  <c r="ED166" i="5"/>
  <c r="EE166" i="5" s="1"/>
  <c r="ED362" i="7"/>
  <c r="EE362" i="7" s="1"/>
  <c r="EA236" i="7"/>
  <c r="ED175" i="5"/>
  <c r="EE175" i="5" s="1"/>
  <c r="ED105" i="5"/>
  <c r="EE105" i="5" s="1"/>
  <c r="ED242" i="5"/>
  <c r="EE242" i="5" s="1"/>
  <c r="ED339" i="5"/>
  <c r="ED183" i="7"/>
  <c r="EE183" i="7" s="1"/>
  <c r="EA181" i="7"/>
  <c r="EC190" i="5"/>
  <c r="EC171" i="5" s="1"/>
  <c r="EC287" i="5" s="1"/>
  <c r="ED242" i="7"/>
  <c r="EE242" i="7" s="1"/>
  <c r="DW140" i="7"/>
  <c r="DY79" i="5"/>
  <c r="DW343" i="5"/>
  <c r="DZ43" i="7"/>
  <c r="DW336" i="14"/>
  <c r="DX331" i="5"/>
  <c r="DV173" i="5"/>
  <c r="DV172" i="5" s="1"/>
  <c r="EB161" i="5"/>
  <c r="DW193" i="14"/>
  <c r="DZ130" i="14"/>
  <c r="EB86" i="5"/>
  <c r="DW22" i="5"/>
  <c r="DY24" i="5"/>
  <c r="DY21" i="5" s="1"/>
  <c r="DV87" i="5"/>
  <c r="DW360" i="14"/>
  <c r="ED193" i="7"/>
  <c r="EE193" i="7" s="1"/>
  <c r="DW339" i="7"/>
  <c r="DZ156" i="5"/>
  <c r="DY41" i="5"/>
  <c r="DZ22" i="5"/>
  <c r="DZ21" i="5" s="1"/>
  <c r="ED239" i="7"/>
  <c r="ED360" i="7"/>
  <c r="EE360" i="7" s="1"/>
  <c r="EB32" i="5"/>
  <c r="ED193" i="5"/>
  <c r="EE193" i="5" s="1"/>
  <c r="ED159" i="7"/>
  <c r="EE159" i="7" s="1"/>
  <c r="DY309" i="5"/>
  <c r="DZ41" i="5"/>
  <c r="ED239" i="5"/>
  <c r="EE239" i="5" s="1"/>
  <c r="ED221" i="7"/>
  <c r="EE221" i="7" s="1"/>
  <c r="EB295" i="14"/>
  <c r="DZ356" i="7"/>
  <c r="EB269" i="7"/>
  <c r="EB161" i="7"/>
  <c r="DV60" i="5"/>
  <c r="DY173" i="5"/>
  <c r="DY172" i="5" s="1"/>
  <c r="EB70" i="5"/>
  <c r="DV347" i="5"/>
  <c r="DV24" i="5"/>
  <c r="EA41" i="5"/>
  <c r="DZ305" i="14"/>
  <c r="DZ270" i="14"/>
  <c r="DZ331" i="7"/>
  <c r="DV150" i="5"/>
  <c r="DY140" i="7"/>
  <c r="DW65" i="5"/>
  <c r="ED128" i="5"/>
  <c r="DX270" i="5"/>
  <c r="DY43" i="5"/>
  <c r="EB37" i="5"/>
  <c r="EA37" i="7"/>
  <c r="EA30" i="7" s="1"/>
  <c r="EA32" i="5"/>
  <c r="DV182" i="5"/>
  <c r="DV181" i="5" s="1"/>
  <c r="DY39" i="7"/>
  <c r="ED241" i="5"/>
  <c r="EE241" i="5" s="1"/>
  <c r="DW314" i="14"/>
  <c r="EB305" i="14"/>
  <c r="EA175" i="14"/>
  <c r="EB270" i="14"/>
  <c r="EB238" i="14"/>
  <c r="EB221" i="14"/>
  <c r="DZ149" i="7"/>
  <c r="EB158" i="7"/>
  <c r="EB277" i="5"/>
  <c r="EA151" i="5"/>
  <c r="EB160" i="7"/>
  <c r="DW319" i="5"/>
  <c r="ED319" i="5" s="1"/>
  <c r="DZ298" i="7"/>
  <c r="EB31" i="7"/>
  <c r="DY365" i="5"/>
  <c r="DZ309" i="5"/>
  <c r="EC367" i="5"/>
  <c r="ED295" i="5"/>
  <c r="EE295" i="5" s="1"/>
  <c r="DZ236" i="5"/>
  <c r="DV159" i="14"/>
  <c r="DY356" i="14"/>
  <c r="DV239" i="14"/>
  <c r="DV183" i="14"/>
  <c r="EA339" i="14"/>
  <c r="EB149" i="7"/>
  <c r="EB154" i="7"/>
  <c r="DX311" i="5"/>
  <c r="DW336" i="5"/>
  <c r="ED336" i="5" s="1"/>
  <c r="DW24" i="5"/>
  <c r="DZ31" i="5"/>
  <c r="DV43" i="5"/>
  <c r="DV22" i="7"/>
  <c r="ED272" i="5"/>
  <c r="EE272" i="5" s="1"/>
  <c r="ED183" i="5"/>
  <c r="EE105" i="7"/>
  <c r="EA323" i="14"/>
  <c r="DW129" i="7"/>
  <c r="DZ343" i="5"/>
  <c r="DZ44" i="5"/>
  <c r="EA182" i="5"/>
  <c r="EA181" i="5" s="1"/>
  <c r="ED221" i="5"/>
  <c r="EE221" i="5" s="1"/>
  <c r="ED241" i="7"/>
  <c r="EE241" i="7" s="1"/>
  <c r="DV161" i="5"/>
  <c r="DV128" i="14"/>
  <c r="EA193" i="14"/>
  <c r="EA266" i="5"/>
  <c r="DX44" i="5"/>
  <c r="DZ109" i="5"/>
  <c r="DZ107" i="5" s="1"/>
  <c r="ED293" i="7"/>
  <c r="EE293" i="7" s="1"/>
  <c r="DV323" i="14"/>
  <c r="DY129" i="7"/>
  <c r="ED166" i="7"/>
  <c r="EE166" i="7" s="1"/>
  <c r="ED130" i="7"/>
  <c r="EE130" i="7" s="1"/>
  <c r="DZ168" i="7"/>
  <c r="DZ165" i="7" s="1"/>
  <c r="EA92" i="5"/>
  <c r="ED360" i="5"/>
  <c r="EE360" i="5" s="1"/>
  <c r="ED174" i="5"/>
  <c r="EE174" i="5" s="1"/>
  <c r="DX355" i="5"/>
  <c r="ED355" i="5" s="1"/>
  <c r="DZ181" i="5"/>
  <c r="ED362" i="5"/>
  <c r="ED272" i="7"/>
  <c r="EE272" i="7" s="1"/>
  <c r="DY158" i="7"/>
  <c r="EB40" i="7"/>
  <c r="DZ155" i="7"/>
  <c r="DY37" i="7"/>
  <c r="ED105" i="13"/>
  <c r="EE105" i="13" s="1"/>
  <c r="ED184" i="7"/>
  <c r="EE184" i="7" s="1"/>
  <c r="ED194" i="5"/>
  <c r="EE194" i="5" s="1"/>
  <c r="ED238" i="7"/>
  <c r="EE238" i="7" s="1"/>
  <c r="DX241" i="14"/>
  <c r="DV328" i="14"/>
  <c r="DZ241" i="14"/>
  <c r="DY269" i="14"/>
  <c r="DY237" i="14"/>
  <c r="EA314" i="14"/>
  <c r="DY154" i="7"/>
  <c r="DY355" i="7"/>
  <c r="EA160" i="7"/>
  <c r="EB155" i="7"/>
  <c r="DZ65" i="5"/>
  <c r="EA24" i="7"/>
  <c r="EA21" i="7" s="1"/>
  <c r="EA192" i="7"/>
  <c r="EA191" i="7" s="1"/>
  <c r="EB52" i="5"/>
  <c r="EA351" i="7"/>
  <c r="EB115" i="5"/>
  <c r="ED184" i="5"/>
  <c r="EE184" i="5" s="1"/>
  <c r="DV236" i="5"/>
  <c r="EB236" i="7"/>
  <c r="DZ314" i="14"/>
  <c r="DY328" i="14"/>
  <c r="EB194" i="14"/>
  <c r="DY141" i="5"/>
  <c r="DX269" i="5"/>
  <c r="ED269" i="5" s="1"/>
  <c r="DZ335" i="5"/>
  <c r="EC30" i="7"/>
  <c r="EA39" i="5"/>
  <c r="EB314" i="14"/>
  <c r="DW305" i="14"/>
  <c r="DZ328" i="7"/>
  <c r="EB155" i="5"/>
  <c r="DV282" i="7"/>
  <c r="DV281" i="7" s="1"/>
  <c r="DZ158" i="5"/>
  <c r="DV109" i="5"/>
  <c r="DV107" i="5" s="1"/>
  <c r="EA158" i="5"/>
  <c r="DZ352" i="5"/>
  <c r="EA109" i="5"/>
  <c r="EB79" i="5"/>
  <c r="ED104" i="13"/>
  <c r="EE104" i="13" s="1"/>
  <c r="ED293" i="5"/>
  <c r="EE293" i="5" s="1"/>
  <c r="DZ129" i="7"/>
  <c r="DX129" i="5"/>
  <c r="ED129" i="5" s="1"/>
  <c r="DX305" i="5"/>
  <c r="ED305" i="5" s="1"/>
  <c r="DW331" i="5"/>
  <c r="EA31" i="5"/>
  <c r="DZ41" i="7"/>
  <c r="EB158" i="5"/>
  <c r="EC107" i="5"/>
  <c r="EA79" i="5"/>
  <c r="DV182" i="7"/>
  <c r="DV181" i="7" s="1"/>
  <c r="EB280" i="7"/>
  <c r="EB278" i="7" s="1"/>
  <c r="EA236" i="5"/>
  <c r="ED328" i="5"/>
  <c r="ED344" i="5"/>
  <c r="ED314" i="5"/>
  <c r="ED358" i="5"/>
  <c r="ED356" i="5"/>
  <c r="ED323" i="5"/>
  <c r="DN331" i="14"/>
  <c r="DM331" i="14"/>
  <c r="DU331" i="14"/>
  <c r="DX184" i="14"/>
  <c r="DW270" i="14"/>
  <c r="EC236" i="14"/>
  <c r="DW339" i="14"/>
  <c r="DY270" i="14"/>
  <c r="DU272" i="14"/>
  <c r="DN272" i="14"/>
  <c r="DM272" i="14"/>
  <c r="DW323" i="14"/>
  <c r="DX319" i="7"/>
  <c r="DW139" i="7"/>
  <c r="DX160" i="5"/>
  <c r="DX140" i="7"/>
  <c r="DW352" i="5"/>
  <c r="DW192" i="7"/>
  <c r="DW191" i="7" s="1"/>
  <c r="DV19" i="5"/>
  <c r="DV17" i="5" s="1"/>
  <c r="DX365" i="7"/>
  <c r="DW19" i="5"/>
  <c r="DW17" i="5" s="1"/>
  <c r="DU21" i="7"/>
  <c r="DW41" i="7"/>
  <c r="DY108" i="5"/>
  <c r="DY335" i="5"/>
  <c r="DX41" i="5"/>
  <c r="DV108" i="7"/>
  <c r="DV107" i="7" s="1"/>
  <c r="DW219" i="7"/>
  <c r="DW218" i="7" s="1"/>
  <c r="EA343" i="5"/>
  <c r="DW173" i="7"/>
  <c r="DW172" i="7" s="1"/>
  <c r="DY98" i="5"/>
  <c r="EB343" i="5"/>
  <c r="DV280" i="5"/>
  <c r="DV278" i="5" s="1"/>
  <c r="DY236" i="7"/>
  <c r="DX319" i="14"/>
  <c r="DY159" i="14"/>
  <c r="DX129" i="14"/>
  <c r="DU270" i="14"/>
  <c r="DN270" i="14"/>
  <c r="DM270" i="14"/>
  <c r="DU194" i="14"/>
  <c r="DM194" i="14"/>
  <c r="DN194" i="14"/>
  <c r="DW159" i="14"/>
  <c r="DY194" i="14"/>
  <c r="DZ158" i="7"/>
  <c r="DW358" i="7"/>
  <c r="DV356" i="7"/>
  <c r="DZ270" i="7"/>
  <c r="DX155" i="5"/>
  <c r="DV139" i="7"/>
  <c r="DW108" i="7"/>
  <c r="DX44" i="7"/>
  <c r="DW192" i="5"/>
  <c r="DW191" i="5" s="1"/>
  <c r="DX39" i="7"/>
  <c r="DV70" i="5"/>
  <c r="DW109" i="5"/>
  <c r="DZ31" i="7"/>
  <c r="DX280" i="5"/>
  <c r="DX278" i="5" s="1"/>
  <c r="DU278" i="7"/>
  <c r="DX282" i="5"/>
  <c r="DX281" i="5" s="1"/>
  <c r="DX182" i="7"/>
  <c r="DX181" i="7" s="1"/>
  <c r="EB165" i="5"/>
  <c r="DU269" i="14"/>
  <c r="DN269" i="14"/>
  <c r="DM269" i="14"/>
  <c r="DZ362" i="14"/>
  <c r="DW242" i="14"/>
  <c r="DX293" i="14"/>
  <c r="DM323" i="14"/>
  <c r="DU323" i="14"/>
  <c r="DN323" i="14"/>
  <c r="DX358" i="7"/>
  <c r="DX161" i="7"/>
  <c r="DW150" i="7"/>
  <c r="DX270" i="7"/>
  <c r="DY358" i="7"/>
  <c r="DW282" i="7"/>
  <c r="DW281" i="7" s="1"/>
  <c r="DZ97" i="5"/>
  <c r="DX19" i="5"/>
  <c r="DX17" i="5" s="1"/>
  <c r="EC157" i="5"/>
  <c r="DW71" i="5"/>
  <c r="DU281" i="5"/>
  <c r="DY182" i="7"/>
  <c r="DY181" i="7" s="1"/>
  <c r="DZ219" i="5"/>
  <c r="DZ218" i="5" s="1"/>
  <c r="DV352" i="5"/>
  <c r="DY87" i="5"/>
  <c r="DX236" i="5"/>
  <c r="DZ293" i="14"/>
  <c r="DU241" i="14"/>
  <c r="DN241" i="14"/>
  <c r="DM241" i="14"/>
  <c r="DW238" i="14"/>
  <c r="DW129" i="14"/>
  <c r="DM184" i="14"/>
  <c r="DU184" i="14"/>
  <c r="DN184" i="14"/>
  <c r="DV295" i="14"/>
  <c r="DY184" i="14"/>
  <c r="DV272" i="14"/>
  <c r="DX336" i="14"/>
  <c r="DY339" i="14"/>
  <c r="DY139" i="7"/>
  <c r="DY277" i="7"/>
  <c r="DX139" i="7"/>
  <c r="DW161" i="7"/>
  <c r="DW355" i="7"/>
  <c r="DZ140" i="5"/>
  <c r="EA158" i="7"/>
  <c r="DZ192" i="7"/>
  <c r="DZ191" i="7" s="1"/>
  <c r="DW365" i="5"/>
  <c r="DW97" i="5"/>
  <c r="DX309" i="5"/>
  <c r="DX71" i="5"/>
  <c r="DZ271" i="7"/>
  <c r="DZ282" i="5"/>
  <c r="DZ281" i="5" s="1"/>
  <c r="DZ351" i="5"/>
  <c r="DV335" i="5"/>
  <c r="DX41" i="7"/>
  <c r="DU21" i="5"/>
  <c r="DU218" i="7"/>
  <c r="EB40" i="5"/>
  <c r="EB347" i="5"/>
  <c r="DW219" i="5"/>
  <c r="DW218" i="5" s="1"/>
  <c r="DX238" i="14"/>
  <c r="DZ295" i="14"/>
  <c r="DY220" i="14"/>
  <c r="DV362" i="14"/>
  <c r="DU159" i="14"/>
  <c r="DN159" i="14"/>
  <c r="DM159" i="14"/>
  <c r="DY129" i="14"/>
  <c r="DZ358" i="14"/>
  <c r="EA277" i="14"/>
  <c r="DZ150" i="5"/>
  <c r="DX140" i="5"/>
  <c r="DV150" i="7"/>
  <c r="DU261" i="5"/>
  <c r="EA120" i="5"/>
  <c r="EA119" i="5" s="1"/>
  <c r="DW351" i="5"/>
  <c r="DX327" i="5"/>
  <c r="DX43" i="5"/>
  <c r="DW282" i="5"/>
  <c r="DW281" i="5" s="1"/>
  <c r="DX22" i="7"/>
  <c r="DW32" i="7"/>
  <c r="DV103" i="5"/>
  <c r="DV102" i="5" s="1"/>
  <c r="EB219" i="7"/>
  <c r="EB218" i="7" s="1"/>
  <c r="EA343" i="7"/>
  <c r="EB173" i="7"/>
  <c r="EB172" i="7" s="1"/>
  <c r="DY282" i="7"/>
  <c r="DY281" i="7" s="1"/>
  <c r="EA87" i="5"/>
  <c r="DX220" i="14"/>
  <c r="DW237" i="14"/>
  <c r="DU319" i="14"/>
  <c r="DN319" i="14"/>
  <c r="DM319" i="14"/>
  <c r="DX221" i="14"/>
  <c r="DV241" i="14"/>
  <c r="DV130" i="14"/>
  <c r="DZ272" i="14"/>
  <c r="DM344" i="14"/>
  <c r="DU344" i="14"/>
  <c r="DN344" i="14"/>
  <c r="EB358" i="14"/>
  <c r="DY242" i="14"/>
  <c r="DX158" i="7"/>
  <c r="DV129" i="7"/>
  <c r="DZ160" i="7"/>
  <c r="DX150" i="7"/>
  <c r="EB150" i="5"/>
  <c r="DZ163" i="7"/>
  <c r="DX149" i="7"/>
  <c r="DY155" i="5"/>
  <c r="DY266" i="5"/>
  <c r="DZ24" i="7"/>
  <c r="DZ21" i="7" s="1"/>
  <c r="DY351" i="5"/>
  <c r="DZ173" i="7"/>
  <c r="DZ172" i="7" s="1"/>
  <c r="DY298" i="5"/>
  <c r="DX173" i="5"/>
  <c r="DX172" i="5" s="1"/>
  <c r="DY71" i="5"/>
  <c r="DY37" i="5"/>
  <c r="DU157" i="5"/>
  <c r="DZ365" i="5"/>
  <c r="EC40" i="7"/>
  <c r="DV37" i="5"/>
  <c r="DU102" i="5"/>
  <c r="DZ163" i="5"/>
  <c r="DU191" i="7"/>
  <c r="DY282" i="5"/>
  <c r="DY281" i="5" s="1"/>
  <c r="DU181" i="7"/>
  <c r="ED126" i="15"/>
  <c r="EE126" i="15" s="1"/>
  <c r="DU125" i="15"/>
  <c r="DY174" i="14"/>
  <c r="DV270" i="14"/>
  <c r="DX356" i="14"/>
  <c r="DN339" i="14"/>
  <c r="DM339" i="14"/>
  <c r="DU339" i="14"/>
  <c r="EA305" i="14"/>
  <c r="DZ328" i="14"/>
  <c r="EA360" i="14"/>
  <c r="DW323" i="7"/>
  <c r="DW277" i="7"/>
  <c r="DZ311" i="7"/>
  <c r="EB163" i="7"/>
  <c r="DX98" i="5"/>
  <c r="EC30" i="5"/>
  <c r="DV163" i="5"/>
  <c r="DW327" i="5"/>
  <c r="DW43" i="5"/>
  <c r="DW271" i="5"/>
  <c r="DV168" i="5"/>
  <c r="DV165" i="5" s="1"/>
  <c r="DX219" i="5"/>
  <c r="DX218" i="5" s="1"/>
  <c r="DU107" i="7"/>
  <c r="EA318" i="7"/>
  <c r="DU165" i="5"/>
  <c r="DX174" i="14"/>
  <c r="DY272" i="14"/>
  <c r="DW355" i="14"/>
  <c r="DX175" i="14"/>
  <c r="DV319" i="14"/>
  <c r="DW221" i="14"/>
  <c r="DV194" i="14"/>
  <c r="DY355" i="14"/>
  <c r="DW128" i="14"/>
  <c r="DX193" i="14"/>
  <c r="EB328" i="14"/>
  <c r="DW155" i="7"/>
  <c r="DZ128" i="7"/>
  <c r="DX311" i="7"/>
  <c r="DV160" i="7"/>
  <c r="DY160" i="7"/>
  <c r="DW103" i="5"/>
  <c r="DW102" i="5" s="1"/>
  <c r="EA192" i="5"/>
  <c r="EA191" i="5" s="1"/>
  <c r="DW44" i="7"/>
  <c r="DX24" i="7"/>
  <c r="DZ39" i="5"/>
  <c r="DU119" i="5"/>
  <c r="DY19" i="5"/>
  <c r="DY17" i="5" s="1"/>
  <c r="DW39" i="5"/>
  <c r="DX298" i="5"/>
  <c r="DY65" i="5"/>
  <c r="DY163" i="5"/>
  <c r="DZ44" i="7"/>
  <c r="DX149" i="5"/>
  <c r="EC21" i="7"/>
  <c r="DY192" i="5"/>
  <c r="DY191" i="5" s="1"/>
  <c r="EA219" i="5"/>
  <c r="EA218" i="5" s="1"/>
  <c r="EB219" i="5"/>
  <c r="EB218" i="5" s="1"/>
  <c r="DZ193" i="14"/>
  <c r="DZ174" i="14"/>
  <c r="DZ194" i="14"/>
  <c r="DN355" i="14"/>
  <c r="DU355" i="14"/>
  <c r="DM355" i="14"/>
  <c r="DU129" i="14"/>
  <c r="DN129" i="14"/>
  <c r="DM129" i="14"/>
  <c r="DU242" i="14"/>
  <c r="DN242" i="14"/>
  <c r="DM242" i="14"/>
  <c r="DX128" i="14"/>
  <c r="DX331" i="14"/>
  <c r="DX239" i="14"/>
  <c r="DW331" i="14"/>
  <c r="DV344" i="14"/>
  <c r="DW239" i="14"/>
  <c r="DX323" i="7"/>
  <c r="DX155" i="7"/>
  <c r="DW314" i="7"/>
  <c r="DZ154" i="7"/>
  <c r="DX163" i="7"/>
  <c r="EA277" i="5"/>
  <c r="DY97" i="5"/>
  <c r="DW266" i="5"/>
  <c r="DZ262" i="5"/>
  <c r="DZ261" i="5" s="1"/>
  <c r="DV309" i="5"/>
  <c r="EA65" i="5"/>
  <c r="DX282" i="7"/>
  <c r="DX281" i="7" s="1"/>
  <c r="DU172" i="5"/>
  <c r="DW347" i="5"/>
  <c r="DX109" i="5"/>
  <c r="DW298" i="7"/>
  <c r="DV65" i="5"/>
  <c r="DU40" i="5"/>
  <c r="DY44" i="7"/>
  <c r="DY40" i="7" s="1"/>
  <c r="DX365" i="5"/>
  <c r="EB32" i="7"/>
  <c r="EA59" i="5"/>
  <c r="DV31" i="7"/>
  <c r="DW173" i="5"/>
  <c r="DW172" i="5" s="1"/>
  <c r="DV219" i="7"/>
  <c r="DV218" i="7" s="1"/>
  <c r="EA19" i="5"/>
  <c r="EA17" i="5" s="1"/>
  <c r="DU191" i="5"/>
  <c r="EB193" i="14"/>
  <c r="DM358" i="14"/>
  <c r="DN358" i="14"/>
  <c r="DU358" i="14"/>
  <c r="DU293" i="14"/>
  <c r="DN293" i="14"/>
  <c r="DM293" i="14"/>
  <c r="DU336" i="14"/>
  <c r="DM336" i="14"/>
  <c r="DN336" i="14"/>
  <c r="DW175" i="14"/>
  <c r="DU238" i="14"/>
  <c r="DN238" i="14"/>
  <c r="DM238" i="14"/>
  <c r="DY166" i="14"/>
  <c r="DV184" i="14"/>
  <c r="DX183" i="14"/>
  <c r="DY221" i="14"/>
  <c r="DX344" i="7"/>
  <c r="DW277" i="5"/>
  <c r="DV158" i="7"/>
  <c r="DX314" i="7"/>
  <c r="DV277" i="5"/>
  <c r="DV269" i="7"/>
  <c r="DV277" i="7"/>
  <c r="DV140" i="5"/>
  <c r="DV160" i="5"/>
  <c r="DX79" i="5"/>
  <c r="EA163" i="5"/>
  <c r="DW37" i="7"/>
  <c r="DY219" i="5"/>
  <c r="DY218" i="5" s="1"/>
  <c r="DY347" i="5"/>
  <c r="DW365" i="7"/>
  <c r="DV52" i="5"/>
  <c r="DU94" i="5"/>
  <c r="DW109" i="7"/>
  <c r="EC76" i="5"/>
  <c r="EA280" i="5"/>
  <c r="EA278" i="5" s="1"/>
  <c r="ED237" i="5"/>
  <c r="EE237" i="5" s="1"/>
  <c r="DZ183" i="14"/>
  <c r="DW166" i="14"/>
  <c r="DN220" i="14"/>
  <c r="DU220" i="14"/>
  <c r="DM220" i="14"/>
  <c r="DZ184" i="14"/>
  <c r="EA356" i="14"/>
  <c r="DY277" i="14"/>
  <c r="EA128" i="14"/>
  <c r="EA331" i="14"/>
  <c r="DZ344" i="14"/>
  <c r="DW356" i="14"/>
  <c r="EA239" i="14"/>
  <c r="DX269" i="14"/>
  <c r="DY238" i="14"/>
  <c r="DW269" i="14"/>
  <c r="DW149" i="7"/>
  <c r="DY305" i="7"/>
  <c r="DW336" i="7"/>
  <c r="DV323" i="7"/>
  <c r="DV155" i="7"/>
  <c r="DY155" i="7"/>
  <c r="DZ155" i="5"/>
  <c r="DX163" i="5"/>
  <c r="DX318" i="5"/>
  <c r="DW182" i="7"/>
  <c r="DW181" i="7" s="1"/>
  <c r="DZ60" i="5"/>
  <c r="DY39" i="5"/>
  <c r="DZ92" i="5"/>
  <c r="EC94" i="5"/>
  <c r="DX161" i="5"/>
  <c r="DY158" i="5"/>
  <c r="ED126" i="13"/>
  <c r="EE126" i="13" s="1"/>
  <c r="EB183" i="14"/>
  <c r="DN328" i="14"/>
  <c r="DM328" i="14"/>
  <c r="DU328" i="14"/>
  <c r="EA355" i="14"/>
  <c r="DX277" i="14"/>
  <c r="DZ277" i="14"/>
  <c r="DW311" i="14"/>
  <c r="DM166" i="14"/>
  <c r="DN166" i="14"/>
  <c r="DU166" i="14"/>
  <c r="DX362" i="14"/>
  <c r="DZ339" i="14"/>
  <c r="DY311" i="14"/>
  <c r="DZ323" i="14"/>
  <c r="DY175" i="14"/>
  <c r="DV311" i="7"/>
  <c r="DX356" i="7"/>
  <c r="DW269" i="7"/>
  <c r="DX336" i="7"/>
  <c r="DZ160" i="5"/>
  <c r="DZ139" i="7"/>
  <c r="DX154" i="7"/>
  <c r="DY269" i="7"/>
  <c r="EA141" i="5"/>
  <c r="DW98" i="5"/>
  <c r="DW87" i="5"/>
  <c r="DY103" i="5"/>
  <c r="DY102" i="5" s="1"/>
  <c r="DY352" i="5"/>
  <c r="DX192" i="7"/>
  <c r="DX191" i="7" s="1"/>
  <c r="DW309" i="5"/>
  <c r="DY68" i="5"/>
  <c r="DY219" i="7"/>
  <c r="DY218" i="7" s="1"/>
  <c r="DU30" i="7"/>
  <c r="DX52" i="5"/>
  <c r="EB139" i="5"/>
  <c r="DU218" i="5"/>
  <c r="DX32" i="5"/>
  <c r="DW43" i="7"/>
  <c r="DW161" i="5"/>
  <c r="DX139" i="5"/>
  <c r="DX271" i="7"/>
  <c r="DY271" i="5"/>
  <c r="ED126" i="5"/>
  <c r="ED125" i="13"/>
  <c r="EE125" i="13" s="1"/>
  <c r="EA166" i="14"/>
  <c r="DX270" i="14"/>
  <c r="DU174" i="14"/>
  <c r="DM174" i="14"/>
  <c r="DN174" i="14"/>
  <c r="DV220" i="14"/>
  <c r="DU311" i="14"/>
  <c r="DN311" i="14"/>
  <c r="DM311" i="14"/>
  <c r="DY305" i="14"/>
  <c r="EB339" i="14"/>
  <c r="DY360" i="14"/>
  <c r="DN221" i="14"/>
  <c r="DM221" i="14"/>
  <c r="DU221" i="14"/>
  <c r="EA269" i="14"/>
  <c r="EB323" i="14"/>
  <c r="DY319" i="7"/>
  <c r="DX269" i="7"/>
  <c r="DZ358" i="7"/>
  <c r="EB139" i="7"/>
  <c r="EA155" i="7"/>
  <c r="EA108" i="7"/>
  <c r="EA107" i="7" s="1"/>
  <c r="EC21" i="5"/>
  <c r="DY318" i="5"/>
  <c r="DX108" i="7"/>
  <c r="DZ318" i="5"/>
  <c r="DZ79" i="5"/>
  <c r="EC190" i="7"/>
  <c r="EC171" i="7" s="1"/>
  <c r="EA41" i="7"/>
  <c r="DX60" i="5"/>
  <c r="DZ19" i="5"/>
  <c r="DZ17" i="5" s="1"/>
  <c r="DV365" i="5"/>
  <c r="DZ327" i="5"/>
  <c r="DZ37" i="5"/>
  <c r="DW60" i="5"/>
  <c r="EB343" i="7"/>
  <c r="DX24" i="5"/>
  <c r="EA71" i="5"/>
  <c r="EA67" i="5" s="1"/>
  <c r="EB173" i="5"/>
  <c r="EB172" i="5" s="1"/>
  <c r="EB39" i="5"/>
  <c r="DX87" i="5"/>
  <c r="EA219" i="7"/>
  <c r="EA218" i="7" s="1"/>
  <c r="EA280" i="7"/>
  <c r="EA278" i="7" s="1"/>
  <c r="ED125" i="5"/>
  <c r="EE125" i="5" s="1"/>
  <c r="DX360" i="14"/>
  <c r="DU193" i="14"/>
  <c r="DN193" i="14"/>
  <c r="DM193" i="14"/>
  <c r="DZ360" i="14"/>
  <c r="DW241" i="14"/>
  <c r="DV314" i="14"/>
  <c r="DV355" i="14"/>
  <c r="DZ242" i="14"/>
  <c r="DV339" i="14"/>
  <c r="DY311" i="7"/>
  <c r="DY344" i="7"/>
  <c r="DX277" i="7"/>
  <c r="DZ150" i="7"/>
  <c r="DX129" i="7"/>
  <c r="DV155" i="5"/>
  <c r="DV97" i="5"/>
  <c r="DZ154" i="5"/>
  <c r="DW270" i="5"/>
  <c r="DY160" i="5"/>
  <c r="DX22" i="5"/>
  <c r="DV39" i="7"/>
  <c r="DW37" i="5"/>
  <c r="DY271" i="7"/>
  <c r="EB37" i="7"/>
  <c r="DV39" i="5"/>
  <c r="DZ32" i="7"/>
  <c r="DW32" i="5"/>
  <c r="DW52" i="5"/>
  <c r="DV298" i="5"/>
  <c r="DZ192" i="5"/>
  <c r="DZ191" i="5" s="1"/>
  <c r="DW22" i="7"/>
  <c r="EA173" i="5"/>
  <c r="EA172" i="5" s="1"/>
  <c r="DU181" i="5"/>
  <c r="DW318" i="5"/>
  <c r="DX305" i="14"/>
  <c r="DN277" i="14"/>
  <c r="DM277" i="14"/>
  <c r="DU277" i="14"/>
  <c r="DY293" i="14"/>
  <c r="DV174" i="14"/>
  <c r="DZ238" i="14"/>
  <c r="DZ129" i="14"/>
  <c r="EB242" i="14"/>
  <c r="DU175" i="14"/>
  <c r="DN175" i="14"/>
  <c r="DM175" i="14"/>
  <c r="DW158" i="7"/>
  <c r="DZ161" i="7"/>
  <c r="DY150" i="5"/>
  <c r="EB150" i="7"/>
  <c r="DW270" i="7"/>
  <c r="DZ355" i="7"/>
  <c r="EA168" i="7"/>
  <c r="EA165" i="7" s="1"/>
  <c r="DX351" i="5"/>
  <c r="EA44" i="7"/>
  <c r="DZ173" i="5"/>
  <c r="DZ172" i="5" s="1"/>
  <c r="DX31" i="5"/>
  <c r="EA298" i="7"/>
  <c r="DV41" i="7"/>
  <c r="DU49" i="5"/>
  <c r="EB97" i="5"/>
  <c r="DX109" i="7"/>
  <c r="DW70" i="5"/>
  <c r="DV41" i="5"/>
  <c r="DZ71" i="5"/>
  <c r="DY161" i="5"/>
  <c r="EA168" i="5"/>
  <c r="EA165" i="5" s="1"/>
  <c r="ED105" i="15"/>
  <c r="EE105" i="15" s="1"/>
  <c r="EE126" i="7"/>
  <c r="DW236" i="5"/>
  <c r="DM183" i="14"/>
  <c r="DU183" i="14"/>
  <c r="DN183" i="14"/>
  <c r="DW319" i="14"/>
  <c r="DX272" i="14"/>
  <c r="DW362" i="14"/>
  <c r="DV129" i="14"/>
  <c r="DV242" i="14"/>
  <c r="DY356" i="7"/>
  <c r="DW305" i="7"/>
  <c r="DX355" i="7"/>
  <c r="DV161" i="7"/>
  <c r="DY161" i="7"/>
  <c r="DX339" i="7"/>
  <c r="DX352" i="5"/>
  <c r="DW39" i="7"/>
  <c r="DU172" i="7"/>
  <c r="DX32" i="7"/>
  <c r="DX343" i="5"/>
  <c r="DV92" i="5"/>
  <c r="EB351" i="5"/>
  <c r="EB165" i="7"/>
  <c r="DY236" i="5"/>
  <c r="EB236" i="5"/>
  <c r="DW293" i="14"/>
  <c r="DN360" i="14"/>
  <c r="DM360" i="14"/>
  <c r="DU360" i="14"/>
  <c r="DV277" i="14"/>
  <c r="DV166" i="14"/>
  <c r="DV238" i="14"/>
  <c r="DM356" i="14"/>
  <c r="DU356" i="14"/>
  <c r="DN356" i="14"/>
  <c r="DX314" i="14"/>
  <c r="DX237" i="14"/>
  <c r="DW140" i="5"/>
  <c r="DX347" i="5"/>
  <c r="DX37" i="5"/>
  <c r="DW149" i="5"/>
  <c r="DZ365" i="7"/>
  <c r="DX262" i="5"/>
  <c r="DX261" i="5" s="1"/>
  <c r="DV365" i="7"/>
  <c r="EA347" i="7"/>
  <c r="EA108" i="5"/>
  <c r="DZ109" i="7"/>
  <c r="DY168" i="5"/>
  <c r="DY165" i="5" s="1"/>
  <c r="DW31" i="5"/>
  <c r="DY108" i="7"/>
  <c r="DX92" i="5"/>
  <c r="DV266" i="5"/>
  <c r="DY327" i="5"/>
  <c r="EA352" i="5"/>
  <c r="DY192" i="7"/>
  <c r="DY191" i="7" s="1"/>
  <c r="DV343" i="5"/>
  <c r="DW236" i="7"/>
  <c r="DW295" i="14"/>
  <c r="DV311" i="14"/>
  <c r="DX358" i="14"/>
  <c r="EA319" i="14"/>
  <c r="DW358" i="14"/>
  <c r="EA241" i="14"/>
  <c r="DW150" i="5"/>
  <c r="DW319" i="7"/>
  <c r="DV331" i="7"/>
  <c r="DZ277" i="7"/>
  <c r="DV305" i="7"/>
  <c r="DX150" i="5"/>
  <c r="DY150" i="7"/>
  <c r="DX266" i="5"/>
  <c r="EB19" i="5"/>
  <c r="EB17" i="5" s="1"/>
  <c r="DU107" i="5"/>
  <c r="DX31" i="7"/>
  <c r="EA98" i="5"/>
  <c r="DX39" i="5"/>
  <c r="DZ168" i="5"/>
  <c r="DZ165" i="5" s="1"/>
  <c r="DX154" i="5"/>
  <c r="EB114" i="5"/>
  <c r="DV44" i="5"/>
  <c r="EB21" i="7"/>
  <c r="EB262" i="5"/>
  <c r="EB261" i="5" s="1"/>
  <c r="DY154" i="5"/>
  <c r="EA173" i="7"/>
  <c r="EA172" i="7" s="1"/>
  <c r="DZ37" i="7"/>
  <c r="DW280" i="5"/>
  <c r="DW278" i="5" s="1"/>
  <c r="DV280" i="7"/>
  <c r="DV278" i="7" s="1"/>
  <c r="DX295" i="14"/>
  <c r="DU305" i="14"/>
  <c r="DN305" i="14"/>
  <c r="DM305" i="14"/>
  <c r="DV360" i="14"/>
  <c r="DZ221" i="14"/>
  <c r="DW272" i="14"/>
  <c r="DZ128" i="14"/>
  <c r="DY362" i="14"/>
  <c r="DX160" i="7"/>
  <c r="DW160" i="7"/>
  <c r="DY323" i="7"/>
  <c r="DW163" i="7"/>
  <c r="DY314" i="7"/>
  <c r="DW311" i="5"/>
  <c r="DY262" i="5"/>
  <c r="DY261" i="5" s="1"/>
  <c r="DV24" i="7"/>
  <c r="DY109" i="7"/>
  <c r="DY149" i="5"/>
  <c r="DU58" i="5"/>
  <c r="DU30" i="5"/>
  <c r="DU40" i="7"/>
  <c r="DV43" i="7"/>
  <c r="DZ114" i="5"/>
  <c r="DV318" i="5"/>
  <c r="DV149" i="5"/>
  <c r="DW158" i="5"/>
  <c r="DV173" i="7"/>
  <c r="DV172" i="7" s="1"/>
  <c r="DZ219" i="7"/>
  <c r="DZ218" i="7" s="1"/>
  <c r="DZ52" i="5"/>
  <c r="EA44" i="5"/>
  <c r="EA327" i="7"/>
  <c r="DX280" i="7"/>
  <c r="DX278" i="7" s="1"/>
  <c r="DV158" i="5"/>
  <c r="DZ280" i="7"/>
  <c r="DZ278" i="7" s="1"/>
  <c r="ED237" i="7"/>
  <c r="DV236" i="7"/>
  <c r="ED104" i="15"/>
  <c r="EE104" i="15" s="1"/>
  <c r="DW220" i="14"/>
  <c r="DX355" i="14"/>
  <c r="DW130" i="14"/>
  <c r="DX344" i="14"/>
  <c r="DV221" i="14"/>
  <c r="DX328" i="14"/>
  <c r="EB128" i="14"/>
  <c r="DZ331" i="14"/>
  <c r="DW328" i="14"/>
  <c r="DV356" i="14"/>
  <c r="DZ239" i="14"/>
  <c r="DW331" i="7"/>
  <c r="DV328" i="7"/>
  <c r="DW311" i="7"/>
  <c r="DV314" i="7"/>
  <c r="DV319" i="7"/>
  <c r="DX65" i="5"/>
  <c r="DZ266" i="5"/>
  <c r="DX103" i="5"/>
  <c r="DX102" i="5" s="1"/>
  <c r="DX70" i="5"/>
  <c r="DX335" i="5"/>
  <c r="DZ282" i="7"/>
  <c r="DZ281" i="7" s="1"/>
  <c r="EA365" i="5"/>
  <c r="DV79" i="5"/>
  <c r="DX271" i="5"/>
  <c r="DZ347" i="5"/>
  <c r="DX182" i="5"/>
  <c r="DX181" i="5" s="1"/>
  <c r="EA347" i="5"/>
  <c r="DY280" i="5"/>
  <c r="DY278" i="5" s="1"/>
  <c r="DN237" i="14"/>
  <c r="DM237" i="14"/>
  <c r="DU237" i="14"/>
  <c r="DX130" i="14"/>
  <c r="DV305" i="14"/>
  <c r="DZ175" i="14"/>
  <c r="DX323" i="14"/>
  <c r="EB331" i="14"/>
  <c r="EB239" i="14"/>
  <c r="DW344" i="7"/>
  <c r="DZ277" i="5"/>
  <c r="DV149" i="7"/>
  <c r="DX331" i="7"/>
  <c r="DW128" i="7"/>
  <c r="DZ164" i="5"/>
  <c r="DV128" i="7"/>
  <c r="DY331" i="7"/>
  <c r="DY336" i="7"/>
  <c r="DY140" i="5"/>
  <c r="DU85" i="5"/>
  <c r="DU113" i="5"/>
  <c r="EB266" i="5"/>
  <c r="DW335" i="5"/>
  <c r="DX219" i="7"/>
  <c r="DX218" i="7" s="1"/>
  <c r="EC40" i="5"/>
  <c r="EB71" i="5"/>
  <c r="DW139" i="5"/>
  <c r="DY173" i="7"/>
  <c r="DY172" i="7" s="1"/>
  <c r="DW79" i="5"/>
  <c r="DZ271" i="5"/>
  <c r="EB60" i="5"/>
  <c r="EB121" i="5"/>
  <c r="EB119" i="5" s="1"/>
  <c r="DV32" i="5"/>
  <c r="DV282" i="5"/>
  <c r="DV281" i="5" s="1"/>
  <c r="DY70" i="5"/>
  <c r="DY24" i="7"/>
  <c r="DY21" i="7" s="1"/>
  <c r="DW182" i="5"/>
  <c r="DW181" i="5" s="1"/>
  <c r="EA298" i="5"/>
  <c r="EA300" i="5" s="1"/>
  <c r="DY280" i="7"/>
  <c r="DY278" i="7" s="1"/>
  <c r="DX168" i="5"/>
  <c r="DX165" i="5" s="1"/>
  <c r="EB327" i="5"/>
  <c r="DU281" i="7"/>
  <c r="DW280" i="7"/>
  <c r="DW278" i="7" s="1"/>
  <c r="DZ236" i="7"/>
  <c r="DX166" i="14"/>
  <c r="DW174" i="14"/>
  <c r="DW194" i="14"/>
  <c r="DN295" i="14"/>
  <c r="DM295" i="14"/>
  <c r="DU295" i="14"/>
  <c r="DZ356" i="14"/>
  <c r="DU362" i="14"/>
  <c r="DN362" i="14"/>
  <c r="DM362" i="14"/>
  <c r="DY295" i="14"/>
  <c r="DV175" i="14"/>
  <c r="EA220" i="14"/>
  <c r="DZ269" i="14"/>
  <c r="DW328" i="7"/>
  <c r="DW154" i="7"/>
  <c r="DV336" i="7"/>
  <c r="DW262" i="5"/>
  <c r="DW261" i="5" s="1"/>
  <c r="DZ139" i="5"/>
  <c r="DV327" i="5"/>
  <c r="DX108" i="5"/>
  <c r="DY298" i="7"/>
  <c r="DX158" i="5"/>
  <c r="DY52" i="5"/>
  <c r="DZ70" i="5"/>
  <c r="DX97" i="5"/>
  <c r="DW168" i="5"/>
  <c r="DW165" i="5" s="1"/>
  <c r="DV192" i="5"/>
  <c r="DV191" i="5" s="1"/>
  <c r="DW163" i="5"/>
  <c r="EA327" i="5"/>
  <c r="EB280" i="5"/>
  <c r="EB278" i="5" s="1"/>
  <c r="DZ280" i="5"/>
  <c r="DZ278" i="5" s="1"/>
  <c r="DM314" i="14"/>
  <c r="DU314" i="14"/>
  <c r="DN314" i="14"/>
  <c r="EB166" i="14"/>
  <c r="DX194" i="14"/>
  <c r="DZ311" i="14"/>
  <c r="DX339" i="14"/>
  <c r="DX242" i="14"/>
  <c r="EB269" i="14"/>
  <c r="DV154" i="7"/>
  <c r="DW356" i="7"/>
  <c r="DX128" i="7"/>
  <c r="DX328" i="7"/>
  <c r="DZ269" i="7"/>
  <c r="DY339" i="7"/>
  <c r="DX305" i="7"/>
  <c r="DY277" i="5"/>
  <c r="DY128" i="7"/>
  <c r="DY328" i="7"/>
  <c r="DZ87" i="5"/>
  <c r="DV351" i="5"/>
  <c r="DV37" i="7"/>
  <c r="DW44" i="5"/>
  <c r="DW92" i="5"/>
  <c r="DY92" i="5"/>
  <c r="DW24" i="7"/>
  <c r="DZ32" i="5"/>
  <c r="DW108" i="5"/>
  <c r="DY365" i="7"/>
  <c r="DW271" i="7"/>
  <c r="DY31" i="5"/>
  <c r="DY109" i="5"/>
  <c r="DV44" i="7"/>
  <c r="EB352" i="5"/>
  <c r="DU128" i="14"/>
  <c r="DN128" i="14"/>
  <c r="DM128" i="14"/>
  <c r="DW183" i="14"/>
  <c r="DM239" i="14"/>
  <c r="DU239" i="14"/>
  <c r="DN239" i="14"/>
  <c r="DX311" i="14"/>
  <c r="DY323" i="14"/>
  <c r="DW184" i="14"/>
  <c r="EA344" i="14"/>
  <c r="DU130" i="14"/>
  <c r="DN130" i="14"/>
  <c r="DM130" i="14"/>
  <c r="DY319" i="14"/>
  <c r="DY241" i="14"/>
  <c r="DW344" i="14"/>
  <c r="DY130" i="14"/>
  <c r="EA174" i="14"/>
  <c r="DX277" i="5"/>
  <c r="DV344" i="7"/>
  <c r="DV358" i="7"/>
  <c r="DW155" i="5"/>
  <c r="EB87" i="5"/>
  <c r="DY343" i="5"/>
  <c r="DV262" i="5"/>
  <c r="DV261" i="5" s="1"/>
  <c r="DZ39" i="7"/>
  <c r="DZ161" i="5"/>
  <c r="DY139" i="5"/>
  <c r="DX192" i="5"/>
  <c r="DX191" i="5" s="1"/>
  <c r="DV31" i="5"/>
  <c r="DW31" i="7"/>
  <c r="DX37" i="7"/>
  <c r="EB309" i="7"/>
  <c r="DU278" i="5"/>
  <c r="DX298" i="7"/>
  <c r="DZ115" i="5"/>
  <c r="DX173" i="7"/>
  <c r="DX172" i="7" s="1"/>
  <c r="DX43" i="7"/>
  <c r="DV98" i="5"/>
  <c r="DV22" i="5"/>
  <c r="DZ108" i="7"/>
  <c r="DV139" i="5"/>
  <c r="DW41" i="5"/>
  <c r="EA351" i="5"/>
  <c r="DV219" i="5"/>
  <c r="DV218" i="5" s="1"/>
  <c r="EC103" i="14"/>
  <c r="EC102" i="14" s="1"/>
  <c r="EC71" i="14"/>
  <c r="EC335" i="14"/>
  <c r="EC280" i="14"/>
  <c r="EC278" i="14" s="1"/>
  <c r="EC352" i="14"/>
  <c r="DU366" i="7"/>
  <c r="EC282" i="14"/>
  <c r="EC281" i="14" s="1"/>
  <c r="EC168" i="14"/>
  <c r="EC165" i="14" s="1"/>
  <c r="EC103" i="7"/>
  <c r="EC102" i="7" s="1"/>
  <c r="EC19" i="7"/>
  <c r="EC87" i="7"/>
  <c r="DU343" i="7"/>
  <c r="EC262" i="14"/>
  <c r="EC261" i="14" s="1"/>
  <c r="EC343" i="14"/>
  <c r="EC327" i="14"/>
  <c r="DY86" i="5"/>
  <c r="DU71" i="7"/>
  <c r="EC60" i="7"/>
  <c r="DZ95" i="5"/>
  <c r="EA262" i="7"/>
  <c r="EA261" i="7" s="1"/>
  <c r="EC65" i="7"/>
  <c r="EA77" i="5"/>
  <c r="EB50" i="5"/>
  <c r="DY121" i="5"/>
  <c r="DU77" i="5"/>
  <c r="DU68" i="5"/>
  <c r="EA98" i="7"/>
  <c r="DZ121" i="5"/>
  <c r="DV68" i="5"/>
  <c r="DV59" i="5"/>
  <c r="EB182" i="14"/>
  <c r="DY59" i="5"/>
  <c r="DZ309" i="7"/>
  <c r="DU309" i="7"/>
  <c r="EC97" i="14"/>
  <c r="EC68" i="14"/>
  <c r="EC86" i="5"/>
  <c r="EC85" i="5" s="1"/>
  <c r="EC95" i="7"/>
  <c r="EC97" i="7"/>
  <c r="EB24" i="14"/>
  <c r="EA43" i="14"/>
  <c r="EB68" i="5"/>
  <c r="EB71" i="7"/>
  <c r="EC92" i="7"/>
  <c r="DY95" i="5"/>
  <c r="EC68" i="5"/>
  <c r="EC67" i="5" s="1"/>
  <c r="EC50" i="5"/>
  <c r="EC49" i="5" s="1"/>
  <c r="EC79" i="7"/>
  <c r="DV77" i="5"/>
  <c r="EC52" i="7"/>
  <c r="DU86" i="7"/>
  <c r="EB95" i="5"/>
  <c r="EB77" i="5"/>
  <c r="DZ86" i="5"/>
  <c r="EA19" i="7"/>
  <c r="EA17" i="7" s="1"/>
  <c r="EA50" i="5"/>
  <c r="EA49" i="5" s="1"/>
  <c r="DU115" i="7"/>
  <c r="DV114" i="5"/>
  <c r="EB59" i="5"/>
  <c r="EC92" i="14"/>
  <c r="EC266" i="14"/>
  <c r="DY115" i="5"/>
  <c r="DU97" i="7"/>
  <c r="EB159" i="14"/>
  <c r="EB32" i="14"/>
  <c r="EA65" i="14"/>
  <c r="EC86" i="14"/>
  <c r="EB335" i="14"/>
  <c r="EC68" i="7"/>
  <c r="EA309" i="14"/>
  <c r="EC87" i="14"/>
  <c r="EB121" i="7"/>
  <c r="DY182" i="14"/>
  <c r="EB52" i="7"/>
  <c r="EC115" i="14"/>
  <c r="EC271" i="14"/>
  <c r="EC65" i="14"/>
  <c r="DU52" i="7"/>
  <c r="DU79" i="7"/>
  <c r="EC219" i="14"/>
  <c r="EC218" i="14" s="1"/>
  <c r="EB60" i="14"/>
  <c r="EC173" i="14"/>
  <c r="EC172" i="14" s="1"/>
  <c r="EB103" i="14"/>
  <c r="EB102" i="14" s="1"/>
  <c r="DZ159" i="14"/>
  <c r="EB70" i="7"/>
  <c r="DU70" i="7"/>
  <c r="DU60" i="7"/>
  <c r="DZ68" i="5"/>
  <c r="EA366" i="5"/>
  <c r="DZ59" i="5"/>
  <c r="DU92" i="7"/>
  <c r="DY77" i="5"/>
  <c r="DV121" i="5"/>
  <c r="DV86" i="5"/>
  <c r="EA95" i="5"/>
  <c r="EA115" i="5"/>
  <c r="DU121" i="7"/>
  <c r="EB60" i="7"/>
  <c r="DU153" i="5"/>
  <c r="EA70" i="7"/>
  <c r="EC71" i="7"/>
  <c r="DV95" i="5"/>
  <c r="DY120" i="5"/>
  <c r="DV115" i="5"/>
  <c r="EC128" i="13"/>
  <c r="EC128" i="15"/>
  <c r="EA327" i="14"/>
  <c r="DU319" i="13"/>
  <c r="DU221" i="13"/>
  <c r="EC175" i="15"/>
  <c r="EC175" i="13"/>
  <c r="EA360" i="15"/>
  <c r="DU239" i="13"/>
  <c r="DU299" i="7"/>
  <c r="EC39" i="14"/>
  <c r="EC182" i="14"/>
  <c r="EC181" i="14" s="1"/>
  <c r="DV327" i="7"/>
  <c r="EC269" i="13"/>
  <c r="EC269" i="15"/>
  <c r="DU270" i="13"/>
  <c r="EC77" i="14"/>
  <c r="EC76" i="14" s="1"/>
  <c r="DU194" i="13"/>
  <c r="EC295" i="13"/>
  <c r="EC295" i="15"/>
  <c r="EB328" i="13"/>
  <c r="EB328" i="15"/>
  <c r="EC358" i="15"/>
  <c r="EC358" i="13"/>
  <c r="DU130" i="13"/>
  <c r="EC166" i="13"/>
  <c r="EC166" i="15"/>
  <c r="DU175" i="13"/>
  <c r="EC59" i="7"/>
  <c r="EC70" i="14"/>
  <c r="EC148" i="5"/>
  <c r="EC147" i="5" s="1"/>
  <c r="DZ280" i="14"/>
  <c r="DZ278" i="14" s="1"/>
  <c r="EC314" i="15"/>
  <c r="EC314" i="13"/>
  <c r="EC299" i="7"/>
  <c r="EC300" i="7" s="1"/>
  <c r="EC366" i="7"/>
  <c r="EC367" i="7" s="1"/>
  <c r="DU318" i="7"/>
  <c r="DU344" i="13"/>
  <c r="DV44" i="14"/>
  <c r="EB327" i="14"/>
  <c r="EC238" i="13"/>
  <c r="EC238" i="15"/>
  <c r="EC37" i="14"/>
  <c r="DU120" i="7"/>
  <c r="EC32" i="13"/>
  <c r="EC32" i="15"/>
  <c r="EC43" i="14"/>
  <c r="DU360" i="13"/>
  <c r="EA356" i="13"/>
  <c r="EA356" i="15"/>
  <c r="DY115" i="7"/>
  <c r="EC70" i="7"/>
  <c r="EA220" i="15"/>
  <c r="DU323" i="13"/>
  <c r="EC277" i="13"/>
  <c r="EC277" i="15"/>
  <c r="EA183" i="15"/>
  <c r="EA183" i="13"/>
  <c r="EC242" i="13"/>
  <c r="EC242" i="15"/>
  <c r="DU271" i="13"/>
  <c r="EC59" i="14"/>
  <c r="EC347" i="14"/>
  <c r="EA272" i="15"/>
  <c r="EA272" i="13"/>
  <c r="DZ366" i="5"/>
  <c r="EC60" i="14"/>
  <c r="DU68" i="7"/>
  <c r="EA59" i="7"/>
  <c r="DU262" i="7"/>
  <c r="EC266" i="7"/>
  <c r="EB366" i="5"/>
  <c r="DU173" i="13"/>
  <c r="DU336" i="13"/>
  <c r="EC318" i="15"/>
  <c r="EC318" i="13"/>
  <c r="DU242" i="13"/>
  <c r="EB87" i="14"/>
  <c r="DU44" i="13"/>
  <c r="DU77" i="7"/>
  <c r="EC328" i="15"/>
  <c r="EC328" i="13"/>
  <c r="EC360" i="15"/>
  <c r="EC360" i="13"/>
  <c r="DU65" i="7"/>
  <c r="DY299" i="5"/>
  <c r="DU305" i="13"/>
  <c r="EC194" i="15"/>
  <c r="EC194" i="13"/>
  <c r="EC24" i="14"/>
  <c r="DU293" i="13"/>
  <c r="DU220" i="13"/>
  <c r="EB108" i="14"/>
  <c r="EC130" i="13"/>
  <c r="EC130" i="15"/>
  <c r="EC309" i="14"/>
  <c r="EC293" i="15"/>
  <c r="EC293" i="13"/>
  <c r="EB114" i="7"/>
  <c r="EC270" i="15"/>
  <c r="EC270" i="13"/>
  <c r="DY70" i="14"/>
  <c r="EC311" i="13"/>
  <c r="EC311" i="15"/>
  <c r="EC184" i="15"/>
  <c r="EC184" i="13"/>
  <c r="EA120" i="14"/>
  <c r="EB86" i="7"/>
  <c r="EC22" i="14"/>
  <c r="EC31" i="14"/>
  <c r="EC52" i="14"/>
  <c r="DU174" i="13"/>
  <c r="EA221" i="13"/>
  <c r="EA221" i="15"/>
  <c r="EB97" i="14"/>
  <c r="EA347" i="15"/>
  <c r="EA347" i="13"/>
  <c r="EA115" i="7"/>
  <c r="EC153" i="5"/>
  <c r="EC152" i="5" s="1"/>
  <c r="DU355" i="13"/>
  <c r="EB339" i="15"/>
  <c r="EB339" i="13"/>
  <c r="EB299" i="14"/>
  <c r="EB366" i="14"/>
  <c r="EA115" i="14"/>
  <c r="EA50" i="14"/>
  <c r="EC309" i="13"/>
  <c r="EC309" i="15"/>
  <c r="EC182" i="15"/>
  <c r="EC182" i="13"/>
  <c r="EA241" i="15"/>
  <c r="EA241" i="13"/>
  <c r="EA352" i="14"/>
  <c r="EB174" i="13"/>
  <c r="EB174" i="15"/>
  <c r="DV39" i="14"/>
  <c r="DZ295" i="15"/>
  <c r="EC220" i="15"/>
  <c r="EC220" i="13"/>
  <c r="DU351" i="7"/>
  <c r="DZ335" i="7"/>
  <c r="DU335" i="7"/>
  <c r="DU87" i="13"/>
  <c r="EC129" i="15"/>
  <c r="EC129" i="13"/>
  <c r="DY44" i="14"/>
  <c r="EB65" i="14"/>
  <c r="EC344" i="13"/>
  <c r="EC344" i="15"/>
  <c r="EA271" i="14"/>
  <c r="DU237" i="13"/>
  <c r="EA175" i="13"/>
  <c r="EA175" i="15"/>
  <c r="EC336" i="13"/>
  <c r="EC336" i="15"/>
  <c r="EC237" i="13"/>
  <c r="EC237" i="15"/>
  <c r="DZ343" i="14"/>
  <c r="EB295" i="15"/>
  <c r="EB295" i="13"/>
  <c r="EC305" i="13"/>
  <c r="EC305" i="15"/>
  <c r="EB97" i="7"/>
  <c r="EB115" i="7"/>
  <c r="EB50" i="7"/>
  <c r="EA319" i="13"/>
  <c r="EC120" i="7"/>
  <c r="EC219" i="13"/>
  <c r="EC219" i="15"/>
  <c r="EB355" i="15"/>
  <c r="EB355" i="13"/>
  <c r="DZ95" i="7"/>
  <c r="EA24" i="14"/>
  <c r="DV70" i="14"/>
  <c r="EC121" i="14"/>
  <c r="DY309" i="14"/>
  <c r="EB343" i="14"/>
  <c r="EC174" i="15"/>
  <c r="EC174" i="13"/>
  <c r="DU352" i="7"/>
  <c r="EA148" i="5"/>
  <c r="EC138" i="5"/>
  <c r="EC137" i="5" s="1"/>
  <c r="DU327" i="7"/>
  <c r="EA358" i="15"/>
  <c r="EA358" i="13"/>
  <c r="DU272" i="13"/>
  <c r="EC339" i="15"/>
  <c r="EC339" i="13"/>
  <c r="EB239" i="15"/>
  <c r="EB68" i="7"/>
  <c r="EC318" i="14"/>
  <c r="EA238" i="13"/>
  <c r="EC86" i="7"/>
  <c r="DZ238" i="13"/>
  <c r="DV299" i="7"/>
  <c r="DV300" i="7" s="1"/>
  <c r="DY347" i="7"/>
  <c r="EB153" i="5"/>
  <c r="DU103" i="7"/>
  <c r="DY355" i="13"/>
  <c r="DY355" i="15"/>
  <c r="DU184" i="13"/>
  <c r="DU314" i="13"/>
  <c r="EB362" i="15"/>
  <c r="EB362" i="13"/>
  <c r="DU114" i="7"/>
  <c r="EC351" i="14"/>
  <c r="EA314" i="13"/>
  <c r="EA314" i="15"/>
  <c r="EC109" i="14"/>
  <c r="EA92" i="14"/>
  <c r="EA192" i="14"/>
  <c r="EC173" i="13"/>
  <c r="EC173" i="15"/>
  <c r="DU193" i="13"/>
  <c r="DY115" i="14"/>
  <c r="DU241" i="13"/>
  <c r="EC32" i="14"/>
  <c r="EB238" i="15"/>
  <c r="EB238" i="13"/>
  <c r="DU95" i="7"/>
  <c r="EC121" i="7"/>
  <c r="DU266" i="7"/>
  <c r="DV352" i="7"/>
  <c r="EB103" i="7"/>
  <c r="EB102" i="7" s="1"/>
  <c r="DU328" i="13"/>
  <c r="EC50" i="7"/>
  <c r="EC95" i="14"/>
  <c r="DV65" i="14"/>
  <c r="EC98" i="14"/>
  <c r="EA37" i="14"/>
  <c r="DZ166" i="15"/>
  <c r="DZ166" i="13"/>
  <c r="EC193" i="13"/>
  <c r="EC193" i="15"/>
  <c r="EC120" i="14"/>
  <c r="EC115" i="7"/>
  <c r="DU311" i="13"/>
  <c r="EC44" i="14"/>
  <c r="EA114" i="14"/>
  <c r="EB356" i="13"/>
  <c r="EB356" i="15"/>
  <c r="DU59" i="7"/>
  <c r="EA182" i="14"/>
  <c r="EA181" i="14" s="1"/>
  <c r="DZ237" i="15"/>
  <c r="EA343" i="14"/>
  <c r="DU183" i="13"/>
  <c r="EA194" i="13"/>
  <c r="EA194" i="15"/>
  <c r="EB241" i="15"/>
  <c r="EB241" i="13"/>
  <c r="EB166" i="13"/>
  <c r="EA242" i="13"/>
  <c r="EA242" i="15"/>
  <c r="EA120" i="7"/>
  <c r="DU299" i="5"/>
  <c r="DU300" i="5" s="1"/>
  <c r="DU366" i="5"/>
  <c r="DU269" i="13"/>
  <c r="DU295" i="13"/>
  <c r="EB272" i="13"/>
  <c r="EB272" i="15"/>
  <c r="DU50" i="7"/>
  <c r="DZ59" i="7"/>
  <c r="EC362" i="13"/>
  <c r="EC362" i="15"/>
  <c r="EC299" i="14"/>
  <c r="EC366" i="14"/>
  <c r="EC108" i="14"/>
  <c r="EA219" i="14"/>
  <c r="EB336" i="13"/>
  <c r="EB336" i="15"/>
  <c r="EA355" i="15"/>
  <c r="EA355" i="13"/>
  <c r="EB237" i="13"/>
  <c r="EB237" i="15"/>
  <c r="EC114" i="14"/>
  <c r="EA130" i="15"/>
  <c r="EA130" i="13"/>
  <c r="EB79" i="14"/>
  <c r="DY114" i="14"/>
  <c r="EC183" i="13"/>
  <c r="EC183" i="15"/>
  <c r="DU166" i="13"/>
  <c r="EC241" i="15"/>
  <c r="EC241" i="13"/>
  <c r="DZ92" i="7"/>
  <c r="DZ87" i="7"/>
  <c r="DU98" i="7"/>
  <c r="DU87" i="7"/>
  <c r="DZ362" i="15"/>
  <c r="EA128" i="15"/>
  <c r="DU339" i="13"/>
  <c r="EB221" i="15"/>
  <c r="EB221" i="13"/>
  <c r="EA79" i="7"/>
  <c r="EB59" i="7"/>
  <c r="EA68" i="7"/>
  <c r="EB358" i="13"/>
  <c r="EB358" i="15"/>
  <c r="DY272" i="15"/>
  <c r="DY272" i="13"/>
  <c r="EC77" i="7"/>
  <c r="EA184" i="15"/>
  <c r="EA184" i="13"/>
  <c r="EC50" i="14"/>
  <c r="DZ130" i="13"/>
  <c r="DZ130" i="15"/>
  <c r="EB194" i="15"/>
  <c r="EB194" i="13"/>
  <c r="EA344" i="15"/>
  <c r="EA344" i="13"/>
  <c r="EB92" i="7"/>
  <c r="DU138" i="5"/>
  <c r="EB98" i="7"/>
  <c r="EB87" i="7"/>
  <c r="DZ299" i="5"/>
  <c r="DZ300" i="5" s="1"/>
  <c r="EB277" i="15"/>
  <c r="EB277" i="13"/>
  <c r="DZ314" i="15"/>
  <c r="DZ314" i="13"/>
  <c r="DU356" i="13"/>
  <c r="DU277" i="13"/>
  <c r="EC41" i="14"/>
  <c r="EC298" i="14"/>
  <c r="EC365" i="14"/>
  <c r="DZ175" i="13"/>
  <c r="EA328" i="13"/>
  <c r="EA328" i="15"/>
  <c r="DU362" i="13"/>
  <c r="EA173" i="14"/>
  <c r="EA262" i="14"/>
  <c r="EA261" i="14" s="1"/>
  <c r="EC44" i="13"/>
  <c r="EC44" i="15"/>
  <c r="EC323" i="15"/>
  <c r="EC323" i="13"/>
  <c r="EB319" i="15"/>
  <c r="EB319" i="13"/>
  <c r="EC239" i="15"/>
  <c r="EC239" i="13"/>
  <c r="DV92" i="14"/>
  <c r="DV309" i="14"/>
  <c r="DV293" i="15"/>
  <c r="DY52" i="14"/>
  <c r="EA109" i="14"/>
  <c r="EB130" i="15"/>
  <c r="DZ184" i="15"/>
  <c r="EA121" i="7"/>
  <c r="DV277" i="13"/>
  <c r="EB175" i="15"/>
  <c r="EB175" i="13"/>
  <c r="DU238" i="13"/>
  <c r="EA77" i="7"/>
  <c r="DV184" i="13"/>
  <c r="EA293" i="13"/>
  <c r="EA293" i="15"/>
  <c r="EA347" i="14"/>
  <c r="EC356" i="13"/>
  <c r="EC356" i="15"/>
  <c r="EA299" i="7"/>
  <c r="EA366" i="7"/>
  <c r="EB193" i="13"/>
  <c r="EB193" i="15"/>
  <c r="EB184" i="15"/>
  <c r="EB184" i="13"/>
  <c r="EC319" i="13"/>
  <c r="EC319" i="15"/>
  <c r="EC262" i="7"/>
  <c r="EC261" i="7" s="1"/>
  <c r="DY71" i="7"/>
  <c r="DU129" i="13"/>
  <c r="DU128" i="13"/>
  <c r="DY277" i="13"/>
  <c r="DY277" i="15"/>
  <c r="DU331" i="13"/>
  <c r="DY344" i="13"/>
  <c r="DY344" i="15"/>
  <c r="DU358" i="13"/>
  <c r="EC355" i="15"/>
  <c r="EC355" i="13"/>
  <c r="EC114" i="7"/>
  <c r="EC221" i="13"/>
  <c r="EC221" i="15"/>
  <c r="DZ79" i="7"/>
  <c r="DZ115" i="14"/>
  <c r="EC272" i="15"/>
  <c r="EC272" i="13"/>
  <c r="DZ183" i="13"/>
  <c r="DZ183" i="15"/>
  <c r="EA95" i="7"/>
  <c r="EC331" i="13"/>
  <c r="EC331" i="15"/>
  <c r="DY79" i="7"/>
  <c r="EB41" i="14"/>
  <c r="DZ60" i="14"/>
  <c r="DW97" i="14"/>
  <c r="EC192" i="14"/>
  <c r="EC191" i="14" s="1"/>
  <c r="DV65" i="7"/>
  <c r="EC98" i="7"/>
  <c r="DY65" i="7"/>
  <c r="DU347" i="7"/>
  <c r="DW318" i="7"/>
  <c r="DV164" i="5"/>
  <c r="EC155" i="14"/>
  <c r="DU141" i="7"/>
  <c r="DZ141" i="5"/>
  <c r="EB141" i="5"/>
  <c r="EB153" i="7"/>
  <c r="DU148" i="5"/>
  <c r="DY156" i="5"/>
  <c r="EC160" i="14"/>
  <c r="DU156" i="7"/>
  <c r="EA156" i="5"/>
  <c r="DX164" i="5"/>
  <c r="EC164" i="7"/>
  <c r="EC157" i="7" s="1"/>
  <c r="DV156" i="5"/>
  <c r="DU164" i="7"/>
  <c r="EC141" i="7"/>
  <c r="EA153" i="5"/>
  <c r="DY164" i="5"/>
  <c r="EA164" i="5"/>
  <c r="EC151" i="7"/>
  <c r="DU151" i="7"/>
  <c r="DU148" i="7"/>
  <c r="EA156" i="7"/>
  <c r="EC156" i="7"/>
  <c r="DY156" i="7"/>
  <c r="EA141" i="7"/>
  <c r="EC150" i="14"/>
  <c r="DZ141" i="7"/>
  <c r="DX156" i="7"/>
  <c r="DU153" i="7"/>
  <c r="EC148" i="7"/>
  <c r="EC153" i="7"/>
  <c r="EC138" i="7"/>
  <c r="DU138" i="7"/>
  <c r="EC140" i="14"/>
  <c r="EB140" i="14"/>
  <c r="EA150" i="14"/>
  <c r="EB190" i="5" l="1"/>
  <c r="EB171" i="5" s="1"/>
  <c r="EB287" i="5" s="1"/>
  <c r="DY58" i="5"/>
  <c r="EB113" i="5"/>
  <c r="EB190" i="7"/>
  <c r="EB171" i="7" s="1"/>
  <c r="EA191" i="14"/>
  <c r="DY300" i="5"/>
  <c r="DW107" i="5"/>
  <c r="DY181" i="14"/>
  <c r="EC368" i="5"/>
  <c r="DV190" i="7"/>
  <c r="DV171" i="7" s="1"/>
  <c r="DY30" i="7"/>
  <c r="DY20" i="7" s="1"/>
  <c r="EA76" i="5"/>
  <c r="DY76" i="5"/>
  <c r="EA30" i="5"/>
  <c r="DZ94" i="5"/>
  <c r="EB85" i="5"/>
  <c r="DZ40" i="7"/>
  <c r="EB152" i="5"/>
  <c r="EB30" i="5"/>
  <c r="EB20" i="5" s="1"/>
  <c r="ED270" i="5"/>
  <c r="EE270" i="5" s="1"/>
  <c r="DV67" i="5"/>
  <c r="EA300" i="7"/>
  <c r="DX157" i="5"/>
  <c r="DX190" i="5"/>
  <c r="DX171" i="5" s="1"/>
  <c r="DX287" i="5" s="1"/>
  <c r="EB58" i="5"/>
  <c r="ED311" i="5"/>
  <c r="EE311" i="5" s="1"/>
  <c r="EB157" i="5"/>
  <c r="EA172" i="14"/>
  <c r="EC113" i="7"/>
  <c r="DZ58" i="5"/>
  <c r="DV21" i="5"/>
  <c r="ED149" i="7"/>
  <c r="EE149" i="7" s="1"/>
  <c r="DY40" i="5"/>
  <c r="EA147" i="5"/>
  <c r="DZ30" i="5"/>
  <c r="EA40" i="5"/>
  <c r="ED39" i="5"/>
  <c r="EE39" i="5" s="1"/>
  <c r="DV21" i="7"/>
  <c r="EA94" i="5"/>
  <c r="DY94" i="5"/>
  <c r="DZ40" i="5"/>
  <c r="DX107" i="7"/>
  <c r="EB49" i="7"/>
  <c r="EC136" i="5"/>
  <c r="EC135" i="5" s="1"/>
  <c r="ED358" i="7"/>
  <c r="EE358" i="7" s="1"/>
  <c r="ED24" i="5"/>
  <c r="EE24" i="5" s="1"/>
  <c r="EC76" i="7"/>
  <c r="ED331" i="5"/>
  <c r="EE331" i="5" s="1"/>
  <c r="EA218" i="14"/>
  <c r="ED160" i="7"/>
  <c r="EE160" i="7" s="1"/>
  <c r="DZ85" i="5"/>
  <c r="EB76" i="5"/>
  <c r="EA113" i="14"/>
  <c r="EB94" i="5"/>
  <c r="DV76" i="5"/>
  <c r="DX107" i="5"/>
  <c r="EC190" i="14"/>
  <c r="EC171" i="14" s="1"/>
  <c r="EC287" i="14" s="1"/>
  <c r="ED150" i="5"/>
  <c r="EE150" i="5" s="1"/>
  <c r="ED52" i="5"/>
  <c r="EE52" i="5" s="1"/>
  <c r="ED161" i="5"/>
  <c r="EE161" i="5" s="1"/>
  <c r="EC49" i="14"/>
  <c r="ED39" i="7"/>
  <c r="EE39" i="7" s="1"/>
  <c r="EB49" i="5"/>
  <c r="EC21" i="14"/>
  <c r="EC113" i="14"/>
  <c r="EC40" i="14"/>
  <c r="EC49" i="7"/>
  <c r="EB67" i="5"/>
  <c r="ED271" i="7"/>
  <c r="EE271" i="7" s="1"/>
  <c r="ED163" i="7"/>
  <c r="EE163" i="7" s="1"/>
  <c r="DZ67" i="5"/>
  <c r="ED355" i="7"/>
  <c r="EE355" i="7" s="1"/>
  <c r="DY113" i="14"/>
  <c r="DZ190" i="5"/>
  <c r="DZ171" i="5" s="1"/>
  <c r="DZ287" i="5" s="1"/>
  <c r="ED163" i="5"/>
  <c r="EE163" i="5" s="1"/>
  <c r="ED347" i="5"/>
  <c r="EE347" i="5" s="1"/>
  <c r="EB30" i="7"/>
  <c r="EB20" i="7" s="1"/>
  <c r="ED150" i="7"/>
  <c r="EE150" i="7" s="1"/>
  <c r="DV236" i="14"/>
  <c r="ED266" i="5"/>
  <c r="EE266" i="5" s="1"/>
  <c r="ED356" i="7"/>
  <c r="EE356" i="7" s="1"/>
  <c r="ED277" i="7"/>
  <c r="EE277" i="7" s="1"/>
  <c r="ED236" i="7"/>
  <c r="ED328" i="7"/>
  <c r="EE328" i="7" s="1"/>
  <c r="ED343" i="5"/>
  <c r="EE343" i="5" s="1"/>
  <c r="ED140" i="7"/>
  <c r="EE140" i="7" s="1"/>
  <c r="EC58" i="7"/>
  <c r="ED41" i="7"/>
  <c r="EE41" i="7" s="1"/>
  <c r="EC20" i="7"/>
  <c r="ED314" i="14"/>
  <c r="EE314" i="14" s="1"/>
  <c r="ED32" i="5"/>
  <c r="EE32" i="5" s="1"/>
  <c r="ED71" i="5"/>
  <c r="EE71" i="5" s="1"/>
  <c r="EB236" i="14"/>
  <c r="EA58" i="5"/>
  <c r="EA48" i="5" s="1"/>
  <c r="ED65" i="5"/>
  <c r="EE65" i="5" s="1"/>
  <c r="ED139" i="7"/>
  <c r="EE139" i="7" s="1"/>
  <c r="EC85" i="7"/>
  <c r="ED318" i="5"/>
  <c r="EE318" i="5" s="1"/>
  <c r="ED351" i="5"/>
  <c r="EE351" i="5" s="1"/>
  <c r="EC152" i="7"/>
  <c r="DY119" i="5"/>
  <c r="EB181" i="14"/>
  <c r="ED79" i="5"/>
  <c r="EE79" i="5" s="1"/>
  <c r="EC147" i="7"/>
  <c r="ED32" i="7"/>
  <c r="EE32" i="7" s="1"/>
  <c r="EC94" i="14"/>
  <c r="ED128" i="7"/>
  <c r="EE128" i="7" s="1"/>
  <c r="EA107" i="5"/>
  <c r="EC172" i="13"/>
  <c r="DZ236" i="14"/>
  <c r="DW190" i="5"/>
  <c r="DW171" i="5" s="1"/>
  <c r="DW287" i="5" s="1"/>
  <c r="EC119" i="14"/>
  <c r="DZ157" i="5"/>
  <c r="ED365" i="7"/>
  <c r="EE365" i="7" s="1"/>
  <c r="ED43" i="5"/>
  <c r="EE43" i="5" s="1"/>
  <c r="ED236" i="5"/>
  <c r="ED270" i="7"/>
  <c r="EE270" i="7" s="1"/>
  <c r="DV277" i="15"/>
  <c r="EB299" i="5"/>
  <c r="EB300" i="5" s="1"/>
  <c r="DY270" i="13"/>
  <c r="EC367" i="14"/>
  <c r="DV151" i="5"/>
  <c r="DX159" i="14"/>
  <c r="ED159" i="14" s="1"/>
  <c r="EE159" i="14" s="1"/>
  <c r="ED218" i="5"/>
  <c r="ED311" i="7"/>
  <c r="EE311" i="7" s="1"/>
  <c r="ED60" i="5"/>
  <c r="EE60" i="5" s="1"/>
  <c r="ED277" i="5"/>
  <c r="EE277" i="5" s="1"/>
  <c r="DX343" i="14"/>
  <c r="DW86" i="5"/>
  <c r="DW85" i="5" s="1"/>
  <c r="DW30" i="7"/>
  <c r="EA164" i="7"/>
  <c r="EA157" i="7" s="1"/>
  <c r="DW220" i="15"/>
  <c r="EB130" i="13"/>
  <c r="DY366" i="7"/>
  <c r="DW121" i="5"/>
  <c r="DV120" i="5"/>
  <c r="DV119" i="5" s="1"/>
  <c r="DX77" i="5"/>
  <c r="DX76" i="5" s="1"/>
  <c r="DW151" i="5"/>
  <c r="ED37" i="7"/>
  <c r="ED182" i="5"/>
  <c r="EE182" i="5" s="1"/>
  <c r="ED158" i="7"/>
  <c r="EE158" i="7" s="1"/>
  <c r="DW39" i="14"/>
  <c r="DX68" i="5"/>
  <c r="DX67" i="5" s="1"/>
  <c r="ED181" i="5"/>
  <c r="ED344" i="14"/>
  <c r="EE344" i="14" s="1"/>
  <c r="DV184" i="15"/>
  <c r="EC300" i="14"/>
  <c r="DX151" i="5"/>
  <c r="EA220" i="13"/>
  <c r="EB92" i="14"/>
  <c r="ED70" i="5"/>
  <c r="EE70" i="5" s="1"/>
  <c r="ED365" i="5"/>
  <c r="EE365" i="5" s="1"/>
  <c r="DY87" i="14"/>
  <c r="ED44" i="5"/>
  <c r="EE44" i="5" s="1"/>
  <c r="DX299" i="5"/>
  <c r="DX300" i="5" s="1"/>
  <c r="DV85" i="5"/>
  <c r="ED155" i="7"/>
  <c r="EE155" i="7" s="1"/>
  <c r="ED37" i="5"/>
  <c r="EE37" i="5" s="1"/>
  <c r="DZ138" i="7"/>
  <c r="DZ137" i="7" s="1"/>
  <c r="EB160" i="14"/>
  <c r="EA160" i="14"/>
  <c r="DY366" i="5"/>
  <c r="DY367" i="5" s="1"/>
  <c r="DX52" i="14"/>
  <c r="DW115" i="5"/>
  <c r="ED154" i="5"/>
  <c r="EE154" i="5" s="1"/>
  <c r="ED298" i="5"/>
  <c r="EE298" i="5" s="1"/>
  <c r="EA40" i="7"/>
  <c r="EA20" i="7" s="1"/>
  <c r="ED323" i="7"/>
  <c r="EE323" i="7" s="1"/>
  <c r="EE183" i="5"/>
  <c r="DX160" i="14"/>
  <c r="DV138" i="7"/>
  <c r="EB148" i="7"/>
  <c r="DX141" i="5"/>
  <c r="DX156" i="5"/>
  <c r="DW156" i="5"/>
  <c r="EA76" i="7"/>
  <c r="DZ339" i="15"/>
  <c r="EB331" i="15"/>
  <c r="DY194" i="15"/>
  <c r="EA367" i="7"/>
  <c r="ED311" i="14"/>
  <c r="EE311" i="14" s="1"/>
  <c r="DV140" i="14"/>
  <c r="DZ352" i="7"/>
  <c r="EB43" i="14"/>
  <c r="DY97" i="14"/>
  <c r="EA360" i="13"/>
  <c r="ED319" i="7"/>
  <c r="EE319" i="7" s="1"/>
  <c r="ED352" i="5"/>
  <c r="EE352" i="5" s="1"/>
  <c r="DZ155" i="14"/>
  <c r="DV164" i="7"/>
  <c r="DV157" i="7" s="1"/>
  <c r="DW160" i="14"/>
  <c r="DZ238" i="15"/>
  <c r="EB52" i="14"/>
  <c r="EA174" i="15"/>
  <c r="DV79" i="14"/>
  <c r="ED314" i="7"/>
  <c r="EE314" i="7" s="1"/>
  <c r="DY327" i="7"/>
  <c r="DV347" i="14"/>
  <c r="DX24" i="14"/>
  <c r="ED139" i="5"/>
  <c r="EE139" i="5" s="1"/>
  <c r="EE239" i="7"/>
  <c r="EE362" i="5"/>
  <c r="DW107" i="7"/>
  <c r="DW21" i="5"/>
  <c r="EB166" i="15"/>
  <c r="EA238" i="15"/>
  <c r="EB39" i="14"/>
  <c r="DX120" i="5"/>
  <c r="ED44" i="7"/>
  <c r="EE44" i="7" s="1"/>
  <c r="ED19" i="5"/>
  <c r="EE19" i="5" s="1"/>
  <c r="DY236" i="14"/>
  <c r="DX184" i="15"/>
  <c r="DZ44" i="14"/>
  <c r="DY130" i="13"/>
  <c r="DW68" i="5"/>
  <c r="DW67" i="5" s="1"/>
  <c r="ED344" i="7"/>
  <c r="EE344" i="7" s="1"/>
  <c r="ED109" i="5"/>
  <c r="EE109" i="5" s="1"/>
  <c r="ED339" i="7"/>
  <c r="EE339" i="7" s="1"/>
  <c r="DV40" i="5"/>
  <c r="ED193" i="14"/>
  <c r="EE193" i="14" s="1"/>
  <c r="EB128" i="13"/>
  <c r="DV299" i="5"/>
  <c r="DV300" i="5" s="1"/>
  <c r="EA71" i="7"/>
  <c r="EA67" i="7" s="1"/>
  <c r="DY30" i="5"/>
  <c r="ED149" i="5"/>
  <c r="EE149" i="5" s="1"/>
  <c r="ED360" i="14"/>
  <c r="EE360" i="14" s="1"/>
  <c r="EA236" i="14"/>
  <c r="ED92" i="5"/>
  <c r="EE92" i="5" s="1"/>
  <c r="EB128" i="15"/>
  <c r="DZ241" i="15"/>
  <c r="ED98" i="5"/>
  <c r="ED336" i="14"/>
  <c r="EE336" i="14" s="1"/>
  <c r="DX242" i="13"/>
  <c r="DY365" i="14"/>
  <c r="DW120" i="5"/>
  <c r="ED154" i="7"/>
  <c r="EE154" i="7" s="1"/>
  <c r="ED161" i="7"/>
  <c r="EE161" i="7" s="1"/>
  <c r="EA190" i="5"/>
  <c r="EA171" i="5" s="1"/>
  <c r="EA287" i="5" s="1"/>
  <c r="DX86" i="5"/>
  <c r="DX85" i="5" s="1"/>
  <c r="ED327" i="5"/>
  <c r="EE327" i="5" s="1"/>
  <c r="ED335" i="5"/>
  <c r="EE335" i="5" s="1"/>
  <c r="EA157" i="5"/>
  <c r="EA85" i="5"/>
  <c r="DW65" i="7"/>
  <c r="EA77" i="14"/>
  <c r="DY114" i="5"/>
  <c r="DY113" i="5" s="1"/>
  <c r="DY85" i="5"/>
  <c r="ED282" i="7"/>
  <c r="EE282" i="7" s="1"/>
  <c r="DW30" i="5"/>
  <c r="ED160" i="5"/>
  <c r="EE160" i="5" s="1"/>
  <c r="EA190" i="7"/>
  <c r="EA171" i="7" s="1"/>
  <c r="DV155" i="14"/>
  <c r="DY293" i="13"/>
  <c r="DZ331" i="15"/>
  <c r="DV293" i="13"/>
  <c r="DZ193" i="15"/>
  <c r="DZ175" i="15"/>
  <c r="DZ194" i="13"/>
  <c r="DZ311" i="13"/>
  <c r="DZ151" i="5"/>
  <c r="ED281" i="7"/>
  <c r="ED43" i="7"/>
  <c r="EE43" i="7" s="1"/>
  <c r="ED87" i="5"/>
  <c r="EE87" i="5" s="1"/>
  <c r="DW140" i="14"/>
  <c r="DZ331" i="13"/>
  <c r="DW299" i="5"/>
  <c r="DW300" i="5" s="1"/>
  <c r="DZ194" i="15"/>
  <c r="EB50" i="14"/>
  <c r="EC107" i="14"/>
  <c r="DZ59" i="14"/>
  <c r="DW114" i="5"/>
  <c r="ED298" i="7"/>
  <c r="EE298" i="7" s="1"/>
  <c r="ED271" i="5"/>
  <c r="EE271" i="5" s="1"/>
  <c r="ED305" i="7"/>
  <c r="ED109" i="7"/>
  <c r="EE109" i="7" s="1"/>
  <c r="EB156" i="7"/>
  <c r="EB152" i="7" s="1"/>
  <c r="DW141" i="5"/>
  <c r="DW164" i="5"/>
  <c r="DW157" i="5" s="1"/>
  <c r="DZ50" i="14"/>
  <c r="DY175" i="15"/>
  <c r="EC85" i="14"/>
  <c r="DV366" i="5"/>
  <c r="DV367" i="5" s="1"/>
  <c r="DX59" i="5"/>
  <c r="DX58" i="5" s="1"/>
  <c r="ED97" i="5"/>
  <c r="EE97" i="5" s="1"/>
  <c r="ED140" i="5"/>
  <c r="EE140" i="5" s="1"/>
  <c r="ED309" i="5"/>
  <c r="EE309" i="5" s="1"/>
  <c r="EA153" i="7"/>
  <c r="EA152" i="7" s="1"/>
  <c r="DW86" i="7"/>
  <c r="DV266" i="7"/>
  <c r="DY175" i="13"/>
  <c r="EB86" i="14"/>
  <c r="EA319" i="15"/>
  <c r="DW98" i="14"/>
  <c r="DX121" i="5"/>
  <c r="DZ120" i="5"/>
  <c r="DZ119" i="5" s="1"/>
  <c r="DX115" i="5"/>
  <c r="ED336" i="7"/>
  <c r="EE336" i="7" s="1"/>
  <c r="ED331" i="7"/>
  <c r="ED155" i="5"/>
  <c r="EE155" i="5" s="1"/>
  <c r="ED269" i="7"/>
  <c r="ED129" i="7"/>
  <c r="EE129" i="7" s="1"/>
  <c r="ED281" i="5"/>
  <c r="DZ367" i="5"/>
  <c r="DZ368" i="5" s="1"/>
  <c r="DV113" i="5"/>
  <c r="EA367" i="5"/>
  <c r="EA368" i="5" s="1"/>
  <c r="DV94" i="5"/>
  <c r="DV58" i="5"/>
  <c r="EB367" i="5"/>
  <c r="DZ153" i="7"/>
  <c r="DW156" i="7"/>
  <c r="DZ358" i="15"/>
  <c r="EB269" i="13"/>
  <c r="DM356" i="15"/>
  <c r="DU356" i="15"/>
  <c r="DX328" i="15"/>
  <c r="DX128" i="15"/>
  <c r="DW120" i="7"/>
  <c r="DZ339" i="13"/>
  <c r="DW298" i="14"/>
  <c r="DY356" i="13"/>
  <c r="DW77" i="14"/>
  <c r="DW138" i="5"/>
  <c r="DY59" i="14"/>
  <c r="DM121" i="14"/>
  <c r="DN121" i="14"/>
  <c r="DU121" i="14"/>
  <c r="DY68" i="14"/>
  <c r="DZ299" i="14"/>
  <c r="DX344" i="13"/>
  <c r="EA114" i="7"/>
  <c r="EA113" i="7" s="1"/>
  <c r="DX71" i="14"/>
  <c r="DX92" i="14"/>
  <c r="DY239" i="13"/>
  <c r="DW166" i="15"/>
  <c r="DX280" i="14"/>
  <c r="DX278" i="14" s="1"/>
  <c r="DN59" i="14"/>
  <c r="DM59" i="14"/>
  <c r="DU59" i="14"/>
  <c r="DW103" i="7"/>
  <c r="DW102" i="7" s="1"/>
  <c r="DW95" i="7"/>
  <c r="DZ22" i="14"/>
  <c r="DY305" i="15"/>
  <c r="DV331" i="13"/>
  <c r="DZ114" i="14"/>
  <c r="DZ113" i="14" s="1"/>
  <c r="DX22" i="14"/>
  <c r="DU239" i="15"/>
  <c r="DM239" i="15"/>
  <c r="DX335" i="14"/>
  <c r="EB183" i="15"/>
  <c r="DU109" i="14"/>
  <c r="DN109" i="14"/>
  <c r="DM109" i="14"/>
  <c r="DU192" i="14"/>
  <c r="DN192" i="14"/>
  <c r="DM192" i="14"/>
  <c r="EB31" i="14"/>
  <c r="DY50" i="5"/>
  <c r="DY49" i="5" s="1"/>
  <c r="EB67" i="7"/>
  <c r="DX120" i="7"/>
  <c r="EB121" i="14"/>
  <c r="DY70" i="7"/>
  <c r="DY151" i="5"/>
  <c r="DU76" i="5"/>
  <c r="DW79" i="7"/>
  <c r="DV52" i="14"/>
  <c r="DX219" i="14"/>
  <c r="DX218" i="14" s="1"/>
  <c r="DV309" i="7"/>
  <c r="DY148" i="5"/>
  <c r="EC287" i="7"/>
  <c r="DU152" i="7"/>
  <c r="EA152" i="5"/>
  <c r="DW148" i="7"/>
  <c r="DM128" i="15"/>
  <c r="DU128" i="15"/>
  <c r="EA119" i="7"/>
  <c r="DX271" i="14"/>
  <c r="DU58" i="7"/>
  <c r="DY130" i="15"/>
  <c r="DY356" i="15"/>
  <c r="DU94" i="7"/>
  <c r="DV238" i="13"/>
  <c r="DW114" i="14"/>
  <c r="EC181" i="13"/>
  <c r="EB271" i="14"/>
  <c r="DU261" i="7"/>
  <c r="DY239" i="15"/>
  <c r="DW166" i="13"/>
  <c r="DV270" i="13"/>
  <c r="DV331" i="15"/>
  <c r="DW50" i="7"/>
  <c r="DX366" i="14"/>
  <c r="DW115" i="7"/>
  <c r="DV120" i="7"/>
  <c r="EA86" i="14"/>
  <c r="EB183" i="13"/>
  <c r="DY86" i="14"/>
  <c r="DW192" i="14"/>
  <c r="DW191" i="14" s="1"/>
  <c r="DX87" i="14"/>
  <c r="EA41" i="14"/>
  <c r="DW50" i="5"/>
  <c r="DW49" i="5" s="1"/>
  <c r="DV352" i="14"/>
  <c r="DX70" i="7"/>
  <c r="DX65" i="7"/>
  <c r="DX50" i="5"/>
  <c r="DX49" i="5" s="1"/>
  <c r="DX343" i="7"/>
  <c r="DZ335" i="14"/>
  <c r="ED277" i="14"/>
  <c r="EE277" i="14" s="1"/>
  <c r="DY157" i="5"/>
  <c r="ED339" i="14"/>
  <c r="EE339" i="14" s="1"/>
  <c r="ED158" i="5"/>
  <c r="DU147" i="7"/>
  <c r="DZ150" i="14"/>
  <c r="DN160" i="14"/>
  <c r="DU160" i="14"/>
  <c r="DM160" i="14"/>
  <c r="DX174" i="13"/>
  <c r="DZ356" i="15"/>
  <c r="DU339" i="15"/>
  <c r="DM339" i="15"/>
  <c r="DY270" i="15"/>
  <c r="EA128" i="13"/>
  <c r="DW336" i="13"/>
  <c r="DZ237" i="13"/>
  <c r="DX50" i="14"/>
  <c r="DU328" i="15"/>
  <c r="DM328" i="15"/>
  <c r="DV238" i="15"/>
  <c r="DU113" i="7"/>
  <c r="EE336" i="5"/>
  <c r="DZ103" i="7"/>
  <c r="DZ102" i="7" s="1"/>
  <c r="DY339" i="15"/>
  <c r="EB305" i="13"/>
  <c r="DW121" i="14"/>
  <c r="EC181" i="15"/>
  <c r="DY50" i="7"/>
  <c r="DU242" i="15"/>
  <c r="DM242" i="15"/>
  <c r="DW221" i="13"/>
  <c r="DZ87" i="14"/>
  <c r="DZ336" i="15"/>
  <c r="DZ360" i="15"/>
  <c r="DN103" i="14"/>
  <c r="DU103" i="14"/>
  <c r="DM103" i="14"/>
  <c r="DV270" i="15"/>
  <c r="DW366" i="14"/>
  <c r="DW343" i="14"/>
  <c r="DX299" i="14"/>
  <c r="DY237" i="13"/>
  <c r="DW295" i="13"/>
  <c r="EA336" i="15"/>
  <c r="DW311" i="15"/>
  <c r="DZ319" i="13"/>
  <c r="DZ138" i="5"/>
  <c r="DZ137" i="5" s="1"/>
  <c r="DX79" i="14"/>
  <c r="DY37" i="14"/>
  <c r="ED192" i="5"/>
  <c r="ED173" i="5"/>
  <c r="DW138" i="7"/>
  <c r="DW164" i="7"/>
  <c r="DW157" i="7" s="1"/>
  <c r="DY153" i="5"/>
  <c r="DY152" i="5" s="1"/>
  <c r="DW269" i="15"/>
  <c r="DX174" i="15"/>
  <c r="DV194" i="15"/>
  <c r="DZ356" i="13"/>
  <c r="DM92" i="14"/>
  <c r="DU92" i="14"/>
  <c r="DN92" i="14"/>
  <c r="DW336" i="15"/>
  <c r="DX221" i="15"/>
  <c r="DY221" i="15"/>
  <c r="DN219" i="14"/>
  <c r="DM219" i="14"/>
  <c r="DU219" i="14"/>
  <c r="EC218" i="15"/>
  <c r="DY339" i="13"/>
  <c r="DX335" i="7"/>
  <c r="DU236" i="13"/>
  <c r="DU87" i="15"/>
  <c r="EB305" i="15"/>
  <c r="DU351" i="14"/>
  <c r="DN351" i="14"/>
  <c r="DM351" i="14"/>
  <c r="DW362" i="13"/>
  <c r="DX351" i="14"/>
  <c r="DZ347" i="14"/>
  <c r="DX293" i="15"/>
  <c r="DW221" i="15"/>
  <c r="DU173" i="15"/>
  <c r="DZ336" i="13"/>
  <c r="DZ360" i="13"/>
  <c r="DM22" i="14"/>
  <c r="I397" i="14"/>
  <c r="DU22" i="14"/>
  <c r="DN22" i="14"/>
  <c r="DV115" i="14"/>
  <c r="DZ129" i="15"/>
  <c r="DW299" i="14"/>
  <c r="DU194" i="15"/>
  <c r="DM194" i="15"/>
  <c r="DY237" i="15"/>
  <c r="DW295" i="15"/>
  <c r="EA336" i="13"/>
  <c r="DV271" i="14"/>
  <c r="DZ71" i="14"/>
  <c r="DW311" i="13"/>
  <c r="DZ319" i="15"/>
  <c r="DW352" i="7"/>
  <c r="DY351" i="14"/>
  <c r="DW44" i="14"/>
  <c r="DZ24" i="14"/>
  <c r="DZ318" i="14"/>
  <c r="DZ98" i="7"/>
  <c r="DW71" i="14"/>
  <c r="DZ79" i="14"/>
  <c r="ED128" i="14"/>
  <c r="EE128" i="14" s="1"/>
  <c r="DZ113" i="5"/>
  <c r="DU190" i="5"/>
  <c r="DU171" i="5" s="1"/>
  <c r="ED191" i="5"/>
  <c r="ED172" i="5"/>
  <c r="ED269" i="14"/>
  <c r="EE269" i="14" s="1"/>
  <c r="DU137" i="7"/>
  <c r="DV151" i="7"/>
  <c r="DW220" i="13"/>
  <c r="DW269" i="13"/>
  <c r="DY299" i="7"/>
  <c r="DY300" i="7" s="1"/>
  <c r="DW87" i="14"/>
  <c r="DV194" i="13"/>
  <c r="DZ241" i="13"/>
  <c r="DW355" i="13"/>
  <c r="DW351" i="7"/>
  <c r="DX221" i="13"/>
  <c r="DY221" i="13"/>
  <c r="DY194" i="13"/>
  <c r="EC218" i="13"/>
  <c r="EE129" i="5"/>
  <c r="DM237" i="15"/>
  <c r="DU237" i="15"/>
  <c r="DW183" i="15"/>
  <c r="DM347" i="14"/>
  <c r="DN347" i="14"/>
  <c r="DU347" i="14"/>
  <c r="EA295" i="15"/>
  <c r="DW362" i="15"/>
  <c r="DW130" i="13"/>
  <c r="EB270" i="13"/>
  <c r="DX293" i="13"/>
  <c r="DU172" i="13"/>
  <c r="DV50" i="14"/>
  <c r="EB360" i="13"/>
  <c r="EA50" i="7"/>
  <c r="DU119" i="7"/>
  <c r="DZ129" i="13"/>
  <c r="DM270" i="15"/>
  <c r="DU270" i="15"/>
  <c r="DX32" i="14"/>
  <c r="EB65" i="7"/>
  <c r="EB58" i="7" s="1"/>
  <c r="DX103" i="14"/>
  <c r="DX102" i="14" s="1"/>
  <c r="DV168" i="14"/>
  <c r="DV165" i="14" s="1"/>
  <c r="DX318" i="14"/>
  <c r="ED184" i="14"/>
  <c r="EE184" i="14" s="1"/>
  <c r="DX150" i="14"/>
  <c r="DV150" i="14"/>
  <c r="DW150" i="14"/>
  <c r="DZ148" i="5"/>
  <c r="DU238" i="15"/>
  <c r="DM238" i="15"/>
  <c r="DX87" i="7"/>
  <c r="DX166" i="15"/>
  <c r="DU49" i="7"/>
  <c r="DW280" i="14"/>
  <c r="DW278" i="14" s="1"/>
  <c r="DW355" i="15"/>
  <c r="DV128" i="13"/>
  <c r="EE323" i="5"/>
  <c r="DW183" i="13"/>
  <c r="DX114" i="7"/>
  <c r="EA295" i="13"/>
  <c r="EE355" i="5"/>
  <c r="DW130" i="15"/>
  <c r="EB270" i="15"/>
  <c r="DM336" i="15"/>
  <c r="DU336" i="15"/>
  <c r="EB360" i="15"/>
  <c r="DW237" i="15"/>
  <c r="DX39" i="14"/>
  <c r="DZ344" i="15"/>
  <c r="DV103" i="7"/>
  <c r="DV102" i="7" s="1"/>
  <c r="DU19" i="14"/>
  <c r="DV120" i="14"/>
  <c r="DY266" i="7"/>
  <c r="DW239" i="15"/>
  <c r="EB242" i="13"/>
  <c r="EA339" i="15"/>
  <c r="EA277" i="13"/>
  <c r="DY336" i="15"/>
  <c r="DV319" i="13"/>
  <c r="EA280" i="14"/>
  <c r="EA278" i="14" s="1"/>
  <c r="EB77" i="7"/>
  <c r="DY65" i="14"/>
  <c r="DU282" i="14"/>
  <c r="DN282" i="14"/>
  <c r="DM282" i="14"/>
  <c r="DV98" i="7"/>
  <c r="DZ71" i="7"/>
  <c r="DN65" i="14"/>
  <c r="DM65" i="14"/>
  <c r="DU65" i="14"/>
  <c r="EA87" i="14"/>
  <c r="DW343" i="7"/>
  <c r="DY280" i="14"/>
  <c r="DY278" i="14" s="1"/>
  <c r="DW114" i="7"/>
  <c r="DX166" i="13"/>
  <c r="DZ272" i="13"/>
  <c r="EE128" i="5"/>
  <c r="DY358" i="13"/>
  <c r="DX305" i="15"/>
  <c r="DM193" i="15"/>
  <c r="DU193" i="15"/>
  <c r="EB293" i="13"/>
  <c r="DV128" i="15"/>
  <c r="DX366" i="5"/>
  <c r="DX367" i="5" s="1"/>
  <c r="DW60" i="14"/>
  <c r="DV192" i="14"/>
  <c r="DV191" i="14" s="1"/>
  <c r="DY328" i="15"/>
  <c r="DV336" i="13"/>
  <c r="DW237" i="13"/>
  <c r="EA270" i="13"/>
  <c r="DZ344" i="13"/>
  <c r="DW239" i="13"/>
  <c r="EB242" i="15"/>
  <c r="EB236" i="15" s="1"/>
  <c r="EA339" i="13"/>
  <c r="EA277" i="15"/>
  <c r="DY336" i="13"/>
  <c r="DV319" i="15"/>
  <c r="DV121" i="14"/>
  <c r="DY323" i="15"/>
  <c r="DX59" i="14"/>
  <c r="EA121" i="14"/>
  <c r="EA119" i="14" s="1"/>
  <c r="EC67" i="14"/>
  <c r="DN168" i="14"/>
  <c r="DM168" i="14"/>
  <c r="DU168" i="14"/>
  <c r="DZ192" i="14"/>
  <c r="DZ191" i="14" s="1"/>
  <c r="DW309" i="7"/>
  <c r="DZ37" i="14"/>
  <c r="DZ282" i="14"/>
  <c r="DZ281" i="14" s="1"/>
  <c r="DV335" i="14"/>
  <c r="DZ148" i="7"/>
  <c r="EB151" i="7"/>
  <c r="DY155" i="14"/>
  <c r="DZ164" i="7"/>
  <c r="DZ157" i="7" s="1"/>
  <c r="DW314" i="15"/>
  <c r="DX120" i="14"/>
  <c r="DX269" i="15"/>
  <c r="DX115" i="14"/>
  <c r="DZ362" i="13"/>
  <c r="DZ221" i="15"/>
  <c r="DX175" i="13"/>
  <c r="DU183" i="15"/>
  <c r="DM183" i="15"/>
  <c r="DZ272" i="15"/>
  <c r="DW351" i="14"/>
  <c r="DZ262" i="7"/>
  <c r="DZ261" i="7" s="1"/>
  <c r="DX77" i="14"/>
  <c r="DY358" i="15"/>
  <c r="DX305" i="13"/>
  <c r="EB293" i="15"/>
  <c r="DV328" i="15"/>
  <c r="DX266" i="14"/>
  <c r="DX309" i="7"/>
  <c r="DV305" i="13"/>
  <c r="DY328" i="13"/>
  <c r="DV336" i="15"/>
  <c r="DZ271" i="14"/>
  <c r="DZ305" i="15"/>
  <c r="EA270" i="15"/>
  <c r="DX79" i="7"/>
  <c r="EC368" i="7"/>
  <c r="DV121" i="7"/>
  <c r="DX121" i="7"/>
  <c r="EB114" i="14"/>
  <c r="DM175" i="15"/>
  <c r="DU175" i="15"/>
  <c r="DW37" i="14"/>
  <c r="EB311" i="13"/>
  <c r="DY360" i="15"/>
  <c r="EA108" i="14"/>
  <c r="EA107" i="14" s="1"/>
  <c r="DY323" i="13"/>
  <c r="EB148" i="5"/>
  <c r="EB147" i="5" s="1"/>
  <c r="DW266" i="7"/>
  <c r="DW115" i="14"/>
  <c r="DW335" i="14"/>
  <c r="EA98" i="14"/>
  <c r="EA52" i="14"/>
  <c r="EA49" i="14" s="1"/>
  <c r="EB219" i="14"/>
  <c r="EB218" i="14" s="1"/>
  <c r="DW59" i="5"/>
  <c r="DW58" i="5" s="1"/>
  <c r="EC94" i="7"/>
  <c r="EB309" i="14"/>
  <c r="EB95" i="7"/>
  <c r="EB94" i="7" s="1"/>
  <c r="DY347" i="14"/>
  <c r="ED31" i="7"/>
  <c r="DV30" i="7"/>
  <c r="DX138" i="7"/>
  <c r="DX140" i="14"/>
  <c r="DW314" i="13"/>
  <c r="DN280" i="14"/>
  <c r="DU280" i="14"/>
  <c r="DM280" i="14"/>
  <c r="EB323" i="13"/>
  <c r="DV130" i="13"/>
  <c r="DX269" i="13"/>
  <c r="DY92" i="14"/>
  <c r="DM166" i="15"/>
  <c r="DU166" i="15"/>
  <c r="DZ221" i="13"/>
  <c r="DX175" i="15"/>
  <c r="DW68" i="14"/>
  <c r="DN366" i="14"/>
  <c r="DU366" i="14"/>
  <c r="DM366" i="14"/>
  <c r="DV328" i="13"/>
  <c r="DX295" i="13"/>
  <c r="EC119" i="7"/>
  <c r="DX336" i="15"/>
  <c r="DV305" i="15"/>
  <c r="DY128" i="15"/>
  <c r="DZ305" i="13"/>
  <c r="EA362" i="15"/>
  <c r="EA31" i="14"/>
  <c r="EC58" i="14"/>
  <c r="DX192" i="14"/>
  <c r="DX191" i="14" s="1"/>
  <c r="EA305" i="13"/>
  <c r="EB311" i="15"/>
  <c r="DZ242" i="15"/>
  <c r="DY360" i="13"/>
  <c r="DY92" i="7"/>
  <c r="DV266" i="14"/>
  <c r="DZ68" i="7"/>
  <c r="DX86" i="7"/>
  <c r="DZ68" i="14"/>
  <c r="DZ70" i="7"/>
  <c r="DW32" i="14"/>
  <c r="DV219" i="14"/>
  <c r="DV218" i="14" s="1"/>
  <c r="EB115" i="14"/>
  <c r="EB44" i="14"/>
  <c r="DW98" i="7"/>
  <c r="DZ343" i="7"/>
  <c r="EB282" i="14"/>
  <c r="EB281" i="14" s="1"/>
  <c r="DW65" i="14"/>
  <c r="ED280" i="5"/>
  <c r="EC20" i="5"/>
  <c r="ED174" i="14"/>
  <c r="EE174" i="14" s="1"/>
  <c r="DX190" i="7"/>
  <c r="DX171" i="7" s="1"/>
  <c r="ED125" i="15"/>
  <c r="EE125" i="15" s="1"/>
  <c r="EA155" i="14"/>
  <c r="DX148" i="7"/>
  <c r="EB150" i="14"/>
  <c r="DX151" i="7"/>
  <c r="DX98" i="14"/>
  <c r="EB323" i="15"/>
  <c r="DW271" i="14"/>
  <c r="DV130" i="15"/>
  <c r="DV360" i="13"/>
  <c r="DW95" i="14"/>
  <c r="DW277" i="13"/>
  <c r="DU299" i="14"/>
  <c r="DN299" i="14"/>
  <c r="DM299" i="14"/>
  <c r="DX355" i="15"/>
  <c r="DW305" i="15"/>
  <c r="DU184" i="15"/>
  <c r="DM184" i="15"/>
  <c r="DZ19" i="7"/>
  <c r="DZ17" i="7" s="1"/>
  <c r="DX295" i="15"/>
  <c r="DX336" i="13"/>
  <c r="DW121" i="7"/>
  <c r="DX366" i="7"/>
  <c r="EE314" i="5"/>
  <c r="DY168" i="14"/>
  <c r="DY165" i="14" s="1"/>
  <c r="DW175" i="15"/>
  <c r="DU115" i="14"/>
  <c r="DN115" i="14"/>
  <c r="DM115" i="14"/>
  <c r="DX43" i="14"/>
  <c r="DZ108" i="14"/>
  <c r="DY128" i="13"/>
  <c r="DV239" i="13"/>
  <c r="EA362" i="13"/>
  <c r="DU67" i="7"/>
  <c r="EA311" i="15"/>
  <c r="DW293" i="15"/>
  <c r="DX298" i="14"/>
  <c r="EA87" i="7"/>
  <c r="EB280" i="14"/>
  <c r="EB278" i="14" s="1"/>
  <c r="EA305" i="15"/>
  <c r="DW352" i="14"/>
  <c r="DZ242" i="13"/>
  <c r="DX339" i="15"/>
  <c r="DX311" i="13"/>
  <c r="DW70" i="7"/>
  <c r="DZ121" i="7"/>
  <c r="DX59" i="7"/>
  <c r="EB109" i="14"/>
  <c r="EB107" i="14" s="1"/>
  <c r="EA39" i="14"/>
  <c r="DV43" i="14"/>
  <c r="DX95" i="5"/>
  <c r="DX94" i="5" s="1"/>
  <c r="DM60" i="14"/>
  <c r="DU60" i="14"/>
  <c r="DN60" i="14"/>
  <c r="DN98" i="14"/>
  <c r="DM98" i="14"/>
  <c r="DU98" i="14"/>
  <c r="DW52" i="7"/>
  <c r="EA114" i="5"/>
  <c r="EA113" i="5" s="1"/>
  <c r="DV282" i="14"/>
  <c r="DV281" i="14" s="1"/>
  <c r="DX327" i="14"/>
  <c r="EA103" i="14"/>
  <c r="EA102" i="14" s="1"/>
  <c r="ED278" i="5"/>
  <c r="ED237" i="14"/>
  <c r="EE237" i="14" s="1"/>
  <c r="DU236" i="14"/>
  <c r="EE237" i="7"/>
  <c r="ED166" i="14"/>
  <c r="EE166" i="14" s="1"/>
  <c r="ED220" i="14"/>
  <c r="EE220" i="14" s="1"/>
  <c r="ED242" i="14"/>
  <c r="EE242" i="14" s="1"/>
  <c r="DZ151" i="7"/>
  <c r="DV153" i="7"/>
  <c r="DV148" i="7"/>
  <c r="DY150" i="14"/>
  <c r="DU147" i="5"/>
  <c r="EB164" i="7"/>
  <c r="EB157" i="7" s="1"/>
  <c r="DZ121" i="14"/>
  <c r="DU362" i="15"/>
  <c r="DM362" i="15"/>
  <c r="DX92" i="7"/>
  <c r="EA269" i="13"/>
  <c r="DV360" i="15"/>
  <c r="DY166" i="15"/>
  <c r="DW277" i="15"/>
  <c r="DX103" i="7"/>
  <c r="DX102" i="7" s="1"/>
  <c r="EB331" i="13"/>
  <c r="DY331" i="15"/>
  <c r="DV314" i="15"/>
  <c r="DX115" i="7"/>
  <c r="DX60" i="7"/>
  <c r="DM241" i="15"/>
  <c r="DU241" i="15"/>
  <c r="DX355" i="13"/>
  <c r="DW305" i="13"/>
  <c r="DZ153" i="5"/>
  <c r="DZ152" i="5" s="1"/>
  <c r="DZ128" i="15"/>
  <c r="DY362" i="15"/>
  <c r="DW24" i="14"/>
  <c r="DX299" i="7"/>
  <c r="DX300" i="7" s="1"/>
  <c r="DW31" i="14"/>
  <c r="DU174" i="15"/>
  <c r="DM174" i="15"/>
  <c r="DX239" i="13"/>
  <c r="DV221" i="15"/>
  <c r="DW175" i="13"/>
  <c r="DZ114" i="7"/>
  <c r="DM220" i="15"/>
  <c r="DU220" i="15"/>
  <c r="DV239" i="15"/>
  <c r="EA311" i="13"/>
  <c r="DW293" i="13"/>
  <c r="DX365" i="14"/>
  <c r="DZ120" i="7"/>
  <c r="DW358" i="13"/>
  <c r="DV97" i="7"/>
  <c r="DV193" i="15"/>
  <c r="DW153" i="5"/>
  <c r="EB120" i="14"/>
  <c r="DZ266" i="7"/>
  <c r="DX339" i="13"/>
  <c r="DX311" i="15"/>
  <c r="DY77" i="7"/>
  <c r="DY76" i="7" s="1"/>
  <c r="DY120" i="14"/>
  <c r="EA166" i="15"/>
  <c r="DY242" i="15"/>
  <c r="DZ52" i="14"/>
  <c r="DZ77" i="5"/>
  <c r="DZ76" i="5" s="1"/>
  <c r="DN318" i="14"/>
  <c r="DU318" i="14"/>
  <c r="EA335" i="14"/>
  <c r="DV327" i="14"/>
  <c r="DY60" i="14"/>
  <c r="DV190" i="5"/>
  <c r="DV171" i="5" s="1"/>
  <c r="DV287" i="5" s="1"/>
  <c r="DW21" i="7"/>
  <c r="ED238" i="14"/>
  <c r="EE238" i="14" s="1"/>
  <c r="ED319" i="14"/>
  <c r="EE319" i="14" s="1"/>
  <c r="ED262" i="5"/>
  <c r="EE262" i="5" s="1"/>
  <c r="DZ190" i="7"/>
  <c r="DZ171" i="7" s="1"/>
  <c r="ED280" i="7"/>
  <c r="DV220" i="13"/>
  <c r="DM358" i="15"/>
  <c r="DU358" i="15"/>
  <c r="DM129" i="15"/>
  <c r="DU129" i="15"/>
  <c r="DW108" i="14"/>
  <c r="EA269" i="15"/>
  <c r="DY166" i="13"/>
  <c r="DY60" i="7"/>
  <c r="DV318" i="7"/>
  <c r="DX238" i="15"/>
  <c r="DX86" i="14"/>
  <c r="DY331" i="13"/>
  <c r="DV314" i="13"/>
  <c r="DY262" i="7"/>
  <c r="DY261" i="7" s="1"/>
  <c r="DY121" i="7"/>
  <c r="EB352" i="14"/>
  <c r="EB59" i="14"/>
  <c r="EB58" i="14" s="1"/>
  <c r="DW22" i="14"/>
  <c r="DV59" i="7"/>
  <c r="DZ128" i="13"/>
  <c r="DY362" i="13"/>
  <c r="DV175" i="15"/>
  <c r="DX239" i="15"/>
  <c r="DV221" i="13"/>
  <c r="DU293" i="15"/>
  <c r="DM293" i="15"/>
  <c r="DY183" i="13"/>
  <c r="DW272" i="13"/>
  <c r="DY103" i="14"/>
  <c r="DY102" i="14" s="1"/>
  <c r="DW358" i="15"/>
  <c r="EB168" i="14"/>
  <c r="EB165" i="14" s="1"/>
  <c r="DZ351" i="14"/>
  <c r="DV193" i="13"/>
  <c r="DV71" i="14"/>
  <c r="DZ109" i="14"/>
  <c r="EA237" i="13"/>
  <c r="EB262" i="14"/>
  <c r="EB261" i="14" s="1"/>
  <c r="DM221" i="15"/>
  <c r="DU221" i="15"/>
  <c r="DM319" i="15"/>
  <c r="DU319" i="15"/>
  <c r="EA166" i="13"/>
  <c r="DY242" i="13"/>
  <c r="DW262" i="7"/>
  <c r="DW261" i="7" s="1"/>
  <c r="DZ43" i="14"/>
  <c r="DY95" i="7"/>
  <c r="DZ168" i="14"/>
  <c r="DZ165" i="14" s="1"/>
  <c r="DW219" i="14"/>
  <c r="DW218" i="14" s="1"/>
  <c r="DM31" i="14"/>
  <c r="DV31" i="14"/>
  <c r="DN31" i="14"/>
  <c r="DV71" i="7"/>
  <c r="DV60" i="7"/>
  <c r="DZ70" i="14"/>
  <c r="DZ65" i="7"/>
  <c r="DZ347" i="7"/>
  <c r="DW327" i="14"/>
  <c r="DV262" i="14"/>
  <c r="DV261" i="14" s="1"/>
  <c r="DV157" i="5"/>
  <c r="ED305" i="14"/>
  <c r="EE305" i="14" s="1"/>
  <c r="DX30" i="7"/>
  <c r="DW236" i="14"/>
  <c r="ED261" i="5"/>
  <c r="ED278" i="7"/>
  <c r="EB155" i="14"/>
  <c r="DU155" i="14"/>
  <c r="DM155" i="14"/>
  <c r="DN155" i="14"/>
  <c r="EC137" i="7"/>
  <c r="DY160" i="14"/>
  <c r="EA140" i="14"/>
  <c r="DY151" i="7"/>
  <c r="DV156" i="7"/>
  <c r="DV141" i="7"/>
  <c r="DV220" i="15"/>
  <c r="DX130" i="15"/>
  <c r="DX31" i="14"/>
  <c r="DN365" i="14"/>
  <c r="DM365" i="14"/>
  <c r="DU365" i="14"/>
  <c r="DW360" i="15"/>
  <c r="DX238" i="13"/>
  <c r="DV148" i="5"/>
  <c r="EE356" i="5"/>
  <c r="DW366" i="7"/>
  <c r="DZ328" i="15"/>
  <c r="DW77" i="7"/>
  <c r="DV175" i="13"/>
  <c r="EA331" i="15"/>
  <c r="DM335" i="14"/>
  <c r="DU335" i="14"/>
  <c r="DN335" i="14"/>
  <c r="DZ355" i="13"/>
  <c r="DW270" i="15"/>
  <c r="DY183" i="15"/>
  <c r="DW50" i="14"/>
  <c r="DW272" i="15"/>
  <c r="DV344" i="15"/>
  <c r="DW331" i="15"/>
  <c r="DZ77" i="14"/>
  <c r="EA237" i="15"/>
  <c r="DX262" i="14"/>
  <c r="DX261" i="14" s="1"/>
  <c r="DW60" i="7"/>
  <c r="DZ86" i="7"/>
  <c r="DZ85" i="7" s="1"/>
  <c r="EA32" i="14"/>
  <c r="DY95" i="14"/>
  <c r="EA59" i="14"/>
  <c r="K392" i="14"/>
  <c r="K394" i="14" s="1"/>
  <c r="DV153" i="5"/>
  <c r="DU37" i="14"/>
  <c r="DN37" i="14"/>
  <c r="DM37" i="14"/>
  <c r="EA60" i="7"/>
  <c r="DV50" i="5"/>
  <c r="DW71" i="7"/>
  <c r="EA52" i="7"/>
  <c r="DV79" i="7"/>
  <c r="DY327" i="14"/>
  <c r="ED108" i="5"/>
  <c r="DY190" i="7"/>
  <c r="DY171" i="7" s="1"/>
  <c r="EE126" i="5"/>
  <c r="ED129" i="14"/>
  <c r="EE129" i="14" s="1"/>
  <c r="ED165" i="5"/>
  <c r="ED168" i="5"/>
  <c r="ED241" i="14"/>
  <c r="EE241" i="14" s="1"/>
  <c r="ED272" i="14"/>
  <c r="EE272" i="14" s="1"/>
  <c r="DX153" i="7"/>
  <c r="DX152" i="7" s="1"/>
  <c r="DY164" i="7"/>
  <c r="DY157" i="7" s="1"/>
  <c r="DW128" i="13"/>
  <c r="DX130" i="13"/>
  <c r="DV356" i="13"/>
  <c r="DN298" i="14"/>
  <c r="DU298" i="14"/>
  <c r="DM298" i="14"/>
  <c r="DM24" i="14"/>
  <c r="DV24" i="14"/>
  <c r="DN24" i="14"/>
  <c r="DX95" i="7"/>
  <c r="DW360" i="13"/>
  <c r="DM262" i="14"/>
  <c r="DU262" i="14"/>
  <c r="DN262" i="14"/>
  <c r="DV59" i="14"/>
  <c r="DW168" i="14"/>
  <c r="DW165" i="14" s="1"/>
  <c r="DV269" i="13"/>
  <c r="DU102" i="7"/>
  <c r="DW299" i="7"/>
  <c r="DW300" i="7" s="1"/>
  <c r="DZ328" i="13"/>
  <c r="EA331" i="13"/>
  <c r="DU355" i="15"/>
  <c r="DM355" i="15"/>
  <c r="EC30" i="14"/>
  <c r="DX237" i="13"/>
  <c r="DX65" i="14"/>
  <c r="EB129" i="13"/>
  <c r="DW184" i="13"/>
  <c r="DZ97" i="14"/>
  <c r="DU95" i="14"/>
  <c r="DM95" i="14"/>
  <c r="DN95" i="14"/>
  <c r="DZ355" i="15"/>
  <c r="DW270" i="13"/>
  <c r="DW87" i="7"/>
  <c r="DY22" i="14"/>
  <c r="DU76" i="7"/>
  <c r="DU44" i="15"/>
  <c r="DY50" i="14"/>
  <c r="DY49" i="14" s="1"/>
  <c r="DV344" i="13"/>
  <c r="DW331" i="13"/>
  <c r="DX358" i="13"/>
  <c r="EE269" i="5"/>
  <c r="DZ351" i="7"/>
  <c r="DV32" i="14"/>
  <c r="DU130" i="15"/>
  <c r="DM130" i="15"/>
  <c r="EA323" i="13"/>
  <c r="DX108" i="14"/>
  <c r="DV98" i="14"/>
  <c r="DY262" i="14"/>
  <c r="DY261" i="14" s="1"/>
  <c r="DX41" i="14"/>
  <c r="DX95" i="14"/>
  <c r="DY266" i="14"/>
  <c r="DY219" i="14"/>
  <c r="DY218" i="14" s="1"/>
  <c r="DV92" i="7"/>
  <c r="DV95" i="14"/>
  <c r="EA60" i="14"/>
  <c r="DX60" i="14"/>
  <c r="DX352" i="7"/>
  <c r="EE319" i="5"/>
  <c r="ED182" i="7"/>
  <c r="EE182" i="7" s="1"/>
  <c r="ED219" i="7"/>
  <c r="DX40" i="5"/>
  <c r="EB138" i="7"/>
  <c r="DY153" i="7"/>
  <c r="DY152" i="7" s="1"/>
  <c r="DX164" i="7"/>
  <c r="DX157" i="7" s="1"/>
  <c r="DW128" i="15"/>
  <c r="DV356" i="15"/>
  <c r="DX194" i="15"/>
  <c r="DU137" i="5"/>
  <c r="DX37" i="14"/>
  <c r="DM295" i="15"/>
  <c r="DU295" i="15"/>
  <c r="DW242" i="13"/>
  <c r="DW356" i="15"/>
  <c r="DV269" i="15"/>
  <c r="DU87" i="14"/>
  <c r="DN87" i="14"/>
  <c r="DM87" i="14"/>
  <c r="I398" i="14"/>
  <c r="DM108" i="14"/>
  <c r="DU108" i="14"/>
  <c r="DN108" i="14"/>
  <c r="DW323" i="15"/>
  <c r="DZ295" i="13"/>
  <c r="DW173" i="14"/>
  <c r="DW172" i="14" s="1"/>
  <c r="DW344" i="15"/>
  <c r="DX237" i="15"/>
  <c r="DM86" i="14"/>
  <c r="DU86" i="14"/>
  <c r="DN86" i="14"/>
  <c r="EB129" i="15"/>
  <c r="DW184" i="15"/>
  <c r="DY295" i="13"/>
  <c r="DY98" i="14"/>
  <c r="DV68" i="14"/>
  <c r="DY269" i="15"/>
  <c r="DW59" i="7"/>
  <c r="DX262" i="7"/>
  <c r="DX261" i="7" s="1"/>
  <c r="DN309" i="14"/>
  <c r="DU309" i="14"/>
  <c r="DM309" i="14"/>
  <c r="DV183" i="13"/>
  <c r="DV114" i="14"/>
  <c r="DU271" i="15"/>
  <c r="DV362" i="15"/>
  <c r="DV97" i="14"/>
  <c r="DX358" i="15"/>
  <c r="DW238" i="13"/>
  <c r="DZ298" i="14"/>
  <c r="DX241" i="13"/>
  <c r="DX114" i="14"/>
  <c r="EA323" i="15"/>
  <c r="DW335" i="7"/>
  <c r="DZ270" i="15"/>
  <c r="DV115" i="7"/>
  <c r="DY173" i="14"/>
  <c r="DY172" i="14" s="1"/>
  <c r="DZ262" i="14"/>
  <c r="DZ261" i="14" s="1"/>
  <c r="EC48" i="5"/>
  <c r="DN43" i="14"/>
  <c r="DM43" i="14"/>
  <c r="DU43" i="14"/>
  <c r="DW79" i="14"/>
  <c r="DV335" i="7"/>
  <c r="EA92" i="7"/>
  <c r="DY318" i="7"/>
  <c r="DX327" i="7"/>
  <c r="DX173" i="14"/>
  <c r="DX172" i="14" s="1"/>
  <c r="DW347" i="7"/>
  <c r="DZ65" i="14"/>
  <c r="ED355" i="14"/>
  <c r="EE355" i="14" s="1"/>
  <c r="ED181" i="7"/>
  <c r="ED218" i="7"/>
  <c r="DZ30" i="7"/>
  <c r="DV160" i="14"/>
  <c r="DU331" i="15"/>
  <c r="DM331" i="15"/>
  <c r="DY129" i="15"/>
  <c r="DW347" i="14"/>
  <c r="DW328" i="13"/>
  <c r="DX194" i="13"/>
  <c r="DU367" i="5"/>
  <c r="DU368" i="5" s="1"/>
  <c r="DM79" i="14"/>
  <c r="DU79" i="14"/>
  <c r="DN79" i="14"/>
  <c r="DW242" i="15"/>
  <c r="DW356" i="13"/>
  <c r="DX266" i="7"/>
  <c r="DW323" i="13"/>
  <c r="DX129" i="15"/>
  <c r="DZ266" i="14"/>
  <c r="DW344" i="13"/>
  <c r="DV272" i="13"/>
  <c r="DY295" i="15"/>
  <c r="DV262" i="7"/>
  <c r="DV261" i="7" s="1"/>
  <c r="DY269" i="13"/>
  <c r="DW194" i="13"/>
  <c r="DY174" i="13"/>
  <c r="DV183" i="15"/>
  <c r="DV362" i="13"/>
  <c r="DV129" i="15"/>
  <c r="DW366" i="5"/>
  <c r="DW367" i="5" s="1"/>
  <c r="DW238" i="15"/>
  <c r="DZ365" i="14"/>
  <c r="DX241" i="15"/>
  <c r="DV358" i="15"/>
  <c r="DZ270" i="13"/>
  <c r="DU152" i="5"/>
  <c r="DW92" i="14"/>
  <c r="DU85" i="7"/>
  <c r="DY59" i="7"/>
  <c r="EA266" i="7"/>
  <c r="EA71" i="14"/>
  <c r="DV87" i="7"/>
  <c r="DZ327" i="14"/>
  <c r="DY67" i="5"/>
  <c r="ED24" i="7"/>
  <c r="ED22" i="5"/>
  <c r="EE22" i="5" s="1"/>
  <c r="DY107" i="5"/>
  <c r="DU300" i="7"/>
  <c r="DX155" i="14"/>
  <c r="DZ140" i="14"/>
  <c r="DW155" i="14"/>
  <c r="DZ156" i="7"/>
  <c r="EA151" i="7"/>
  <c r="DX282" i="14"/>
  <c r="DX281" i="14" s="1"/>
  <c r="DW52" i="14"/>
  <c r="DZ31" i="14"/>
  <c r="DY129" i="13"/>
  <c r="DN41" i="14"/>
  <c r="DU41" i="14"/>
  <c r="DM41" i="14"/>
  <c r="DW328" i="15"/>
  <c r="DZ193" i="13"/>
  <c r="DM277" i="15"/>
  <c r="DU277" i="15"/>
  <c r="DX193" i="13"/>
  <c r="DZ269" i="15"/>
  <c r="EE358" i="5"/>
  <c r="DW262" i="14"/>
  <c r="DW261" i="14" s="1"/>
  <c r="DX129" i="13"/>
  <c r="DY311" i="13"/>
  <c r="DY299" i="14"/>
  <c r="DV272" i="15"/>
  <c r="DY71" i="14"/>
  <c r="EA129" i="13"/>
  <c r="DW194" i="15"/>
  <c r="DX68" i="7"/>
  <c r="DY174" i="15"/>
  <c r="DV323" i="15"/>
  <c r="EA138" i="5"/>
  <c r="EA137" i="5" s="1"/>
  <c r="DV108" i="14"/>
  <c r="DY193" i="15"/>
  <c r="DV129" i="13"/>
  <c r="EA193" i="15"/>
  <c r="DY138" i="5"/>
  <c r="DY137" i="5" s="1"/>
  <c r="EA24" i="13"/>
  <c r="DV358" i="13"/>
  <c r="DV174" i="15"/>
  <c r="DW174" i="15"/>
  <c r="DY39" i="14"/>
  <c r="EB347" i="14"/>
  <c r="EB22" i="14"/>
  <c r="EB21" i="14" s="1"/>
  <c r="DW59" i="14"/>
  <c r="DY192" i="14"/>
  <c r="DY191" i="14" s="1"/>
  <c r="DV52" i="7"/>
  <c r="EA79" i="14"/>
  <c r="DV70" i="7"/>
  <c r="DY121" i="14"/>
  <c r="EA70" i="14"/>
  <c r="DZ173" i="14"/>
  <c r="DZ172" i="14" s="1"/>
  <c r="DY343" i="14"/>
  <c r="ED130" i="14"/>
  <c r="EE130" i="14" s="1"/>
  <c r="ED362" i="14"/>
  <c r="EE362" i="14" s="1"/>
  <c r="ED173" i="7"/>
  <c r="ED41" i="5"/>
  <c r="EE41" i="5" s="1"/>
  <c r="ED108" i="7"/>
  <c r="DU367" i="7"/>
  <c r="ED192" i="7"/>
  <c r="EE192" i="7" s="1"/>
  <c r="DU20" i="5"/>
  <c r="DW40" i="7"/>
  <c r="EE344" i="5"/>
  <c r="DW151" i="7"/>
  <c r="DX141" i="7"/>
  <c r="EB141" i="7"/>
  <c r="DV339" i="13"/>
  <c r="DX183" i="15"/>
  <c r="DW109" i="14"/>
  <c r="DX360" i="13"/>
  <c r="DU272" i="15"/>
  <c r="DM272" i="15"/>
  <c r="DX193" i="15"/>
  <c r="DV166" i="15"/>
  <c r="DZ269" i="13"/>
  <c r="DZ115" i="7"/>
  <c r="DX362" i="13"/>
  <c r="DY241" i="13"/>
  <c r="DY311" i="15"/>
  <c r="DY366" i="14"/>
  <c r="DV355" i="15"/>
  <c r="EB113" i="7"/>
  <c r="EB314" i="13"/>
  <c r="DU114" i="14"/>
  <c r="DN114" i="14"/>
  <c r="DM114" i="14"/>
  <c r="DM305" i="15"/>
  <c r="DU305" i="15"/>
  <c r="EA129" i="15"/>
  <c r="DV365" i="14"/>
  <c r="EB120" i="7"/>
  <c r="EB119" i="7" s="1"/>
  <c r="DV323" i="13"/>
  <c r="DY31" i="14"/>
  <c r="DV366" i="14"/>
  <c r="DY193" i="13"/>
  <c r="EB298" i="14"/>
  <c r="EB300" i="14" s="1"/>
  <c r="DU344" i="15"/>
  <c r="DM344" i="15"/>
  <c r="DX331" i="13"/>
  <c r="EA193" i="13"/>
  <c r="DX277" i="15"/>
  <c r="DW339" i="13"/>
  <c r="DV318" i="14"/>
  <c r="DV347" i="7"/>
  <c r="DV174" i="13"/>
  <c r="DW266" i="14"/>
  <c r="DW43" i="14"/>
  <c r="DW174" i="13"/>
  <c r="DZ327" i="7"/>
  <c r="DZ77" i="7"/>
  <c r="DZ76" i="7" s="1"/>
  <c r="DW318" i="14"/>
  <c r="DX121" i="14"/>
  <c r="DX109" i="14"/>
  <c r="DV60" i="14"/>
  <c r="DW77" i="5"/>
  <c r="DW76" i="5" s="1"/>
  <c r="EB192" i="14"/>
  <c r="EB191" i="14" s="1"/>
  <c r="DW92" i="7"/>
  <c r="EA318" i="14"/>
  <c r="DY352" i="14"/>
  <c r="DW309" i="14"/>
  <c r="ED31" i="5"/>
  <c r="DV30" i="5"/>
  <c r="DX236" i="14"/>
  <c r="ED172" i="7"/>
  <c r="ED175" i="14"/>
  <c r="EE175" i="14" s="1"/>
  <c r="ED328" i="14"/>
  <c r="EE328" i="14" s="1"/>
  <c r="EC75" i="5"/>
  <c r="DU190" i="7"/>
  <c r="ED191" i="7"/>
  <c r="DX40" i="7"/>
  <c r="ED194" i="14"/>
  <c r="EE194" i="14" s="1"/>
  <c r="ED22" i="7"/>
  <c r="EE22" i="7" s="1"/>
  <c r="EA138" i="7"/>
  <c r="EA137" i="7" s="1"/>
  <c r="DY148" i="7"/>
  <c r="DM150" i="14"/>
  <c r="DU150" i="14"/>
  <c r="DN150" i="14"/>
  <c r="DY140" i="14"/>
  <c r="DV339" i="15"/>
  <c r="DY68" i="7"/>
  <c r="DY319" i="13"/>
  <c r="DV311" i="13"/>
  <c r="DU311" i="15"/>
  <c r="DM311" i="15"/>
  <c r="DV242" i="13"/>
  <c r="DX183" i="13"/>
  <c r="DX272" i="15"/>
  <c r="DU314" i="15"/>
  <c r="DM314" i="15"/>
  <c r="DV366" i="7"/>
  <c r="DX360" i="15"/>
  <c r="DV166" i="13"/>
  <c r="EA351" i="14"/>
  <c r="EA95" i="14"/>
  <c r="DX362" i="15"/>
  <c r="DY108" i="14"/>
  <c r="DY241" i="15"/>
  <c r="DX323" i="15"/>
  <c r="DV50" i="7"/>
  <c r="DV86" i="14"/>
  <c r="DV355" i="13"/>
  <c r="EB314" i="15"/>
  <c r="EA239" i="13"/>
  <c r="EE305" i="5"/>
  <c r="DV298" i="14"/>
  <c r="DU266" i="14"/>
  <c r="DM266" i="14"/>
  <c r="DN266" i="14"/>
  <c r="DW241" i="13"/>
  <c r="EA174" i="13"/>
  <c r="DV299" i="14"/>
  <c r="EB365" i="14"/>
  <c r="DX331" i="15"/>
  <c r="DY343" i="7"/>
  <c r="DV351" i="7"/>
  <c r="EB266" i="7"/>
  <c r="EB299" i="7"/>
  <c r="EB300" i="7" s="1"/>
  <c r="DX277" i="13"/>
  <c r="DW339" i="15"/>
  <c r="DV138" i="5"/>
  <c r="DV137" i="5" s="1"/>
  <c r="EB138" i="5"/>
  <c r="EB137" i="5" s="1"/>
  <c r="DZ50" i="7"/>
  <c r="DM327" i="14"/>
  <c r="DN327" i="14"/>
  <c r="DU327" i="14"/>
  <c r="DY271" i="14"/>
  <c r="DW97" i="7"/>
  <c r="DU39" i="14"/>
  <c r="DN39" i="14"/>
  <c r="DM39" i="14"/>
  <c r="J392" i="14"/>
  <c r="J394" i="14" s="1"/>
  <c r="DV173" i="14"/>
  <c r="DV172" i="14" s="1"/>
  <c r="DY43" i="14"/>
  <c r="DY103" i="7"/>
  <c r="DY102" i="7" s="1"/>
  <c r="DZ309" i="14"/>
  <c r="DZ103" i="14"/>
  <c r="DZ102" i="14" s="1"/>
  <c r="ED295" i="14"/>
  <c r="EE295" i="14" s="1"/>
  <c r="DV40" i="7"/>
  <c r="ED293" i="14"/>
  <c r="EE293" i="14" s="1"/>
  <c r="DU20" i="7"/>
  <c r="DY141" i="7"/>
  <c r="DY41" i="14"/>
  <c r="DY319" i="15"/>
  <c r="DV311" i="15"/>
  <c r="DX352" i="14"/>
  <c r="DV242" i="15"/>
  <c r="DX272" i="13"/>
  <c r="DZ293" i="13"/>
  <c r="DZ86" i="14"/>
  <c r="DV295" i="15"/>
  <c r="DX323" i="13"/>
  <c r="EB220" i="13"/>
  <c r="EA239" i="15"/>
  <c r="DX44" i="14"/>
  <c r="DX270" i="13"/>
  <c r="DV77" i="7"/>
  <c r="DX182" i="14"/>
  <c r="DX181" i="14" s="1"/>
  <c r="DV241" i="15"/>
  <c r="DW241" i="15"/>
  <c r="DY220" i="15"/>
  <c r="DZ182" i="14"/>
  <c r="DZ181" i="14" s="1"/>
  <c r="EB366" i="7"/>
  <c r="EB367" i="7" s="1"/>
  <c r="DV86" i="7"/>
  <c r="DV343" i="7"/>
  <c r="EA366" i="14"/>
  <c r="DW182" i="14"/>
  <c r="DW181" i="14" s="1"/>
  <c r="DZ39" i="14"/>
  <c r="EB95" i="14"/>
  <c r="DY87" i="7"/>
  <c r="DX98" i="7"/>
  <c r="DV343" i="14"/>
  <c r="DU70" i="14"/>
  <c r="DN70" i="14"/>
  <c r="DM70" i="14"/>
  <c r="DY309" i="7"/>
  <c r="DX347" i="7"/>
  <c r="DY335" i="7"/>
  <c r="DM343" i="14"/>
  <c r="DU343" i="14"/>
  <c r="DN343" i="14"/>
  <c r="DZ98" i="14"/>
  <c r="DW40" i="5"/>
  <c r="ED358" i="14"/>
  <c r="EE358" i="14" s="1"/>
  <c r="ED103" i="5"/>
  <c r="EE103" i="5" s="1"/>
  <c r="ED331" i="14"/>
  <c r="EE331" i="14" s="1"/>
  <c r="DW327" i="7"/>
  <c r="DX184" i="13"/>
  <c r="DV22" i="14"/>
  <c r="DZ184" i="13"/>
  <c r="EA97" i="14"/>
  <c r="DZ277" i="15"/>
  <c r="DZ311" i="15"/>
  <c r="DM120" i="14"/>
  <c r="DU120" i="14"/>
  <c r="DN120" i="14"/>
  <c r="EC172" i="15"/>
  <c r="DZ293" i="15"/>
  <c r="DZ239" i="13"/>
  <c r="DY298" i="14"/>
  <c r="EC236" i="15"/>
  <c r="DV295" i="13"/>
  <c r="DW148" i="5"/>
  <c r="DZ174" i="15"/>
  <c r="DX50" i="7"/>
  <c r="EB220" i="15"/>
  <c r="DX270" i="15"/>
  <c r="EE339" i="5"/>
  <c r="DV241" i="13"/>
  <c r="DZ95" i="14"/>
  <c r="DY220" i="13"/>
  <c r="DW86" i="14"/>
  <c r="EA365" i="14"/>
  <c r="EA299" i="14"/>
  <c r="DY24" i="14"/>
  <c r="DV237" i="13"/>
  <c r="DX148" i="5"/>
  <c r="EA97" i="7"/>
  <c r="EA94" i="7" s="1"/>
  <c r="EA266" i="14"/>
  <c r="DM32" i="14"/>
  <c r="DU32" i="14"/>
  <c r="DN32" i="14"/>
  <c r="DV95" i="7"/>
  <c r="EB68" i="14"/>
  <c r="DX168" i="14"/>
  <c r="DX165" i="14" s="1"/>
  <c r="DZ60" i="7"/>
  <c r="DY98" i="7"/>
  <c r="EB79" i="7"/>
  <c r="EB173" i="14"/>
  <c r="EB172" i="14" s="1"/>
  <c r="DW95" i="5"/>
  <c r="DW94" i="5" s="1"/>
  <c r="DX309" i="14"/>
  <c r="DY52" i="7"/>
  <c r="EB19" i="7"/>
  <c r="EB17" i="7" s="1"/>
  <c r="DW70" i="14"/>
  <c r="DV103" i="14"/>
  <c r="DV102" i="14" s="1"/>
  <c r="EB318" i="14"/>
  <c r="ED356" i="14"/>
  <c r="EE356" i="14" s="1"/>
  <c r="DX30" i="5"/>
  <c r="ED221" i="14"/>
  <c r="EE221" i="14" s="1"/>
  <c r="ED102" i="5"/>
  <c r="ED323" i="14"/>
  <c r="EE323" i="14" s="1"/>
  <c r="ED270" i="14"/>
  <c r="EE270" i="14" s="1"/>
  <c r="DY138" i="7"/>
  <c r="DW153" i="7"/>
  <c r="EA148" i="7"/>
  <c r="DW141" i="7"/>
  <c r="DX138" i="5"/>
  <c r="DX314" i="13"/>
  <c r="DZ277" i="13"/>
  <c r="DU44" i="14"/>
  <c r="DN44" i="14"/>
  <c r="DM44" i="14"/>
  <c r="DY184" i="13"/>
  <c r="DM68" i="14"/>
  <c r="DU68" i="14"/>
  <c r="DN68" i="14"/>
  <c r="DZ239" i="15"/>
  <c r="EC236" i="13"/>
  <c r="DV87" i="14"/>
  <c r="DV182" i="14"/>
  <c r="DV181" i="14" s="1"/>
  <c r="DY238" i="15"/>
  <c r="DW41" i="14"/>
  <c r="DZ174" i="13"/>
  <c r="DX347" i="14"/>
  <c r="EB85" i="7"/>
  <c r="DW129" i="13"/>
  <c r="DW193" i="15"/>
  <c r="DN352" i="14"/>
  <c r="DU352" i="14"/>
  <c r="DM352" i="14"/>
  <c r="EB344" i="13"/>
  <c r="DW319" i="13"/>
  <c r="DW282" i="14"/>
  <c r="DW281" i="14" s="1"/>
  <c r="DU323" i="15"/>
  <c r="DM323" i="15"/>
  <c r="DU360" i="15"/>
  <c r="DM360" i="15"/>
  <c r="DZ323" i="15"/>
  <c r="DN77" i="14"/>
  <c r="DM77" i="14"/>
  <c r="DU77" i="14"/>
  <c r="DX356" i="13"/>
  <c r="DY351" i="7"/>
  <c r="EA298" i="14"/>
  <c r="DV237" i="15"/>
  <c r="DY352" i="7"/>
  <c r="EA44" i="14"/>
  <c r="EA65" i="7"/>
  <c r="EA168" i="14"/>
  <c r="EA165" i="14" s="1"/>
  <c r="DY109" i="14"/>
  <c r="DY282" i="14"/>
  <c r="DY281" i="14" s="1"/>
  <c r="DU67" i="5"/>
  <c r="DZ219" i="14"/>
  <c r="DZ218" i="14" s="1"/>
  <c r="DY97" i="7"/>
  <c r="DU157" i="7"/>
  <c r="DX21" i="7"/>
  <c r="EE328" i="5"/>
  <c r="DX314" i="15"/>
  <c r="DX220" i="15"/>
  <c r="DY184" i="15"/>
  <c r="DX351" i="7"/>
  <c r="I392" i="14"/>
  <c r="I394" i="14" s="1"/>
  <c r="DU173" i="14"/>
  <c r="DN173" i="14"/>
  <c r="DM173" i="14"/>
  <c r="DZ352" i="14"/>
  <c r="DW120" i="14"/>
  <c r="EB266" i="14"/>
  <c r="DV77" i="14"/>
  <c r="DY238" i="13"/>
  <c r="DY314" i="13"/>
  <c r="DW129" i="15"/>
  <c r="DX68" i="14"/>
  <c r="DW193" i="13"/>
  <c r="DZ220" i="15"/>
  <c r="EB344" i="15"/>
  <c r="DW319" i="15"/>
  <c r="EA68" i="14"/>
  <c r="DX319" i="15"/>
  <c r="DM50" i="14"/>
  <c r="DU50" i="14"/>
  <c r="DN50" i="14"/>
  <c r="DZ323" i="13"/>
  <c r="DY318" i="14"/>
  <c r="DW68" i="7"/>
  <c r="DV109" i="14"/>
  <c r="DX356" i="15"/>
  <c r="EA282" i="14"/>
  <c r="EA281" i="14" s="1"/>
  <c r="DZ366" i="7"/>
  <c r="DZ120" i="14"/>
  <c r="DZ97" i="7"/>
  <c r="DN52" i="14"/>
  <c r="DM52" i="14"/>
  <c r="DU52" i="14"/>
  <c r="DX97" i="14"/>
  <c r="DV114" i="7"/>
  <c r="DU271" i="14"/>
  <c r="DN271" i="14"/>
  <c r="DM271" i="14"/>
  <c r="DW103" i="14"/>
  <c r="DW102" i="14" s="1"/>
  <c r="EB351" i="14"/>
  <c r="DY86" i="7"/>
  <c r="EA86" i="7"/>
  <c r="DX97" i="7"/>
  <c r="DV280" i="14"/>
  <c r="DV278" i="14" s="1"/>
  <c r="EA103" i="7"/>
  <c r="EA102" i="7" s="1"/>
  <c r="DV37" i="14"/>
  <c r="EB98" i="14"/>
  <c r="DZ107" i="7"/>
  <c r="ED239" i="14"/>
  <c r="EE239" i="14" s="1"/>
  <c r="DY107" i="7"/>
  <c r="ED183" i="14"/>
  <c r="EE183" i="14" s="1"/>
  <c r="DY190" i="5"/>
  <c r="DY171" i="5" s="1"/>
  <c r="DY287" i="5" s="1"/>
  <c r="DW190" i="7"/>
  <c r="DW171" i="7" s="1"/>
  <c r="DZ160" i="14"/>
  <c r="DM140" i="14"/>
  <c r="DU140" i="14"/>
  <c r="DN140" i="14"/>
  <c r="DX242" i="15"/>
  <c r="DY293" i="15"/>
  <c r="DZ358" i="13"/>
  <c r="EB269" i="15"/>
  <c r="DX328" i="13"/>
  <c r="DX128" i="13"/>
  <c r="DU269" i="15"/>
  <c r="DM269" i="15"/>
  <c r="EB262" i="7"/>
  <c r="EB261" i="7" s="1"/>
  <c r="DV68" i="7"/>
  <c r="DX220" i="13"/>
  <c r="DW365" i="14"/>
  <c r="DX318" i="7"/>
  <c r="EB239" i="13"/>
  <c r="DZ92" i="14"/>
  <c r="DY314" i="15"/>
  <c r="DY120" i="7"/>
  <c r="DZ366" i="14"/>
  <c r="DX344" i="15"/>
  <c r="DX71" i="7"/>
  <c r="DZ220" i="13"/>
  <c r="EA22" i="14"/>
  <c r="EA21" i="14" s="1"/>
  <c r="DX52" i="7"/>
  <c r="DY335" i="14"/>
  <c r="DY114" i="7"/>
  <c r="DY113" i="7" s="1"/>
  <c r="DX77" i="7"/>
  <c r="DX319" i="13"/>
  <c r="DX114" i="5"/>
  <c r="EB77" i="14"/>
  <c r="EB76" i="14" s="1"/>
  <c r="DV351" i="14"/>
  <c r="DY305" i="13"/>
  <c r="DZ299" i="7"/>
  <c r="DZ300" i="7" s="1"/>
  <c r="DY77" i="14"/>
  <c r="DZ318" i="7"/>
  <c r="DZ41" i="14"/>
  <c r="DX70" i="14"/>
  <c r="DY79" i="14"/>
  <c r="DZ52" i="7"/>
  <c r="DM71" i="14"/>
  <c r="DU71" i="14"/>
  <c r="DN71" i="14"/>
  <c r="DM97" i="14"/>
  <c r="DN97" i="14"/>
  <c r="DU97" i="14"/>
  <c r="DU182" i="14"/>
  <c r="DN182" i="14"/>
  <c r="DM182" i="14"/>
  <c r="EC67" i="7"/>
  <c r="EB70" i="14"/>
  <c r="DV41" i="14"/>
  <c r="DY32" i="14"/>
  <c r="DZ50" i="5"/>
  <c r="DZ49" i="5" s="1"/>
  <c r="EB71" i="14"/>
  <c r="DZ32" i="14"/>
  <c r="EB37" i="14"/>
  <c r="DX21" i="5"/>
  <c r="ED219" i="5"/>
  <c r="EE219" i="5" s="1"/>
  <c r="ED282" i="5"/>
  <c r="EE282" i="5" s="1"/>
  <c r="EC87" i="13"/>
  <c r="DU65" i="13"/>
  <c r="EB343" i="15"/>
  <c r="EC192" i="15"/>
  <c r="EC191" i="15" s="1"/>
  <c r="EC103" i="13"/>
  <c r="EC102" i="13" s="1"/>
  <c r="EC87" i="15"/>
  <c r="DZ87" i="15"/>
  <c r="EC41" i="15"/>
  <c r="EC70" i="13"/>
  <c r="EB24" i="13"/>
  <c r="EC24" i="13"/>
  <c r="EC52" i="13"/>
  <c r="EC39" i="15"/>
  <c r="EC79" i="13"/>
  <c r="EC98" i="13"/>
  <c r="EC92" i="13"/>
  <c r="DU327" i="13"/>
  <c r="EB24" i="15"/>
  <c r="DU309" i="13"/>
  <c r="DU19" i="13"/>
  <c r="EB79" i="13"/>
  <c r="DU347" i="13"/>
  <c r="EA327" i="13"/>
  <c r="EC39" i="13"/>
  <c r="DU109" i="13"/>
  <c r="DU352" i="13"/>
  <c r="EC60" i="13"/>
  <c r="EC92" i="15"/>
  <c r="EC351" i="13"/>
  <c r="DU43" i="13"/>
  <c r="EC98" i="15"/>
  <c r="EA327" i="15"/>
  <c r="EC70" i="15"/>
  <c r="EC280" i="15"/>
  <c r="EC278" i="15" s="1"/>
  <c r="EC351" i="15"/>
  <c r="DU121" i="13"/>
  <c r="EB343" i="13"/>
  <c r="EC103" i="15"/>
  <c r="EC102" i="15" s="1"/>
  <c r="EC41" i="13"/>
  <c r="EC192" i="13"/>
  <c r="EC191" i="13" s="1"/>
  <c r="EC262" i="15"/>
  <c r="EC261" i="15" s="1"/>
  <c r="EC262" i="13"/>
  <c r="EC261" i="13" s="1"/>
  <c r="EB32" i="13"/>
  <c r="EA24" i="15"/>
  <c r="EB60" i="15"/>
  <c r="EC79" i="15"/>
  <c r="EC52" i="15"/>
  <c r="EC280" i="13"/>
  <c r="EC278" i="13" s="1"/>
  <c r="DU182" i="13"/>
  <c r="EC352" i="15"/>
  <c r="EC37" i="15"/>
  <c r="EA44" i="13"/>
  <c r="EC37" i="13"/>
  <c r="DY24" i="13"/>
  <c r="DU37" i="13"/>
  <c r="EA31" i="15"/>
  <c r="EC352" i="13"/>
  <c r="EA43" i="15"/>
  <c r="EB103" i="15"/>
  <c r="EB102" i="15" s="1"/>
  <c r="EC24" i="15"/>
  <c r="EA44" i="15"/>
  <c r="EB87" i="13"/>
  <c r="EC343" i="13"/>
  <c r="EB266" i="13"/>
  <c r="EB87" i="15"/>
  <c r="EC335" i="13"/>
  <c r="EC335" i="15"/>
  <c r="EC266" i="15"/>
  <c r="EC109" i="13"/>
  <c r="DU32" i="13"/>
  <c r="DU168" i="13"/>
  <c r="DU165" i="13" s="1"/>
  <c r="DU97" i="13"/>
  <c r="EA37" i="15"/>
  <c r="DU92" i="13"/>
  <c r="EC59" i="13"/>
  <c r="EB262" i="15"/>
  <c r="EB261" i="15" s="1"/>
  <c r="EC347" i="13"/>
  <c r="EC347" i="15"/>
  <c r="DU77" i="13"/>
  <c r="EA31" i="13"/>
  <c r="EC343" i="15"/>
  <c r="DV347" i="13"/>
  <c r="EB43" i="15"/>
  <c r="EB280" i="15"/>
  <c r="EB278" i="15" s="1"/>
  <c r="DV87" i="13"/>
  <c r="EC168" i="13"/>
  <c r="EC165" i="13" s="1"/>
  <c r="EC114" i="13"/>
  <c r="DV92" i="15"/>
  <c r="EA43" i="13"/>
  <c r="EC59" i="15"/>
  <c r="DU335" i="13"/>
  <c r="EB39" i="13"/>
  <c r="EC168" i="15"/>
  <c r="EC165" i="15" s="1"/>
  <c r="EC114" i="15"/>
  <c r="DU192" i="13"/>
  <c r="EC22" i="15"/>
  <c r="EC299" i="15"/>
  <c r="EC366" i="15"/>
  <c r="EA219" i="15"/>
  <c r="EA218" i="15" s="1"/>
  <c r="EC22" i="13"/>
  <c r="EC299" i="13"/>
  <c r="EC366" i="13"/>
  <c r="DU298" i="13"/>
  <c r="DU365" i="13"/>
  <c r="DZ182" i="15"/>
  <c r="DZ181" i="15" s="1"/>
  <c r="DU41" i="13"/>
  <c r="EA280" i="13"/>
  <c r="EA278" i="13" s="1"/>
  <c r="EC150" i="13"/>
  <c r="EC150" i="15"/>
  <c r="EA173" i="13"/>
  <c r="EA266" i="15"/>
  <c r="EA52" i="13"/>
  <c r="DU52" i="13"/>
  <c r="DU98" i="13"/>
  <c r="EA280" i="15"/>
  <c r="EA278" i="15" s="1"/>
  <c r="EC282" i="15"/>
  <c r="EC281" i="15" s="1"/>
  <c r="EB97" i="13"/>
  <c r="EA52" i="15"/>
  <c r="EC271" i="15"/>
  <c r="EC282" i="13"/>
  <c r="EC281" i="13" s="1"/>
  <c r="EB97" i="15"/>
  <c r="EB86" i="13"/>
  <c r="EC109" i="15"/>
  <c r="EA103" i="13"/>
  <c r="EA102" i="13" s="1"/>
  <c r="EC77" i="13"/>
  <c r="EA95" i="15"/>
  <c r="EC327" i="13"/>
  <c r="DZ192" i="15"/>
  <c r="EC271" i="13"/>
  <c r="EC31" i="13"/>
  <c r="EB168" i="13"/>
  <c r="EB165" i="13" s="1"/>
  <c r="DX153" i="5"/>
  <c r="EA103" i="15"/>
  <c r="EA102" i="15" s="1"/>
  <c r="DU22" i="13"/>
  <c r="EC77" i="15"/>
  <c r="EA95" i="13"/>
  <c r="EB70" i="15"/>
  <c r="EC327" i="15"/>
  <c r="EA50" i="15"/>
  <c r="EA65" i="13"/>
  <c r="EC31" i="15"/>
  <c r="EB168" i="15"/>
  <c r="DU351" i="13"/>
  <c r="EA37" i="13"/>
  <c r="EB50" i="13"/>
  <c r="EB347" i="15"/>
  <c r="EA352" i="13"/>
  <c r="EB70" i="13"/>
  <c r="EA50" i="13"/>
  <c r="EA65" i="15"/>
  <c r="DU150" i="13"/>
  <c r="EC140" i="15"/>
  <c r="EC140" i="13"/>
  <c r="EB50" i="15"/>
  <c r="EB121" i="13"/>
  <c r="DU108" i="13"/>
  <c r="DU39" i="13"/>
  <c r="EB347" i="13"/>
  <c r="EA352" i="15"/>
  <c r="K388" i="14"/>
  <c r="K390" i="14" s="1"/>
  <c r="EA77" i="15"/>
  <c r="DU59" i="13"/>
  <c r="EC71" i="13"/>
  <c r="DU282" i="13"/>
  <c r="EB39" i="15"/>
  <c r="EB121" i="15"/>
  <c r="EC115" i="15"/>
  <c r="EB98" i="13"/>
  <c r="EC50" i="13"/>
  <c r="EA77" i="13"/>
  <c r="EC71" i="15"/>
  <c r="EA114" i="13"/>
  <c r="EC65" i="13"/>
  <c r="DU60" i="13"/>
  <c r="EC120" i="15"/>
  <c r="EA150" i="15"/>
  <c r="EC108" i="13"/>
  <c r="DU266" i="13"/>
  <c r="EC115" i="13"/>
  <c r="EB98" i="15"/>
  <c r="EC50" i="15"/>
  <c r="DU262" i="13"/>
  <c r="DV41" i="13"/>
  <c r="DU366" i="13"/>
  <c r="DU299" i="13"/>
  <c r="EC65" i="15"/>
  <c r="EC120" i="13"/>
  <c r="EC60" i="15"/>
  <c r="EA182" i="15"/>
  <c r="EA181" i="15" s="1"/>
  <c r="EC108" i="15"/>
  <c r="EA41" i="15"/>
  <c r="EA121" i="13"/>
  <c r="DZ280" i="13"/>
  <c r="DZ278" i="13" s="1"/>
  <c r="DZ52" i="13"/>
  <c r="EC160" i="13"/>
  <c r="EC160" i="15"/>
  <c r="EB41" i="13"/>
  <c r="DU120" i="13"/>
  <c r="EA121" i="15"/>
  <c r="EB335" i="13"/>
  <c r="EB182" i="13"/>
  <c r="DZ52" i="15"/>
  <c r="EB59" i="13"/>
  <c r="EB266" i="15"/>
  <c r="EB335" i="15"/>
  <c r="EA120" i="13"/>
  <c r="EC97" i="13"/>
  <c r="EB182" i="15"/>
  <c r="EA343" i="15"/>
  <c r="DU280" i="13"/>
  <c r="EA120" i="15"/>
  <c r="DY60" i="13"/>
  <c r="EC97" i="15"/>
  <c r="EA343" i="13"/>
  <c r="EB37" i="15"/>
  <c r="DU155" i="13"/>
  <c r="EA87" i="15"/>
  <c r="DU79" i="13"/>
  <c r="EC95" i="13"/>
  <c r="DU343" i="13"/>
  <c r="EB37" i="13"/>
  <c r="DU140" i="13"/>
  <c r="EB318" i="13"/>
  <c r="DY86" i="13"/>
  <c r="EB109" i="13"/>
  <c r="EA87" i="13"/>
  <c r="DY280" i="15"/>
  <c r="DY278" i="15" s="1"/>
  <c r="DY192" i="15"/>
  <c r="DZ282" i="15"/>
  <c r="DZ281" i="15" s="1"/>
  <c r="EC95" i="15"/>
  <c r="EB71" i="13"/>
  <c r="EB115" i="13"/>
  <c r="EC68" i="15"/>
  <c r="EC43" i="15"/>
  <c r="DU71" i="13"/>
  <c r="EC266" i="13"/>
  <c r="EC365" i="15"/>
  <c r="EC298" i="15"/>
  <c r="EB109" i="15"/>
  <c r="DY280" i="13"/>
  <c r="DY278" i="13" s="1"/>
  <c r="DY192" i="13"/>
  <c r="DZ282" i="13"/>
  <c r="DZ281" i="13" s="1"/>
  <c r="DZ95" i="15"/>
  <c r="EC86" i="13"/>
  <c r="DU86" i="13"/>
  <c r="DU70" i="13"/>
  <c r="DV44" i="15"/>
  <c r="EB115" i="15"/>
  <c r="DV108" i="13"/>
  <c r="EC121" i="15"/>
  <c r="EC68" i="13"/>
  <c r="EC43" i="13"/>
  <c r="EB44" i="15"/>
  <c r="EC298" i="13"/>
  <c r="EC365" i="13"/>
  <c r="EB299" i="15"/>
  <c r="EB366" i="15"/>
  <c r="EB95" i="15"/>
  <c r="DY92" i="15"/>
  <c r="EC86" i="15"/>
  <c r="EA108" i="15"/>
  <c r="DV44" i="13"/>
  <c r="EA68" i="13"/>
  <c r="EA60" i="13"/>
  <c r="EA39" i="13"/>
  <c r="EC121" i="13"/>
  <c r="DU318" i="13"/>
  <c r="DV98" i="15"/>
  <c r="DV37" i="13"/>
  <c r="DU50" i="13"/>
  <c r="DU68" i="13"/>
  <c r="EB44" i="13"/>
  <c r="EB140" i="15"/>
  <c r="EA155" i="15"/>
  <c r="EB155" i="15"/>
  <c r="EB155" i="13"/>
  <c r="DV266" i="13"/>
  <c r="EB120" i="15"/>
  <c r="DZ60" i="13"/>
  <c r="DU103" i="13"/>
  <c r="DV43" i="15"/>
  <c r="EB299" i="13"/>
  <c r="DZ39" i="15"/>
  <c r="DZ92" i="15"/>
  <c r="DV39" i="13"/>
  <c r="EA108" i="13"/>
  <c r="EB192" i="13"/>
  <c r="EB191" i="13" s="1"/>
  <c r="EA68" i="15"/>
  <c r="EA60" i="15"/>
  <c r="EA39" i="15"/>
  <c r="DV37" i="15"/>
  <c r="DU160" i="13"/>
  <c r="EB108" i="15"/>
  <c r="EB282" i="15"/>
  <c r="EB281" i="15" s="1"/>
  <c r="DV271" i="13"/>
  <c r="EB120" i="13"/>
  <c r="DZ60" i="15"/>
  <c r="DV43" i="13"/>
  <c r="DZ39" i="13"/>
  <c r="EA71" i="15"/>
  <c r="EA92" i="13"/>
  <c r="EB192" i="15"/>
  <c r="EB191" i="15" s="1"/>
  <c r="DU115" i="13"/>
  <c r="DW24" i="13"/>
  <c r="DU219" i="13"/>
  <c r="DV219" i="15"/>
  <c r="EB114" i="13"/>
  <c r="DZ298" i="13"/>
  <c r="EC155" i="13"/>
  <c r="EC155" i="15"/>
  <c r="DU114" i="13"/>
  <c r="DY168" i="13"/>
  <c r="DW266" i="13"/>
  <c r="EA318" i="13"/>
  <c r="EB108" i="13"/>
  <c r="EA22" i="13"/>
  <c r="EA271" i="15"/>
  <c r="EB280" i="13"/>
  <c r="EB278" i="13" s="1"/>
  <c r="EB77" i="15"/>
  <c r="EB282" i="13"/>
  <c r="EB281" i="13" s="1"/>
  <c r="DV271" i="15"/>
  <c r="EA71" i="13"/>
  <c r="EA92" i="15"/>
  <c r="DU95" i="13"/>
  <c r="DZ115" i="15"/>
  <c r="DY108" i="15"/>
  <c r="DZ37" i="15"/>
  <c r="EB365" i="13"/>
  <c r="EB298" i="13"/>
  <c r="EB114" i="15"/>
  <c r="DZ94" i="7" l="1"/>
  <c r="DZ75" i="7" s="1"/>
  <c r="DY368" i="5"/>
  <c r="EB181" i="15"/>
  <c r="DZ119" i="14"/>
  <c r="EA190" i="14"/>
  <c r="EA171" i="14" s="1"/>
  <c r="EA287" i="14" s="1"/>
  <c r="DV147" i="5"/>
  <c r="DV136" i="5" s="1"/>
  <c r="EB181" i="13"/>
  <c r="DV218" i="15"/>
  <c r="DZ20" i="7"/>
  <c r="DY67" i="7"/>
  <c r="DW119" i="14"/>
  <c r="DX137" i="5"/>
  <c r="EB147" i="7"/>
  <c r="DX147" i="5"/>
  <c r="EA76" i="14"/>
  <c r="DV76" i="14"/>
  <c r="DZ58" i="7"/>
  <c r="DV20" i="5"/>
  <c r="EB75" i="5"/>
  <c r="DY20" i="5"/>
  <c r="EA20" i="5"/>
  <c r="EB368" i="5"/>
  <c r="DZ191" i="15"/>
  <c r="DX113" i="5"/>
  <c r="DW20" i="5"/>
  <c r="EA21" i="13"/>
  <c r="DW152" i="5"/>
  <c r="EC190" i="13"/>
  <c r="EC171" i="13" s="1"/>
  <c r="EC287" i="13" s="1"/>
  <c r="ED107" i="5"/>
  <c r="DZ20" i="5"/>
  <c r="EA368" i="7"/>
  <c r="DX368" i="5"/>
  <c r="DX300" i="14"/>
  <c r="DY119" i="7"/>
  <c r="DW368" i="5"/>
  <c r="EC20" i="14"/>
  <c r="EB165" i="15"/>
  <c r="DZ48" i="5"/>
  <c r="DX76" i="7"/>
  <c r="EC48" i="7"/>
  <c r="DX152" i="5"/>
  <c r="EB119" i="14"/>
  <c r="EC136" i="7"/>
  <c r="EC135" i="7" s="1"/>
  <c r="EA136" i="5"/>
  <c r="EA135" i="5" s="1"/>
  <c r="DY190" i="14"/>
  <c r="DY171" i="14" s="1"/>
  <c r="DY287" i="14" s="1"/>
  <c r="EB113" i="15"/>
  <c r="DW147" i="5"/>
  <c r="ED85" i="5"/>
  <c r="EC300" i="15"/>
  <c r="DZ236" i="15"/>
  <c r="DZ75" i="5"/>
  <c r="ED299" i="5"/>
  <c r="DY58" i="7"/>
  <c r="EC75" i="7"/>
  <c r="ED86" i="5"/>
  <c r="EE86" i="5" s="1"/>
  <c r="ED68" i="5"/>
  <c r="EE68" i="5" s="1"/>
  <c r="DY75" i="5"/>
  <c r="EB190" i="14"/>
  <c r="EB171" i="14" s="1"/>
  <c r="EB287" i="14" s="1"/>
  <c r="DV113" i="14"/>
  <c r="EC85" i="15"/>
  <c r="EB113" i="13"/>
  <c r="EA119" i="15"/>
  <c r="EA85" i="7"/>
  <c r="EA75" i="7" s="1"/>
  <c r="ED241" i="13"/>
  <c r="EE241" i="13" s="1"/>
  <c r="DW58" i="14"/>
  <c r="EA75" i="5"/>
  <c r="EB94" i="15"/>
  <c r="DY85" i="7"/>
  <c r="DY40" i="14"/>
  <c r="EC368" i="14"/>
  <c r="ED21" i="7"/>
  <c r="ED327" i="7"/>
  <c r="EE327" i="7" s="1"/>
  <c r="DZ76" i="14"/>
  <c r="DZ58" i="14"/>
  <c r="DV137" i="7"/>
  <c r="DW300" i="14"/>
  <c r="ED360" i="15"/>
  <c r="EE360" i="15" s="1"/>
  <c r="EC21" i="13"/>
  <c r="DW94" i="14"/>
  <c r="EB85" i="14"/>
  <c r="DV94" i="7"/>
  <c r="EC300" i="13"/>
  <c r="EC75" i="14"/>
  <c r="DX119" i="5"/>
  <c r="ED121" i="5"/>
  <c r="EE121" i="5" s="1"/>
  <c r="ED141" i="5"/>
  <c r="EE141" i="5" s="1"/>
  <c r="EC107" i="15"/>
  <c r="DX21" i="14"/>
  <c r="DY147" i="5"/>
  <c r="DY136" i="5" s="1"/>
  <c r="DY135" i="5" s="1"/>
  <c r="DW85" i="7"/>
  <c r="EA49" i="15"/>
  <c r="EC48" i="14"/>
  <c r="EA172" i="13"/>
  <c r="EB48" i="5"/>
  <c r="ED67" i="5"/>
  <c r="EB107" i="13"/>
  <c r="DZ49" i="14"/>
  <c r="DV300" i="14"/>
  <c r="ED269" i="13"/>
  <c r="EE269" i="13" s="1"/>
  <c r="DZ40" i="14"/>
  <c r="EB48" i="7"/>
  <c r="ED71" i="7"/>
  <c r="EE71" i="7" s="1"/>
  <c r="DV76" i="7"/>
  <c r="EB119" i="13"/>
  <c r="DW287" i="7"/>
  <c r="EA58" i="7"/>
  <c r="DV287" i="7"/>
  <c r="EC49" i="13"/>
  <c r="ED311" i="13"/>
  <c r="EE311" i="13" s="1"/>
  <c r="ED266" i="7"/>
  <c r="EE266" i="7" s="1"/>
  <c r="DX85" i="14"/>
  <c r="EC21" i="15"/>
  <c r="DZ147" i="5"/>
  <c r="DZ136" i="5" s="1"/>
  <c r="DZ135" i="5" s="1"/>
  <c r="ED156" i="5"/>
  <c r="EE156" i="5" s="1"/>
  <c r="EA40" i="15"/>
  <c r="DW67" i="7"/>
  <c r="EC30" i="15"/>
  <c r="EB49" i="14"/>
  <c r="EB287" i="7"/>
  <c r="ED70" i="7"/>
  <c r="EE70" i="7" s="1"/>
  <c r="DV107" i="14"/>
  <c r="ED115" i="7"/>
  <c r="EE115" i="7" s="1"/>
  <c r="ED356" i="13"/>
  <c r="EE356" i="13" s="1"/>
  <c r="ED97" i="7"/>
  <c r="EE97" i="7" s="1"/>
  <c r="EB40" i="14"/>
  <c r="EA367" i="14"/>
  <c r="DX75" i="5"/>
  <c r="ED355" i="13"/>
  <c r="EE355" i="13" s="1"/>
  <c r="DV85" i="14"/>
  <c r="ED323" i="13"/>
  <c r="EE323" i="13" s="1"/>
  <c r="EC94" i="15"/>
  <c r="DX367" i="14"/>
  <c r="DZ67" i="7"/>
  <c r="EC49" i="15"/>
  <c r="ED221" i="13"/>
  <c r="EE221" i="13" s="1"/>
  <c r="DY147" i="7"/>
  <c r="DV152" i="7"/>
  <c r="ED115" i="5"/>
  <c r="EE115" i="5" s="1"/>
  <c r="EC67" i="13"/>
  <c r="ED44" i="14"/>
  <c r="EE44" i="14" s="1"/>
  <c r="ED220" i="13"/>
  <c r="EE220" i="13" s="1"/>
  <c r="DX48" i="5"/>
  <c r="DW113" i="5"/>
  <c r="EC30" i="13"/>
  <c r="ED175" i="13"/>
  <c r="EE175" i="13" s="1"/>
  <c r="DV368" i="5"/>
  <c r="EC107" i="13"/>
  <c r="ED97" i="14"/>
  <c r="EE97" i="14" s="1"/>
  <c r="DX67" i="14"/>
  <c r="ED295" i="13"/>
  <c r="EE295" i="13" s="1"/>
  <c r="ED362" i="13"/>
  <c r="EE362" i="13" s="1"/>
  <c r="DZ287" i="7"/>
  <c r="DX49" i="14"/>
  <c r="ED40" i="7"/>
  <c r="EE40" i="7" s="1"/>
  <c r="ED166" i="13"/>
  <c r="EE166" i="13" s="1"/>
  <c r="DV67" i="14"/>
  <c r="EC367" i="13"/>
  <c r="ED130" i="13"/>
  <c r="EE130" i="13" s="1"/>
  <c r="DV58" i="7"/>
  <c r="DX190" i="14"/>
  <c r="DX171" i="14" s="1"/>
  <c r="DX287" i="14" s="1"/>
  <c r="EB107" i="15"/>
  <c r="EA49" i="13"/>
  <c r="EC76" i="13"/>
  <c r="DY367" i="7"/>
  <c r="DY368" i="7" s="1"/>
  <c r="DW21" i="14"/>
  <c r="EC85" i="13"/>
  <c r="ED107" i="7"/>
  <c r="DV20" i="7"/>
  <c r="EA287" i="7"/>
  <c r="DV86" i="15"/>
  <c r="DZ219" i="13"/>
  <c r="DZ218" i="13" s="1"/>
  <c r="EB219" i="13"/>
  <c r="EB218" i="13" s="1"/>
  <c r="EB190" i="13" s="1"/>
  <c r="ED327" i="14"/>
  <c r="EE327" i="14" s="1"/>
  <c r="ED239" i="13"/>
  <c r="EE239" i="13" s="1"/>
  <c r="ED128" i="13"/>
  <c r="EE128" i="13" s="1"/>
  <c r="ED148" i="7"/>
  <c r="EE148" i="7" s="1"/>
  <c r="ED115" i="14"/>
  <c r="EE115" i="14" s="1"/>
  <c r="DZ300" i="14"/>
  <c r="DY343" i="13"/>
  <c r="DY52" i="15"/>
  <c r="DW87" i="13"/>
  <c r="DX113" i="14"/>
  <c r="ED360" i="13"/>
  <c r="EE360" i="13" s="1"/>
  <c r="DY191" i="13"/>
  <c r="DZ262" i="15"/>
  <c r="DZ261" i="15" s="1"/>
  <c r="DZ335" i="15"/>
  <c r="DY155" i="13"/>
  <c r="DY266" i="15"/>
  <c r="DV219" i="13"/>
  <c r="DV218" i="13" s="1"/>
  <c r="DZ87" i="13"/>
  <c r="ED355" i="15"/>
  <c r="EE355" i="15" s="1"/>
  <c r="DX58" i="7"/>
  <c r="DW113" i="7"/>
  <c r="EE37" i="7"/>
  <c r="DX280" i="13"/>
  <c r="DX278" i="13" s="1"/>
  <c r="DX280" i="15"/>
  <c r="DX278" i="15" s="1"/>
  <c r="DZ95" i="13"/>
  <c r="EB31" i="13"/>
  <c r="EB30" i="13" s="1"/>
  <c r="EB52" i="13"/>
  <c r="EB49" i="13" s="1"/>
  <c r="DZ68" i="13"/>
  <c r="DX24" i="15"/>
  <c r="DZ309" i="13"/>
  <c r="DZ49" i="7"/>
  <c r="ED121" i="7"/>
  <c r="EE121" i="7" s="1"/>
  <c r="EC67" i="15"/>
  <c r="DY182" i="15"/>
  <c r="DY181" i="15" s="1"/>
  <c r="DW37" i="15"/>
  <c r="EE219" i="7"/>
  <c r="DX367" i="7"/>
  <c r="DX368" i="7" s="1"/>
  <c r="ED71" i="14"/>
  <c r="EE71" i="14" s="1"/>
  <c r="ED314" i="13"/>
  <c r="EE314" i="13" s="1"/>
  <c r="ED150" i="14"/>
  <c r="EE150" i="14" s="1"/>
  <c r="ED331" i="13"/>
  <c r="EE331" i="13" s="1"/>
  <c r="ED194" i="13"/>
  <c r="EE194" i="13" s="1"/>
  <c r="DY191" i="15"/>
  <c r="DU300" i="13"/>
  <c r="DY32" i="13"/>
  <c r="ED344" i="13"/>
  <c r="EE344" i="13" s="1"/>
  <c r="ED238" i="13"/>
  <c r="EE238" i="13" s="1"/>
  <c r="ED60" i="7"/>
  <c r="EE60" i="7" s="1"/>
  <c r="ED352" i="7"/>
  <c r="EE352" i="7" s="1"/>
  <c r="DX120" i="15"/>
  <c r="EA41" i="13"/>
  <c r="EA40" i="13" s="1"/>
  <c r="DZ160" i="15"/>
  <c r="DY150" i="13"/>
  <c r="EB86" i="15"/>
  <c r="DX24" i="13"/>
  <c r="DY32" i="15"/>
  <c r="EB67" i="14"/>
  <c r="DW367" i="7"/>
  <c r="DW368" i="7" s="1"/>
  <c r="ED157" i="5"/>
  <c r="DV367" i="7"/>
  <c r="DV368" i="7" s="1"/>
  <c r="DW137" i="5"/>
  <c r="EB95" i="13"/>
  <c r="EB94" i="13" s="1"/>
  <c r="ED141" i="7"/>
  <c r="EE141" i="7" s="1"/>
  <c r="ED52" i="7"/>
  <c r="EE52" i="7" s="1"/>
  <c r="ED336" i="13"/>
  <c r="EE336" i="13" s="1"/>
  <c r="ED164" i="5"/>
  <c r="EE164" i="5" s="1"/>
  <c r="DZ298" i="15"/>
  <c r="DV108" i="15"/>
  <c r="DX318" i="15"/>
  <c r="DZ115" i="13"/>
  <c r="DW113" i="14"/>
  <c r="ED120" i="5"/>
  <c r="EE120" i="5" s="1"/>
  <c r="DV50" i="15"/>
  <c r="EA262" i="15"/>
  <c r="EA261" i="15" s="1"/>
  <c r="DY262" i="15"/>
  <c r="DY261" i="15" s="1"/>
  <c r="DW282" i="15"/>
  <c r="DW281" i="15" s="1"/>
  <c r="DZ37" i="13"/>
  <c r="DV32" i="15"/>
  <c r="ED339" i="13"/>
  <c r="EE339" i="13" s="1"/>
  <c r="ED183" i="13"/>
  <c r="EE183" i="13" s="1"/>
  <c r="ED193" i="13"/>
  <c r="EE193" i="13" s="1"/>
  <c r="DV190" i="14"/>
  <c r="DV171" i="14" s="1"/>
  <c r="DV287" i="14" s="1"/>
  <c r="DZ21" i="14"/>
  <c r="EA365" i="13"/>
  <c r="DZ114" i="15"/>
  <c r="DZ113" i="15" s="1"/>
  <c r="EC367" i="15"/>
  <c r="DV173" i="13"/>
  <c r="DV172" i="13" s="1"/>
  <c r="DZ367" i="7"/>
  <c r="DZ368" i="7" s="1"/>
  <c r="ED335" i="7"/>
  <c r="EE335" i="7" s="1"/>
  <c r="DY287" i="7"/>
  <c r="ED65" i="7"/>
  <c r="EE65" i="7" s="1"/>
  <c r="ED151" i="7"/>
  <c r="EE151" i="7" s="1"/>
  <c r="EA98" i="15"/>
  <c r="ED351" i="7"/>
  <c r="EE351" i="7" s="1"/>
  <c r="EB137" i="7"/>
  <c r="ED87" i="14"/>
  <c r="EE87" i="14" s="1"/>
  <c r="DV94" i="14"/>
  <c r="DW49" i="14"/>
  <c r="DX30" i="14"/>
  <c r="ED318" i="7"/>
  <c r="EE318" i="7" s="1"/>
  <c r="ED151" i="5"/>
  <c r="EE151" i="5" s="1"/>
  <c r="ED58" i="5"/>
  <c r="DX87" i="13"/>
  <c r="DV52" i="15"/>
  <c r="ED68" i="7"/>
  <c r="EE68" i="7" s="1"/>
  <c r="DV236" i="15"/>
  <c r="ED70" i="14"/>
  <c r="EE70" i="14" s="1"/>
  <c r="ED366" i="7"/>
  <c r="EE366" i="7" s="1"/>
  <c r="ED92" i="7"/>
  <c r="EE92" i="7" s="1"/>
  <c r="ED270" i="13"/>
  <c r="EE270" i="13" s="1"/>
  <c r="EE98" i="5"/>
  <c r="DM318" i="14"/>
  <c r="ED95" i="5"/>
  <c r="EE95" i="5" s="1"/>
  <c r="DZ121" i="15"/>
  <c r="DZ280" i="15"/>
  <c r="DZ278" i="15" s="1"/>
  <c r="DY367" i="14"/>
  <c r="ED174" i="13"/>
  <c r="EE174" i="13" s="1"/>
  <c r="ED79" i="7"/>
  <c r="EE79" i="7" s="1"/>
  <c r="ED30" i="5"/>
  <c r="DV75" i="5"/>
  <c r="DY103" i="13"/>
  <c r="DY102" i="13" s="1"/>
  <c r="DW282" i="13"/>
  <c r="DW281" i="13" s="1"/>
  <c r="DW87" i="15"/>
  <c r="ED98" i="7"/>
  <c r="EE98" i="7" s="1"/>
  <c r="DW58" i="7"/>
  <c r="EE192" i="5"/>
  <c r="DW48" i="5"/>
  <c r="DW37" i="13"/>
  <c r="ED87" i="7"/>
  <c r="EE87" i="7" s="1"/>
  <c r="ED40" i="5"/>
  <c r="EE40" i="5" s="1"/>
  <c r="ED358" i="13"/>
  <c r="EE358" i="13" s="1"/>
  <c r="ED30" i="7"/>
  <c r="DV41" i="15"/>
  <c r="DV40" i="15" s="1"/>
  <c r="DY327" i="15"/>
  <c r="DX282" i="13"/>
  <c r="DX281" i="13" s="1"/>
  <c r="EB94" i="14"/>
  <c r="ED328" i="13"/>
  <c r="EE328" i="13" s="1"/>
  <c r="ED24" i="14"/>
  <c r="EE24" i="14" s="1"/>
  <c r="EE31" i="7"/>
  <c r="EB76" i="7"/>
  <c r="EB75" i="7" s="1"/>
  <c r="DX87" i="15"/>
  <c r="ED242" i="13"/>
  <c r="EE242" i="13" s="1"/>
  <c r="ED347" i="7"/>
  <c r="EE347" i="7" s="1"/>
  <c r="EE269" i="7"/>
  <c r="DW119" i="5"/>
  <c r="DV39" i="15"/>
  <c r="DW43" i="13"/>
  <c r="DV150" i="15"/>
  <c r="J388" i="14"/>
  <c r="J390" i="14" s="1"/>
  <c r="EA266" i="13"/>
  <c r="DV282" i="15"/>
  <c r="DV281" i="15" s="1"/>
  <c r="DV40" i="14"/>
  <c r="DW85" i="14"/>
  <c r="DV367" i="14"/>
  <c r="ED184" i="13"/>
  <c r="EE184" i="13" s="1"/>
  <c r="ED277" i="13"/>
  <c r="EE277" i="13" s="1"/>
  <c r="DZ92" i="13"/>
  <c r="DV173" i="15"/>
  <c r="DV172" i="15" s="1"/>
  <c r="EA67" i="14"/>
  <c r="DU48" i="5"/>
  <c r="ED319" i="13"/>
  <c r="EE319" i="13" s="1"/>
  <c r="ED156" i="7"/>
  <c r="EE156" i="7" s="1"/>
  <c r="DY92" i="13"/>
  <c r="DY103" i="15"/>
  <c r="DY102" i="15" s="1"/>
  <c r="EB351" i="15"/>
  <c r="DY298" i="15"/>
  <c r="DZ59" i="13"/>
  <c r="DY182" i="13"/>
  <c r="DY181" i="13" s="1"/>
  <c r="DZ150" i="13"/>
  <c r="DV32" i="13"/>
  <c r="DZ24" i="15"/>
  <c r="DZ94" i="14"/>
  <c r="ED343" i="7"/>
  <c r="EE343" i="7" s="1"/>
  <c r="ED272" i="13"/>
  <c r="EE272" i="13" s="1"/>
  <c r="ED266" i="14"/>
  <c r="EE266" i="14" s="1"/>
  <c r="EE331" i="7"/>
  <c r="EE305" i="7"/>
  <c r="ED300" i="5"/>
  <c r="DY168" i="15"/>
  <c r="DY165" i="15" s="1"/>
  <c r="DY160" i="15"/>
  <c r="DV22" i="13"/>
  <c r="DX282" i="15"/>
  <c r="DX281" i="15" s="1"/>
  <c r="DX37" i="13"/>
  <c r="DV85" i="7"/>
  <c r="ED129" i="13"/>
  <c r="EE129" i="13" s="1"/>
  <c r="DV152" i="5"/>
  <c r="ED153" i="5"/>
  <c r="DM114" i="15"/>
  <c r="DU114" i="15"/>
  <c r="DX192" i="15"/>
  <c r="DX191" i="15" s="1"/>
  <c r="DX65" i="15"/>
  <c r="DW115" i="15"/>
  <c r="DW32" i="13"/>
  <c r="DX59" i="13"/>
  <c r="DM79" i="15"/>
  <c r="DU79" i="15"/>
  <c r="DU262" i="15"/>
  <c r="DM262" i="15"/>
  <c r="DW192" i="13"/>
  <c r="DW191" i="13" s="1"/>
  <c r="EC119" i="15"/>
  <c r="EB119" i="15"/>
  <c r="EA115" i="13"/>
  <c r="EA113" i="13" s="1"/>
  <c r="DY150" i="15"/>
  <c r="DX182" i="13"/>
  <c r="DX181" i="13" s="1"/>
  <c r="EA366" i="13"/>
  <c r="DW65" i="15"/>
  <c r="EA79" i="15"/>
  <c r="EA76" i="15" s="1"/>
  <c r="DZ150" i="15"/>
  <c r="DZ98" i="15"/>
  <c r="DW155" i="15"/>
  <c r="DW352" i="15"/>
  <c r="EA351" i="13"/>
  <c r="DY50" i="13"/>
  <c r="DV79" i="13"/>
  <c r="DV60" i="13"/>
  <c r="EB309" i="13"/>
  <c r="DY70" i="15"/>
  <c r="DZ79" i="13"/>
  <c r="DW31" i="15"/>
  <c r="EC40" i="13"/>
  <c r="EB271" i="15"/>
  <c r="DZ352" i="13"/>
  <c r="DX43" i="13"/>
  <c r="EB173" i="13"/>
  <c r="EB172" i="13" s="1"/>
  <c r="DV182" i="13"/>
  <c r="DV181" i="13" s="1"/>
  <c r="EB327" i="15"/>
  <c r="DM352" i="15"/>
  <c r="DU352" i="15"/>
  <c r="ED309" i="14"/>
  <c r="EE309" i="14" s="1"/>
  <c r="ED168" i="14"/>
  <c r="EE168" i="14" s="1"/>
  <c r="ED336" i="15"/>
  <c r="EE336" i="15" s="1"/>
  <c r="DU48" i="7"/>
  <c r="ED347" i="14"/>
  <c r="EE347" i="14" s="1"/>
  <c r="DZ236" i="13"/>
  <c r="DX79" i="13"/>
  <c r="EA155" i="13"/>
  <c r="DW219" i="13"/>
  <c r="DW218" i="13" s="1"/>
  <c r="DW41" i="13"/>
  <c r="DU155" i="15"/>
  <c r="DM155" i="15"/>
  <c r="DY31" i="13"/>
  <c r="EA119" i="13"/>
  <c r="DW299" i="13"/>
  <c r="DW114" i="15"/>
  <c r="DU119" i="13"/>
  <c r="DW121" i="13"/>
  <c r="EA59" i="13"/>
  <c r="EA58" i="13" s="1"/>
  <c r="EA298" i="13"/>
  <c r="EA115" i="15"/>
  <c r="DZ103" i="15"/>
  <c r="DZ102" i="15" s="1"/>
  <c r="DZ160" i="13"/>
  <c r="DM22" i="15"/>
  <c r="DU22" i="15"/>
  <c r="DY155" i="15"/>
  <c r="DZ266" i="13"/>
  <c r="DX351" i="15"/>
  <c r="DW68" i="13"/>
  <c r="DV31" i="13"/>
  <c r="DV347" i="15"/>
  <c r="DY98" i="13"/>
  <c r="EA109" i="13"/>
  <c r="EA107" i="13" s="1"/>
  <c r="DV65" i="15"/>
  <c r="EA98" i="13"/>
  <c r="DZ327" i="15"/>
  <c r="DW39" i="15"/>
  <c r="DZ71" i="15"/>
  <c r="DU181" i="14"/>
  <c r="ED181" i="14" s="1"/>
  <c r="ED182" i="14"/>
  <c r="EE182" i="14" s="1"/>
  <c r="ED305" i="15"/>
  <c r="EE305" i="15" s="1"/>
  <c r="DW107" i="14"/>
  <c r="ED219" i="14"/>
  <c r="EE219" i="14" s="1"/>
  <c r="DU218" i="14"/>
  <c r="ED218" i="14" s="1"/>
  <c r="DW137" i="7"/>
  <c r="ED299" i="7"/>
  <c r="DY67" i="14"/>
  <c r="DX95" i="15"/>
  <c r="DX120" i="13"/>
  <c r="DM219" i="15"/>
  <c r="DU219" i="15"/>
  <c r="DW79" i="15"/>
  <c r="DV50" i="13"/>
  <c r="DW41" i="15"/>
  <c r="DV95" i="13"/>
  <c r="DW366" i="13"/>
  <c r="DV109" i="13"/>
  <c r="DV107" i="13" s="1"/>
  <c r="DZ299" i="15"/>
  <c r="DV114" i="13"/>
  <c r="DX50" i="15"/>
  <c r="DX160" i="13"/>
  <c r="DZ192" i="13"/>
  <c r="DZ191" i="13" s="1"/>
  <c r="DV121" i="13"/>
  <c r="DM98" i="15"/>
  <c r="DU98" i="15"/>
  <c r="DU95" i="15"/>
  <c r="DM95" i="15"/>
  <c r="DV121" i="15"/>
  <c r="DW98" i="15"/>
  <c r="DU19" i="15"/>
  <c r="DV280" i="13"/>
  <c r="DV278" i="13" s="1"/>
  <c r="DX39" i="15"/>
  <c r="EA309" i="15"/>
  <c r="EA282" i="13"/>
  <c r="EA281" i="13" s="1"/>
  <c r="DY115" i="15"/>
  <c r="EA309" i="13"/>
  <c r="DY318" i="13"/>
  <c r="EC40" i="15"/>
  <c r="DW103" i="15"/>
  <c r="DW102" i="15" s="1"/>
  <c r="ED311" i="15"/>
  <c r="EE311" i="15" s="1"/>
  <c r="ED190" i="7"/>
  <c r="DV49" i="5"/>
  <c r="ED50" i="5"/>
  <c r="ED221" i="15"/>
  <c r="EE221" i="15" s="1"/>
  <c r="ED129" i="15"/>
  <c r="EE129" i="15" s="1"/>
  <c r="EE280" i="5"/>
  <c r="EA30" i="14"/>
  <c r="DM173" i="15"/>
  <c r="ED262" i="7"/>
  <c r="DZ152" i="7"/>
  <c r="ED239" i="15"/>
  <c r="EE239" i="15" s="1"/>
  <c r="DV60" i="15"/>
  <c r="DY71" i="13"/>
  <c r="DY109" i="15"/>
  <c r="DY107" i="15" s="1"/>
  <c r="EA97" i="15"/>
  <c r="DY77" i="15"/>
  <c r="DZ120" i="15"/>
  <c r="DY335" i="13"/>
  <c r="DZ366" i="15"/>
  <c r="DU261" i="13"/>
  <c r="DY22" i="13"/>
  <c r="DY21" i="13" s="1"/>
  <c r="DV77" i="15"/>
  <c r="DW173" i="13"/>
  <c r="DW172" i="13" s="1"/>
  <c r="DU150" i="15"/>
  <c r="DM150" i="15"/>
  <c r="DV68" i="15"/>
  <c r="DX160" i="15"/>
  <c r="DX271" i="15"/>
  <c r="EA299" i="15"/>
  <c r="DV366" i="13"/>
  <c r="DX86" i="15"/>
  <c r="EA160" i="13"/>
  <c r="EB309" i="15"/>
  <c r="DV103" i="15"/>
  <c r="DV102" i="15" s="1"/>
  <c r="DV24" i="13"/>
  <c r="DX44" i="13"/>
  <c r="DW71" i="13"/>
  <c r="DX343" i="13"/>
  <c r="DY97" i="15"/>
  <c r="EB92" i="15"/>
  <c r="DU309" i="15"/>
  <c r="DM309" i="15"/>
  <c r="DU182" i="15"/>
  <c r="DM182" i="15"/>
  <c r="EB173" i="15"/>
  <c r="EB172" i="15" s="1"/>
  <c r="DZ173" i="13"/>
  <c r="DZ172" i="13" s="1"/>
  <c r="DX347" i="15"/>
  <c r="ED50" i="14"/>
  <c r="EE50" i="14" s="1"/>
  <c r="DU49" i="14"/>
  <c r="DU172" i="14"/>
  <c r="ED173" i="14"/>
  <c r="EE173" i="14" s="1"/>
  <c r="ED352" i="14"/>
  <c r="EE352" i="14" s="1"/>
  <c r="DV21" i="14"/>
  <c r="ED331" i="15"/>
  <c r="EE331" i="15" s="1"/>
  <c r="DX236" i="13"/>
  <c r="ED298" i="14"/>
  <c r="EE298" i="14" s="1"/>
  <c r="ED293" i="13"/>
  <c r="EE293" i="13" s="1"/>
  <c r="ED238" i="15"/>
  <c r="EE238" i="15" s="1"/>
  <c r="ED270" i="15"/>
  <c r="EE270" i="15" s="1"/>
  <c r="DU172" i="15"/>
  <c r="EE173" i="5"/>
  <c r="ED103" i="14"/>
  <c r="EE103" i="14" s="1"/>
  <c r="DU102" i="14"/>
  <c r="ED102" i="14" s="1"/>
  <c r="DY49" i="7"/>
  <c r="ED261" i="7"/>
  <c r="DZ114" i="13"/>
  <c r="DW95" i="15"/>
  <c r="DW50" i="13"/>
  <c r="DX150" i="15"/>
  <c r="DV98" i="13"/>
  <c r="DZ50" i="15"/>
  <c r="DZ49" i="15" s="1"/>
  <c r="DV120" i="15"/>
  <c r="DV103" i="13"/>
  <c r="DV102" i="13" s="1"/>
  <c r="DX41" i="15"/>
  <c r="DY365" i="13"/>
  <c r="DZ59" i="15"/>
  <c r="DY262" i="13"/>
  <c r="DY261" i="13" s="1"/>
  <c r="DX50" i="13"/>
  <c r="DY121" i="15"/>
  <c r="DV70" i="13"/>
  <c r="EA366" i="15"/>
  <c r="DV299" i="13"/>
  <c r="DY59" i="13"/>
  <c r="DZ182" i="13"/>
  <c r="DZ181" i="13" s="1"/>
  <c r="DX121" i="15"/>
  <c r="DX262" i="13"/>
  <c r="DX261" i="13" s="1"/>
  <c r="EA160" i="15"/>
  <c r="DU76" i="13"/>
  <c r="DX97" i="13"/>
  <c r="DX92" i="15"/>
  <c r="DX39" i="13"/>
  <c r="EB103" i="13"/>
  <c r="EB102" i="13" s="1"/>
  <c r="DV192" i="13"/>
  <c r="DV191" i="13" s="1"/>
  <c r="EA32" i="15"/>
  <c r="EA30" i="15" s="1"/>
  <c r="DX335" i="13"/>
  <c r="DX32" i="15"/>
  <c r="ED365" i="14"/>
  <c r="EE365" i="14" s="1"/>
  <c r="DU367" i="14"/>
  <c r="ED358" i="15"/>
  <c r="EE358" i="15" s="1"/>
  <c r="ED220" i="15"/>
  <c r="EE220" i="15" s="1"/>
  <c r="DU165" i="14"/>
  <c r="ED165" i="14" s="1"/>
  <c r="DX137" i="7"/>
  <c r="DX119" i="14"/>
  <c r="DX58" i="14"/>
  <c r="ED128" i="15"/>
  <c r="EE128" i="15" s="1"/>
  <c r="ED77" i="5"/>
  <c r="EE77" i="5" s="1"/>
  <c r="ED121" i="14"/>
  <c r="EE121" i="14" s="1"/>
  <c r="DX60" i="13"/>
  <c r="DX31" i="13"/>
  <c r="DU70" i="15"/>
  <c r="DM70" i="15"/>
  <c r="DX150" i="13"/>
  <c r="DW219" i="15"/>
  <c r="DW218" i="15" s="1"/>
  <c r="DZ50" i="13"/>
  <c r="DZ49" i="13" s="1"/>
  <c r="DX109" i="13"/>
  <c r="DM31" i="15"/>
  <c r="DV31" i="15"/>
  <c r="DZ262" i="13"/>
  <c r="DZ261" i="13" s="1"/>
  <c r="DY31" i="15"/>
  <c r="DZ121" i="13"/>
  <c r="DV155" i="13"/>
  <c r="DW309" i="15"/>
  <c r="DY347" i="15"/>
  <c r="EA59" i="15"/>
  <c r="EA58" i="15" s="1"/>
  <c r="DY298" i="13"/>
  <c r="DV160" i="15"/>
  <c r="DX298" i="13"/>
  <c r="DY266" i="13"/>
  <c r="DY37" i="15"/>
  <c r="DY282" i="15"/>
  <c r="DY281" i="15" s="1"/>
  <c r="DZ108" i="15"/>
  <c r="DW335" i="13"/>
  <c r="DX97" i="15"/>
  <c r="DX98" i="13"/>
  <c r="DZ32" i="15"/>
  <c r="DZ347" i="13"/>
  <c r="DX103" i="15"/>
  <c r="DX102" i="15" s="1"/>
  <c r="DZ43" i="15"/>
  <c r="EB136" i="5"/>
  <c r="EB135" i="5" s="1"/>
  <c r="ED114" i="14"/>
  <c r="EE114" i="14" s="1"/>
  <c r="DU113" i="14"/>
  <c r="DX67" i="7"/>
  <c r="ED300" i="7"/>
  <c r="DU368" i="7"/>
  <c r="ED138" i="7"/>
  <c r="DU75" i="5"/>
  <c r="ED76" i="5"/>
  <c r="DW262" i="15"/>
  <c r="DW261" i="15" s="1"/>
  <c r="DZ351" i="15"/>
  <c r="DZ365" i="13"/>
  <c r="DU218" i="13"/>
  <c r="DW266" i="15"/>
  <c r="DX115" i="15"/>
  <c r="DV150" i="13"/>
  <c r="DV155" i="15"/>
  <c r="EA86" i="15"/>
  <c r="EA85" i="15" s="1"/>
  <c r="DV160" i="13"/>
  <c r="DV343" i="13"/>
  <c r="DW150" i="13"/>
  <c r="EB352" i="13"/>
  <c r="DX365" i="13"/>
  <c r="DX366" i="13"/>
  <c r="DV318" i="13"/>
  <c r="DV52" i="13"/>
  <c r="DY44" i="15"/>
  <c r="DV335" i="15"/>
  <c r="DM335" i="15"/>
  <c r="DU335" i="15"/>
  <c r="DW352" i="13"/>
  <c r="DV282" i="13"/>
  <c r="DV281" i="13" s="1"/>
  <c r="DY97" i="13"/>
  <c r="DV65" i="13"/>
  <c r="DV97" i="15"/>
  <c r="DY39" i="13"/>
  <c r="DZ32" i="13"/>
  <c r="DX49" i="7"/>
  <c r="ED164" i="7"/>
  <c r="ED295" i="15"/>
  <c r="EE295" i="15" s="1"/>
  <c r="ED37" i="14"/>
  <c r="EE37" i="14" s="1"/>
  <c r="ED335" i="14"/>
  <c r="EE335" i="14" s="1"/>
  <c r="DZ113" i="7"/>
  <c r="DU136" i="7"/>
  <c r="ED339" i="15"/>
  <c r="EE339" i="15" s="1"/>
  <c r="DU113" i="13"/>
  <c r="DV59" i="15"/>
  <c r="DU160" i="15"/>
  <c r="DM160" i="15"/>
  <c r="EB140" i="13"/>
  <c r="DU50" i="15"/>
  <c r="DM50" i="15"/>
  <c r="DW70" i="15"/>
  <c r="DY347" i="13"/>
  <c r="DZ103" i="13"/>
  <c r="DZ102" i="13" s="1"/>
  <c r="DW150" i="15"/>
  <c r="DX22" i="13"/>
  <c r="DY37" i="13"/>
  <c r="DM41" i="15"/>
  <c r="DU41" i="15"/>
  <c r="DW327" i="15"/>
  <c r="DX299" i="13"/>
  <c r="DX86" i="13"/>
  <c r="DY79" i="13"/>
  <c r="DZ24" i="13"/>
  <c r="DX32" i="13"/>
  <c r="EB65" i="15"/>
  <c r="DW343" i="13"/>
  <c r="DZ219" i="15"/>
  <c r="DZ218" i="15" s="1"/>
  <c r="DZ71" i="13"/>
  <c r="DY352" i="13"/>
  <c r="DY24" i="15"/>
  <c r="DY173" i="15"/>
  <c r="DY172" i="15" s="1"/>
  <c r="EA236" i="13"/>
  <c r="ED236" i="14"/>
  <c r="ED120" i="7"/>
  <c r="DW147" i="7"/>
  <c r="DY58" i="14"/>
  <c r="DX114" i="15"/>
  <c r="DV79" i="15"/>
  <c r="DU49" i="13"/>
  <c r="DW79" i="13"/>
  <c r="DU85" i="13"/>
  <c r="DW298" i="13"/>
  <c r="DW70" i="13"/>
  <c r="DX155" i="13"/>
  <c r="DW109" i="13"/>
  <c r="DW97" i="15"/>
  <c r="DM351" i="15"/>
  <c r="DU351" i="15"/>
  <c r="DW92" i="15"/>
  <c r="DZ31" i="13"/>
  <c r="DZ98" i="13"/>
  <c r="DX309" i="13"/>
  <c r="DZ108" i="13"/>
  <c r="EA271" i="13"/>
  <c r="EA318" i="15"/>
  <c r="DV115" i="13"/>
  <c r="EB22" i="15"/>
  <c r="EB21" i="15" s="1"/>
  <c r="DY351" i="13"/>
  <c r="DX98" i="15"/>
  <c r="DZ347" i="15"/>
  <c r="DW71" i="15"/>
  <c r="EA109" i="15"/>
  <c r="EA107" i="15" s="1"/>
  <c r="DV352" i="13"/>
  <c r="EC190" i="15"/>
  <c r="EC171" i="15" s="1"/>
  <c r="EC287" i="15" s="1"/>
  <c r="EA147" i="7"/>
  <c r="EA136" i="7" s="1"/>
  <c r="EA135" i="7" s="1"/>
  <c r="DZ85" i="14"/>
  <c r="DU300" i="14"/>
  <c r="EE280" i="7"/>
  <c r="ED175" i="15"/>
  <c r="EE175" i="15" s="1"/>
  <c r="EB236" i="13"/>
  <c r="DU236" i="15"/>
  <c r="ED237" i="15"/>
  <c r="EE237" i="15" s="1"/>
  <c r="DU287" i="5"/>
  <c r="ED171" i="5"/>
  <c r="DW94" i="7"/>
  <c r="ED241" i="15"/>
  <c r="EE241" i="15" s="1"/>
  <c r="DY109" i="13"/>
  <c r="DW108" i="15"/>
  <c r="DW365" i="13"/>
  <c r="DY60" i="15"/>
  <c r="DY86" i="15"/>
  <c r="DW366" i="15"/>
  <c r="DX155" i="15"/>
  <c r="DM366" i="15"/>
  <c r="DU366" i="15"/>
  <c r="DX318" i="13"/>
  <c r="DW351" i="15"/>
  <c r="DU21" i="13"/>
  <c r="DX182" i="15"/>
  <c r="DX181" i="15" s="1"/>
  <c r="DW327" i="13"/>
  <c r="DY52" i="13"/>
  <c r="DV298" i="15"/>
  <c r="DY68" i="15"/>
  <c r="DW140" i="13"/>
  <c r="DW182" i="13"/>
  <c r="DW181" i="13" s="1"/>
  <c r="DM168" i="15"/>
  <c r="DU168" i="15"/>
  <c r="DV352" i="15"/>
  <c r="DX108" i="13"/>
  <c r="DX343" i="15"/>
  <c r="DY115" i="13"/>
  <c r="DY309" i="13"/>
  <c r="DW347" i="13"/>
  <c r="DU65" i="15"/>
  <c r="DM65" i="15"/>
  <c r="EB65" i="13"/>
  <c r="EB271" i="13"/>
  <c r="EA219" i="13"/>
  <c r="EA218" i="13" s="1"/>
  <c r="ED271" i="14"/>
  <c r="EE271" i="14" s="1"/>
  <c r="DW152" i="7"/>
  <c r="DV49" i="7"/>
  <c r="EE24" i="7"/>
  <c r="ED138" i="5"/>
  <c r="EE138" i="5" s="1"/>
  <c r="DY119" i="14"/>
  <c r="ED193" i="15"/>
  <c r="EE193" i="15" s="1"/>
  <c r="DX113" i="7"/>
  <c r="EA49" i="7"/>
  <c r="DY236" i="15"/>
  <c r="EA40" i="14"/>
  <c r="DX119" i="7"/>
  <c r="DW76" i="14"/>
  <c r="DX271" i="13"/>
  <c r="ED299" i="14"/>
  <c r="EE299" i="14" s="1"/>
  <c r="ED280" i="14"/>
  <c r="EE280" i="14" s="1"/>
  <c r="DU278" i="14"/>
  <c r="ED278" i="14" s="1"/>
  <c r="DU94" i="13"/>
  <c r="DX31" i="15"/>
  <c r="DW299" i="15"/>
  <c r="DW192" i="15"/>
  <c r="DW191" i="15" s="1"/>
  <c r="DU299" i="15"/>
  <c r="DM299" i="15"/>
  <c r="DY219" i="15"/>
  <c r="DY218" i="15" s="1"/>
  <c r="DY365" i="15"/>
  <c r="EA79" i="13"/>
  <c r="EA76" i="13" s="1"/>
  <c r="DV365" i="15"/>
  <c r="DY282" i="13"/>
  <c r="DY281" i="13" s="1"/>
  <c r="DW140" i="15"/>
  <c r="EA140" i="13"/>
  <c r="DY108" i="13"/>
  <c r="EA22" i="15"/>
  <c r="EA21" i="15" s="1"/>
  <c r="DU97" i="15"/>
  <c r="DM97" i="15"/>
  <c r="I388" i="14"/>
  <c r="I390" i="14" s="1"/>
  <c r="DM367" i="14"/>
  <c r="DN367" i="14"/>
  <c r="DW98" i="13"/>
  <c r="DX68" i="15"/>
  <c r="DV168" i="13"/>
  <c r="DV165" i="13" s="1"/>
  <c r="DZ351" i="13"/>
  <c r="EA182" i="13"/>
  <c r="EA181" i="13" s="1"/>
  <c r="DX44" i="15"/>
  <c r="DZ327" i="13"/>
  <c r="DX327" i="13"/>
  <c r="EB79" i="15"/>
  <c r="EB76" i="15" s="1"/>
  <c r="ED140" i="14"/>
  <c r="EE140" i="14" s="1"/>
  <c r="DV113" i="7"/>
  <c r="EA300" i="14"/>
  <c r="DW40" i="14"/>
  <c r="DY137" i="7"/>
  <c r="DU171" i="7"/>
  <c r="DU136" i="5"/>
  <c r="DX94" i="14"/>
  <c r="DM44" i="15"/>
  <c r="ED103" i="7"/>
  <c r="EE103" i="7" s="1"/>
  <c r="EA58" i="14"/>
  <c r="ED309" i="7"/>
  <c r="EB113" i="14"/>
  <c r="ED153" i="7"/>
  <c r="DM347" i="15"/>
  <c r="DU347" i="15"/>
  <c r="DZ41" i="15"/>
  <c r="DW59" i="15"/>
  <c r="DY41" i="15"/>
  <c r="DX115" i="13"/>
  <c r="DV109" i="15"/>
  <c r="DZ335" i="13"/>
  <c r="DM266" i="15"/>
  <c r="DU266" i="15"/>
  <c r="DY65" i="15"/>
  <c r="DZ366" i="13"/>
  <c r="DU281" i="13"/>
  <c r="DX298" i="15"/>
  <c r="DY50" i="15"/>
  <c r="DV318" i="15"/>
  <c r="DM92" i="15"/>
  <c r="DU92" i="15"/>
  <c r="DV280" i="15"/>
  <c r="DV278" i="15" s="1"/>
  <c r="DN300" i="14"/>
  <c r="DM300" i="14"/>
  <c r="EC113" i="15"/>
  <c r="DV87" i="15"/>
  <c r="EA140" i="15"/>
  <c r="DZ44" i="13"/>
  <c r="DW262" i="13"/>
  <c r="DW261" i="13" s="1"/>
  <c r="DZ271" i="15"/>
  <c r="DX173" i="15"/>
  <c r="DX172" i="15" s="1"/>
  <c r="EB92" i="13"/>
  <c r="EB85" i="13" s="1"/>
  <c r="DX335" i="15"/>
  <c r="DZ271" i="13"/>
  <c r="DX71" i="13"/>
  <c r="ED32" i="14"/>
  <c r="EE32" i="14" s="1"/>
  <c r="DU30" i="14"/>
  <c r="DX40" i="14"/>
  <c r="ED102" i="7"/>
  <c r="DY94" i="14"/>
  <c r="ED174" i="15"/>
  <c r="EE174" i="15" s="1"/>
  <c r="DV49" i="14"/>
  <c r="ED190" i="5"/>
  <c r="ED92" i="14"/>
  <c r="EE92" i="14" s="1"/>
  <c r="DW190" i="14"/>
  <c r="DW171" i="14" s="1"/>
  <c r="DW287" i="14" s="1"/>
  <c r="DY48" i="5"/>
  <c r="DU58" i="14"/>
  <c r="ED59" i="14"/>
  <c r="EE59" i="14" s="1"/>
  <c r="DX266" i="13"/>
  <c r="DU181" i="13"/>
  <c r="ED319" i="15"/>
  <c r="EE319" i="15" s="1"/>
  <c r="DU115" i="15"/>
  <c r="DM115" i="15"/>
  <c r="DZ109" i="13"/>
  <c r="DV266" i="15"/>
  <c r="DZ109" i="15"/>
  <c r="DY65" i="13"/>
  <c r="DZ299" i="13"/>
  <c r="DZ300" i="13" s="1"/>
  <c r="DW271" i="15"/>
  <c r="DY22" i="15"/>
  <c r="DX77" i="15"/>
  <c r="DM39" i="15"/>
  <c r="DU39" i="15"/>
  <c r="EA192" i="13"/>
  <c r="EA191" i="13" s="1"/>
  <c r="EB52" i="15"/>
  <c r="EB49" i="15" s="1"/>
  <c r="DZ318" i="15"/>
  <c r="DU77" i="15"/>
  <c r="DM77" i="15"/>
  <c r="DX365" i="15"/>
  <c r="DV70" i="15"/>
  <c r="DU40" i="13"/>
  <c r="DV365" i="13"/>
  <c r="DZ68" i="15"/>
  <c r="DX299" i="15"/>
  <c r="DV120" i="13"/>
  <c r="DX70" i="13"/>
  <c r="DV335" i="13"/>
  <c r="EB262" i="13"/>
  <c r="EB261" i="13" s="1"/>
  <c r="DW52" i="15"/>
  <c r="DW60" i="15"/>
  <c r="DZ173" i="15"/>
  <c r="DZ172" i="15" s="1"/>
  <c r="DV97" i="13"/>
  <c r="DV327" i="13"/>
  <c r="EA32" i="13"/>
  <c r="EA30" i="13" s="1"/>
  <c r="ED52" i="14"/>
  <c r="EE52" i="14" s="1"/>
  <c r="DY107" i="14"/>
  <c r="DU367" i="13"/>
  <c r="ED277" i="15"/>
  <c r="EE277" i="15" s="1"/>
  <c r="DU85" i="14"/>
  <c r="ED86" i="14"/>
  <c r="EE86" i="14" s="1"/>
  <c r="ED77" i="7"/>
  <c r="EE77" i="7" s="1"/>
  <c r="ED366" i="14"/>
  <c r="EE366" i="14" s="1"/>
  <c r="DZ147" i="7"/>
  <c r="DZ136" i="7" s="1"/>
  <c r="DV119" i="14"/>
  <c r="ED351" i="14"/>
  <c r="EE351" i="14" s="1"/>
  <c r="ED160" i="14"/>
  <c r="EE160" i="14" s="1"/>
  <c r="DY85" i="14"/>
  <c r="ED95" i="7"/>
  <c r="EB30" i="14"/>
  <c r="DM280" i="15"/>
  <c r="DU280" i="15"/>
  <c r="DZ70" i="15"/>
  <c r="DX109" i="15"/>
  <c r="EB71" i="15"/>
  <c r="EA97" i="13"/>
  <c r="DZ120" i="13"/>
  <c r="DV71" i="13"/>
  <c r="DV262" i="15"/>
  <c r="DV261" i="15" s="1"/>
  <c r="EB59" i="15"/>
  <c r="DW309" i="13"/>
  <c r="DW114" i="13"/>
  <c r="DW109" i="15"/>
  <c r="DZ77" i="13"/>
  <c r="DW173" i="15"/>
  <c r="DW172" i="15" s="1"/>
  <c r="DZ343" i="13"/>
  <c r="DV298" i="13"/>
  <c r="EA351" i="15"/>
  <c r="DX366" i="15"/>
  <c r="DW160" i="13"/>
  <c r="DY327" i="13"/>
  <c r="DZ22" i="15"/>
  <c r="DX266" i="15"/>
  <c r="DZ22" i="13"/>
  <c r="DW31" i="13"/>
  <c r="EA335" i="15"/>
  <c r="DX108" i="15"/>
  <c r="DX168" i="13"/>
  <c r="DX165" i="13" s="1"/>
  <c r="DY173" i="13"/>
  <c r="DY172" i="13" s="1"/>
  <c r="DY39" i="15"/>
  <c r="DV327" i="15"/>
  <c r="DZ97" i="15"/>
  <c r="DW52" i="13"/>
  <c r="DX20" i="5"/>
  <c r="DU76" i="14"/>
  <c r="ED77" i="14"/>
  <c r="EE77" i="14" s="1"/>
  <c r="EB368" i="7"/>
  <c r="ED21" i="5"/>
  <c r="ED305" i="13"/>
  <c r="EE305" i="13" s="1"/>
  <c r="DU75" i="7"/>
  <c r="EE168" i="5"/>
  <c r="ED65" i="14"/>
  <c r="EE65" i="14" s="1"/>
  <c r="ED194" i="15"/>
  <c r="EE194" i="15" s="1"/>
  <c r="DX219" i="13"/>
  <c r="DX218" i="13" s="1"/>
  <c r="DV115" i="15"/>
  <c r="DU102" i="13"/>
  <c r="DM71" i="15"/>
  <c r="DU71" i="15"/>
  <c r="DV262" i="13"/>
  <c r="DV261" i="13" s="1"/>
  <c r="DY271" i="13"/>
  <c r="DM282" i="15"/>
  <c r="DU282" i="15"/>
  <c r="DX140" i="15"/>
  <c r="DX22" i="15"/>
  <c r="DV140" i="15"/>
  <c r="DY59" i="15"/>
  <c r="DW160" i="15"/>
  <c r="DX309" i="15"/>
  <c r="DU191" i="13"/>
  <c r="DY68" i="13"/>
  <c r="DW168" i="13"/>
  <c r="DW165" i="13" s="1"/>
  <c r="DW335" i="15"/>
  <c r="DX68" i="13"/>
  <c r="DX37" i="15"/>
  <c r="DX79" i="15"/>
  <c r="EA168" i="15"/>
  <c r="EA165" i="15" s="1"/>
  <c r="DW103" i="13"/>
  <c r="DW102" i="13" s="1"/>
  <c r="DX52" i="13"/>
  <c r="EB60" i="13"/>
  <c r="DV309" i="15"/>
  <c r="DY76" i="14"/>
  <c r="DZ367" i="14"/>
  <c r="EA94" i="14"/>
  <c r="ED79" i="14"/>
  <c r="EE79" i="14" s="1"/>
  <c r="DX236" i="15"/>
  <c r="DY21" i="14"/>
  <c r="DV58" i="14"/>
  <c r="DW30" i="14"/>
  <c r="DZ67" i="14"/>
  <c r="DW67" i="14"/>
  <c r="EB367" i="14"/>
  <c r="EB368" i="14" s="1"/>
  <c r="DX76" i="14"/>
  <c r="EA85" i="14"/>
  <c r="DW119" i="7"/>
  <c r="DW77" i="13"/>
  <c r="DX262" i="15"/>
  <c r="DX261" i="15" s="1"/>
  <c r="DU67" i="13"/>
  <c r="DU86" i="15"/>
  <c r="DM86" i="15"/>
  <c r="DU68" i="15"/>
  <c r="DM68" i="15"/>
  <c r="DX65" i="13"/>
  <c r="DV95" i="15"/>
  <c r="DZ155" i="15"/>
  <c r="DY41" i="13"/>
  <c r="DW318" i="13"/>
  <c r="DW121" i="15"/>
  <c r="DW22" i="15"/>
  <c r="DY219" i="13"/>
  <c r="DY218" i="13" s="1"/>
  <c r="DZ140" i="13"/>
  <c r="DW60" i="13"/>
  <c r="DY140" i="13"/>
  <c r="DX140" i="13"/>
  <c r="EA70" i="15"/>
  <c r="EA67" i="15" s="1"/>
  <c r="EC76" i="15"/>
  <c r="DV140" i="13"/>
  <c r="DW120" i="15"/>
  <c r="EC58" i="15"/>
  <c r="DX219" i="15"/>
  <c r="DX218" i="15" s="1"/>
  <c r="DY71" i="15"/>
  <c r="EB41" i="15"/>
  <c r="EB40" i="15" s="1"/>
  <c r="DZ41" i="13"/>
  <c r="DY120" i="15"/>
  <c r="DY95" i="13"/>
  <c r="DU30" i="13"/>
  <c r="DU109" i="15"/>
  <c r="DM109" i="15"/>
  <c r="DY43" i="13"/>
  <c r="DX71" i="15"/>
  <c r="DY318" i="15"/>
  <c r="DX20" i="7"/>
  <c r="EE31" i="5"/>
  <c r="DW76" i="7"/>
  <c r="ED31" i="14"/>
  <c r="EE31" i="14" s="1"/>
  <c r="DV30" i="14"/>
  <c r="DW20" i="7"/>
  <c r="ED98" i="14"/>
  <c r="EE98" i="14" s="1"/>
  <c r="DX147" i="7"/>
  <c r="DX85" i="7"/>
  <c r="DV119" i="7"/>
  <c r="ED94" i="5"/>
  <c r="DW280" i="13"/>
  <c r="DW278" i="13" s="1"/>
  <c r="DM318" i="15"/>
  <c r="DU318" i="15"/>
  <c r="DZ70" i="13"/>
  <c r="DZ155" i="13"/>
  <c r="DW59" i="13"/>
  <c r="DW44" i="13"/>
  <c r="DV71" i="15"/>
  <c r="DV77" i="13"/>
  <c r="DZ140" i="15"/>
  <c r="EC119" i="13"/>
  <c r="EB68" i="15"/>
  <c r="DV40" i="13"/>
  <c r="DY140" i="15"/>
  <c r="DW271" i="13"/>
  <c r="DW351" i="13"/>
  <c r="DZ318" i="13"/>
  <c r="DV114" i="15"/>
  <c r="EB31" i="15"/>
  <c r="DM52" i="15"/>
  <c r="DU52" i="15"/>
  <c r="DW86" i="13"/>
  <c r="DW168" i="15"/>
  <c r="DW165" i="15" s="1"/>
  <c r="DW77" i="15"/>
  <c r="DY79" i="15"/>
  <c r="EC58" i="13"/>
  <c r="DW347" i="15"/>
  <c r="DV168" i="15"/>
  <c r="DV165" i="15" s="1"/>
  <c r="DX347" i="13"/>
  <c r="ED157" i="7"/>
  <c r="DV236" i="13"/>
  <c r="DW367" i="14"/>
  <c r="ED344" i="15"/>
  <c r="EE344" i="15" s="1"/>
  <c r="ED366" i="5"/>
  <c r="ED262" i="14"/>
  <c r="EE262" i="14" s="1"/>
  <c r="DU261" i="14"/>
  <c r="ED261" i="14" s="1"/>
  <c r="ED362" i="15"/>
  <c r="EE362" i="15" s="1"/>
  <c r="ED114" i="7"/>
  <c r="EE114" i="7" s="1"/>
  <c r="ED59" i="7"/>
  <c r="EE59" i="7" s="1"/>
  <c r="DU191" i="14"/>
  <c r="ED192" i="14"/>
  <c r="EE192" i="14" s="1"/>
  <c r="DW298" i="15"/>
  <c r="DM343" i="15"/>
  <c r="DU343" i="15"/>
  <c r="DU278" i="13"/>
  <c r="DU120" i="15"/>
  <c r="DM120" i="15"/>
  <c r="DY299" i="13"/>
  <c r="DV343" i="15"/>
  <c r="DW65" i="13"/>
  <c r="DY121" i="13"/>
  <c r="EB352" i="15"/>
  <c r="DZ31" i="15"/>
  <c r="DW68" i="15"/>
  <c r="EB298" i="15"/>
  <c r="EB300" i="15" s="1"/>
  <c r="DW280" i="15"/>
  <c r="DW278" i="15" s="1"/>
  <c r="DX114" i="13"/>
  <c r="DZ44" i="15"/>
  <c r="DZ97" i="13"/>
  <c r="DZ309" i="15"/>
  <c r="EB32" i="15"/>
  <c r="DW39" i="13"/>
  <c r="DX92" i="13"/>
  <c r="DX327" i="15"/>
  <c r="DV309" i="13"/>
  <c r="EB43" i="13"/>
  <c r="EB40" i="13" s="1"/>
  <c r="DV67" i="7"/>
  <c r="ED120" i="14"/>
  <c r="EE120" i="14" s="1"/>
  <c r="DU119" i="14"/>
  <c r="EE108" i="7"/>
  <c r="ED41" i="14"/>
  <c r="EE41" i="14" s="1"/>
  <c r="DU40" i="14"/>
  <c r="ED367" i="5"/>
  <c r="DM271" i="15"/>
  <c r="ED166" i="15"/>
  <c r="EE166" i="15" s="1"/>
  <c r="EE158" i="5"/>
  <c r="ED356" i="15"/>
  <c r="EE356" i="15" s="1"/>
  <c r="DW50" i="15"/>
  <c r="DU103" i="15"/>
  <c r="DM103" i="15"/>
  <c r="EB366" i="13"/>
  <c r="DW365" i="15"/>
  <c r="DW115" i="13"/>
  <c r="EB318" i="15"/>
  <c r="DY87" i="13"/>
  <c r="DU60" i="15"/>
  <c r="DM60" i="15"/>
  <c r="EA150" i="13"/>
  <c r="DM59" i="15"/>
  <c r="DU59" i="15"/>
  <c r="DU58" i="13"/>
  <c r="DY366" i="13"/>
  <c r="DV68" i="13"/>
  <c r="DZ266" i="15"/>
  <c r="DZ86" i="15"/>
  <c r="DZ85" i="15" s="1"/>
  <c r="DZ86" i="13"/>
  <c r="DW86" i="15"/>
  <c r="DX352" i="15"/>
  <c r="DY98" i="15"/>
  <c r="EB365" i="15"/>
  <c r="EB77" i="13"/>
  <c r="EB76" i="13" s="1"/>
  <c r="EB160" i="13"/>
  <c r="DW182" i="15"/>
  <c r="DW181" i="15" s="1"/>
  <c r="DY70" i="13"/>
  <c r="DY43" i="15"/>
  <c r="EA282" i="15"/>
  <c r="EA281" i="15" s="1"/>
  <c r="DX43" i="15"/>
  <c r="DZ65" i="13"/>
  <c r="DZ43" i="13"/>
  <c r="DW92" i="13"/>
  <c r="ED343" i="14"/>
  <c r="EE343" i="14" s="1"/>
  <c r="DY300" i="14"/>
  <c r="DX107" i="14"/>
  <c r="EA236" i="15"/>
  <c r="DM87" i="15"/>
  <c r="DW49" i="7"/>
  <c r="DV92" i="13"/>
  <c r="DZ365" i="15"/>
  <c r="EB300" i="13"/>
  <c r="DM287" i="14"/>
  <c r="DN287" i="14"/>
  <c r="DW318" i="15"/>
  <c r="DY160" i="13"/>
  <c r="DU140" i="15"/>
  <c r="DM140" i="15"/>
  <c r="DX59" i="15"/>
  <c r="EB351" i="13"/>
  <c r="EB68" i="13"/>
  <c r="EB67" i="13" s="1"/>
  <c r="DY271" i="15"/>
  <c r="EA86" i="13"/>
  <c r="EA85" i="13" s="1"/>
  <c r="DV351" i="15"/>
  <c r="EA70" i="13"/>
  <c r="EA67" i="13" s="1"/>
  <c r="DV299" i="15"/>
  <c r="EB160" i="15"/>
  <c r="DY335" i="15"/>
  <c r="DX95" i="13"/>
  <c r="DU32" i="15"/>
  <c r="DM32" i="15"/>
  <c r="DX168" i="15"/>
  <c r="DX165" i="15" s="1"/>
  <c r="DV24" i="15"/>
  <c r="DM24" i="15"/>
  <c r="DU43" i="15"/>
  <c r="DM43" i="15"/>
  <c r="DZ79" i="15"/>
  <c r="EA335" i="13"/>
  <c r="DW343" i="15"/>
  <c r="ED68" i="14"/>
  <c r="EE68" i="14" s="1"/>
  <c r="DU67" i="14"/>
  <c r="EE173" i="7"/>
  <c r="ED86" i="7"/>
  <c r="EE86" i="7" s="1"/>
  <c r="EE108" i="5"/>
  <c r="DY94" i="7"/>
  <c r="ED293" i="15"/>
  <c r="EE293" i="15" s="1"/>
  <c r="ED148" i="5"/>
  <c r="EE148" i="5" s="1"/>
  <c r="ED60" i="14"/>
  <c r="EE60" i="14" s="1"/>
  <c r="ED184" i="15"/>
  <c r="EE184" i="15" s="1"/>
  <c r="ED109" i="14"/>
  <c r="EE109" i="14" s="1"/>
  <c r="DV59" i="13"/>
  <c r="DW43" i="15"/>
  <c r="DW44" i="15"/>
  <c r="DX41" i="13"/>
  <c r="DZ343" i="15"/>
  <c r="DX77" i="13"/>
  <c r="DM298" i="15"/>
  <c r="DU298" i="15"/>
  <c r="DX352" i="13"/>
  <c r="EB150" i="13"/>
  <c r="DV366" i="15"/>
  <c r="DW120" i="13"/>
  <c r="DU192" i="15"/>
  <c r="DM192" i="15"/>
  <c r="EC113" i="13"/>
  <c r="DY95" i="15"/>
  <c r="DY114" i="13"/>
  <c r="DW95" i="13"/>
  <c r="DU121" i="15"/>
  <c r="DM121" i="15"/>
  <c r="EA173" i="15"/>
  <c r="EA172" i="15" s="1"/>
  <c r="DZ352" i="15"/>
  <c r="DX173" i="13"/>
  <c r="DX172" i="13" s="1"/>
  <c r="DX103" i="13"/>
  <c r="DX102" i="13" s="1"/>
  <c r="ED323" i="15"/>
  <c r="EE323" i="15" s="1"/>
  <c r="DY30" i="14"/>
  <c r="ED43" i="14"/>
  <c r="EE43" i="14" s="1"/>
  <c r="DU94" i="14"/>
  <c r="ED95" i="14"/>
  <c r="EE95" i="14" s="1"/>
  <c r="ED155" i="14"/>
  <c r="EE155" i="14" s="1"/>
  <c r="DY165" i="13"/>
  <c r="DZ119" i="7"/>
  <c r="ED183" i="15"/>
  <c r="EE183" i="15" s="1"/>
  <c r="ED237" i="13"/>
  <c r="EE237" i="13" s="1"/>
  <c r="DY236" i="13"/>
  <c r="ED242" i="15"/>
  <c r="EE242" i="15" s="1"/>
  <c r="DW24" i="15"/>
  <c r="DW108" i="13"/>
  <c r="DW32" i="15"/>
  <c r="DY77" i="13"/>
  <c r="DY87" i="15"/>
  <c r="EA262" i="13"/>
  <c r="EA261" i="13" s="1"/>
  <c r="EA298" i="15"/>
  <c r="DY366" i="15"/>
  <c r="DY343" i="15"/>
  <c r="EA114" i="15"/>
  <c r="EA192" i="15"/>
  <c r="EA191" i="15" s="1"/>
  <c r="EA190" i="15" s="1"/>
  <c r="DM365" i="15"/>
  <c r="DU365" i="15"/>
  <c r="EB22" i="13"/>
  <c r="EB21" i="13" s="1"/>
  <c r="EB150" i="15"/>
  <c r="DY44" i="13"/>
  <c r="DY351" i="15"/>
  <c r="DX121" i="13"/>
  <c r="DV86" i="13"/>
  <c r="DY120" i="13"/>
  <c r="DZ168" i="15"/>
  <c r="DZ165" i="15" s="1"/>
  <c r="DV182" i="15"/>
  <c r="DV181" i="15" s="1"/>
  <c r="DX52" i="15"/>
  <c r="DY309" i="15"/>
  <c r="EB327" i="13"/>
  <c r="DU37" i="15"/>
  <c r="DM37" i="15"/>
  <c r="ED39" i="14"/>
  <c r="EE39" i="14" s="1"/>
  <c r="ED314" i="15"/>
  <c r="EE314" i="15" s="1"/>
  <c r="DW75" i="5"/>
  <c r="ED272" i="15"/>
  <c r="EE272" i="15" s="1"/>
  <c r="DZ30" i="14"/>
  <c r="ED108" i="14"/>
  <c r="EE108" i="14" s="1"/>
  <c r="DU107" i="14"/>
  <c r="ED130" i="15"/>
  <c r="EE130" i="15" s="1"/>
  <c r="DX287" i="7"/>
  <c r="DW236" i="13"/>
  <c r="ED282" i="14"/>
  <c r="EE282" i="14" s="1"/>
  <c r="DU281" i="14"/>
  <c r="ED281" i="14" s="1"/>
  <c r="DW236" i="15"/>
  <c r="ED22" i="14"/>
  <c r="EE22" i="14" s="1"/>
  <c r="DU21" i="14"/>
  <c r="ED328" i="15"/>
  <c r="EE328" i="15" s="1"/>
  <c r="DX70" i="15"/>
  <c r="DX192" i="13"/>
  <c r="DX191" i="13" s="1"/>
  <c r="EC94" i="13"/>
  <c r="DV22" i="15"/>
  <c r="DW22" i="13"/>
  <c r="DW21" i="13" s="1"/>
  <c r="DW97" i="13"/>
  <c r="EA365" i="15"/>
  <c r="DY299" i="15"/>
  <c r="DU107" i="13"/>
  <c r="DV351" i="13"/>
  <c r="DZ77" i="15"/>
  <c r="DU108" i="15"/>
  <c r="DM108" i="15"/>
  <c r="EA299" i="13"/>
  <c r="DX351" i="13"/>
  <c r="DW155" i="13"/>
  <c r="DX60" i="15"/>
  <c r="DY114" i="15"/>
  <c r="DZ168" i="13"/>
  <c r="DZ165" i="13" s="1"/>
  <c r="EA168" i="13"/>
  <c r="EA165" i="13" s="1"/>
  <c r="DU327" i="15"/>
  <c r="DM327" i="15"/>
  <c r="DV192" i="15"/>
  <c r="DV191" i="15" s="1"/>
  <c r="DZ65" i="15"/>
  <c r="DY352" i="15"/>
  <c r="EB219" i="15"/>
  <c r="EB218" i="15" s="1"/>
  <c r="EB190" i="15" s="1"/>
  <c r="ED269" i="15"/>
  <c r="EE269" i="15" s="1"/>
  <c r="DX94" i="7"/>
  <c r="ED318" i="14"/>
  <c r="EE318" i="14" s="1"/>
  <c r="DV147" i="7"/>
  <c r="DZ107" i="14"/>
  <c r="DZ190" i="14"/>
  <c r="DZ171" i="14" s="1"/>
  <c r="DZ287" i="14" s="1"/>
  <c r="ED50" i="7"/>
  <c r="EE50" i="7" s="1"/>
  <c r="I396" i="14"/>
  <c r="I400" i="14" s="1"/>
  <c r="ED59" i="5"/>
  <c r="EE59" i="5" s="1"/>
  <c r="ED114" i="5"/>
  <c r="EE114" i="5" s="1"/>
  <c r="DV190" i="15" l="1"/>
  <c r="DV171" i="15" s="1"/>
  <c r="DV287" i="15" s="1"/>
  <c r="DY113" i="15"/>
  <c r="DW368" i="14"/>
  <c r="EB136" i="7"/>
  <c r="EB135" i="7" s="1"/>
  <c r="EB169" i="7" s="1"/>
  <c r="EB288" i="7" s="1"/>
  <c r="EB371" i="7" s="1"/>
  <c r="DZ190" i="15"/>
  <c r="DZ171" i="15" s="1"/>
  <c r="DZ287" i="15" s="1"/>
  <c r="ED137" i="5"/>
  <c r="DX136" i="5"/>
  <c r="DX135" i="5" s="1"/>
  <c r="DV136" i="7"/>
  <c r="DV135" i="7" s="1"/>
  <c r="EB20" i="14"/>
  <c r="DX368" i="14"/>
  <c r="EC75" i="15"/>
  <c r="ED20" i="5"/>
  <c r="DY368" i="14"/>
  <c r="ED113" i="5"/>
  <c r="DX20" i="14"/>
  <c r="EC368" i="13"/>
  <c r="DZ368" i="14"/>
  <c r="DZ21" i="15"/>
  <c r="EA48" i="7"/>
  <c r="EA169" i="7" s="1"/>
  <c r="EA288" i="7" s="1"/>
  <c r="EA371" i="7" s="1"/>
  <c r="EC48" i="13"/>
  <c r="DW48" i="7"/>
  <c r="ED147" i="5"/>
  <c r="DZ30" i="15"/>
  <c r="DZ48" i="7"/>
  <c r="DU165" i="15"/>
  <c r="DY85" i="13"/>
  <c r="ED58" i="7"/>
  <c r="ED368" i="5"/>
  <c r="DY48" i="7"/>
  <c r="DX94" i="13"/>
  <c r="DW76" i="15"/>
  <c r="DU368" i="13"/>
  <c r="DY300" i="15"/>
  <c r="ED87" i="15"/>
  <c r="EE87" i="15" s="1"/>
  <c r="DZ190" i="13"/>
  <c r="DZ171" i="13" s="1"/>
  <c r="DZ287" i="13" s="1"/>
  <c r="DZ58" i="13"/>
  <c r="DV107" i="15"/>
  <c r="DY76" i="13"/>
  <c r="DW107" i="13"/>
  <c r="ED119" i="5"/>
  <c r="EC368" i="15"/>
  <c r="ED152" i="5"/>
  <c r="ED43" i="13"/>
  <c r="EE43" i="13" s="1"/>
  <c r="DZ300" i="15"/>
  <c r="EC20" i="13"/>
  <c r="DZ75" i="14"/>
  <c r="DZ76" i="13"/>
  <c r="ED85" i="7"/>
  <c r="DW20" i="14"/>
  <c r="DX113" i="15"/>
  <c r="DX40" i="13"/>
  <c r="EA300" i="15"/>
  <c r="EA48" i="13"/>
  <c r="DY48" i="14"/>
  <c r="DZ20" i="14"/>
  <c r="EC75" i="13"/>
  <c r="DY75" i="7"/>
  <c r="DW75" i="14"/>
  <c r="EA20" i="15"/>
  <c r="DW119" i="13"/>
  <c r="DY49" i="15"/>
  <c r="DV75" i="7"/>
  <c r="EA367" i="13"/>
  <c r="EB75" i="14"/>
  <c r="ED347" i="13"/>
  <c r="EE347" i="13" s="1"/>
  <c r="DV21" i="13"/>
  <c r="ED367" i="7"/>
  <c r="EE367" i="7" s="1"/>
  <c r="DY190" i="13"/>
  <c r="DY171" i="13" s="1"/>
  <c r="DY287" i="13" s="1"/>
  <c r="EA94" i="13"/>
  <c r="EA75" i="13" s="1"/>
  <c r="DX107" i="15"/>
  <c r="DV75" i="14"/>
  <c r="EC48" i="15"/>
  <c r="DZ48" i="14"/>
  <c r="DW75" i="7"/>
  <c r="DV368" i="14"/>
  <c r="EA20" i="14"/>
  <c r="EA48" i="14"/>
  <c r="DY190" i="15"/>
  <c r="DY171" i="15" s="1"/>
  <c r="DY287" i="15" s="1"/>
  <c r="DX48" i="14"/>
  <c r="ED37" i="13"/>
  <c r="EE37" i="13" s="1"/>
  <c r="DV94" i="15"/>
  <c r="EB367" i="13"/>
  <c r="EB368" i="13" s="1"/>
  <c r="DY113" i="13"/>
  <c r="ED20" i="7"/>
  <c r="EA48" i="15"/>
  <c r="DW48" i="14"/>
  <c r="EB58" i="15"/>
  <c r="DZ113" i="13"/>
  <c r="EA368" i="14"/>
  <c r="DW49" i="15"/>
  <c r="EA20" i="13"/>
  <c r="DX119" i="15"/>
  <c r="DX21" i="15"/>
  <c r="ED59" i="13"/>
  <c r="EE59" i="13" s="1"/>
  <c r="EB58" i="13"/>
  <c r="EB48" i="13" s="1"/>
  <c r="DV300" i="13"/>
  <c r="EB48" i="14"/>
  <c r="DW300" i="15"/>
  <c r="DX67" i="13"/>
  <c r="ED67" i="7"/>
  <c r="ED39" i="13"/>
  <c r="EE39" i="13" s="1"/>
  <c r="DV113" i="15"/>
  <c r="DZ30" i="13"/>
  <c r="DY107" i="13"/>
  <c r="DV190" i="13"/>
  <c r="DV171" i="13" s="1"/>
  <c r="DV287" i="13" s="1"/>
  <c r="ED140" i="13"/>
  <c r="EE140" i="13" s="1"/>
  <c r="EA190" i="13"/>
  <c r="EA171" i="13" s="1"/>
  <c r="EA287" i="13" s="1"/>
  <c r="DX300" i="15"/>
  <c r="DV49" i="15"/>
  <c r="DW367" i="15"/>
  <c r="DW113" i="15"/>
  <c r="DX76" i="13"/>
  <c r="EB367" i="15"/>
  <c r="EB368" i="15" s="1"/>
  <c r="ED71" i="13"/>
  <c r="EE71" i="13" s="1"/>
  <c r="ED282" i="13"/>
  <c r="EE282" i="13" s="1"/>
  <c r="DY136" i="7"/>
  <c r="DY135" i="7" s="1"/>
  <c r="DZ367" i="15"/>
  <c r="DZ119" i="13"/>
  <c r="DX76" i="15"/>
  <c r="DW67" i="15"/>
  <c r="DY21" i="15"/>
  <c r="DX300" i="13"/>
  <c r="EC20" i="15"/>
  <c r="ED152" i="7"/>
  <c r="DZ85" i="13"/>
  <c r="DV76" i="13"/>
  <c r="ED52" i="13"/>
  <c r="EE52" i="13" s="1"/>
  <c r="ED113" i="7"/>
  <c r="EA367" i="15"/>
  <c r="ED79" i="13"/>
  <c r="EE79" i="13" s="1"/>
  <c r="ED172" i="13"/>
  <c r="DY367" i="15"/>
  <c r="DW94" i="13"/>
  <c r="ED119" i="14"/>
  <c r="DY75" i="14"/>
  <c r="ED352" i="13"/>
  <c r="EE352" i="13" s="1"/>
  <c r="DZ67" i="13"/>
  <c r="DZ21" i="13"/>
  <c r="DU367" i="15"/>
  <c r="DX21" i="13"/>
  <c r="DY119" i="13"/>
  <c r="ED309" i="13"/>
  <c r="EE309" i="13" s="1"/>
  <c r="DV119" i="13"/>
  <c r="EA94" i="15"/>
  <c r="EA75" i="15" s="1"/>
  <c r="DV85" i="13"/>
  <c r="ED343" i="13"/>
  <c r="EE343" i="13" s="1"/>
  <c r="ED121" i="13"/>
  <c r="EE121" i="13" s="1"/>
  <c r="ED119" i="7"/>
  <c r="ED67" i="14"/>
  <c r="DW367" i="13"/>
  <c r="ED98" i="13"/>
  <c r="EE98" i="13" s="1"/>
  <c r="ED236" i="13"/>
  <c r="DZ367" i="13"/>
  <c r="DZ368" i="13" s="1"/>
  <c r="EB20" i="13"/>
  <c r="ED160" i="13"/>
  <c r="EE160" i="13" s="1"/>
  <c r="DZ94" i="13"/>
  <c r="EA75" i="14"/>
  <c r="DZ107" i="13"/>
  <c r="ED155" i="13"/>
  <c r="EE155" i="13" s="1"/>
  <c r="DX85" i="13"/>
  <c r="DX49" i="13"/>
  <c r="DY119" i="15"/>
  <c r="ED327" i="13"/>
  <c r="EE327" i="13" s="1"/>
  <c r="EB30" i="15"/>
  <c r="EB20" i="15" s="1"/>
  <c r="ED97" i="13"/>
  <c r="EE97" i="13" s="1"/>
  <c r="DY367" i="13"/>
  <c r="DW30" i="13"/>
  <c r="DV49" i="13"/>
  <c r="ED115" i="13"/>
  <c r="EE115" i="13" s="1"/>
  <c r="ED271" i="13"/>
  <c r="EE271" i="13" s="1"/>
  <c r="DW136" i="5"/>
  <c r="DW135" i="5" s="1"/>
  <c r="EE120" i="7"/>
  <c r="ED366" i="13"/>
  <c r="EE366" i="13" s="1"/>
  <c r="ED335" i="13"/>
  <c r="EE335" i="13" s="1"/>
  <c r="ED281" i="13"/>
  <c r="DX367" i="13"/>
  <c r="ED150" i="13"/>
  <c r="EE150" i="13" s="1"/>
  <c r="DX75" i="14"/>
  <c r="DY67" i="13"/>
  <c r="ED192" i="13"/>
  <c r="EE192" i="13" s="1"/>
  <c r="ED76" i="7"/>
  <c r="DZ107" i="15"/>
  <c r="DX30" i="13"/>
  <c r="DY94" i="15"/>
  <c r="DV300" i="15"/>
  <c r="DW190" i="13"/>
  <c r="DW171" i="13" s="1"/>
  <c r="DW287" i="13" s="1"/>
  <c r="DZ76" i="15"/>
  <c r="ED40" i="14"/>
  <c r="EE40" i="14" s="1"/>
  <c r="ED60" i="13"/>
  <c r="EE60" i="13" s="1"/>
  <c r="DX367" i="15"/>
  <c r="ED351" i="13"/>
  <c r="EE351" i="13" s="1"/>
  <c r="ED92" i="13"/>
  <c r="EE92" i="13" s="1"/>
  <c r="DZ135" i="7"/>
  <c r="ED365" i="13"/>
  <c r="EE365" i="13" s="1"/>
  <c r="ED65" i="13"/>
  <c r="EE65" i="13" s="1"/>
  <c r="DY58" i="15"/>
  <c r="ED49" i="7"/>
  <c r="EB171" i="15"/>
  <c r="EB287" i="15" s="1"/>
  <c r="DV367" i="15"/>
  <c r="ED266" i="13"/>
  <c r="EE266" i="13" s="1"/>
  <c r="ED44" i="13"/>
  <c r="EE44" i="13" s="1"/>
  <c r="ED109" i="13"/>
  <c r="EE109" i="13" s="1"/>
  <c r="DY300" i="13"/>
  <c r="EA113" i="15"/>
  <c r="DV58" i="15"/>
  <c r="ED94" i="14"/>
  <c r="ED318" i="13"/>
  <c r="EE318" i="13" s="1"/>
  <c r="ED366" i="15"/>
  <c r="EE366" i="15" s="1"/>
  <c r="DY40" i="13"/>
  <c r="DZ94" i="15"/>
  <c r="EB85" i="15"/>
  <c r="EB75" i="15" s="1"/>
  <c r="DZ119" i="15"/>
  <c r="DV367" i="13"/>
  <c r="ED32" i="13"/>
  <c r="EE32" i="13" s="1"/>
  <c r="ED165" i="13"/>
  <c r="DW300" i="13"/>
  <c r="ED70" i="13"/>
  <c r="EE70" i="13" s="1"/>
  <c r="ED236" i="15"/>
  <c r="ED37" i="15"/>
  <c r="EE37" i="15" s="1"/>
  <c r="DU190" i="14"/>
  <c r="ED190" i="14" s="1"/>
  <c r="ED191" i="14"/>
  <c r="ED52" i="15"/>
  <c r="EE52" i="15" s="1"/>
  <c r="ED147" i="7"/>
  <c r="ED94" i="7"/>
  <c r="DU76" i="15"/>
  <c r="ED77" i="15"/>
  <c r="EE77" i="15" s="1"/>
  <c r="ED181" i="13"/>
  <c r="ED97" i="15"/>
  <c r="EE97" i="15" s="1"/>
  <c r="ED367" i="14"/>
  <c r="EE367" i="14" s="1"/>
  <c r="ED22" i="15"/>
  <c r="EE22" i="15" s="1"/>
  <c r="DU21" i="15"/>
  <c r="EB171" i="13"/>
  <c r="EB287" i="13" s="1"/>
  <c r="EE153" i="5"/>
  <c r="DV67" i="13"/>
  <c r="ED109" i="15"/>
  <c r="EE109" i="15" s="1"/>
  <c r="DW21" i="15"/>
  <c r="ED65" i="15"/>
  <c r="EE65" i="15" s="1"/>
  <c r="DV30" i="15"/>
  <c r="ED31" i="15"/>
  <c r="EE31" i="15" s="1"/>
  <c r="DU181" i="15"/>
  <c r="ED182" i="15"/>
  <c r="EE182" i="15" s="1"/>
  <c r="DV76" i="15"/>
  <c r="DV94" i="13"/>
  <c r="DM368" i="14"/>
  <c r="DN368" i="14"/>
  <c r="DU190" i="13"/>
  <c r="ED191" i="13"/>
  <c r="ED219" i="13"/>
  <c r="EE219" i="13" s="1"/>
  <c r="ED173" i="15"/>
  <c r="EE173" i="15" s="1"/>
  <c r="DU94" i="15"/>
  <c r="ED95" i="15"/>
  <c r="EE95" i="15" s="1"/>
  <c r="DW40" i="15"/>
  <c r="ED58" i="14"/>
  <c r="DU135" i="5"/>
  <c r="ED351" i="15"/>
  <c r="EE351" i="15" s="1"/>
  <c r="ED137" i="7"/>
  <c r="ED218" i="13"/>
  <c r="ED168" i="13"/>
  <c r="EE168" i="13" s="1"/>
  <c r="DZ58" i="15"/>
  <c r="ED309" i="15"/>
  <c r="EE309" i="15" s="1"/>
  <c r="ED262" i="13"/>
  <c r="EE262" i="13" s="1"/>
  <c r="EE50" i="5"/>
  <c r="ED98" i="15"/>
  <c r="EE98" i="15" s="1"/>
  <c r="ED318" i="15"/>
  <c r="EE318" i="15" s="1"/>
  <c r="ED182" i="13"/>
  <c r="EE182" i="13" s="1"/>
  <c r="DY94" i="13"/>
  <c r="DY20" i="14"/>
  <c r="ED39" i="15"/>
  <c r="EE39" i="15" s="1"/>
  <c r="ED266" i="15"/>
  <c r="EE266" i="15" s="1"/>
  <c r="ED41" i="15"/>
  <c r="EE41" i="15" s="1"/>
  <c r="DU40" i="15"/>
  <c r="DU135" i="7"/>
  <c r="ED335" i="15"/>
  <c r="EE335" i="15" s="1"/>
  <c r="ED172" i="15"/>
  <c r="ED261" i="13"/>
  <c r="DV48" i="5"/>
  <c r="ED49" i="5"/>
  <c r="DX58" i="15"/>
  <c r="ED59" i="15"/>
  <c r="EE59" i="15" s="1"/>
  <c r="DU58" i="15"/>
  <c r="DU287" i="7"/>
  <c r="ED171" i="7"/>
  <c r="DY85" i="15"/>
  <c r="DU218" i="15"/>
  <c r="ED219" i="15"/>
  <c r="EE219" i="15" s="1"/>
  <c r="EA300" i="13"/>
  <c r="DW30" i="15"/>
  <c r="ED21" i="14"/>
  <c r="DU20" i="14"/>
  <c r="DZ40" i="13"/>
  <c r="DU107" i="15"/>
  <c r="ED108" i="15"/>
  <c r="EE108" i="15" s="1"/>
  <c r="ED140" i="15"/>
  <c r="EE140" i="15" s="1"/>
  <c r="EA171" i="15"/>
  <c r="EA287" i="15" s="1"/>
  <c r="ED280" i="15"/>
  <c r="EE280" i="15" s="1"/>
  <c r="DU278" i="15"/>
  <c r="DX107" i="13"/>
  <c r="DU368" i="14"/>
  <c r="ED300" i="14"/>
  <c r="EE300" i="14" s="1"/>
  <c r="ED70" i="15"/>
  <c r="EE70" i="15" s="1"/>
  <c r="DY76" i="15"/>
  <c r="ED299" i="13"/>
  <c r="EE299" i="13" s="1"/>
  <c r="DM300" i="15"/>
  <c r="ED107" i="14"/>
  <c r="ED60" i="15"/>
  <c r="EE60" i="15" s="1"/>
  <c r="DV48" i="14"/>
  <c r="DY40" i="15"/>
  <c r="ED75" i="5"/>
  <c r="DX119" i="13"/>
  <c r="ED87" i="13"/>
  <c r="EE87" i="13" s="1"/>
  <c r="ED108" i="13"/>
  <c r="EE108" i="13" s="1"/>
  <c r="ED121" i="15"/>
  <c r="EE121" i="15" s="1"/>
  <c r="EB67" i="15"/>
  <c r="ED282" i="15"/>
  <c r="EE282" i="15" s="1"/>
  <c r="DU281" i="15"/>
  <c r="DW58" i="15"/>
  <c r="ED168" i="15"/>
  <c r="EE168" i="15" s="1"/>
  <c r="DW107" i="15"/>
  <c r="ED120" i="13"/>
  <c r="EE120" i="13" s="1"/>
  <c r="ED43" i="15"/>
  <c r="EE43" i="15" s="1"/>
  <c r="DW119" i="15"/>
  <c r="DU67" i="15"/>
  <c r="ED68" i="15"/>
  <c r="EE68" i="15" s="1"/>
  <c r="EE95" i="7"/>
  <c r="DZ40" i="15"/>
  <c r="ED299" i="15"/>
  <c r="EE299" i="15" s="1"/>
  <c r="EE138" i="7"/>
  <c r="DX40" i="15"/>
  <c r="ED24" i="13"/>
  <c r="EE24" i="13" s="1"/>
  <c r="DX49" i="15"/>
  <c r="DX94" i="15"/>
  <c r="ED262" i="15"/>
  <c r="EE262" i="15" s="1"/>
  <c r="DU261" i="15"/>
  <c r="ED365" i="15"/>
  <c r="EE365" i="15" s="1"/>
  <c r="DV58" i="13"/>
  <c r="DU119" i="15"/>
  <c r="ED120" i="15"/>
  <c r="EE120" i="15" s="1"/>
  <c r="ED368" i="7"/>
  <c r="DV113" i="13"/>
  <c r="ED79" i="15"/>
  <c r="EE79" i="15" s="1"/>
  <c r="ED173" i="13"/>
  <c r="EE173" i="13" s="1"/>
  <c r="EE300" i="7"/>
  <c r="ED24" i="15"/>
  <c r="EE24" i="15" s="1"/>
  <c r="DU85" i="15"/>
  <c r="ED86" i="15"/>
  <c r="EE86" i="15" s="1"/>
  <c r="ED86" i="13"/>
  <c r="EE86" i="13" s="1"/>
  <c r="DV119" i="15"/>
  <c r="DY49" i="13"/>
  <c r="ED150" i="15"/>
  <c r="EE150" i="15" s="1"/>
  <c r="DM287" i="15"/>
  <c r="ED92" i="15"/>
  <c r="EE92" i="15" s="1"/>
  <c r="DW190" i="15"/>
  <c r="DW171" i="15" s="1"/>
  <c r="DW287" i="15" s="1"/>
  <c r="ED77" i="13"/>
  <c r="EE77" i="13" s="1"/>
  <c r="DX58" i="13"/>
  <c r="DM367" i="15"/>
  <c r="ED327" i="15"/>
  <c r="EE327" i="15" s="1"/>
  <c r="ED280" i="13"/>
  <c r="EE280" i="13" s="1"/>
  <c r="ED68" i="13"/>
  <c r="EE68" i="13" s="1"/>
  <c r="ED71" i="15"/>
  <c r="EE71" i="15" s="1"/>
  <c r="DZ67" i="15"/>
  <c r="DY67" i="15"/>
  <c r="EE164" i="7"/>
  <c r="DU75" i="13"/>
  <c r="DV20" i="14"/>
  <c r="DX85" i="15"/>
  <c r="EE299" i="7"/>
  <c r="DY30" i="13"/>
  <c r="DV135" i="5"/>
  <c r="DV21" i="15"/>
  <c r="ED32" i="15"/>
  <c r="EE32" i="15" s="1"/>
  <c r="DU30" i="15"/>
  <c r="ED278" i="13"/>
  <c r="DU75" i="14"/>
  <c r="ED76" i="14"/>
  <c r="DW113" i="13"/>
  <c r="ED44" i="15"/>
  <c r="EE44" i="15" s="1"/>
  <c r="ED347" i="15"/>
  <c r="EE347" i="15" s="1"/>
  <c r="DU49" i="15"/>
  <c r="ED50" i="15"/>
  <c r="EE50" i="15" s="1"/>
  <c r="DX48" i="7"/>
  <c r="ED113" i="14"/>
  <c r="DW136" i="7"/>
  <c r="DW135" i="7" s="1"/>
  <c r="ED298" i="15"/>
  <c r="EE298" i="15" s="1"/>
  <c r="EB75" i="13"/>
  <c r="DU102" i="15"/>
  <c r="ED103" i="15"/>
  <c r="EE103" i="15" s="1"/>
  <c r="ED343" i="15"/>
  <c r="EE343" i="15" s="1"/>
  <c r="ED298" i="13"/>
  <c r="EE298" i="13" s="1"/>
  <c r="DV48" i="7"/>
  <c r="DW76" i="13"/>
  <c r="DW49" i="13"/>
  <c r="ED155" i="15"/>
  <c r="EE155" i="15" s="1"/>
  <c r="DX190" i="13"/>
  <c r="DX171" i="13" s="1"/>
  <c r="DX287" i="13" s="1"/>
  <c r="DU191" i="15"/>
  <c r="ED192" i="15"/>
  <c r="EE192" i="15" s="1"/>
  <c r="DW58" i="13"/>
  <c r="EE153" i="7"/>
  <c r="DX67" i="15"/>
  <c r="DX30" i="15"/>
  <c r="DX136" i="7"/>
  <c r="DX135" i="7" s="1"/>
  <c r="ED172" i="14"/>
  <c r="EE262" i="7"/>
  <c r="DW40" i="13"/>
  <c r="DX190" i="15"/>
  <c r="DX171" i="15" s="1"/>
  <c r="DX287" i="15" s="1"/>
  <c r="ED103" i="13"/>
  <c r="EE103" i="13" s="1"/>
  <c r="ED41" i="13"/>
  <c r="EE41" i="13" s="1"/>
  <c r="ED30" i="14"/>
  <c r="ED95" i="13"/>
  <c r="EE95" i="13" s="1"/>
  <c r="ED160" i="15"/>
  <c r="EE160" i="15" s="1"/>
  <c r="DV85" i="15"/>
  <c r="DW94" i="15"/>
  <c r="DU48" i="14"/>
  <c r="ED49" i="14"/>
  <c r="ED31" i="13"/>
  <c r="EE31" i="13" s="1"/>
  <c r="DV30" i="13"/>
  <c r="ED114" i="15"/>
  <c r="EE114" i="15" s="1"/>
  <c r="DU113" i="15"/>
  <c r="DX75" i="7"/>
  <c r="DX113" i="13"/>
  <c r="ED102" i="13"/>
  <c r="ED85" i="14"/>
  <c r="ED115" i="15"/>
  <c r="EE115" i="15" s="1"/>
  <c r="EE309" i="7"/>
  <c r="ED22" i="13"/>
  <c r="EE22" i="13" s="1"/>
  <c r="ED287" i="5"/>
  <c r="EE287" i="5" s="1"/>
  <c r="ED50" i="13"/>
  <c r="EE50" i="13" s="1"/>
  <c r="DY58" i="13"/>
  <c r="DW67" i="13"/>
  <c r="ED352" i="15"/>
  <c r="EE352" i="15" s="1"/>
  <c r="DU300" i="15"/>
  <c r="ED271" i="15"/>
  <c r="EE271" i="15" s="1"/>
  <c r="DW85" i="15"/>
  <c r="DW85" i="13"/>
  <c r="DU20" i="13"/>
  <c r="DU48" i="13"/>
  <c r="ED114" i="13"/>
  <c r="EE114" i="13" s="1"/>
  <c r="DY30" i="15"/>
  <c r="DV67" i="15"/>
  <c r="DZ20" i="15" l="1"/>
  <c r="DZ368" i="15"/>
  <c r="DZ169" i="7"/>
  <c r="DZ288" i="7" s="1"/>
  <c r="DZ371" i="7" s="1"/>
  <c r="ED165" i="15"/>
  <c r="DZ48" i="13"/>
  <c r="DY368" i="15"/>
  <c r="EA368" i="15"/>
  <c r="EA368" i="13"/>
  <c r="ED75" i="7"/>
  <c r="DW368" i="13"/>
  <c r="DX20" i="13"/>
  <c r="DZ75" i="15"/>
  <c r="DZ75" i="13"/>
  <c r="EB48" i="15"/>
  <c r="DX48" i="13"/>
  <c r="DX368" i="13"/>
  <c r="DV20" i="15"/>
  <c r="DX75" i="13"/>
  <c r="ED21" i="13"/>
  <c r="DV75" i="13"/>
  <c r="ED368" i="14"/>
  <c r="EE368" i="14" s="1"/>
  <c r="DW48" i="15"/>
  <c r="DW368" i="15"/>
  <c r="DW20" i="13"/>
  <c r="DZ20" i="13"/>
  <c r="ED119" i="13"/>
  <c r="DV368" i="15"/>
  <c r="ED367" i="13"/>
  <c r="EE367" i="13" s="1"/>
  <c r="ED113" i="13"/>
  <c r="ED75" i="14"/>
  <c r="ED30" i="13"/>
  <c r="ED48" i="14"/>
  <c r="ED94" i="13"/>
  <c r="DV368" i="13"/>
  <c r="DY48" i="15"/>
  <c r="DY368" i="13"/>
  <c r="ED58" i="13"/>
  <c r="ED40" i="13"/>
  <c r="EE40" i="13" s="1"/>
  <c r="ED85" i="13"/>
  <c r="ED367" i="15"/>
  <c r="EE367" i="15" s="1"/>
  <c r="ED107" i="13"/>
  <c r="DY20" i="13"/>
  <c r="ED67" i="13"/>
  <c r="DY75" i="13"/>
  <c r="DX368" i="15"/>
  <c r="DW75" i="15"/>
  <c r="DW75" i="13"/>
  <c r="DV48" i="13"/>
  <c r="ED136" i="7"/>
  <c r="DY75" i="15"/>
  <c r="ED20" i="14"/>
  <c r="ED136" i="5"/>
  <c r="DV48" i="15"/>
  <c r="DY20" i="15"/>
  <c r="DX20" i="15"/>
  <c r="DZ48" i="15"/>
  <c r="DX75" i="15"/>
  <c r="ED94" i="15"/>
  <c r="DW20" i="15"/>
  <c r="DU48" i="15"/>
  <c r="ED49" i="15"/>
  <c r="DY48" i="13"/>
  <c r="ED261" i="15"/>
  <c r="DU190" i="15"/>
  <c r="ED191" i="15"/>
  <c r="ED48" i="5"/>
  <c r="ED107" i="15"/>
  <c r="ED281" i="15"/>
  <c r="DX48" i="15"/>
  <c r="DW48" i="13"/>
  <c r="ED190" i="13"/>
  <c r="DU171" i="13"/>
  <c r="DM368" i="15"/>
  <c r="ED85" i="15"/>
  <c r="EE368" i="7"/>
  <c r="ED30" i="15"/>
  <c r="ED135" i="7"/>
  <c r="ED21" i="15"/>
  <c r="DU20" i="15"/>
  <c r="ED278" i="15"/>
  <c r="DV75" i="15"/>
  <c r="ED40" i="15"/>
  <c r="EE40" i="15" s="1"/>
  <c r="ED49" i="13"/>
  <c r="ED102" i="15"/>
  <c r="ED181" i="15"/>
  <c r="DU171" i="14"/>
  <c r="ED218" i="15"/>
  <c r="ED113" i="15"/>
  <c r="ED67" i="15"/>
  <c r="ED48" i="7"/>
  <c r="ED135" i="5"/>
  <c r="ED300" i="13"/>
  <c r="EE300" i="13" s="1"/>
  <c r="DV20" i="13"/>
  <c r="ED287" i="7"/>
  <c r="EE287" i="7" s="1"/>
  <c r="ED76" i="13"/>
  <c r="DU75" i="15"/>
  <c r="ED76" i="15"/>
  <c r="DU368" i="15"/>
  <c r="ED300" i="15"/>
  <c r="EE300" i="15" s="1"/>
  <c r="ED119" i="15"/>
  <c r="ED58" i="15"/>
  <c r="ED75" i="13" l="1"/>
  <c r="ED368" i="13"/>
  <c r="EE368" i="13" s="1"/>
  <c r="ED48" i="13"/>
  <c r="ED20" i="13"/>
  <c r="ED368" i="15"/>
  <c r="EE368" i="15" s="1"/>
  <c r="ED20" i="15"/>
  <c r="ED190" i="15"/>
  <c r="DU171" i="15"/>
  <c r="DU287" i="14"/>
  <c r="ED171" i="14"/>
  <c r="ED75" i="15"/>
  <c r="ED48" i="15"/>
  <c r="DU287" i="13"/>
  <c r="ED171" i="13"/>
  <c r="ED287" i="13" l="1"/>
  <c r="EE287" i="13" s="1"/>
  <c r="ED287" i="14"/>
  <c r="EE287" i="14" s="1"/>
  <c r="ED171" i="15"/>
  <c r="DU287" i="15"/>
  <c r="ED287" i="15" l="1"/>
  <c r="EE287" i="15" s="1"/>
  <c r="EB149" i="14" l="1"/>
  <c r="EC154" i="14" l="1"/>
  <c r="DU163" i="14"/>
  <c r="EC159" i="13"/>
  <c r="EC159" i="15"/>
  <c r="DU159" i="13"/>
  <c r="EB158" i="14"/>
  <c r="EC158" i="14"/>
  <c r="EA158" i="14"/>
  <c r="EC19" i="14"/>
  <c r="DZ158" i="14" l="1"/>
  <c r="DV154" i="14"/>
  <c r="DX159" i="15"/>
  <c r="DY139" i="14"/>
  <c r="EA161" i="14"/>
  <c r="DW158" i="14"/>
  <c r="DY158" i="14"/>
  <c r="EB159" i="13"/>
  <c r="DZ163" i="14"/>
  <c r="EC163" i="14"/>
  <c r="DX161" i="14"/>
  <c r="DZ159" i="13"/>
  <c r="DV161" i="14"/>
  <c r="DV139" i="14"/>
  <c r="EB163" i="14"/>
  <c r="DM149" i="14"/>
  <c r="DU149" i="14"/>
  <c r="DN149" i="14"/>
  <c r="EA154" i="14"/>
  <c r="EA163" i="14"/>
  <c r="DN139" i="14"/>
  <c r="DM139" i="14"/>
  <c r="DU139" i="14"/>
  <c r="DW19" i="14"/>
  <c r="DW17" i="14" s="1"/>
  <c r="DY149" i="14"/>
  <c r="DN158" i="14"/>
  <c r="DM158" i="14"/>
  <c r="DU158" i="14"/>
  <c r="DW159" i="15"/>
  <c r="DZ159" i="15"/>
  <c r="EA19" i="14"/>
  <c r="EA17" i="14" s="1"/>
  <c r="DZ149" i="14"/>
  <c r="DM159" i="15"/>
  <c r="DU159" i="15"/>
  <c r="DZ154" i="14"/>
  <c r="DW149" i="14"/>
  <c r="DX139" i="14"/>
  <c r="EA149" i="14"/>
  <c r="DM154" i="14"/>
  <c r="DU154" i="14"/>
  <c r="DN154" i="14"/>
  <c r="DV158" i="14"/>
  <c r="DW154" i="14"/>
  <c r="EC149" i="14"/>
  <c r="DV149" i="14"/>
  <c r="DY19" i="14"/>
  <c r="DY17" i="14" s="1"/>
  <c r="DY161" i="14"/>
  <c r="DX19" i="14"/>
  <c r="DX17" i="14" s="1"/>
  <c r="DY159" i="15"/>
  <c r="DV19" i="14"/>
  <c r="DN19" i="14"/>
  <c r="DM19" i="14"/>
  <c r="DZ161" i="14"/>
  <c r="DX158" i="14"/>
  <c r="EB159" i="15"/>
  <c r="EB154" i="14"/>
  <c r="DX154" i="14"/>
  <c r="EC161" i="14"/>
  <c r="DX149" i="14"/>
  <c r="DW139" i="14"/>
  <c r="EB161" i="14"/>
  <c r="DW163" i="14"/>
  <c r="DZ19" i="14"/>
  <c r="DZ17" i="14" s="1"/>
  <c r="DY163" i="14"/>
  <c r="EA139" i="14"/>
  <c r="DU161" i="14"/>
  <c r="DM161" i="14"/>
  <c r="DN161" i="14"/>
  <c r="EC139" i="14"/>
  <c r="EB19" i="14"/>
  <c r="EB17" i="14" s="1"/>
  <c r="DW161" i="14"/>
  <c r="DZ139" i="14"/>
  <c r="DY154" i="14"/>
  <c r="DV159" i="15"/>
  <c r="EA159" i="15"/>
  <c r="DX163" i="14"/>
  <c r="EA159" i="13"/>
  <c r="EB139" i="14"/>
  <c r="DU139" i="13"/>
  <c r="DU161" i="13"/>
  <c r="EC139" i="15"/>
  <c r="EC139" i="13"/>
  <c r="EC161" i="15"/>
  <c r="EC161" i="13"/>
  <c r="DU163" i="13"/>
  <c r="EC158" i="15"/>
  <c r="EC158" i="13"/>
  <c r="EB149" i="15"/>
  <c r="DZ158" i="15"/>
  <c r="EA149" i="15"/>
  <c r="EB158" i="15"/>
  <c r="EC163" i="15"/>
  <c r="EC163" i="13"/>
  <c r="DU158" i="13"/>
  <c r="EA154" i="15"/>
  <c r="DU149" i="13"/>
  <c r="EC154" i="15"/>
  <c r="EC154" i="13"/>
  <c r="EB154" i="15"/>
  <c r="EC149" i="15"/>
  <c r="EC149" i="13"/>
  <c r="EC19" i="15"/>
  <c r="EC19" i="13"/>
  <c r="EA19" i="15"/>
  <c r="EA17" i="15" s="1"/>
  <c r="DU154" i="13"/>
  <c r="EC148" i="14"/>
  <c r="EC138" i="14"/>
  <c r="DZ151" i="14"/>
  <c r="EA148" i="14"/>
  <c r="EC153" i="14"/>
  <c r="ED161" i="14" l="1"/>
  <c r="EE161" i="14" s="1"/>
  <c r="DZ19" i="13"/>
  <c r="DZ17" i="13" s="1"/>
  <c r="DY159" i="13"/>
  <c r="DV141" i="14"/>
  <c r="DV154" i="15"/>
  <c r="DX159" i="13"/>
  <c r="DZ161" i="15"/>
  <c r="DW159" i="13"/>
  <c r="DW151" i="14"/>
  <c r="EB141" i="14"/>
  <c r="EA141" i="14"/>
  <c r="EA139" i="13"/>
  <c r="DX19" i="13"/>
  <c r="DX17" i="13" s="1"/>
  <c r="ED139" i="14"/>
  <c r="EE139" i="14" s="1"/>
  <c r="DV148" i="14"/>
  <c r="DX161" i="15"/>
  <c r="DY154" i="15"/>
  <c r="EB161" i="15"/>
  <c r="DY163" i="15"/>
  <c r="ED154" i="14"/>
  <c r="EE154" i="14" s="1"/>
  <c r="DM151" i="14"/>
  <c r="DU151" i="14"/>
  <c r="DN151" i="14"/>
  <c r="DW163" i="15"/>
  <c r="DZ19" i="15"/>
  <c r="DZ17" i="15" s="1"/>
  <c r="DU139" i="15"/>
  <c r="DM139" i="15"/>
  <c r="EA151" i="14"/>
  <c r="EA147" i="14" s="1"/>
  <c r="DY164" i="14"/>
  <c r="DY157" i="14" s="1"/>
  <c r="DX141" i="14"/>
  <c r="DW161" i="15"/>
  <c r="EA161" i="15"/>
  <c r="DZ164" i="14"/>
  <c r="DZ157" i="14" s="1"/>
  <c r="DX154" i="15"/>
  <c r="DY139" i="15"/>
  <c r="ED159" i="15"/>
  <c r="EE159" i="15" s="1"/>
  <c r="ED158" i="14"/>
  <c r="EE158" i="14" s="1"/>
  <c r="EC156" i="14"/>
  <c r="EC152" i="14" s="1"/>
  <c r="DY158" i="15"/>
  <c r="EB163" i="15"/>
  <c r="EB19" i="15"/>
  <c r="EB17" i="15" s="1"/>
  <c r="EB149" i="13"/>
  <c r="EB19" i="13"/>
  <c r="EB17" i="13" s="1"/>
  <c r="EA138" i="14"/>
  <c r="EB138" i="14"/>
  <c r="DZ148" i="14"/>
  <c r="DZ147" i="14" s="1"/>
  <c r="EB148" i="14"/>
  <c r="EA163" i="13"/>
  <c r="DZ154" i="15"/>
  <c r="EB154" i="13"/>
  <c r="EA154" i="13"/>
  <c r="EB153" i="14"/>
  <c r="DY161" i="15"/>
  <c r="DV161" i="15"/>
  <c r="DM158" i="15"/>
  <c r="DU158" i="15"/>
  <c r="DM161" i="15"/>
  <c r="DU161" i="15"/>
  <c r="DX19" i="15"/>
  <c r="DX17" i="15" s="1"/>
  <c r="DM156" i="14"/>
  <c r="DU156" i="14"/>
  <c r="DN156" i="14"/>
  <c r="DY156" i="14"/>
  <c r="DU153" i="14"/>
  <c r="EB151" i="14"/>
  <c r="DU138" i="14"/>
  <c r="EB158" i="13"/>
  <c r="DW149" i="15"/>
  <c r="DW19" i="15"/>
  <c r="DW17" i="15" s="1"/>
  <c r="DW141" i="14"/>
  <c r="DV156" i="14"/>
  <c r="DY151" i="14"/>
  <c r="DW19" i="13"/>
  <c r="DW17" i="13" s="1"/>
  <c r="DX163" i="15"/>
  <c r="J384" i="14"/>
  <c r="J386" i="14" s="1"/>
  <c r="DY153" i="14"/>
  <c r="DZ153" i="14"/>
  <c r="DY149" i="15"/>
  <c r="EC151" i="14"/>
  <c r="EC147" i="14" s="1"/>
  <c r="EA164" i="14"/>
  <c r="EA157" i="14" s="1"/>
  <c r="DY138" i="14"/>
  <c r="DW148" i="14"/>
  <c r="DW158" i="13"/>
  <c r="DZ149" i="15"/>
  <c r="EA139" i="15"/>
  <c r="EB161" i="13"/>
  <c r="DW158" i="15"/>
  <c r="EB163" i="13"/>
  <c r="DW154" i="15"/>
  <c r="DZ139" i="15"/>
  <c r="ED149" i="14"/>
  <c r="EE149" i="14" s="1"/>
  <c r="DV163" i="14"/>
  <c r="ED163" i="14" s="1"/>
  <c r="EE163" i="14" s="1"/>
  <c r="DN163" i="14"/>
  <c r="DM163" i="14"/>
  <c r="DY148" i="14"/>
  <c r="DM148" i="14"/>
  <c r="DU148" i="14"/>
  <c r="DN148" i="14"/>
  <c r="DX151" i="14"/>
  <c r="DV159" i="13"/>
  <c r="EA161" i="13"/>
  <c r="DX149" i="15"/>
  <c r="DU154" i="15"/>
  <c r="DM154" i="15"/>
  <c r="EA163" i="15"/>
  <c r="DX156" i="14"/>
  <c r="EA153" i="14"/>
  <c r="DV158" i="15"/>
  <c r="DZ139" i="13"/>
  <c r="DW139" i="15"/>
  <c r="DU163" i="15"/>
  <c r="DM163" i="15"/>
  <c r="DN141" i="14"/>
  <c r="DU141" i="14"/>
  <c r="DM141" i="14"/>
  <c r="EB156" i="14"/>
  <c r="DV158" i="13"/>
  <c r="DV139" i="15"/>
  <c r="EA149" i="13"/>
  <c r="EB139" i="13"/>
  <c r="DY141" i="14"/>
  <c r="DX148" i="14"/>
  <c r="EC164" i="14"/>
  <c r="EC157" i="14" s="1"/>
  <c r="EB164" i="14"/>
  <c r="EB157" i="14" s="1"/>
  <c r="DX153" i="14"/>
  <c r="EA158" i="13"/>
  <c r="DY19" i="13"/>
  <c r="DY17" i="13" s="1"/>
  <c r="DX158" i="15"/>
  <c r="DV149" i="15"/>
  <c r="EB139" i="15"/>
  <c r="DX139" i="15"/>
  <c r="EA158" i="15"/>
  <c r="DY19" i="15"/>
  <c r="DY17" i="15" s="1"/>
  <c r="DV19" i="13"/>
  <c r="DY139" i="13"/>
  <c r="DV17" i="14"/>
  <c r="ED19" i="14"/>
  <c r="EE19" i="14" s="1"/>
  <c r="DV138" i="14"/>
  <c r="DV137" i="14" s="1"/>
  <c r="DV153" i="14"/>
  <c r="DW156" i="14"/>
  <c r="EA156" i="14"/>
  <c r="DV19" i="15"/>
  <c r="DM19" i="15"/>
  <c r="DZ141" i="14"/>
  <c r="DX164" i="14"/>
  <c r="DX157" i="14" s="1"/>
  <c r="DZ156" i="14"/>
  <c r="EC141" i="14"/>
  <c r="EC137" i="14" s="1"/>
  <c r="DU164" i="14"/>
  <c r="DN164" i="14"/>
  <c r="DV151" i="14"/>
  <c r="EA19" i="13"/>
  <c r="EA17" i="13" s="1"/>
  <c r="DU149" i="15"/>
  <c r="DM149" i="15"/>
  <c r="DZ163" i="15"/>
  <c r="DZ154" i="13"/>
  <c r="DV163" i="15"/>
  <c r="EC148" i="13"/>
  <c r="EC148" i="15"/>
  <c r="DU156" i="13"/>
  <c r="EC164" i="15"/>
  <c r="EC157" i="15" s="1"/>
  <c r="DU151" i="13"/>
  <c r="EB138" i="15"/>
  <c r="DU164" i="13"/>
  <c r="EC138" i="13"/>
  <c r="EC151" i="15"/>
  <c r="EB141" i="15"/>
  <c r="EC156" i="15"/>
  <c r="EB164" i="15"/>
  <c r="DU148" i="13"/>
  <c r="DU141" i="13"/>
  <c r="DU153" i="13"/>
  <c r="EA164" i="15"/>
  <c r="DZ164" i="15"/>
  <c r="EC141" i="15"/>
  <c r="DU138" i="13"/>
  <c r="EA156" i="15"/>
  <c r="EC153" i="13"/>
  <c r="EC153" i="15"/>
  <c r="DZ141" i="15"/>
  <c r="EB151" i="15"/>
  <c r="EA137" i="14" l="1"/>
  <c r="EA136" i="14" s="1"/>
  <c r="DW147" i="14"/>
  <c r="EB137" i="14"/>
  <c r="DV152" i="14"/>
  <c r="DX147" i="14"/>
  <c r="EC136" i="14"/>
  <c r="EC135" i="14" s="1"/>
  <c r="ED159" i="13"/>
  <c r="EE159" i="13" s="1"/>
  <c r="DX138" i="14"/>
  <c r="DX137" i="14" s="1"/>
  <c r="DV161" i="13"/>
  <c r="DW138" i="14"/>
  <c r="DW137" i="14" s="1"/>
  <c r="DX154" i="13"/>
  <c r="DX161" i="13"/>
  <c r="EA151" i="15"/>
  <c r="DW153" i="14"/>
  <c r="DW152" i="14" s="1"/>
  <c r="DM153" i="14"/>
  <c r="DZ163" i="13"/>
  <c r="DN153" i="14"/>
  <c r="EB147" i="14"/>
  <c r="DZ157" i="15"/>
  <c r="DX158" i="13"/>
  <c r="DX149" i="13"/>
  <c r="DW139" i="13"/>
  <c r="DY154" i="13"/>
  <c r="DY158" i="13"/>
  <c r="DZ161" i="13"/>
  <c r="DY137" i="14"/>
  <c r="DX139" i="13"/>
  <c r="DY149" i="13"/>
  <c r="DX163" i="13"/>
  <c r="EB157" i="15"/>
  <c r="DW163" i="13"/>
  <c r="DW161" i="13"/>
  <c r="DV147" i="14"/>
  <c r="DV136" i="14" s="1"/>
  <c r="EA157" i="15"/>
  <c r="DZ158" i="13"/>
  <c r="DW149" i="13"/>
  <c r="EB156" i="15"/>
  <c r="DV154" i="13"/>
  <c r="DW164" i="14"/>
  <c r="DW157" i="14" s="1"/>
  <c r="DY161" i="13"/>
  <c r="DX152" i="14"/>
  <c r="DZ149" i="13"/>
  <c r="DY163" i="13"/>
  <c r="DW154" i="13"/>
  <c r="EC138" i="15"/>
  <c r="EC137" i="15" s="1"/>
  <c r="DU152" i="14"/>
  <c r="DU138" i="15"/>
  <c r="EA164" i="13"/>
  <c r="EA157" i="13" s="1"/>
  <c r="DZ141" i="13"/>
  <c r="DU137" i="13"/>
  <c r="DV141" i="13"/>
  <c r="DU156" i="15"/>
  <c r="DY141" i="15"/>
  <c r="DM164" i="14"/>
  <c r="EA148" i="15"/>
  <c r="EB156" i="13"/>
  <c r="DY141" i="13"/>
  <c r="ED163" i="15"/>
  <c r="EE163" i="15" s="1"/>
  <c r="ED161" i="15"/>
  <c r="EE161" i="15" s="1"/>
  <c r="DZ138" i="14"/>
  <c r="DZ137" i="14" s="1"/>
  <c r="DZ136" i="14" s="1"/>
  <c r="ED151" i="14"/>
  <c r="EE151" i="14" s="1"/>
  <c r="EC164" i="13"/>
  <c r="EC157" i="13" s="1"/>
  <c r="DU152" i="13"/>
  <c r="DV156" i="13"/>
  <c r="DY151" i="15"/>
  <c r="DU147" i="13"/>
  <c r="EC156" i="13"/>
  <c r="EC152" i="13" s="1"/>
  <c r="DZ148" i="15"/>
  <c r="DY153" i="15"/>
  <c r="DY147" i="14"/>
  <c r="ED139" i="15"/>
  <c r="EE139" i="15" s="1"/>
  <c r="DX164" i="13"/>
  <c r="EC141" i="13"/>
  <c r="EC137" i="13" s="1"/>
  <c r="DU153" i="15"/>
  <c r="DM153" i="15"/>
  <c r="DV156" i="15"/>
  <c r="DY151" i="13"/>
  <c r="DU148" i="15"/>
  <c r="ED156" i="14"/>
  <c r="EE156" i="14" s="1"/>
  <c r="DV153" i="15"/>
  <c r="DW151" i="15"/>
  <c r="DV163" i="13"/>
  <c r="DU151" i="15"/>
  <c r="EA156" i="13"/>
  <c r="DY164" i="13"/>
  <c r="DY164" i="15"/>
  <c r="DY157" i="15" s="1"/>
  <c r="DW164" i="15"/>
  <c r="DW157" i="15" s="1"/>
  <c r="DX164" i="15"/>
  <c r="DX157" i="15" s="1"/>
  <c r="DM156" i="15"/>
  <c r="DV138" i="13"/>
  <c r="DV141" i="15"/>
  <c r="EB153" i="13"/>
  <c r="DU164" i="15"/>
  <c r="DM164" i="15"/>
  <c r="DV164" i="15"/>
  <c r="DV157" i="15" s="1"/>
  <c r="EC147" i="15"/>
  <c r="DX156" i="15"/>
  <c r="EC151" i="13"/>
  <c r="EC147" i="13" s="1"/>
  <c r="DW141" i="15"/>
  <c r="EB153" i="15"/>
  <c r="EA153" i="15"/>
  <c r="EA152" i="15" s="1"/>
  <c r="DX151" i="15"/>
  <c r="DY138" i="15"/>
  <c r="DX156" i="13"/>
  <c r="DX138" i="15"/>
  <c r="EA153" i="13"/>
  <c r="DV164" i="13"/>
  <c r="DZ156" i="13"/>
  <c r="DV17" i="15"/>
  <c r="ED19" i="15"/>
  <c r="EE19" i="15" s="1"/>
  <c r="ED154" i="15"/>
  <c r="EE154" i="15" s="1"/>
  <c r="ED158" i="15"/>
  <c r="EE158" i="15" s="1"/>
  <c r="DZ151" i="15"/>
  <c r="DZ156" i="15"/>
  <c r="EA141" i="13"/>
  <c r="EB164" i="13"/>
  <c r="EB157" i="13" s="1"/>
  <c r="DY156" i="13"/>
  <c r="DZ152" i="14"/>
  <c r="EB152" i="14"/>
  <c r="EA141" i="15"/>
  <c r="DZ148" i="13"/>
  <c r="DY156" i="15"/>
  <c r="ED149" i="15"/>
  <c r="EE149" i="15" s="1"/>
  <c r="DV139" i="13"/>
  <c r="K384" i="14"/>
  <c r="K386" i="14" s="1"/>
  <c r="L380" i="14"/>
  <c r="L382" i="14" s="1"/>
  <c r="DU141" i="15"/>
  <c r="J380" i="14"/>
  <c r="J382" i="14" s="1"/>
  <c r="DW153" i="15"/>
  <c r="DV17" i="13"/>
  <c r="ED19" i="13"/>
  <c r="EE19" i="13" s="1"/>
  <c r="K380" i="14"/>
  <c r="K382" i="14" s="1"/>
  <c r="ED141" i="14"/>
  <c r="EE141" i="14" s="1"/>
  <c r="DZ153" i="13"/>
  <c r="DV148" i="15"/>
  <c r="EB141" i="13"/>
  <c r="DW153" i="13"/>
  <c r="DY148" i="15"/>
  <c r="DX153" i="15"/>
  <c r="DV164" i="14"/>
  <c r="DV157" i="14" s="1"/>
  <c r="DW141" i="13"/>
  <c r="EA138" i="13"/>
  <c r="DW148" i="15"/>
  <c r="EB148" i="13"/>
  <c r="DV151" i="13"/>
  <c r="EB137" i="15"/>
  <c r="EA152" i="14"/>
  <c r="DY152" i="14"/>
  <c r="DU137" i="14"/>
  <c r="EA138" i="15"/>
  <c r="EC152" i="15"/>
  <c r="EB148" i="15"/>
  <c r="EB147" i="15" s="1"/>
  <c r="EB151" i="13"/>
  <c r="DV151" i="15"/>
  <c r="EB138" i="13"/>
  <c r="DV149" i="13"/>
  <c r="ED148" i="14"/>
  <c r="EE148" i="14" s="1"/>
  <c r="DU147" i="14"/>
  <c r="DN138" i="14"/>
  <c r="DU157" i="14"/>
  <c r="EA148" i="13"/>
  <c r="DM138" i="14"/>
  <c r="DU157" i="13"/>
  <c r="DZ164" i="13"/>
  <c r="DZ153" i="15"/>
  <c r="EA151" i="13"/>
  <c r="EB136" i="14" l="1"/>
  <c r="EB135" i="14" s="1"/>
  <c r="EB169" i="14" s="1"/>
  <c r="EB288" i="14" s="1"/>
  <c r="EB371" i="14" s="1"/>
  <c r="DZ152" i="13"/>
  <c r="DW136" i="14"/>
  <c r="DW135" i="14" s="1"/>
  <c r="DW169" i="14" s="1"/>
  <c r="DW288" i="14" s="1"/>
  <c r="DW371" i="14" s="1"/>
  <c r="DV152" i="15"/>
  <c r="DY137" i="15"/>
  <c r="DX136" i="14"/>
  <c r="DX135" i="14" s="1"/>
  <c r="DX169" i="14" s="1"/>
  <c r="DX288" i="14" s="1"/>
  <c r="DX371" i="14" s="1"/>
  <c r="DV147" i="15"/>
  <c r="ED154" i="13"/>
  <c r="EE154" i="13" s="1"/>
  <c r="ED158" i="13"/>
  <c r="EE158" i="13" s="1"/>
  <c r="EA137" i="13"/>
  <c r="DY136" i="14"/>
  <c r="DY135" i="14" s="1"/>
  <c r="DY169" i="14" s="1"/>
  <c r="DY288" i="14" s="1"/>
  <c r="DY371" i="14" s="1"/>
  <c r="DZ152" i="15"/>
  <c r="EA147" i="15"/>
  <c r="EA152" i="13"/>
  <c r="ED163" i="13"/>
  <c r="EE163" i="13" s="1"/>
  <c r="EB136" i="15"/>
  <c r="DZ157" i="13"/>
  <c r="EB152" i="15"/>
  <c r="DV135" i="14"/>
  <c r="DV169" i="14" s="1"/>
  <c r="DV288" i="14" s="1"/>
  <c r="DV371" i="14" s="1"/>
  <c r="EB152" i="13"/>
  <c r="DZ147" i="15"/>
  <c r="ED161" i="13"/>
  <c r="EE161" i="13" s="1"/>
  <c r="EB137" i="13"/>
  <c r="ED138" i="14"/>
  <c r="EE138" i="14" s="1"/>
  <c r="ED153" i="14"/>
  <c r="EE153" i="14" s="1"/>
  <c r="EC136" i="13"/>
  <c r="EC135" i="13" s="1"/>
  <c r="DM148" i="15"/>
  <c r="DW156" i="13"/>
  <c r="ED156" i="13" s="1"/>
  <c r="DY153" i="13"/>
  <c r="DY152" i="13" s="1"/>
  <c r="DX148" i="13"/>
  <c r="DY138" i="13"/>
  <c r="DY137" i="13" s="1"/>
  <c r="DV138" i="15"/>
  <c r="DV137" i="15" s="1"/>
  <c r="DX151" i="13"/>
  <c r="ED164" i="14"/>
  <c r="EE164" i="14" s="1"/>
  <c r="DZ138" i="13"/>
  <c r="DZ137" i="13" s="1"/>
  <c r="DV148" i="13"/>
  <c r="DV147" i="13" s="1"/>
  <c r="ED139" i="13"/>
  <c r="EE139" i="13" s="1"/>
  <c r="DW138" i="13"/>
  <c r="DW137" i="13" s="1"/>
  <c r="DM151" i="15"/>
  <c r="DX153" i="13"/>
  <c r="DX152" i="13" s="1"/>
  <c r="DX141" i="15"/>
  <c r="ED141" i="15" s="1"/>
  <c r="EE141" i="15" s="1"/>
  <c r="DY157" i="13"/>
  <c r="DX141" i="13"/>
  <c r="ED141" i="13" s="1"/>
  <c r="DW148" i="13"/>
  <c r="DM141" i="15"/>
  <c r="DY148" i="13"/>
  <c r="DY147" i="13" s="1"/>
  <c r="ED149" i="13"/>
  <c r="EE149" i="13" s="1"/>
  <c r="DX157" i="13"/>
  <c r="ED147" i="14"/>
  <c r="DZ151" i="13"/>
  <c r="DZ147" i="13" s="1"/>
  <c r="DV137" i="13"/>
  <c r="DV157" i="13"/>
  <c r="ED157" i="14"/>
  <c r="ED137" i="14"/>
  <c r="DU136" i="14"/>
  <c r="ED151" i="15"/>
  <c r="EE151" i="15" s="1"/>
  <c r="ED164" i="15"/>
  <c r="EE164" i="15" s="1"/>
  <c r="DU152" i="15"/>
  <c r="ED153" i="15"/>
  <c r="EE153" i="15" s="1"/>
  <c r="EA147" i="13"/>
  <c r="DM138" i="15"/>
  <c r="DW156" i="15"/>
  <c r="DW152" i="15" s="1"/>
  <c r="DY147" i="15"/>
  <c r="DW164" i="13"/>
  <c r="DW157" i="13" s="1"/>
  <c r="DX148" i="15"/>
  <c r="DX147" i="15" s="1"/>
  <c r="EC136" i="15"/>
  <c r="EC135" i="15" s="1"/>
  <c r="DZ138" i="15"/>
  <c r="DZ137" i="15" s="1"/>
  <c r="DU136" i="13"/>
  <c r="DW147" i="15"/>
  <c r="DU147" i="15"/>
  <c r="DU137" i="15"/>
  <c r="EB147" i="13"/>
  <c r="DZ135" i="14"/>
  <c r="DZ169" i="14" s="1"/>
  <c r="DZ288" i="14" s="1"/>
  <c r="DZ371" i="14" s="1"/>
  <c r="EA137" i="15"/>
  <c r="DW138" i="15"/>
  <c r="DW137" i="15" s="1"/>
  <c r="DX138" i="13"/>
  <c r="DU157" i="15"/>
  <c r="DY152" i="15"/>
  <c r="DW151" i="13"/>
  <c r="DV153" i="13"/>
  <c r="EA135" i="14"/>
  <c r="EA169" i="14" s="1"/>
  <c r="EA288" i="14" s="1"/>
  <c r="EA371" i="14" s="1"/>
  <c r="DX152" i="15"/>
  <c r="ED152" i="14"/>
  <c r="DY136" i="15" l="1"/>
  <c r="DY135" i="15" s="1"/>
  <c r="DY169" i="15" s="1"/>
  <c r="DY288" i="15" s="1"/>
  <c r="DY371" i="15" s="1"/>
  <c r="EA136" i="13"/>
  <c r="EA135" i="13" s="1"/>
  <c r="EA169" i="13" s="1"/>
  <c r="EA288" i="13" s="1"/>
  <c r="EA371" i="13" s="1"/>
  <c r="DV136" i="15"/>
  <c r="DV135" i="15" s="1"/>
  <c r="DV169" i="15" s="1"/>
  <c r="DV288" i="15" s="1"/>
  <c r="DV371" i="15" s="1"/>
  <c r="DY136" i="13"/>
  <c r="DY135" i="13" s="1"/>
  <c r="DY169" i="13" s="1"/>
  <c r="DY288" i="13" s="1"/>
  <c r="DY371" i="13" s="1"/>
  <c r="DX137" i="15"/>
  <c r="DX136" i="15" s="1"/>
  <c r="DX135" i="15" s="1"/>
  <c r="DX169" i="15" s="1"/>
  <c r="DX288" i="15" s="1"/>
  <c r="DX371" i="15" s="1"/>
  <c r="DW152" i="13"/>
  <c r="EA136" i="15"/>
  <c r="EA135" i="15" s="1"/>
  <c r="EA169" i="15" s="1"/>
  <c r="EA288" i="15" s="1"/>
  <c r="EA371" i="15" s="1"/>
  <c r="DZ136" i="15"/>
  <c r="DZ135" i="15" s="1"/>
  <c r="DZ169" i="15" s="1"/>
  <c r="DZ288" i="15" s="1"/>
  <c r="DZ371" i="15" s="1"/>
  <c r="DX147" i="13"/>
  <c r="ED151" i="13"/>
  <c r="EE151" i="13" s="1"/>
  <c r="DX137" i="13"/>
  <c r="ED137" i="13" s="1"/>
  <c r="EB136" i="13"/>
  <c r="EB135" i="13" s="1"/>
  <c r="EB169" i="13" s="1"/>
  <c r="EB288" i="13" s="1"/>
  <c r="EB371" i="13" s="1"/>
  <c r="EB135" i="15"/>
  <c r="EB169" i="15" s="1"/>
  <c r="EB288" i="15" s="1"/>
  <c r="EB371" i="15" s="1"/>
  <c r="ED148" i="15"/>
  <c r="EE148" i="15" s="1"/>
  <c r="DZ136" i="13"/>
  <c r="DZ135" i="13" s="1"/>
  <c r="DZ169" i="13" s="1"/>
  <c r="DZ288" i="13" s="1"/>
  <c r="DZ371" i="13" s="1"/>
  <c r="DW136" i="15"/>
  <c r="DW135" i="15" s="1"/>
  <c r="DW169" i="15" s="1"/>
  <c r="DW288" i="15" s="1"/>
  <c r="DW371" i="15" s="1"/>
  <c r="ED148" i="13"/>
  <c r="EE148" i="13" s="1"/>
  <c r="DV136" i="13"/>
  <c r="ED157" i="13"/>
  <c r="ED147" i="15"/>
  <c r="ED156" i="15"/>
  <c r="EE156" i="15" s="1"/>
  <c r="ED152" i="15"/>
  <c r="ED157" i="15"/>
  <c r="ED136" i="14"/>
  <c r="DU135" i="14"/>
  <c r="J376" i="14"/>
  <c r="DV152" i="13"/>
  <c r="ED153" i="13"/>
  <c r="EE153" i="13" s="1"/>
  <c r="EE156" i="13"/>
  <c r="DU135" i="13"/>
  <c r="ED164" i="13"/>
  <c r="EE164" i="13" s="1"/>
  <c r="K376" i="14"/>
  <c r="EE141" i="13"/>
  <c r="ED138" i="13"/>
  <c r="EE138" i="13" s="1"/>
  <c r="DU136" i="15"/>
  <c r="ED138" i="15"/>
  <c r="EE138" i="15" s="1"/>
  <c r="DW147" i="13"/>
  <c r="ED137" i="15" l="1"/>
  <c r="ED152" i="13"/>
  <c r="DX136" i="13"/>
  <c r="DX135" i="13" s="1"/>
  <c r="DX169" i="13" s="1"/>
  <c r="DX288" i="13" s="1"/>
  <c r="DX371" i="13" s="1"/>
  <c r="DV135" i="13"/>
  <c r="DV169" i="13" s="1"/>
  <c r="DV288" i="13" s="1"/>
  <c r="DV371" i="13" s="1"/>
  <c r="ED135" i="14"/>
  <c r="DU135" i="15"/>
  <c r="ED136" i="15"/>
  <c r="DW136" i="13"/>
  <c r="ED147" i="13"/>
  <c r="AT374" i="14"/>
  <c r="BL374" i="14"/>
  <c r="DF374" i="14"/>
  <c r="DG374" i="14"/>
  <c r="O374" i="14"/>
  <c r="AU374" i="14"/>
  <c r="BW374" i="14"/>
  <c r="BM374" i="14"/>
  <c r="DA374" i="14"/>
  <c r="CT374" i="14"/>
  <c r="AJ374" i="14"/>
  <c r="AC374" i="14"/>
  <c r="BU374" i="14"/>
  <c r="CY374" i="14"/>
  <c r="BT374" i="14"/>
  <c r="AQ374" i="14"/>
  <c r="BJ374" i="14"/>
  <c r="BE374" i="14"/>
  <c r="CJ374" i="14"/>
  <c r="DE374" i="14"/>
  <c r="AX374" i="14"/>
  <c r="BF374" i="14"/>
  <c r="CS374" i="14"/>
  <c r="AB374" i="14"/>
  <c r="CO374" i="14"/>
  <c r="CE374" i="14"/>
  <c r="CW374" i="14"/>
  <c r="AZ374" i="14"/>
  <c r="AK374" i="14"/>
  <c r="AH374" i="14"/>
  <c r="T374" i="14"/>
  <c r="BK374" i="14"/>
  <c r="BA374" i="14"/>
  <c r="AA374" i="14"/>
  <c r="CH374" i="14"/>
  <c r="CQ374" i="14"/>
  <c r="CK374" i="14"/>
  <c r="BD374" i="14"/>
  <c r="Y374" i="14"/>
  <c r="L374" i="14"/>
  <c r="CZ374" i="14"/>
  <c r="BC374" i="14"/>
  <c r="CU374" i="14"/>
  <c r="AY374" i="14"/>
  <c r="CB374" i="14"/>
  <c r="DB374" i="14"/>
  <c r="AF374" i="14"/>
  <c r="DD374" i="14"/>
  <c r="CX374" i="14"/>
  <c r="S374" i="14"/>
  <c r="BI374" i="14"/>
  <c r="CM374" i="14"/>
  <c r="BB374" i="14"/>
  <c r="Q374" i="14"/>
  <c r="M374" i="14"/>
  <c r="CR374" i="14"/>
  <c r="BV374" i="14"/>
  <c r="CD374" i="14"/>
  <c r="AM374" i="14"/>
  <c r="BS374" i="14"/>
  <c r="BZ374" i="14"/>
  <c r="AV374" i="14"/>
  <c r="CF374" i="14"/>
  <c r="CI374" i="14"/>
  <c r="P374" i="14"/>
  <c r="BN374" i="14"/>
  <c r="BR374" i="14"/>
  <c r="DI374" i="14"/>
  <c r="CC374" i="14"/>
  <c r="BQ374" i="14"/>
  <c r="AR374" i="14"/>
  <c r="CP374" i="14"/>
  <c r="DH374" i="14"/>
  <c r="BX374" i="14"/>
  <c r="N374" i="14"/>
  <c r="CL374" i="14"/>
  <c r="R374" i="14"/>
  <c r="AL374" i="14"/>
  <c r="BO374" i="14"/>
  <c r="AI374" i="14"/>
  <c r="AW374" i="14"/>
  <c r="DC374" i="14"/>
  <c r="BG374" i="14"/>
  <c r="Z374" i="14"/>
  <c r="BP374" i="14"/>
  <c r="BY374" i="14"/>
  <c r="X374" i="14"/>
  <c r="AE374" i="14"/>
  <c r="AO374" i="14"/>
  <c r="CG374" i="14"/>
  <c r="BH374" i="14"/>
  <c r="AP374" i="14"/>
  <c r="AS374" i="14"/>
  <c r="U374" i="14"/>
  <c r="V374" i="14"/>
  <c r="CV374" i="14"/>
  <c r="W374" i="14"/>
  <c r="CA374" i="14"/>
  <c r="AG374" i="14"/>
  <c r="AD374" i="14"/>
  <c r="CN374" i="14"/>
  <c r="AN374" i="14"/>
  <c r="DW135" i="13" l="1"/>
  <c r="ED136" i="13"/>
  <c r="ED135" i="15"/>
  <c r="K374" i="14"/>
  <c r="K378" i="14"/>
  <c r="J374" i="14"/>
  <c r="J378" i="14"/>
  <c r="DW169" i="13" l="1"/>
  <c r="ED135" i="13"/>
  <c r="DW288" i="13" l="1"/>
  <c r="DW371" i="13" l="1"/>
  <c r="E2" i="13" l="1"/>
  <c r="DQ2" i="13" s="1"/>
  <c r="I11" i="13"/>
  <c r="I11" i="14"/>
  <c r="E2" i="14"/>
  <c r="DQ2" i="14" s="1"/>
  <c r="E2" i="15"/>
  <c r="DQ2" i="15" s="1"/>
  <c r="I11" i="15"/>
  <c r="J11" i="15" l="1"/>
  <c r="I12" i="15"/>
  <c r="I12" i="14"/>
  <c r="J11" i="14"/>
  <c r="I12" i="13"/>
  <c r="J11" i="13"/>
  <c r="K11" i="13" l="1"/>
  <c r="J12" i="13"/>
  <c r="J12" i="14"/>
  <c r="K11" i="14"/>
  <c r="J12" i="15"/>
  <c r="K11" i="15"/>
  <c r="K12" i="15" l="1"/>
  <c r="L11" i="15"/>
  <c r="K12" i="14"/>
  <c r="L11" i="14"/>
  <c r="K12" i="13"/>
  <c r="L11" i="13"/>
  <c r="M11" i="13" l="1"/>
  <c r="L12" i="13"/>
  <c r="M11" i="14"/>
  <c r="L12" i="14"/>
  <c r="M11" i="15"/>
  <c r="L12" i="15"/>
  <c r="N11" i="15" l="1"/>
  <c r="M12" i="15"/>
  <c r="N11" i="14"/>
  <c r="M12" i="14"/>
  <c r="N11" i="13"/>
  <c r="M12" i="13"/>
  <c r="C4" i="1" l="1"/>
  <c r="I11" i="5"/>
  <c r="E2" i="5"/>
  <c r="DQ2" i="5" s="1"/>
  <c r="E2" i="7"/>
  <c r="DQ2" i="7" s="1"/>
  <c r="I11" i="7"/>
  <c r="N12" i="13"/>
  <c r="O11" i="13"/>
  <c r="N12" i="14"/>
  <c r="O11" i="14"/>
  <c r="N12" i="15"/>
  <c r="O11" i="15"/>
  <c r="O12" i="15" l="1"/>
  <c r="P11" i="15"/>
  <c r="O12" i="14"/>
  <c r="P11" i="14"/>
  <c r="P11" i="13"/>
  <c r="O12" i="13"/>
  <c r="I12" i="7"/>
  <c r="J11" i="7"/>
  <c r="J11" i="5"/>
  <c r="I12" i="5"/>
  <c r="K11" i="5" l="1"/>
  <c r="J12" i="5"/>
  <c r="K11" i="7"/>
  <c r="J12" i="7"/>
  <c r="P12" i="13"/>
  <c r="Q11" i="13"/>
  <c r="P12" i="14"/>
  <c r="Q11" i="14"/>
  <c r="Q11" i="15"/>
  <c r="P12" i="15"/>
  <c r="R11" i="14" l="1"/>
  <c r="Q12" i="14"/>
  <c r="Q12" i="13"/>
  <c r="R11" i="13"/>
  <c r="R11" i="15"/>
  <c r="Q12" i="15"/>
  <c r="K12" i="7"/>
  <c r="L11" i="7"/>
  <c r="K12" i="5"/>
  <c r="L11" i="5"/>
  <c r="R12" i="15" l="1"/>
  <c r="S11" i="15"/>
  <c r="S11" i="13"/>
  <c r="R12" i="13"/>
  <c r="M11" i="5"/>
  <c r="L12" i="5"/>
  <c r="M11" i="7"/>
  <c r="L12" i="7"/>
  <c r="R12" i="14"/>
  <c r="S11" i="14"/>
  <c r="N11" i="5" l="1"/>
  <c r="M12" i="5"/>
  <c r="T11" i="13"/>
  <c r="S12" i="13"/>
  <c r="N11" i="7"/>
  <c r="M12" i="7"/>
  <c r="T11" i="15"/>
  <c r="S12" i="15"/>
  <c r="T11" i="14"/>
  <c r="S12" i="14"/>
  <c r="U11" i="15" l="1"/>
  <c r="T12" i="15"/>
  <c r="O11" i="7"/>
  <c r="N12" i="7"/>
  <c r="U11" i="13"/>
  <c r="T12" i="13"/>
  <c r="U11" i="14"/>
  <c r="T12" i="14"/>
  <c r="N12" i="5"/>
  <c r="O11" i="5"/>
  <c r="P11" i="5" l="1"/>
  <c r="O12" i="5"/>
  <c r="V11" i="14"/>
  <c r="U12" i="14"/>
  <c r="V11" i="13"/>
  <c r="U12" i="13"/>
  <c r="P11" i="7"/>
  <c r="O12" i="7"/>
  <c r="U12" i="15"/>
  <c r="V11" i="15"/>
  <c r="V12" i="15" l="1"/>
  <c r="W11" i="15"/>
  <c r="P12" i="7"/>
  <c r="Q11" i="7"/>
  <c r="W11" i="13"/>
  <c r="V12" i="13"/>
  <c r="W11" i="14"/>
  <c r="V12" i="14"/>
  <c r="P12" i="5"/>
  <c r="Q11" i="5"/>
  <c r="R11" i="5" l="1"/>
  <c r="Q12" i="5"/>
  <c r="X11" i="14"/>
  <c r="W12" i="14"/>
  <c r="X11" i="13"/>
  <c r="W12" i="13"/>
  <c r="R11" i="7"/>
  <c r="Q12" i="7"/>
  <c r="X11" i="15"/>
  <c r="W12" i="15"/>
  <c r="Y11" i="15" l="1"/>
  <c r="X12" i="15"/>
  <c r="S11" i="7"/>
  <c r="R12" i="7"/>
  <c r="Y11" i="13"/>
  <c r="X12" i="13"/>
  <c r="X12" i="14"/>
  <c r="Y11" i="14"/>
  <c r="S11" i="5"/>
  <c r="R12" i="5"/>
  <c r="T11" i="5" l="1"/>
  <c r="S12" i="5"/>
  <c r="Z11" i="14"/>
  <c r="Y12" i="14"/>
  <c r="Y12" i="13"/>
  <c r="Z11" i="13"/>
  <c r="S12" i="7"/>
  <c r="T11" i="7"/>
  <c r="Z11" i="15"/>
  <c r="Y12" i="15"/>
  <c r="Z12" i="15" l="1"/>
  <c r="AA11" i="15"/>
  <c r="U11" i="7"/>
  <c r="T12" i="7"/>
  <c r="AA11" i="13"/>
  <c r="Z12" i="13"/>
  <c r="Z12" i="14"/>
  <c r="AA11" i="14"/>
  <c r="T12" i="5"/>
  <c r="U11" i="5"/>
  <c r="V11" i="5" l="1"/>
  <c r="U12" i="5"/>
  <c r="AB11" i="14"/>
  <c r="AA12" i="14"/>
  <c r="AB11" i="13"/>
  <c r="AA12" i="13"/>
  <c r="V11" i="7"/>
  <c r="U12" i="7"/>
  <c r="AB11" i="15"/>
  <c r="AA12" i="15"/>
  <c r="AC11" i="15" l="1"/>
  <c r="AB12" i="15"/>
  <c r="W11" i="7"/>
  <c r="V12" i="7"/>
  <c r="AC11" i="13"/>
  <c r="AB12" i="13"/>
  <c r="AB12" i="14"/>
  <c r="AC11" i="14"/>
  <c r="V12" i="5"/>
  <c r="W11" i="5"/>
  <c r="X11" i="5" l="1"/>
  <c r="W12" i="5"/>
  <c r="AD11" i="14"/>
  <c r="AC12" i="14"/>
  <c r="AC12" i="13"/>
  <c r="AD11" i="13"/>
  <c r="W12" i="7"/>
  <c r="X11" i="7"/>
  <c r="AC12" i="15"/>
  <c r="AD11" i="15"/>
  <c r="AE11" i="15" l="1"/>
  <c r="AD12" i="15"/>
  <c r="X12" i="7"/>
  <c r="Y11" i="7"/>
  <c r="AE11" i="13"/>
  <c r="AD12" i="13"/>
  <c r="AD12" i="14"/>
  <c r="AE11" i="14"/>
  <c r="Y11" i="5"/>
  <c r="X12" i="5"/>
  <c r="Z11" i="5" l="1"/>
  <c r="Y12" i="5"/>
  <c r="AF11" i="14"/>
  <c r="AE12" i="14"/>
  <c r="AF11" i="13"/>
  <c r="AE12" i="13"/>
  <c r="Z11" i="7"/>
  <c r="Y12" i="7"/>
  <c r="AF11" i="15"/>
  <c r="AE12" i="15"/>
  <c r="AG11" i="15" l="1"/>
  <c r="AF12" i="15"/>
  <c r="AA11" i="7"/>
  <c r="Z12" i="7"/>
  <c r="AG11" i="13"/>
  <c r="AF12" i="13"/>
  <c r="AG11" i="14"/>
  <c r="AF12" i="14"/>
  <c r="AA11" i="5"/>
  <c r="Z12" i="5"/>
  <c r="AB11" i="5" l="1"/>
  <c r="AA12" i="5"/>
  <c r="AH11" i="14"/>
  <c r="AG12" i="14"/>
  <c r="AG12" i="13"/>
  <c r="AH11" i="13"/>
  <c r="AB11" i="7"/>
  <c r="AA12" i="7"/>
  <c r="AH11" i="15"/>
  <c r="AG12" i="15"/>
  <c r="AH12" i="15" l="1"/>
  <c r="AI11" i="15"/>
  <c r="AC11" i="7"/>
  <c r="AB12" i="7"/>
  <c r="AI11" i="13"/>
  <c r="AH12" i="13"/>
  <c r="AI11" i="14"/>
  <c r="AH12" i="14"/>
  <c r="AC11" i="5"/>
  <c r="AB12" i="5"/>
  <c r="AC12" i="5" l="1"/>
  <c r="AD11" i="5"/>
  <c r="AI12" i="14"/>
  <c r="AJ11" i="14"/>
  <c r="AI12" i="13"/>
  <c r="AJ11" i="13"/>
  <c r="AD11" i="7"/>
  <c r="AC12" i="7"/>
  <c r="AJ11" i="15"/>
  <c r="AI12" i="15"/>
  <c r="AJ12" i="15" l="1"/>
  <c r="AK11" i="15"/>
  <c r="AE11" i="7"/>
  <c r="AD12" i="7"/>
  <c r="AK11" i="13"/>
  <c r="AJ12" i="13"/>
  <c r="AK11" i="14"/>
  <c r="AJ12" i="14"/>
  <c r="AE11" i="5"/>
  <c r="AD12" i="5"/>
  <c r="AF11" i="5" l="1"/>
  <c r="AE12" i="5"/>
  <c r="AL11" i="14"/>
  <c r="AK12" i="14"/>
  <c r="AK12" i="13"/>
  <c r="AL11" i="13"/>
  <c r="AE12" i="7"/>
  <c r="AF11" i="7"/>
  <c r="AL11" i="15"/>
  <c r="AK12" i="15"/>
  <c r="AL12" i="15" l="1"/>
  <c r="AM11" i="15"/>
  <c r="AF12" i="7"/>
  <c r="AG11" i="7"/>
  <c r="AM11" i="13"/>
  <c r="AL12" i="13"/>
  <c r="AM11" i="14"/>
  <c r="AL12" i="14"/>
  <c r="AG11" i="5"/>
  <c r="AF12" i="5"/>
  <c r="AH11" i="5" l="1"/>
  <c r="AG12" i="5"/>
  <c r="AN11" i="14"/>
  <c r="AM12" i="14"/>
  <c r="AN11" i="13"/>
  <c r="AM12" i="13"/>
  <c r="AH11" i="7"/>
  <c r="AG12" i="7"/>
  <c r="AM12" i="15"/>
  <c r="AN11" i="15"/>
  <c r="AN12" i="15" l="1"/>
  <c r="AO11" i="15"/>
  <c r="AI11" i="7"/>
  <c r="AH12" i="7"/>
  <c r="AO11" i="13"/>
  <c r="AN12" i="13"/>
  <c r="AN12" i="14"/>
  <c r="AO11" i="14"/>
  <c r="AI11" i="5"/>
  <c r="AH12" i="5"/>
  <c r="AJ11" i="5" l="1"/>
  <c r="AI12" i="5"/>
  <c r="AP11" i="14"/>
  <c r="AO12" i="14"/>
  <c r="AO12" i="13"/>
  <c r="AP11" i="13"/>
  <c r="AI12" i="7"/>
  <c r="AJ11" i="7"/>
  <c r="AP11" i="15"/>
  <c r="AO12" i="15"/>
  <c r="AQ11" i="15" l="1"/>
  <c r="AP12" i="15"/>
  <c r="AJ12" i="7"/>
  <c r="AK11" i="7"/>
  <c r="AQ11" i="13"/>
  <c r="AP12" i="13"/>
  <c r="AP12" i="14"/>
  <c r="AQ11" i="14"/>
  <c r="AJ12" i="5"/>
  <c r="AK11" i="5"/>
  <c r="AK12" i="5" l="1"/>
  <c r="AL11" i="5"/>
  <c r="AR11" i="14"/>
  <c r="AQ12" i="14"/>
  <c r="AR11" i="13"/>
  <c r="AQ12" i="13"/>
  <c r="AK12" i="7"/>
  <c r="AL11" i="7"/>
  <c r="AR11" i="15"/>
  <c r="AQ12" i="15"/>
  <c r="AR12" i="15" l="1"/>
  <c r="AS11" i="15"/>
  <c r="AL12" i="7"/>
  <c r="AM11" i="7"/>
  <c r="AS11" i="13"/>
  <c r="AR12" i="13"/>
  <c r="AR12" i="14"/>
  <c r="AS11" i="14"/>
  <c r="AM11" i="5"/>
  <c r="AL12" i="5"/>
  <c r="AN11" i="5" l="1"/>
  <c r="AM12" i="5"/>
  <c r="AT11" i="14"/>
  <c r="AS12" i="14"/>
  <c r="AT11" i="13"/>
  <c r="AS12" i="13"/>
  <c r="AM12" i="7"/>
  <c r="AN11" i="7"/>
  <c r="AS12" i="15"/>
  <c r="AT11" i="15"/>
  <c r="AT12" i="15" l="1"/>
  <c r="AU11" i="15"/>
  <c r="AN12" i="7"/>
  <c r="AO11" i="7"/>
  <c r="AU11" i="13"/>
  <c r="AT12" i="13"/>
  <c r="AU11" i="14"/>
  <c r="AT12" i="14"/>
  <c r="AO11" i="5"/>
  <c r="AN12" i="5"/>
  <c r="AP11" i="5" l="1"/>
  <c r="AO12" i="5"/>
  <c r="AV11" i="14"/>
  <c r="AU12" i="14"/>
  <c r="AU12" i="13"/>
  <c r="AV11" i="13"/>
  <c r="AP11" i="7"/>
  <c r="AO12" i="7"/>
  <c r="AV11" i="15"/>
  <c r="AU12" i="15"/>
  <c r="AW11" i="15" l="1"/>
  <c r="AV12" i="15"/>
  <c r="AP12" i="7"/>
  <c r="AQ11" i="7"/>
  <c r="AW11" i="13"/>
  <c r="AV12" i="13"/>
  <c r="AV12" i="14"/>
  <c r="AW11" i="14"/>
  <c r="AP12" i="5"/>
  <c r="AQ11" i="5"/>
  <c r="AR11" i="5" l="1"/>
  <c r="AQ12" i="5"/>
  <c r="AX11" i="14"/>
  <c r="AW12" i="14"/>
  <c r="AX11" i="13"/>
  <c r="AW12" i="13"/>
  <c r="AR11" i="7"/>
  <c r="AQ12" i="7"/>
  <c r="AW12" i="15"/>
  <c r="AX11" i="15"/>
  <c r="AX12" i="15" l="1"/>
  <c r="AY11" i="15"/>
  <c r="AS11" i="7"/>
  <c r="AR12" i="7"/>
  <c r="AY11" i="13"/>
  <c r="AX12" i="13"/>
  <c r="AX12" i="14"/>
  <c r="AY11" i="14"/>
  <c r="AS11" i="5"/>
  <c r="AR12" i="5"/>
  <c r="AT11" i="5" l="1"/>
  <c r="AS12" i="5"/>
  <c r="AZ11" i="14"/>
  <c r="AY12" i="14"/>
  <c r="AZ11" i="13"/>
  <c r="AY12" i="13"/>
  <c r="AT11" i="7"/>
  <c r="AS12" i="7"/>
  <c r="AZ11" i="15"/>
  <c r="AY12" i="15"/>
  <c r="BA11" i="15" l="1"/>
  <c r="AZ12" i="15"/>
  <c r="AU11" i="7"/>
  <c r="AT12" i="7"/>
  <c r="BA11" i="13"/>
  <c r="AZ12" i="13"/>
  <c r="BA11" i="14"/>
  <c r="AZ12" i="14"/>
  <c r="AT12" i="5"/>
  <c r="AU11" i="5"/>
  <c r="AU12" i="5" l="1"/>
  <c r="AV11" i="5"/>
  <c r="BB11" i="14"/>
  <c r="BA12" i="14"/>
  <c r="BB11" i="13"/>
  <c r="BA12" i="13"/>
  <c r="AU12" i="7"/>
  <c r="AV11" i="7"/>
  <c r="BB11" i="15"/>
  <c r="BA12" i="15"/>
  <c r="BC11" i="15" l="1"/>
  <c r="BB12" i="15"/>
  <c r="AW11" i="7"/>
  <c r="AV12" i="7"/>
  <c r="BC11" i="13"/>
  <c r="BB12" i="13"/>
  <c r="BC11" i="14"/>
  <c r="BB12" i="14"/>
  <c r="AW11" i="5"/>
  <c r="AV12" i="5"/>
  <c r="AW12" i="5" l="1"/>
  <c r="AX11" i="5"/>
  <c r="BD11" i="14"/>
  <c r="BC12" i="14"/>
  <c r="BD11" i="13"/>
  <c r="BC12" i="13"/>
  <c r="AX11" i="7"/>
  <c r="AW12" i="7"/>
  <c r="BC12" i="15"/>
  <c r="BD11" i="15"/>
  <c r="BE11" i="15" l="1"/>
  <c r="BD12" i="15"/>
  <c r="AY11" i="7"/>
  <c r="AX12" i="7"/>
  <c r="BE11" i="13"/>
  <c r="BD12" i="13"/>
  <c r="BE11" i="14"/>
  <c r="BD12" i="14"/>
  <c r="AY11" i="5"/>
  <c r="AX12" i="5"/>
  <c r="AZ11" i="5" l="1"/>
  <c r="AY12" i="5"/>
  <c r="BF11" i="14"/>
  <c r="BE12" i="14"/>
  <c r="BF11" i="13"/>
  <c r="BE12" i="13"/>
  <c r="AZ11" i="7"/>
  <c r="AY12" i="7"/>
  <c r="BF11" i="15"/>
  <c r="BE12" i="15"/>
  <c r="BG11" i="15" l="1"/>
  <c r="BF12" i="15"/>
  <c r="BA11" i="7"/>
  <c r="AZ12" i="7"/>
  <c r="BG11" i="13"/>
  <c r="BF12" i="13"/>
  <c r="BF12" i="14"/>
  <c r="BG11" i="14"/>
  <c r="AZ12" i="5"/>
  <c r="BA11" i="5"/>
  <c r="BB11" i="5" l="1"/>
  <c r="BA12" i="5"/>
  <c r="BG12" i="14"/>
  <c r="BH11" i="14"/>
  <c r="BG12" i="13"/>
  <c r="BH11" i="13"/>
  <c r="BA12" i="7"/>
  <c r="BB11" i="7"/>
  <c r="BG12" i="15"/>
  <c r="BH11" i="15"/>
  <c r="BI11" i="15" l="1"/>
  <c r="BH12" i="15"/>
  <c r="BC11" i="7"/>
  <c r="BB12" i="7"/>
  <c r="BI11" i="13"/>
  <c r="BH12" i="13"/>
  <c r="BH12" i="14"/>
  <c r="BI11" i="14"/>
  <c r="BC11" i="5"/>
  <c r="BB12" i="5"/>
  <c r="BC12" i="5" l="1"/>
  <c r="BD11" i="5"/>
  <c r="BI12" i="14"/>
  <c r="BJ11" i="14"/>
  <c r="BJ11" i="13"/>
  <c r="BI12" i="13"/>
  <c r="BC12" i="7"/>
  <c r="BD11" i="7"/>
  <c r="BI12" i="15"/>
  <c r="BJ11" i="15"/>
  <c r="BJ12" i="15" l="1"/>
  <c r="BK11" i="15"/>
  <c r="BE11" i="7"/>
  <c r="BD12" i="7"/>
  <c r="BK11" i="13"/>
  <c r="BJ12" i="13"/>
  <c r="BJ12" i="14"/>
  <c r="BK11" i="14"/>
  <c r="BE11" i="5"/>
  <c r="BD12" i="5"/>
  <c r="BE12" i="5" l="1"/>
  <c r="BF11" i="5"/>
  <c r="BK12" i="14"/>
  <c r="BL11" i="14"/>
  <c r="BK12" i="13"/>
  <c r="BL11" i="13"/>
  <c r="BF11" i="7"/>
  <c r="BE12" i="7"/>
  <c r="BK12" i="15"/>
  <c r="BL11" i="15"/>
  <c r="BL12" i="15" l="1"/>
  <c r="BM11" i="15"/>
  <c r="BG11" i="7"/>
  <c r="BF12" i="7"/>
  <c r="BM11" i="13"/>
  <c r="BL12" i="13"/>
  <c r="BL12" i="14"/>
  <c r="BM11" i="14"/>
  <c r="BF12" i="5"/>
  <c r="BG11" i="5"/>
  <c r="BH11" i="5" l="1"/>
  <c r="BG12" i="5"/>
  <c r="BN11" i="14"/>
  <c r="BM12" i="14"/>
  <c r="BM12" i="13"/>
  <c r="BN11" i="13"/>
  <c r="BG12" i="7"/>
  <c r="BH11" i="7"/>
  <c r="BN11" i="15"/>
  <c r="BM12" i="15"/>
  <c r="BN12" i="15" l="1"/>
  <c r="BO11" i="15"/>
  <c r="BI11" i="7"/>
  <c r="BH12" i="7"/>
  <c r="BO11" i="13"/>
  <c r="BN12" i="13"/>
  <c r="BO11" i="14"/>
  <c r="BN12" i="14"/>
  <c r="BI11" i="5"/>
  <c r="BH12" i="5"/>
  <c r="BJ11" i="5" l="1"/>
  <c r="BI12" i="5"/>
  <c r="BP11" i="14"/>
  <c r="BO12" i="14"/>
  <c r="BP11" i="13"/>
  <c r="BO12" i="13"/>
  <c r="BJ11" i="7"/>
  <c r="BI12" i="7"/>
  <c r="BO12" i="15"/>
  <c r="BP11" i="15"/>
  <c r="BP12" i="15" l="1"/>
  <c r="BQ11" i="15"/>
  <c r="BK11" i="7"/>
  <c r="BJ12" i="7"/>
  <c r="BQ11" i="13"/>
  <c r="BP12" i="13"/>
  <c r="BQ11" i="14"/>
  <c r="BP12" i="14"/>
  <c r="BK11" i="5"/>
  <c r="BJ12" i="5"/>
  <c r="BL11" i="5" l="1"/>
  <c r="BK12" i="5"/>
  <c r="BR11" i="14"/>
  <c r="BQ12" i="14"/>
  <c r="BQ12" i="13"/>
  <c r="BR11" i="13"/>
  <c r="BK12" i="7"/>
  <c r="BL11" i="7"/>
  <c r="BQ12" i="15"/>
  <c r="BR11" i="15"/>
  <c r="BR12" i="15" l="1"/>
  <c r="BS11" i="15"/>
  <c r="BM11" i="7"/>
  <c r="BL12" i="7"/>
  <c r="BS11" i="13"/>
  <c r="BR12" i="13"/>
  <c r="BR12" i="14"/>
  <c r="BS11" i="14"/>
  <c r="BL12" i="5"/>
  <c r="BM11" i="5"/>
  <c r="BM12" i="5" l="1"/>
  <c r="BN11" i="5"/>
  <c r="BT11" i="14"/>
  <c r="BS12" i="14"/>
  <c r="BT11" i="13"/>
  <c r="BS12" i="13"/>
  <c r="BN11" i="7"/>
  <c r="BM12" i="7"/>
  <c r="BS12" i="15"/>
  <c r="BT11" i="15"/>
  <c r="BU11" i="15" l="1"/>
  <c r="BT12" i="15"/>
  <c r="BO11" i="7"/>
  <c r="BN12" i="7"/>
  <c r="BU11" i="13"/>
  <c r="BT12" i="13"/>
  <c r="BU11" i="14"/>
  <c r="BT12" i="14"/>
  <c r="BO11" i="5"/>
  <c r="BN12" i="5"/>
  <c r="BP11" i="5" l="1"/>
  <c r="BO12" i="5"/>
  <c r="BU12" i="14"/>
  <c r="BV11" i="14"/>
  <c r="BU12" i="13"/>
  <c r="BV11" i="13"/>
  <c r="BO12" i="7"/>
  <c r="BP11" i="7"/>
  <c r="BV11" i="15"/>
  <c r="BU12" i="15"/>
  <c r="BW11" i="15" l="1"/>
  <c r="BV12" i="15"/>
  <c r="BQ11" i="7"/>
  <c r="BP12" i="7"/>
  <c r="BW11" i="13"/>
  <c r="BV12" i="13"/>
  <c r="BV12" i="14"/>
  <c r="BW11" i="14"/>
  <c r="BP12" i="5"/>
  <c r="BQ11" i="5"/>
  <c r="BR11" i="5" l="1"/>
  <c r="BQ12" i="5"/>
  <c r="BX11" i="14"/>
  <c r="BW12" i="14"/>
  <c r="BX11" i="13"/>
  <c r="BW12" i="13"/>
  <c r="BQ12" i="7"/>
  <c r="BR11" i="7"/>
  <c r="BW12" i="15"/>
  <c r="BX11" i="15"/>
  <c r="BX12" i="15" l="1"/>
  <c r="BY11" i="15"/>
  <c r="BS11" i="7"/>
  <c r="BR12" i="7"/>
  <c r="BY11" i="13"/>
  <c r="BX12" i="13"/>
  <c r="BY11" i="14"/>
  <c r="BX12" i="14"/>
  <c r="BS11" i="5"/>
  <c r="BR12" i="5"/>
  <c r="BT11" i="5" l="1"/>
  <c r="BS12" i="5"/>
  <c r="BZ11" i="14"/>
  <c r="BY12" i="14"/>
  <c r="BY12" i="13"/>
  <c r="BZ11" i="13"/>
  <c r="BS12" i="7"/>
  <c r="BT11" i="7"/>
  <c r="BZ11" i="15"/>
  <c r="BY12" i="15"/>
  <c r="BZ12" i="15" l="1"/>
  <c r="CA11" i="15"/>
  <c r="BU11" i="7"/>
  <c r="BT12" i="7"/>
  <c r="CA11" i="13"/>
  <c r="BZ12" i="13"/>
  <c r="BZ12" i="14"/>
  <c r="CA11" i="14"/>
  <c r="BT12" i="5"/>
  <c r="BU11" i="5"/>
  <c r="BV11" i="5" l="1"/>
  <c r="BU12" i="5"/>
  <c r="CB11" i="14"/>
  <c r="CA12" i="14"/>
  <c r="CB11" i="13"/>
  <c r="CA12" i="13"/>
  <c r="BV11" i="7"/>
  <c r="BU12" i="7"/>
  <c r="CA12" i="15"/>
  <c r="CB11" i="15"/>
  <c r="CB12" i="15" l="1"/>
  <c r="CC11" i="15"/>
  <c r="BW11" i="7"/>
  <c r="BV12" i="7"/>
  <c r="CC11" i="13"/>
  <c r="CB12" i="13"/>
  <c r="CC11" i="14"/>
  <c r="CB12" i="14"/>
  <c r="BW11" i="5"/>
  <c r="BV12" i="5"/>
  <c r="BX11" i="5" l="1"/>
  <c r="BW12" i="5"/>
  <c r="CD11" i="14"/>
  <c r="CC12" i="14"/>
  <c r="CC12" i="13"/>
  <c r="CD11" i="13"/>
  <c r="BW12" i="7"/>
  <c r="BX11" i="7"/>
  <c r="CD11" i="15"/>
  <c r="CC12" i="15"/>
  <c r="CD12" i="15" l="1"/>
  <c r="CE11" i="15"/>
  <c r="BY11" i="7"/>
  <c r="BX12" i="7"/>
  <c r="CD12" i="13"/>
  <c r="CE11" i="13"/>
  <c r="CD12" i="14"/>
  <c r="CE11" i="14"/>
  <c r="BX12" i="5"/>
  <c r="BY11" i="5"/>
  <c r="BZ11" i="5" l="1"/>
  <c r="BY12" i="5"/>
  <c r="CE12" i="14"/>
  <c r="CF11" i="14"/>
  <c r="CF11" i="13"/>
  <c r="CE12" i="13"/>
  <c r="BZ11" i="7"/>
  <c r="BY12" i="7"/>
  <c r="CF11" i="15"/>
  <c r="CE12" i="15"/>
  <c r="CF12" i="15" l="1"/>
  <c r="CG11" i="15"/>
  <c r="CA11" i="7"/>
  <c r="BZ12" i="7"/>
  <c r="CG11" i="13"/>
  <c r="CF12" i="13"/>
  <c r="CG11" i="14"/>
  <c r="CF12" i="14"/>
  <c r="BZ12" i="5"/>
  <c r="CA11" i="5"/>
  <c r="CB11" i="5" l="1"/>
  <c r="CA12" i="5"/>
  <c r="CH11" i="14"/>
  <c r="CG12" i="14"/>
  <c r="CG12" i="13"/>
  <c r="CH11" i="13"/>
  <c r="CA12" i="7"/>
  <c r="CB11" i="7"/>
  <c r="CG12" i="15"/>
  <c r="CH11" i="15"/>
  <c r="CH12" i="15" l="1"/>
  <c r="CI11" i="15"/>
  <c r="CC11" i="7"/>
  <c r="CB12" i="7"/>
  <c r="CI11" i="13"/>
  <c r="CH12" i="13"/>
  <c r="CI11" i="14"/>
  <c r="CH12" i="14"/>
  <c r="CB12" i="5"/>
  <c r="CC11" i="5"/>
  <c r="CD11" i="5" l="1"/>
  <c r="CC12" i="5"/>
  <c r="CJ11" i="14"/>
  <c r="CI12" i="14"/>
  <c r="CJ11" i="13"/>
  <c r="CI12" i="13"/>
  <c r="CD11" i="7"/>
  <c r="CC12" i="7"/>
  <c r="CI12" i="15"/>
  <c r="CJ11" i="15"/>
  <c r="CK11" i="15" l="1"/>
  <c r="CJ12" i="15"/>
  <c r="CE11" i="7"/>
  <c r="CD12" i="7"/>
  <c r="CK11" i="13"/>
  <c r="CJ12" i="13"/>
  <c r="CK11" i="14"/>
  <c r="CJ12" i="14"/>
  <c r="CE11" i="5"/>
  <c r="CD12" i="5"/>
  <c r="CF11" i="5" l="1"/>
  <c r="CE12" i="5"/>
  <c r="CL11" i="14"/>
  <c r="CK12" i="14"/>
  <c r="CK12" i="13"/>
  <c r="CL11" i="13"/>
  <c r="CE12" i="7"/>
  <c r="CF11" i="7"/>
  <c r="CL11" i="15"/>
  <c r="CK12" i="15"/>
  <c r="CL12" i="15" l="1"/>
  <c r="CM11" i="15"/>
  <c r="CG11" i="7"/>
  <c r="CF12" i="7"/>
  <c r="CM11" i="13"/>
  <c r="CL12" i="13"/>
  <c r="CL12" i="14"/>
  <c r="CM11" i="14"/>
  <c r="CF12" i="5"/>
  <c r="CG11" i="5"/>
  <c r="CH11" i="5" l="1"/>
  <c r="CG12" i="5"/>
  <c r="CN11" i="14"/>
  <c r="CM12" i="14"/>
  <c r="CN11" i="13"/>
  <c r="CM12" i="13"/>
  <c r="CH11" i="7"/>
  <c r="CG12" i="7"/>
  <c r="CM12" i="15"/>
  <c r="CN11" i="15"/>
  <c r="CI11" i="7" l="1"/>
  <c r="CH12" i="7"/>
  <c r="CO11" i="13"/>
  <c r="CN12" i="13"/>
  <c r="CN12" i="14"/>
  <c r="CO11" i="14"/>
  <c r="CO11" i="15"/>
  <c r="CN12" i="15"/>
  <c r="CI11" i="5"/>
  <c r="CH12" i="5"/>
  <c r="CJ11" i="5" l="1"/>
  <c r="CI12" i="5"/>
  <c r="CP11" i="15"/>
  <c r="CO12" i="15"/>
  <c r="CO12" i="14"/>
  <c r="CP11" i="14"/>
  <c r="CP11" i="13"/>
  <c r="CO12" i="13"/>
  <c r="CI12" i="7"/>
  <c r="CJ11" i="7"/>
  <c r="CJ12" i="7" l="1"/>
  <c r="CK11" i="7"/>
  <c r="CQ11" i="13"/>
  <c r="CP12" i="13"/>
  <c r="CP12" i="14"/>
  <c r="CQ11" i="14"/>
  <c r="CP12" i="15"/>
  <c r="CQ11" i="15"/>
  <c r="CJ12" i="5"/>
  <c r="CK11" i="5"/>
  <c r="CL11" i="5" l="1"/>
  <c r="CK12" i="5"/>
  <c r="CQ12" i="15"/>
  <c r="CR11" i="15"/>
  <c r="CQ12" i="14"/>
  <c r="CR11" i="14"/>
  <c r="CR11" i="13"/>
  <c r="CQ12" i="13"/>
  <c r="CL11" i="7"/>
  <c r="CK12" i="7"/>
  <c r="CM11" i="7" l="1"/>
  <c r="CL12" i="7"/>
  <c r="CS11" i="13"/>
  <c r="CR12" i="13"/>
  <c r="CR12" i="14"/>
  <c r="CS11" i="14"/>
  <c r="CR12" i="15"/>
  <c r="CS11" i="15"/>
  <c r="CM11" i="5"/>
  <c r="CL12" i="5"/>
  <c r="CN11" i="5" l="1"/>
  <c r="CM12" i="5"/>
  <c r="CS12" i="15"/>
  <c r="CT11" i="15"/>
  <c r="CS12" i="14"/>
  <c r="CT11" i="14"/>
  <c r="CS12" i="13"/>
  <c r="CT11" i="13"/>
  <c r="CM12" i="7"/>
  <c r="CN11" i="7"/>
  <c r="CO11" i="7" l="1"/>
  <c r="CN12" i="7"/>
  <c r="CU11" i="13"/>
  <c r="CT12" i="13"/>
  <c r="CT12" i="14"/>
  <c r="CU11" i="14"/>
  <c r="CU11" i="15"/>
  <c r="CT12" i="15"/>
  <c r="CN12" i="5"/>
  <c r="CO11" i="5"/>
  <c r="CP11" i="5" l="1"/>
  <c r="CO12" i="5"/>
  <c r="CU12" i="15"/>
  <c r="CV11" i="15"/>
  <c r="CV12" i="15" s="1"/>
  <c r="CV11" i="14"/>
  <c r="CV12" i="14" s="1"/>
  <c r="CU12" i="14"/>
  <c r="CV11" i="13"/>
  <c r="CV12" i="13" s="1"/>
  <c r="CU12" i="13"/>
  <c r="CP11" i="7"/>
  <c r="CO12" i="7"/>
  <c r="CQ11" i="7" l="1"/>
  <c r="CP12" i="7"/>
  <c r="CP12" i="5"/>
  <c r="CQ11" i="5"/>
  <c r="CR11" i="5" l="1"/>
  <c r="CQ12" i="5"/>
  <c r="CQ12" i="7"/>
  <c r="CR11" i="7"/>
  <c r="CS11" i="7" l="1"/>
  <c r="CR12" i="7"/>
  <c r="CR12" i="5"/>
  <c r="CS11" i="5"/>
  <c r="CS12" i="5" l="1"/>
  <c r="CT11" i="5"/>
  <c r="CS12" i="7"/>
  <c r="CT11" i="7"/>
  <c r="CU11" i="7" l="1"/>
  <c r="CT12" i="7"/>
  <c r="CU11" i="5"/>
  <c r="CT12" i="5"/>
  <c r="CU12" i="5" l="1"/>
  <c r="CV11" i="5"/>
  <c r="CV12" i="5" s="1"/>
  <c r="CU12" i="7"/>
  <c r="CV11" i="7"/>
  <c r="CV12" i="7" s="1"/>
  <c r="DU130" i="5" l="1"/>
  <c r="EC130" i="5"/>
  <c r="EA130" i="5" l="1"/>
  <c r="EA169" i="5" s="1"/>
  <c r="EA288" i="5" s="1"/>
  <c r="EA371" i="5" s="1"/>
  <c r="DX130" i="5"/>
  <c r="DX169" i="5" s="1"/>
  <c r="DX288" i="5" s="1"/>
  <c r="DX371" i="5" s="1"/>
  <c r="DV130" i="5"/>
  <c r="DV169" i="5" s="1"/>
  <c r="DV288" i="5" s="1"/>
  <c r="DV371" i="5" s="1"/>
  <c r="EB130" i="5"/>
  <c r="EB169" i="5" s="1"/>
  <c r="EB288" i="5" s="1"/>
  <c r="EB371" i="5" s="1"/>
  <c r="DY130" i="5"/>
  <c r="DY169" i="5" s="1"/>
  <c r="DY288" i="5" s="1"/>
  <c r="DY371" i="5" s="1"/>
  <c r="DW130" i="5"/>
  <c r="DW169" i="5" s="1"/>
  <c r="DW288" i="5" s="1"/>
  <c r="DW371" i="5" s="1"/>
  <c r="DZ130" i="5"/>
  <c r="DZ169" i="5" s="1"/>
  <c r="DZ288" i="5" s="1"/>
  <c r="DZ371" i="5" s="1"/>
  <c r="DU16" i="5"/>
  <c r="ED130" i="5" l="1"/>
  <c r="ED16" i="5"/>
  <c r="DU16" i="7"/>
  <c r="ED16" i="7" l="1"/>
  <c r="DU16" i="13"/>
  <c r="EE16" i="5"/>
  <c r="DN16" i="14" l="1"/>
  <c r="DU16" i="14"/>
  <c r="DM16" i="14"/>
  <c r="ED16" i="13"/>
  <c r="EE16" i="13" s="1"/>
  <c r="EE16" i="7"/>
  <c r="EE130" i="5" l="1"/>
  <c r="ED16" i="14"/>
  <c r="EE16" i="14" s="1"/>
  <c r="EC18" i="13" l="1"/>
  <c r="EC17" i="13" s="1"/>
  <c r="EC169" i="13" s="1"/>
  <c r="EC288" i="13" s="1"/>
  <c r="EC371" i="13" s="1"/>
  <c r="DU18" i="5"/>
  <c r="DU17" i="5" l="1"/>
  <c r="DU18" i="13"/>
  <c r="EC18" i="5"/>
  <c r="EC17" i="5" s="1"/>
  <c r="EC169" i="5" s="1"/>
  <c r="EC288" i="5" s="1"/>
  <c r="EC371" i="5" s="1"/>
  <c r="DU18" i="14" l="1"/>
  <c r="DN18" i="14"/>
  <c r="I384" i="14"/>
  <c r="I386" i="14" s="1"/>
  <c r="DM18" i="14"/>
  <c r="DU17" i="13"/>
  <c r="ED18" i="13"/>
  <c r="EE18" i="13" s="1"/>
  <c r="ED18" i="5"/>
  <c r="DU169" i="5"/>
  <c r="ED17" i="5"/>
  <c r="DU18" i="7"/>
  <c r="EC18" i="14"/>
  <c r="EC17" i="14" s="1"/>
  <c r="EC169" i="14" s="1"/>
  <c r="EC288" i="14" s="1"/>
  <c r="EC371" i="14" s="1"/>
  <c r="ED169" i="5" l="1"/>
  <c r="DU288" i="5"/>
  <c r="DU169" i="13"/>
  <c r="ED17" i="13"/>
  <c r="EE17" i="13" s="1"/>
  <c r="ED18" i="14"/>
  <c r="DU17" i="14"/>
  <c r="EE17" i="5"/>
  <c r="EC18" i="7"/>
  <c r="EC17" i="7" s="1"/>
  <c r="EC169" i="7" s="1"/>
  <c r="EC288" i="7" s="1"/>
  <c r="EC371" i="7" s="1"/>
  <c r="DU288" i="13" l="1"/>
  <c r="ED169" i="13"/>
  <c r="EE18" i="5"/>
  <c r="DU371" i="5"/>
  <c r="ED288" i="5"/>
  <c r="ED17" i="14"/>
  <c r="EE17" i="14" s="1"/>
  <c r="DU169" i="14"/>
  <c r="EE18" i="14"/>
  <c r="ED18" i="7"/>
  <c r="EE18" i="7" l="1"/>
  <c r="DU288" i="14"/>
  <c r="ED169" i="14"/>
  <c r="ED371" i="5"/>
  <c r="DU372" i="5"/>
  <c r="DV372" i="5" s="1"/>
  <c r="DW372" i="5" s="1"/>
  <c r="DX372" i="5" s="1"/>
  <c r="DY372" i="5" s="1"/>
  <c r="DZ372" i="5" s="1"/>
  <c r="EA372" i="5" s="1"/>
  <c r="EB372" i="5" s="1"/>
  <c r="EC372" i="5" s="1"/>
  <c r="ED288" i="13"/>
  <c r="DU371" i="13"/>
  <c r="ED371" i="13" l="1"/>
  <c r="DU372" i="13"/>
  <c r="DV372" i="13" s="1"/>
  <c r="DW372" i="13" s="1"/>
  <c r="DX372" i="13" s="1"/>
  <c r="DY372" i="13" s="1"/>
  <c r="DZ372" i="13" s="1"/>
  <c r="EA372" i="13" s="1"/>
  <c r="EB372" i="13" s="1"/>
  <c r="EC372" i="13" s="1"/>
  <c r="ED288" i="14"/>
  <c r="DU371" i="14"/>
  <c r="DU372" i="14" l="1"/>
  <c r="DV372" i="14" s="1"/>
  <c r="DW372" i="14" s="1"/>
  <c r="DX372" i="14" s="1"/>
  <c r="DY372" i="14" s="1"/>
  <c r="DZ372" i="14" s="1"/>
  <c r="EA372" i="14" s="1"/>
  <c r="EB372" i="14" s="1"/>
  <c r="EC372" i="14" s="1"/>
  <c r="ED371" i="14"/>
  <c r="DU19" i="7"/>
  <c r="DW19" i="7" l="1"/>
  <c r="DW17" i="7" s="1"/>
  <c r="DW168" i="7"/>
  <c r="DW165" i="7" s="1"/>
  <c r="DU17" i="7"/>
  <c r="DV168" i="7"/>
  <c r="DV165" i="7" s="1"/>
  <c r="DV19" i="7"/>
  <c r="DV17" i="7" s="1"/>
  <c r="DX19" i="7"/>
  <c r="DX17" i="7" s="1"/>
  <c r="DY19" i="7"/>
  <c r="DY17" i="7" s="1"/>
  <c r="DX168" i="7"/>
  <c r="DX165" i="7" s="1"/>
  <c r="DY168" i="7"/>
  <c r="DY165" i="7" s="1"/>
  <c r="DU168" i="7"/>
  <c r="DX169" i="7" l="1"/>
  <c r="DX288" i="7" s="1"/>
  <c r="DX371" i="7" s="1"/>
  <c r="DY169" i="7"/>
  <c r="DY288" i="7" s="1"/>
  <c r="DY371" i="7" s="1"/>
  <c r="DW169" i="7"/>
  <c r="DW288" i="7" s="1"/>
  <c r="DW371" i="7" s="1"/>
  <c r="DU165" i="7"/>
  <c r="ED165" i="7" s="1"/>
  <c r="ED168" i="7"/>
  <c r="DV169" i="7"/>
  <c r="DV288" i="7" s="1"/>
  <c r="DV371" i="7" s="1"/>
  <c r="ED17" i="7"/>
  <c r="DU169" i="7"/>
  <c r="ED19" i="7"/>
  <c r="DU18" i="15"/>
  <c r="DM18" i="15"/>
  <c r="EC18" i="15"/>
  <c r="EC17" i="15" s="1"/>
  <c r="EC169" i="15" s="1"/>
  <c r="EC288" i="15" s="1"/>
  <c r="EC371" i="15" s="1"/>
  <c r="ED18" i="15" l="1"/>
  <c r="DU17" i="15"/>
  <c r="DU288" i="7"/>
  <c r="ED169" i="7"/>
  <c r="ED288" i="7" l="1"/>
  <c r="DU371" i="7"/>
  <c r="ED17" i="15"/>
  <c r="EE17" i="15" s="1"/>
  <c r="EE18" i="15"/>
  <c r="ED371" i="7" l="1"/>
  <c r="DU372" i="7"/>
  <c r="DV372" i="7" s="1"/>
  <c r="DW372" i="7" s="1"/>
  <c r="DX372" i="7" s="1"/>
  <c r="DY372" i="7" s="1"/>
  <c r="DZ372" i="7" s="1"/>
  <c r="EA372" i="7" s="1"/>
  <c r="EB372" i="7" s="1"/>
  <c r="EC372" i="7" s="1"/>
  <c r="EE168" i="7" l="1"/>
  <c r="EE169" i="7" l="1"/>
  <c r="EE19" i="7"/>
  <c r="EE17" i="7"/>
  <c r="EE169" i="5" l="1"/>
  <c r="EE288" i="7"/>
  <c r="EE288" i="5" l="1"/>
  <c r="EE371" i="7"/>
  <c r="C16" i="1" l="1"/>
  <c r="F16" i="1" l="1"/>
  <c r="G16" i="1"/>
  <c r="H16" i="1" s="1"/>
  <c r="E16" i="1"/>
  <c r="C17" i="1" l="1"/>
  <c r="F17" i="1" l="1"/>
  <c r="G17" i="1"/>
  <c r="H17" i="1" s="1"/>
  <c r="E17" i="1"/>
  <c r="I380" i="14" l="1"/>
  <c r="I382" i="14" s="1"/>
  <c r="DN169" i="14"/>
  <c r="DM169" i="14"/>
  <c r="EE169" i="14"/>
  <c r="DN288" i="14" l="1"/>
  <c r="DM288" i="14"/>
  <c r="DJ374" i="14"/>
  <c r="EE288" i="14"/>
  <c r="EE169" i="13" l="1"/>
  <c r="I376" i="14"/>
  <c r="I378" i="14" s="1"/>
  <c r="DM371" i="14"/>
  <c r="I374" i="14"/>
  <c r="DN371" i="14"/>
  <c r="EE371" i="14"/>
  <c r="I9" i="14"/>
  <c r="EE288" i="13" l="1"/>
  <c r="I9" i="13"/>
  <c r="EE371" i="13" l="1"/>
  <c r="C29" i="1" l="1"/>
  <c r="F29" i="1" l="1"/>
  <c r="E29" i="1"/>
  <c r="C25" i="1"/>
  <c r="F25" i="1" l="1"/>
  <c r="E25" i="1"/>
  <c r="C30" i="1" l="1"/>
  <c r="E30" i="1" l="1"/>
  <c r="F30" i="1"/>
  <c r="C26" i="1"/>
  <c r="F26" i="1" l="1"/>
  <c r="E26" i="1"/>
  <c r="EE299" i="5" l="1"/>
  <c r="EE366" i="5"/>
  <c r="EE300" i="5" l="1"/>
  <c r="EE367" i="5"/>
  <c r="EE368" i="5" l="1"/>
  <c r="EE371" i="5" l="1"/>
  <c r="C12" i="1" l="1"/>
  <c r="G12" i="1" l="1"/>
  <c r="H12" i="1" s="1"/>
  <c r="F12" i="1"/>
  <c r="E12" i="1"/>
  <c r="C13" i="1" l="1"/>
  <c r="E13" i="1" l="1"/>
  <c r="F13" i="1"/>
  <c r="G13" i="1"/>
  <c r="H13" i="1" s="1"/>
  <c r="DU16" i="15" l="1"/>
  <c r="DM16" i="15"/>
  <c r="DU169" i="15" l="1"/>
  <c r="ED16" i="15"/>
  <c r="EE16" i="15" s="1"/>
  <c r="ED169" i="15" l="1"/>
  <c r="DU288" i="15"/>
  <c r="ED288" i="15" l="1"/>
  <c r="DU371" i="15"/>
  <c r="ED371" i="15" l="1"/>
  <c r="DU372" i="15"/>
  <c r="DV372" i="15" s="1"/>
  <c r="DW372" i="15" s="1"/>
  <c r="DX372" i="15" s="1"/>
  <c r="DY372" i="15" s="1"/>
  <c r="DZ372" i="15" s="1"/>
  <c r="EA372" i="15" s="1"/>
  <c r="EB372" i="15" s="1"/>
  <c r="EC372" i="15" s="1"/>
  <c r="DM169" i="15" l="1"/>
  <c r="EE169" i="15" l="1"/>
  <c r="DM288" i="15"/>
  <c r="EE288" i="15" l="1"/>
  <c r="DM371" i="15"/>
  <c r="EE371" i="15" l="1"/>
  <c r="I9" i="15" l="1"/>
  <c r="C33" i="1" l="1"/>
  <c r="E33" i="1" l="1"/>
  <c r="F33" i="1"/>
  <c r="C34" i="1" l="1"/>
  <c r="DM372" i="15"/>
  <c r="F34" i="1" l="1"/>
  <c r="E34" i="1"/>
</calcChain>
</file>

<file path=xl/sharedStrings.xml><?xml version="1.0" encoding="utf-8"?>
<sst xmlns="http://schemas.openxmlformats.org/spreadsheetml/2006/main" count="8151" uniqueCount="491">
  <si>
    <t>Position Date</t>
  </si>
  <si>
    <t>Reporting Date</t>
  </si>
  <si>
    <t>Normal Business Condition</t>
  </si>
  <si>
    <t>IDR 'b</t>
  </si>
  <si>
    <t>USD 'm</t>
  </si>
  <si>
    <t>Tenor</t>
  </si>
  <si>
    <t>MAT</t>
  </si>
  <si>
    <t>Previous Position</t>
  </si>
  <si>
    <t>Today's Position</t>
  </si>
  <si>
    <t>Utilization % &amp; Compliance</t>
  </si>
  <si>
    <t>Remarks:</t>
  </si>
  <si>
    <t>P</t>
  </si>
  <si>
    <t>Within MAT</t>
  </si>
  <si>
    <t>^</t>
  </si>
  <si>
    <t>Utililisation ≥ 80% of MAT</t>
  </si>
  <si>
    <t>Ï</t>
  </si>
  <si>
    <t>Utilisation &gt; MAT</t>
  </si>
  <si>
    <t>Lower utilisation than previous day</t>
  </si>
  <si>
    <t>Higher utilisation than previous day</t>
  </si>
  <si>
    <t>Previous Date</t>
  </si>
  <si>
    <t>FOCUS Result</t>
  </si>
  <si>
    <t>IDR</t>
  </si>
  <si>
    <t>Total</t>
  </si>
  <si>
    <t>Interbank Lending</t>
  </si>
  <si>
    <t>Interbank Borrowing</t>
  </si>
  <si>
    <t>Total Net Cumulative Inflows / (Outflows)</t>
  </si>
  <si>
    <t>FCY</t>
  </si>
  <si>
    <t>start</t>
  </si>
  <si>
    <t>Entity:</t>
  </si>
  <si>
    <t>CIMB NIAGA</t>
  </si>
  <si>
    <t>Date:</t>
  </si>
  <si>
    <t>Currency:</t>
  </si>
  <si>
    <t>All Currencies</t>
  </si>
  <si>
    <t>Reporting Currency:</t>
  </si>
  <si>
    <t>Scenario:</t>
  </si>
  <si>
    <t>Business as Usual</t>
  </si>
  <si>
    <t>Survival Horizon Compliance:</t>
  </si>
  <si>
    <t>Not Applicable</t>
  </si>
  <si>
    <t>Serial Code</t>
  </si>
  <si>
    <t>Cashflow of Assets</t>
  </si>
  <si>
    <t>Day 1</t>
  </si>
  <si>
    <t>Day 2</t>
  </si>
  <si>
    <t>Day 3</t>
  </si>
  <si>
    <t>Day 4</t>
  </si>
  <si>
    <t>Day 5</t>
  </si>
  <si>
    <t>Day 6</t>
  </si>
  <si>
    <t>Day 7</t>
  </si>
  <si>
    <t>Day 8</t>
  </si>
  <si>
    <t>Day 9</t>
  </si>
  <si>
    <t>Day 10</t>
  </si>
  <si>
    <t>Day 11</t>
  </si>
  <si>
    <t>Day 12</t>
  </si>
  <si>
    <t>Day 13</t>
  </si>
  <si>
    <t>Day 14</t>
  </si>
  <si>
    <t>Day 15</t>
  </si>
  <si>
    <t>Day 16</t>
  </si>
  <si>
    <t>Day 17</t>
  </si>
  <si>
    <t>Day 18</t>
  </si>
  <si>
    <t>Day 19</t>
  </si>
  <si>
    <t>Day 20</t>
  </si>
  <si>
    <t>Day 21</t>
  </si>
  <si>
    <t>Day 22</t>
  </si>
  <si>
    <t>Day 23</t>
  </si>
  <si>
    <t>Day 24</t>
  </si>
  <si>
    <t>Day 25</t>
  </si>
  <si>
    <t>Day 26</t>
  </si>
  <si>
    <t>Day 27</t>
  </si>
  <si>
    <t>Day 28</t>
  </si>
  <si>
    <t>Day 29</t>
  </si>
  <si>
    <t>Day 30</t>
  </si>
  <si>
    <t>Day 31</t>
  </si>
  <si>
    <t>Day 32</t>
  </si>
  <si>
    <t>Day 33</t>
  </si>
  <si>
    <t>Day 34</t>
  </si>
  <si>
    <t>Day 35</t>
  </si>
  <si>
    <t>Day 36</t>
  </si>
  <si>
    <t>Day 37</t>
  </si>
  <si>
    <t>Day 38</t>
  </si>
  <si>
    <t>Day 39</t>
  </si>
  <si>
    <t>Day 40</t>
  </si>
  <si>
    <t>Day 41</t>
  </si>
  <si>
    <t>Day 42</t>
  </si>
  <si>
    <t>Day 43</t>
  </si>
  <si>
    <t>Day 44</t>
  </si>
  <si>
    <t>Day 45</t>
  </si>
  <si>
    <t>Day 46</t>
  </si>
  <si>
    <t>Day 47</t>
  </si>
  <si>
    <t>Day 48</t>
  </si>
  <si>
    <t>Day 49</t>
  </si>
  <si>
    <t>Day 50</t>
  </si>
  <si>
    <t>Day 51</t>
  </si>
  <si>
    <t>Day 52</t>
  </si>
  <si>
    <t>Day 53</t>
  </si>
  <si>
    <t>Day 54</t>
  </si>
  <si>
    <t>Day 55</t>
  </si>
  <si>
    <t>Day 56</t>
  </si>
  <si>
    <t>Day 57</t>
  </si>
  <si>
    <t>Day 58</t>
  </si>
  <si>
    <t>Day 59</t>
  </si>
  <si>
    <t>Day 60</t>
  </si>
  <si>
    <t>Day 61</t>
  </si>
  <si>
    <t>Day 62</t>
  </si>
  <si>
    <t>Day 63</t>
  </si>
  <si>
    <t>Day 64</t>
  </si>
  <si>
    <t>Day 65</t>
  </si>
  <si>
    <t>Day 66</t>
  </si>
  <si>
    <t>Day 67</t>
  </si>
  <si>
    <t>Day 68</t>
  </si>
  <si>
    <t>Day 69</t>
  </si>
  <si>
    <t>Day 70</t>
  </si>
  <si>
    <t>Day 71</t>
  </si>
  <si>
    <t>Day 72</t>
  </si>
  <si>
    <t>Day 73</t>
  </si>
  <si>
    <t>Day 74</t>
  </si>
  <si>
    <t>Day 75</t>
  </si>
  <si>
    <t>Day 76</t>
  </si>
  <si>
    <t>Day 77</t>
  </si>
  <si>
    <t>Day 78</t>
  </si>
  <si>
    <t>Day 79</t>
  </si>
  <si>
    <t>Day 80</t>
  </si>
  <si>
    <t>Day 81</t>
  </si>
  <si>
    <t>Day 82</t>
  </si>
  <si>
    <t>Day 83</t>
  </si>
  <si>
    <t>Day 84</t>
  </si>
  <si>
    <t>Day 85</t>
  </si>
  <si>
    <t>Day 86</t>
  </si>
  <si>
    <t>Day 87</t>
  </si>
  <si>
    <t>Day 88</t>
  </si>
  <si>
    <t>Day 89</t>
  </si>
  <si>
    <t>Day 90</t>
  </si>
  <si>
    <t>Day 91</t>
  </si>
  <si>
    <t>Day 92</t>
  </si>
  <si>
    <t>&gt;3 - 4 mths</t>
  </si>
  <si>
    <t>&gt;4 - 5 mths</t>
  </si>
  <si>
    <t>&gt;5 - 6 mths</t>
  </si>
  <si>
    <t>&gt;6 - 7 mths</t>
  </si>
  <si>
    <t>&gt;7 - 8 mths</t>
  </si>
  <si>
    <t>&gt;8 - 9 mths</t>
  </si>
  <si>
    <t>&gt;9 - 10 mths</t>
  </si>
  <si>
    <t>&gt;10 - 11 mths</t>
  </si>
  <si>
    <t>&gt;11 - 12 mths</t>
  </si>
  <si>
    <t>&gt;1 - 2 yrs</t>
  </si>
  <si>
    <t>&gt;2 - 3 yrs</t>
  </si>
  <si>
    <t>&gt;3 - 4 yrs</t>
  </si>
  <si>
    <t>&gt;4 - 5 yrs</t>
  </si>
  <si>
    <t>&gt;5 yrs</t>
  </si>
  <si>
    <t>Unallocated</t>
  </si>
  <si>
    <t>On-Balance Sheet</t>
  </si>
  <si>
    <t>High Quality Liquid Assets</t>
  </si>
  <si>
    <t>A</t>
  </si>
  <si>
    <t>Cash &amp; Banknotes</t>
  </si>
  <si>
    <t>Placements and Reserves with Central Bank (i.e. held as liquidity reserve requirements)</t>
  </si>
  <si>
    <t>Placements with Central Bank</t>
  </si>
  <si>
    <t>Debt Securities (HFT)</t>
  </si>
  <si>
    <t>Level 1</t>
  </si>
  <si>
    <t>3.1.1</t>
  </si>
  <si>
    <t>Government Issued</t>
  </si>
  <si>
    <t>3.1.2</t>
  </si>
  <si>
    <t>Government Guaranteed</t>
  </si>
  <si>
    <t>3.1.3</t>
  </si>
  <si>
    <t>Central Bank Issued / Guaranteed</t>
  </si>
  <si>
    <t>3.1.4</t>
  </si>
  <si>
    <t>Public Sector Enterprises Issued / Guaranteed</t>
  </si>
  <si>
    <t>3.1.5</t>
  </si>
  <si>
    <t>BIS, IMF, ECB, EC and MDBs Issued / Guaranteed</t>
  </si>
  <si>
    <t>3.1.6</t>
  </si>
  <si>
    <t>Non-0% RW Sovereign Issued / Guaranteed LCY (where CIMB has presence)</t>
  </si>
  <si>
    <t>3.1.7</t>
  </si>
  <si>
    <t>Non-0% RW Sovereign Issued / Guaranteed FCY (where CIMB has presence)</t>
  </si>
  <si>
    <t>3.1.8</t>
  </si>
  <si>
    <t>Cross Border Collateral Arrangement (CBCA)</t>
  </si>
  <si>
    <t>Level 2A</t>
  </si>
  <si>
    <t>3.2.1</t>
  </si>
  <si>
    <t>20% RW Sovereign Issued / Guaranteed</t>
  </si>
  <si>
    <t>3.2.2</t>
  </si>
  <si>
    <t>Corporate debt securities rated AAA</t>
  </si>
  <si>
    <t>3.2.3</t>
  </si>
  <si>
    <t>Covered debt securities rated AAA</t>
  </si>
  <si>
    <t>3.2.4</t>
  </si>
  <si>
    <t>Cagamas (or alike) debt securities rated AAA</t>
  </si>
  <si>
    <t>3.2.5</t>
  </si>
  <si>
    <t>Bankers' Acceptance (BAs) rated AA and above</t>
  </si>
  <si>
    <t>3.2.6</t>
  </si>
  <si>
    <t>Negotiable Instruments of Deposits (NIDs) rated AA and above</t>
  </si>
  <si>
    <t>3.2.7</t>
  </si>
  <si>
    <t>Corporate debt securities rated AA- and above</t>
  </si>
  <si>
    <t>3.2.8</t>
  </si>
  <si>
    <t>Covered debt securities rated AA- and above</t>
  </si>
  <si>
    <t>3.2.9</t>
  </si>
  <si>
    <t>Level 2B</t>
  </si>
  <si>
    <t>3.3.1</t>
  </si>
  <si>
    <t>Sovereign / Central Bank Securities rated between BBB+ and BBB-</t>
  </si>
  <si>
    <t>3.3.2</t>
  </si>
  <si>
    <t>Corporate debt securities rated between AA+ and AA-</t>
  </si>
  <si>
    <t>3.3.3</t>
  </si>
  <si>
    <t>Corporate debt securities rated between A+ and A-</t>
  </si>
  <si>
    <t>3.3.4</t>
  </si>
  <si>
    <t>Corporate debt securities rated between BBB+ and BBB-</t>
  </si>
  <si>
    <t>3.3.5</t>
  </si>
  <si>
    <t>Residential Mortgage-Backed Securities (RMBS) &gt;AAA</t>
  </si>
  <si>
    <t>3.3.6</t>
  </si>
  <si>
    <t>Residential Mortgage-Backed Securities (RMBS) &gt;AA</t>
  </si>
  <si>
    <t>3.3.7</t>
  </si>
  <si>
    <t>Non financial common equity shares</t>
  </si>
  <si>
    <t>Debt Securities (AFS)</t>
  </si>
  <si>
    <t>4.1.1</t>
  </si>
  <si>
    <t>4.1.2</t>
  </si>
  <si>
    <t>4.1.3</t>
  </si>
  <si>
    <t>4.1.4</t>
  </si>
  <si>
    <t>4.1.5</t>
  </si>
  <si>
    <t>4.1.6</t>
  </si>
  <si>
    <t>4.1.7</t>
  </si>
  <si>
    <t>4.1.8</t>
  </si>
  <si>
    <t>4.2.1</t>
  </si>
  <si>
    <t>4.2.2</t>
  </si>
  <si>
    <t>4.2.3</t>
  </si>
  <si>
    <t>4.2.4</t>
  </si>
  <si>
    <t>4.2.5</t>
  </si>
  <si>
    <t>4.2.6</t>
  </si>
  <si>
    <t>4.2.7</t>
  </si>
  <si>
    <t>4.2.8</t>
  </si>
  <si>
    <t>4.3.1</t>
  </si>
  <si>
    <t>4.3.2</t>
  </si>
  <si>
    <t>4.3.3</t>
  </si>
  <si>
    <t>4.3.4</t>
  </si>
  <si>
    <t>4.3.5</t>
  </si>
  <si>
    <t>4.3.6</t>
  </si>
  <si>
    <t>4.3.7</t>
  </si>
  <si>
    <t>Debt Securities (HTM)</t>
  </si>
  <si>
    <t>5.1.1</t>
  </si>
  <si>
    <t>5.1.2</t>
  </si>
  <si>
    <t>5.1.3</t>
  </si>
  <si>
    <t>5.1.4</t>
  </si>
  <si>
    <t>5.1.5</t>
  </si>
  <si>
    <t>5.1.6</t>
  </si>
  <si>
    <t>5.1.7</t>
  </si>
  <si>
    <t>5.1.8</t>
  </si>
  <si>
    <t>5.2.1</t>
  </si>
  <si>
    <t>5.2.2</t>
  </si>
  <si>
    <t>5.2.3</t>
  </si>
  <si>
    <t>5.2.4</t>
  </si>
  <si>
    <t>5.2.5</t>
  </si>
  <si>
    <t>5.2.6</t>
  </si>
  <si>
    <t>5.2.7</t>
  </si>
  <si>
    <t>5.2.8</t>
  </si>
  <si>
    <t>5.3.1</t>
  </si>
  <si>
    <t>5.3.2</t>
  </si>
  <si>
    <t>5.3.3</t>
  </si>
  <si>
    <t>5.3.4</t>
  </si>
  <si>
    <t>5.3.5</t>
  </si>
  <si>
    <t>5.3.6</t>
  </si>
  <si>
    <t>5.3.7</t>
  </si>
  <si>
    <t>Reverse Repurchase Agreement</t>
  </si>
  <si>
    <t>Backed by Level 1 assets</t>
  </si>
  <si>
    <t>Backed by Level 2A assets</t>
  </si>
  <si>
    <t>Backed by Level 2B assets</t>
  </si>
  <si>
    <t>Non-High Quality Liquid Assets</t>
  </si>
  <si>
    <t xml:space="preserve">&gt;20% RW Sovereign </t>
  </si>
  <si>
    <t>Corporate debt securities non-HQLA</t>
  </si>
  <si>
    <t xml:space="preserve">Covered debt securities non-HQLA </t>
  </si>
  <si>
    <t>RMBS non-HQLA</t>
  </si>
  <si>
    <t>Others non-HQLA</t>
  </si>
  <si>
    <t>Backed by non-HQLA</t>
  </si>
  <si>
    <t>Placement with Financial Institutions</t>
  </si>
  <si>
    <t>Intragroup Lending</t>
  </si>
  <si>
    <t>Nostro</t>
  </si>
  <si>
    <t>Deposit Placements with Banks</t>
  </si>
  <si>
    <t>Deposit Placements (non-Money Market) with inter-company / others</t>
  </si>
  <si>
    <t>RPSIA Placement</t>
  </si>
  <si>
    <t>Common Equity / Shares</t>
  </si>
  <si>
    <t>Loans/Financing &amp; advances to non-bank customers</t>
  </si>
  <si>
    <t>Wholesale</t>
  </si>
  <si>
    <t>Non-financial corporates</t>
  </si>
  <si>
    <t>14.1.1</t>
  </si>
  <si>
    <t>Fixed term loans / financing-i</t>
  </si>
  <si>
    <t>14.1.2</t>
  </si>
  <si>
    <t>Revolving loans / credit facilities-i</t>
  </si>
  <si>
    <t>14.1.3</t>
  </si>
  <si>
    <t>Overdrafts / Cash line facility-i</t>
  </si>
  <si>
    <t>14.1.4</t>
  </si>
  <si>
    <t>Others</t>
  </si>
  <si>
    <t>Sovereigns, central banks, PSEs and MDBs</t>
  </si>
  <si>
    <t>14.2.1</t>
  </si>
  <si>
    <t>14.2.2</t>
  </si>
  <si>
    <t>14.2.3</t>
  </si>
  <si>
    <t>14.2.4</t>
  </si>
  <si>
    <t>Non Bank Financial institutions and other legal entities</t>
  </si>
  <si>
    <t>14.3.1</t>
  </si>
  <si>
    <t>14.3.2</t>
  </si>
  <si>
    <t>14.3.3</t>
  </si>
  <si>
    <t>14.3.4</t>
  </si>
  <si>
    <t>Commercial / SME</t>
  </si>
  <si>
    <t>Retail</t>
  </si>
  <si>
    <t>Housing Loans / Financing-i</t>
  </si>
  <si>
    <t>Credit Cards / Credit Cards-i</t>
  </si>
  <si>
    <t>Personal Loan / Personal Financing-i</t>
  </si>
  <si>
    <t>Hire Purchase / Hire Purchase-i</t>
  </si>
  <si>
    <t>Other assets</t>
  </si>
  <si>
    <t>Fixed assets</t>
  </si>
  <si>
    <t>Amount due from Brokerage</t>
  </si>
  <si>
    <t>Total Cashflow of Assets (A)</t>
  </si>
  <si>
    <t>Cashflow of Liabilities &amp; Equities</t>
  </si>
  <si>
    <t>Deposits</t>
  </si>
  <si>
    <t>L</t>
  </si>
  <si>
    <t>Current Accounts / CA-i</t>
  </si>
  <si>
    <t>Saving Accounts / SA-i</t>
  </si>
  <si>
    <t>Fixed Deposits / FD-i</t>
  </si>
  <si>
    <t xml:space="preserve">NID / NID-i Issued </t>
  </si>
  <si>
    <t>Short Term Money Market Deposits / STMMD-i</t>
  </si>
  <si>
    <t>Fixed Rate Investment Account (FRIA)</t>
  </si>
  <si>
    <t>General Investment Account (GIA)</t>
  </si>
  <si>
    <t>Special Investment Account (SIA)</t>
  </si>
  <si>
    <t>Banks</t>
  </si>
  <si>
    <t>Non Bank Financial institutions</t>
  </si>
  <si>
    <t>Other legal entities</t>
  </si>
  <si>
    <t>Structured Investment</t>
  </si>
  <si>
    <t>Small Business</t>
  </si>
  <si>
    <t>Investment Account</t>
  </si>
  <si>
    <t>Restricted Account (RA)</t>
  </si>
  <si>
    <t>10.1.1</t>
  </si>
  <si>
    <t>10.1.2</t>
  </si>
  <si>
    <t>10.1.3</t>
  </si>
  <si>
    <t>10.1.4</t>
  </si>
  <si>
    <t>10.1.5</t>
  </si>
  <si>
    <t>10.1.6</t>
  </si>
  <si>
    <t>10.1.7</t>
  </si>
  <si>
    <t>Unrestricted Account (UA)</t>
  </si>
  <si>
    <t>10.2.1</t>
  </si>
  <si>
    <t>10.2.2</t>
  </si>
  <si>
    <t>10.2.3</t>
  </si>
  <si>
    <t>10.2.4</t>
  </si>
  <si>
    <t>10.2.5</t>
  </si>
  <si>
    <t>10.2.6</t>
  </si>
  <si>
    <t>10.2.7</t>
  </si>
  <si>
    <t>Repurchase Agreement</t>
  </si>
  <si>
    <t>Debt securities issued (i.e.: Sub-debt, MTNs, IMTNs, ICULS &amp; etc)</t>
  </si>
  <si>
    <t>Securitised Funding (i.e.: Cagamas)</t>
  </si>
  <si>
    <t>Placement from Financial Institutions</t>
  </si>
  <si>
    <t>Intragroup Borrowing</t>
  </si>
  <si>
    <t>Vostro</t>
  </si>
  <si>
    <t>Deposit Placements from Banks</t>
  </si>
  <si>
    <t>Deposit Placements (non-Money Market) from inter-company / others</t>
  </si>
  <si>
    <t>RPSIA Acceptance</t>
  </si>
  <si>
    <t>Head Office Capital Fund</t>
  </si>
  <si>
    <t>Other borrowings / financing (i.e. bilaterals, syndicated term loans &amp; etc)</t>
  </si>
  <si>
    <t>Bills and acceptances payable / Islamic accepted bills payable</t>
  </si>
  <si>
    <t>Other liabilities</t>
  </si>
  <si>
    <t>Amount due to Brokerage</t>
  </si>
  <si>
    <t>Shareholders' equities</t>
  </si>
  <si>
    <t>Share capital</t>
  </si>
  <si>
    <t>Perpertual preference shares</t>
  </si>
  <si>
    <t>Reserves</t>
  </si>
  <si>
    <t>Current unaudited unadjusted profit &amp; loss account</t>
  </si>
  <si>
    <t>Total Cashflow of Liabilities &amp; Shareholders' Equities (B)</t>
  </si>
  <si>
    <t>Net Cashflow of On-Balance Sheet Items (C) = (A) + (B)</t>
  </si>
  <si>
    <t>Cashflow of Off-Balance Sheet Items</t>
  </si>
  <si>
    <t>Inflows of Off-balance Sheet</t>
  </si>
  <si>
    <t>O</t>
  </si>
  <si>
    <t>Derivatives (receivables)</t>
  </si>
  <si>
    <t>Foreign exchange contracts receivable (spot/forwad/swap)</t>
  </si>
  <si>
    <t>Equity-linked derivative contracts receivable</t>
  </si>
  <si>
    <t>FX options:</t>
  </si>
  <si>
    <t>1.3.1</t>
  </si>
  <si>
    <t>Purchased (Purchased)</t>
  </si>
  <si>
    <t>1.3.2</t>
  </si>
  <si>
    <t>Written (Sold)</t>
  </si>
  <si>
    <t>Interest rate / Rate of return contracts receivable</t>
  </si>
  <si>
    <t>Other derivatives receivable</t>
  </si>
  <si>
    <t>Total Inflows (D)</t>
  </si>
  <si>
    <t>Outflows of Off-Balance Sheet</t>
  </si>
  <si>
    <t>Committed Undrawn Commitments</t>
  </si>
  <si>
    <t>Credit Cards</t>
  </si>
  <si>
    <t>Underwritten obligation</t>
  </si>
  <si>
    <t>2.3.1</t>
  </si>
  <si>
    <t>debt</t>
  </si>
  <si>
    <t>2.3.2</t>
  </si>
  <si>
    <t>equity</t>
  </si>
  <si>
    <t>Hire Purchase</t>
  </si>
  <si>
    <t>Personal Loan</t>
  </si>
  <si>
    <t>Other credit facilities</t>
  </si>
  <si>
    <t>Underwritten obligation:</t>
  </si>
  <si>
    <t>6.3.1</t>
  </si>
  <si>
    <t>6.3.2</t>
  </si>
  <si>
    <t>7.3.1</t>
  </si>
  <si>
    <t>7.3.2</t>
  </si>
  <si>
    <t>Contingent Funding</t>
  </si>
  <si>
    <t>Guarantees/Standby letter of credits</t>
  </si>
  <si>
    <t>8.1.1</t>
  </si>
  <si>
    <t>Trade Finance Related</t>
  </si>
  <si>
    <t>8.1.2</t>
  </si>
  <si>
    <t>Non Trade Finance Related</t>
  </si>
  <si>
    <t>Other Uncommited Credit Facilities</t>
  </si>
  <si>
    <t>Derivatives (payables)</t>
  </si>
  <si>
    <t>Foreign exchange contracts payable (spot/forwad/swap)</t>
  </si>
  <si>
    <t>Equity-linked derivative contracts payable</t>
  </si>
  <si>
    <t>FX options</t>
  </si>
  <si>
    <t>9.3.1</t>
  </si>
  <si>
    <t>9.3.2</t>
  </si>
  <si>
    <t>Interest rate / rate of return contracts payable</t>
  </si>
  <si>
    <t>Other derivatives payable</t>
  </si>
  <si>
    <t>Total Outflows (E)</t>
  </si>
  <si>
    <t>Net Cashflow of Off-Balance Sheet Items (F) = (D) + (E)</t>
  </si>
  <si>
    <t>Condolidated Cashflows of on- and off-balance sheet</t>
  </si>
  <si>
    <t>Total Net Cash Inflows / (Outflows) (G) = (C) + (F)</t>
  </si>
  <si>
    <t>Up to 7D</t>
  </si>
  <si>
    <t>&gt;7D - 30D</t>
  </si>
  <si>
    <t>Central Bank Reserves</t>
  </si>
  <si>
    <t>∆</t>
  </si>
  <si>
    <t>Combined Crisis (Stress) Condition</t>
  </si>
  <si>
    <t>Up to 30D</t>
  </si>
  <si>
    <t>All Currency</t>
  </si>
  <si>
    <t>30D</t>
  </si>
  <si>
    <t>7D</t>
  </si>
  <si>
    <t>Ok</t>
  </si>
  <si>
    <t>OK</t>
  </si>
  <si>
    <t>Bond belum termasuk forward</t>
  </si>
  <si>
    <t>N/A, all issued not guaranted by Gov</t>
  </si>
  <si>
    <t>N/A, no PSE has 0% RW</t>
  </si>
  <si>
    <t>N/A</t>
  </si>
  <si>
    <t>ok</t>
  </si>
  <si>
    <t>n/a</t>
  </si>
  <si>
    <t>All PSE book included (HFT, AFS, HTM)</t>
  </si>
  <si>
    <t>PSE</t>
  </si>
  <si>
    <t>n.a</t>
  </si>
  <si>
    <t>n/A</t>
  </si>
  <si>
    <t>Include PSE</t>
  </si>
  <si>
    <t>include PSE</t>
  </si>
  <si>
    <t>Include Bank &amp; Other FI</t>
  </si>
  <si>
    <t xml:space="preserve">MRXON with External </t>
  </si>
  <si>
    <t xml:space="preserve">MRXON with Group </t>
  </si>
  <si>
    <t>All include in MRXON</t>
  </si>
  <si>
    <t>Include Bank SIBS position (not MRXON)</t>
  </si>
  <si>
    <t>NSFR Other Asset not include</t>
  </si>
  <si>
    <t>BTR TAWIB (Acceptance Receivable) + Other Receivble GLD Custom 2</t>
  </si>
  <si>
    <t>moved to Placement from Financial Institutions (line 268)</t>
  </si>
  <si>
    <t>MRXON LN BR</t>
  </si>
  <si>
    <t>Bank CASA</t>
  </si>
  <si>
    <t>Bank TD</t>
  </si>
  <si>
    <t>BTR KAWIB (Acceptance Payable)</t>
  </si>
  <si>
    <t>NSFR Other Liab &amp; Equity  + STRUCTURED PRODUCT + Other Payable GLD</t>
  </si>
  <si>
    <t>NSFR Tier 1&amp;2</t>
  </si>
  <si>
    <t>Cannot have the breakdown</t>
  </si>
  <si>
    <t>IRS/CCS</t>
  </si>
  <si>
    <t>MRXOFF Purchase</t>
  </si>
  <si>
    <t>BELUM ADA BREAKDOWN</t>
  </si>
  <si>
    <t>Other legal &amp; Bank</t>
  </si>
  <si>
    <t>Forward Bond Liab (Sell)</t>
  </si>
  <si>
    <t>FOCUS</t>
  </si>
  <si>
    <t>Diff</t>
  </si>
  <si>
    <t>Daily Gap Excel</t>
  </si>
  <si>
    <t>Daily Gap FOCUS</t>
  </si>
  <si>
    <t>Diff Gap</t>
  </si>
  <si>
    <t>Asset excel</t>
  </si>
  <si>
    <t>Asset FOCUS</t>
  </si>
  <si>
    <t>Diff Total Asset</t>
  </si>
  <si>
    <t>Loan Excel</t>
  </si>
  <si>
    <t>Loan FOCUS</t>
  </si>
  <si>
    <t>Diff Loan</t>
  </si>
  <si>
    <t>Liab Excel</t>
  </si>
  <si>
    <t>Liab FOCUS</t>
  </si>
  <si>
    <t>Deposit Excel</t>
  </si>
  <si>
    <t>Deposit FOCUS</t>
  </si>
  <si>
    <t>Debt Sec Asset Excel</t>
  </si>
  <si>
    <t>HQLA</t>
  </si>
  <si>
    <t>Non HQLA</t>
  </si>
  <si>
    <t>Debt Sec Asset FOCUS (exl FORWARD)</t>
  </si>
  <si>
    <t>* To convert the liquidity gap position to Millions</t>
  </si>
  <si>
    <t>Cashflow of On-Balance Sheet Items</t>
  </si>
  <si>
    <t>ON</t>
  </si>
  <si>
    <t>≤7D</t>
  </si>
  <si>
    <t>&gt;1 - 3M</t>
  </si>
  <si>
    <t>&gt;3 - 6M</t>
  </si>
  <si>
    <t>&gt;6 - 12M</t>
  </si>
  <si>
    <t>&gt;1 - 3Y</t>
  </si>
  <si>
    <t>&gt;3 - 5Y</t>
  </si>
  <si>
    <t>&gt;5Y</t>
  </si>
  <si>
    <t>Cross Check</t>
  </si>
  <si>
    <t>Placements and Reserves with Central Bank</t>
  </si>
  <si>
    <t>Loans advances to non-bank customers</t>
  </si>
  <si>
    <t>Debt securities issued</t>
  </si>
  <si>
    <t>Securitised Funding</t>
  </si>
  <si>
    <t>Other borrowings / financing</t>
  </si>
  <si>
    <t>Bills and acceptances payable</t>
  </si>
  <si>
    <t>* To convert the liquidity gap position to Billions</t>
  </si>
  <si>
    <t>CIMB Niaga: Behavioral Liquidity Gap under BAU (FCY Book in USD Equiv.)</t>
  </si>
  <si>
    <t>CIMB Niaga: Behavioral Liquidity Gap under BAU (IDR Book in IDR Equiv.)</t>
  </si>
  <si>
    <t>CIMB Niaga: Liquidity Gap under Combined Crisis (IDR Book in IDR Equiv.)</t>
  </si>
  <si>
    <t>CIMB Niaga: Liquidity Gap under Combined Crisis (FCY Book in USD Equiv.)</t>
  </si>
  <si>
    <t>CIMB Niaga: Liquidity Gap under Combined Crisis (ALL CCY Book in IDR Equiv.)</t>
  </si>
  <si>
    <t xml:space="preserve"> </t>
  </si>
  <si>
    <r>
      <rPr>
        <b/>
        <i/>
        <sz val="10"/>
        <color theme="1"/>
        <rFont val="Calibri"/>
        <family val="2"/>
        <scheme val="minor"/>
      </rPr>
      <t xml:space="preserve">Note: </t>
    </r>
    <r>
      <rPr>
        <i/>
        <sz val="10"/>
        <color theme="1"/>
        <rFont val="Calibri"/>
        <family val="2"/>
        <scheme val="minor"/>
      </rPr>
      <t>Temporary IDR Liquidity Gap BAU limit increased from –IDR 9T to –IDR 12T (7D)
effective as of 02 Aug 2024 to 31 Oct 2024.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</si>
</sst>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9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&quot;$&quot;* #,##0.00_);_(&quot;$&quot;* \(#,##0.00\);_(&quot;$&quot;* &quot;-&quot;??_);_(@_)"/>
    <numFmt numFmtId="166" formatCode="_(* #,##0.00_);_(* \(#,##0.00\);_(* &quot;-&quot;??_);_(@_)"/>
    <numFmt numFmtId="167" formatCode="#,##0;[Red]\(#,##0\)"/>
    <numFmt numFmtId="168" formatCode="[$-409]mmmm\ d\,\ yyyy;@"/>
    <numFmt numFmtId="169" formatCode="_(* #,##0_);_(* \(#,##0\);_(* &quot;-&quot;??_);_(@_)"/>
    <numFmt numFmtId="170" formatCode="_(* #,##0.0_);_(* \(#,##0.0\);_(* &quot;-&quot;??_);_(@_)"/>
    <numFmt numFmtId="171" formatCode="ddd"/>
    <numFmt numFmtId="172" formatCode="0.000_)"/>
    <numFmt numFmtId="173" formatCode="&quot;£&quot;#,##0\ ;\(&quot;£&quot;#,##0\)"/>
    <numFmt numFmtId="174" formatCode="0."/>
    <numFmt numFmtId="175" formatCode="_-[$€-2]* #,##0.00_-;\-[$€-2]* #,##0.00_-;_-[$€-2]* &quot;-&quot;??_-"/>
    <numFmt numFmtId="176" formatCode="yyyy\-mm\-dd;@"/>
    <numFmt numFmtId="177" formatCode="0.0"/>
    <numFmt numFmtId="178" formatCode="0.0000"/>
    <numFmt numFmtId="179" formatCode="0.0000%"/>
    <numFmt numFmtId="180" formatCode="0.0%"/>
    <numFmt numFmtId="181" formatCode="0.0_)"/>
    <numFmt numFmtId="182" formatCode="0.00_)"/>
    <numFmt numFmtId="183" formatCode="&quot;PHP&quot;#,##0.00_);\(&quot;PHP&quot;#,##0.00\)"/>
    <numFmt numFmtId="184" formatCode="&quot;$&quot;#,##0;\-&quot;$&quot;#,##0"/>
    <numFmt numFmtId="185" formatCode="&quot;Yes&quot;;[Red]&quot;No&quot;"/>
    <numFmt numFmtId="186" formatCode="0.00000"/>
    <numFmt numFmtId="187" formatCode="[&gt;0]General"/>
    <numFmt numFmtId="188" formatCode="[$-409]d\-mmm\-yy;@"/>
    <numFmt numFmtId="189" formatCode="0.000%"/>
    <numFmt numFmtId="190" formatCode="0.000000%"/>
  </numFmts>
  <fonts count="8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b/>
      <sz val="12"/>
      <name val="Arial"/>
      <family val="2"/>
    </font>
    <font>
      <sz val="11"/>
      <color indexed="8"/>
      <name val="Calibri"/>
      <family val="2"/>
    </font>
    <font>
      <b/>
      <sz val="12"/>
      <color rgb="FF92D050"/>
      <name val="Wingdings 2"/>
      <family val="1"/>
      <charset val="2"/>
    </font>
    <font>
      <sz val="12"/>
      <name val="Arial"/>
      <family val="2"/>
    </font>
    <font>
      <b/>
      <sz val="12"/>
      <color rgb="FFFFC000"/>
      <name val="Wingdings 2"/>
      <family val="1"/>
      <charset val="2"/>
    </font>
    <font>
      <b/>
      <sz val="12"/>
      <color rgb="FFFF0000"/>
      <name val="Wingdings 2"/>
      <family val="1"/>
      <charset val="2"/>
    </font>
    <font>
      <sz val="12"/>
      <color rgb="FF00B050"/>
      <name val="Wingdings"/>
      <charset val="2"/>
    </font>
    <font>
      <b/>
      <sz val="10"/>
      <name val="Arial"/>
      <family val="2"/>
    </font>
    <font>
      <b/>
      <u/>
      <sz val="12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sz val="14"/>
      <color indexed="9"/>
      <name val="Arial"/>
      <family val="2"/>
    </font>
    <font>
      <sz val="14"/>
      <color indexed="9"/>
      <name val="Arial"/>
      <family val="2"/>
    </font>
    <font>
      <i/>
      <sz val="12"/>
      <name val="Arial"/>
      <family val="2"/>
    </font>
    <font>
      <sz val="12"/>
      <color rgb="FFFF0000"/>
      <name val="Arial"/>
      <family val="2"/>
    </font>
    <font>
      <b/>
      <u/>
      <sz val="12"/>
      <color theme="1"/>
      <name val="Arial"/>
      <family val="2"/>
    </font>
    <font>
      <u/>
      <sz val="12"/>
      <name val="Arial"/>
      <family val="2"/>
    </font>
    <font>
      <u/>
      <sz val="12"/>
      <color theme="1"/>
      <name val="Arial"/>
      <family val="2"/>
    </font>
    <font>
      <sz val="12"/>
      <name val="Times New Roman"/>
      <family val="1"/>
    </font>
    <font>
      <sz val="10"/>
      <color indexed="8"/>
      <name val="Calibri"/>
      <family val="2"/>
    </font>
    <font>
      <sz val="10"/>
      <color indexed="9"/>
      <name val="Calibri"/>
      <family val="2"/>
    </font>
    <font>
      <sz val="8"/>
      <name val="Times New Roman"/>
      <family val="1"/>
    </font>
    <font>
      <sz val="10"/>
      <color indexed="20"/>
      <name val="Calibri"/>
      <family val="2"/>
    </font>
    <font>
      <b/>
      <sz val="10"/>
      <color indexed="52"/>
      <name val="Calibri"/>
      <family val="2"/>
    </font>
    <font>
      <b/>
      <sz val="10"/>
      <color indexed="9"/>
      <name val="Calibri"/>
      <family val="2"/>
    </font>
    <font>
      <sz val="10"/>
      <color indexed="10"/>
      <name val="Arial"/>
      <family val="2"/>
    </font>
    <font>
      <sz val="11"/>
      <name val="Tms Rmn"/>
    </font>
    <font>
      <sz val="10"/>
      <color indexed="24"/>
      <name val="Times New Roman"/>
      <family val="1"/>
    </font>
    <font>
      <sz val="10"/>
      <color indexed="24"/>
      <name val="Arial"/>
      <family val="2"/>
    </font>
    <font>
      <i/>
      <sz val="10"/>
      <color indexed="23"/>
      <name val="Calibri"/>
      <family val="2"/>
    </font>
    <font>
      <sz val="10"/>
      <color indexed="17"/>
      <name val="Calibri"/>
      <family val="2"/>
    </font>
    <font>
      <sz val="8"/>
      <name val="Arial"/>
      <family val="2"/>
    </font>
    <font>
      <b/>
      <sz val="12"/>
      <color indexed="9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0"/>
      <color indexed="62"/>
      <name val="Calibri"/>
      <family val="2"/>
    </font>
    <font>
      <sz val="10"/>
      <color indexed="52"/>
      <name val="Calibri"/>
      <family val="2"/>
    </font>
    <font>
      <sz val="10"/>
      <color indexed="60"/>
      <name val="Calibri"/>
      <family val="2"/>
    </font>
    <font>
      <sz val="7"/>
      <name val="Small Fonts"/>
      <family val="2"/>
    </font>
    <font>
      <b/>
      <i/>
      <sz val="16"/>
      <name val="Helv"/>
    </font>
    <font>
      <sz val="12"/>
      <name val="Helv"/>
    </font>
    <font>
      <sz val="10"/>
      <color theme="1"/>
      <name val="Trebuchet MS"/>
      <family val="2"/>
    </font>
    <font>
      <sz val="11"/>
      <name val="Arial"/>
      <family val="2"/>
    </font>
    <font>
      <b/>
      <sz val="10"/>
      <color indexed="63"/>
      <name val="Calibri"/>
      <family val="2"/>
    </font>
    <font>
      <sz val="10"/>
      <name val="Tms Rmn"/>
    </font>
    <font>
      <b/>
      <sz val="10"/>
      <name val="MS Sans Serif"/>
      <family val="2"/>
    </font>
    <font>
      <b/>
      <sz val="8.25"/>
      <name val="Helv"/>
    </font>
    <font>
      <sz val="10"/>
      <name val="Helv"/>
      <family val="2"/>
    </font>
    <font>
      <b/>
      <i/>
      <sz val="10"/>
      <name val="Arial"/>
      <family val="2"/>
    </font>
    <font>
      <b/>
      <sz val="10"/>
      <color indexed="8"/>
      <name val="Calibri"/>
      <family val="2"/>
    </font>
    <font>
      <sz val="10"/>
      <color indexed="10"/>
      <name val="Calibri"/>
      <family val="2"/>
    </font>
    <font>
      <b/>
      <sz val="11"/>
      <color theme="1"/>
      <name val="Calibri"/>
      <family val="2"/>
      <scheme val="minor"/>
    </font>
    <font>
      <b/>
      <sz val="11"/>
      <color theme="5" tint="0.79998168889431442"/>
      <name val="Arial"/>
      <family val="2"/>
    </font>
    <font>
      <sz val="11"/>
      <color theme="1"/>
      <name val="Arial"/>
      <family val="2"/>
    </font>
    <font>
      <sz val="11"/>
      <color indexed="60"/>
      <name val="Wingdings 3"/>
      <family val="1"/>
      <charset val="2"/>
    </font>
    <font>
      <b/>
      <sz val="11"/>
      <color indexed="14"/>
      <name val="Wingdings 2"/>
      <family val="1"/>
      <charset val="2"/>
    </font>
    <font>
      <b/>
      <sz val="11"/>
      <color theme="5" tint="0.7999816888943144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2"/>
      <color rgb="FFFF0000"/>
      <name val="Arial"/>
      <family val="2"/>
    </font>
    <font>
      <b/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0"/>
      <name val="Arial"/>
      <family val="2"/>
    </font>
    <font>
      <b/>
      <sz val="11"/>
      <color theme="0"/>
      <name val="Arial"/>
      <family val="2"/>
    </font>
    <font>
      <sz val="12"/>
      <color theme="0"/>
      <name val="Arial"/>
      <family val="2"/>
    </font>
    <font>
      <sz val="12"/>
      <color indexed="9"/>
      <name val="Arial"/>
      <family val="2"/>
    </font>
    <font>
      <b/>
      <i/>
      <sz val="12"/>
      <name val="Arial"/>
      <family val="2"/>
    </font>
    <font>
      <b/>
      <i/>
      <sz val="11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</fonts>
  <fills count="5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8F0DA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rgb="FFEAA121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EC72"/>
        <bgColor indexed="64"/>
      </patternFill>
    </fill>
    <fill>
      <patternFill patternType="solid">
        <fgColor indexed="13"/>
        <bgColor indexed="4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2"/>
        <bgColor indexed="64"/>
      </patternFill>
    </fill>
    <fill>
      <patternFill patternType="solid">
        <fgColor indexed="27"/>
        <bgColor indexed="64"/>
      </patternFill>
    </fill>
    <fill>
      <patternFill patternType="darkGray">
        <fgColor indexed="15"/>
      </patternFill>
    </fill>
    <fill>
      <patternFill patternType="mediumGray">
        <fgColor indexed="45"/>
        <bgColor indexed="9"/>
      </patternFill>
    </fill>
    <fill>
      <patternFill patternType="lightGray">
        <fgColor indexed="45"/>
        <bgColor indexed="9"/>
      </patternFill>
    </fill>
    <fill>
      <patternFill patternType="solid">
        <fgColor indexed="45"/>
        <bgColor indexed="45"/>
      </patternFill>
    </fill>
    <fill>
      <patternFill patternType="solid">
        <fgColor indexed="45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4.9989318521683403E-2"/>
        <bgColor indexed="64"/>
      </patternFill>
    </fill>
  </fills>
  <borders count="76">
    <border>
      <left/>
      <right/>
      <top/>
      <bottom/>
      <diagonal/>
    </border>
    <border>
      <left style="thin">
        <color theme="5" tint="-0.499984740745262"/>
      </left>
      <right style="medium">
        <color theme="5" tint="-0.499984740745262"/>
      </right>
      <top style="thin">
        <color theme="5" tint="-0.499984740745262"/>
      </top>
      <bottom style="medium">
        <color theme="5" tint="-0.499984740745262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rgb="FFBCBDBC"/>
      </left>
      <right style="thin">
        <color rgb="FFBCBDBC"/>
      </right>
      <top style="thin">
        <color rgb="FFBCBDBC"/>
      </top>
      <bottom style="thin">
        <color rgb="FFBCBDBC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theme="5" tint="-0.499984740745262"/>
      </left>
      <right/>
      <top style="thin">
        <color theme="5" tint="-0.499984740745262"/>
      </top>
      <bottom style="medium">
        <color theme="5" tint="-0.499984740745262"/>
      </bottom>
      <diagonal/>
    </border>
    <border>
      <left/>
      <right style="medium">
        <color theme="5" tint="-0.499984740745262"/>
      </right>
      <top style="thin">
        <color theme="5" tint="-0.499984740745262"/>
      </top>
      <bottom style="medium">
        <color theme="5" tint="-0.499984740745262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indexed="64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medium">
        <color theme="0"/>
      </top>
      <bottom style="medium">
        <color theme="0"/>
      </bottom>
      <diagonal/>
    </border>
    <border>
      <left style="thin">
        <color theme="0"/>
      </left>
      <right style="thin">
        <color theme="0" tint="-4.9989318521683403E-2"/>
      </right>
      <top style="thin">
        <color theme="0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/>
      </right>
      <top style="thin">
        <color theme="0"/>
      </top>
      <bottom style="thin">
        <color theme="0" tint="-4.9989318521683403E-2"/>
      </bottom>
      <diagonal/>
    </border>
    <border>
      <left style="thin">
        <color theme="0"/>
      </left>
      <right style="thin">
        <color theme="0" tint="-4.9989318521683403E-2"/>
      </right>
      <top style="thin">
        <color theme="0" tint="-4.9989318521683403E-2"/>
      </top>
      <bottom style="thin">
        <color theme="0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/>
      </bottom>
      <diagonal/>
    </border>
    <border>
      <left style="thin">
        <color theme="0" tint="-4.9989318521683403E-2"/>
      </left>
      <right style="thin">
        <color theme="0"/>
      </right>
      <top style="thin">
        <color theme="0" tint="-4.9989318521683403E-2"/>
      </top>
      <bottom style="thin">
        <color theme="0"/>
      </bottom>
      <diagonal/>
    </border>
    <border>
      <left/>
      <right style="thin">
        <color theme="0" tint="-4.9989318521683403E-2"/>
      </right>
      <top style="thin">
        <color theme="0" tint="-4.9989318521683403E-2"/>
      </top>
      <bottom style="thin">
        <color theme="0" tint="-0.14996795556505021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0.14996795556505021"/>
      </bottom>
      <diagonal/>
    </border>
    <border>
      <left style="thin">
        <color theme="0" tint="-4.9989318521683403E-2"/>
      </left>
      <right style="thin">
        <color theme="0"/>
      </right>
      <top style="thin">
        <color theme="0" tint="-4.9989318521683403E-2"/>
      </top>
      <bottom style="thin">
        <color theme="0" tint="-0.14996795556505021"/>
      </bottom>
      <diagonal/>
    </border>
    <border>
      <left style="thin">
        <color theme="0"/>
      </left>
      <right style="thin">
        <color theme="0" tint="-4.9989318521683403E-2"/>
      </right>
      <top style="thin">
        <color theme="0" tint="-4.9989318521683403E-2"/>
      </top>
      <bottom style="thin">
        <color theme="0" tint="-0.14996795556505021"/>
      </bottom>
      <diagonal/>
    </border>
    <border>
      <left style="medium">
        <color indexed="64"/>
      </left>
      <right style="thin">
        <color theme="0" tint="-0.14996795556505021"/>
      </right>
      <top style="medium">
        <color indexed="64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medium">
        <color indexed="64"/>
      </top>
      <bottom style="thin">
        <color theme="0" tint="-0.14996795556505021"/>
      </bottom>
      <diagonal/>
    </border>
    <border>
      <left style="thin">
        <color theme="0" tint="-0.14996795556505021"/>
      </left>
      <right style="medium">
        <color indexed="64"/>
      </right>
      <top style="medium">
        <color indexed="64"/>
      </top>
      <bottom style="thin">
        <color theme="0" tint="-0.14996795556505021"/>
      </bottom>
      <diagonal/>
    </border>
    <border>
      <left style="medium">
        <color indexed="64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medium">
        <color indexed="64"/>
      </right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indexed="64"/>
      </left>
      <right style="thin">
        <color theme="0" tint="-0.14996795556505021"/>
      </right>
      <top style="thin">
        <color theme="0" tint="-0.14996795556505021"/>
      </top>
      <bottom style="medium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medium">
        <color indexed="64"/>
      </bottom>
      <diagonal/>
    </border>
    <border>
      <left style="thin">
        <color theme="0" tint="-0.14996795556505021"/>
      </left>
      <right style="medium">
        <color indexed="64"/>
      </right>
      <top style="thin">
        <color theme="0" tint="-0.14996795556505021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 style="medium">
        <color indexed="64"/>
      </right>
      <top style="thin">
        <color theme="0" tint="-0.14996795556505021"/>
      </top>
      <bottom style="thin">
        <color theme="0" tint="-0.14996795556505021"/>
      </bottom>
      <diagonal/>
    </border>
    <border>
      <left/>
      <right/>
      <top style="thin">
        <color theme="0" tint="-0.14996795556505021"/>
      </top>
      <bottom/>
      <diagonal/>
    </border>
  </borders>
  <cellStyleXfs count="208">
    <xf numFmtId="0" fontId="0" fillId="0" borderId="0"/>
    <xf numFmtId="16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6" fillId="0" borderId="0" applyNumberFormat="0" applyFont="0" applyFill="0" applyBorder="0" applyAlignment="0" applyProtection="0"/>
    <xf numFmtId="168" fontId="6" fillId="0" borderId="0" applyNumberFormat="0" applyFont="0" applyFill="0" applyBorder="0" applyAlignment="0" applyProtection="0"/>
    <xf numFmtId="168" fontId="6" fillId="0" borderId="0" applyNumberFormat="0" applyFont="0" applyFill="0" applyBorder="0" applyAlignment="0" applyProtection="0"/>
    <xf numFmtId="166" fontId="6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14" fillId="0" borderId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>
      <alignment vertical="center"/>
    </xf>
    <xf numFmtId="0" fontId="14" fillId="0" borderId="0"/>
    <xf numFmtId="0" fontId="23" fillId="0" borderId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5" borderId="0" applyNumberFormat="0" applyBorder="0" applyAlignment="0" applyProtection="0"/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0" fontId="24" fillId="16" borderId="0" applyNumberFormat="0" applyBorder="0" applyAlignment="0" applyProtection="0"/>
    <xf numFmtId="0" fontId="24" fillId="17" borderId="0" applyNumberFormat="0" applyBorder="0" applyAlignment="0" applyProtection="0"/>
    <xf numFmtId="0" fontId="24" fillId="18" borderId="0" applyNumberFormat="0" applyBorder="0" applyAlignment="0" applyProtection="0"/>
    <xf numFmtId="0" fontId="24" fillId="13" borderId="0" applyNumberFormat="0" applyBorder="0" applyAlignment="0" applyProtection="0"/>
    <xf numFmtId="0" fontId="24" fillId="16" borderId="0" applyNumberFormat="0" applyBorder="0" applyAlignment="0" applyProtection="0"/>
    <xf numFmtId="0" fontId="24" fillId="19" borderId="0" applyNumberFormat="0" applyBorder="0" applyAlignment="0" applyProtection="0"/>
    <xf numFmtId="0" fontId="25" fillId="20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3" borderId="0" applyNumberFormat="0" applyBorder="0" applyAlignment="0" applyProtection="0"/>
    <xf numFmtId="0" fontId="25" fillId="24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25" fillId="27" borderId="0" applyNumberFormat="0" applyBorder="0" applyAlignment="0" applyProtection="0"/>
    <xf numFmtId="0" fontId="26" fillId="0" borderId="0">
      <alignment horizontal="center" wrapText="1"/>
      <protection locked="0"/>
    </xf>
    <xf numFmtId="0" fontId="27" fillId="11" borderId="0" applyNumberFormat="0" applyBorder="0" applyAlignment="0" applyProtection="0"/>
    <xf numFmtId="0" fontId="28" fillId="28" borderId="28" applyNumberFormat="0" applyAlignment="0" applyProtection="0"/>
    <xf numFmtId="0" fontId="29" fillId="29" borderId="29" applyNumberFormat="0" applyAlignment="0" applyProtection="0"/>
    <xf numFmtId="3" fontId="30" fillId="4" borderId="10" applyFont="0" applyFill="0" applyProtection="0">
      <alignment horizontal="right" vertical="center"/>
    </xf>
    <xf numFmtId="0" fontId="14" fillId="4" borderId="10">
      <alignment horizontal="center" vertical="center"/>
    </xf>
    <xf numFmtId="172" fontId="31" fillId="0" borderId="0"/>
    <xf numFmtId="172" fontId="31" fillId="0" borderId="0"/>
    <xf numFmtId="172" fontId="31" fillId="0" borderId="0"/>
    <xf numFmtId="172" fontId="31" fillId="0" borderId="0"/>
    <xf numFmtId="172" fontId="31" fillId="0" borderId="0"/>
    <xf numFmtId="172" fontId="31" fillId="0" borderId="0"/>
    <xf numFmtId="172" fontId="31" fillId="0" borderId="0"/>
    <xf numFmtId="172" fontId="31" fillId="0" borderId="0"/>
    <xf numFmtId="166" fontId="6" fillId="0" borderId="0" applyFont="0" applyFill="0" applyBorder="0" applyAlignment="0" applyProtection="0"/>
    <xf numFmtId="168" fontId="6" fillId="0" borderId="0" applyNumberFormat="0" applyFont="0" applyFill="0" applyBorder="0" applyAlignment="0" applyProtection="0"/>
    <xf numFmtId="168" fontId="6" fillId="0" borderId="0" applyNumberFormat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8" fontId="6" fillId="0" borderId="0" applyNumberFormat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3" fontId="32" fillId="0" borderId="0" applyFont="0" applyFill="0" applyBorder="0" applyAlignment="0" applyProtection="0"/>
    <xf numFmtId="3" fontId="33" fillId="0" borderId="0" applyFont="0" applyFill="0" applyBorder="0" applyAlignment="0" applyProtection="0"/>
    <xf numFmtId="173" fontId="33" fillId="0" borderId="0" applyFont="0" applyFill="0" applyBorder="0" applyAlignment="0" applyProtection="0"/>
    <xf numFmtId="174" fontId="14" fillId="30" borderId="0" applyFont="0" applyBorder="0"/>
    <xf numFmtId="38" fontId="14" fillId="0" borderId="0"/>
    <xf numFmtId="0" fontId="33" fillId="0" borderId="0" applyFont="0" applyFill="0" applyBorder="0" applyAlignment="0" applyProtection="0"/>
    <xf numFmtId="175" fontId="14" fillId="0" borderId="0" applyFont="0" applyFill="0" applyBorder="0" applyAlignment="0" applyProtection="0"/>
    <xf numFmtId="0" fontId="34" fillId="0" borderId="0" applyNumberFormat="0" applyFill="0" applyBorder="0" applyAlignment="0" applyProtection="0"/>
    <xf numFmtId="2" fontId="33" fillId="0" borderId="0" applyFont="0" applyFill="0" applyBorder="0" applyAlignment="0" applyProtection="0"/>
    <xf numFmtId="0" fontId="35" fillId="12" borderId="0" applyNumberFormat="0" applyBorder="0" applyAlignment="0" applyProtection="0"/>
    <xf numFmtId="38" fontId="36" fillId="30" borderId="0" applyNumberFormat="0" applyBorder="0" applyAlignment="0" applyProtection="0"/>
    <xf numFmtId="0" fontId="14" fillId="30" borderId="10" applyNumberFormat="0" applyFont="0" applyBorder="0">
      <alignment horizontal="center" vertical="center"/>
    </xf>
    <xf numFmtId="0" fontId="14" fillId="30" borderId="10" applyNumberFormat="0" applyFont="0" applyBorder="0" applyProtection="0">
      <alignment horizontal="center" vertical="center"/>
    </xf>
    <xf numFmtId="0" fontId="5" fillId="0" borderId="13" applyNumberFormat="0" applyAlignment="0" applyProtection="0">
      <alignment horizontal="left" vertical="center"/>
    </xf>
    <xf numFmtId="0" fontId="5" fillId="0" borderId="25">
      <alignment horizontal="left" vertical="center"/>
    </xf>
    <xf numFmtId="0" fontId="37" fillId="31" borderId="12" applyBorder="0">
      <alignment horizontal="center"/>
    </xf>
    <xf numFmtId="0" fontId="38" fillId="0" borderId="30" applyNumberFormat="0" applyFill="0" applyAlignment="0" applyProtection="0"/>
    <xf numFmtId="0" fontId="39" fillId="0" borderId="31" applyNumberFormat="0" applyFill="0" applyAlignment="0" applyProtection="0"/>
    <xf numFmtId="0" fontId="40" fillId="0" borderId="32" applyNumberFormat="0" applyFill="0" applyAlignment="0" applyProtection="0"/>
    <xf numFmtId="0" fontId="40" fillId="0" borderId="0" applyNumberFormat="0" applyFill="0" applyBorder="0" applyAlignment="0" applyProtection="0"/>
    <xf numFmtId="0" fontId="12" fillId="4" borderId="26" applyFont="0" applyBorder="0">
      <alignment horizontal="center" wrapText="1"/>
    </xf>
    <xf numFmtId="3" fontId="14" fillId="32" borderId="10" applyFont="0" applyProtection="0">
      <alignment horizontal="right" vertical="center"/>
    </xf>
    <xf numFmtId="10" fontId="14" fillId="32" borderId="10" applyFont="0" applyProtection="0">
      <alignment horizontal="right" vertical="center"/>
    </xf>
    <xf numFmtId="10" fontId="14" fillId="33" borderId="33" applyFont="0" applyProtection="0">
      <alignment horizontal="right" vertical="center"/>
    </xf>
    <xf numFmtId="9" fontId="14" fillId="32" borderId="10" applyFont="0" applyProtection="0">
      <alignment horizontal="right" vertical="center"/>
    </xf>
    <xf numFmtId="0" fontId="14" fillId="32" borderId="26" applyNumberFormat="0" applyFont="0" applyBorder="0" applyProtection="0">
      <alignment horizontal="left" vertical="center"/>
    </xf>
    <xf numFmtId="10" fontId="36" fillId="34" borderId="10" applyNumberFormat="0" applyBorder="0" applyAlignment="0" applyProtection="0"/>
    <xf numFmtId="0" fontId="41" fillId="15" borderId="28" applyNumberFormat="0" applyAlignment="0" applyProtection="0"/>
    <xf numFmtId="176" fontId="14" fillId="35" borderId="10" applyFont="0">
      <alignment vertical="center"/>
      <protection locked="0"/>
    </xf>
    <xf numFmtId="3" fontId="14" fillId="35" borderId="10" applyFont="0">
      <alignment horizontal="right" vertical="center"/>
      <protection locked="0"/>
    </xf>
    <xf numFmtId="3" fontId="14" fillId="36" borderId="33" applyFont="0">
      <alignment horizontal="right" vertical="center"/>
      <protection locked="0"/>
    </xf>
    <xf numFmtId="177" fontId="14" fillId="35" borderId="10" applyFont="0">
      <alignment horizontal="right" vertical="center"/>
      <protection locked="0"/>
    </xf>
    <xf numFmtId="3" fontId="14" fillId="35" borderId="10">
      <alignment vertical="center"/>
    </xf>
    <xf numFmtId="178" fontId="14" fillId="37" borderId="10" applyFont="0">
      <alignment vertical="center"/>
      <protection locked="0"/>
    </xf>
    <xf numFmtId="10" fontId="14" fillId="35" borderId="10" applyFont="0">
      <alignment horizontal="right" vertical="center"/>
      <protection locked="0"/>
    </xf>
    <xf numFmtId="9" fontId="14" fillId="35" borderId="11" applyFont="0">
      <alignment horizontal="right" vertical="center"/>
      <protection locked="0"/>
    </xf>
    <xf numFmtId="179" fontId="14" fillId="35" borderId="10" applyFont="0">
      <alignment horizontal="right" vertical="center"/>
      <protection locked="0"/>
    </xf>
    <xf numFmtId="180" fontId="14" fillId="35" borderId="11" applyFont="0">
      <alignment horizontal="right" vertical="center"/>
      <protection locked="0"/>
    </xf>
    <xf numFmtId="0" fontId="14" fillId="35" borderId="10" applyFont="0">
      <alignment horizontal="center" vertical="center" wrapText="1"/>
      <protection locked="0"/>
    </xf>
    <xf numFmtId="49" fontId="14" fillId="35" borderId="10" applyFont="0">
      <alignment vertical="center"/>
      <protection locked="0"/>
    </xf>
    <xf numFmtId="0" fontId="42" fillId="0" borderId="34" applyNumberFormat="0" applyFill="0" applyAlignment="0" applyProtection="0"/>
    <xf numFmtId="0" fontId="14" fillId="0" borderId="0" applyFont="0" applyFill="0" applyBorder="0" applyAlignment="0" applyProtection="0"/>
    <xf numFmtId="0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0" fontId="14" fillId="0" borderId="0" applyFont="0" applyFill="0" applyBorder="0" applyAlignment="0" applyProtection="0"/>
    <xf numFmtId="0" fontId="43" fillId="38" borderId="0" applyNumberFormat="0" applyBorder="0" applyAlignment="0" applyProtection="0"/>
    <xf numFmtId="37" fontId="44" fillId="0" borderId="0"/>
    <xf numFmtId="182" fontId="45" fillId="0" borderId="0"/>
    <xf numFmtId="182" fontId="45" fillId="0" borderId="0"/>
    <xf numFmtId="182" fontId="45" fillId="0" borderId="0"/>
    <xf numFmtId="182" fontId="45" fillId="0" borderId="0"/>
    <xf numFmtId="0" fontId="14" fillId="0" borderId="0"/>
    <xf numFmtId="0" fontId="14" fillId="0" borderId="0"/>
    <xf numFmtId="182" fontId="14" fillId="0" borderId="0"/>
    <xf numFmtId="0" fontId="14" fillId="0" borderId="0"/>
    <xf numFmtId="168" fontId="6" fillId="0" borderId="0"/>
    <xf numFmtId="0" fontId="14" fillId="0" borderId="0"/>
    <xf numFmtId="0" fontId="6" fillId="0" borderId="0"/>
    <xf numFmtId="0" fontId="14" fillId="0" borderId="0"/>
    <xf numFmtId="168" fontId="6" fillId="0" borderId="0" applyNumberFormat="0" applyFont="0" applyFill="0" applyBorder="0" applyAlignment="0" applyProtection="0"/>
    <xf numFmtId="0" fontId="14" fillId="0" borderId="0"/>
    <xf numFmtId="0" fontId="14" fillId="0" borderId="0"/>
    <xf numFmtId="168" fontId="6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39" fontId="46" fillId="0" borderId="0"/>
    <xf numFmtId="0" fontId="14" fillId="0" borderId="0">
      <alignment vertical="top"/>
    </xf>
    <xf numFmtId="0" fontId="47" fillId="0" borderId="0"/>
    <xf numFmtId="0" fontId="24" fillId="0" borderId="0"/>
    <xf numFmtId="0" fontId="14" fillId="0" borderId="0">
      <alignment vertical="top"/>
    </xf>
    <xf numFmtId="0" fontId="14" fillId="0" borderId="0">
      <alignment vertical="top"/>
    </xf>
    <xf numFmtId="0" fontId="14" fillId="0" borderId="0">
      <alignment vertical="top"/>
    </xf>
    <xf numFmtId="0" fontId="24" fillId="39" borderId="35" applyNumberFormat="0" applyFont="0" applyAlignment="0" applyProtection="0"/>
    <xf numFmtId="183" fontId="14" fillId="0" borderId="0" applyFont="0" applyFill="0" applyBorder="0" applyAlignment="0" applyProtection="0"/>
    <xf numFmtId="165" fontId="48" fillId="0" borderId="0" applyFont="0" applyFill="0" applyBorder="0" applyAlignment="0" applyProtection="0"/>
    <xf numFmtId="3" fontId="14" fillId="40" borderId="10" applyFont="0">
      <alignment horizontal="right" vertical="center"/>
      <protection locked="0"/>
    </xf>
    <xf numFmtId="177" fontId="14" fillId="40" borderId="10" applyFont="0">
      <alignment horizontal="right" vertical="center"/>
      <protection locked="0"/>
    </xf>
    <xf numFmtId="10" fontId="14" fillId="40" borderId="10" applyFont="0">
      <alignment horizontal="right" vertical="center"/>
      <protection locked="0"/>
    </xf>
    <xf numFmtId="9" fontId="14" fillId="40" borderId="10" applyFont="0">
      <alignment horizontal="right" vertical="center"/>
      <protection locked="0"/>
    </xf>
    <xf numFmtId="179" fontId="14" fillId="40" borderId="10" applyFont="0">
      <alignment horizontal="right" vertical="center"/>
      <protection locked="0"/>
    </xf>
    <xf numFmtId="180" fontId="14" fillId="40" borderId="11" applyFont="0">
      <alignment horizontal="right" vertical="center"/>
      <protection locked="0"/>
    </xf>
    <xf numFmtId="0" fontId="14" fillId="40" borderId="10" applyFont="0">
      <alignment horizontal="center" vertical="center" wrapText="1"/>
      <protection locked="0"/>
    </xf>
    <xf numFmtId="0" fontId="14" fillId="40" borderId="10" applyNumberFormat="0" applyFont="0">
      <alignment horizontal="center" vertical="center" wrapText="1"/>
      <protection locked="0"/>
    </xf>
    <xf numFmtId="0" fontId="49" fillId="28" borderId="36" applyNumberFormat="0" applyAlignment="0" applyProtection="0"/>
    <xf numFmtId="14" fontId="26" fillId="0" borderId="0">
      <alignment horizontal="center" wrapText="1"/>
      <protection locked="0"/>
    </xf>
    <xf numFmtId="10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168" fontId="6" fillId="0" borderId="0" applyNumberFormat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6" fillId="0" borderId="0" applyFont="0" applyFill="0" applyBorder="0" applyAlignment="0" applyProtection="0"/>
    <xf numFmtId="184" fontId="14" fillId="0" borderId="0"/>
    <xf numFmtId="184" fontId="50" fillId="0" borderId="0"/>
    <xf numFmtId="184" fontId="50" fillId="0" borderId="0"/>
    <xf numFmtId="0" fontId="14" fillId="0" borderId="37">
      <alignment horizontal="center"/>
    </xf>
    <xf numFmtId="0" fontId="51" fillId="0" borderId="37">
      <alignment horizontal="center"/>
    </xf>
    <xf numFmtId="0" fontId="51" fillId="0" borderId="37">
      <alignment horizontal="center"/>
    </xf>
    <xf numFmtId="3" fontId="14" fillId="41" borderId="10" applyFont="0">
      <alignment horizontal="right" vertical="center"/>
      <protection locked="0"/>
    </xf>
    <xf numFmtId="0" fontId="52" fillId="42" borderId="38"/>
    <xf numFmtId="185" fontId="14" fillId="4" borderId="10" applyFont="0">
      <alignment horizontal="center" vertical="center"/>
    </xf>
    <xf numFmtId="3" fontId="14" fillId="4" borderId="10" applyFont="0">
      <alignment horizontal="right" vertical="center"/>
    </xf>
    <xf numFmtId="186" fontId="14" fillId="4" borderId="10" applyFont="0">
      <alignment horizontal="right" vertical="center"/>
    </xf>
    <xf numFmtId="177" fontId="14" fillId="4" borderId="10" applyFont="0">
      <alignment horizontal="right" vertical="center"/>
    </xf>
    <xf numFmtId="10" fontId="14" fillId="4" borderId="10" applyFont="0">
      <alignment horizontal="right" vertical="center"/>
    </xf>
    <xf numFmtId="9" fontId="14" fillId="4" borderId="10" applyFont="0">
      <alignment horizontal="right" vertical="center"/>
    </xf>
    <xf numFmtId="187" fontId="14" fillId="4" borderId="10" applyFont="0">
      <alignment horizontal="center" vertical="center" wrapText="1"/>
    </xf>
    <xf numFmtId="0" fontId="53" fillId="0" borderId="0"/>
    <xf numFmtId="168" fontId="6" fillId="0" borderId="0" applyNumberFormat="0" applyFont="0" applyFill="0" applyBorder="0" applyAlignment="0" applyProtection="0"/>
    <xf numFmtId="0" fontId="54" fillId="30" borderId="39" applyProtection="0"/>
    <xf numFmtId="176" fontId="14" fillId="43" borderId="10" applyFont="0">
      <alignment vertical="center"/>
    </xf>
    <xf numFmtId="1" fontId="14" fillId="43" borderId="10" applyFont="0">
      <alignment horizontal="right" vertical="center"/>
    </xf>
    <xf numFmtId="178" fontId="14" fillId="43" borderId="10" applyFont="0">
      <alignment vertical="center"/>
    </xf>
    <xf numFmtId="9" fontId="14" fillId="43" borderId="10" applyFont="0">
      <alignment horizontal="right" vertical="center"/>
    </xf>
    <xf numFmtId="179" fontId="14" fillId="43" borderId="10" applyFont="0">
      <alignment horizontal="right" vertical="center"/>
    </xf>
    <xf numFmtId="10" fontId="14" fillId="43" borderId="10" applyFont="0">
      <alignment horizontal="right" vertical="center"/>
    </xf>
    <xf numFmtId="0" fontId="14" fillId="43" borderId="10" applyFont="0">
      <alignment horizontal="center" vertical="center" wrapText="1"/>
    </xf>
    <xf numFmtId="49" fontId="14" fillId="43" borderId="10" applyFont="0">
      <alignment vertical="center"/>
    </xf>
    <xf numFmtId="178" fontId="14" fillId="44" borderId="10" applyFont="0">
      <alignment vertical="center"/>
    </xf>
    <xf numFmtId="9" fontId="14" fillId="44" borderId="10" applyFont="0">
      <alignment horizontal="right" vertical="center"/>
    </xf>
    <xf numFmtId="176" fontId="14" fillId="45" borderId="10">
      <alignment vertical="center"/>
    </xf>
    <xf numFmtId="178" fontId="14" fillId="46" borderId="10" applyFont="0">
      <alignment horizontal="right" vertical="center"/>
    </xf>
    <xf numFmtId="1" fontId="14" fillId="46" borderId="10" applyFont="0">
      <alignment horizontal="right" vertical="center"/>
    </xf>
    <xf numFmtId="178" fontId="14" fillId="46" borderId="10" applyFont="0">
      <alignment vertical="center"/>
    </xf>
    <xf numFmtId="177" fontId="14" fillId="46" borderId="10" applyFont="0">
      <alignment vertical="center"/>
    </xf>
    <xf numFmtId="10" fontId="14" fillId="46" borderId="10" applyFont="0">
      <alignment horizontal="right" vertical="center"/>
    </xf>
    <xf numFmtId="9" fontId="14" fillId="46" borderId="10" applyFont="0">
      <alignment horizontal="right" vertical="center"/>
    </xf>
    <xf numFmtId="179" fontId="14" fillId="46" borderId="10" applyFont="0">
      <alignment horizontal="right" vertical="center"/>
    </xf>
    <xf numFmtId="10" fontId="14" fillId="46" borderId="23" applyFont="0">
      <alignment horizontal="right" vertical="center"/>
    </xf>
    <xf numFmtId="0" fontId="14" fillId="46" borderId="10" applyFont="0">
      <alignment horizontal="center" vertical="center" wrapText="1"/>
    </xf>
    <xf numFmtId="49" fontId="14" fillId="46" borderId="10" applyFont="0">
      <alignment vertical="center"/>
    </xf>
    <xf numFmtId="0" fontId="55" fillId="0" borderId="40" applyNumberFormat="0" applyFill="0" applyAlignment="0" applyProtection="0"/>
    <xf numFmtId="0" fontId="56" fillId="0" borderId="0" applyNumberFormat="0" applyFill="0" applyBorder="0" applyAlignment="0" applyProtection="0"/>
    <xf numFmtId="0" fontId="14" fillId="0" borderId="0"/>
    <xf numFmtId="43" fontId="14" fillId="0" borderId="0" applyFont="0" applyFill="0" applyBorder="0" applyAlignment="0" applyProtection="0"/>
  </cellStyleXfs>
  <cellXfs count="397">
    <xf numFmtId="0" fontId="0" fillId="0" borderId="0" xfId="0"/>
    <xf numFmtId="0" fontId="3" fillId="2" borderId="0" xfId="0" applyNumberFormat="1" applyFont="1" applyFill="1"/>
    <xf numFmtId="0" fontId="4" fillId="2" borderId="0" xfId="0" applyNumberFormat="1" applyFont="1" applyFill="1"/>
    <xf numFmtId="0" fontId="4" fillId="2" borderId="0" xfId="0" applyNumberFormat="1" applyFont="1" applyFill="1" applyBorder="1"/>
    <xf numFmtId="0" fontId="0" fillId="2" borderId="0" xfId="0" applyFill="1"/>
    <xf numFmtId="169" fontId="15" fillId="0" borderId="0" xfId="7" applyNumberFormat="1" applyFont="1" applyFill="1" applyBorder="1" applyAlignment="1" applyProtection="1">
      <alignment horizontal="center" vertical="center"/>
    </xf>
    <xf numFmtId="170" fontId="15" fillId="0" borderId="0" xfId="7" applyNumberFormat="1" applyFont="1" applyFill="1" applyBorder="1" applyAlignment="1" applyProtection="1">
      <alignment horizontal="center" vertical="center"/>
    </xf>
    <xf numFmtId="166" fontId="15" fillId="0" borderId="0" xfId="7" applyNumberFormat="1" applyFont="1" applyFill="1" applyBorder="1" applyAlignment="1" applyProtection="1">
      <alignment horizontal="center" vertical="center"/>
    </xf>
    <xf numFmtId="0" fontId="16" fillId="6" borderId="0" xfId="0" applyFont="1" applyFill="1" applyAlignment="1" applyProtection="1">
      <alignment horizontal="left"/>
    </xf>
    <xf numFmtId="0" fontId="17" fillId="6" borderId="0" xfId="0" applyFont="1" applyFill="1" applyProtection="1"/>
    <xf numFmtId="0" fontId="17" fillId="6" borderId="0" xfId="0" applyNumberFormat="1" applyFont="1" applyFill="1" applyProtection="1"/>
    <xf numFmtId="169" fontId="17" fillId="6" borderId="0" xfId="7" applyNumberFormat="1" applyFont="1" applyFill="1" applyBorder="1" applyProtection="1"/>
    <xf numFmtId="169" fontId="14" fillId="0" borderId="0" xfId="7" applyNumberFormat="1" applyFont="1" applyFill="1" applyBorder="1" applyAlignment="1" applyProtection="1">
      <alignment horizontal="center" vertical="center"/>
    </xf>
    <xf numFmtId="170" fontId="14" fillId="0" borderId="0" xfId="7" applyNumberFormat="1" applyFont="1" applyFill="1" applyBorder="1" applyAlignment="1" applyProtection="1">
      <alignment horizontal="center" vertical="center"/>
    </xf>
    <xf numFmtId="166" fontId="14" fillId="0" borderId="0" xfId="7" applyNumberFormat="1" applyFont="1" applyFill="1" applyBorder="1" applyAlignment="1" applyProtection="1">
      <alignment horizontal="center" vertical="center"/>
    </xf>
    <xf numFmtId="169" fontId="14" fillId="0" borderId="0" xfId="7" applyNumberFormat="1" applyFont="1" applyFill="1" applyProtection="1"/>
    <xf numFmtId="169" fontId="14" fillId="0" borderId="0" xfId="7" applyNumberFormat="1" applyFont="1" applyFill="1" applyBorder="1" applyProtection="1"/>
    <xf numFmtId="169" fontId="5" fillId="0" borderId="0" xfId="7" applyNumberFormat="1" applyFont="1" applyFill="1" applyBorder="1" applyAlignment="1" applyProtection="1">
      <alignment horizontal="center" vertical="center"/>
    </xf>
    <xf numFmtId="170" fontId="5" fillId="0" borderId="0" xfId="7" applyNumberFormat="1" applyFont="1" applyFill="1" applyBorder="1" applyAlignment="1" applyProtection="1">
      <alignment horizontal="center" vertical="center"/>
    </xf>
    <xf numFmtId="166" fontId="5" fillId="0" borderId="0" xfId="7" applyNumberFormat="1" applyFont="1" applyFill="1" applyBorder="1" applyAlignment="1" applyProtection="1">
      <alignment horizontal="center" vertical="center"/>
    </xf>
    <xf numFmtId="0" fontId="5" fillId="0" borderId="0" xfId="0" applyFont="1" applyFill="1" applyAlignment="1" applyProtection="1">
      <alignment horizontal="left"/>
    </xf>
    <xf numFmtId="0" fontId="5" fillId="0" borderId="0" xfId="0" applyFont="1" applyFill="1" applyProtection="1"/>
    <xf numFmtId="0" fontId="5" fillId="0" borderId="0" xfId="7" applyNumberFormat="1" applyFont="1" applyFill="1" applyBorder="1" applyProtection="1"/>
    <xf numFmtId="169" fontId="5" fillId="0" borderId="0" xfId="7" applyNumberFormat="1" applyFont="1" applyFill="1" applyBorder="1" applyProtection="1"/>
    <xf numFmtId="15" fontId="18" fillId="0" borderId="0" xfId="7" applyNumberFormat="1" applyFont="1" applyFill="1" applyBorder="1" applyAlignment="1" applyProtection="1">
      <alignment horizontal="center"/>
    </xf>
    <xf numFmtId="169" fontId="14" fillId="0" borderId="0" xfId="7" applyNumberFormat="1" applyFont="1" applyFill="1" applyAlignment="1" applyProtection="1">
      <alignment horizontal="center" vertical="center"/>
    </xf>
    <xf numFmtId="170" fontId="14" fillId="0" borderId="0" xfId="7" applyNumberFormat="1" applyFont="1" applyFill="1" applyAlignment="1" applyProtection="1">
      <alignment horizontal="center" vertical="center"/>
    </xf>
    <xf numFmtId="166" fontId="14" fillId="0" borderId="0" xfId="7" applyNumberFormat="1" applyFont="1" applyFill="1" applyAlignment="1" applyProtection="1">
      <alignment horizontal="center" vertical="center"/>
    </xf>
    <xf numFmtId="0" fontId="12" fillId="0" borderId="0" xfId="0" applyFont="1" applyFill="1" applyAlignment="1" applyProtection="1">
      <alignment horizontal="left"/>
    </xf>
    <xf numFmtId="0" fontId="14" fillId="0" borderId="0" xfId="0" applyFont="1" applyFill="1" applyAlignment="1" applyProtection="1">
      <alignment horizontal="right"/>
    </xf>
    <xf numFmtId="171" fontId="18" fillId="0" borderId="0" xfId="7" applyNumberFormat="1" applyFont="1" applyFill="1" applyBorder="1" applyAlignment="1" applyProtection="1">
      <alignment horizontal="center"/>
    </xf>
    <xf numFmtId="169" fontId="8" fillId="8" borderId="17" xfId="7" applyNumberFormat="1" applyFont="1" applyFill="1" applyBorder="1" applyAlignment="1" applyProtection="1">
      <alignment horizontal="center" vertical="center" wrapText="1"/>
    </xf>
    <xf numFmtId="170" fontId="8" fillId="8" borderId="17" xfId="7" applyNumberFormat="1" applyFont="1" applyFill="1" applyBorder="1" applyAlignment="1" applyProtection="1">
      <alignment horizontal="center" vertical="center" wrapText="1"/>
    </xf>
    <xf numFmtId="166" fontId="8" fillId="8" borderId="18" xfId="7" applyNumberFormat="1" applyFont="1" applyFill="1" applyBorder="1" applyAlignment="1" applyProtection="1">
      <alignment horizontal="center" vertical="center" wrapText="1"/>
    </xf>
    <xf numFmtId="169" fontId="8" fillId="8" borderId="19" xfId="7" applyNumberFormat="1" applyFont="1" applyFill="1" applyBorder="1" applyAlignment="1" applyProtection="1">
      <alignment horizontal="center" vertical="center" wrapText="1"/>
    </xf>
    <xf numFmtId="170" fontId="8" fillId="8" borderId="19" xfId="7" applyNumberFormat="1" applyFont="1" applyFill="1" applyBorder="1" applyAlignment="1" applyProtection="1">
      <alignment horizontal="center" vertical="center" wrapText="1"/>
    </xf>
    <xf numFmtId="166" fontId="8" fillId="8" borderId="20" xfId="7" applyNumberFormat="1" applyFont="1" applyFill="1" applyBorder="1" applyAlignment="1" applyProtection="1">
      <alignment horizontal="center" vertical="center" wrapText="1"/>
    </xf>
    <xf numFmtId="169" fontId="8" fillId="8" borderId="21" xfId="7" applyNumberFormat="1" applyFont="1" applyFill="1" applyBorder="1" applyAlignment="1" applyProtection="1">
      <alignment horizontal="center" vertical="center"/>
    </xf>
    <xf numFmtId="170" fontId="8" fillId="8" borderId="21" xfId="7" applyNumberFormat="1" applyFont="1" applyFill="1" applyBorder="1" applyAlignment="1" applyProtection="1">
      <alignment horizontal="center" vertical="center"/>
    </xf>
    <xf numFmtId="166" fontId="8" fillId="8" borderId="22" xfId="7" applyNumberFormat="1" applyFont="1" applyFill="1" applyBorder="1" applyAlignment="1" applyProtection="1">
      <alignment horizontal="center" vertical="center"/>
    </xf>
    <xf numFmtId="169" fontId="8" fillId="8" borderId="21" xfId="7" applyNumberFormat="1" applyFont="1" applyFill="1" applyBorder="1" applyAlignment="1" applyProtection="1">
      <alignment vertical="center"/>
    </xf>
    <xf numFmtId="169" fontId="4" fillId="8" borderId="21" xfId="7" applyNumberFormat="1" applyFont="1" applyFill="1" applyBorder="1" applyAlignment="1" applyProtection="1">
      <alignment horizontal="center" vertical="center"/>
    </xf>
    <xf numFmtId="170" fontId="4" fillId="8" borderId="21" xfId="7" applyNumberFormat="1" applyFont="1" applyFill="1" applyBorder="1" applyAlignment="1" applyProtection="1">
      <alignment horizontal="center" vertical="center"/>
    </xf>
    <xf numFmtId="166" fontId="4" fillId="8" borderId="22" xfId="7" applyNumberFormat="1" applyFont="1" applyFill="1" applyBorder="1" applyAlignment="1" applyProtection="1">
      <alignment horizontal="center" vertical="center"/>
    </xf>
    <xf numFmtId="169" fontId="8" fillId="0" borderId="21" xfId="7" applyNumberFormat="1" applyFont="1" applyFill="1" applyBorder="1" applyAlignment="1" applyProtection="1">
      <alignment horizontal="center" vertical="center"/>
    </xf>
    <xf numFmtId="170" fontId="8" fillId="0" borderId="21" xfId="7" applyNumberFormat="1" applyFont="1" applyFill="1" applyBorder="1" applyAlignment="1" applyProtection="1">
      <alignment horizontal="center" vertical="center"/>
    </xf>
    <xf numFmtId="166" fontId="8" fillId="0" borderId="22" xfId="7" applyNumberFormat="1" applyFont="1" applyFill="1" applyBorder="1" applyAlignment="1" applyProtection="1">
      <alignment horizontal="center" vertical="center"/>
    </xf>
    <xf numFmtId="0" fontId="5" fillId="0" borderId="0" xfId="0" applyFont="1" applyFill="1" applyBorder="1" applyAlignment="1" applyProtection="1">
      <alignment horizontal="left"/>
    </xf>
    <xf numFmtId="166" fontId="8" fillId="8" borderId="21" xfId="7" applyNumberFormat="1" applyFont="1" applyFill="1" applyBorder="1" applyAlignment="1" applyProtection="1">
      <alignment horizontal="center" vertical="center"/>
    </xf>
    <xf numFmtId="166" fontId="4" fillId="8" borderId="21" xfId="7" applyNumberFormat="1" applyFont="1" applyFill="1" applyBorder="1" applyAlignment="1" applyProtection="1">
      <alignment horizontal="center" vertical="center"/>
    </xf>
    <xf numFmtId="0" fontId="14" fillId="0" borderId="0" xfId="0" applyFont="1" applyFill="1" applyAlignment="1" applyProtection="1">
      <alignment horizontal="left"/>
    </xf>
    <xf numFmtId="0" fontId="14" fillId="0" borderId="0" xfId="0" applyFont="1" applyFill="1" applyProtection="1"/>
    <xf numFmtId="166" fontId="14" fillId="0" borderId="0" xfId="0" applyNumberFormat="1" applyFont="1" applyFill="1" applyProtection="1"/>
    <xf numFmtId="166" fontId="14" fillId="0" borderId="0" xfId="1" applyFont="1" applyFill="1" applyAlignment="1" applyProtection="1">
      <alignment horizontal="left"/>
    </xf>
    <xf numFmtId="166" fontId="14" fillId="0" borderId="0" xfId="1" applyFont="1" applyFill="1" applyProtection="1"/>
    <xf numFmtId="0" fontId="14" fillId="0" borderId="0" xfId="0" applyNumberFormat="1" applyFont="1" applyFill="1" applyProtection="1"/>
    <xf numFmtId="169" fontId="14" fillId="0" borderId="0" xfId="0" applyNumberFormat="1" applyFont="1" applyFill="1" applyProtection="1"/>
    <xf numFmtId="0" fontId="2" fillId="2" borderId="0" xfId="0" applyNumberFormat="1" applyFont="1" applyFill="1" applyBorder="1"/>
    <xf numFmtId="0" fontId="2" fillId="2" borderId="0" xfId="0" applyNumberFormat="1" applyFont="1" applyFill="1"/>
    <xf numFmtId="0" fontId="0" fillId="2" borderId="0" xfId="0" applyFont="1" applyFill="1"/>
    <xf numFmtId="0" fontId="0" fillId="0" borderId="0" xfId="0" applyFont="1"/>
    <xf numFmtId="0" fontId="63" fillId="2" borderId="0" xfId="0" applyNumberFormat="1" applyFont="1" applyFill="1"/>
    <xf numFmtId="0" fontId="64" fillId="2" borderId="0" xfId="0" applyNumberFormat="1" applyFont="1" applyFill="1"/>
    <xf numFmtId="0" fontId="65" fillId="2" borderId="0" xfId="0" applyNumberFormat="1" applyFont="1" applyFill="1"/>
    <xf numFmtId="0" fontId="67" fillId="2" borderId="0" xfId="0" applyNumberFormat="1" applyFont="1" applyFill="1"/>
    <xf numFmtId="0" fontId="65" fillId="2" borderId="0" xfId="0" applyNumberFormat="1" applyFont="1" applyFill="1" applyBorder="1"/>
    <xf numFmtId="0" fontId="65" fillId="0" borderId="0" xfId="0" applyFont="1"/>
    <xf numFmtId="0" fontId="65" fillId="2" borderId="0" xfId="0" applyFont="1" applyFill="1"/>
    <xf numFmtId="0" fontId="63" fillId="2" borderId="0" xfId="0" applyFont="1" applyFill="1"/>
    <xf numFmtId="0" fontId="63" fillId="0" borderId="0" xfId="0" applyFont="1"/>
    <xf numFmtId="0" fontId="57" fillId="2" borderId="0" xfId="0" applyFont="1" applyFill="1"/>
    <xf numFmtId="0" fontId="57" fillId="0" borderId="0" xfId="0" applyFont="1"/>
    <xf numFmtId="0" fontId="70" fillId="2" borderId="0" xfId="0" applyNumberFormat="1" applyFont="1" applyFill="1"/>
    <xf numFmtId="0" fontId="0" fillId="0" borderId="0" xfId="0" applyFont="1" applyAlignment="1">
      <alignment horizontal="center"/>
    </xf>
    <xf numFmtId="0" fontId="64" fillId="2" borderId="0" xfId="0" applyNumberFormat="1" applyFont="1" applyFill="1" applyAlignment="1">
      <alignment horizontal="center"/>
    </xf>
    <xf numFmtId="0" fontId="67" fillId="2" borderId="0" xfId="0" applyNumberFormat="1" applyFont="1" applyFill="1" applyAlignment="1">
      <alignment horizontal="center"/>
    </xf>
    <xf numFmtId="0" fontId="0" fillId="2" borderId="0" xfId="0" applyFont="1" applyFill="1" applyAlignment="1">
      <alignment horizontal="center"/>
    </xf>
    <xf numFmtId="0" fontId="69" fillId="2" borderId="0" xfId="0" applyNumberFormat="1" applyFont="1" applyFill="1" applyAlignment="1">
      <alignment horizontal="center"/>
    </xf>
    <xf numFmtId="0" fontId="7" fillId="2" borderId="0" xfId="0" applyNumberFormat="1" applyFont="1" applyFill="1" applyAlignment="1">
      <alignment horizontal="center"/>
    </xf>
    <xf numFmtId="0" fontId="9" fillId="2" borderId="0" xfId="0" applyNumberFormat="1" applyFont="1" applyFill="1" applyAlignment="1">
      <alignment horizontal="center"/>
    </xf>
    <xf numFmtId="0" fontId="10" fillId="2" borderId="0" xfId="0" applyNumberFormat="1" applyFont="1" applyFill="1" applyAlignment="1">
      <alignment horizontal="center"/>
    </xf>
    <xf numFmtId="0" fontId="11" fillId="2" borderId="0" xfId="0" applyNumberFormat="1" applyFont="1" applyFill="1" applyAlignment="1">
      <alignment horizontal="center"/>
    </xf>
    <xf numFmtId="0" fontId="4" fillId="2" borderId="0" xfId="0" applyNumberFormat="1" applyFont="1" applyFill="1" applyAlignment="1">
      <alignment horizontal="center"/>
    </xf>
    <xf numFmtId="0" fontId="64" fillId="2" borderId="0" xfId="0" applyNumberFormat="1" applyFont="1" applyFill="1" applyAlignment="1">
      <alignment horizontal="left"/>
    </xf>
    <xf numFmtId="0" fontId="68" fillId="2" borderId="0" xfId="0" applyNumberFormat="1" applyFont="1" applyFill="1" applyBorder="1" applyAlignment="1">
      <alignment horizontal="left"/>
    </xf>
    <xf numFmtId="0" fontId="14" fillId="0" borderId="0" xfId="0" applyFont="1" applyFill="1" applyBorder="1" applyAlignment="1" applyProtection="1">
      <alignment horizontal="left"/>
    </xf>
    <xf numFmtId="0" fontId="14" fillId="0" borderId="0" xfId="0" applyFont="1" applyFill="1" applyBorder="1" applyProtection="1"/>
    <xf numFmtId="0" fontId="16" fillId="6" borderId="0" xfId="0" applyFont="1" applyFill="1" applyBorder="1" applyAlignment="1" applyProtection="1">
      <alignment horizontal="left"/>
    </xf>
    <xf numFmtId="0" fontId="17" fillId="6" borderId="0" xfId="0" applyFont="1" applyFill="1" applyBorder="1" applyProtection="1"/>
    <xf numFmtId="0" fontId="16" fillId="47" borderId="0" xfId="0" applyFont="1" applyFill="1" applyBorder="1" applyAlignment="1" applyProtection="1">
      <alignment horizontal="left"/>
    </xf>
    <xf numFmtId="0" fontId="17" fillId="47" borderId="0" xfId="0" applyFont="1" applyFill="1" applyBorder="1" applyProtection="1"/>
    <xf numFmtId="169" fontId="17" fillId="47" borderId="0" xfId="7" applyNumberFormat="1" applyFont="1" applyFill="1" applyBorder="1" applyProtection="1"/>
    <xf numFmtId="0" fontId="5" fillId="5" borderId="0" xfId="0" applyFont="1" applyFill="1" applyBorder="1" applyAlignment="1" applyProtection="1">
      <alignment horizontal="left"/>
    </xf>
    <xf numFmtId="0" fontId="71" fillId="0" borderId="0" xfId="0" applyFont="1" applyFill="1" applyBorder="1" applyAlignment="1" applyProtection="1">
      <alignment horizontal="left"/>
    </xf>
    <xf numFmtId="0" fontId="5" fillId="0" borderId="0" xfId="0" applyFont="1" applyFill="1" applyBorder="1" applyProtection="1"/>
    <xf numFmtId="0" fontId="12" fillId="0" borderId="0" xfId="0" applyFont="1" applyFill="1" applyBorder="1" applyAlignment="1" applyProtection="1">
      <alignment horizontal="left"/>
    </xf>
    <xf numFmtId="0" fontId="14" fillId="0" borderId="0" xfId="0" applyFont="1" applyFill="1" applyBorder="1" applyAlignment="1" applyProtection="1">
      <alignment horizontal="right"/>
    </xf>
    <xf numFmtId="0" fontId="5" fillId="9" borderId="12" xfId="0" applyFont="1" applyFill="1" applyBorder="1" applyAlignment="1" applyProtection="1">
      <alignment horizontal="left" vertical="center"/>
    </xf>
    <xf numFmtId="0" fontId="5" fillId="9" borderId="13" xfId="0" applyFont="1" applyFill="1" applyBorder="1" applyAlignment="1" applyProtection="1">
      <alignment horizontal="left" vertical="center"/>
    </xf>
    <xf numFmtId="0" fontId="8" fillId="9" borderId="14" xfId="0" applyFont="1" applyFill="1" applyBorder="1" applyAlignment="1" applyProtection="1">
      <alignment horizontal="center" vertical="center" wrapText="1"/>
    </xf>
    <xf numFmtId="169" fontId="5" fillId="9" borderId="16" xfId="7" applyNumberFormat="1" applyFont="1" applyFill="1" applyBorder="1" applyAlignment="1" applyProtection="1">
      <alignment horizontal="center" vertical="center" wrapText="1"/>
    </xf>
    <xf numFmtId="169" fontId="0" fillId="0" borderId="0" xfId="1" applyNumberFormat="1" applyFont="1" applyFill="1" applyAlignment="1">
      <alignment vertical="center"/>
    </xf>
    <xf numFmtId="169" fontId="8" fillId="0" borderId="0" xfId="7" applyNumberFormat="1" applyFont="1" applyFill="1" applyBorder="1" applyAlignment="1" applyProtection="1">
      <alignment vertical="center"/>
    </xf>
    <xf numFmtId="0" fontId="5" fillId="0" borderId="0" xfId="0" applyFont="1" applyFill="1" applyBorder="1" applyAlignment="1" applyProtection="1">
      <alignment horizontal="left" vertical="center"/>
    </xf>
    <xf numFmtId="0" fontId="5" fillId="0" borderId="0" xfId="0" applyFont="1" applyFill="1" applyBorder="1" applyAlignment="1" applyProtection="1">
      <alignment horizontal="right" vertical="center"/>
    </xf>
    <xf numFmtId="169" fontId="5" fillId="0" borderId="0" xfId="7" applyNumberFormat="1" applyFont="1" applyFill="1" applyBorder="1" applyAlignment="1" applyProtection="1">
      <alignment horizontal="right" vertical="center"/>
    </xf>
    <xf numFmtId="0" fontId="5" fillId="0" borderId="27" xfId="0" applyFont="1" applyFill="1" applyBorder="1" applyAlignment="1" applyProtection="1">
      <alignment horizontal="right" vertical="center"/>
    </xf>
    <xf numFmtId="0" fontId="0" fillId="0" borderId="0" xfId="0" applyBorder="1" applyAlignment="1">
      <alignment vertical="center"/>
    </xf>
    <xf numFmtId="0" fontId="0" fillId="0" borderId="0" xfId="0" applyAlignment="1">
      <alignment vertical="center"/>
    </xf>
    <xf numFmtId="0" fontId="0" fillId="0" borderId="0" xfId="0" applyBorder="1"/>
    <xf numFmtId="0" fontId="0" fillId="0" borderId="0" xfId="0" applyFill="1"/>
    <xf numFmtId="169" fontId="0" fillId="0" borderId="0" xfId="1" applyNumberFormat="1" applyFont="1" applyFill="1"/>
    <xf numFmtId="169" fontId="15" fillId="47" borderId="0" xfId="7" applyNumberFormat="1" applyFont="1" applyFill="1" applyBorder="1" applyAlignment="1" applyProtection="1">
      <alignment horizontal="center" vertical="center"/>
    </xf>
    <xf numFmtId="170" fontId="15" fillId="47" borderId="0" xfId="7" applyNumberFormat="1" applyFont="1" applyFill="1" applyBorder="1" applyAlignment="1" applyProtection="1">
      <alignment horizontal="center" vertical="center"/>
    </xf>
    <xf numFmtId="166" fontId="15" fillId="47" borderId="0" xfId="7" applyNumberFormat="1" applyFont="1" applyFill="1" applyBorder="1" applyAlignment="1" applyProtection="1">
      <alignment horizontal="center" vertical="center"/>
    </xf>
    <xf numFmtId="0" fontId="16" fillId="47" borderId="0" xfId="0" applyFont="1" applyFill="1" applyAlignment="1" applyProtection="1">
      <alignment horizontal="left"/>
    </xf>
    <xf numFmtId="0" fontId="17" fillId="47" borderId="0" xfId="0" applyFont="1" applyFill="1" applyProtection="1"/>
    <xf numFmtId="0" fontId="17" fillId="47" borderId="0" xfId="0" applyNumberFormat="1" applyFont="1" applyFill="1" applyProtection="1"/>
    <xf numFmtId="169" fontId="0" fillId="0" borderId="0" xfId="0" applyNumberFormat="1" applyFill="1"/>
    <xf numFmtId="0" fontId="0" fillId="3" borderId="0" xfId="0" applyFill="1"/>
    <xf numFmtId="0" fontId="0" fillId="49" borderId="0" xfId="0" applyFill="1"/>
    <xf numFmtId="0" fontId="0" fillId="5" borderId="0" xfId="0" applyFill="1"/>
    <xf numFmtId="0" fontId="0" fillId="50" borderId="0" xfId="0" applyFill="1"/>
    <xf numFmtId="0" fontId="0" fillId="51" borderId="0" xfId="0" applyFill="1"/>
    <xf numFmtId="0" fontId="5" fillId="9" borderId="15" xfId="7" applyNumberFormat="1" applyFont="1" applyFill="1" applyBorder="1" applyAlignment="1" applyProtection="1">
      <alignment horizontal="center" vertical="center" wrapText="1"/>
    </xf>
    <xf numFmtId="0" fontId="5" fillId="9" borderId="16" xfId="7" applyNumberFormat="1" applyFont="1" applyFill="1" applyBorder="1" applyAlignment="1" applyProtection="1">
      <alignment horizontal="center" vertical="center" wrapText="1"/>
    </xf>
    <xf numFmtId="0" fontId="0" fillId="0" borderId="0" xfId="0" applyFill="1" applyAlignment="1">
      <alignment vertical="center"/>
    </xf>
    <xf numFmtId="169" fontId="8" fillId="48" borderId="21" xfId="7" applyNumberFormat="1" applyFont="1" applyFill="1" applyBorder="1" applyAlignment="1" applyProtection="1">
      <alignment horizontal="center" vertical="center"/>
    </xf>
    <xf numFmtId="170" fontId="8" fillId="48" borderId="21" xfId="7" applyNumberFormat="1" applyFont="1" applyFill="1" applyBorder="1" applyAlignment="1" applyProtection="1">
      <alignment horizontal="center" vertical="center"/>
    </xf>
    <xf numFmtId="166" fontId="8" fillId="48" borderId="22" xfId="7" applyNumberFormat="1" applyFont="1" applyFill="1" applyBorder="1" applyAlignment="1" applyProtection="1">
      <alignment horizontal="center" vertical="center"/>
    </xf>
    <xf numFmtId="169" fontId="8" fillId="48" borderId="21" xfId="7" applyNumberFormat="1" applyFont="1" applyFill="1" applyBorder="1" applyAlignment="1" applyProtection="1">
      <alignment vertical="center"/>
    </xf>
    <xf numFmtId="169" fontId="4" fillId="48" borderId="21" xfId="7" applyNumberFormat="1" applyFont="1" applyFill="1" applyBorder="1" applyAlignment="1" applyProtection="1">
      <alignment horizontal="center" vertical="center"/>
    </xf>
    <xf numFmtId="170" fontId="4" fillId="48" borderId="21" xfId="7" applyNumberFormat="1" applyFont="1" applyFill="1" applyBorder="1" applyAlignment="1" applyProtection="1">
      <alignment horizontal="center" vertical="center"/>
    </xf>
    <xf numFmtId="166" fontId="4" fillId="48" borderId="22" xfId="7" applyNumberFormat="1" applyFont="1" applyFill="1" applyBorder="1" applyAlignment="1" applyProtection="1">
      <alignment horizontal="center" vertical="center"/>
    </xf>
    <xf numFmtId="0" fontId="5" fillId="0" borderId="13" xfId="7" applyNumberFormat="1" applyFont="1" applyFill="1" applyBorder="1" applyAlignment="1" applyProtection="1">
      <alignment horizontal="right" vertical="center"/>
    </xf>
    <xf numFmtId="0" fontId="5" fillId="0" borderId="0" xfId="7" applyNumberFormat="1" applyFont="1" applyFill="1" applyBorder="1" applyAlignment="1" applyProtection="1">
      <alignment horizontal="right" vertical="center"/>
    </xf>
    <xf numFmtId="169" fontId="5" fillId="9" borderId="24" xfId="7" applyNumberFormat="1" applyFont="1" applyFill="1" applyBorder="1" applyAlignment="1" applyProtection="1">
      <alignment horizontal="center" vertical="center" wrapText="1"/>
    </xf>
    <xf numFmtId="0" fontId="8" fillId="0" borderId="0" xfId="7" applyNumberFormat="1" applyFont="1" applyFill="1" applyBorder="1" applyAlignment="1" applyProtection="1">
      <alignment vertical="center"/>
    </xf>
    <xf numFmtId="169" fontId="8" fillId="0" borderId="27" xfId="7" applyNumberFormat="1" applyFont="1" applyFill="1" applyBorder="1" applyAlignment="1" applyProtection="1">
      <alignment vertical="center"/>
    </xf>
    <xf numFmtId="0" fontId="73" fillId="52" borderId="51" xfId="0" applyNumberFormat="1" applyFont="1" applyFill="1" applyBorder="1"/>
    <xf numFmtId="0" fontId="74" fillId="52" borderId="51" xfId="0" applyNumberFormat="1" applyFont="1" applyFill="1" applyBorder="1"/>
    <xf numFmtId="0" fontId="62" fillId="52" borderId="3" xfId="0" applyNumberFormat="1" applyFont="1" applyFill="1" applyBorder="1" applyAlignment="1">
      <alignment wrapText="1"/>
    </xf>
    <xf numFmtId="0" fontId="58" fillId="52" borderId="3" xfId="0" applyNumberFormat="1" applyFont="1" applyFill="1" applyBorder="1" applyAlignment="1">
      <alignment wrapText="1"/>
    </xf>
    <xf numFmtId="0" fontId="58" fillId="52" borderId="4" xfId="0" applyNumberFormat="1" applyFont="1" applyFill="1" applyBorder="1" applyAlignment="1">
      <alignment wrapText="1"/>
    </xf>
    <xf numFmtId="0" fontId="62" fillId="52" borderId="44" xfId="0" applyNumberFormat="1" applyFont="1" applyFill="1" applyBorder="1" applyAlignment="1"/>
    <xf numFmtId="0" fontId="58" fillId="52" borderId="44" xfId="0" applyNumberFormat="1" applyFont="1" applyFill="1" applyBorder="1" applyAlignment="1"/>
    <xf numFmtId="0" fontId="58" fillId="52" borderId="47" xfId="0" applyNumberFormat="1" applyFont="1" applyFill="1" applyBorder="1" applyAlignment="1"/>
    <xf numFmtId="15" fontId="66" fillId="53" borderId="1" xfId="0" applyNumberFormat="1" applyFont="1" applyFill="1" applyBorder="1" applyAlignment="1"/>
    <xf numFmtId="0" fontId="57" fillId="53" borderId="8" xfId="0" applyNumberFormat="1" applyFont="1" applyFill="1" applyBorder="1" applyAlignment="1">
      <alignment horizontal="center" vertical="center"/>
    </xf>
    <xf numFmtId="0" fontId="57" fillId="53" borderId="6" xfId="0" applyNumberFormat="1" applyFont="1" applyFill="1" applyBorder="1" applyAlignment="1">
      <alignment horizontal="center" vertical="center" wrapText="1"/>
    </xf>
    <xf numFmtId="0" fontId="57" fillId="53" borderId="48" xfId="0" applyNumberFormat="1" applyFont="1" applyFill="1" applyBorder="1" applyAlignment="1">
      <alignment horizontal="center" vertical="center" wrapText="1"/>
    </xf>
    <xf numFmtId="0" fontId="0" fillId="2" borderId="52" xfId="0" applyNumberFormat="1" applyFont="1" applyFill="1" applyBorder="1" applyAlignment="1">
      <alignment horizontal="center"/>
    </xf>
    <xf numFmtId="38" fontId="0" fillId="2" borderId="53" xfId="0" applyNumberFormat="1" applyFont="1" applyFill="1" applyBorder="1" applyAlignment="1">
      <alignment horizontal="center" vertical="center"/>
    </xf>
    <xf numFmtId="38" fontId="0" fillId="2" borderId="53" xfId="0" applyNumberFormat="1" applyFont="1" applyFill="1" applyBorder="1" applyAlignment="1">
      <alignment horizontal="center"/>
    </xf>
    <xf numFmtId="9" fontId="60" fillId="2" borderId="53" xfId="2" applyFont="1" applyFill="1" applyBorder="1" applyAlignment="1">
      <alignment horizontal="center"/>
    </xf>
    <xf numFmtId="9" fontId="59" fillId="2" borderId="53" xfId="2" applyFont="1" applyFill="1" applyBorder="1" applyAlignment="1">
      <alignment horizontal="center"/>
    </xf>
    <xf numFmtId="167" fontId="61" fillId="2" borderId="54" xfId="0" applyNumberFormat="1" applyFont="1" applyFill="1" applyBorder="1" applyAlignment="1">
      <alignment horizontal="center" vertical="center"/>
    </xf>
    <xf numFmtId="0" fontId="0" fillId="2" borderId="55" xfId="0" applyNumberFormat="1" applyFont="1" applyFill="1" applyBorder="1" applyAlignment="1">
      <alignment horizontal="center"/>
    </xf>
    <xf numFmtId="38" fontId="0" fillId="2" borderId="56" xfId="0" applyNumberFormat="1" applyFont="1" applyFill="1" applyBorder="1" applyAlignment="1">
      <alignment horizontal="center" vertical="center"/>
    </xf>
    <xf numFmtId="38" fontId="0" fillId="2" borderId="56" xfId="0" applyNumberFormat="1" applyFont="1" applyFill="1" applyBorder="1" applyAlignment="1">
      <alignment horizontal="center"/>
    </xf>
    <xf numFmtId="9" fontId="60" fillId="2" borderId="56" xfId="2" applyFont="1" applyFill="1" applyBorder="1" applyAlignment="1">
      <alignment horizontal="center"/>
    </xf>
    <xf numFmtId="9" fontId="59" fillId="2" borderId="56" xfId="2" applyFont="1" applyFill="1" applyBorder="1" applyAlignment="1">
      <alignment horizontal="center"/>
    </xf>
    <xf numFmtId="167" fontId="61" fillId="2" borderId="57" xfId="0" applyNumberFormat="1" applyFont="1" applyFill="1" applyBorder="1" applyAlignment="1">
      <alignment horizontal="center" vertical="center"/>
    </xf>
    <xf numFmtId="0" fontId="72" fillId="52" borderId="2" xfId="0" applyNumberFormat="1" applyFont="1" applyFill="1" applyBorder="1" applyAlignment="1">
      <alignment wrapText="1"/>
    </xf>
    <xf numFmtId="0" fontId="72" fillId="52" borderId="43" xfId="0" applyNumberFormat="1" applyFont="1" applyFill="1" applyBorder="1" applyAlignment="1"/>
    <xf numFmtId="0" fontId="72" fillId="52" borderId="45" xfId="0" applyNumberFormat="1" applyFont="1" applyFill="1" applyBorder="1" applyAlignment="1"/>
    <xf numFmtId="0" fontId="62" fillId="52" borderId="7" xfId="0" applyNumberFormat="1" applyFont="1" applyFill="1" applyBorder="1" applyAlignment="1">
      <alignment horizontal="center"/>
    </xf>
    <xf numFmtId="0" fontId="62" fillId="52" borderId="6" xfId="0" applyNumberFormat="1" applyFont="1" applyFill="1" applyBorder="1" applyAlignment="1"/>
    <xf numFmtId="0" fontId="58" fillId="52" borderId="6" xfId="0" applyNumberFormat="1" applyFont="1" applyFill="1" applyBorder="1" applyAlignment="1"/>
    <xf numFmtId="0" fontId="58" fillId="52" borderId="8" xfId="0" applyNumberFormat="1" applyFont="1" applyFill="1" applyBorder="1" applyAlignment="1"/>
    <xf numFmtId="0" fontId="57" fillId="53" borderId="7" xfId="0" applyNumberFormat="1" applyFont="1" applyFill="1" applyBorder="1" applyAlignment="1">
      <alignment horizontal="center" vertical="center"/>
    </xf>
    <xf numFmtId="0" fontId="57" fillId="53" borderId="45" xfId="0" applyNumberFormat="1" applyFont="1" applyFill="1" applyBorder="1" applyAlignment="1">
      <alignment horizontal="center" vertical="center" wrapText="1"/>
    </xf>
    <xf numFmtId="0" fontId="57" fillId="53" borderId="7" xfId="0" applyNumberFormat="1" applyFont="1" applyFill="1" applyBorder="1" applyAlignment="1">
      <alignment horizontal="center" vertical="center" wrapText="1"/>
    </xf>
    <xf numFmtId="0" fontId="0" fillId="0" borderId="52" xfId="0" applyNumberFormat="1" applyFont="1" applyFill="1" applyBorder="1" applyAlignment="1">
      <alignment horizontal="center"/>
    </xf>
    <xf numFmtId="38" fontId="0" fillId="0" borderId="53" xfId="0" applyNumberFormat="1" applyFont="1" applyFill="1" applyBorder="1" applyAlignment="1">
      <alignment horizontal="center" vertical="center"/>
    </xf>
    <xf numFmtId="38" fontId="0" fillId="0" borderId="53" xfId="0" applyNumberFormat="1" applyFont="1" applyFill="1" applyBorder="1" applyAlignment="1">
      <alignment horizontal="center"/>
    </xf>
    <xf numFmtId="9" fontId="60" fillId="0" borderId="53" xfId="2" applyFont="1" applyFill="1" applyBorder="1" applyAlignment="1">
      <alignment horizontal="center"/>
    </xf>
    <xf numFmtId="9" fontId="59" fillId="0" borderId="53" xfId="2" applyFont="1" applyFill="1" applyBorder="1" applyAlignment="1">
      <alignment horizontal="center"/>
    </xf>
    <xf numFmtId="167" fontId="61" fillId="0" borderId="54" xfId="0" applyNumberFormat="1" applyFont="1" applyFill="1" applyBorder="1" applyAlignment="1">
      <alignment horizontal="center" vertical="center"/>
    </xf>
    <xf numFmtId="0" fontId="72" fillId="52" borderId="2" xfId="0" applyNumberFormat="1" applyFont="1" applyFill="1" applyBorder="1" applyAlignment="1">
      <alignment vertical="center"/>
    </xf>
    <xf numFmtId="0" fontId="72" fillId="52" borderId="3" xfId="0" applyNumberFormat="1" applyFont="1" applyFill="1" applyBorder="1" applyAlignment="1">
      <alignment vertical="center" wrapText="1"/>
    </xf>
    <xf numFmtId="0" fontId="75" fillId="52" borderId="3" xfId="0" applyNumberFormat="1" applyFont="1" applyFill="1" applyBorder="1" applyAlignment="1">
      <alignment vertical="center" wrapText="1"/>
    </xf>
    <xf numFmtId="0" fontId="72" fillId="52" borderId="43" xfId="0" applyNumberFormat="1" applyFont="1" applyFill="1" applyBorder="1" applyAlignment="1">
      <alignment vertical="center"/>
    </xf>
    <xf numFmtId="0" fontId="72" fillId="52" borderId="44" xfId="0" applyNumberFormat="1" applyFont="1" applyFill="1" applyBorder="1" applyAlignment="1">
      <alignment vertical="center"/>
    </xf>
    <xf numFmtId="0" fontId="75" fillId="52" borderId="44" xfId="0" applyNumberFormat="1" applyFont="1" applyFill="1" applyBorder="1" applyAlignment="1">
      <alignment vertical="center"/>
    </xf>
    <xf numFmtId="9" fontId="60" fillId="0" borderId="54" xfId="2" applyFont="1" applyFill="1" applyBorder="1" applyAlignment="1">
      <alignment horizontal="center"/>
    </xf>
    <xf numFmtId="0" fontId="0" fillId="0" borderId="55" xfId="0" applyNumberFormat="1" applyFont="1" applyFill="1" applyBorder="1" applyAlignment="1">
      <alignment horizontal="center"/>
    </xf>
    <xf numFmtId="38" fontId="0" fillId="0" borderId="56" xfId="0" applyNumberFormat="1" applyFont="1" applyFill="1" applyBorder="1" applyAlignment="1">
      <alignment horizontal="center" vertical="center"/>
    </xf>
    <xf numFmtId="38" fontId="0" fillId="0" borderId="56" xfId="0" applyNumberFormat="1" applyFont="1" applyFill="1" applyBorder="1" applyAlignment="1">
      <alignment horizontal="center"/>
    </xf>
    <xf numFmtId="9" fontId="60" fillId="0" borderId="57" xfId="2" applyFont="1" applyFill="1" applyBorder="1" applyAlignment="1">
      <alignment horizontal="center"/>
    </xf>
    <xf numFmtId="38" fontId="0" fillId="0" borderId="58" xfId="0" applyNumberFormat="1" applyFont="1" applyFill="1" applyBorder="1" applyAlignment="1">
      <alignment horizontal="center" vertical="center"/>
    </xf>
    <xf numFmtId="38" fontId="0" fillId="0" borderId="59" xfId="0" applyNumberFormat="1" applyFont="1" applyFill="1" applyBorder="1" applyAlignment="1">
      <alignment horizontal="center" vertical="center"/>
    </xf>
    <xf numFmtId="38" fontId="0" fillId="0" borderId="59" xfId="0" applyNumberFormat="1" applyFont="1" applyFill="1" applyBorder="1" applyAlignment="1">
      <alignment horizontal="center"/>
    </xf>
    <xf numFmtId="9" fontId="60" fillId="0" borderId="59" xfId="2" applyFont="1" applyFill="1" applyBorder="1" applyAlignment="1">
      <alignment horizontal="center"/>
    </xf>
    <xf numFmtId="9" fontId="59" fillId="0" borderId="59" xfId="2" applyFont="1" applyFill="1" applyBorder="1" applyAlignment="1">
      <alignment horizontal="center"/>
    </xf>
    <xf numFmtId="167" fontId="61" fillId="0" borderId="60" xfId="0" applyNumberFormat="1" applyFont="1" applyFill="1" applyBorder="1" applyAlignment="1">
      <alignment horizontal="center" vertical="center"/>
    </xf>
    <xf numFmtId="0" fontId="0" fillId="0" borderId="61" xfId="0" applyNumberFormat="1" applyFont="1" applyFill="1" applyBorder="1" applyAlignment="1">
      <alignment horizontal="center"/>
    </xf>
    <xf numFmtId="9" fontId="60" fillId="0" borderId="60" xfId="2" applyFont="1" applyFill="1" applyBorder="1" applyAlignment="1">
      <alignment horizontal="center"/>
    </xf>
    <xf numFmtId="0" fontId="72" fillId="52" borderId="44" xfId="0" applyNumberFormat="1" applyFont="1" applyFill="1" applyBorder="1" applyAlignment="1">
      <alignment horizontal="center"/>
    </xf>
    <xf numFmtId="0" fontId="72" fillId="52" borderId="44" xfId="0" applyNumberFormat="1" applyFont="1" applyFill="1" applyBorder="1" applyAlignment="1"/>
    <xf numFmtId="38" fontId="72" fillId="52" borderId="44" xfId="0" applyNumberFormat="1" applyFont="1" applyFill="1" applyBorder="1" applyAlignment="1"/>
    <xf numFmtId="0" fontId="75" fillId="52" borderId="44" xfId="0" applyNumberFormat="1" applyFont="1" applyFill="1" applyBorder="1" applyAlignment="1"/>
    <xf numFmtId="0" fontId="37" fillId="6" borderId="0" xfId="0" applyFont="1" applyFill="1" applyAlignment="1" applyProtection="1">
      <alignment horizontal="left"/>
    </xf>
    <xf numFmtId="0" fontId="13" fillId="0" borderId="65" xfId="0" applyFont="1" applyFill="1" applyBorder="1" applyAlignment="1" applyProtection="1">
      <alignment horizontal="left" vertical="center"/>
    </xf>
    <xf numFmtId="0" fontId="13" fillId="0" borderId="66" xfId="0" applyFont="1" applyFill="1" applyBorder="1" applyAlignment="1" applyProtection="1">
      <alignment horizontal="left" vertical="center"/>
    </xf>
    <xf numFmtId="0" fontId="8" fillId="0" borderId="66" xfId="0" applyFont="1" applyFill="1" applyBorder="1" applyAlignment="1" applyProtection="1">
      <alignment vertical="center"/>
    </xf>
    <xf numFmtId="169" fontId="8" fillId="0" borderId="66" xfId="1" applyNumberFormat="1" applyFont="1" applyFill="1" applyBorder="1" applyAlignment="1" applyProtection="1">
      <alignment vertical="center"/>
    </xf>
    <xf numFmtId="169" fontId="8" fillId="0" borderId="67" xfId="1" applyNumberFormat="1" applyFont="1" applyFill="1" applyBorder="1" applyAlignment="1" applyProtection="1">
      <alignment vertical="center"/>
    </xf>
    <xf numFmtId="0" fontId="8" fillId="0" borderId="65" xfId="0" applyFont="1" applyFill="1" applyBorder="1" applyAlignment="1" applyProtection="1">
      <alignment horizontal="left" vertical="center"/>
    </xf>
    <xf numFmtId="0" fontId="8" fillId="0" borderId="66" xfId="0" applyFont="1" applyFill="1" applyBorder="1" applyAlignment="1" applyProtection="1">
      <alignment horizontal="left" vertical="center"/>
    </xf>
    <xf numFmtId="0" fontId="8" fillId="48" borderId="65" xfId="0" applyFont="1" applyFill="1" applyBorder="1" applyAlignment="1" applyProtection="1">
      <alignment horizontal="left" vertical="center"/>
    </xf>
    <xf numFmtId="0" fontId="8" fillId="48" borderId="66" xfId="0" applyFont="1" applyFill="1" applyBorder="1" applyAlignment="1" applyProtection="1">
      <alignment horizontal="left" vertical="center"/>
    </xf>
    <xf numFmtId="0" fontId="8" fillId="48" borderId="66" xfId="0" applyFont="1" applyFill="1" applyBorder="1" applyAlignment="1" applyProtection="1">
      <alignment vertical="center"/>
    </xf>
    <xf numFmtId="169" fontId="8" fillId="48" borderId="66" xfId="1" applyNumberFormat="1" applyFont="1" applyFill="1" applyBorder="1" applyAlignment="1" applyProtection="1">
      <alignment vertical="center"/>
    </xf>
    <xf numFmtId="169" fontId="8" fillId="48" borderId="67" xfId="1" applyNumberFormat="1" applyFont="1" applyFill="1" applyBorder="1" applyAlignment="1" applyProtection="1">
      <alignment vertical="center"/>
    </xf>
    <xf numFmtId="169" fontId="8" fillId="48" borderId="66" xfId="7" applyNumberFormat="1" applyFont="1" applyFill="1" applyBorder="1" applyAlignment="1" applyProtection="1">
      <alignment vertical="center"/>
    </xf>
    <xf numFmtId="0" fontId="8" fillId="48" borderId="66" xfId="7" applyNumberFormat="1" applyFont="1" applyFill="1" applyBorder="1" applyAlignment="1" applyProtection="1">
      <alignment vertical="center"/>
    </xf>
    <xf numFmtId="169" fontId="8" fillId="48" borderId="67" xfId="7" applyNumberFormat="1" applyFont="1" applyFill="1" applyBorder="1" applyAlignment="1" applyProtection="1">
      <alignment vertical="center"/>
    </xf>
    <xf numFmtId="169" fontId="8" fillId="0" borderId="66" xfId="7" applyNumberFormat="1" applyFont="1" applyFill="1" applyBorder="1" applyAlignment="1" applyProtection="1">
      <alignment vertical="center"/>
    </xf>
    <xf numFmtId="0" fontId="19" fillId="48" borderId="66" xfId="0" quotePrefix="1" applyFont="1" applyFill="1" applyBorder="1" applyAlignment="1" applyProtection="1">
      <alignment vertical="center"/>
    </xf>
    <xf numFmtId="0" fontId="4" fillId="0" borderId="65" xfId="0" applyFont="1" applyFill="1" applyBorder="1" applyAlignment="1" applyProtection="1">
      <alignment horizontal="left" vertical="center"/>
    </xf>
    <xf numFmtId="0" fontId="4" fillId="0" borderId="66" xfId="0" applyFont="1" applyFill="1" applyBorder="1" applyAlignment="1" applyProtection="1">
      <alignment horizontal="left" vertical="center"/>
    </xf>
    <xf numFmtId="169" fontId="4" fillId="0" borderId="66" xfId="7" applyNumberFormat="1" applyFont="1" applyFill="1" applyBorder="1" applyAlignment="1" applyProtection="1">
      <alignment vertical="center"/>
    </xf>
    <xf numFmtId="0" fontId="4" fillId="0" borderId="66" xfId="0" applyFont="1" applyFill="1" applyBorder="1" applyAlignment="1" applyProtection="1">
      <alignment vertical="center"/>
    </xf>
    <xf numFmtId="169" fontId="4" fillId="0" borderId="66" xfId="1" applyNumberFormat="1" applyFont="1" applyFill="1" applyBorder="1" applyAlignment="1" applyProtection="1">
      <alignment vertical="center"/>
    </xf>
    <xf numFmtId="169" fontId="4" fillId="0" borderId="67" xfId="1" applyNumberFormat="1" applyFont="1" applyFill="1" applyBorder="1" applyAlignment="1" applyProtection="1">
      <alignment vertical="center"/>
    </xf>
    <xf numFmtId="0" fontId="8" fillId="0" borderId="66" xfId="0" quotePrefix="1" applyFont="1" applyFill="1" applyBorder="1" applyAlignment="1" applyProtection="1">
      <alignment vertical="center"/>
    </xf>
    <xf numFmtId="0" fontId="8" fillId="0" borderId="66" xfId="7" applyNumberFormat="1" applyFont="1" applyFill="1" applyBorder="1" applyAlignment="1" applyProtection="1">
      <alignment vertical="center"/>
    </xf>
    <xf numFmtId="169" fontId="8" fillId="0" borderId="67" xfId="7" applyNumberFormat="1" applyFont="1" applyFill="1" applyBorder="1" applyAlignment="1" applyProtection="1">
      <alignment vertical="center"/>
    </xf>
    <xf numFmtId="0" fontId="20" fillId="0" borderId="65" xfId="0" applyFont="1" applyFill="1" applyBorder="1" applyAlignment="1" applyProtection="1">
      <alignment horizontal="left" vertical="center"/>
    </xf>
    <xf numFmtId="0" fontId="13" fillId="48" borderId="65" xfId="0" applyFont="1" applyFill="1" applyBorder="1" applyAlignment="1" applyProtection="1">
      <alignment horizontal="left" vertical="center"/>
    </xf>
    <xf numFmtId="169" fontId="8" fillId="48" borderId="65" xfId="7" applyNumberFormat="1" applyFont="1" applyFill="1" applyBorder="1" applyAlignment="1" applyProtection="1">
      <alignment vertical="center"/>
    </xf>
    <xf numFmtId="169" fontId="8" fillId="2" borderId="66" xfId="1" applyNumberFormat="1" applyFont="1" applyFill="1" applyBorder="1" applyAlignment="1" applyProtection="1">
      <alignment vertical="center"/>
    </xf>
    <xf numFmtId="0" fontId="5" fillId="7" borderId="65" xfId="0" applyFont="1" applyFill="1" applyBorder="1" applyAlignment="1" applyProtection="1">
      <alignment horizontal="left" vertical="center"/>
    </xf>
    <xf numFmtId="0" fontId="5" fillId="7" borderId="66" xfId="0" applyFont="1" applyFill="1" applyBorder="1" applyAlignment="1" applyProtection="1">
      <alignment horizontal="left" vertical="center"/>
    </xf>
    <xf numFmtId="0" fontId="5" fillId="7" borderId="66" xfId="0" applyFont="1" applyFill="1" applyBorder="1" applyAlignment="1" applyProtection="1">
      <alignment horizontal="right" vertical="center"/>
    </xf>
    <xf numFmtId="169" fontId="5" fillId="7" borderId="66" xfId="1" applyNumberFormat="1" applyFont="1" applyFill="1" applyBorder="1" applyAlignment="1" applyProtection="1">
      <alignment vertical="center"/>
    </xf>
    <xf numFmtId="169" fontId="5" fillId="7" borderId="67" xfId="1" applyNumberFormat="1" applyFont="1" applyFill="1" applyBorder="1" applyAlignment="1" applyProtection="1">
      <alignment vertical="center"/>
    </xf>
    <xf numFmtId="0" fontId="4" fillId="48" borderId="65" xfId="0" applyFont="1" applyFill="1" applyBorder="1" applyAlignment="1" applyProtection="1">
      <alignment horizontal="left" vertical="center"/>
    </xf>
    <xf numFmtId="0" fontId="4" fillId="48" borderId="66" xfId="0" applyFont="1" applyFill="1" applyBorder="1" applyAlignment="1" applyProtection="1">
      <alignment horizontal="left" vertical="center"/>
    </xf>
    <xf numFmtId="0" fontId="4" fillId="48" borderId="66" xfId="0" applyFont="1" applyFill="1" applyBorder="1" applyAlignment="1" applyProtection="1">
      <alignment vertical="center"/>
    </xf>
    <xf numFmtId="169" fontId="4" fillId="48" borderId="66" xfId="1" applyNumberFormat="1" applyFont="1" applyFill="1" applyBorder="1" applyAlignment="1" applyProtection="1">
      <alignment vertical="center"/>
    </xf>
    <xf numFmtId="169" fontId="4" fillId="48" borderId="67" xfId="1" applyNumberFormat="1" applyFont="1" applyFill="1" applyBorder="1" applyAlignment="1" applyProtection="1">
      <alignment vertical="center"/>
    </xf>
    <xf numFmtId="169" fontId="8" fillId="48" borderId="66" xfId="1" applyNumberFormat="1" applyFont="1" applyFill="1" applyBorder="1" applyAlignment="1" applyProtection="1">
      <alignment horizontal="left" vertical="center"/>
    </xf>
    <xf numFmtId="0" fontId="8" fillId="0" borderId="65" xfId="0" applyFont="1" applyFill="1" applyBorder="1" applyAlignment="1" applyProtection="1">
      <alignment vertical="center"/>
    </xf>
    <xf numFmtId="169" fontId="5" fillId="7" borderId="66" xfId="1" applyNumberFormat="1" applyFont="1" applyFill="1" applyBorder="1" applyAlignment="1" applyProtection="1">
      <alignment horizontal="center" vertical="center"/>
    </xf>
    <xf numFmtId="169" fontId="5" fillId="7" borderId="67" xfId="1" applyNumberFormat="1" applyFont="1" applyFill="1" applyBorder="1" applyAlignment="1" applyProtection="1">
      <alignment horizontal="center" vertical="center"/>
    </xf>
    <xf numFmtId="0" fontId="74" fillId="6" borderId="62" xfId="0" applyFont="1" applyFill="1" applyBorder="1" applyAlignment="1" applyProtection="1">
      <alignment horizontal="left" vertical="center"/>
    </xf>
    <xf numFmtId="0" fontId="74" fillId="6" borderId="63" xfId="0" applyFont="1" applyFill="1" applyBorder="1" applyAlignment="1" applyProtection="1">
      <alignment horizontal="left" vertical="center"/>
    </xf>
    <xf numFmtId="0" fontId="76" fillId="6" borderId="63" xfId="0" applyFont="1" applyFill="1" applyBorder="1" applyAlignment="1" applyProtection="1">
      <alignment horizontal="center" vertical="center" wrapText="1"/>
    </xf>
    <xf numFmtId="0" fontId="74" fillId="6" borderId="63" xfId="7" applyNumberFormat="1" applyFont="1" applyFill="1" applyBorder="1" applyAlignment="1" applyProtection="1">
      <alignment horizontal="center" vertical="center" wrapText="1"/>
    </xf>
    <xf numFmtId="169" fontId="74" fillId="6" borderId="63" xfId="7" applyNumberFormat="1" applyFont="1" applyFill="1" applyBorder="1" applyAlignment="1" applyProtection="1">
      <alignment horizontal="center" vertical="center" wrapText="1"/>
    </xf>
    <xf numFmtId="169" fontId="74" fillId="6" borderId="64" xfId="7" applyNumberFormat="1" applyFont="1" applyFill="1" applyBorder="1" applyAlignment="1" applyProtection="1">
      <alignment horizontal="center" vertical="center" wrapText="1"/>
    </xf>
    <xf numFmtId="0" fontId="74" fillId="6" borderId="65" xfId="0" applyFont="1" applyFill="1" applyBorder="1" applyAlignment="1" applyProtection="1">
      <alignment horizontal="left" vertical="center"/>
    </xf>
    <xf numFmtId="0" fontId="74" fillId="6" borderId="66" xfId="0" applyFont="1" applyFill="1" applyBorder="1" applyAlignment="1" applyProtection="1">
      <alignment horizontal="left" vertical="center"/>
    </xf>
    <xf numFmtId="0" fontId="74" fillId="6" borderId="66" xfId="0" applyFont="1" applyFill="1" applyBorder="1" applyAlignment="1" applyProtection="1">
      <alignment horizontal="right" vertical="center"/>
    </xf>
    <xf numFmtId="0" fontId="74" fillId="6" borderId="66" xfId="7" applyNumberFormat="1" applyFont="1" applyFill="1" applyBorder="1" applyAlignment="1" applyProtection="1">
      <alignment horizontal="right" vertical="center"/>
    </xf>
    <xf numFmtId="169" fontId="74" fillId="6" borderId="66" xfId="7" applyNumberFormat="1" applyFont="1" applyFill="1" applyBorder="1" applyAlignment="1" applyProtection="1">
      <alignment horizontal="right" vertical="center"/>
    </xf>
    <xf numFmtId="169" fontId="74" fillId="6" borderId="67" xfId="7" applyNumberFormat="1" applyFont="1" applyFill="1" applyBorder="1" applyAlignment="1" applyProtection="1">
      <alignment horizontal="right" vertical="center"/>
    </xf>
    <xf numFmtId="0" fontId="74" fillId="6" borderId="68" xfId="0" applyFont="1" applyFill="1" applyBorder="1" applyAlignment="1" applyProtection="1">
      <alignment horizontal="left" vertical="center"/>
    </xf>
    <xf numFmtId="0" fontId="74" fillId="6" borderId="69" xfId="0" applyFont="1" applyFill="1" applyBorder="1" applyAlignment="1" applyProtection="1">
      <alignment horizontal="left" vertical="center"/>
    </xf>
    <xf numFmtId="0" fontId="74" fillId="6" borderId="69" xfId="0" applyFont="1" applyFill="1" applyBorder="1" applyAlignment="1" applyProtection="1">
      <alignment horizontal="right" vertical="center"/>
    </xf>
    <xf numFmtId="169" fontId="74" fillId="6" borderId="69" xfId="7" applyNumberFormat="1" applyFont="1" applyFill="1" applyBorder="1" applyAlignment="1" applyProtection="1">
      <alignment horizontal="right" vertical="center"/>
    </xf>
    <xf numFmtId="169" fontId="74" fillId="6" borderId="70" xfId="7" applyNumberFormat="1" applyFont="1" applyFill="1" applyBorder="1" applyAlignment="1" applyProtection="1">
      <alignment horizontal="right" vertical="center"/>
    </xf>
    <xf numFmtId="166" fontId="8" fillId="8" borderId="71" xfId="7" applyNumberFormat="1" applyFont="1" applyFill="1" applyBorder="1" applyAlignment="1" applyProtection="1">
      <alignment horizontal="center" vertical="center"/>
    </xf>
    <xf numFmtId="166" fontId="4" fillId="8" borderId="71" xfId="7" applyNumberFormat="1" applyFont="1" applyFill="1" applyBorder="1" applyAlignment="1" applyProtection="1">
      <alignment horizontal="center" vertical="center"/>
    </xf>
    <xf numFmtId="0" fontId="5" fillId="0" borderId="66" xfId="0" applyFont="1" applyFill="1" applyBorder="1" applyAlignment="1" applyProtection="1">
      <alignment horizontal="left" vertical="center"/>
    </xf>
    <xf numFmtId="169" fontId="8" fillId="0" borderId="66" xfId="7" applyNumberFormat="1" applyFont="1" applyFill="1" applyBorder="1" applyAlignment="1" applyProtection="1">
      <alignment horizontal="left" vertical="center"/>
    </xf>
    <xf numFmtId="169" fontId="8" fillId="0" borderId="66" xfId="1" applyNumberFormat="1" applyFont="1" applyFill="1" applyBorder="1" applyAlignment="1" applyProtection="1">
      <alignment horizontal="left" vertical="center"/>
    </xf>
    <xf numFmtId="169" fontId="8" fillId="0" borderId="67" xfId="1" applyNumberFormat="1" applyFont="1" applyFill="1" applyBorder="1" applyAlignment="1" applyProtection="1">
      <alignment horizontal="left" vertical="center"/>
    </xf>
    <xf numFmtId="0" fontId="21" fillId="0" borderId="65" xfId="0" applyFont="1" applyFill="1" applyBorder="1" applyAlignment="1" applyProtection="1">
      <alignment horizontal="left" vertical="center"/>
    </xf>
    <xf numFmtId="169" fontId="8" fillId="0" borderId="66" xfId="1" quotePrefix="1" applyNumberFormat="1" applyFont="1" applyFill="1" applyBorder="1" applyAlignment="1" applyProtection="1">
      <alignment horizontal="left" vertical="center"/>
    </xf>
    <xf numFmtId="169" fontId="8" fillId="0" borderId="67" xfId="7" applyNumberFormat="1" applyFont="1" applyFill="1" applyBorder="1" applyAlignment="1" applyProtection="1">
      <alignment horizontal="left" vertical="center"/>
    </xf>
    <xf numFmtId="169" fontId="4" fillId="0" borderId="66" xfId="7" applyNumberFormat="1" applyFont="1" applyFill="1" applyBorder="1" applyAlignment="1" applyProtection="1">
      <alignment horizontal="left" vertical="center"/>
    </xf>
    <xf numFmtId="0" fontId="22" fillId="0" borderId="66" xfId="0" applyFont="1" applyFill="1" applyBorder="1" applyAlignment="1" applyProtection="1">
      <alignment horizontal="left" vertical="center"/>
    </xf>
    <xf numFmtId="169" fontId="4" fillId="0" borderId="67" xfId="7" applyNumberFormat="1" applyFont="1" applyFill="1" applyBorder="1" applyAlignment="1" applyProtection="1">
      <alignment vertical="center"/>
    </xf>
    <xf numFmtId="166" fontId="21" fillId="0" borderId="66" xfId="0" applyNumberFormat="1" applyFont="1" applyFill="1" applyBorder="1" applyAlignment="1" applyProtection="1">
      <alignment horizontal="left" vertical="center"/>
    </xf>
    <xf numFmtId="166" fontId="8" fillId="0" borderId="66" xfId="0" applyNumberFormat="1" applyFont="1" applyFill="1" applyBorder="1" applyAlignment="1" applyProtection="1">
      <alignment horizontal="left" vertical="center"/>
    </xf>
    <xf numFmtId="169" fontId="21" fillId="0" borderId="66" xfId="1" applyNumberFormat="1" applyFont="1" applyFill="1" applyBorder="1" applyAlignment="1" applyProtection="1">
      <alignment horizontal="left" vertical="center"/>
    </xf>
    <xf numFmtId="166" fontId="13" fillId="0" borderId="65" xfId="0" applyNumberFormat="1" applyFont="1" applyFill="1" applyBorder="1" applyAlignment="1" applyProtection="1">
      <alignment horizontal="left" vertical="center"/>
    </xf>
    <xf numFmtId="166" fontId="8" fillId="0" borderId="66" xfId="0" applyNumberFormat="1" applyFont="1" applyFill="1" applyBorder="1" applyAlignment="1" applyProtection="1">
      <alignment vertical="center"/>
    </xf>
    <xf numFmtId="166" fontId="8" fillId="0" borderId="66" xfId="7" applyNumberFormat="1" applyFont="1" applyFill="1" applyBorder="1" applyAlignment="1" applyProtection="1">
      <alignment horizontal="left" vertical="center"/>
    </xf>
    <xf numFmtId="166" fontId="22" fillId="0" borderId="65" xfId="0" applyNumberFormat="1" applyFont="1" applyFill="1" applyBorder="1" applyAlignment="1" applyProtection="1">
      <alignment horizontal="left" vertical="center"/>
    </xf>
    <xf numFmtId="166" fontId="4" fillId="0" borderId="66" xfId="0" applyNumberFormat="1" applyFont="1" applyFill="1" applyBorder="1" applyAlignment="1" applyProtection="1">
      <alignment horizontal="left" vertical="center"/>
    </xf>
    <xf numFmtId="166" fontId="4" fillId="0" borderId="66" xfId="0" applyNumberFormat="1" applyFont="1" applyFill="1" applyBorder="1" applyAlignment="1" applyProtection="1">
      <alignment vertical="center"/>
    </xf>
    <xf numFmtId="166" fontId="4" fillId="0" borderId="66" xfId="7" applyNumberFormat="1" applyFont="1" applyFill="1" applyBorder="1" applyAlignment="1" applyProtection="1">
      <alignment horizontal="left" vertical="center"/>
    </xf>
    <xf numFmtId="169" fontId="22" fillId="0" borderId="66" xfId="1" applyNumberFormat="1" applyFont="1" applyFill="1" applyBorder="1" applyAlignment="1" applyProtection="1">
      <alignment horizontal="left" vertical="center"/>
    </xf>
    <xf numFmtId="169" fontId="4" fillId="0" borderId="66" xfId="1" applyNumberFormat="1" applyFont="1" applyFill="1" applyBorder="1" applyAlignment="1" applyProtection="1">
      <alignment horizontal="left" vertical="center"/>
    </xf>
    <xf numFmtId="169" fontId="4" fillId="0" borderId="67" xfId="1" applyNumberFormat="1" applyFont="1" applyFill="1" applyBorder="1" applyAlignment="1" applyProtection="1">
      <alignment horizontal="left" vertical="center"/>
    </xf>
    <xf numFmtId="0" fontId="8" fillId="0" borderId="66" xfId="7" applyNumberFormat="1" applyFont="1" applyFill="1" applyBorder="1" applyAlignment="1" applyProtection="1">
      <alignment horizontal="left" vertical="center"/>
    </xf>
    <xf numFmtId="0" fontId="5" fillId="0" borderId="65" xfId="0" applyFont="1" applyFill="1" applyBorder="1" applyAlignment="1" applyProtection="1">
      <alignment horizontal="left" vertical="center"/>
    </xf>
    <xf numFmtId="0" fontId="5" fillId="0" borderId="66" xfId="0" applyFont="1" applyFill="1" applyBorder="1" applyAlignment="1" applyProtection="1">
      <alignment horizontal="right" vertical="center"/>
    </xf>
    <xf numFmtId="0" fontId="5" fillId="9" borderId="65" xfId="0" applyFont="1" applyFill="1" applyBorder="1" applyAlignment="1" applyProtection="1">
      <alignment horizontal="left" vertical="center"/>
    </xf>
    <xf numFmtId="0" fontId="5" fillId="9" borderId="66" xfId="0" applyFont="1" applyFill="1" applyBorder="1" applyAlignment="1" applyProtection="1">
      <alignment horizontal="left" vertical="center"/>
    </xf>
    <xf numFmtId="0" fontId="8" fillId="9" borderId="66" xfId="0" applyFont="1" applyFill="1" applyBorder="1" applyAlignment="1" applyProtection="1">
      <alignment horizontal="center" vertical="center" wrapText="1"/>
    </xf>
    <xf numFmtId="0" fontId="5" fillId="9" borderId="66" xfId="7" applyNumberFormat="1" applyFont="1" applyFill="1" applyBorder="1" applyAlignment="1" applyProtection="1">
      <alignment horizontal="center" vertical="center" wrapText="1"/>
    </xf>
    <xf numFmtId="169" fontId="5" fillId="9" borderId="66" xfId="7" applyNumberFormat="1" applyFont="1" applyFill="1" applyBorder="1" applyAlignment="1" applyProtection="1">
      <alignment horizontal="center" vertical="center" wrapText="1"/>
    </xf>
    <xf numFmtId="169" fontId="5" fillId="9" borderId="67" xfId="7" applyNumberFormat="1" applyFont="1" applyFill="1" applyBorder="1" applyAlignment="1" applyProtection="1">
      <alignment horizontal="center" vertical="center" wrapText="1"/>
    </xf>
    <xf numFmtId="0" fontId="5" fillId="0" borderId="13" xfId="0" applyFont="1" applyFill="1" applyBorder="1" applyAlignment="1" applyProtection="1">
      <alignment horizontal="right" vertical="center"/>
    </xf>
    <xf numFmtId="169" fontId="65" fillId="0" borderId="0" xfId="1" applyNumberFormat="1" applyFont="1"/>
    <xf numFmtId="169" fontId="77" fillId="6" borderId="0" xfId="1" applyNumberFormat="1" applyFont="1" applyFill="1" applyBorder="1" applyProtection="1"/>
    <xf numFmtId="169" fontId="65" fillId="47" borderId="0" xfId="1" applyNumberFormat="1" applyFont="1" applyFill="1"/>
    <xf numFmtId="169" fontId="73" fillId="52" borderId="0" xfId="1" applyNumberFormat="1" applyFont="1" applyFill="1" applyAlignment="1">
      <alignment horizontal="center" vertical="center"/>
    </xf>
    <xf numFmtId="169" fontId="65" fillId="0" borderId="0" xfId="1" applyNumberFormat="1" applyFont="1" applyAlignment="1">
      <alignment vertical="center"/>
    </xf>
    <xf numFmtId="166" fontId="65" fillId="0" borderId="0" xfId="1" applyNumberFormat="1" applyFont="1" applyAlignment="1">
      <alignment vertical="center"/>
    </xf>
    <xf numFmtId="169" fontId="65" fillId="48" borderId="0" xfId="1" applyNumberFormat="1" applyFont="1" applyFill="1" applyAlignment="1">
      <alignment vertical="center"/>
    </xf>
    <xf numFmtId="169" fontId="65" fillId="0" borderId="0" xfId="1" applyNumberFormat="1" applyFont="1" applyFill="1" applyAlignment="1">
      <alignment vertical="center"/>
    </xf>
    <xf numFmtId="0" fontId="3" fillId="0" borderId="65" xfId="0" applyFont="1" applyFill="1" applyBorder="1" applyAlignment="1" applyProtection="1">
      <alignment horizontal="left" vertical="center"/>
    </xf>
    <xf numFmtId="0" fontId="5" fillId="48" borderId="65" xfId="0" applyFont="1" applyFill="1" applyBorder="1" applyAlignment="1" applyProtection="1">
      <alignment horizontal="left" vertical="center"/>
    </xf>
    <xf numFmtId="0" fontId="5" fillId="7" borderId="62" xfId="0" applyFont="1" applyFill="1" applyBorder="1" applyAlignment="1" applyProtection="1">
      <alignment horizontal="left" vertical="center"/>
    </xf>
    <xf numFmtId="0" fontId="5" fillId="7" borderId="63" xfId="0" applyFont="1" applyFill="1" applyBorder="1" applyAlignment="1" applyProtection="1">
      <alignment horizontal="left" vertical="center"/>
    </xf>
    <xf numFmtId="0" fontId="5" fillId="7" borderId="63" xfId="0" applyFont="1" applyFill="1" applyBorder="1" applyAlignment="1" applyProtection="1">
      <alignment horizontal="right" vertical="center"/>
    </xf>
    <xf numFmtId="169" fontId="5" fillId="7" borderId="63" xfId="1" applyNumberFormat="1" applyFont="1" applyFill="1" applyBorder="1" applyAlignment="1" applyProtection="1">
      <alignment horizontal="center" vertical="center"/>
    </xf>
    <xf numFmtId="169" fontId="5" fillId="7" borderId="64" xfId="1" applyNumberFormat="1" applyFont="1" applyFill="1" applyBorder="1" applyAlignment="1" applyProtection="1">
      <alignment horizontal="center" vertical="center"/>
    </xf>
    <xf numFmtId="169" fontId="65" fillId="0" borderId="0" xfId="1" applyNumberFormat="1" applyFont="1" applyFill="1"/>
    <xf numFmtId="0" fontId="65" fillId="0" borderId="0" xfId="0" applyFont="1" applyFill="1"/>
    <xf numFmtId="169" fontId="65" fillId="0" borderId="0" xfId="0" applyNumberFormat="1" applyFont="1" applyFill="1"/>
    <xf numFmtId="0" fontId="65" fillId="0" borderId="0" xfId="0" applyFont="1" applyFill="1" applyAlignment="1">
      <alignment vertical="center"/>
    </xf>
    <xf numFmtId="169" fontId="8" fillId="0" borderId="0" xfId="7" applyNumberFormat="1" applyFont="1" applyFill="1" applyProtection="1"/>
    <xf numFmtId="188" fontId="5" fillId="0" borderId="0" xfId="7" applyNumberFormat="1" applyFont="1" applyFill="1" applyBorder="1" applyAlignment="1" applyProtection="1">
      <alignment horizontal="center"/>
    </xf>
    <xf numFmtId="169" fontId="5" fillId="0" borderId="0" xfId="7" applyNumberFormat="1" applyFont="1" applyFill="1" applyBorder="1" applyAlignment="1" applyProtection="1">
      <alignment horizontal="center"/>
    </xf>
    <xf numFmtId="0" fontId="5" fillId="0" borderId="0" xfId="7" applyNumberFormat="1" applyFont="1" applyFill="1" applyBorder="1" applyAlignment="1" applyProtection="1">
      <alignment horizontal="center"/>
    </xf>
    <xf numFmtId="15" fontId="78" fillId="0" borderId="0" xfId="7" applyNumberFormat="1" applyFont="1" applyFill="1" applyBorder="1" applyAlignment="1" applyProtection="1">
      <alignment horizontal="center"/>
    </xf>
    <xf numFmtId="0" fontId="57" fillId="0" borderId="0" xfId="0" applyFont="1" applyFill="1"/>
    <xf numFmtId="169" fontId="64" fillId="0" borderId="0" xfId="1" applyNumberFormat="1" applyFont="1"/>
    <xf numFmtId="169" fontId="64" fillId="0" borderId="0" xfId="1" applyNumberFormat="1" applyFont="1" applyFill="1"/>
    <xf numFmtId="0" fontId="64" fillId="0" borderId="0" xfId="0" applyFont="1" applyFill="1"/>
    <xf numFmtId="169" fontId="12" fillId="0" borderId="0" xfId="7" applyNumberFormat="1" applyFont="1" applyFill="1" applyAlignment="1" applyProtection="1">
      <alignment horizontal="center" vertical="center"/>
    </xf>
    <xf numFmtId="170" fontId="12" fillId="0" borderId="0" xfId="7" applyNumberFormat="1" applyFont="1" applyFill="1" applyAlignment="1" applyProtection="1">
      <alignment horizontal="center" vertical="center"/>
    </xf>
    <xf numFmtId="166" fontId="12" fillId="0" borderId="0" xfId="7" applyNumberFormat="1" applyFont="1" applyFill="1" applyAlignment="1" applyProtection="1">
      <alignment horizontal="center" vertical="center"/>
    </xf>
    <xf numFmtId="0" fontId="12" fillId="0" borderId="0" xfId="0" applyFont="1" applyFill="1" applyAlignment="1" applyProtection="1">
      <alignment horizontal="right"/>
    </xf>
    <xf numFmtId="171" fontId="78" fillId="0" borderId="0" xfId="7" applyNumberFormat="1" applyFont="1" applyFill="1" applyBorder="1" applyAlignment="1" applyProtection="1">
      <alignment horizontal="center"/>
    </xf>
    <xf numFmtId="171" fontId="79" fillId="3" borderId="0" xfId="0" applyNumberFormat="1" applyFont="1" applyFill="1" applyAlignment="1">
      <alignment horizontal="center"/>
    </xf>
    <xf numFmtId="0" fontId="57" fillId="3" borderId="0" xfId="0" applyFont="1" applyFill="1"/>
    <xf numFmtId="0" fontId="57" fillId="49" borderId="0" xfId="0" applyFont="1" applyFill="1"/>
    <xf numFmtId="0" fontId="57" fillId="5" borderId="0" xfId="0" applyFont="1" applyFill="1"/>
    <xf numFmtId="0" fontId="57" fillId="50" borderId="0" xfId="0" applyFont="1" applyFill="1"/>
    <xf numFmtId="0" fontId="57" fillId="51" borderId="0" xfId="0" applyFont="1" applyFill="1"/>
    <xf numFmtId="169" fontId="12" fillId="0" borderId="0" xfId="7" applyNumberFormat="1" applyFont="1" applyFill="1" applyProtection="1"/>
    <xf numFmtId="0" fontId="12" fillId="0" borderId="0" xfId="0" applyFont="1" applyFill="1" applyBorder="1" applyAlignment="1" applyProtection="1">
      <alignment horizontal="right"/>
    </xf>
    <xf numFmtId="166" fontId="80" fillId="6" borderId="0" xfId="1" applyFont="1" applyFill="1" applyAlignment="1">
      <alignment horizontal="center" vertical="center"/>
    </xf>
    <xf numFmtId="166" fontId="65" fillId="0" borderId="0" xfId="1" applyFont="1" applyFill="1"/>
    <xf numFmtId="166" fontId="64" fillId="0" borderId="0" xfId="1" applyFont="1" applyFill="1"/>
    <xf numFmtId="166" fontId="65" fillId="0" borderId="0" xfId="1" applyFont="1" applyFill="1" applyAlignment="1">
      <alignment vertical="center"/>
    </xf>
    <xf numFmtId="166" fontId="8" fillId="0" borderId="0" xfId="1" applyFont="1" applyFill="1" applyProtection="1"/>
    <xf numFmtId="0" fontId="74" fillId="6" borderId="72" xfId="0" applyFont="1" applyFill="1" applyBorder="1" applyAlignment="1" applyProtection="1">
      <alignment horizontal="left" vertical="center"/>
    </xf>
    <xf numFmtId="0" fontId="74" fillId="6" borderId="73" xfId="0" applyFont="1" applyFill="1" applyBorder="1" applyAlignment="1" applyProtection="1">
      <alignment horizontal="left" vertical="center"/>
    </xf>
    <xf numFmtId="0" fontId="74" fillId="6" borderId="73" xfId="0" applyFont="1" applyFill="1" applyBorder="1" applyAlignment="1" applyProtection="1">
      <alignment horizontal="right" vertical="center"/>
    </xf>
    <xf numFmtId="169" fontId="76" fillId="6" borderId="73" xfId="1" applyNumberFormat="1" applyFont="1" applyFill="1" applyBorder="1" applyAlignment="1" applyProtection="1">
      <alignment vertical="center"/>
    </xf>
    <xf numFmtId="169" fontId="76" fillId="6" borderId="74" xfId="1" applyNumberFormat="1" applyFont="1" applyFill="1" applyBorder="1" applyAlignment="1" applyProtection="1">
      <alignment vertical="center"/>
    </xf>
    <xf numFmtId="169" fontId="65" fillId="0" borderId="0" xfId="1" applyNumberFormat="1" applyFont="1" applyBorder="1" applyAlignment="1">
      <alignment vertical="center"/>
    </xf>
    <xf numFmtId="169" fontId="0" fillId="0" borderId="0" xfId="1" applyNumberFormat="1" applyFont="1" applyFill="1" applyBorder="1" applyAlignment="1">
      <alignment vertical="center"/>
    </xf>
    <xf numFmtId="0" fontId="0" fillId="0" borderId="0" xfId="0" applyFill="1" applyBorder="1"/>
    <xf numFmtId="0" fontId="0" fillId="0" borderId="0" xfId="0" applyFill="1" applyBorder="1" applyAlignment="1">
      <alignment vertical="center"/>
    </xf>
    <xf numFmtId="166" fontId="80" fillId="0" borderId="0" xfId="1" applyFont="1" applyFill="1" applyAlignment="1">
      <alignment horizontal="center" vertical="center"/>
    </xf>
    <xf numFmtId="0" fontId="74" fillId="0" borderId="51" xfId="0" applyNumberFormat="1" applyFont="1" applyFill="1" applyBorder="1"/>
    <xf numFmtId="0" fontId="3" fillId="0" borderId="0" xfId="0" applyNumberFormat="1" applyFont="1" applyFill="1"/>
    <xf numFmtId="0" fontId="4" fillId="0" borderId="0" xfId="0" applyNumberFormat="1" applyFont="1" applyFill="1"/>
    <xf numFmtId="0" fontId="64" fillId="0" borderId="0" xfId="0" applyNumberFormat="1" applyFont="1" applyFill="1"/>
    <xf numFmtId="0" fontId="65" fillId="0" borderId="0" xfId="0" applyNumberFormat="1" applyFont="1" applyFill="1"/>
    <xf numFmtId="0" fontId="67" fillId="0" borderId="0" xfId="0" applyNumberFormat="1" applyFont="1" applyFill="1"/>
    <xf numFmtId="0" fontId="63" fillId="0" borderId="0" xfId="0" applyNumberFormat="1" applyFont="1" applyFill="1"/>
    <xf numFmtId="0" fontId="4" fillId="0" borderId="0" xfId="0" applyNumberFormat="1" applyFont="1" applyFill="1" applyBorder="1"/>
    <xf numFmtId="0" fontId="4" fillId="0" borderId="0" xfId="0" applyNumberFormat="1" applyFont="1" applyFill="1" applyBorder="1" applyAlignment="1">
      <alignment horizontal="left" vertical="center"/>
    </xf>
    <xf numFmtId="0" fontId="59" fillId="0" borderId="0" xfId="0" applyNumberFormat="1" applyFont="1" applyFill="1" applyBorder="1"/>
    <xf numFmtId="0" fontId="0" fillId="0" borderId="0" xfId="0" applyFont="1" applyFill="1"/>
    <xf numFmtId="0" fontId="57" fillId="0" borderId="0" xfId="0" applyNumberFormat="1" applyFont="1" applyFill="1" applyAlignment="1">
      <alignment vertical="center"/>
    </xf>
    <xf numFmtId="0" fontId="59" fillId="0" borderId="0" xfId="0" applyNumberFormat="1" applyFont="1" applyFill="1"/>
    <xf numFmtId="0" fontId="0" fillId="0" borderId="0" xfId="0" applyFont="1" applyFill="1" applyBorder="1"/>
    <xf numFmtId="0" fontId="73" fillId="52" borderId="51" xfId="0" applyNumberFormat="1" applyFont="1" applyFill="1" applyBorder="1" applyAlignment="1">
      <alignment horizontal="left" vertical="center"/>
    </xf>
    <xf numFmtId="0" fontId="58" fillId="0" borderId="3" xfId="0" applyNumberFormat="1" applyFont="1" applyFill="1" applyBorder="1" applyAlignment="1">
      <alignment wrapText="1"/>
    </xf>
    <xf numFmtId="0" fontId="57" fillId="0" borderId="0" xfId="0" applyFont="1" applyFill="1" applyBorder="1"/>
    <xf numFmtId="0" fontId="0" fillId="0" borderId="9" xfId="0" applyFont="1" applyFill="1" applyBorder="1"/>
    <xf numFmtId="0" fontId="57" fillId="0" borderId="9" xfId="0" applyFont="1" applyFill="1" applyBorder="1" applyAlignment="1">
      <alignment vertical="center"/>
    </xf>
    <xf numFmtId="0" fontId="0" fillId="0" borderId="0" xfId="0" applyFont="1" applyFill="1" applyAlignment="1">
      <alignment horizontal="center"/>
    </xf>
    <xf numFmtId="0" fontId="57" fillId="2" borderId="0" xfId="0" applyFont="1" applyFill="1" applyAlignment="1">
      <alignment horizontal="center"/>
    </xf>
    <xf numFmtId="38" fontId="0" fillId="0" borderId="0" xfId="0" applyNumberFormat="1" applyFont="1" applyFill="1" applyBorder="1" applyAlignment="1">
      <alignment horizontal="center" vertical="center"/>
    </xf>
    <xf numFmtId="38" fontId="0" fillId="0" borderId="0" xfId="0" applyNumberFormat="1" applyFont="1" applyFill="1" applyBorder="1" applyAlignment="1">
      <alignment horizontal="center"/>
    </xf>
    <xf numFmtId="9" fontId="60" fillId="0" borderId="0" xfId="2" applyFont="1" applyFill="1" applyBorder="1" applyAlignment="1">
      <alignment horizontal="center"/>
    </xf>
    <xf numFmtId="9" fontId="59" fillId="0" borderId="0" xfId="2" applyFont="1" applyFill="1" applyBorder="1" applyAlignment="1">
      <alignment horizontal="center"/>
    </xf>
    <xf numFmtId="167" fontId="61" fillId="0" borderId="0" xfId="0" applyNumberFormat="1" applyFont="1" applyFill="1" applyBorder="1" applyAlignment="1">
      <alignment horizontal="center" vertical="center"/>
    </xf>
    <xf numFmtId="10" fontId="0" fillId="2" borderId="0" xfId="2" applyNumberFormat="1" applyFont="1" applyFill="1"/>
    <xf numFmtId="189" fontId="0" fillId="0" borderId="0" xfId="2" applyNumberFormat="1" applyFont="1" applyFill="1"/>
    <xf numFmtId="190" fontId="0" fillId="0" borderId="0" xfId="2" applyNumberFormat="1" applyFont="1" applyFill="1"/>
    <xf numFmtId="15" fontId="66" fillId="53" borderId="41" xfId="0" applyNumberFormat="1" applyFont="1" applyFill="1" applyBorder="1" applyAlignment="1">
      <alignment horizontal="center"/>
    </xf>
    <xf numFmtId="15" fontId="66" fillId="53" borderId="42" xfId="0" applyNumberFormat="1" applyFont="1" applyFill="1" applyBorder="1" applyAlignment="1">
      <alignment horizontal="center"/>
    </xf>
    <xf numFmtId="0" fontId="62" fillId="52" borderId="50" xfId="0" applyNumberFormat="1" applyFont="1" applyFill="1" applyBorder="1" applyAlignment="1">
      <alignment horizontal="center" vertical="center"/>
    </xf>
    <xf numFmtId="0" fontId="62" fillId="52" borderId="7" xfId="0" applyNumberFormat="1" applyFont="1" applyFill="1" applyBorder="1" applyAlignment="1">
      <alignment horizontal="center" vertical="center"/>
    </xf>
    <xf numFmtId="0" fontId="57" fillId="53" borderId="46" xfId="0" applyNumberFormat="1" applyFont="1" applyFill="1" applyBorder="1" applyAlignment="1">
      <alignment horizontal="center" vertical="center" wrapText="1"/>
    </xf>
    <xf numFmtId="0" fontId="57" fillId="53" borderId="49" xfId="0" applyNumberFormat="1" applyFont="1" applyFill="1" applyBorder="1" applyAlignment="1">
      <alignment horizontal="center" vertical="center" wrapText="1"/>
    </xf>
    <xf numFmtId="0" fontId="57" fillId="53" borderId="5" xfId="0" applyNumberFormat="1" applyFont="1" applyFill="1" applyBorder="1" applyAlignment="1">
      <alignment horizontal="center" vertical="center" wrapText="1"/>
    </xf>
    <xf numFmtId="0" fontId="72" fillId="52" borderId="50" xfId="0" applyNumberFormat="1" applyFont="1" applyFill="1" applyBorder="1" applyAlignment="1">
      <alignment horizontal="center" vertical="center"/>
    </xf>
    <xf numFmtId="0" fontId="72" fillId="52" borderId="7" xfId="0" applyNumberFormat="1" applyFont="1" applyFill="1" applyBorder="1" applyAlignment="1">
      <alignment horizontal="center" vertical="center"/>
    </xf>
    <xf numFmtId="38" fontId="81" fillId="0" borderId="75" xfId="0" applyNumberFormat="1" applyFont="1" applyFill="1" applyBorder="1" applyAlignment="1">
      <alignment horizontal="left" vertical="center" wrapText="1"/>
    </xf>
    <xf numFmtId="169" fontId="5" fillId="8" borderId="12" xfId="7" applyNumberFormat="1" applyFont="1" applyFill="1" applyBorder="1" applyAlignment="1" applyProtection="1">
      <alignment horizontal="center" vertical="center"/>
    </xf>
    <xf numFmtId="169" fontId="5" fillId="8" borderId="13" xfId="7" applyNumberFormat="1" applyFont="1" applyFill="1" applyBorder="1" applyAlignment="1" applyProtection="1">
      <alignment horizontal="center" vertical="center"/>
    </xf>
    <xf numFmtId="169" fontId="5" fillId="8" borderId="14" xfId="7" applyNumberFormat="1" applyFont="1" applyFill="1" applyBorder="1" applyAlignment="1" applyProtection="1">
      <alignment horizontal="center" vertical="center"/>
    </xf>
  </cellXfs>
  <cellStyles count="208">
    <cellStyle name="¤@¯Elaroux" xfId="8"/>
    <cellStyle name="¤d¤À¦E0]_laroux" xfId="9"/>
    <cellStyle name="¤d¤À¦Elaroux" xfId="10"/>
    <cellStyle name="=C:\WINNT35\SYSTEM32\COMMAND.COM" xfId="11"/>
    <cellStyle name="•W€_4m stock" xfId="12"/>
    <cellStyle name="0,0_x000d__x000a_NA_x000d__x000a_" xfId="13"/>
    <cellStyle name="20% - Accent1 2" xfId="14"/>
    <cellStyle name="20% - Accent2 2" xfId="15"/>
    <cellStyle name="20% - Accent3 2" xfId="16"/>
    <cellStyle name="20% - Accent4 2" xfId="17"/>
    <cellStyle name="20% - Accent5 2" xfId="18"/>
    <cellStyle name="20% - Accent6 2" xfId="19"/>
    <cellStyle name="³f¹E[0]_laroux" xfId="20"/>
    <cellStyle name="³f¹ô_laroux" xfId="21"/>
    <cellStyle name="40% - Accent1 2" xfId="22"/>
    <cellStyle name="40% - Accent2 2" xfId="23"/>
    <cellStyle name="40% - Accent3 2" xfId="24"/>
    <cellStyle name="40% - Accent4 2" xfId="25"/>
    <cellStyle name="40% - Accent5 2" xfId="26"/>
    <cellStyle name="40% - Accent6 2" xfId="27"/>
    <cellStyle name="60% - Accent1 2" xfId="28"/>
    <cellStyle name="60% - Accent2 2" xfId="29"/>
    <cellStyle name="60% - Accent3 2" xfId="30"/>
    <cellStyle name="60% - Accent4 2" xfId="31"/>
    <cellStyle name="60% - Accent5 2" xfId="32"/>
    <cellStyle name="60% - Accent6 2" xfId="33"/>
    <cellStyle name="Accent1 2" xfId="34"/>
    <cellStyle name="Accent2 2" xfId="35"/>
    <cellStyle name="Accent3 2" xfId="36"/>
    <cellStyle name="Accent4 2" xfId="37"/>
    <cellStyle name="Accent5 2" xfId="38"/>
    <cellStyle name="Accent6 2" xfId="39"/>
    <cellStyle name="args.style" xfId="40"/>
    <cellStyle name="Bad 2" xfId="41"/>
    <cellStyle name="Calculation 2" xfId="42"/>
    <cellStyle name="Check Cell 2" xfId="43"/>
    <cellStyle name="checkExposure" xfId="44"/>
    <cellStyle name="checkLiq" xfId="45"/>
    <cellStyle name="Comma" xfId="1" builtinId="3"/>
    <cellStyle name="Comma  - Style1" xfId="46"/>
    <cellStyle name="Comma  - Style2" xfId="47"/>
    <cellStyle name="Comma  - Style3" xfId="48"/>
    <cellStyle name="Comma  - Style4" xfId="49"/>
    <cellStyle name="Comma  - Style5" xfId="50"/>
    <cellStyle name="Comma  - Style6" xfId="51"/>
    <cellStyle name="Comma  - Style7" xfId="52"/>
    <cellStyle name="Comma  - Style8" xfId="53"/>
    <cellStyle name="Comma 10" xfId="54"/>
    <cellStyle name="Comma 10 2 8" xfId="6"/>
    <cellStyle name="Comma 11" xfId="55"/>
    <cellStyle name="Comma 12" xfId="5"/>
    <cellStyle name="Comma 12 2" xfId="56"/>
    <cellStyle name="Comma 13" xfId="57"/>
    <cellStyle name="Comma 2" xfId="7"/>
    <cellStyle name="Comma 2 2" xfId="58"/>
    <cellStyle name="Comma 2 6" xfId="59"/>
    <cellStyle name="Comma 3" xfId="60"/>
    <cellStyle name="Comma 3 2" xfId="61"/>
    <cellStyle name="Comma 3 3" xfId="62"/>
    <cellStyle name="Comma 4" xfId="63"/>
    <cellStyle name="Comma 4 2" xfId="64"/>
    <cellStyle name="Comma 4 3" xfId="65"/>
    <cellStyle name="Comma 5" xfId="66"/>
    <cellStyle name="Comma 6" xfId="67"/>
    <cellStyle name="Comma 7" xfId="68"/>
    <cellStyle name="Comma 8" xfId="69"/>
    <cellStyle name="Comma 9" xfId="70"/>
    <cellStyle name="Comma0" xfId="71"/>
    <cellStyle name="Comma0 2" xfId="72"/>
    <cellStyle name="Currency0" xfId="73"/>
    <cellStyle name="custom" xfId="74"/>
    <cellStyle name="Custom - Style8" xfId="75"/>
    <cellStyle name="Date" xfId="76"/>
    <cellStyle name="Euro" xfId="77"/>
    <cellStyle name="Explanatory Text 2" xfId="78"/>
    <cellStyle name="Fixed" xfId="79"/>
    <cellStyle name="Good 2" xfId="80"/>
    <cellStyle name="Grey" xfId="81"/>
    <cellStyle name="greyed" xfId="82"/>
    <cellStyle name="greyed 2" xfId="83"/>
    <cellStyle name="Header1" xfId="84"/>
    <cellStyle name="Header2" xfId="85"/>
    <cellStyle name="Heading" xfId="86"/>
    <cellStyle name="Heading 1 2" xfId="87"/>
    <cellStyle name="Heading 2 2" xfId="88"/>
    <cellStyle name="Heading 3 2" xfId="89"/>
    <cellStyle name="Heading 4 2" xfId="90"/>
    <cellStyle name="HeadingTable" xfId="91"/>
    <cellStyle name="highlightExposure" xfId="92"/>
    <cellStyle name="highlightPD" xfId="93"/>
    <cellStyle name="highlightPD 2" xfId="94"/>
    <cellStyle name="highlightPercentage" xfId="95"/>
    <cellStyle name="highlightText" xfId="96"/>
    <cellStyle name="Input [yellow]" xfId="97"/>
    <cellStyle name="Input 2" xfId="98"/>
    <cellStyle name="inputDate" xfId="99"/>
    <cellStyle name="inputExposure" xfId="100"/>
    <cellStyle name="inputExposure 2" xfId="101"/>
    <cellStyle name="inputMaturity" xfId="102"/>
    <cellStyle name="inputNumber" xfId="103"/>
    <cellStyle name="inputParameterE" xfId="104"/>
    <cellStyle name="inputPD" xfId="105"/>
    <cellStyle name="inputPercentage" xfId="106"/>
    <cellStyle name="inputPercentageL" xfId="107"/>
    <cellStyle name="inputPercentageS" xfId="108"/>
    <cellStyle name="inputSelection" xfId="109"/>
    <cellStyle name="inputText" xfId="110"/>
    <cellStyle name="Linked Cell 2" xfId="111"/>
    <cellStyle name="Milliers [0]_!!!GO" xfId="112"/>
    <cellStyle name="Milliers_!!!GO" xfId="113"/>
    <cellStyle name="Monétaire [0]_!!!GO" xfId="114"/>
    <cellStyle name="Monétaire_!!!GO" xfId="115"/>
    <cellStyle name="Neutral 2" xfId="116"/>
    <cellStyle name="no dec" xfId="117"/>
    <cellStyle name="Normal" xfId="0" builtinId="0"/>
    <cellStyle name="Normal - Style1" xfId="118"/>
    <cellStyle name="Normal - Style1 2" xfId="119"/>
    <cellStyle name="Normal - Style1 3" xfId="120"/>
    <cellStyle name="Normal - Style1 4" xfId="121"/>
    <cellStyle name="Normal 10" xfId="122"/>
    <cellStyle name="Normal 11" xfId="123"/>
    <cellStyle name="Normal 11 2" xfId="124"/>
    <cellStyle name="Normal 12" xfId="125"/>
    <cellStyle name="Normal 13" xfId="126"/>
    <cellStyle name="Normal 2" xfId="127"/>
    <cellStyle name="Normal 2 16" xfId="4"/>
    <cellStyle name="Normal 2 2" xfId="128"/>
    <cellStyle name="Normal 2 2 2" xfId="129"/>
    <cellStyle name="Normal 2 2 23" xfId="130"/>
    <cellStyle name="Normal 2 2 3" xfId="131"/>
    <cellStyle name="Normal 2 3" xfId="132"/>
    <cellStyle name="Normal 2 3 4" xfId="133"/>
    <cellStyle name="Normal 2 4" xfId="134"/>
    <cellStyle name="Normal 2 5" xfId="135"/>
    <cellStyle name="Normal 26" xfId="3"/>
    <cellStyle name="Normal 3" xfId="136"/>
    <cellStyle name="Normal 4" xfId="137"/>
    <cellStyle name="Normal 5" xfId="138"/>
    <cellStyle name="Normal 5 3" xfId="139"/>
    <cellStyle name="Normal 6" xfId="140"/>
    <cellStyle name="Normal 7" xfId="141"/>
    <cellStyle name="Normal 8" xfId="142"/>
    <cellStyle name="Normal 9" xfId="143"/>
    <cellStyle name="Note 2" xfId="144"/>
    <cellStyle name="Œ…‹æØ‚è [0.00]_4m stock" xfId="145"/>
    <cellStyle name="Œ…‹æØ‚è_4m stock" xfId="146"/>
    <cellStyle name="optionalExposure" xfId="147"/>
    <cellStyle name="optionalMaturity" xfId="148"/>
    <cellStyle name="optionalPD" xfId="149"/>
    <cellStyle name="optionalPercentage" xfId="150"/>
    <cellStyle name="optionalPercentageL" xfId="151"/>
    <cellStyle name="optionalPercentageS" xfId="152"/>
    <cellStyle name="optionalSelection" xfId="153"/>
    <cellStyle name="optionalText" xfId="154"/>
    <cellStyle name="Output 2" xfId="155"/>
    <cellStyle name="per.style" xfId="156"/>
    <cellStyle name="Percent" xfId="2" builtinId="5"/>
    <cellStyle name="Percent [2]" xfId="157"/>
    <cellStyle name="Percent 2" xfId="158"/>
    <cellStyle name="Percent 2 3" xfId="159"/>
    <cellStyle name="Percent 3" xfId="160"/>
    <cellStyle name="Percent 4" xfId="161"/>
    <cellStyle name="Percent 5" xfId="162"/>
    <cellStyle name="Percent 6" xfId="163"/>
    <cellStyle name="Percent 7" xfId="164"/>
    <cellStyle name="pricing" xfId="165"/>
    <cellStyle name="pricing 2" xfId="166"/>
    <cellStyle name="pricing 3" xfId="167"/>
    <cellStyle name="PSHeading" xfId="168"/>
    <cellStyle name="PSHeading 2" xfId="169"/>
    <cellStyle name="PSHeading 3" xfId="170"/>
    <cellStyle name="reviseExposure" xfId="171"/>
    <cellStyle name="shade" xfId="172"/>
    <cellStyle name="showCheck" xfId="173"/>
    <cellStyle name="showExposure" xfId="174"/>
    <cellStyle name="showParameterE" xfId="175"/>
    <cellStyle name="showParameterS" xfId="176"/>
    <cellStyle name="showPD" xfId="177"/>
    <cellStyle name="showPercentage" xfId="178"/>
    <cellStyle name="showSelection" xfId="179"/>
    <cellStyle name="Style 1" xfId="180"/>
    <cellStyle name="Style 1 2" xfId="181"/>
    <cellStyle name="Sub-Heading" xfId="182"/>
    <cellStyle name="sup2Date" xfId="183"/>
    <cellStyle name="sup2Int" xfId="184"/>
    <cellStyle name="sup2ParameterE" xfId="185"/>
    <cellStyle name="sup2Percentage" xfId="186"/>
    <cellStyle name="sup2PercentageL" xfId="187"/>
    <cellStyle name="sup2PercentageM" xfId="188"/>
    <cellStyle name="sup2Selection" xfId="189"/>
    <cellStyle name="sup2Text" xfId="190"/>
    <cellStyle name="sup3ParameterE" xfId="191"/>
    <cellStyle name="sup3Percentage" xfId="192"/>
    <cellStyle name="supDate" xfId="193"/>
    <cellStyle name="supFloat" xfId="194"/>
    <cellStyle name="supInt" xfId="195"/>
    <cellStyle name="supParameterE" xfId="196"/>
    <cellStyle name="supParameterS" xfId="197"/>
    <cellStyle name="supPD" xfId="198"/>
    <cellStyle name="supPercentage" xfId="199"/>
    <cellStyle name="supPercentageL" xfId="200"/>
    <cellStyle name="supPercentageM" xfId="201"/>
    <cellStyle name="supSelection" xfId="202"/>
    <cellStyle name="supText" xfId="203"/>
    <cellStyle name="Total 2" xfId="204"/>
    <cellStyle name="Warning Text 2" xfId="205"/>
    <cellStyle name="一般_複本 Form47_Dec06" xfId="206"/>
    <cellStyle name="千分位_複本 Form47_Dec06" xfId="207"/>
  </cellStyles>
  <dxfs count="6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ndense val="0"/>
        <extend val="0"/>
        <color indexed="8"/>
      </font>
    </dxf>
    <dxf>
      <font>
        <color rgb="FF00B050"/>
      </font>
    </dxf>
    <dxf>
      <font>
        <b/>
        <i val="0"/>
        <color theme="9" tint="-0.24994659260841701"/>
      </font>
      <fill>
        <patternFill>
          <bgColor rgb="FFFFFFCC"/>
        </patternFill>
      </fill>
    </dxf>
    <dxf>
      <font>
        <b/>
        <i val="0"/>
        <color rgb="FFFF0000"/>
      </font>
      <fill>
        <patternFill>
          <bgColor rgb="FFF2DDDC"/>
        </patternFill>
      </fill>
    </dxf>
    <dxf>
      <font>
        <b/>
        <i val="0"/>
        <color theme="6" tint="-0.24994659260841701"/>
      </font>
      <fill>
        <patternFill>
          <bgColor theme="6" tint="0.79998168889431442"/>
        </patternFill>
      </fill>
    </dxf>
    <dxf>
      <font>
        <color rgb="FFFF0000"/>
      </font>
    </dxf>
    <dxf>
      <font>
        <condense val="0"/>
        <extend val="0"/>
        <color indexed="8"/>
      </font>
    </dxf>
    <dxf>
      <font>
        <color rgb="FF00B050"/>
      </font>
    </dxf>
    <dxf>
      <font>
        <b/>
        <i val="0"/>
        <color theme="9" tint="-0.24994659260841701"/>
      </font>
      <fill>
        <patternFill>
          <bgColor rgb="FFFFFFCC"/>
        </patternFill>
      </fill>
    </dxf>
    <dxf>
      <font>
        <b/>
        <i val="0"/>
        <color rgb="FFFF0000"/>
      </font>
      <fill>
        <patternFill>
          <bgColor rgb="FFF2DDDC"/>
        </patternFill>
      </fill>
    </dxf>
    <dxf>
      <font>
        <b/>
        <i val="0"/>
        <color theme="6" tint="-0.24994659260841701"/>
      </font>
      <fill>
        <patternFill>
          <bgColor theme="6" tint="0.79998168889431442"/>
        </patternFill>
      </fill>
    </dxf>
    <dxf>
      <font>
        <color rgb="FFFF0000"/>
      </font>
    </dxf>
    <dxf>
      <font>
        <condense val="0"/>
        <extend val="0"/>
        <color indexed="8"/>
      </font>
    </dxf>
    <dxf>
      <font>
        <color rgb="FF00B050"/>
      </font>
    </dxf>
    <dxf>
      <font>
        <b/>
        <i val="0"/>
        <color theme="9" tint="-0.24994659260841701"/>
      </font>
      <fill>
        <patternFill>
          <bgColor rgb="FFFFFFCC"/>
        </patternFill>
      </fill>
    </dxf>
    <dxf>
      <font>
        <b/>
        <i val="0"/>
        <color rgb="FFFF0000"/>
      </font>
      <fill>
        <patternFill>
          <bgColor rgb="FFF2DDDC"/>
        </patternFill>
      </fill>
    </dxf>
    <dxf>
      <font>
        <b/>
        <i val="0"/>
        <color theme="6" tint="-0.24994659260841701"/>
      </font>
      <fill>
        <patternFill>
          <bgColor theme="6" tint="0.79998168889431442"/>
        </patternFill>
      </fill>
    </dxf>
    <dxf>
      <font>
        <b/>
        <i val="0"/>
        <color theme="9" tint="-0.24994659260841701"/>
      </font>
    </dxf>
    <dxf>
      <font>
        <b/>
        <i val="0"/>
        <strike val="0"/>
        <condense val="0"/>
        <extend val="0"/>
        <color indexed="17"/>
      </font>
    </dxf>
    <dxf>
      <font>
        <b/>
        <i val="0"/>
        <strike val="0"/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8"/>
      </font>
    </dxf>
    <dxf>
      <font>
        <color rgb="FF00B050"/>
      </font>
    </dxf>
    <dxf>
      <font>
        <b/>
        <i val="0"/>
        <color theme="9" tint="-0.24994659260841701"/>
      </font>
      <fill>
        <patternFill>
          <bgColor rgb="FFFFFFCC"/>
        </patternFill>
      </fill>
    </dxf>
    <dxf>
      <font>
        <b/>
        <i val="0"/>
        <color rgb="FFFF0000"/>
      </font>
      <fill>
        <patternFill>
          <bgColor rgb="FFF2DDDC"/>
        </patternFill>
      </fill>
    </dxf>
    <dxf>
      <font>
        <b/>
        <i val="0"/>
        <color theme="6" tint="-0.24994659260841701"/>
      </font>
      <fill>
        <patternFill>
          <bgColor theme="6" tint="0.79998168889431442"/>
        </patternFill>
      </fill>
    </dxf>
    <dxf>
      <font>
        <b/>
        <i val="0"/>
        <color theme="9" tint="-0.24994659260841701"/>
      </font>
    </dxf>
    <dxf>
      <font>
        <b/>
        <i val="0"/>
        <strike val="0"/>
        <condense val="0"/>
        <extend val="0"/>
        <color indexed="17"/>
      </font>
    </dxf>
    <dxf>
      <font>
        <b/>
        <i val="0"/>
        <strike val="0"/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8"/>
      </font>
    </dxf>
    <dxf>
      <font>
        <color rgb="FF00B050"/>
      </font>
    </dxf>
    <dxf>
      <font>
        <b/>
        <i val="0"/>
        <color theme="9" tint="-0.24994659260841701"/>
      </font>
      <fill>
        <patternFill>
          <bgColor rgb="FFFFFFCC"/>
        </patternFill>
      </fill>
    </dxf>
    <dxf>
      <font>
        <b/>
        <i val="0"/>
        <color rgb="FFFF0000"/>
      </font>
      <fill>
        <patternFill>
          <bgColor rgb="FFF2DDDC"/>
        </patternFill>
      </fill>
    </dxf>
    <dxf>
      <font>
        <b/>
        <i val="0"/>
        <color theme="6" tint="-0.24994659260841701"/>
      </font>
      <fill>
        <patternFill>
          <bgColor theme="6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externalLink" Target="externalLinks/externalLink7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externalLink" Target="externalLinks/externalLink6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509794</xdr:colOff>
      <xdr:row>40</xdr:row>
      <xdr:rowOff>41412</xdr:rowOff>
    </xdr:from>
    <xdr:to>
      <xdr:col>0</xdr:col>
      <xdr:colOff>634486</xdr:colOff>
      <xdr:row>40</xdr:row>
      <xdr:rowOff>190890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>
          <a:off x="509794" y="8494850"/>
          <a:ext cx="124692" cy="14947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490745</xdr:colOff>
      <xdr:row>39</xdr:row>
      <xdr:rowOff>24847</xdr:rowOff>
    </xdr:from>
    <xdr:to>
      <xdr:col>0</xdr:col>
      <xdr:colOff>671720</xdr:colOff>
      <xdr:row>39</xdr:row>
      <xdr:rowOff>191901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 rot="10800000">
          <a:off x="490745" y="8275878"/>
          <a:ext cx="180975" cy="16705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STRESS%20TEST\UAT%20BOBBY\Oct%2017\NETSOFT\cltbrok\MSUMREB7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STRESS%20TEST\UAT%20BOBBY\Oct%2017\windows\TEMP\MGT\MGT98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W:\DOCUME~1\THKS306\LOCALS~1\Temp\Temporary%20Directory%201%20for%20CIMB%20Liquidity%20Gap%20Report%20-%20Final%20(Updated)%20Behavioural%20v4.zip\CIMB%20Liquidity%20Gap%20Report%20-%20Final%20(Updated)%20Behavioural%20v4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04.21.162\FocusReport\Reference\Basel%20III%20LCR%2030112015%20Asma\Basel%20III%20LCR%2030112015%20-%20Bank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DOCUME~1\THKS306\LOCALS~1\Temp\Temporary%20Directory%201%20for%20CIMB%20Liquidity%20Gap%20Report%20-%20Final%20(Updated)%20Behavioural%20v4.zip\CIMB%20Liquidity%20Gap%20Report%20-%20Final%20(Updated)%20Behavioural%20v4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7.240.45\REPORT\3-MONTHLY%20&amp;%20QUARTERLY\REPORT\ALCO%20Meeting\2012\Nov%202012\C%20DAILY%20CIMB%20Niaga%20Liquidity%20Gap%20Report%2030%20NOV%2012%20IDR%20RUN%2013.12.12%20(P+I)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STRESS%20TEST\UAT%20BOBBY\Oct%2017\NETSOFT\cltbrok\Clt1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"/>
      <sheetName val="MSUMREB"/>
      <sheetName val="IRATE (2)"/>
      <sheetName val="TEAM"/>
      <sheetName val="CLIENBRK (2)"/>
      <sheetName val="PIVOT"/>
      <sheetName val="IRATE"/>
      <sheetName val="SPECI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ule"/>
      <sheetName val="Keyin"/>
      <sheetName val="BAL SHEET"/>
      <sheetName val="PROFIT &amp; LOSS"/>
      <sheetName val="BSNOTES"/>
      <sheetName val="PLNOTES"/>
      <sheetName val="PL"/>
      <sheetName val="BS"/>
      <sheetName val="Notes(consol)"/>
      <sheetName val="P&amp;L(consol)"/>
      <sheetName val="BS(consol"/>
      <sheetName val="qtrloan"/>
      <sheetName val="CLIENT"/>
      <sheetName val="CAD"/>
      <sheetName val="MLF"/>
      <sheetName val="BNM"/>
      <sheetName val="BAL SHEET (2)"/>
      <sheetName val="PROFIT &amp; LOSS (2)"/>
      <sheetName val="Inv (3)"/>
      <sheetName val="UNDERWRI"/>
      <sheetName val="CONSBAL"/>
      <sheetName val="CONSPL"/>
      <sheetName val="WOSCNTAL"/>
      <sheetName val="Dealer"/>
      <sheetName val="Pdealer"/>
      <sheetName val="Deficit"/>
      <sheetName val="Contra"/>
      <sheetName val="WOSCTR60"/>
      <sheetName val="Pcontra"/>
      <sheetName val="Mlf-acrec"/>
      <sheetName val="MCALL "/>
      <sheetName val="NAME"/>
      <sheetName val="RATIO"/>
      <sheetName val="RATIO board"/>
      <sheetName val="RATIO board (2)"/>
      <sheetName val="SHMKT"/>
      <sheetName val="Adj. Cap."/>
      <sheetName val="Gearing"/>
      <sheetName val="Sheet1"/>
      <sheetName val="Inv (4)"/>
      <sheetName val="pivot"/>
      <sheetName val="Provision for D-Debts"/>
      <sheetName val="MCALL  (2)"/>
      <sheetName val="P&amp;L(SUM)"/>
      <sheetName val="BSHEET(SUM)"/>
      <sheetName val="BSHEETQTR"/>
      <sheetName val="QTRBS"/>
      <sheetName val="QTRP&amp;L"/>
      <sheetName val="QTRBSNOTES"/>
      <sheetName val="QTRPLNOTES"/>
      <sheetName val="Form1"/>
      <sheetName val="Sheet2"/>
      <sheetName val="Inv -WY"/>
      <sheetName val="CAD (2)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1. Behavioural %"/>
      <sheetName val="A2. Workings"/>
      <sheetName val="A3. Holidays"/>
      <sheetName val="A4. Liquidity Gap (Contractual)"/>
      <sheetName val="A5. Liquidity Gap (Behavioural)"/>
      <sheetName val="Dropdown 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A1" t="str">
            <v>All Currencies</v>
          </cell>
        </row>
        <row r="16">
          <cell r="A16" t="str">
            <v>Entity</v>
          </cell>
        </row>
        <row r="17">
          <cell r="A17" t="str">
            <v>Group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LCR_Main"/>
      <sheetName val="LCR_MYR"/>
      <sheetName val="LCR_USD"/>
      <sheetName val="LCR_SGD"/>
      <sheetName val="LCR_FX (1)"/>
      <sheetName val="LCR_FX (2)"/>
      <sheetName val="LCR_UA"/>
      <sheetName val="Checks"/>
      <sheetName val="Parameter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14">
          <cell r="E14">
            <v>1</v>
          </cell>
        </row>
        <row r="92">
          <cell r="A92" t="str">
            <v>---Select Reporting Level---</v>
          </cell>
        </row>
        <row r="93">
          <cell r="A93" t="str">
            <v>Entity</v>
          </cell>
        </row>
        <row r="94">
          <cell r="A94" t="str">
            <v>Consolidated</v>
          </cell>
        </row>
        <row r="95">
          <cell r="A95" t="str">
            <v>SPI</v>
          </cell>
        </row>
        <row r="98">
          <cell r="A98" t="str">
            <v>---Select Name of Banking Institution---</v>
          </cell>
        </row>
        <row r="99">
          <cell r="A99" t="str">
            <v> Affin Bank Berhad</v>
          </cell>
        </row>
        <row r="100">
          <cell r="A100" t="str">
            <v> Alliance Bank Malaysia Berhad</v>
          </cell>
        </row>
        <row r="101">
          <cell r="A101" t="str">
            <v> AmBank (M) Berhad</v>
          </cell>
        </row>
        <row r="102">
          <cell r="A102" t="str">
            <v> Bangkok Bank Berhad</v>
          </cell>
        </row>
        <row r="103">
          <cell r="A103" t="str">
            <v> Bank of America Malaysia Berhad</v>
          </cell>
        </row>
        <row r="104">
          <cell r="A104" t="str">
            <v> Bank of China (Malaysia) Berhad</v>
          </cell>
        </row>
        <row r="105">
          <cell r="A105" t="str">
            <v> Bank of Tokyo-Mitsubishi UFJ (Malaysia) Berhad</v>
          </cell>
        </row>
        <row r="106">
          <cell r="A106" t="str">
            <v> CIMB Bank Berhad</v>
          </cell>
        </row>
        <row r="107">
          <cell r="A107" t="str">
            <v> Citibank Berhad</v>
          </cell>
        </row>
        <row r="108">
          <cell r="A108" t="str">
            <v> Deutsche Bank (Malaysia) Berhad</v>
          </cell>
        </row>
        <row r="109">
          <cell r="A109" t="str">
            <v> Hong Leong Bank Berhad</v>
          </cell>
        </row>
        <row r="110">
          <cell r="A110" t="str">
            <v> HSBC Bank Malaysia Berhad</v>
          </cell>
        </row>
        <row r="111">
          <cell r="A111" t="str">
            <v> J.P. Morgan Chase Bank Berhad</v>
          </cell>
        </row>
        <row r="112">
          <cell r="A112" t="str">
            <v> Malayan Banking Berhad</v>
          </cell>
        </row>
        <row r="113">
          <cell r="A113" t="str">
            <v> OCBC Bank (Malaysia) Berhad</v>
          </cell>
        </row>
        <row r="114">
          <cell r="A114" t="str">
            <v> Public Bank Berhad</v>
          </cell>
        </row>
        <row r="115">
          <cell r="A115" t="str">
            <v> RHB Bank Berhad</v>
          </cell>
        </row>
        <row r="116">
          <cell r="A116" t="str">
            <v> Standard Chartered Bank Malaysia Berhad</v>
          </cell>
        </row>
        <row r="117">
          <cell r="A117" t="str">
            <v> The Bank of Nova Scotia Berhad</v>
          </cell>
        </row>
        <row r="118">
          <cell r="A118" t="str">
            <v> The Royal Bank of Scotland Berhad</v>
          </cell>
        </row>
        <row r="119">
          <cell r="A119" t="str">
            <v> United Overseas Bank (Malaysia) Berhad.</v>
          </cell>
        </row>
        <row r="120">
          <cell r="A120" t="str">
            <v> Industrial and Commercial Bank of China (Malaysia) Berhad</v>
          </cell>
        </row>
        <row r="121">
          <cell r="A121" t="str">
            <v xml:space="preserve"> Sumitomo Mitsui Banking Corporation Malaysia Berhad</v>
          </cell>
        </row>
        <row r="122">
          <cell r="A122" t="str">
            <v xml:space="preserve"> BNP Paribas Malaysia Berhad</v>
          </cell>
        </row>
        <row r="123">
          <cell r="A123" t="str">
            <v xml:space="preserve"> Mizuho Corporate Bank (Malaysia) Berhad</v>
          </cell>
        </row>
        <row r="124">
          <cell r="A124" t="str">
            <v xml:space="preserve"> India International Bank (Malaysia) Berhad</v>
          </cell>
        </row>
        <row r="125">
          <cell r="A125" t="str">
            <v xml:space="preserve"> National Bank of Abu Dhabi Malaysia Berhad</v>
          </cell>
        </row>
        <row r="127">
          <cell r="A127" t="str">
            <v xml:space="preserve"> Affin Islamic Bank Berhad</v>
          </cell>
        </row>
        <row r="128">
          <cell r="A128" t="str">
            <v xml:space="preserve"> Al Rajhi Banking &amp; Investment Corporation (M) Bhd</v>
          </cell>
        </row>
        <row r="129">
          <cell r="A129" t="str">
            <v xml:space="preserve"> AmIslamic Bank Berhad</v>
          </cell>
        </row>
        <row r="130">
          <cell r="A130" t="str">
            <v xml:space="preserve"> Asian Finance Bank Berhad</v>
          </cell>
        </row>
        <row r="131">
          <cell r="A131" t="str">
            <v xml:space="preserve"> Bank Islam Malaysia Berhad</v>
          </cell>
        </row>
        <row r="132">
          <cell r="A132" t="str">
            <v xml:space="preserve"> Bank Muamalat Malaysia Berhad</v>
          </cell>
        </row>
        <row r="133">
          <cell r="A133" t="str">
            <v xml:space="preserve"> CIMB Islamic Bank Berhad</v>
          </cell>
        </row>
        <row r="134">
          <cell r="A134" t="str">
            <v xml:space="preserve"> Hong Leong Islamic Bank Berhad</v>
          </cell>
        </row>
        <row r="135">
          <cell r="A135" t="str">
            <v xml:space="preserve"> Kuwait Finance House (Malaysia) Berhad</v>
          </cell>
        </row>
        <row r="136">
          <cell r="A136" t="str">
            <v xml:space="preserve"> RHB Islamic Bank Berhad</v>
          </cell>
        </row>
        <row r="137">
          <cell r="A137" t="str">
            <v xml:space="preserve"> Maybank Islamic Berhad</v>
          </cell>
        </row>
        <row r="138">
          <cell r="A138" t="str">
            <v xml:space="preserve"> Alliance Islamic Bank Berhad</v>
          </cell>
        </row>
        <row r="139">
          <cell r="A139" t="str">
            <v xml:space="preserve"> Public Islamic Bank Berhad</v>
          </cell>
        </row>
        <row r="140">
          <cell r="A140" t="str">
            <v xml:space="preserve"> HSBC Amanah Malaysia Berhad</v>
          </cell>
        </row>
        <row r="141">
          <cell r="A141" t="str">
            <v xml:space="preserve"> OCBC Al-Amin Bank Berhad</v>
          </cell>
        </row>
        <row r="142">
          <cell r="A142" t="str">
            <v xml:space="preserve"> Standard Chartered Saadiq Berhad</v>
          </cell>
        </row>
        <row r="144">
          <cell r="A144" t="str">
            <v> Affin Hwang Investment Bank Berhad</v>
          </cell>
        </row>
        <row r="145">
          <cell r="A145" t="str">
            <v> Alliance Investment Bank Berhad</v>
          </cell>
        </row>
        <row r="146">
          <cell r="A146" t="str">
            <v> AmInvestment Bank Berhad</v>
          </cell>
        </row>
        <row r="147">
          <cell r="A147" t="str">
            <v> CIMB Investment Bank Berhad</v>
          </cell>
        </row>
        <row r="148">
          <cell r="A148" t="str">
            <v> Hong Leong Investment Bank Berhad</v>
          </cell>
        </row>
        <row r="149">
          <cell r="A149" t="str">
            <v> KAF Investment Bank Berhad</v>
          </cell>
        </row>
        <row r="150">
          <cell r="A150" t="str">
            <v> Kenanga Investment Bank Berhad</v>
          </cell>
        </row>
        <row r="151">
          <cell r="A151" t="str">
            <v> Maybank Investment Bank Berhad</v>
          </cell>
        </row>
        <row r="152">
          <cell r="A152" t="str">
            <v> MIDF Amanah Investment Bank Berhad</v>
          </cell>
        </row>
        <row r="153">
          <cell r="A153" t="str">
            <v> Public Investment Bank Berhad</v>
          </cell>
        </row>
        <row r="154">
          <cell r="A154" t="str">
            <v> RHB Investment Bank Berhad</v>
          </cell>
        </row>
        <row r="157">
          <cell r="A157" t="str">
            <v>---Select Reporting Date---</v>
          </cell>
        </row>
        <row r="158">
          <cell r="A158">
            <v>42094</v>
          </cell>
        </row>
        <row r="159">
          <cell r="A159">
            <v>42124</v>
          </cell>
        </row>
        <row r="160">
          <cell r="A160">
            <v>42155</v>
          </cell>
        </row>
        <row r="161">
          <cell r="A161">
            <v>42185</v>
          </cell>
        </row>
        <row r="162">
          <cell r="A162">
            <v>42216</v>
          </cell>
        </row>
        <row r="163">
          <cell r="A163">
            <v>42247</v>
          </cell>
        </row>
        <row r="164">
          <cell r="A164">
            <v>42277</v>
          </cell>
        </row>
        <row r="165">
          <cell r="A165">
            <v>42308</v>
          </cell>
        </row>
        <row r="166">
          <cell r="A166">
            <v>42338</v>
          </cell>
        </row>
        <row r="167">
          <cell r="A167">
            <v>42369</v>
          </cell>
        </row>
        <row r="168">
          <cell r="A168">
            <v>42400</v>
          </cell>
        </row>
        <row r="169">
          <cell r="A169">
            <v>42429</v>
          </cell>
        </row>
        <row r="170">
          <cell r="A170">
            <v>42460</v>
          </cell>
        </row>
        <row r="171">
          <cell r="A171">
            <v>42490</v>
          </cell>
        </row>
        <row r="172">
          <cell r="A172">
            <v>42521</v>
          </cell>
        </row>
        <row r="173">
          <cell r="A173">
            <v>42551</v>
          </cell>
        </row>
        <row r="174">
          <cell r="A174">
            <v>42582</v>
          </cell>
        </row>
        <row r="175">
          <cell r="A175">
            <v>42613</v>
          </cell>
        </row>
        <row r="176">
          <cell r="A176">
            <v>42643</v>
          </cell>
        </row>
        <row r="177">
          <cell r="A177">
            <v>42674</v>
          </cell>
        </row>
        <row r="178">
          <cell r="A178">
            <v>42704</v>
          </cell>
        </row>
        <row r="179">
          <cell r="A179">
            <v>42735</v>
          </cell>
        </row>
        <row r="180">
          <cell r="A180">
            <v>42766</v>
          </cell>
        </row>
        <row r="181">
          <cell r="A181">
            <v>42794</v>
          </cell>
        </row>
        <row r="182">
          <cell r="A182">
            <v>42825</v>
          </cell>
        </row>
        <row r="183">
          <cell r="A183">
            <v>42855</v>
          </cell>
        </row>
        <row r="184">
          <cell r="A184">
            <v>42886</v>
          </cell>
        </row>
        <row r="185">
          <cell r="A185">
            <v>42916</v>
          </cell>
        </row>
        <row r="186">
          <cell r="A186">
            <v>42947</v>
          </cell>
        </row>
        <row r="187">
          <cell r="A187">
            <v>42978</v>
          </cell>
        </row>
        <row r="188">
          <cell r="A188">
            <v>43008</v>
          </cell>
        </row>
        <row r="189">
          <cell r="A189">
            <v>43039</v>
          </cell>
        </row>
        <row r="190">
          <cell r="A190">
            <v>43069</v>
          </cell>
        </row>
        <row r="191">
          <cell r="A191">
            <v>43100</v>
          </cell>
        </row>
        <row r="192">
          <cell r="A192">
            <v>43131</v>
          </cell>
        </row>
        <row r="193">
          <cell r="A193">
            <v>43159</v>
          </cell>
        </row>
        <row r="194">
          <cell r="A194">
            <v>43190</v>
          </cell>
        </row>
        <row r="195">
          <cell r="A195">
            <v>43220</v>
          </cell>
        </row>
        <row r="196">
          <cell r="A196">
            <v>43251</v>
          </cell>
        </row>
        <row r="197">
          <cell r="A197">
            <v>43281</v>
          </cell>
        </row>
        <row r="198">
          <cell r="A198">
            <v>43312</v>
          </cell>
        </row>
        <row r="199">
          <cell r="A199">
            <v>43343</v>
          </cell>
        </row>
        <row r="200">
          <cell r="A200">
            <v>43373</v>
          </cell>
        </row>
        <row r="201">
          <cell r="A201">
            <v>43404</v>
          </cell>
        </row>
        <row r="202">
          <cell r="A202">
            <v>43434</v>
          </cell>
        </row>
        <row r="203">
          <cell r="A203">
            <v>43465</v>
          </cell>
        </row>
        <row r="204">
          <cell r="A204">
            <v>43496</v>
          </cell>
        </row>
        <row r="205">
          <cell r="A205">
            <v>43524</v>
          </cell>
        </row>
        <row r="206">
          <cell r="A206">
            <v>43555</v>
          </cell>
        </row>
        <row r="207">
          <cell r="A207">
            <v>43585</v>
          </cell>
        </row>
        <row r="208">
          <cell r="A208">
            <v>43616</v>
          </cell>
        </row>
        <row r="209">
          <cell r="A209">
            <v>43646</v>
          </cell>
        </row>
        <row r="210">
          <cell r="A210">
            <v>43677</v>
          </cell>
        </row>
        <row r="211">
          <cell r="A211">
            <v>43708</v>
          </cell>
        </row>
        <row r="212">
          <cell r="A212">
            <v>43738</v>
          </cell>
        </row>
        <row r="213">
          <cell r="A213">
            <v>43769</v>
          </cell>
        </row>
        <row r="214">
          <cell r="A214">
            <v>43799</v>
          </cell>
        </row>
        <row r="215">
          <cell r="A215">
            <v>43830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1. Behavioural %"/>
      <sheetName val="A2. Workings"/>
      <sheetName val="A3. Holidays"/>
      <sheetName val="A4. Liquidity Gap (Contractual)"/>
      <sheetName val="A5. Liquidity Gap (Behavioural)"/>
      <sheetName val="Dropdown List"/>
    </sheetNames>
    <sheetDataSet>
      <sheetData sheetId="0"/>
      <sheetData sheetId="1"/>
      <sheetData sheetId="2"/>
      <sheetData sheetId="3"/>
      <sheetData sheetId="4"/>
      <sheetData sheetId="5" refreshError="1">
        <row r="1">
          <cell r="A1" t="str">
            <v>All Currencies</v>
          </cell>
        </row>
        <row r="2">
          <cell r="A2" t="str">
            <v>MYR</v>
          </cell>
        </row>
        <row r="3">
          <cell r="A3" t="str">
            <v>USD</v>
          </cell>
        </row>
        <row r="4">
          <cell r="A4" t="str">
            <v>IDR</v>
          </cell>
        </row>
        <row r="5">
          <cell r="A5" t="str">
            <v>THB</v>
          </cell>
        </row>
        <row r="6">
          <cell r="A6" t="str">
            <v>SGD</v>
          </cell>
        </row>
        <row r="7">
          <cell r="A7" t="str">
            <v>HKD</v>
          </cell>
        </row>
        <row r="8">
          <cell r="A8" t="str">
            <v>GBP</v>
          </cell>
        </row>
        <row r="16">
          <cell r="A16" t="str">
            <v>Entity</v>
          </cell>
        </row>
        <row r="17">
          <cell r="A17" t="str">
            <v>Group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lidayList"/>
      <sheetName val="HowToUse"/>
      <sheetName val="A1. LIQ-CON-92D-FRMSQL"/>
      <sheetName val="A2. LIQ-CON-FRMSQL"/>
      <sheetName val="B1. LIQ-CON(WK-NS)"/>
      <sheetName val="B2. LIQ-CON(WK-NS-Hol)"/>
      <sheetName val="B3. LIQ-CON(92Daily)"/>
      <sheetName val="B4. LIQ-CON(Summary)"/>
      <sheetName val="B1. LIQ-CON(WK-NS) Syariah"/>
      <sheetName val="B2. LIQ-CON(WK-NS-Hol) Syariah"/>
      <sheetName val="B3. LIQ-CON(92Daily) Syariah"/>
      <sheetName val="B4. LIQ-CON(Summary) Syariah"/>
      <sheetName val="B2. LIQ-CON(WK-NS-HOL) Total"/>
      <sheetName val="B3. LIQ-CON(92Daily) Total"/>
      <sheetName val="C2. LIQ-BEV-CBB-MYR (WK-Hol)old"/>
      <sheetName val="B4. LIQ-CON(Summary) Total"/>
      <sheetName val="C1. Behavioural %"/>
      <sheetName val="C2. LIQ-BEV(WK-Hol)"/>
      <sheetName val="C3. LIQ-BEV-CBB-MYR (Final)old"/>
      <sheetName val="C3. LIQ-BEV(92Daily)"/>
      <sheetName val="Dropdown List"/>
      <sheetName val="C4. LIQ-BEV(Summary)"/>
      <sheetName val="Recon_LIQ-CON_FRMSQL"/>
      <sheetName val="F01"/>
      <sheetName val="F03"/>
      <sheetName val="F16"/>
      <sheetName val="F04"/>
      <sheetName val="F05"/>
      <sheetName val="F20"/>
      <sheetName val="F17"/>
      <sheetName val="F07"/>
      <sheetName val="F09"/>
      <sheetName val="B3"/>
      <sheetName val="B2"/>
      <sheetName val="B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1">
          <cell r="A1" t="str">
            <v>All Currencies</v>
          </cell>
        </row>
        <row r="2">
          <cell r="A2" t="str">
            <v>MYR</v>
          </cell>
        </row>
        <row r="3">
          <cell r="A3" t="str">
            <v>USD</v>
          </cell>
        </row>
        <row r="4">
          <cell r="A4" t="str">
            <v>IDR</v>
          </cell>
        </row>
        <row r="5">
          <cell r="A5" t="str">
            <v>THB</v>
          </cell>
        </row>
        <row r="6">
          <cell r="A6" t="str">
            <v>SGD</v>
          </cell>
        </row>
        <row r="7">
          <cell r="A7" t="str">
            <v>HKD</v>
          </cell>
        </row>
        <row r="8">
          <cell r="A8" t="str">
            <v>GBP</v>
          </cell>
        </row>
        <row r="16">
          <cell r="A16" t="str">
            <v>Entity</v>
          </cell>
        </row>
        <row r="17">
          <cell r="A17" t="str">
            <v>Group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IENBRK"/>
      <sheetName val="CLIENBRK (2)"/>
      <sheetName val="TEAM"/>
      <sheetName val="TOGB"/>
      <sheetName val="CTE&amp;F"/>
      <sheetName val="ACC"/>
      <sheetName val="RATE 11"/>
      <sheetName val="PARENT"/>
      <sheetName val="ARB1198 "/>
      <sheetName val="CODE"/>
      <sheetName val="LE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>
        <row r="1">
          <cell r="C1" t="str">
            <v>PA</v>
          </cell>
          <cell r="D1" t="str">
            <v>CGAL$01</v>
          </cell>
          <cell r="E1" t="str">
            <v>CGRMCD</v>
          </cell>
        </row>
        <row r="2">
          <cell r="C2">
            <v>1898</v>
          </cell>
          <cell r="D2">
            <v>-325902.53000000003</v>
          </cell>
          <cell r="E2" t="str">
            <v>CC4</v>
          </cell>
        </row>
        <row r="3">
          <cell r="C3">
            <v>6736</v>
          </cell>
          <cell r="D3">
            <v>145</v>
          </cell>
          <cell r="E3" t="str">
            <v>CC4</v>
          </cell>
        </row>
        <row r="4">
          <cell r="C4">
            <v>7427</v>
          </cell>
          <cell r="D4">
            <v>60</v>
          </cell>
          <cell r="E4" t="str">
            <v>CRB</v>
          </cell>
        </row>
        <row r="5">
          <cell r="C5">
            <v>7481</v>
          </cell>
          <cell r="D5">
            <v>-5892.35</v>
          </cell>
          <cell r="E5" t="str">
            <v>DS</v>
          </cell>
        </row>
        <row r="6">
          <cell r="C6">
            <v>7553</v>
          </cell>
          <cell r="D6">
            <v>23152.53</v>
          </cell>
          <cell r="E6" t="str">
            <v>C3</v>
          </cell>
        </row>
        <row r="7">
          <cell r="C7">
            <v>7581</v>
          </cell>
          <cell r="D7">
            <v>69.569999999999993</v>
          </cell>
          <cell r="E7" t="str">
            <v>DDG</v>
          </cell>
        </row>
        <row r="8">
          <cell r="C8">
            <v>8403</v>
          </cell>
          <cell r="D8">
            <v>24857.29</v>
          </cell>
          <cell r="E8" t="str">
            <v>DPE</v>
          </cell>
        </row>
        <row r="9">
          <cell r="C9">
            <v>8704</v>
          </cell>
          <cell r="D9">
            <v>90</v>
          </cell>
          <cell r="E9" t="str">
            <v>CRB</v>
          </cell>
        </row>
        <row r="10">
          <cell r="C10">
            <v>8827</v>
          </cell>
          <cell r="D10">
            <v>11</v>
          </cell>
          <cell r="E10" t="str">
            <v>CK1</v>
          </cell>
        </row>
        <row r="11">
          <cell r="C11">
            <v>8850</v>
          </cell>
          <cell r="D11">
            <v>8197.69</v>
          </cell>
          <cell r="E11" t="str">
            <v>C1</v>
          </cell>
        </row>
        <row r="12">
          <cell r="C12">
            <v>9499</v>
          </cell>
          <cell r="D12">
            <v>14.44</v>
          </cell>
          <cell r="E12" t="str">
            <v>DMP</v>
          </cell>
        </row>
        <row r="13">
          <cell r="C13">
            <v>9509</v>
          </cell>
          <cell r="D13">
            <v>96.68</v>
          </cell>
          <cell r="E13" t="str">
            <v>CRB</v>
          </cell>
        </row>
        <row r="14">
          <cell r="C14">
            <v>19444</v>
          </cell>
          <cell r="D14">
            <v>-18259.64</v>
          </cell>
          <cell r="E14" t="str">
            <v>DMP</v>
          </cell>
        </row>
        <row r="15">
          <cell r="C15">
            <v>19478</v>
          </cell>
          <cell r="D15">
            <v>542.11</v>
          </cell>
          <cell r="E15" t="str">
            <v>DQ5</v>
          </cell>
        </row>
        <row r="16">
          <cell r="C16">
            <v>20391</v>
          </cell>
          <cell r="D16">
            <v>-756267.64</v>
          </cell>
          <cell r="E16" t="str">
            <v>C3</v>
          </cell>
        </row>
        <row r="17">
          <cell r="C17">
            <v>20480</v>
          </cell>
          <cell r="D17">
            <v>535.62</v>
          </cell>
          <cell r="E17" t="str">
            <v>DPS</v>
          </cell>
        </row>
        <row r="18">
          <cell r="C18">
            <v>17</v>
          </cell>
          <cell r="D18">
            <v>20</v>
          </cell>
          <cell r="E18" t="str">
            <v>DPE</v>
          </cell>
        </row>
        <row r="19">
          <cell r="C19">
            <v>32</v>
          </cell>
          <cell r="D19">
            <v>-12.89</v>
          </cell>
          <cell r="E19" t="str">
            <v>DPE</v>
          </cell>
        </row>
        <row r="20">
          <cell r="C20">
            <v>60</v>
          </cell>
          <cell r="D20">
            <v>26500.9</v>
          </cell>
          <cell r="E20" t="str">
            <v>DPE</v>
          </cell>
        </row>
        <row r="21">
          <cell r="C21">
            <v>78</v>
          </cell>
          <cell r="D21">
            <v>130</v>
          </cell>
          <cell r="E21" t="str">
            <v>DMP</v>
          </cell>
        </row>
        <row r="22">
          <cell r="C22">
            <v>86</v>
          </cell>
          <cell r="D22">
            <v>-24.1</v>
          </cell>
          <cell r="E22" t="str">
            <v>DPE</v>
          </cell>
        </row>
        <row r="23">
          <cell r="C23">
            <v>93</v>
          </cell>
          <cell r="D23">
            <v>-50.1</v>
          </cell>
          <cell r="E23" t="str">
            <v>DPE</v>
          </cell>
        </row>
        <row r="24">
          <cell r="C24">
            <v>214</v>
          </cell>
          <cell r="D24">
            <v>7.47</v>
          </cell>
          <cell r="E24" t="str">
            <v>DPE</v>
          </cell>
        </row>
        <row r="25">
          <cell r="C25" t="str">
            <v>F004</v>
          </cell>
          <cell r="D25">
            <v>1596.79</v>
          </cell>
          <cell r="E25" t="str">
            <v>C3</v>
          </cell>
        </row>
        <row r="26">
          <cell r="C26" t="str">
            <v>F007</v>
          </cell>
          <cell r="D26">
            <v>118.4</v>
          </cell>
          <cell r="E26" t="str">
            <v>C3</v>
          </cell>
        </row>
        <row r="27">
          <cell r="C27">
            <v>753</v>
          </cell>
          <cell r="D27">
            <v>11756.65</v>
          </cell>
          <cell r="E27" t="str">
            <v>DPE</v>
          </cell>
        </row>
        <row r="28">
          <cell r="C28">
            <v>819</v>
          </cell>
          <cell r="D28">
            <v>-1054.03</v>
          </cell>
          <cell r="E28" t="str">
            <v>DPE</v>
          </cell>
        </row>
        <row r="29">
          <cell r="C29">
            <v>828</v>
          </cell>
          <cell r="D29">
            <v>0</v>
          </cell>
          <cell r="E29" t="str">
            <v>CK1</v>
          </cell>
        </row>
        <row r="30">
          <cell r="C30">
            <v>828</v>
          </cell>
          <cell r="D30">
            <v>200</v>
          </cell>
          <cell r="E30" t="str">
            <v>DPE</v>
          </cell>
        </row>
        <row r="31">
          <cell r="C31">
            <v>831</v>
          </cell>
          <cell r="D31">
            <v>60</v>
          </cell>
          <cell r="E31" t="str">
            <v>DPE</v>
          </cell>
        </row>
        <row r="32">
          <cell r="C32">
            <v>882</v>
          </cell>
          <cell r="D32">
            <v>2.5</v>
          </cell>
          <cell r="E32" t="str">
            <v>DPE</v>
          </cell>
        </row>
        <row r="33">
          <cell r="C33" t="str">
            <v>00914</v>
          </cell>
          <cell r="D33">
            <v>-0.2</v>
          </cell>
          <cell r="E33" t="str">
            <v>CK1</v>
          </cell>
        </row>
        <row r="34">
          <cell r="C34">
            <v>953</v>
          </cell>
          <cell r="D34">
            <v>220.12</v>
          </cell>
          <cell r="E34" t="str">
            <v>DPE</v>
          </cell>
        </row>
        <row r="35">
          <cell r="C35">
            <v>968</v>
          </cell>
          <cell r="D35">
            <v>-361.89</v>
          </cell>
          <cell r="E35" t="str">
            <v>DPE</v>
          </cell>
        </row>
        <row r="36">
          <cell r="C36">
            <v>984</v>
          </cell>
          <cell r="D36">
            <v>8898.2999999999993</v>
          </cell>
          <cell r="E36" t="str">
            <v>DPE</v>
          </cell>
        </row>
        <row r="37">
          <cell r="C37">
            <v>1200</v>
          </cell>
          <cell r="D37">
            <v>190.5</v>
          </cell>
          <cell r="E37" t="str">
            <v>DPE</v>
          </cell>
        </row>
        <row r="38">
          <cell r="C38">
            <v>1424</v>
          </cell>
          <cell r="D38">
            <v>-21.4</v>
          </cell>
          <cell r="E38" t="str">
            <v>DD7</v>
          </cell>
        </row>
        <row r="39">
          <cell r="C39">
            <v>1465</v>
          </cell>
          <cell r="D39">
            <v>25.4</v>
          </cell>
          <cell r="E39" t="str">
            <v>C3</v>
          </cell>
        </row>
        <row r="40">
          <cell r="C40">
            <v>1485</v>
          </cell>
          <cell r="D40">
            <v>-657.8</v>
          </cell>
          <cell r="E40" t="str">
            <v>DPE</v>
          </cell>
        </row>
        <row r="41">
          <cell r="C41" t="str">
            <v>F015</v>
          </cell>
          <cell r="D41">
            <v>25853.99</v>
          </cell>
          <cell r="E41" t="str">
            <v>C3</v>
          </cell>
        </row>
        <row r="42">
          <cell r="C42">
            <v>7581</v>
          </cell>
          <cell r="D42">
            <v>749.64</v>
          </cell>
          <cell r="E42" t="str">
            <v>DD7</v>
          </cell>
        </row>
        <row r="43">
          <cell r="C43">
            <v>1138</v>
          </cell>
          <cell r="D43">
            <v>10</v>
          </cell>
          <cell r="E43" t="str">
            <v>DPE</v>
          </cell>
        </row>
        <row r="44">
          <cell r="C44">
            <v>12281</v>
          </cell>
          <cell r="D44">
            <v>1650</v>
          </cell>
          <cell r="E44" t="str">
            <v>DD7</v>
          </cell>
        </row>
        <row r="45">
          <cell r="C45">
            <v>14228</v>
          </cell>
          <cell r="D45">
            <v>-1005.4</v>
          </cell>
          <cell r="E45" t="str">
            <v>DD7</v>
          </cell>
        </row>
        <row r="46">
          <cell r="C46">
            <v>15191</v>
          </cell>
          <cell r="D46">
            <v>1.4</v>
          </cell>
          <cell r="E46" t="str">
            <v>C3</v>
          </cell>
        </row>
        <row r="47">
          <cell r="C47">
            <v>15191</v>
          </cell>
          <cell r="D47">
            <v>0</v>
          </cell>
          <cell r="E47" t="str">
            <v>DPC</v>
          </cell>
        </row>
        <row r="48">
          <cell r="C48">
            <v>17599</v>
          </cell>
          <cell r="D48">
            <v>-50.5</v>
          </cell>
          <cell r="E48" t="str">
            <v>DD7</v>
          </cell>
        </row>
        <row r="49">
          <cell r="C49">
            <v>18906</v>
          </cell>
          <cell r="D49">
            <v>-26.1</v>
          </cell>
          <cell r="E49" t="str">
            <v>DD7</v>
          </cell>
        </row>
        <row r="50">
          <cell r="C50">
            <v>19289</v>
          </cell>
          <cell r="D50">
            <v>-0.23</v>
          </cell>
          <cell r="E50" t="str">
            <v>DD7</v>
          </cell>
        </row>
        <row r="51">
          <cell r="C51">
            <v>19442</v>
          </cell>
          <cell r="D51">
            <v>2.58</v>
          </cell>
          <cell r="E51" t="str">
            <v>DD7</v>
          </cell>
        </row>
        <row r="52">
          <cell r="C52">
            <v>20241</v>
          </cell>
          <cell r="D52">
            <v>-4.5</v>
          </cell>
          <cell r="E52" t="str">
            <v>DD7</v>
          </cell>
        </row>
        <row r="53">
          <cell r="C53">
            <v>20242</v>
          </cell>
          <cell r="D53">
            <v>2.1</v>
          </cell>
          <cell r="E53" t="str">
            <v>DD7</v>
          </cell>
        </row>
        <row r="54">
          <cell r="C54">
            <v>20244</v>
          </cell>
          <cell r="D54">
            <v>-3.3</v>
          </cell>
          <cell r="E54" t="str">
            <v>DD7</v>
          </cell>
        </row>
        <row r="55">
          <cell r="C55">
            <v>20245</v>
          </cell>
          <cell r="D55">
            <v>-0.4</v>
          </cell>
          <cell r="E55" t="str">
            <v>DD7</v>
          </cell>
        </row>
        <row r="56">
          <cell r="C56">
            <v>20304</v>
          </cell>
          <cell r="D56">
            <v>-59.3</v>
          </cell>
          <cell r="E56" t="str">
            <v>DD7</v>
          </cell>
        </row>
        <row r="57">
          <cell r="C57">
            <v>20602</v>
          </cell>
          <cell r="D57">
            <v>-86.29</v>
          </cell>
          <cell r="E57" t="str">
            <v>DD7</v>
          </cell>
        </row>
        <row r="58">
          <cell r="C58" t="str">
            <v>F234</v>
          </cell>
          <cell r="D58">
            <v>-3483.59</v>
          </cell>
          <cell r="E58" t="str">
            <v>C3</v>
          </cell>
        </row>
        <row r="59">
          <cell r="C59" t="str">
            <v>F328</v>
          </cell>
          <cell r="D59">
            <v>250</v>
          </cell>
          <cell r="E59" t="str">
            <v>C3</v>
          </cell>
        </row>
        <row r="60">
          <cell r="C60" t="str">
            <v>F333</v>
          </cell>
          <cell r="D60">
            <v>-582.66</v>
          </cell>
          <cell r="E60" t="str">
            <v>DPS</v>
          </cell>
        </row>
        <row r="61">
          <cell r="C61" t="str">
            <v>F413</v>
          </cell>
          <cell r="D61">
            <v>10</v>
          </cell>
          <cell r="E61" t="str">
            <v>DDG</v>
          </cell>
        </row>
        <row r="62">
          <cell r="C62" t="str">
            <v>F433</v>
          </cell>
          <cell r="D62">
            <v>28.7</v>
          </cell>
          <cell r="E62" t="str">
            <v>C3</v>
          </cell>
        </row>
        <row r="63">
          <cell r="C63" t="str">
            <v>0A1011</v>
          </cell>
          <cell r="D63">
            <v>-58.96</v>
          </cell>
          <cell r="E63" t="str">
            <v>DPE</v>
          </cell>
        </row>
        <row r="64">
          <cell r="C64" t="str">
            <v>0A1053</v>
          </cell>
          <cell r="D64">
            <v>279.74</v>
          </cell>
          <cell r="E64" t="str">
            <v>DPE</v>
          </cell>
        </row>
        <row r="65">
          <cell r="C65" t="str">
            <v>0A1056</v>
          </cell>
          <cell r="D65">
            <v>32.22</v>
          </cell>
          <cell r="E65" t="str">
            <v>DPE</v>
          </cell>
        </row>
        <row r="66">
          <cell r="C66" t="str">
            <v>0A1075</v>
          </cell>
          <cell r="D66">
            <v>24.42</v>
          </cell>
          <cell r="E66" t="str">
            <v>DPE</v>
          </cell>
        </row>
        <row r="67">
          <cell r="C67" t="str">
            <v>0A1079</v>
          </cell>
          <cell r="D67">
            <v>105.82</v>
          </cell>
          <cell r="E67" t="str">
            <v>DPE</v>
          </cell>
        </row>
        <row r="68">
          <cell r="C68" t="str">
            <v>0A1193</v>
          </cell>
          <cell r="D68">
            <v>46.4</v>
          </cell>
          <cell r="E68" t="str">
            <v>DPE</v>
          </cell>
        </row>
        <row r="69">
          <cell r="C69" t="str">
            <v>0A1214</v>
          </cell>
          <cell r="D69">
            <v>13.6</v>
          </cell>
          <cell r="E69" t="str">
            <v>DPS</v>
          </cell>
        </row>
        <row r="70">
          <cell r="C70" t="str">
            <v>0A1263</v>
          </cell>
          <cell r="D70">
            <v>-161.80000000000001</v>
          </cell>
          <cell r="E70" t="str">
            <v>DDG</v>
          </cell>
        </row>
        <row r="71">
          <cell r="C71" t="str">
            <v>0A1273</v>
          </cell>
          <cell r="D71">
            <v>136.51</v>
          </cell>
          <cell r="E71" t="str">
            <v>DPE</v>
          </cell>
        </row>
        <row r="72">
          <cell r="C72" t="str">
            <v>0A1281</v>
          </cell>
          <cell r="D72">
            <v>3009.48</v>
          </cell>
          <cell r="E72" t="str">
            <v>DPE</v>
          </cell>
        </row>
        <row r="73">
          <cell r="C73" t="str">
            <v>0A1294</v>
          </cell>
          <cell r="D73">
            <v>541.45000000000005</v>
          </cell>
          <cell r="E73" t="str">
            <v>DPE</v>
          </cell>
        </row>
        <row r="74">
          <cell r="C74" t="str">
            <v>0A1446</v>
          </cell>
          <cell r="D74">
            <v>35</v>
          </cell>
          <cell r="E74" t="str">
            <v>DPE</v>
          </cell>
        </row>
        <row r="75">
          <cell r="C75" t="str">
            <v>0A1479</v>
          </cell>
          <cell r="D75">
            <v>28</v>
          </cell>
          <cell r="E75" t="str">
            <v>DPS</v>
          </cell>
        </row>
        <row r="76">
          <cell r="C76" t="str">
            <v>0A1485</v>
          </cell>
          <cell r="D76">
            <v>785.73</v>
          </cell>
          <cell r="E76" t="str">
            <v>DPE</v>
          </cell>
        </row>
        <row r="77">
          <cell r="C77" t="str">
            <v>0A1508</v>
          </cell>
          <cell r="D77">
            <v>48.55</v>
          </cell>
          <cell r="E77" t="str">
            <v>DPE</v>
          </cell>
        </row>
        <row r="78">
          <cell r="C78" t="str">
            <v>0A1514</v>
          </cell>
          <cell r="D78">
            <v>580.87</v>
          </cell>
          <cell r="E78" t="str">
            <v>DPE</v>
          </cell>
        </row>
        <row r="79">
          <cell r="C79" t="str">
            <v>0A1522</v>
          </cell>
          <cell r="D79">
            <v>-79.400000000000006</v>
          </cell>
          <cell r="E79" t="str">
            <v>DPE</v>
          </cell>
        </row>
        <row r="80">
          <cell r="C80" t="str">
            <v>0A1553</v>
          </cell>
          <cell r="D80">
            <v>17</v>
          </cell>
          <cell r="E80" t="str">
            <v>DPE</v>
          </cell>
        </row>
        <row r="81">
          <cell r="C81" t="str">
            <v>0A1568</v>
          </cell>
          <cell r="D81">
            <v>-1</v>
          </cell>
          <cell r="E81" t="str">
            <v>DPE</v>
          </cell>
        </row>
        <row r="82">
          <cell r="C82" t="str">
            <v>0A1646</v>
          </cell>
          <cell r="D82">
            <v>-1</v>
          </cell>
          <cell r="E82" t="str">
            <v>DPE</v>
          </cell>
        </row>
        <row r="83">
          <cell r="C83" t="str">
            <v>0A1692</v>
          </cell>
          <cell r="D83">
            <v>-5.6</v>
          </cell>
          <cell r="E83" t="str">
            <v>DPC</v>
          </cell>
        </row>
        <row r="84">
          <cell r="C84" t="str">
            <v>0A1808</v>
          </cell>
          <cell r="D84">
            <v>5849.18</v>
          </cell>
          <cell r="E84" t="str">
            <v>DPE</v>
          </cell>
        </row>
        <row r="85">
          <cell r="C85" t="str">
            <v>0A1908</v>
          </cell>
          <cell r="D85">
            <v>0.7</v>
          </cell>
          <cell r="E85" t="str">
            <v>DD7</v>
          </cell>
        </row>
        <row r="86">
          <cell r="C86" t="str">
            <v>0A1968</v>
          </cell>
          <cell r="D86">
            <v>188.49</v>
          </cell>
          <cell r="E86" t="str">
            <v>DPE</v>
          </cell>
        </row>
        <row r="87">
          <cell r="C87" t="str">
            <v>0A2042</v>
          </cell>
          <cell r="D87">
            <v>10</v>
          </cell>
          <cell r="E87" t="str">
            <v>DPS</v>
          </cell>
        </row>
        <row r="88">
          <cell r="C88" t="str">
            <v>0A2051</v>
          </cell>
          <cell r="D88">
            <v>346.28</v>
          </cell>
          <cell r="E88" t="str">
            <v>DPE</v>
          </cell>
        </row>
        <row r="89">
          <cell r="C89" t="str">
            <v>0A2078</v>
          </cell>
          <cell r="D89">
            <v>20</v>
          </cell>
          <cell r="E89" t="str">
            <v>DPE</v>
          </cell>
        </row>
        <row r="90">
          <cell r="C90" t="str">
            <v>0A2084</v>
          </cell>
          <cell r="D90">
            <v>10.1</v>
          </cell>
          <cell r="E90" t="str">
            <v>DPS</v>
          </cell>
        </row>
        <row r="91">
          <cell r="C91" t="str">
            <v>0A2163</v>
          </cell>
          <cell r="D91">
            <v>24.5</v>
          </cell>
          <cell r="E91" t="str">
            <v>DD7</v>
          </cell>
        </row>
        <row r="92">
          <cell r="C92" t="str">
            <v>0A2178</v>
          </cell>
          <cell r="D92">
            <v>-53.2</v>
          </cell>
          <cell r="E92" t="str">
            <v>DPS</v>
          </cell>
        </row>
        <row r="93">
          <cell r="C93" t="str">
            <v>0A2202</v>
          </cell>
          <cell r="D93">
            <v>-136.80000000000001</v>
          </cell>
          <cell r="E93" t="str">
            <v>DPE</v>
          </cell>
        </row>
        <row r="94">
          <cell r="C94" t="str">
            <v>0A2207</v>
          </cell>
          <cell r="D94">
            <v>-16.57</v>
          </cell>
          <cell r="E94" t="str">
            <v>DPE</v>
          </cell>
        </row>
        <row r="95">
          <cell r="C95" t="str">
            <v>0A2344</v>
          </cell>
          <cell r="D95">
            <v>4</v>
          </cell>
          <cell r="E95" t="str">
            <v>DPS</v>
          </cell>
        </row>
        <row r="96">
          <cell r="C96" t="str">
            <v>0A2400</v>
          </cell>
          <cell r="D96">
            <v>-608.73</v>
          </cell>
          <cell r="E96" t="str">
            <v>DPE</v>
          </cell>
        </row>
        <row r="97">
          <cell r="C97" t="str">
            <v>0A2527</v>
          </cell>
          <cell r="D97">
            <v>-928.1</v>
          </cell>
          <cell r="E97" t="str">
            <v>DPE</v>
          </cell>
        </row>
        <row r="98">
          <cell r="C98" t="str">
            <v>0A2528</v>
          </cell>
          <cell r="D98">
            <v>2170.09</v>
          </cell>
          <cell r="E98" t="str">
            <v>DPE</v>
          </cell>
        </row>
        <row r="99">
          <cell r="C99" t="str">
            <v>0A2531</v>
          </cell>
          <cell r="D99">
            <v>65.3</v>
          </cell>
          <cell r="E99" t="str">
            <v>DPE</v>
          </cell>
        </row>
        <row r="100">
          <cell r="C100" t="str">
            <v>0A2593</v>
          </cell>
          <cell r="D100">
            <v>-1749.97</v>
          </cell>
          <cell r="E100" t="str">
            <v>DPE</v>
          </cell>
        </row>
        <row r="101">
          <cell r="C101" t="str">
            <v>0A2594</v>
          </cell>
          <cell r="D101">
            <v>-649.20000000000005</v>
          </cell>
          <cell r="E101" t="str">
            <v>DPE</v>
          </cell>
        </row>
        <row r="102">
          <cell r="C102" t="str">
            <v>0A2595</v>
          </cell>
          <cell r="D102">
            <v>2314.98</v>
          </cell>
          <cell r="E102" t="str">
            <v>DPE</v>
          </cell>
        </row>
        <row r="103">
          <cell r="C103" t="str">
            <v>0A2598</v>
          </cell>
          <cell r="D103">
            <v>-2074.6</v>
          </cell>
          <cell r="E103" t="str">
            <v>DPS</v>
          </cell>
        </row>
        <row r="104">
          <cell r="C104" t="str">
            <v>0A2732</v>
          </cell>
          <cell r="D104">
            <v>7886.37</v>
          </cell>
          <cell r="E104" t="str">
            <v>DPE</v>
          </cell>
        </row>
        <row r="105">
          <cell r="C105" t="str">
            <v>0A2749</v>
          </cell>
          <cell r="D105">
            <v>737.79</v>
          </cell>
          <cell r="E105" t="str">
            <v>DPE</v>
          </cell>
        </row>
        <row r="106">
          <cell r="C106" t="str">
            <v>0A2749</v>
          </cell>
          <cell r="D106">
            <v>480</v>
          </cell>
          <cell r="E106" t="str">
            <v>DT2</v>
          </cell>
        </row>
        <row r="107">
          <cell r="C107" t="str">
            <v>0A2755</v>
          </cell>
          <cell r="D107">
            <v>-1.2</v>
          </cell>
          <cell r="E107" t="str">
            <v>DPS</v>
          </cell>
        </row>
        <row r="108">
          <cell r="C108" t="str">
            <v>0A2756</v>
          </cell>
          <cell r="D108">
            <v>842.4</v>
          </cell>
          <cell r="E108" t="str">
            <v>DPS</v>
          </cell>
        </row>
        <row r="109">
          <cell r="C109" t="str">
            <v>0A2790</v>
          </cell>
          <cell r="D109">
            <v>10</v>
          </cell>
          <cell r="E109" t="str">
            <v>DPE</v>
          </cell>
        </row>
        <row r="110">
          <cell r="C110" t="str">
            <v>0A2791</v>
          </cell>
          <cell r="D110">
            <v>8</v>
          </cell>
          <cell r="E110" t="str">
            <v>DPE</v>
          </cell>
        </row>
        <row r="111">
          <cell r="C111" t="str">
            <v>0A2845</v>
          </cell>
          <cell r="D111">
            <v>-3.9</v>
          </cell>
          <cell r="E111" t="str">
            <v>DPE</v>
          </cell>
        </row>
        <row r="112">
          <cell r="C112" t="str">
            <v>0A2867</v>
          </cell>
          <cell r="D112">
            <v>5</v>
          </cell>
          <cell r="E112" t="str">
            <v>DPE</v>
          </cell>
        </row>
        <row r="113">
          <cell r="C113" t="str">
            <v>0A2876</v>
          </cell>
          <cell r="D113">
            <v>10</v>
          </cell>
          <cell r="E113" t="str">
            <v>DPE</v>
          </cell>
        </row>
        <row r="114">
          <cell r="C114" t="str">
            <v>0A2886</v>
          </cell>
          <cell r="D114">
            <v>50</v>
          </cell>
          <cell r="E114" t="str">
            <v>DPE</v>
          </cell>
        </row>
        <row r="115">
          <cell r="C115" t="str">
            <v>0A2899</v>
          </cell>
          <cell r="D115">
            <v>85</v>
          </cell>
          <cell r="E115" t="str">
            <v>DPE</v>
          </cell>
        </row>
        <row r="116">
          <cell r="C116" t="str">
            <v>0A2939</v>
          </cell>
          <cell r="D116">
            <v>-23.79</v>
          </cell>
          <cell r="E116" t="str">
            <v>DPE</v>
          </cell>
        </row>
        <row r="117">
          <cell r="C117" t="str">
            <v>0A2941</v>
          </cell>
          <cell r="D117">
            <v>146.97</v>
          </cell>
          <cell r="E117" t="str">
            <v>DPE</v>
          </cell>
        </row>
        <row r="118">
          <cell r="C118" t="str">
            <v>0A2942</v>
          </cell>
          <cell r="D118">
            <v>15.81</v>
          </cell>
          <cell r="E118" t="str">
            <v>DPE</v>
          </cell>
        </row>
        <row r="119">
          <cell r="C119" t="str">
            <v>0A2944</v>
          </cell>
          <cell r="D119">
            <v>18.309999999999999</v>
          </cell>
          <cell r="E119" t="str">
            <v>DPE</v>
          </cell>
        </row>
        <row r="120">
          <cell r="C120" t="str">
            <v>0A2945</v>
          </cell>
          <cell r="D120">
            <v>-281.67</v>
          </cell>
          <cell r="E120" t="str">
            <v>DPE</v>
          </cell>
        </row>
        <row r="121">
          <cell r="C121" t="str">
            <v>0A2946</v>
          </cell>
          <cell r="D121">
            <v>150.57</v>
          </cell>
          <cell r="E121" t="str">
            <v>DPE</v>
          </cell>
        </row>
        <row r="122">
          <cell r="C122" t="str">
            <v>0A2947</v>
          </cell>
          <cell r="D122">
            <v>35.25</v>
          </cell>
          <cell r="E122" t="str">
            <v>DPE</v>
          </cell>
        </row>
        <row r="123">
          <cell r="C123" t="str">
            <v>0A2948</v>
          </cell>
          <cell r="D123">
            <v>-0.69</v>
          </cell>
          <cell r="E123" t="str">
            <v>DMP</v>
          </cell>
        </row>
        <row r="124">
          <cell r="C124" t="str">
            <v>0A2951</v>
          </cell>
          <cell r="D124">
            <v>-140.59</v>
          </cell>
          <cell r="E124" t="str">
            <v>DPE</v>
          </cell>
        </row>
        <row r="125">
          <cell r="C125" t="str">
            <v>0A2964</v>
          </cell>
          <cell r="D125">
            <v>-393.18</v>
          </cell>
          <cell r="E125" t="str">
            <v>DPE</v>
          </cell>
        </row>
        <row r="126">
          <cell r="C126" t="str">
            <v>0A2969</v>
          </cell>
          <cell r="D126">
            <v>10</v>
          </cell>
          <cell r="E126" t="str">
            <v>DPS</v>
          </cell>
        </row>
        <row r="127">
          <cell r="C127" t="str">
            <v>0A3569</v>
          </cell>
          <cell r="D127">
            <v>-10.5</v>
          </cell>
          <cell r="E127" t="str">
            <v>DQ5</v>
          </cell>
        </row>
        <row r="128">
          <cell r="C128" t="str">
            <v>0A3583</v>
          </cell>
          <cell r="D128">
            <v>2040</v>
          </cell>
          <cell r="E128" t="str">
            <v>DG</v>
          </cell>
        </row>
        <row r="129">
          <cell r="C129" t="str">
            <v>0A413</v>
          </cell>
          <cell r="D129">
            <v>140</v>
          </cell>
          <cell r="E129" t="str">
            <v>DPE</v>
          </cell>
        </row>
        <row r="130">
          <cell r="C130" t="str">
            <v>0A551</v>
          </cell>
          <cell r="D130">
            <v>47.08</v>
          </cell>
          <cell r="E130" t="str">
            <v>DPE</v>
          </cell>
        </row>
        <row r="131">
          <cell r="C131" t="str">
            <v>0A618</v>
          </cell>
          <cell r="D131">
            <v>6589.38</v>
          </cell>
          <cell r="E131" t="str">
            <v>DPE</v>
          </cell>
        </row>
        <row r="132">
          <cell r="C132" t="str">
            <v>0A703</v>
          </cell>
          <cell r="D132">
            <v>0.2</v>
          </cell>
          <cell r="E132" t="str">
            <v>CK1</v>
          </cell>
        </row>
        <row r="133">
          <cell r="C133" t="str">
            <v>0A761</v>
          </cell>
          <cell r="D133">
            <v>930</v>
          </cell>
          <cell r="E133" t="str">
            <v>C3</v>
          </cell>
        </row>
        <row r="134">
          <cell r="C134" t="str">
            <v>0A763</v>
          </cell>
          <cell r="D134">
            <v>2124.12</v>
          </cell>
          <cell r="E134" t="str">
            <v>DPE</v>
          </cell>
        </row>
        <row r="135">
          <cell r="C135" t="str">
            <v>0A772</v>
          </cell>
          <cell r="D135">
            <v>220.9</v>
          </cell>
          <cell r="E135" t="str">
            <v>DPE</v>
          </cell>
        </row>
        <row r="136">
          <cell r="C136" t="str">
            <v>0A825</v>
          </cell>
          <cell r="D136">
            <v>-2</v>
          </cell>
          <cell r="E136" t="str">
            <v>DPE</v>
          </cell>
        </row>
        <row r="137">
          <cell r="C137" t="str">
            <v>0A840</v>
          </cell>
          <cell r="D137">
            <v>794.69</v>
          </cell>
          <cell r="E137" t="str">
            <v>DPE</v>
          </cell>
        </row>
        <row r="138">
          <cell r="C138" t="str">
            <v>0A842</v>
          </cell>
          <cell r="D138">
            <v>927.21</v>
          </cell>
          <cell r="E138" t="str">
            <v>DPE</v>
          </cell>
        </row>
        <row r="139">
          <cell r="C139" t="str">
            <v>0A848</v>
          </cell>
          <cell r="D139">
            <v>271.76</v>
          </cell>
          <cell r="E139" t="str">
            <v>DPE</v>
          </cell>
        </row>
        <row r="140">
          <cell r="C140" t="str">
            <v>0A865</v>
          </cell>
          <cell r="D140">
            <v>30</v>
          </cell>
          <cell r="E140" t="str">
            <v>DPS</v>
          </cell>
        </row>
        <row r="141">
          <cell r="C141" t="str">
            <v>0A960</v>
          </cell>
          <cell r="D141">
            <v>956.56</v>
          </cell>
          <cell r="E141" t="str">
            <v>DPE</v>
          </cell>
        </row>
        <row r="142">
          <cell r="C142" t="str">
            <v>0A974</v>
          </cell>
          <cell r="D142">
            <v>-50.59</v>
          </cell>
          <cell r="E142" t="str">
            <v>DPE</v>
          </cell>
        </row>
        <row r="143">
          <cell r="C143" t="str">
            <v>0A976</v>
          </cell>
          <cell r="D143">
            <v>-338.27</v>
          </cell>
          <cell r="E143" t="str">
            <v>DPE</v>
          </cell>
        </row>
        <row r="144">
          <cell r="C144" t="str">
            <v>CL0001</v>
          </cell>
          <cell r="D144">
            <v>2289.1</v>
          </cell>
          <cell r="E144" t="str">
            <v>C3</v>
          </cell>
        </row>
        <row r="145">
          <cell r="C145" t="str">
            <v>CL0010</v>
          </cell>
          <cell r="D145">
            <v>-840.5</v>
          </cell>
          <cell r="E145" t="str">
            <v>C3</v>
          </cell>
        </row>
        <row r="146">
          <cell r="C146" t="str">
            <v>CL0016</v>
          </cell>
          <cell r="D146">
            <v>-20.2</v>
          </cell>
          <cell r="E146" t="str">
            <v>C3</v>
          </cell>
        </row>
        <row r="147">
          <cell r="C147" t="str">
            <v>CL0060</v>
          </cell>
          <cell r="D147">
            <v>-2</v>
          </cell>
          <cell r="E147" t="str">
            <v>C3</v>
          </cell>
        </row>
        <row r="148">
          <cell r="C148" t="str">
            <v>CL0088</v>
          </cell>
          <cell r="D148">
            <v>100.4</v>
          </cell>
          <cell r="E148" t="str">
            <v>C3</v>
          </cell>
        </row>
        <row r="149">
          <cell r="C149" t="str">
            <v>CL0091</v>
          </cell>
          <cell r="D149">
            <v>-3827.8</v>
          </cell>
          <cell r="E149" t="str">
            <v>C3</v>
          </cell>
        </row>
        <row r="150">
          <cell r="C150" t="str">
            <v>CL0166</v>
          </cell>
          <cell r="D150">
            <v>330.81</v>
          </cell>
          <cell r="E150" t="str">
            <v>C3</v>
          </cell>
        </row>
        <row r="151">
          <cell r="C151" t="str">
            <v>CL0188</v>
          </cell>
          <cell r="D151">
            <v>-100.4</v>
          </cell>
          <cell r="E151" t="str">
            <v>C3</v>
          </cell>
        </row>
        <row r="152">
          <cell r="C152" t="str">
            <v>CL0250</v>
          </cell>
          <cell r="D152">
            <v>-93.5</v>
          </cell>
          <cell r="E152" t="str">
            <v>C3</v>
          </cell>
        </row>
        <row r="153">
          <cell r="C153" t="str">
            <v>CL0258</v>
          </cell>
          <cell r="D153">
            <v>-1257</v>
          </cell>
          <cell r="E153" t="str">
            <v>C3</v>
          </cell>
        </row>
        <row r="154">
          <cell r="C154" t="str">
            <v>CL0261</v>
          </cell>
          <cell r="D154">
            <v>-308.8</v>
          </cell>
          <cell r="E154" t="str">
            <v>C3</v>
          </cell>
        </row>
        <row r="155">
          <cell r="C155" t="str">
            <v>CL0262</v>
          </cell>
          <cell r="D155">
            <v>2.1</v>
          </cell>
          <cell r="E155" t="str">
            <v>C3</v>
          </cell>
        </row>
        <row r="156">
          <cell r="C156" t="str">
            <v>CL0263</v>
          </cell>
          <cell r="D156">
            <v>-17.8</v>
          </cell>
          <cell r="E156" t="str">
            <v>C3</v>
          </cell>
        </row>
        <row r="157">
          <cell r="C157" t="str">
            <v>CL0267</v>
          </cell>
          <cell r="D157">
            <v>-358.1</v>
          </cell>
          <cell r="E157" t="str">
            <v>C3</v>
          </cell>
        </row>
        <row r="158">
          <cell r="C158" t="str">
            <v>CL0268</v>
          </cell>
          <cell r="D158">
            <v>0.8</v>
          </cell>
          <cell r="E158" t="str">
            <v>C3</v>
          </cell>
        </row>
        <row r="159">
          <cell r="C159" t="str">
            <v>CL0269</v>
          </cell>
          <cell r="D159">
            <v>269.3</v>
          </cell>
          <cell r="E159" t="str">
            <v>C3</v>
          </cell>
        </row>
        <row r="160">
          <cell r="C160" t="str">
            <v>CL0270</v>
          </cell>
          <cell r="D160">
            <v>-108</v>
          </cell>
          <cell r="E160" t="str">
            <v>C3</v>
          </cell>
        </row>
        <row r="161">
          <cell r="C161" t="str">
            <v>CL0271</v>
          </cell>
          <cell r="D161">
            <v>-3057.4</v>
          </cell>
          <cell r="E161" t="str">
            <v>C3</v>
          </cell>
        </row>
        <row r="162">
          <cell r="C162" t="str">
            <v>CL0284</v>
          </cell>
          <cell r="D162">
            <v>-5.8</v>
          </cell>
          <cell r="E162" t="str">
            <v>C3</v>
          </cell>
        </row>
        <row r="163">
          <cell r="C163" t="str">
            <v>CL0285</v>
          </cell>
          <cell r="D163">
            <v>-3.3</v>
          </cell>
          <cell r="E163" t="str">
            <v>C3</v>
          </cell>
        </row>
        <row r="164">
          <cell r="C164" t="str">
            <v>CL0286</v>
          </cell>
          <cell r="D164">
            <v>-1.9</v>
          </cell>
          <cell r="E164" t="str">
            <v>C3</v>
          </cell>
        </row>
        <row r="165">
          <cell r="C165" t="str">
            <v>CL0287</v>
          </cell>
          <cell r="D165">
            <v>-6.5</v>
          </cell>
          <cell r="E165" t="str">
            <v>C3</v>
          </cell>
        </row>
        <row r="166">
          <cell r="C166" t="str">
            <v>CL0288</v>
          </cell>
          <cell r="D166">
            <v>1406.5</v>
          </cell>
          <cell r="E166" t="str">
            <v>C3</v>
          </cell>
        </row>
        <row r="167">
          <cell r="C167" t="str">
            <v>CL0297</v>
          </cell>
          <cell r="D167">
            <v>13.9</v>
          </cell>
          <cell r="E167" t="str">
            <v>C3</v>
          </cell>
        </row>
        <row r="168">
          <cell r="C168" t="str">
            <v>CL0448</v>
          </cell>
          <cell r="D168">
            <v>-6523</v>
          </cell>
          <cell r="E168" t="str">
            <v>C3</v>
          </cell>
        </row>
        <row r="169">
          <cell r="C169" t="str">
            <v>CL0449</v>
          </cell>
          <cell r="D169">
            <v>2238.9</v>
          </cell>
          <cell r="E169" t="str">
            <v>C3</v>
          </cell>
        </row>
        <row r="170">
          <cell r="C170" t="str">
            <v>CL0456</v>
          </cell>
          <cell r="D170">
            <v>10.6</v>
          </cell>
          <cell r="E170" t="str">
            <v>C3</v>
          </cell>
        </row>
        <row r="171">
          <cell r="C171" t="str">
            <v>CL0457</v>
          </cell>
          <cell r="D171">
            <v>88.8</v>
          </cell>
          <cell r="E171" t="str">
            <v>C3</v>
          </cell>
        </row>
        <row r="172">
          <cell r="C172" t="str">
            <v>CL0458</v>
          </cell>
          <cell r="D172">
            <v>-61.2</v>
          </cell>
          <cell r="E172" t="str">
            <v>C3</v>
          </cell>
        </row>
        <row r="173">
          <cell r="C173" t="str">
            <v>CL0466</v>
          </cell>
          <cell r="D173">
            <v>-449.7</v>
          </cell>
          <cell r="E173" t="str">
            <v>C3</v>
          </cell>
        </row>
        <row r="174">
          <cell r="C174" t="str">
            <v>CL0473</v>
          </cell>
          <cell r="D174">
            <v>-7</v>
          </cell>
          <cell r="E174" t="str">
            <v>C3</v>
          </cell>
        </row>
        <row r="175">
          <cell r="C175" t="str">
            <v>CL0474</v>
          </cell>
          <cell r="D175">
            <v>-644.79999999999995</v>
          </cell>
          <cell r="E175" t="str">
            <v>C3</v>
          </cell>
        </row>
        <row r="176">
          <cell r="C176" t="str">
            <v>CL0475</v>
          </cell>
          <cell r="D176">
            <v>-100</v>
          </cell>
          <cell r="E176" t="str">
            <v>C3</v>
          </cell>
        </row>
        <row r="177">
          <cell r="C177" t="str">
            <v>CL0477</v>
          </cell>
          <cell r="D177">
            <v>18.5</v>
          </cell>
          <cell r="E177" t="str">
            <v>C3</v>
          </cell>
        </row>
        <row r="178">
          <cell r="C178" t="str">
            <v>CL0479</v>
          </cell>
          <cell r="D178">
            <v>2512.3000000000002</v>
          </cell>
          <cell r="E178" t="str">
            <v>C3</v>
          </cell>
        </row>
        <row r="179">
          <cell r="C179" t="str">
            <v>CL0480</v>
          </cell>
          <cell r="D179">
            <v>4.8</v>
          </cell>
          <cell r="E179" t="str">
            <v>C3</v>
          </cell>
        </row>
        <row r="180">
          <cell r="C180" t="str">
            <v>CL0483</v>
          </cell>
          <cell r="D180">
            <v>276.55</v>
          </cell>
          <cell r="E180" t="str">
            <v>C3</v>
          </cell>
        </row>
        <row r="181">
          <cell r="C181" t="str">
            <v>CL0484</v>
          </cell>
          <cell r="D181">
            <v>-4.5999999999999996</v>
          </cell>
          <cell r="E181" t="str">
            <v>C3</v>
          </cell>
        </row>
        <row r="182">
          <cell r="C182" t="str">
            <v>CL0488</v>
          </cell>
          <cell r="D182">
            <v>-506.8</v>
          </cell>
          <cell r="E182" t="str">
            <v>C3</v>
          </cell>
        </row>
        <row r="183">
          <cell r="C183" t="str">
            <v>CL0519</v>
          </cell>
          <cell r="D183">
            <v>545.6</v>
          </cell>
          <cell r="E183" t="str">
            <v>C3</v>
          </cell>
        </row>
        <row r="184">
          <cell r="C184" t="str">
            <v>CL0520</v>
          </cell>
          <cell r="D184">
            <v>-543</v>
          </cell>
          <cell r="E184" t="str">
            <v>C3</v>
          </cell>
        </row>
        <row r="185">
          <cell r="C185" t="str">
            <v>CL0566</v>
          </cell>
          <cell r="D185">
            <v>-28.6</v>
          </cell>
          <cell r="E185" t="str">
            <v>C3</v>
          </cell>
        </row>
        <row r="186">
          <cell r="C186" t="str">
            <v>CL0584</v>
          </cell>
          <cell r="D186">
            <v>1098.0999999999999</v>
          </cell>
          <cell r="E186" t="str">
            <v>C3</v>
          </cell>
        </row>
        <row r="187">
          <cell r="C187" t="str">
            <v>CL0612</v>
          </cell>
          <cell r="D187">
            <v>123.4</v>
          </cell>
          <cell r="E187" t="str">
            <v>C3</v>
          </cell>
        </row>
        <row r="188">
          <cell r="C188" t="str">
            <v>CS0007</v>
          </cell>
          <cell r="D188">
            <v>7.67</v>
          </cell>
          <cell r="E188" t="str">
            <v>C3</v>
          </cell>
        </row>
        <row r="189">
          <cell r="C189" t="str">
            <v>IB0071</v>
          </cell>
          <cell r="D189">
            <v>-74.099999999999994</v>
          </cell>
          <cell r="E189" t="str">
            <v>C3</v>
          </cell>
        </row>
        <row r="190">
          <cell r="C190" t="str">
            <v>LE0003</v>
          </cell>
          <cell r="D190">
            <v>20</v>
          </cell>
          <cell r="E190" t="str">
            <v>C3</v>
          </cell>
        </row>
        <row r="191">
          <cell r="C191" t="str">
            <v>MM0571</v>
          </cell>
          <cell r="D191">
            <v>5.88</v>
          </cell>
          <cell r="E191" t="str">
            <v>DMP</v>
          </cell>
        </row>
        <row r="192">
          <cell r="C192" t="str">
            <v>SG0002</v>
          </cell>
          <cell r="D192">
            <v>29.4</v>
          </cell>
          <cell r="E192" t="str">
            <v>C3</v>
          </cell>
        </row>
        <row r="193">
          <cell r="C193" t="str">
            <v>SG0003</v>
          </cell>
          <cell r="D193">
            <v>20.399999999999999</v>
          </cell>
          <cell r="E193" t="str">
            <v>C3</v>
          </cell>
        </row>
        <row r="194">
          <cell r="C194" t="str">
            <v>SG0009</v>
          </cell>
          <cell r="D194">
            <v>289.5</v>
          </cell>
          <cell r="E194" t="str">
            <v>C3</v>
          </cell>
        </row>
        <row r="195">
          <cell r="C195" t="str">
            <v>SG0037</v>
          </cell>
          <cell r="D195">
            <v>-1649.4</v>
          </cell>
          <cell r="E195" t="str">
            <v>C3</v>
          </cell>
        </row>
        <row r="196">
          <cell r="C196" t="str">
            <v>SG0054</v>
          </cell>
          <cell r="D196">
            <v>10072.9</v>
          </cell>
          <cell r="E196" t="str">
            <v>C3</v>
          </cell>
        </row>
        <row r="197">
          <cell r="C197" t="str">
            <v>SG0055</v>
          </cell>
          <cell r="D197">
            <v>18058.099999999999</v>
          </cell>
          <cell r="E197" t="str">
            <v>C3</v>
          </cell>
        </row>
        <row r="198">
          <cell r="C198" t="str">
            <v>SG0056</v>
          </cell>
          <cell r="D198">
            <v>14779</v>
          </cell>
          <cell r="E198" t="str">
            <v>C3</v>
          </cell>
        </row>
        <row r="199">
          <cell r="C199" t="str">
            <v>SG0123</v>
          </cell>
          <cell r="D199">
            <v>6.9</v>
          </cell>
          <cell r="E199" t="str">
            <v>C3</v>
          </cell>
        </row>
        <row r="200">
          <cell r="C200" t="str">
            <v>SG0124</v>
          </cell>
          <cell r="D200">
            <v>2390</v>
          </cell>
          <cell r="E200" t="str">
            <v>C3</v>
          </cell>
        </row>
        <row r="201">
          <cell r="C201" t="str">
            <v>SG0130</v>
          </cell>
          <cell r="D201">
            <v>672.75</v>
          </cell>
          <cell r="E201" t="str">
            <v>C3</v>
          </cell>
        </row>
        <row r="202">
          <cell r="C202" t="str">
            <v>SG0160</v>
          </cell>
          <cell r="D202">
            <v>19530</v>
          </cell>
          <cell r="E202" t="str">
            <v>C3</v>
          </cell>
        </row>
        <row r="203">
          <cell r="C203" t="str">
            <v>SG0161</v>
          </cell>
          <cell r="D203">
            <v>-406.4</v>
          </cell>
          <cell r="E203" t="str">
            <v>C3</v>
          </cell>
        </row>
        <row r="204">
          <cell r="C204" t="str">
            <v>SG0166</v>
          </cell>
          <cell r="D204">
            <v>410.5</v>
          </cell>
          <cell r="E204" t="str">
            <v>C3</v>
          </cell>
        </row>
        <row r="205">
          <cell r="C205" t="str">
            <v>SG0177</v>
          </cell>
          <cell r="D205">
            <v>170.1</v>
          </cell>
          <cell r="E205" t="str">
            <v>C3</v>
          </cell>
        </row>
        <row r="206">
          <cell r="C206" t="str">
            <v>SG0178</v>
          </cell>
          <cell r="D206">
            <v>320.60000000000002</v>
          </cell>
          <cell r="E206" t="str">
            <v>C3</v>
          </cell>
        </row>
        <row r="207">
          <cell r="C207" t="str">
            <v>SG0188</v>
          </cell>
          <cell r="D207">
            <v>-100</v>
          </cell>
          <cell r="E207" t="str">
            <v>C3</v>
          </cell>
        </row>
        <row r="208">
          <cell r="C208" t="str">
            <v>SG0208</v>
          </cell>
          <cell r="D208">
            <v>0.1</v>
          </cell>
          <cell r="E208" t="str">
            <v>C3</v>
          </cell>
        </row>
        <row r="209">
          <cell r="C209" t="str">
            <v>SG0220</v>
          </cell>
          <cell r="D209">
            <v>-1462</v>
          </cell>
          <cell r="E209" t="str">
            <v>C3</v>
          </cell>
        </row>
        <row r="210">
          <cell r="C210" t="str">
            <v>SG0221</v>
          </cell>
          <cell r="D210">
            <v>-450</v>
          </cell>
          <cell r="E210" t="str">
            <v>C3</v>
          </cell>
        </row>
        <row r="211">
          <cell r="C211" t="str">
            <v>SG0308</v>
          </cell>
          <cell r="D211">
            <v>-1.6</v>
          </cell>
          <cell r="E211" t="str">
            <v>C3</v>
          </cell>
        </row>
        <row r="212">
          <cell r="C212" t="str">
            <v>SG0311</v>
          </cell>
          <cell r="D212">
            <v>280</v>
          </cell>
          <cell r="E212" t="str">
            <v>C3</v>
          </cell>
        </row>
        <row r="213">
          <cell r="C213" t="str">
            <v>SG0312</v>
          </cell>
          <cell r="D213">
            <v>5.8</v>
          </cell>
          <cell r="E213" t="str">
            <v>C3</v>
          </cell>
        </row>
        <row r="214">
          <cell r="C214" t="str">
            <v>SG0313</v>
          </cell>
          <cell r="D214">
            <v>10</v>
          </cell>
          <cell r="E214" t="str">
            <v>C3</v>
          </cell>
        </row>
        <row r="215">
          <cell r="C215" t="str">
            <v>SG0315</v>
          </cell>
          <cell r="D215">
            <v>5.6</v>
          </cell>
          <cell r="E215" t="str">
            <v>C3</v>
          </cell>
        </row>
        <row r="216">
          <cell r="C216" t="str">
            <v>F277</v>
          </cell>
          <cell r="D216">
            <v>305.31</v>
          </cell>
          <cell r="E216" t="str">
            <v>C3</v>
          </cell>
        </row>
        <row r="217">
          <cell r="C217" t="str">
            <v>0A2061</v>
          </cell>
          <cell r="D217">
            <v>10</v>
          </cell>
          <cell r="E217" t="str">
            <v>DPE</v>
          </cell>
        </row>
        <row r="218">
          <cell r="C218" t="str">
            <v>0A865</v>
          </cell>
          <cell r="D218">
            <v>0.2</v>
          </cell>
          <cell r="E218" t="str">
            <v>DPS</v>
          </cell>
        </row>
        <row r="219">
          <cell r="C219" t="str">
            <v>DMP</v>
          </cell>
          <cell r="D219">
            <v>400</v>
          </cell>
          <cell r="E219" t="str">
            <v>DMP</v>
          </cell>
        </row>
        <row r="220">
          <cell r="C220" t="str">
            <v>DPC</v>
          </cell>
          <cell r="D220">
            <v>50</v>
          </cell>
          <cell r="E220" t="str">
            <v>DQ5</v>
          </cell>
        </row>
        <row r="221">
          <cell r="C221" t="str">
            <v>DS</v>
          </cell>
          <cell r="D221">
            <v>-173039.28</v>
          </cell>
          <cell r="E221" t="str">
            <v>DS</v>
          </cell>
        </row>
        <row r="222">
          <cell r="C222" t="str">
            <v>F082</v>
          </cell>
          <cell r="D222">
            <v>-181994.08</v>
          </cell>
          <cell r="E222" t="str">
            <v>C3</v>
          </cell>
        </row>
        <row r="223">
          <cell r="C223" t="str">
            <v>P0013</v>
          </cell>
          <cell r="D223">
            <v>70</v>
          </cell>
          <cell r="E223" t="str">
            <v>DDG</v>
          </cell>
        </row>
        <row r="224">
          <cell r="C224" t="str">
            <v>P0015</v>
          </cell>
          <cell r="D224">
            <v>280</v>
          </cell>
          <cell r="E224" t="str">
            <v>CM1</v>
          </cell>
        </row>
        <row r="225">
          <cell r="C225" t="str">
            <v>P0017</v>
          </cell>
          <cell r="D225">
            <v>35</v>
          </cell>
          <cell r="E225" t="str">
            <v>DS</v>
          </cell>
        </row>
        <row r="226">
          <cell r="C226" t="str">
            <v>P05</v>
          </cell>
          <cell r="D226">
            <v>-2145.0700000000002</v>
          </cell>
          <cell r="E226" t="str">
            <v>DPS</v>
          </cell>
        </row>
        <row r="227">
          <cell r="C227" t="str">
            <v>H8027</v>
          </cell>
          <cell r="D227">
            <v>100</v>
          </cell>
          <cell r="E227" t="str">
            <v>DMP</v>
          </cell>
        </row>
        <row r="228">
          <cell r="C228" t="str">
            <v>H8035</v>
          </cell>
          <cell r="D228">
            <v>39</v>
          </cell>
          <cell r="E228" t="str">
            <v>C3</v>
          </cell>
        </row>
        <row r="229">
          <cell r="D229">
            <v>-1243763.46</v>
          </cell>
        </row>
      </sheetData>
      <sheetData sheetId="9" refreshError="1">
        <row r="3">
          <cell r="A3" t="str">
            <v>PA A/C</v>
          </cell>
          <cell r="B3" t="str">
            <v>CLIENT</v>
          </cell>
        </row>
        <row r="4">
          <cell r="A4" t="str">
            <v>A00001</v>
          </cell>
          <cell r="B4">
            <v>1</v>
          </cell>
        </row>
        <row r="5">
          <cell r="A5" t="str">
            <v>A00002</v>
          </cell>
          <cell r="B5">
            <v>2</v>
          </cell>
        </row>
        <row r="6">
          <cell r="A6" t="str">
            <v>A00017</v>
          </cell>
          <cell r="B6">
            <v>17</v>
          </cell>
        </row>
        <row r="7">
          <cell r="A7" t="str">
            <v>A00060</v>
          </cell>
          <cell r="B7">
            <v>60</v>
          </cell>
        </row>
        <row r="8">
          <cell r="A8" t="str">
            <v>A00093</v>
          </cell>
          <cell r="B8">
            <v>93</v>
          </cell>
        </row>
        <row r="9">
          <cell r="A9" t="str">
            <v>A002</v>
          </cell>
          <cell r="B9" t="str">
            <v>F002</v>
          </cell>
        </row>
        <row r="10">
          <cell r="A10" t="str">
            <v>A00206</v>
          </cell>
          <cell r="B10">
            <v>206</v>
          </cell>
        </row>
        <row r="11">
          <cell r="A11" t="str">
            <v>A00214</v>
          </cell>
          <cell r="B11">
            <v>214</v>
          </cell>
        </row>
        <row r="12">
          <cell r="A12" t="str">
            <v>A003</v>
          </cell>
          <cell r="B12" t="str">
            <v>F003</v>
          </cell>
        </row>
        <row r="13">
          <cell r="A13" t="str">
            <v>A00304</v>
          </cell>
          <cell r="B13">
            <v>304</v>
          </cell>
        </row>
        <row r="14">
          <cell r="A14" t="str">
            <v>A004</v>
          </cell>
          <cell r="B14" t="str">
            <v>F004</v>
          </cell>
        </row>
        <row r="15">
          <cell r="A15" t="str">
            <v>A00504</v>
          </cell>
          <cell r="B15">
            <v>504</v>
          </cell>
        </row>
        <row r="16">
          <cell r="A16" t="str">
            <v>A006</v>
          </cell>
          <cell r="B16" t="str">
            <v>F006</v>
          </cell>
        </row>
        <row r="17">
          <cell r="A17" t="str">
            <v>A007</v>
          </cell>
          <cell r="B17" t="str">
            <v>F007</v>
          </cell>
        </row>
        <row r="18">
          <cell r="A18" t="str">
            <v>A008</v>
          </cell>
          <cell r="B18" t="str">
            <v>F008</v>
          </cell>
        </row>
        <row r="19">
          <cell r="A19" t="str">
            <v>A00828</v>
          </cell>
          <cell r="B19">
            <v>828</v>
          </cell>
        </row>
        <row r="20">
          <cell r="A20" t="str">
            <v>A00859</v>
          </cell>
          <cell r="B20">
            <v>859</v>
          </cell>
        </row>
        <row r="21">
          <cell r="A21" t="str">
            <v>A00882</v>
          </cell>
          <cell r="B21">
            <v>882</v>
          </cell>
        </row>
        <row r="22">
          <cell r="A22" t="str">
            <v>A00984</v>
          </cell>
          <cell r="B22">
            <v>984</v>
          </cell>
        </row>
        <row r="23">
          <cell r="A23" t="str">
            <v>A010</v>
          </cell>
          <cell r="B23" t="str">
            <v>F010</v>
          </cell>
        </row>
        <row r="24">
          <cell r="A24" t="str">
            <v>A01152</v>
          </cell>
          <cell r="B24">
            <v>1152</v>
          </cell>
        </row>
        <row r="25">
          <cell r="A25" t="str">
            <v>A01200</v>
          </cell>
          <cell r="B25">
            <v>1200</v>
          </cell>
        </row>
        <row r="26">
          <cell r="A26" t="str">
            <v>A013</v>
          </cell>
          <cell r="B26" t="str">
            <v>F013</v>
          </cell>
        </row>
        <row r="27">
          <cell r="A27" t="str">
            <v>A01301</v>
          </cell>
          <cell r="B27">
            <v>1301</v>
          </cell>
        </row>
        <row r="28">
          <cell r="A28" t="str">
            <v>A01324</v>
          </cell>
          <cell r="B28">
            <v>1324</v>
          </cell>
        </row>
        <row r="29">
          <cell r="A29" t="str">
            <v>A015</v>
          </cell>
          <cell r="B29" t="str">
            <v>F015</v>
          </cell>
        </row>
        <row r="30">
          <cell r="A30" t="str">
            <v>A0186</v>
          </cell>
          <cell r="B30">
            <v>186</v>
          </cell>
        </row>
        <row r="31">
          <cell r="A31" t="str">
            <v>A022</v>
          </cell>
          <cell r="B31" t="str">
            <v>F022</v>
          </cell>
        </row>
        <row r="32">
          <cell r="A32" t="str">
            <v>A023</v>
          </cell>
          <cell r="B32" t="str">
            <v>F023</v>
          </cell>
        </row>
        <row r="33">
          <cell r="A33" t="str">
            <v>A031</v>
          </cell>
          <cell r="B33" t="str">
            <v>F031</v>
          </cell>
        </row>
        <row r="34">
          <cell r="A34" t="str">
            <v>A033</v>
          </cell>
          <cell r="B34" t="str">
            <v>F033</v>
          </cell>
        </row>
        <row r="35">
          <cell r="A35" t="str">
            <v>A034</v>
          </cell>
          <cell r="B35" t="str">
            <v>F034</v>
          </cell>
        </row>
        <row r="36">
          <cell r="A36" t="str">
            <v>A036</v>
          </cell>
          <cell r="B36" t="str">
            <v>F036</v>
          </cell>
        </row>
        <row r="37">
          <cell r="A37" t="str">
            <v>A037</v>
          </cell>
          <cell r="B37" t="str">
            <v>F037</v>
          </cell>
        </row>
        <row r="38">
          <cell r="A38" t="str">
            <v>A040</v>
          </cell>
          <cell r="B38" t="str">
            <v>F040</v>
          </cell>
        </row>
        <row r="39">
          <cell r="A39" t="str">
            <v>A048</v>
          </cell>
          <cell r="B39" t="str">
            <v>F048</v>
          </cell>
        </row>
        <row r="40">
          <cell r="A40" t="str">
            <v>A057</v>
          </cell>
          <cell r="B40" t="str">
            <v>F057</v>
          </cell>
        </row>
        <row r="41">
          <cell r="A41" t="str">
            <v>A063</v>
          </cell>
          <cell r="B41" t="str">
            <v>F063</v>
          </cell>
        </row>
        <row r="42">
          <cell r="A42" t="str">
            <v>A067</v>
          </cell>
          <cell r="B42" t="str">
            <v>F067</v>
          </cell>
        </row>
        <row r="43">
          <cell r="A43" t="str">
            <v>A070</v>
          </cell>
          <cell r="B43" t="str">
            <v>F070</v>
          </cell>
        </row>
        <row r="44">
          <cell r="A44" t="str">
            <v>A082</v>
          </cell>
          <cell r="B44" t="str">
            <v>F082</v>
          </cell>
        </row>
        <row r="45">
          <cell r="A45" t="str">
            <v>A08855</v>
          </cell>
          <cell r="B45">
            <v>8855</v>
          </cell>
        </row>
        <row r="46">
          <cell r="A46" t="str">
            <v>A090</v>
          </cell>
          <cell r="B46" t="str">
            <v>F090</v>
          </cell>
        </row>
        <row r="47">
          <cell r="A47" t="str">
            <v>A094</v>
          </cell>
          <cell r="B47" t="str">
            <v>F094</v>
          </cell>
        </row>
        <row r="48">
          <cell r="A48" t="str">
            <v>A098</v>
          </cell>
          <cell r="B48" t="str">
            <v>F098</v>
          </cell>
        </row>
        <row r="49">
          <cell r="A49" t="str">
            <v>A104</v>
          </cell>
          <cell r="B49" t="str">
            <v>F104</v>
          </cell>
        </row>
        <row r="50">
          <cell r="A50" t="str">
            <v>A11319</v>
          </cell>
          <cell r="B50">
            <v>11319</v>
          </cell>
        </row>
        <row r="51">
          <cell r="A51" t="str">
            <v>A1138</v>
          </cell>
          <cell r="B51">
            <v>1138</v>
          </cell>
        </row>
        <row r="52">
          <cell r="A52" t="str">
            <v>A121</v>
          </cell>
          <cell r="B52" t="str">
            <v>F121</v>
          </cell>
        </row>
        <row r="53">
          <cell r="A53" t="str">
            <v>A1217</v>
          </cell>
          <cell r="B53" t="str">
            <v>F1217</v>
          </cell>
        </row>
        <row r="54">
          <cell r="A54" t="str">
            <v>A12236</v>
          </cell>
          <cell r="B54">
            <v>12236</v>
          </cell>
        </row>
        <row r="55">
          <cell r="A55" t="str">
            <v>A123</v>
          </cell>
          <cell r="B55" t="str">
            <v>F123</v>
          </cell>
        </row>
        <row r="56">
          <cell r="A56" t="str">
            <v>A124</v>
          </cell>
          <cell r="B56" t="str">
            <v>F124</v>
          </cell>
        </row>
        <row r="57">
          <cell r="A57" t="str">
            <v>A125</v>
          </cell>
          <cell r="B57" t="str">
            <v>F125</v>
          </cell>
        </row>
        <row r="58">
          <cell r="A58" t="str">
            <v>A126</v>
          </cell>
          <cell r="B58" t="str">
            <v>F126</v>
          </cell>
        </row>
        <row r="59">
          <cell r="A59" t="str">
            <v>A132</v>
          </cell>
          <cell r="B59" t="str">
            <v>F132</v>
          </cell>
        </row>
        <row r="60">
          <cell r="A60" t="str">
            <v>A134</v>
          </cell>
          <cell r="B60" t="str">
            <v>F134</v>
          </cell>
        </row>
        <row r="61">
          <cell r="A61" t="str">
            <v>A135</v>
          </cell>
          <cell r="B61" t="str">
            <v>F135</v>
          </cell>
        </row>
        <row r="62">
          <cell r="A62" t="str">
            <v>A141</v>
          </cell>
          <cell r="B62" t="str">
            <v>F141</v>
          </cell>
        </row>
        <row r="63">
          <cell r="A63" t="str">
            <v>A14777</v>
          </cell>
          <cell r="B63">
            <v>14777</v>
          </cell>
        </row>
        <row r="64">
          <cell r="A64" t="str">
            <v>A152</v>
          </cell>
          <cell r="B64" t="str">
            <v>F152</v>
          </cell>
        </row>
        <row r="65">
          <cell r="A65" t="str">
            <v>A16768</v>
          </cell>
          <cell r="B65">
            <v>16768</v>
          </cell>
        </row>
        <row r="66">
          <cell r="A66" t="str">
            <v>A16775</v>
          </cell>
          <cell r="B66">
            <v>16775</v>
          </cell>
        </row>
        <row r="67">
          <cell r="A67" t="str">
            <v>A170</v>
          </cell>
          <cell r="B67" t="str">
            <v>F170</v>
          </cell>
        </row>
        <row r="68">
          <cell r="A68" t="str">
            <v>A175</v>
          </cell>
          <cell r="B68" t="str">
            <v>F175</v>
          </cell>
        </row>
        <row r="69">
          <cell r="A69" t="str">
            <v>A176</v>
          </cell>
          <cell r="B69" t="str">
            <v>F176</v>
          </cell>
        </row>
        <row r="70">
          <cell r="A70" t="str">
            <v>A17948</v>
          </cell>
          <cell r="B70">
            <v>17948</v>
          </cell>
        </row>
        <row r="71">
          <cell r="A71" t="str">
            <v>A182</v>
          </cell>
          <cell r="B71" t="str">
            <v>F182</v>
          </cell>
        </row>
        <row r="72">
          <cell r="A72" t="str">
            <v>A184</v>
          </cell>
          <cell r="B72" t="str">
            <v>F184</v>
          </cell>
        </row>
        <row r="73">
          <cell r="A73" t="str">
            <v>A185</v>
          </cell>
          <cell r="B73" t="str">
            <v>F185</v>
          </cell>
        </row>
        <row r="74">
          <cell r="A74" t="str">
            <v>A188</v>
          </cell>
          <cell r="B74" t="str">
            <v>F188</v>
          </cell>
        </row>
        <row r="75">
          <cell r="A75" t="str">
            <v>A198</v>
          </cell>
          <cell r="B75" t="str">
            <v>F198</v>
          </cell>
        </row>
        <row r="76">
          <cell r="A76" t="str">
            <v>A199</v>
          </cell>
          <cell r="B76" t="str">
            <v>F199</v>
          </cell>
        </row>
        <row r="77">
          <cell r="A77" t="str">
            <v>A203</v>
          </cell>
          <cell r="B77" t="str">
            <v>F203</v>
          </cell>
        </row>
        <row r="78">
          <cell r="A78" t="str">
            <v>A208</v>
          </cell>
          <cell r="B78" t="str">
            <v>F208</v>
          </cell>
        </row>
        <row r="79">
          <cell r="A79" t="str">
            <v>A213</v>
          </cell>
          <cell r="B79" t="str">
            <v>F213</v>
          </cell>
        </row>
        <row r="80">
          <cell r="A80" t="str">
            <v>A218</v>
          </cell>
          <cell r="B80" t="str">
            <v>F218</v>
          </cell>
        </row>
        <row r="81">
          <cell r="A81" t="str">
            <v>A220</v>
          </cell>
          <cell r="B81" t="str">
            <v>F220</v>
          </cell>
        </row>
        <row r="82">
          <cell r="A82" t="str">
            <v>A229</v>
          </cell>
          <cell r="B82" t="str">
            <v>F229</v>
          </cell>
        </row>
        <row r="83">
          <cell r="A83" t="str">
            <v>A234</v>
          </cell>
          <cell r="B83" t="str">
            <v>F234</v>
          </cell>
        </row>
        <row r="84">
          <cell r="A84" t="str">
            <v>A246</v>
          </cell>
          <cell r="B84" t="str">
            <v>F246</v>
          </cell>
        </row>
        <row r="85">
          <cell r="A85" t="str">
            <v>A247</v>
          </cell>
          <cell r="B85" t="str">
            <v>F247</v>
          </cell>
        </row>
        <row r="86">
          <cell r="A86" t="str">
            <v>A250</v>
          </cell>
          <cell r="B86" t="str">
            <v>F250</v>
          </cell>
        </row>
        <row r="87">
          <cell r="A87" t="str">
            <v>A253</v>
          </cell>
          <cell r="B87" t="str">
            <v>F253</v>
          </cell>
        </row>
        <row r="88">
          <cell r="A88" t="str">
            <v>A256</v>
          </cell>
          <cell r="B88" t="str">
            <v>F256</v>
          </cell>
        </row>
        <row r="89">
          <cell r="A89" t="str">
            <v>A264</v>
          </cell>
          <cell r="B89" t="str">
            <v>F264</v>
          </cell>
        </row>
        <row r="90">
          <cell r="A90" t="str">
            <v>A265</v>
          </cell>
          <cell r="B90" t="str">
            <v>F265</v>
          </cell>
        </row>
        <row r="91">
          <cell r="A91" t="str">
            <v>A267</v>
          </cell>
          <cell r="B91" t="str">
            <v>F267</v>
          </cell>
        </row>
        <row r="92">
          <cell r="A92" t="str">
            <v>A268</v>
          </cell>
          <cell r="B92" t="str">
            <v>F268</v>
          </cell>
        </row>
        <row r="93">
          <cell r="A93" t="str">
            <v>A275</v>
          </cell>
          <cell r="B93" t="str">
            <v>F275</v>
          </cell>
        </row>
        <row r="94">
          <cell r="A94" t="str">
            <v>A285</v>
          </cell>
          <cell r="B94" t="str">
            <v>F285</v>
          </cell>
        </row>
        <row r="95">
          <cell r="A95" t="str">
            <v>A287</v>
          </cell>
          <cell r="B95" t="str">
            <v>F287</v>
          </cell>
        </row>
        <row r="96">
          <cell r="A96" t="str">
            <v>A289</v>
          </cell>
          <cell r="B96" t="str">
            <v>F289</v>
          </cell>
        </row>
        <row r="97">
          <cell r="A97" t="str">
            <v>A291</v>
          </cell>
          <cell r="B97" t="str">
            <v>F291</v>
          </cell>
        </row>
        <row r="98">
          <cell r="A98" t="str">
            <v>A292</v>
          </cell>
          <cell r="B98" t="str">
            <v>F292</v>
          </cell>
        </row>
        <row r="99">
          <cell r="A99" t="str">
            <v>A293</v>
          </cell>
          <cell r="B99" t="str">
            <v>F293</v>
          </cell>
        </row>
        <row r="100">
          <cell r="A100" t="str">
            <v>A300</v>
          </cell>
          <cell r="B100" t="str">
            <v>F300</v>
          </cell>
        </row>
        <row r="101">
          <cell r="A101" t="str">
            <v>A303</v>
          </cell>
          <cell r="B101" t="str">
            <v>F303</v>
          </cell>
        </row>
        <row r="102">
          <cell r="A102" t="str">
            <v>A311</v>
          </cell>
          <cell r="B102" t="str">
            <v>F311</v>
          </cell>
        </row>
        <row r="103">
          <cell r="A103" t="str">
            <v>A315</v>
          </cell>
          <cell r="B103" t="str">
            <v>F315</v>
          </cell>
        </row>
        <row r="104">
          <cell r="A104" t="str">
            <v>A318</v>
          </cell>
          <cell r="B104" t="str">
            <v>F318</v>
          </cell>
        </row>
        <row r="105">
          <cell r="A105" t="str">
            <v>A320</v>
          </cell>
          <cell r="B105" t="str">
            <v>F320</v>
          </cell>
        </row>
        <row r="106">
          <cell r="A106" t="str">
            <v>A321</v>
          </cell>
          <cell r="B106" t="str">
            <v>F321</v>
          </cell>
        </row>
        <row r="107">
          <cell r="A107" t="str">
            <v>A322</v>
          </cell>
          <cell r="B107" t="str">
            <v>F322</v>
          </cell>
        </row>
        <row r="108">
          <cell r="A108" t="str">
            <v>A323</v>
          </cell>
          <cell r="B108" t="str">
            <v>F323</v>
          </cell>
        </row>
        <row r="109">
          <cell r="A109" t="str">
            <v>A324</v>
          </cell>
          <cell r="B109" t="str">
            <v>F324</v>
          </cell>
        </row>
        <row r="110">
          <cell r="A110" t="str">
            <v>A325</v>
          </cell>
          <cell r="B110" t="str">
            <v>F325</v>
          </cell>
        </row>
        <row r="111">
          <cell r="A111" t="str">
            <v>A328</v>
          </cell>
          <cell r="B111" t="str">
            <v>F328</v>
          </cell>
        </row>
        <row r="112">
          <cell r="A112" t="str">
            <v>A330</v>
          </cell>
          <cell r="B112" t="str">
            <v>F330</v>
          </cell>
        </row>
        <row r="113">
          <cell r="A113" t="str">
            <v>A333</v>
          </cell>
          <cell r="B113" t="str">
            <v>F333</v>
          </cell>
        </row>
        <row r="114">
          <cell r="A114" t="str">
            <v>A343</v>
          </cell>
          <cell r="B114" t="str">
            <v>F343</v>
          </cell>
        </row>
        <row r="115">
          <cell r="A115" t="str">
            <v>A346</v>
          </cell>
          <cell r="B115" t="str">
            <v>F346</v>
          </cell>
        </row>
        <row r="116">
          <cell r="A116" t="str">
            <v>A348</v>
          </cell>
          <cell r="B116" t="str">
            <v>F348</v>
          </cell>
        </row>
        <row r="117">
          <cell r="A117" t="str">
            <v>A354</v>
          </cell>
          <cell r="B117" t="str">
            <v>F354</v>
          </cell>
        </row>
        <row r="118">
          <cell r="A118" t="str">
            <v>A362</v>
          </cell>
          <cell r="B118" t="str">
            <v>F362</v>
          </cell>
        </row>
        <row r="119">
          <cell r="A119" t="str">
            <v>A369</v>
          </cell>
          <cell r="B119" t="str">
            <v>F369</v>
          </cell>
        </row>
        <row r="120">
          <cell r="A120" t="str">
            <v>A370</v>
          </cell>
          <cell r="B120" t="str">
            <v>F370</v>
          </cell>
        </row>
        <row r="121">
          <cell r="A121" t="str">
            <v>A373</v>
          </cell>
          <cell r="B121" t="str">
            <v>F373</v>
          </cell>
        </row>
        <row r="122">
          <cell r="A122" t="str">
            <v>A377</v>
          </cell>
          <cell r="B122" t="str">
            <v>F377</v>
          </cell>
        </row>
        <row r="123">
          <cell r="A123" t="str">
            <v>A89</v>
          </cell>
          <cell r="B123" t="str">
            <v>F89</v>
          </cell>
        </row>
        <row r="124">
          <cell r="A124" t="str">
            <v>A999</v>
          </cell>
          <cell r="B124" t="str">
            <v>F999</v>
          </cell>
        </row>
        <row r="125">
          <cell r="A125" t="str">
            <v>AA1016</v>
          </cell>
          <cell r="B125" t="str">
            <v>0A1016</v>
          </cell>
        </row>
        <row r="126">
          <cell r="A126" t="str">
            <v>AA1057</v>
          </cell>
          <cell r="B126" t="str">
            <v>0A1057</v>
          </cell>
        </row>
        <row r="127">
          <cell r="A127" t="str">
            <v>AA1062</v>
          </cell>
          <cell r="B127" t="str">
            <v>0A1062</v>
          </cell>
        </row>
        <row r="128">
          <cell r="A128" t="str">
            <v>AA1075</v>
          </cell>
          <cell r="B128" t="str">
            <v>0A1075</v>
          </cell>
        </row>
        <row r="129">
          <cell r="A129" t="str">
            <v>AA1080</v>
          </cell>
          <cell r="B129" t="str">
            <v>0A1080</v>
          </cell>
        </row>
        <row r="130">
          <cell r="A130" t="str">
            <v>AA1214</v>
          </cell>
          <cell r="B130" t="str">
            <v>0A1214</v>
          </cell>
        </row>
        <row r="131">
          <cell r="A131" t="str">
            <v>AA1253</v>
          </cell>
          <cell r="B131" t="str">
            <v>0A1253</v>
          </cell>
        </row>
        <row r="132">
          <cell r="A132" t="str">
            <v>AA1256</v>
          </cell>
          <cell r="B132" t="str">
            <v>0A1256</v>
          </cell>
        </row>
        <row r="133">
          <cell r="A133" t="str">
            <v>AA1263</v>
          </cell>
          <cell r="B133" t="str">
            <v>0A1263</v>
          </cell>
        </row>
        <row r="134">
          <cell r="A134" t="str">
            <v>AA1268</v>
          </cell>
          <cell r="B134" t="str">
            <v>0A1268</v>
          </cell>
        </row>
        <row r="135">
          <cell r="A135" t="str">
            <v>AA1269</v>
          </cell>
          <cell r="B135" t="str">
            <v>0A1269</v>
          </cell>
        </row>
        <row r="136">
          <cell r="A136" t="str">
            <v>AA1281</v>
          </cell>
          <cell r="B136" t="str">
            <v>0A1281</v>
          </cell>
        </row>
        <row r="137">
          <cell r="A137" t="str">
            <v>AA1294</v>
          </cell>
          <cell r="B137" t="str">
            <v>0A1294</v>
          </cell>
        </row>
        <row r="138">
          <cell r="A138" t="str">
            <v>AA1310</v>
          </cell>
          <cell r="B138" t="str">
            <v>0A1310</v>
          </cell>
        </row>
        <row r="139">
          <cell r="A139" t="str">
            <v>AA1311</v>
          </cell>
          <cell r="B139" t="str">
            <v>0A1311</v>
          </cell>
        </row>
        <row r="140">
          <cell r="A140" t="str">
            <v>AA1413</v>
          </cell>
          <cell r="B140" t="str">
            <v>0A1413</v>
          </cell>
        </row>
        <row r="141">
          <cell r="A141" t="str">
            <v>AA1439</v>
          </cell>
          <cell r="B141" t="str">
            <v>0A1439</v>
          </cell>
        </row>
        <row r="142">
          <cell r="A142" t="str">
            <v>AA1444</v>
          </cell>
          <cell r="B142" t="str">
            <v>0A1444</v>
          </cell>
        </row>
        <row r="143">
          <cell r="A143" t="str">
            <v>AA1445</v>
          </cell>
          <cell r="B143" t="str">
            <v>0A1445</v>
          </cell>
        </row>
        <row r="144">
          <cell r="A144" t="str">
            <v>AA1446</v>
          </cell>
          <cell r="B144" t="str">
            <v>0A1446</v>
          </cell>
        </row>
        <row r="145">
          <cell r="A145" t="str">
            <v>AA1447</v>
          </cell>
          <cell r="B145" t="str">
            <v>0A1447</v>
          </cell>
        </row>
        <row r="146">
          <cell r="A146" t="str">
            <v>AA1477</v>
          </cell>
          <cell r="B146" t="str">
            <v>0A1477</v>
          </cell>
        </row>
        <row r="147">
          <cell r="A147" t="str">
            <v>AA1485</v>
          </cell>
          <cell r="B147" t="str">
            <v>0A1485</v>
          </cell>
        </row>
        <row r="148">
          <cell r="A148" t="str">
            <v>AA1487</v>
          </cell>
          <cell r="B148" t="str">
            <v>0A1487</v>
          </cell>
        </row>
        <row r="149">
          <cell r="A149" t="str">
            <v>AA1490</v>
          </cell>
          <cell r="B149" t="str">
            <v>0A1490</v>
          </cell>
        </row>
        <row r="150">
          <cell r="A150" t="str">
            <v>AA1505</v>
          </cell>
          <cell r="B150" t="str">
            <v>0A1505</v>
          </cell>
        </row>
        <row r="151">
          <cell r="A151" t="str">
            <v>AA1507</v>
          </cell>
          <cell r="B151" t="str">
            <v>0A1507</v>
          </cell>
        </row>
        <row r="152">
          <cell r="A152" t="str">
            <v>AA1508</v>
          </cell>
          <cell r="B152" t="str">
            <v>0A1508</v>
          </cell>
        </row>
        <row r="153">
          <cell r="A153" t="str">
            <v>AA1509</v>
          </cell>
          <cell r="B153" t="str">
            <v>0A1509</v>
          </cell>
        </row>
        <row r="154">
          <cell r="A154" t="str">
            <v>AA1514</v>
          </cell>
          <cell r="B154" t="str">
            <v>0A1514</v>
          </cell>
        </row>
        <row r="155">
          <cell r="A155" t="str">
            <v>AA1520</v>
          </cell>
          <cell r="B155" t="str">
            <v>0A1520</v>
          </cell>
        </row>
        <row r="156">
          <cell r="A156" t="str">
            <v>AA1527</v>
          </cell>
          <cell r="B156" t="str">
            <v>0A1527</v>
          </cell>
        </row>
        <row r="157">
          <cell r="A157" t="str">
            <v>AA1549</v>
          </cell>
          <cell r="B157" t="str">
            <v>0A1549</v>
          </cell>
        </row>
        <row r="158">
          <cell r="A158" t="str">
            <v>AA1557</v>
          </cell>
          <cell r="B158" t="str">
            <v>0A1557</v>
          </cell>
        </row>
        <row r="159">
          <cell r="A159" t="str">
            <v>AA1568</v>
          </cell>
          <cell r="B159" t="str">
            <v>0A1568</v>
          </cell>
        </row>
        <row r="160">
          <cell r="A160" t="str">
            <v>AA1603</v>
          </cell>
          <cell r="B160" t="str">
            <v>0A1603</v>
          </cell>
        </row>
        <row r="161">
          <cell r="A161" t="str">
            <v>AA1611</v>
          </cell>
          <cell r="B161" t="str">
            <v>0A1611</v>
          </cell>
        </row>
        <row r="162">
          <cell r="A162" t="str">
            <v>AA1637</v>
          </cell>
          <cell r="B162" t="str">
            <v>0A1637</v>
          </cell>
        </row>
        <row r="163">
          <cell r="A163" t="str">
            <v>AA1640</v>
          </cell>
          <cell r="B163" t="str">
            <v>0A1640</v>
          </cell>
        </row>
        <row r="164">
          <cell r="A164" t="str">
            <v>AA1641</v>
          </cell>
          <cell r="B164" t="str">
            <v>0A1641</v>
          </cell>
        </row>
        <row r="165">
          <cell r="A165" t="str">
            <v>AA1716</v>
          </cell>
          <cell r="B165" t="str">
            <v>0A1716</v>
          </cell>
        </row>
        <row r="166">
          <cell r="A166" t="str">
            <v>AA1733</v>
          </cell>
          <cell r="B166" t="str">
            <v>0A1733</v>
          </cell>
        </row>
        <row r="167">
          <cell r="A167" t="str">
            <v>AA1759</v>
          </cell>
          <cell r="B167" t="str">
            <v>0A1759</v>
          </cell>
        </row>
        <row r="168">
          <cell r="A168" t="str">
            <v>AA1779</v>
          </cell>
          <cell r="B168" t="str">
            <v>0A1779</v>
          </cell>
        </row>
        <row r="169">
          <cell r="A169" t="str">
            <v>AA1786</v>
          </cell>
          <cell r="B169" t="str">
            <v>0A1786</v>
          </cell>
        </row>
        <row r="170">
          <cell r="A170" t="str">
            <v>AA1808</v>
          </cell>
          <cell r="B170" t="str">
            <v>0A1808</v>
          </cell>
        </row>
        <row r="171">
          <cell r="A171" t="str">
            <v>AA1888</v>
          </cell>
          <cell r="B171" t="str">
            <v>0A1888</v>
          </cell>
        </row>
        <row r="172">
          <cell r="A172" t="str">
            <v>AA1908</v>
          </cell>
          <cell r="B172" t="str">
            <v>0A1908</v>
          </cell>
        </row>
        <row r="173">
          <cell r="A173" t="str">
            <v>AA1928</v>
          </cell>
          <cell r="B173" t="str">
            <v>0A1928</v>
          </cell>
        </row>
        <row r="174">
          <cell r="A174" t="str">
            <v>AA1959</v>
          </cell>
          <cell r="B174" t="str">
            <v>0A1959</v>
          </cell>
        </row>
        <row r="175">
          <cell r="A175" t="str">
            <v>AA1968</v>
          </cell>
          <cell r="B175" t="str">
            <v>0A1968</v>
          </cell>
        </row>
        <row r="176">
          <cell r="A176" t="str">
            <v>AA1983</v>
          </cell>
          <cell r="B176" t="str">
            <v>0A1983</v>
          </cell>
        </row>
        <row r="177">
          <cell r="A177" t="str">
            <v>AA1987</v>
          </cell>
          <cell r="B177" t="str">
            <v>0A1987</v>
          </cell>
        </row>
        <row r="178">
          <cell r="A178" t="str">
            <v>AA2041</v>
          </cell>
          <cell r="B178" t="str">
            <v>0A2041</v>
          </cell>
        </row>
        <row r="179">
          <cell r="A179" t="str">
            <v>AA2046</v>
          </cell>
          <cell r="B179" t="str">
            <v>0A2046</v>
          </cell>
        </row>
        <row r="180">
          <cell r="A180" t="str">
            <v>AA2051</v>
          </cell>
          <cell r="B180" t="str">
            <v>0A2051</v>
          </cell>
        </row>
        <row r="181">
          <cell r="A181" t="str">
            <v>AA2058</v>
          </cell>
          <cell r="B181" t="str">
            <v>0A2058</v>
          </cell>
        </row>
        <row r="182">
          <cell r="A182" t="str">
            <v>AA2080</v>
          </cell>
          <cell r="B182" t="str">
            <v>0A2080</v>
          </cell>
        </row>
        <row r="183">
          <cell r="A183" t="str">
            <v>AA2087</v>
          </cell>
          <cell r="B183" t="str">
            <v>0A2087</v>
          </cell>
        </row>
        <row r="184">
          <cell r="A184" t="str">
            <v>AA2125</v>
          </cell>
          <cell r="B184" t="str">
            <v>0A2125</v>
          </cell>
        </row>
        <row r="185">
          <cell r="A185" t="str">
            <v>AA2128</v>
          </cell>
          <cell r="B185" t="str">
            <v>0A2128</v>
          </cell>
        </row>
        <row r="186">
          <cell r="A186" t="str">
            <v>AA2172</v>
          </cell>
          <cell r="B186" t="str">
            <v>0A2172</v>
          </cell>
        </row>
        <row r="187">
          <cell r="A187" t="str">
            <v>AA2203</v>
          </cell>
          <cell r="B187" t="str">
            <v>0A2203</v>
          </cell>
        </row>
        <row r="188">
          <cell r="A188" t="str">
            <v>AA2205</v>
          </cell>
          <cell r="B188" t="str">
            <v>0A2205</v>
          </cell>
        </row>
        <row r="189">
          <cell r="A189" t="str">
            <v>AA2227</v>
          </cell>
          <cell r="B189" t="str">
            <v>0A2227</v>
          </cell>
        </row>
        <row r="190">
          <cell r="A190" t="str">
            <v>AA2229</v>
          </cell>
          <cell r="B190" t="str">
            <v>0A2229</v>
          </cell>
        </row>
        <row r="191">
          <cell r="A191" t="str">
            <v>AA2242</v>
          </cell>
          <cell r="B191" t="str">
            <v>0A2242</v>
          </cell>
        </row>
        <row r="192">
          <cell r="A192" t="str">
            <v>AA2266</v>
          </cell>
          <cell r="B192" t="str">
            <v>0A2266</v>
          </cell>
        </row>
        <row r="193">
          <cell r="A193" t="str">
            <v>AA2294</v>
          </cell>
          <cell r="B193" t="str">
            <v>0A2294</v>
          </cell>
        </row>
        <row r="194">
          <cell r="A194" t="str">
            <v>AA2308</v>
          </cell>
          <cell r="B194" t="str">
            <v>0A2308</v>
          </cell>
        </row>
        <row r="195">
          <cell r="A195" t="str">
            <v>AA2350</v>
          </cell>
          <cell r="B195" t="str">
            <v>0A2350</v>
          </cell>
        </row>
        <row r="196">
          <cell r="A196" t="str">
            <v>AA2354</v>
          </cell>
          <cell r="B196" t="str">
            <v>0A2354</v>
          </cell>
        </row>
        <row r="197">
          <cell r="A197" t="str">
            <v>AA2397</v>
          </cell>
          <cell r="B197" t="str">
            <v>0A2397</v>
          </cell>
        </row>
        <row r="198">
          <cell r="A198" t="str">
            <v>AA2465</v>
          </cell>
          <cell r="B198" t="str">
            <v>0A2465</v>
          </cell>
        </row>
        <row r="199">
          <cell r="A199" t="str">
            <v>AA413</v>
          </cell>
          <cell r="B199" t="str">
            <v>0A413</v>
          </cell>
        </row>
        <row r="200">
          <cell r="A200" t="str">
            <v>AA551</v>
          </cell>
          <cell r="B200" t="str">
            <v>0A551</v>
          </cell>
        </row>
        <row r="201">
          <cell r="A201" t="str">
            <v>AA618</v>
          </cell>
          <cell r="B201" t="str">
            <v>0A618</v>
          </cell>
        </row>
        <row r="202">
          <cell r="A202" t="str">
            <v>AA703</v>
          </cell>
          <cell r="B202" t="str">
            <v>0A703</v>
          </cell>
        </row>
        <row r="203">
          <cell r="A203" t="str">
            <v>AA750</v>
          </cell>
          <cell r="B203" t="str">
            <v>0A750</v>
          </cell>
        </row>
        <row r="204">
          <cell r="A204" t="str">
            <v>AA761</v>
          </cell>
          <cell r="B204" t="str">
            <v>0A761</v>
          </cell>
        </row>
        <row r="205">
          <cell r="A205" t="str">
            <v>AA763</v>
          </cell>
          <cell r="B205" t="str">
            <v>0A763</v>
          </cell>
        </row>
        <row r="206">
          <cell r="A206" t="str">
            <v>AA772</v>
          </cell>
          <cell r="B206" t="str">
            <v>0A772</v>
          </cell>
        </row>
        <row r="207">
          <cell r="A207" t="str">
            <v>AA773</v>
          </cell>
          <cell r="B207" t="str">
            <v>0A773</v>
          </cell>
        </row>
        <row r="208">
          <cell r="A208" t="str">
            <v>AA793</v>
          </cell>
          <cell r="B208" t="str">
            <v>0A793</v>
          </cell>
        </row>
        <row r="209">
          <cell r="A209" t="str">
            <v>AA825</v>
          </cell>
          <cell r="B209" t="str">
            <v>0A825</v>
          </cell>
        </row>
        <row r="210">
          <cell r="A210" t="str">
            <v>AA842</v>
          </cell>
          <cell r="B210" t="str">
            <v>0A842</v>
          </cell>
        </row>
        <row r="211">
          <cell r="A211" t="str">
            <v>AA848</v>
          </cell>
          <cell r="B211" t="str">
            <v>0A848</v>
          </cell>
        </row>
        <row r="212">
          <cell r="A212" t="str">
            <v>AA855</v>
          </cell>
          <cell r="B212" t="str">
            <v>0A855</v>
          </cell>
        </row>
        <row r="213">
          <cell r="A213" t="str">
            <v>AA858</v>
          </cell>
          <cell r="B213" t="str">
            <v>0A858</v>
          </cell>
        </row>
        <row r="214">
          <cell r="A214" t="str">
            <v>AA859</v>
          </cell>
          <cell r="B214" t="str">
            <v>0A859</v>
          </cell>
        </row>
        <row r="215">
          <cell r="A215" t="str">
            <v>AA861</v>
          </cell>
          <cell r="B215" t="str">
            <v>0A861</v>
          </cell>
        </row>
        <row r="216">
          <cell r="A216" t="str">
            <v>AA865</v>
          </cell>
          <cell r="B216" t="str">
            <v>0A865</v>
          </cell>
        </row>
        <row r="217">
          <cell r="A217" t="str">
            <v>AA932</v>
          </cell>
          <cell r="B217" t="str">
            <v>0A932</v>
          </cell>
        </row>
        <row r="218">
          <cell r="A218" t="str">
            <v>AA939</v>
          </cell>
          <cell r="B218" t="str">
            <v>0A939</v>
          </cell>
        </row>
        <row r="219">
          <cell r="A219" t="str">
            <v>AA960</v>
          </cell>
          <cell r="B219" t="str">
            <v>0A960</v>
          </cell>
        </row>
        <row r="220">
          <cell r="A220" t="str">
            <v>AA975</v>
          </cell>
          <cell r="B220" t="str">
            <v>0A975</v>
          </cell>
        </row>
        <row r="221">
          <cell r="A221" t="str">
            <v>AA991</v>
          </cell>
          <cell r="B221" t="str">
            <v>0A991</v>
          </cell>
        </row>
        <row r="222">
          <cell r="A222" t="str">
            <v>AH0110</v>
          </cell>
          <cell r="B222" t="str">
            <v>H0110</v>
          </cell>
        </row>
        <row r="223">
          <cell r="A223" t="str">
            <v>AH124</v>
          </cell>
          <cell r="B223" t="str">
            <v>H124</v>
          </cell>
        </row>
        <row r="224">
          <cell r="A224" t="str">
            <v>AH1269</v>
          </cell>
          <cell r="B224" t="str">
            <v>H1269</v>
          </cell>
        </row>
        <row r="225">
          <cell r="A225" t="str">
            <v>AH134</v>
          </cell>
          <cell r="B225" t="str">
            <v>H134</v>
          </cell>
        </row>
        <row r="226">
          <cell r="A226" t="str">
            <v>AH199</v>
          </cell>
          <cell r="B226" t="str">
            <v>F199</v>
          </cell>
        </row>
        <row r="227">
          <cell r="A227" t="str">
            <v>AH2039</v>
          </cell>
          <cell r="B227" t="str">
            <v>F2039</v>
          </cell>
        </row>
        <row r="228">
          <cell r="A228" t="str">
            <v>AH2048</v>
          </cell>
          <cell r="B228" t="str">
            <v>H2048</v>
          </cell>
        </row>
        <row r="229">
          <cell r="A229" t="str">
            <v>AH218</v>
          </cell>
          <cell r="B229" t="str">
            <v>H218</v>
          </cell>
        </row>
        <row r="230">
          <cell r="A230" t="str">
            <v>AH264</v>
          </cell>
          <cell r="B230" t="str">
            <v>H264</v>
          </cell>
        </row>
        <row r="231">
          <cell r="A231" t="str">
            <v>AH299</v>
          </cell>
          <cell r="B231" t="str">
            <v>H299</v>
          </cell>
        </row>
        <row r="232">
          <cell r="A232" t="str">
            <v>AH340</v>
          </cell>
          <cell r="B232" t="str">
            <v>H340</v>
          </cell>
        </row>
        <row r="233">
          <cell r="A233" t="str">
            <v>AH345</v>
          </cell>
          <cell r="B233" t="str">
            <v>H345</v>
          </cell>
        </row>
        <row r="234">
          <cell r="A234" t="str">
            <v>AH8006</v>
          </cell>
          <cell r="B234" t="str">
            <v>H8006</v>
          </cell>
        </row>
        <row r="235">
          <cell r="A235" t="str">
            <v>AH8017</v>
          </cell>
          <cell r="B235" t="str">
            <v>H8017</v>
          </cell>
        </row>
        <row r="236">
          <cell r="A236" t="str">
            <v>AM0379</v>
          </cell>
          <cell r="B236" t="str">
            <v>MM0379</v>
          </cell>
        </row>
        <row r="237">
          <cell r="A237" t="str">
            <v>AM0509</v>
          </cell>
          <cell r="B237" t="str">
            <v>MM0509</v>
          </cell>
        </row>
        <row r="238">
          <cell r="A238" t="str">
            <v>B002</v>
          </cell>
          <cell r="B238" t="str">
            <v>F277</v>
          </cell>
        </row>
        <row r="239">
          <cell r="A239" t="str">
            <v>B003</v>
          </cell>
          <cell r="B239" t="str">
            <v>F003</v>
          </cell>
        </row>
        <row r="240">
          <cell r="A240" t="str">
            <v>B264</v>
          </cell>
          <cell r="B240" t="str">
            <v>A264</v>
          </cell>
        </row>
        <row r="241">
          <cell r="A241" t="str">
            <v>B300</v>
          </cell>
          <cell r="B241" t="str">
            <v>F300</v>
          </cell>
        </row>
        <row r="242">
          <cell r="A242" t="str">
            <v>BA1487</v>
          </cell>
          <cell r="B242" t="str">
            <v>0A1487</v>
          </cell>
        </row>
        <row r="243">
          <cell r="A243" t="str">
            <v>BA1488</v>
          </cell>
          <cell r="B243" t="str">
            <v>0A1488</v>
          </cell>
        </row>
        <row r="244">
          <cell r="A244" t="str">
            <v>BA2061</v>
          </cell>
          <cell r="B244" t="str">
            <v>0A2061</v>
          </cell>
        </row>
        <row r="245">
          <cell r="A245" t="str">
            <v>BH264</v>
          </cell>
          <cell r="B245" t="str">
            <v>AH264</v>
          </cell>
        </row>
        <row r="246">
          <cell r="A246" t="str">
            <v>G082</v>
          </cell>
          <cell r="B246" t="str">
            <v>F082</v>
          </cell>
        </row>
        <row r="247">
          <cell r="A247" t="str">
            <v>A00831</v>
          </cell>
          <cell r="B247">
            <v>831</v>
          </cell>
        </row>
        <row r="248">
          <cell r="A248" t="str">
            <v>A113</v>
          </cell>
          <cell r="B248" t="str">
            <v>F113</v>
          </cell>
        </row>
        <row r="249">
          <cell r="A249" t="str">
            <v>A205</v>
          </cell>
          <cell r="B249" t="str">
            <v>F205</v>
          </cell>
        </row>
        <row r="250">
          <cell r="A250" t="str">
            <v>A329</v>
          </cell>
          <cell r="B250" t="str">
            <v>F329</v>
          </cell>
        </row>
        <row r="251">
          <cell r="A251" t="str">
            <v>A358</v>
          </cell>
          <cell r="B251" t="str">
            <v>F358</v>
          </cell>
        </row>
      </sheetData>
      <sheetData sheetId="1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G372"/>
  <sheetViews>
    <sheetView showGridLines="0" tabSelected="1" zoomScale="85" zoomScaleNormal="85" workbookViewId="0">
      <selection activeCell="L9" sqref="L9"/>
    </sheetView>
  </sheetViews>
  <sheetFormatPr defaultRowHeight="14.5" x14ac:dyDescent="0.35"/>
  <cols>
    <col min="1" max="1" width="16.81640625" style="73" customWidth="1"/>
    <col min="2" max="5" width="11.453125" style="60" customWidth="1"/>
    <col min="6" max="6" width="3.81640625" bestFit="1" customWidth="1"/>
    <col min="7" max="7" width="9.54296875" bestFit="1" customWidth="1"/>
    <col min="8" max="8" width="7.1796875" customWidth="1"/>
    <col min="9" max="9" width="6" style="110" bestFit="1" customWidth="1"/>
    <col min="10" max="10" width="10.453125" style="110" bestFit="1" customWidth="1"/>
    <col min="11" max="11" width="9.54296875" style="110" bestFit="1" customWidth="1"/>
    <col min="12" max="12" width="12.26953125" style="110" bestFit="1" customWidth="1"/>
    <col min="13" max="13" width="3.453125" style="110" bestFit="1" customWidth="1"/>
    <col min="14" max="14" width="3.453125" style="4" bestFit="1" customWidth="1"/>
    <col min="15" max="15" width="9.1796875" style="4"/>
    <col min="16" max="16" width="9.453125" style="4" bestFit="1" customWidth="1"/>
    <col min="17" max="17" width="12.453125" style="4" customWidth="1"/>
    <col min="18" max="18" width="3.54296875" style="4" bestFit="1" customWidth="1"/>
    <col min="19" max="20" width="9.1796875" style="4"/>
  </cols>
  <sheetData>
    <row r="1" spans="1:20" ht="15" thickBot="1" x14ac:dyDescent="0.4"/>
    <row r="2" spans="1:20" ht="23.25" customHeight="1" thickBot="1" x14ac:dyDescent="0.4">
      <c r="A2" s="369" t="s">
        <v>489</v>
      </c>
      <c r="B2" s="139"/>
      <c r="C2" s="139"/>
      <c r="D2" s="139"/>
      <c r="E2" s="139"/>
      <c r="F2" s="140"/>
      <c r="G2" s="140"/>
      <c r="H2" s="140"/>
      <c r="I2" s="355"/>
      <c r="J2" s="355"/>
      <c r="K2" s="355"/>
      <c r="L2" s="355"/>
      <c r="M2" s="355"/>
      <c r="N2" s="58"/>
      <c r="O2" s="58"/>
      <c r="P2" s="58"/>
      <c r="Q2" s="58"/>
      <c r="R2" s="58"/>
    </row>
    <row r="3" spans="1:20" ht="15.5" x14ac:dyDescent="0.35">
      <c r="A3" s="74"/>
      <c r="B3" s="62"/>
      <c r="C3" s="62"/>
      <c r="D3" s="62"/>
      <c r="E3" s="62"/>
      <c r="F3" s="1"/>
      <c r="G3" s="1"/>
      <c r="H3" s="1"/>
      <c r="I3" s="356"/>
      <c r="J3" s="356"/>
      <c r="K3" s="356"/>
      <c r="L3" s="357"/>
      <c r="M3" s="357"/>
      <c r="N3" s="58"/>
      <c r="O3" s="58"/>
      <c r="P3" s="58"/>
      <c r="Q3" s="58"/>
      <c r="R3" s="58"/>
    </row>
    <row r="4" spans="1:20" s="66" customFormat="1" ht="16" thickBot="1" x14ac:dyDescent="0.4">
      <c r="A4" s="83" t="s">
        <v>0</v>
      </c>
      <c r="B4" s="62"/>
      <c r="C4" s="147">
        <f>+'Master Temp-P+I BAU-IDR'!$I$5</f>
        <v>45534</v>
      </c>
      <c r="D4" s="67"/>
      <c r="E4" s="62"/>
      <c r="F4" s="67"/>
      <c r="G4" s="67"/>
      <c r="H4" s="67"/>
      <c r="I4" s="358"/>
      <c r="J4" s="358"/>
      <c r="K4" s="356"/>
      <c r="L4" s="359"/>
      <c r="M4" s="359"/>
      <c r="N4" s="63"/>
      <c r="O4" s="63"/>
      <c r="P4" s="63"/>
      <c r="Q4" s="63"/>
      <c r="R4" s="67"/>
      <c r="S4" s="67"/>
    </row>
    <row r="5" spans="1:20" s="66" customFormat="1" ht="15.5" x14ac:dyDescent="0.35">
      <c r="A5" s="83"/>
      <c r="B5" s="62"/>
      <c r="C5" s="62"/>
      <c r="D5" s="67"/>
      <c r="E5" s="62"/>
      <c r="F5" s="67"/>
      <c r="G5" s="67"/>
      <c r="H5" s="67"/>
      <c r="I5" s="358"/>
      <c r="J5" s="358"/>
      <c r="K5" s="359"/>
      <c r="L5" s="359"/>
      <c r="M5" s="359"/>
      <c r="N5" s="63"/>
      <c r="O5" s="63"/>
      <c r="P5" s="63"/>
      <c r="Q5" s="63"/>
      <c r="R5" s="67"/>
      <c r="S5" s="67"/>
    </row>
    <row r="6" spans="1:20" s="66" customFormat="1" ht="16" thickBot="1" x14ac:dyDescent="0.4">
      <c r="A6" s="83" t="s">
        <v>1</v>
      </c>
      <c r="B6" s="62"/>
      <c r="C6" s="147">
        <f ca="1">TODAY()</f>
        <v>45537</v>
      </c>
      <c r="D6" s="67"/>
      <c r="E6" s="62" t="s">
        <v>19</v>
      </c>
      <c r="F6" s="62"/>
      <c r="G6" s="384">
        <v>45533</v>
      </c>
      <c r="H6" s="385"/>
      <c r="I6" s="358"/>
      <c r="J6" s="359"/>
      <c r="K6" s="359"/>
      <c r="L6" s="359"/>
      <c r="M6" s="359"/>
      <c r="N6" s="63"/>
      <c r="O6" s="63"/>
      <c r="P6" s="63"/>
      <c r="Q6" s="67"/>
      <c r="R6" s="67"/>
    </row>
    <row r="7" spans="1:20" s="69" customFormat="1" ht="13" x14ac:dyDescent="0.3">
      <c r="A7" s="75"/>
      <c r="B7" s="64"/>
      <c r="C7" s="64"/>
      <c r="D7" s="64"/>
      <c r="E7" s="68"/>
      <c r="F7" s="64"/>
      <c r="G7" s="64"/>
      <c r="H7" s="64"/>
      <c r="I7" s="360"/>
      <c r="J7" s="360"/>
      <c r="K7" s="360"/>
      <c r="L7" s="361"/>
      <c r="M7" s="361"/>
      <c r="N7" s="61"/>
      <c r="O7" s="61"/>
      <c r="P7" s="61"/>
      <c r="Q7" s="61"/>
      <c r="R7" s="61"/>
      <c r="S7" s="68"/>
      <c r="T7" s="68"/>
    </row>
    <row r="8" spans="1:20" ht="15.5" x14ac:dyDescent="0.35">
      <c r="A8" s="84" t="s">
        <v>2</v>
      </c>
      <c r="B8" s="65"/>
      <c r="C8" s="65"/>
      <c r="D8" s="65"/>
      <c r="E8" s="65"/>
      <c r="F8" s="3"/>
      <c r="G8" s="3"/>
      <c r="H8" s="3"/>
      <c r="I8" s="362"/>
      <c r="J8" s="362"/>
      <c r="K8" s="363"/>
      <c r="L8" s="362"/>
      <c r="M8" s="362"/>
      <c r="N8" s="57"/>
      <c r="O8" s="58"/>
      <c r="P8" s="58"/>
      <c r="Q8" s="58"/>
      <c r="R8" s="58"/>
    </row>
    <row r="9" spans="1:20" s="60" customFormat="1" ht="15.75" customHeight="1" x14ac:dyDescent="0.35">
      <c r="A9" s="386"/>
      <c r="B9" s="163" t="s">
        <v>20</v>
      </c>
      <c r="C9" s="141"/>
      <c r="D9" s="141"/>
      <c r="E9" s="141"/>
      <c r="F9" s="142"/>
      <c r="G9" s="142"/>
      <c r="H9" s="143"/>
      <c r="I9" s="370"/>
      <c r="J9" s="364"/>
      <c r="K9" s="365"/>
      <c r="L9" s="374"/>
      <c r="M9" s="365"/>
      <c r="N9" s="59"/>
      <c r="O9" s="59"/>
      <c r="P9" s="59"/>
      <c r="Q9" s="59"/>
      <c r="R9" s="59"/>
      <c r="S9" s="59"/>
      <c r="T9" s="59"/>
    </row>
    <row r="10" spans="1:20" s="60" customFormat="1" x14ac:dyDescent="0.35">
      <c r="A10" s="387"/>
      <c r="B10" s="164" t="s">
        <v>3</v>
      </c>
      <c r="C10" s="144"/>
      <c r="D10" s="144"/>
      <c r="E10" s="144"/>
      <c r="F10" s="145"/>
      <c r="G10" s="145"/>
      <c r="H10" s="146"/>
      <c r="I10" s="368"/>
      <c r="J10" s="364"/>
      <c r="K10" s="365"/>
      <c r="L10" s="365"/>
      <c r="M10" s="365"/>
      <c r="N10" s="59"/>
      <c r="O10" s="59"/>
      <c r="P10" s="59"/>
      <c r="Q10" s="59"/>
      <c r="R10" s="59"/>
      <c r="S10" s="59"/>
      <c r="T10" s="59"/>
    </row>
    <row r="11" spans="1:20" s="71" customFormat="1" ht="29" x14ac:dyDescent="0.35">
      <c r="A11" s="170" t="s">
        <v>5</v>
      </c>
      <c r="B11" s="148" t="s">
        <v>6</v>
      </c>
      <c r="C11" s="149" t="s">
        <v>8</v>
      </c>
      <c r="D11" s="150" t="s">
        <v>7</v>
      </c>
      <c r="E11" s="149" t="s">
        <v>407</v>
      </c>
      <c r="F11" s="150"/>
      <c r="G11" s="388" t="s">
        <v>9</v>
      </c>
      <c r="H11" s="389"/>
      <c r="I11" s="371"/>
      <c r="J11" s="366"/>
      <c r="K11" s="323"/>
      <c r="L11" s="323"/>
      <c r="M11" s="323"/>
      <c r="N11" s="70"/>
      <c r="O11" s="70"/>
      <c r="P11" s="70"/>
      <c r="Q11" s="70"/>
      <c r="R11" s="375"/>
      <c r="S11" s="70"/>
      <c r="T11" s="70"/>
    </row>
    <row r="12" spans="1:20" s="60" customFormat="1" x14ac:dyDescent="0.35">
      <c r="A12" s="151" t="s">
        <v>404</v>
      </c>
      <c r="B12" s="152">
        <v>-12000</v>
      </c>
      <c r="C12" s="153">
        <f>'Master Temp-P+I BAU-IDR'!$O$372/10^6</f>
        <v>-7782.8764879134005</v>
      </c>
      <c r="D12" s="153">
        <v>-8939.7165580576529</v>
      </c>
      <c r="E12" s="153">
        <f>+C12-D12</f>
        <v>1156.8400701442524</v>
      </c>
      <c r="F12" s="154" t="str">
        <f>IF(C12&gt;D12,"Ç",IF(C12=D12,"Æ","È"))</f>
        <v>Ç</v>
      </c>
      <c r="G12" s="155">
        <f>IF(C12&gt;=0,"-",C12/B12)</f>
        <v>0.6485730406594501</v>
      </c>
      <c r="H12" s="156" t="str">
        <f>IF(AND(C12&gt;=B12,OR(G12&lt;0.8,G12="-")),"P",IF(AND(C12&gt;=B12,G12&gt;=0.8),"^","Ï"))</f>
        <v>P</v>
      </c>
      <c r="I12" s="368"/>
      <c r="J12" s="367"/>
      <c r="K12" s="382"/>
      <c r="L12" s="365"/>
      <c r="M12" s="365"/>
      <c r="N12" s="59"/>
      <c r="O12" s="59"/>
      <c r="P12" s="59"/>
      <c r="Q12" s="59"/>
      <c r="R12" s="59"/>
      <c r="S12" s="59"/>
      <c r="T12" s="59"/>
    </row>
    <row r="13" spans="1:20" s="60" customFormat="1" x14ac:dyDescent="0.35">
      <c r="A13" s="157" t="s">
        <v>409</v>
      </c>
      <c r="B13" s="158">
        <v>-9000</v>
      </c>
      <c r="C13" s="159">
        <f>'Master Temp-P+I BAU-IDR'!$AL$372/10^6</f>
        <v>-3385.879874089343</v>
      </c>
      <c r="D13" s="159">
        <v>-4429.4170569276812</v>
      </c>
      <c r="E13" s="159">
        <f>+C13-D13</f>
        <v>1043.5371828383381</v>
      </c>
      <c r="F13" s="160" t="str">
        <f>IF(C13&gt;D13,"Ç",IF(C13=D13,"Æ","È"))</f>
        <v>Ç</v>
      </c>
      <c r="G13" s="161">
        <f>IF(C13&gt;0,"-",C13/B13)</f>
        <v>0.37620887489881588</v>
      </c>
      <c r="H13" s="162" t="str">
        <f>IF(AND(C13&gt;=B13,OR(G13&lt;0.8,G13="-")),"P",IF(AND(C13&gt;=B13,G13&gt;=0.8),"^","Ï"))</f>
        <v>P</v>
      </c>
      <c r="I13" s="368"/>
      <c r="J13" s="367"/>
      <c r="K13" s="382"/>
      <c r="L13" s="365"/>
      <c r="M13" s="365"/>
      <c r="N13" s="59"/>
      <c r="O13" s="59"/>
      <c r="P13" s="59"/>
      <c r="Q13" s="59"/>
      <c r="R13" s="59"/>
      <c r="S13" s="59"/>
      <c r="T13" s="59"/>
    </row>
    <row r="14" spans="1:20" s="60" customFormat="1" x14ac:dyDescent="0.35">
      <c r="A14" s="166"/>
      <c r="B14" s="165" t="s">
        <v>4</v>
      </c>
      <c r="C14" s="167"/>
      <c r="D14" s="167"/>
      <c r="E14" s="167"/>
      <c r="F14" s="168"/>
      <c r="G14" s="168"/>
      <c r="H14" s="169"/>
      <c r="I14" s="372"/>
      <c r="J14" s="365"/>
      <c r="K14" s="365"/>
      <c r="L14" s="365"/>
      <c r="M14" s="365"/>
      <c r="N14" s="59"/>
      <c r="O14" s="59"/>
      <c r="P14" s="59"/>
      <c r="Q14" s="59"/>
      <c r="R14" s="59"/>
      <c r="S14" s="59"/>
      <c r="T14" s="59"/>
    </row>
    <row r="15" spans="1:20" s="71" customFormat="1" ht="29" x14ac:dyDescent="0.35">
      <c r="A15" s="170" t="s">
        <v>5</v>
      </c>
      <c r="B15" s="148" t="s">
        <v>6</v>
      </c>
      <c r="C15" s="171" t="s">
        <v>8</v>
      </c>
      <c r="D15" s="172" t="s">
        <v>7</v>
      </c>
      <c r="E15" s="149" t="s">
        <v>407</v>
      </c>
      <c r="F15" s="172"/>
      <c r="G15" s="390" t="s">
        <v>9</v>
      </c>
      <c r="H15" s="389"/>
      <c r="I15" s="373"/>
      <c r="J15" s="323"/>
      <c r="K15" s="323"/>
      <c r="L15" s="323"/>
      <c r="M15" s="323"/>
      <c r="N15" s="70"/>
      <c r="O15" s="70"/>
      <c r="P15" s="70"/>
      <c r="Q15" s="70"/>
      <c r="R15" s="70"/>
      <c r="S15" s="70"/>
      <c r="T15" s="70"/>
    </row>
    <row r="16" spans="1:20" s="60" customFormat="1" x14ac:dyDescent="0.35">
      <c r="A16" s="173" t="s">
        <v>404</v>
      </c>
      <c r="B16" s="174">
        <v>-25</v>
      </c>
      <c r="C16" s="175">
        <f>'Master Temp-P+I BAU-FCY'!$O$372/10^3</f>
        <v>437.38310803192542</v>
      </c>
      <c r="D16" s="175">
        <v>367.30319283552421</v>
      </c>
      <c r="E16" s="175">
        <f>+C16-D16</f>
        <v>70.079915196401203</v>
      </c>
      <c r="F16" s="176" t="str">
        <f>IF(C16&gt;D16,"Ç",IF(C16=D16,"Æ","È"))</f>
        <v>Ç</v>
      </c>
      <c r="G16" s="177" t="str">
        <f>IF(C16&gt;=0,"-",C16/B16)</f>
        <v>-</v>
      </c>
      <c r="H16" s="178" t="str">
        <f>IF(AND(C16&gt;=B16,OR(G16&lt;0.8,G16="-")),"P",IF(AND(C16&gt;=B16,G16&gt;=0.8),"^","Ï"))</f>
        <v>P</v>
      </c>
      <c r="I16" s="372"/>
      <c r="J16" s="365"/>
      <c r="K16" s="382"/>
      <c r="L16" s="365"/>
      <c r="M16" s="365"/>
      <c r="N16" s="59"/>
      <c r="O16" s="59"/>
      <c r="P16" s="59"/>
      <c r="Q16" s="59"/>
      <c r="R16" s="59"/>
      <c r="S16" s="59"/>
      <c r="T16" s="59"/>
    </row>
    <row r="17" spans="1:20" s="60" customFormat="1" x14ac:dyDescent="0.35">
      <c r="A17" s="190" t="s">
        <v>409</v>
      </c>
      <c r="B17" s="191">
        <v>-25</v>
      </c>
      <c r="C17" s="192">
        <f>'Master Temp-P+I BAU-FCY'!$AL$372/10^3</f>
        <v>497.89801491592146</v>
      </c>
      <c r="D17" s="192">
        <v>498.47192108713051</v>
      </c>
      <c r="E17" s="192">
        <f>+C17-D17</f>
        <v>-0.57390617120904608</v>
      </c>
      <c r="F17" s="193" t="str">
        <f>IF(C17&gt;D17,"Ç",IF(C17=D17,"Æ","È"))</f>
        <v>È</v>
      </c>
      <c r="G17" s="194" t="str">
        <f>IF(C17&gt;=0,"-",C17/B17)</f>
        <v>-</v>
      </c>
      <c r="H17" s="195" t="str">
        <f>IF(AND(C17&gt;=B17,OR(G17&lt;0.8,G17="-")),"P",IF(AND(C17&gt;=B17,G17&gt;=0.8),"^","Ï"))</f>
        <v>P</v>
      </c>
      <c r="I17" s="365"/>
      <c r="J17" s="365"/>
      <c r="K17" s="382"/>
      <c r="L17" s="383"/>
      <c r="M17" s="365"/>
      <c r="N17" s="59"/>
      <c r="O17" s="59"/>
      <c r="P17" s="59"/>
      <c r="Q17" s="59"/>
      <c r="R17" s="59"/>
      <c r="S17" s="59"/>
      <c r="T17" s="59"/>
    </row>
    <row r="18" spans="1:20" s="60" customFormat="1" hidden="1" x14ac:dyDescent="0.35">
      <c r="A18" s="376"/>
      <c r="B18" s="376"/>
      <c r="C18" s="377"/>
      <c r="D18" s="377"/>
      <c r="E18" s="377"/>
      <c r="F18" s="378"/>
      <c r="G18" s="379"/>
      <c r="H18" s="380"/>
      <c r="I18" s="365"/>
      <c r="J18" s="365"/>
      <c r="K18" s="365"/>
      <c r="L18" s="365"/>
      <c r="M18" s="365"/>
      <c r="N18" s="59"/>
      <c r="O18" s="59"/>
      <c r="P18" s="59"/>
      <c r="Q18" s="59"/>
      <c r="R18" s="59"/>
      <c r="S18" s="59"/>
      <c r="T18" s="59"/>
    </row>
    <row r="19" spans="1:20" s="60" customFormat="1" ht="31" customHeight="1" x14ac:dyDescent="0.35">
      <c r="A19" s="393" t="s">
        <v>490</v>
      </c>
      <c r="B19" s="393"/>
      <c r="C19" s="393"/>
      <c r="D19" s="393"/>
      <c r="E19" s="393"/>
      <c r="F19" s="393"/>
      <c r="G19" s="393"/>
      <c r="H19" s="393"/>
      <c r="I19" s="365"/>
      <c r="J19" s="365"/>
      <c r="K19" s="365"/>
      <c r="L19" s="365"/>
      <c r="M19" s="365"/>
      <c r="N19" s="59"/>
      <c r="O19" s="59"/>
      <c r="P19" s="59"/>
      <c r="Q19" s="59"/>
      <c r="R19" s="59"/>
      <c r="S19" s="59"/>
      <c r="T19" s="59"/>
    </row>
    <row r="20" spans="1:20" s="59" customFormat="1" x14ac:dyDescent="0.35">
      <c r="A20" s="76"/>
      <c r="I20" s="365"/>
      <c r="J20" s="365"/>
      <c r="K20" s="365"/>
      <c r="L20" s="365"/>
      <c r="M20" s="365"/>
    </row>
    <row r="21" spans="1:20" s="4" customFormat="1" ht="15.5" x14ac:dyDescent="0.35">
      <c r="A21" s="84" t="s">
        <v>408</v>
      </c>
      <c r="B21" s="65"/>
      <c r="C21" s="65"/>
      <c r="D21" s="65"/>
      <c r="E21" s="65"/>
      <c r="F21" s="3"/>
      <c r="G21" s="3"/>
      <c r="H21" s="3"/>
      <c r="I21" s="110"/>
      <c r="J21" s="110"/>
      <c r="K21" s="110"/>
      <c r="L21" s="110"/>
      <c r="M21" s="110"/>
    </row>
    <row r="22" spans="1:20" s="4" customFormat="1" x14ac:dyDescent="0.35">
      <c r="A22" s="391" t="s">
        <v>21</v>
      </c>
      <c r="B22" s="179" t="s">
        <v>20</v>
      </c>
      <c r="C22" s="180"/>
      <c r="D22" s="180"/>
      <c r="E22" s="180"/>
      <c r="F22" s="181"/>
      <c r="I22" s="110"/>
      <c r="J22" s="110"/>
      <c r="K22" s="110"/>
      <c r="L22" s="110"/>
      <c r="M22" s="110"/>
    </row>
    <row r="23" spans="1:20" s="4" customFormat="1" x14ac:dyDescent="0.35">
      <c r="A23" s="392"/>
      <c r="B23" s="182" t="s">
        <v>3</v>
      </c>
      <c r="C23" s="183"/>
      <c r="D23" s="183"/>
      <c r="E23" s="183"/>
      <c r="F23" s="184"/>
      <c r="I23" s="110"/>
      <c r="J23" s="110"/>
      <c r="K23" s="110"/>
      <c r="L23" s="110"/>
      <c r="M23" s="110"/>
    </row>
    <row r="24" spans="1:20" s="4" customFormat="1" ht="30" customHeight="1" x14ac:dyDescent="0.35">
      <c r="A24" s="170" t="s">
        <v>5</v>
      </c>
      <c r="B24" s="148" t="s">
        <v>6</v>
      </c>
      <c r="C24" s="149" t="s">
        <v>8</v>
      </c>
      <c r="D24" s="150" t="s">
        <v>7</v>
      </c>
      <c r="E24" s="149" t="s">
        <v>407</v>
      </c>
      <c r="F24" s="150"/>
      <c r="I24" s="110"/>
      <c r="J24" s="110"/>
      <c r="K24" s="110"/>
      <c r="L24" s="110"/>
      <c r="M24" s="110"/>
    </row>
    <row r="25" spans="1:20" s="4" customFormat="1" x14ac:dyDescent="0.35">
      <c r="A25" s="173" t="s">
        <v>404</v>
      </c>
      <c r="B25" s="174">
        <v>0</v>
      </c>
      <c r="C25" s="175">
        <f>'Master Temp-P+I CC-IDR'!$O$372/10^6</f>
        <v>67317.373049760165</v>
      </c>
      <c r="D25" s="175">
        <v>65935.810514041019</v>
      </c>
      <c r="E25" s="175">
        <f>+C25-D25</f>
        <v>1381.5625357191457</v>
      </c>
      <c r="F25" s="185" t="str">
        <f>IF(C25&gt;D25,"Ç",IF(C25=D25,"Æ","È"))</f>
        <v>Ç</v>
      </c>
      <c r="H25" s="381"/>
      <c r="I25" s="110"/>
      <c r="J25" s="110"/>
      <c r="K25" s="382"/>
      <c r="L25" s="110"/>
      <c r="M25" s="110"/>
    </row>
    <row r="26" spans="1:20" s="4" customFormat="1" x14ac:dyDescent="0.35">
      <c r="A26" s="186" t="s">
        <v>409</v>
      </c>
      <c r="B26" s="187">
        <v>0</v>
      </c>
      <c r="C26" s="188">
        <f>'Master Temp-P+I CC-IDR'!$AL$372/10^6</f>
        <v>51415.069324951874</v>
      </c>
      <c r="D26" s="188">
        <v>49860.48602067538</v>
      </c>
      <c r="E26" s="188">
        <f>+C26-D26</f>
        <v>1554.5833042764934</v>
      </c>
      <c r="F26" s="189" t="str">
        <f>IF(C26&gt;D26,"Ç",IF(C26=D26,"Æ","È"))</f>
        <v>Ç</v>
      </c>
      <c r="I26" s="110"/>
      <c r="J26" s="110"/>
      <c r="K26" s="382"/>
      <c r="L26" s="110"/>
      <c r="M26" s="110"/>
    </row>
    <row r="27" spans="1:20" s="4" customFormat="1" x14ac:dyDescent="0.35">
      <c r="A27" s="198" t="s">
        <v>26</v>
      </c>
      <c r="B27" s="164" t="s">
        <v>4</v>
      </c>
      <c r="C27" s="199"/>
      <c r="D27" s="200"/>
      <c r="E27" s="199"/>
      <c r="F27" s="201"/>
      <c r="I27" s="110"/>
      <c r="J27" s="110"/>
      <c r="K27" s="110"/>
      <c r="L27" s="110"/>
      <c r="M27" s="110"/>
    </row>
    <row r="28" spans="1:20" s="4" customFormat="1" ht="29" x14ac:dyDescent="0.35">
      <c r="A28" s="170" t="s">
        <v>5</v>
      </c>
      <c r="B28" s="148" t="s">
        <v>6</v>
      </c>
      <c r="C28" s="149" t="s">
        <v>8</v>
      </c>
      <c r="D28" s="150" t="s">
        <v>7</v>
      </c>
      <c r="E28" s="149" t="s">
        <v>407</v>
      </c>
      <c r="F28" s="150"/>
      <c r="I28" s="110"/>
      <c r="J28" s="110"/>
      <c r="K28" s="110"/>
      <c r="L28" s="110"/>
      <c r="M28" s="110"/>
    </row>
    <row r="29" spans="1:20" s="4" customFormat="1" x14ac:dyDescent="0.35">
      <c r="A29" s="173" t="s">
        <v>404</v>
      </c>
      <c r="B29" s="174">
        <v>0</v>
      </c>
      <c r="C29" s="175">
        <f>'Master Temp-P+I CC-FCY'!$O$372/10^3</f>
        <v>956.60880079949686</v>
      </c>
      <c r="D29" s="175">
        <v>898.6926907611703</v>
      </c>
      <c r="E29" s="175">
        <f>+C29-D29</f>
        <v>57.916110038326565</v>
      </c>
      <c r="F29" s="185" t="str">
        <f>IF(C29&gt;D29,"Ç",IF(C29=D29,"Æ","È"))</f>
        <v>Ç</v>
      </c>
      <c r="I29" s="110"/>
      <c r="J29" s="110"/>
      <c r="K29" s="382"/>
      <c r="L29" s="110"/>
      <c r="M29" s="110"/>
    </row>
    <row r="30" spans="1:20" s="4" customFormat="1" x14ac:dyDescent="0.35">
      <c r="A30" s="186" t="s">
        <v>409</v>
      </c>
      <c r="B30" s="187">
        <v>0</v>
      </c>
      <c r="C30" s="188">
        <f>'Master Temp-P+I CC-FCY'!$AL$372/10^3</f>
        <v>460.82123367707356</v>
      </c>
      <c r="D30" s="188">
        <v>461.71647785715749</v>
      </c>
      <c r="E30" s="188">
        <f>+C30-D30</f>
        <v>-0.89524418008392104</v>
      </c>
      <c r="F30" s="189" t="str">
        <f>IF(C30&gt;D30,"Ç",IF(C30=D30,"Æ","È"))</f>
        <v>È</v>
      </c>
      <c r="I30" s="110"/>
      <c r="J30" s="110"/>
      <c r="K30" s="382"/>
      <c r="L30" s="110"/>
      <c r="M30" s="110"/>
    </row>
    <row r="31" spans="1:20" s="4" customFormat="1" x14ac:dyDescent="0.35">
      <c r="A31" s="198" t="s">
        <v>410</v>
      </c>
      <c r="B31" s="164" t="s">
        <v>3</v>
      </c>
      <c r="C31" s="199"/>
      <c r="D31" s="200"/>
      <c r="E31" s="199"/>
      <c r="F31" s="201"/>
      <c r="I31" s="110"/>
      <c r="J31" s="110"/>
      <c r="K31" s="110"/>
      <c r="L31" s="110"/>
      <c r="M31" s="110"/>
    </row>
    <row r="32" spans="1:20" s="4" customFormat="1" ht="29" x14ac:dyDescent="0.35">
      <c r="A32" s="170" t="s">
        <v>5</v>
      </c>
      <c r="B32" s="148" t="s">
        <v>6</v>
      </c>
      <c r="C32" s="149" t="s">
        <v>8</v>
      </c>
      <c r="D32" s="150" t="s">
        <v>7</v>
      </c>
      <c r="E32" s="149" t="s">
        <v>407</v>
      </c>
      <c r="F32" s="150"/>
      <c r="I32" s="110"/>
      <c r="J32" s="110"/>
      <c r="K32" s="110"/>
      <c r="L32" s="110"/>
      <c r="M32" s="110"/>
    </row>
    <row r="33" spans="1:20" s="4" customFormat="1" x14ac:dyDescent="0.35">
      <c r="A33" s="173" t="s">
        <v>404</v>
      </c>
      <c r="B33" s="174">
        <v>0</v>
      </c>
      <c r="C33" s="175">
        <f>'Master Temp-P+I CC-ALLCCY'!$O$372/1000000</f>
        <v>82101.762066116353</v>
      </c>
      <c r="D33" s="175">
        <v>79789.158342124487</v>
      </c>
      <c r="E33" s="175">
        <f>+C33-D33</f>
        <v>2312.603723991866</v>
      </c>
      <c r="F33" s="185" t="str">
        <f>IF(C33&gt;D33,"Ç",IF(C33=D33,"Æ","È"))</f>
        <v>Ç</v>
      </c>
      <c r="I33" s="110"/>
      <c r="J33" s="110"/>
      <c r="K33" s="382"/>
      <c r="L33" s="110"/>
      <c r="M33" s="110"/>
    </row>
    <row r="34" spans="1:20" s="4" customFormat="1" x14ac:dyDescent="0.35">
      <c r="A34" s="196" t="s">
        <v>409</v>
      </c>
      <c r="B34" s="191">
        <v>0</v>
      </c>
      <c r="C34" s="192">
        <f>'Master Temp-P+I CC-ALLCCY'!$AL$372/1000000</f>
        <v>58537.061491430977</v>
      </c>
      <c r="D34" s="192">
        <v>56977.845526843477</v>
      </c>
      <c r="E34" s="192">
        <f>+C34-D34</f>
        <v>1559.2159645874999</v>
      </c>
      <c r="F34" s="197" t="str">
        <f>IF(C34&gt;D34,"Ç",IF(C34=D34,"Æ","È"))</f>
        <v>Ç</v>
      </c>
      <c r="I34" s="110"/>
      <c r="J34" s="110"/>
      <c r="K34" s="382"/>
      <c r="L34" s="110"/>
      <c r="M34" s="110"/>
    </row>
    <row r="35" spans="1:20" x14ac:dyDescent="0.35">
      <c r="T35"/>
    </row>
    <row r="36" spans="1:20" s="4" customFormat="1" ht="15.5" x14ac:dyDescent="0.35">
      <c r="A36" s="77" t="s">
        <v>10</v>
      </c>
      <c r="B36" s="63"/>
      <c r="C36" s="59"/>
      <c r="D36" s="63"/>
      <c r="E36" s="63"/>
      <c r="I36" s="110"/>
      <c r="J36" s="110"/>
      <c r="K36" s="110"/>
      <c r="L36" s="110"/>
      <c r="M36" s="110"/>
    </row>
    <row r="37" spans="1:20" s="4" customFormat="1" ht="15.5" x14ac:dyDescent="0.35">
      <c r="A37" s="78" t="s">
        <v>11</v>
      </c>
      <c r="B37" s="72" t="s">
        <v>12</v>
      </c>
      <c r="C37" s="2"/>
      <c r="D37" s="59"/>
      <c r="E37" s="59"/>
      <c r="I37" s="110"/>
      <c r="J37" s="110"/>
      <c r="K37" s="110"/>
      <c r="L37" s="110"/>
      <c r="M37" s="110"/>
    </row>
    <row r="38" spans="1:20" s="4" customFormat="1" ht="15.5" x14ac:dyDescent="0.35">
      <c r="A38" s="79" t="s">
        <v>13</v>
      </c>
      <c r="B38" s="72" t="s">
        <v>14</v>
      </c>
      <c r="C38" s="2"/>
      <c r="D38" s="59"/>
      <c r="E38" s="59"/>
      <c r="I38" s="110"/>
      <c r="J38" s="110"/>
      <c r="K38" s="110"/>
      <c r="L38" s="110"/>
      <c r="M38" s="110"/>
    </row>
    <row r="39" spans="1:20" s="4" customFormat="1" ht="15.5" x14ac:dyDescent="0.35">
      <c r="A39" s="80" t="s">
        <v>15</v>
      </c>
      <c r="B39" s="72" t="s">
        <v>16</v>
      </c>
      <c r="C39" s="2"/>
      <c r="D39" s="59"/>
      <c r="E39" s="59"/>
      <c r="I39" s="110"/>
      <c r="J39" s="110"/>
      <c r="K39" s="110"/>
      <c r="L39" s="110"/>
      <c r="M39" s="110"/>
    </row>
    <row r="40" spans="1:20" s="4" customFormat="1" ht="15.5" x14ac:dyDescent="0.35">
      <c r="A40" s="81"/>
      <c r="B40" s="61" t="s">
        <v>17</v>
      </c>
      <c r="C40" s="2"/>
      <c r="D40" s="59"/>
      <c r="E40" s="59"/>
      <c r="I40" s="110"/>
      <c r="J40" s="110"/>
      <c r="K40" s="110"/>
      <c r="L40" s="110"/>
      <c r="M40" s="110"/>
    </row>
    <row r="41" spans="1:20" s="4" customFormat="1" ht="15.5" x14ac:dyDescent="0.35">
      <c r="A41" s="82"/>
      <c r="B41" s="61" t="s">
        <v>18</v>
      </c>
      <c r="C41" s="2"/>
      <c r="D41" s="59"/>
      <c r="E41" s="59"/>
      <c r="I41" s="110"/>
      <c r="J41" s="110"/>
      <c r="K41" s="110"/>
      <c r="L41" s="110"/>
      <c r="M41" s="110"/>
    </row>
    <row r="42" spans="1:20" s="4" customFormat="1" x14ac:dyDescent="0.35">
      <c r="A42" s="76"/>
      <c r="B42" s="59"/>
      <c r="C42" s="59"/>
      <c r="D42" s="59"/>
      <c r="E42" s="59"/>
      <c r="I42" s="110"/>
      <c r="J42" s="110"/>
      <c r="K42" s="110"/>
      <c r="L42" s="110"/>
      <c r="M42" s="110"/>
    </row>
    <row r="345" spans="137:137" x14ac:dyDescent="0.35">
      <c r="EG345">
        <v>80.308252500000009</v>
      </c>
    </row>
    <row r="346" spans="137:137" x14ac:dyDescent="0.35">
      <c r="EG346">
        <v>0</v>
      </c>
    </row>
    <row r="347" spans="137:137" x14ac:dyDescent="0.35">
      <c r="EG347">
        <v>0</v>
      </c>
    </row>
    <row r="348" spans="137:137" x14ac:dyDescent="0.35">
      <c r="EG348">
        <v>0</v>
      </c>
    </row>
    <row r="349" spans="137:137" x14ac:dyDescent="0.35">
      <c r="EG349">
        <v>0</v>
      </c>
    </row>
    <row r="350" spans="137:137" x14ac:dyDescent="0.35">
      <c r="EG350">
        <v>0</v>
      </c>
    </row>
    <row r="351" spans="137:137" x14ac:dyDescent="0.35">
      <c r="EG351">
        <v>0</v>
      </c>
    </row>
    <row r="352" spans="137:137" x14ac:dyDescent="0.35">
      <c r="EG352">
        <v>0</v>
      </c>
    </row>
    <row r="353" spans="137:137" x14ac:dyDescent="0.35">
      <c r="EG353">
        <v>0</v>
      </c>
    </row>
    <row r="354" spans="137:137" x14ac:dyDescent="0.35">
      <c r="EG354">
        <v>0</v>
      </c>
    </row>
    <row r="355" spans="137:137" x14ac:dyDescent="0.35">
      <c r="EG355">
        <v>0</v>
      </c>
    </row>
    <row r="356" spans="137:137" x14ac:dyDescent="0.35">
      <c r="EG356">
        <v>52.759957396815729</v>
      </c>
    </row>
    <row r="357" spans="137:137" x14ac:dyDescent="0.35">
      <c r="EG357">
        <v>77.169053810419001</v>
      </c>
    </row>
    <row r="358" spans="137:137" x14ac:dyDescent="0.35">
      <c r="EG358">
        <v>0</v>
      </c>
    </row>
    <row r="359" spans="137:137" x14ac:dyDescent="0.35">
      <c r="EG359">
        <v>-3.330072497192299E-12</v>
      </c>
    </row>
    <row r="360" spans="137:137" x14ac:dyDescent="0.35">
      <c r="EG360">
        <v>0</v>
      </c>
    </row>
    <row r="361" spans="137:137" x14ac:dyDescent="0.35">
      <c r="EG361">
        <v>18544.224593101499</v>
      </c>
    </row>
    <row r="362" spans="137:137" x14ac:dyDescent="0.35">
      <c r="EG362">
        <v>0</v>
      </c>
    </row>
    <row r="363" spans="137:137" x14ac:dyDescent="0.35">
      <c r="EG363">
        <v>16.641968957393154</v>
      </c>
    </row>
    <row r="364" spans="137:137" x14ac:dyDescent="0.35">
      <c r="EG364">
        <v>0</v>
      </c>
    </row>
    <row r="365" spans="137:137" x14ac:dyDescent="0.35">
      <c r="EG365">
        <v>0</v>
      </c>
    </row>
    <row r="366" spans="137:137" x14ac:dyDescent="0.35">
      <c r="EG366">
        <v>214.6108357613241</v>
      </c>
    </row>
    <row r="367" spans="137:137" x14ac:dyDescent="0.35">
      <c r="EG367">
        <v>1381.6044112233294</v>
      </c>
    </row>
    <row r="368" spans="137:137" x14ac:dyDescent="0.35">
      <c r="EG368">
        <v>24339.981410510794</v>
      </c>
    </row>
    <row r="369" spans="137:137" x14ac:dyDescent="0.35">
      <c r="EG369">
        <v>1204.2795776411349</v>
      </c>
    </row>
    <row r="370" spans="137:137" x14ac:dyDescent="0.35">
      <c r="EG370">
        <v>0</v>
      </c>
    </row>
    <row r="371" spans="137:137" x14ac:dyDescent="0.35">
      <c r="EG371">
        <v>0</v>
      </c>
    </row>
    <row r="372" spans="137:137" x14ac:dyDescent="0.35">
      <c r="EG372">
        <v>-56977.845526843426</v>
      </c>
    </row>
  </sheetData>
  <mergeCells count="6">
    <mergeCell ref="G6:H6"/>
    <mergeCell ref="A9:A10"/>
    <mergeCell ref="G11:H11"/>
    <mergeCell ref="G15:H15"/>
    <mergeCell ref="A22:A23"/>
    <mergeCell ref="A19:H19"/>
  </mergeCells>
  <conditionalFormatting sqref="F12:F13">
    <cfRule type="containsText" dxfId="65" priority="99" stopIfTrue="1" operator="containsText" text="Ç">
      <formula>NOT(ISERROR(SEARCH("Ç",F12)))</formula>
    </cfRule>
  </conditionalFormatting>
  <conditionalFormatting sqref="F12:F13">
    <cfRule type="containsText" dxfId="64" priority="97" stopIfTrue="1" operator="containsText" text="È">
      <formula>NOT(ISERROR(SEARCH("È",F12)))</formula>
    </cfRule>
    <cfRule type="containsText" dxfId="63" priority="98" stopIfTrue="1" operator="containsText" text="YELLOW">
      <formula>NOT(ISERROR(SEARCH("YELLOW",F12)))</formula>
    </cfRule>
  </conditionalFormatting>
  <conditionalFormatting sqref="F12:F13">
    <cfRule type="cellIs" dxfId="62" priority="94" stopIfTrue="1" operator="equal">
      <formula>"Ç"</formula>
    </cfRule>
    <cfRule type="cellIs" dxfId="61" priority="95" stopIfTrue="1" operator="equal">
      <formula>"Æ"</formula>
    </cfRule>
    <cfRule type="cellIs" dxfId="60" priority="96" stopIfTrue="1" operator="equal">
      <formula>"È"</formula>
    </cfRule>
  </conditionalFormatting>
  <conditionalFormatting sqref="H12:H13">
    <cfRule type="cellIs" dxfId="59" priority="92" stopIfTrue="1" operator="equal">
      <formula>"Ï"</formula>
    </cfRule>
    <cfRule type="cellIs" dxfId="58" priority="93" stopIfTrue="1" operator="equal">
      <formula>"P"</formula>
    </cfRule>
  </conditionalFormatting>
  <conditionalFormatting sqref="H12:H13">
    <cfRule type="cellIs" dxfId="57" priority="91" stopIfTrue="1" operator="equal">
      <formula>"^"</formula>
    </cfRule>
  </conditionalFormatting>
  <conditionalFormatting sqref="F16:F18">
    <cfRule type="containsText" dxfId="56" priority="84" stopIfTrue="1" operator="containsText" text="Ç">
      <formula>NOT(ISERROR(SEARCH("Ç",F16)))</formula>
    </cfRule>
  </conditionalFormatting>
  <conditionalFormatting sqref="F16:F18">
    <cfRule type="containsText" dxfId="55" priority="82" stopIfTrue="1" operator="containsText" text="È">
      <formula>NOT(ISERROR(SEARCH("È",F16)))</formula>
    </cfRule>
    <cfRule type="containsText" dxfId="54" priority="83" stopIfTrue="1" operator="containsText" text="YELLOW">
      <formula>NOT(ISERROR(SEARCH("YELLOW",F16)))</formula>
    </cfRule>
  </conditionalFormatting>
  <conditionalFormatting sqref="F16:F18">
    <cfRule type="cellIs" dxfId="53" priority="79" stopIfTrue="1" operator="equal">
      <formula>"Ç"</formula>
    </cfRule>
    <cfRule type="cellIs" dxfId="52" priority="80" stopIfTrue="1" operator="equal">
      <formula>"Æ"</formula>
    </cfRule>
    <cfRule type="cellIs" dxfId="51" priority="81" stopIfTrue="1" operator="equal">
      <formula>"È"</formula>
    </cfRule>
  </conditionalFormatting>
  <conditionalFormatting sqref="H16:H18">
    <cfRule type="cellIs" dxfId="50" priority="77" stopIfTrue="1" operator="equal">
      <formula>"Ï"</formula>
    </cfRule>
    <cfRule type="cellIs" dxfId="49" priority="78" stopIfTrue="1" operator="equal">
      <formula>"P"</formula>
    </cfRule>
  </conditionalFormatting>
  <conditionalFormatting sqref="H16:H18">
    <cfRule type="cellIs" dxfId="48" priority="76" stopIfTrue="1" operator="equal">
      <formula>"^"</formula>
    </cfRule>
  </conditionalFormatting>
  <conditionalFormatting sqref="F25:F26">
    <cfRule type="containsText" dxfId="47" priority="63" stopIfTrue="1" operator="containsText" text="Ç">
      <formula>NOT(ISERROR(SEARCH("Ç",F25)))</formula>
    </cfRule>
  </conditionalFormatting>
  <conditionalFormatting sqref="F25:F26">
    <cfRule type="containsText" dxfId="46" priority="61" stopIfTrue="1" operator="containsText" text="È">
      <formula>NOT(ISERROR(SEARCH("È",F25)))</formula>
    </cfRule>
    <cfRule type="containsText" dxfId="45" priority="62" stopIfTrue="1" operator="containsText" text="YELLOW">
      <formula>NOT(ISERROR(SEARCH("YELLOW",F25)))</formula>
    </cfRule>
  </conditionalFormatting>
  <conditionalFormatting sqref="F25:F26">
    <cfRule type="cellIs" dxfId="44" priority="58" stopIfTrue="1" operator="equal">
      <formula>"Ç"</formula>
    </cfRule>
    <cfRule type="cellIs" dxfId="43" priority="59" stopIfTrue="1" operator="equal">
      <formula>"Æ"</formula>
    </cfRule>
    <cfRule type="cellIs" dxfId="42" priority="60" stopIfTrue="1" operator="equal">
      <formula>"È"</formula>
    </cfRule>
  </conditionalFormatting>
  <conditionalFormatting sqref="F29:F30">
    <cfRule type="containsText" dxfId="41" priority="12" stopIfTrue="1" operator="containsText" text="Ç">
      <formula>NOT(ISERROR(SEARCH("Ç",F29)))</formula>
    </cfRule>
  </conditionalFormatting>
  <conditionalFormatting sqref="F29:F30">
    <cfRule type="containsText" dxfId="40" priority="10" stopIfTrue="1" operator="containsText" text="È">
      <formula>NOT(ISERROR(SEARCH("È",F29)))</formula>
    </cfRule>
    <cfRule type="containsText" dxfId="39" priority="11" stopIfTrue="1" operator="containsText" text="YELLOW">
      <formula>NOT(ISERROR(SEARCH("YELLOW",F29)))</formula>
    </cfRule>
  </conditionalFormatting>
  <conditionalFormatting sqref="F29:F30">
    <cfRule type="cellIs" dxfId="38" priority="7" stopIfTrue="1" operator="equal">
      <formula>"Ç"</formula>
    </cfRule>
    <cfRule type="cellIs" dxfId="37" priority="8" stopIfTrue="1" operator="equal">
      <formula>"Æ"</formula>
    </cfRule>
    <cfRule type="cellIs" dxfId="36" priority="9" stopIfTrue="1" operator="equal">
      <formula>"È"</formula>
    </cfRule>
  </conditionalFormatting>
  <conditionalFormatting sqref="F33:F34">
    <cfRule type="containsText" dxfId="35" priority="6" stopIfTrue="1" operator="containsText" text="Ç">
      <formula>NOT(ISERROR(SEARCH("Ç",F33)))</formula>
    </cfRule>
  </conditionalFormatting>
  <conditionalFormatting sqref="F33:F34">
    <cfRule type="containsText" dxfId="34" priority="4" stopIfTrue="1" operator="containsText" text="È">
      <formula>NOT(ISERROR(SEARCH("È",F33)))</formula>
    </cfRule>
    <cfRule type="containsText" dxfId="33" priority="5" stopIfTrue="1" operator="containsText" text="YELLOW">
      <formula>NOT(ISERROR(SEARCH("YELLOW",F33)))</formula>
    </cfRule>
  </conditionalFormatting>
  <conditionalFormatting sqref="F33:F34">
    <cfRule type="cellIs" dxfId="32" priority="1" stopIfTrue="1" operator="equal">
      <formula>"Ç"</formula>
    </cfRule>
    <cfRule type="cellIs" dxfId="31" priority="2" stopIfTrue="1" operator="equal">
      <formula>"Æ"</formula>
    </cfRule>
    <cfRule type="cellIs" dxfId="30" priority="3" stopIfTrue="1" operator="equal">
      <formula>"È"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GO382"/>
  <sheetViews>
    <sheetView showGridLines="0" zoomScale="70" zoomScaleNormal="70" workbookViewId="0">
      <pane xSplit="8" ySplit="13" topLeftCell="I289" activePane="bottomRight" state="frozen"/>
      <selection activeCell="AE262" sqref="Q262:AE262"/>
      <selection pane="topRight" activeCell="AE262" sqref="Q262:AE262"/>
      <selection pane="bottomLeft" activeCell="AE262" sqref="Q262:AE262"/>
      <selection pane="bottomRight" activeCell="I299" sqref="I299"/>
    </sheetView>
  </sheetViews>
  <sheetFormatPr defaultColWidth="10.81640625" defaultRowHeight="15.75" customHeight="1" outlineLevelRow="6" x14ac:dyDescent="0.35"/>
  <cols>
    <col min="1" max="1" width="4.54296875" style="12" hidden="1" customWidth="1"/>
    <col min="2" max="2" width="5.453125" style="12" hidden="1" customWidth="1"/>
    <col min="3" max="3" width="7.453125" style="13" hidden="1" customWidth="1"/>
    <col min="4" max="4" width="9.1796875" style="14" hidden="1" customWidth="1"/>
    <col min="5" max="5" width="8" style="50" customWidth="1"/>
    <col min="6" max="6" width="5" style="50" customWidth="1"/>
    <col min="7" max="7" width="13.54296875" style="50" customWidth="1"/>
    <col min="8" max="8" width="80.81640625" style="51" bestFit="1" customWidth="1"/>
    <col min="9" max="10" width="24.81640625" style="55" customWidth="1"/>
    <col min="11" max="14" width="24.81640625" style="51" customWidth="1"/>
    <col min="15" max="15" width="24.81640625" style="51" customWidth="1" collapsed="1"/>
    <col min="16" max="37" width="24.81640625" style="51" customWidth="1"/>
    <col min="38" max="38" width="24.81640625" style="51" customWidth="1" collapsed="1"/>
    <col min="39" max="68" width="24.81640625" style="51" customWidth="1"/>
    <col min="69" max="69" width="24.81640625" style="15" customWidth="1"/>
    <col min="70" max="100" width="24.81640625" style="51" customWidth="1"/>
    <col min="101" max="116" width="24.81640625" style="15" customWidth="1"/>
    <col min="117" max="118" width="10.81640625" style="15" customWidth="1"/>
    <col min="121" max="121" width="13.1796875" style="109" customWidth="1"/>
    <col min="122" max="123" width="10.81640625" style="109" customWidth="1"/>
    <col min="124" max="124" width="48.81640625" style="109" customWidth="1"/>
    <col min="125" max="133" width="12.1796875" customWidth="1"/>
    <col min="134" max="134" width="14.453125" customWidth="1"/>
    <col min="135" max="135" width="17.81640625" style="299" bestFit="1" customWidth="1"/>
    <col min="136" max="138" width="10.81640625" style="15" customWidth="1"/>
    <col min="139" max="230" width="10.81640625" style="16"/>
    <col min="231" max="232" width="2.81640625" style="16" customWidth="1"/>
    <col min="233" max="233" width="80.54296875" style="16" customWidth="1"/>
    <col min="234" max="334" width="20.54296875" style="16" customWidth="1"/>
    <col min="335" max="335" width="23.453125" style="16" bestFit="1" customWidth="1"/>
    <col min="336" max="336" width="24" style="16" bestFit="1" customWidth="1"/>
    <col min="337" max="337" width="22.54296875" style="16" bestFit="1" customWidth="1"/>
    <col min="338" max="338" width="23.453125" style="16" bestFit="1" customWidth="1"/>
    <col min="339" max="340" width="24" style="16" bestFit="1" customWidth="1"/>
    <col min="341" max="341" width="24.453125" style="16" bestFit="1" customWidth="1"/>
    <col min="342" max="342" width="20.54296875" style="16" bestFit="1" customWidth="1"/>
    <col min="343" max="394" width="10.81640625" style="16" customWidth="1"/>
    <col min="395" max="486" width="10.81640625" style="16"/>
    <col min="487" max="488" width="2.81640625" style="16" customWidth="1"/>
    <col min="489" max="489" width="80.54296875" style="16" customWidth="1"/>
    <col min="490" max="590" width="20.54296875" style="16" customWidth="1"/>
    <col min="591" max="591" width="23.453125" style="16" bestFit="1" customWidth="1"/>
    <col min="592" max="592" width="24" style="16" bestFit="1" customWidth="1"/>
    <col min="593" max="593" width="22.54296875" style="16" bestFit="1" customWidth="1"/>
    <col min="594" max="594" width="23.453125" style="16" bestFit="1" customWidth="1"/>
    <col min="595" max="596" width="24" style="16" bestFit="1" customWidth="1"/>
    <col min="597" max="597" width="24.453125" style="16" bestFit="1" customWidth="1"/>
    <col min="598" max="598" width="20.54296875" style="16" bestFit="1" customWidth="1"/>
    <col min="599" max="650" width="10.81640625" style="16" customWidth="1"/>
    <col min="651" max="742" width="10.81640625" style="16"/>
    <col min="743" max="744" width="2.81640625" style="16" customWidth="1"/>
    <col min="745" max="745" width="80.54296875" style="16" customWidth="1"/>
    <col min="746" max="846" width="20.54296875" style="16" customWidth="1"/>
    <col min="847" max="847" width="23.453125" style="16" bestFit="1" customWidth="1"/>
    <col min="848" max="848" width="24" style="16" bestFit="1" customWidth="1"/>
    <col min="849" max="849" width="22.54296875" style="16" bestFit="1" customWidth="1"/>
    <col min="850" max="850" width="23.453125" style="16" bestFit="1" customWidth="1"/>
    <col min="851" max="852" width="24" style="16" bestFit="1" customWidth="1"/>
    <col min="853" max="853" width="24.453125" style="16" bestFit="1" customWidth="1"/>
    <col min="854" max="854" width="20.54296875" style="16" bestFit="1" customWidth="1"/>
    <col min="855" max="906" width="10.81640625" style="16" customWidth="1"/>
    <col min="907" max="998" width="10.81640625" style="16"/>
    <col min="999" max="1000" width="2.81640625" style="16" customWidth="1"/>
    <col min="1001" max="1001" width="80.54296875" style="16" customWidth="1"/>
    <col min="1002" max="1102" width="20.54296875" style="16" customWidth="1"/>
    <col min="1103" max="1103" width="23.453125" style="16" bestFit="1" customWidth="1"/>
    <col min="1104" max="1104" width="24" style="16" bestFit="1" customWidth="1"/>
    <col min="1105" max="1105" width="22.54296875" style="16" bestFit="1" customWidth="1"/>
    <col min="1106" max="1106" width="23.453125" style="16" bestFit="1" customWidth="1"/>
    <col min="1107" max="1108" width="24" style="16" bestFit="1" customWidth="1"/>
    <col min="1109" max="1109" width="24.453125" style="16" bestFit="1" customWidth="1"/>
    <col min="1110" max="1110" width="20.54296875" style="16" bestFit="1" customWidth="1"/>
    <col min="1111" max="1162" width="10.81640625" style="16" customWidth="1"/>
    <col min="1163" max="1254" width="10.81640625" style="16"/>
    <col min="1255" max="1256" width="2.81640625" style="16" customWidth="1"/>
    <col min="1257" max="1257" width="80.54296875" style="16" customWidth="1"/>
    <col min="1258" max="1358" width="20.54296875" style="16" customWidth="1"/>
    <col min="1359" max="1359" width="23.453125" style="16" bestFit="1" customWidth="1"/>
    <col min="1360" max="1360" width="24" style="16" bestFit="1" customWidth="1"/>
    <col min="1361" max="1361" width="22.54296875" style="16" bestFit="1" customWidth="1"/>
    <col min="1362" max="1362" width="23.453125" style="16" bestFit="1" customWidth="1"/>
    <col min="1363" max="1364" width="24" style="16" bestFit="1" customWidth="1"/>
    <col min="1365" max="1365" width="24.453125" style="16" bestFit="1" customWidth="1"/>
    <col min="1366" max="1366" width="20.54296875" style="16" bestFit="1" customWidth="1"/>
    <col min="1367" max="1418" width="10.81640625" style="16" customWidth="1"/>
    <col min="1419" max="1510" width="10.81640625" style="16"/>
    <col min="1511" max="1512" width="2.81640625" style="16" customWidth="1"/>
    <col min="1513" max="1513" width="80.54296875" style="16" customWidth="1"/>
    <col min="1514" max="1614" width="20.54296875" style="16" customWidth="1"/>
    <col min="1615" max="1615" width="23.453125" style="16" bestFit="1" customWidth="1"/>
    <col min="1616" max="1616" width="24" style="16" bestFit="1" customWidth="1"/>
    <col min="1617" max="1617" width="22.54296875" style="16" bestFit="1" customWidth="1"/>
    <col min="1618" max="1618" width="23.453125" style="16" bestFit="1" customWidth="1"/>
    <col min="1619" max="1620" width="24" style="16" bestFit="1" customWidth="1"/>
    <col min="1621" max="1621" width="24.453125" style="16" bestFit="1" customWidth="1"/>
    <col min="1622" max="1622" width="20.54296875" style="16" bestFit="1" customWidth="1"/>
    <col min="1623" max="1674" width="10.81640625" style="16" customWidth="1"/>
    <col min="1675" max="1766" width="10.81640625" style="16"/>
    <col min="1767" max="1768" width="2.81640625" style="16" customWidth="1"/>
    <col min="1769" max="1769" width="80.54296875" style="16" customWidth="1"/>
    <col min="1770" max="1870" width="20.54296875" style="16" customWidth="1"/>
    <col min="1871" max="1871" width="23.453125" style="16" bestFit="1" customWidth="1"/>
    <col min="1872" max="1872" width="24" style="16" bestFit="1" customWidth="1"/>
    <col min="1873" max="1873" width="22.54296875" style="16" bestFit="1" customWidth="1"/>
    <col min="1874" max="1874" width="23.453125" style="16" bestFit="1" customWidth="1"/>
    <col min="1875" max="1876" width="24" style="16" bestFit="1" customWidth="1"/>
    <col min="1877" max="1877" width="24.453125" style="16" bestFit="1" customWidth="1"/>
    <col min="1878" max="1878" width="20.54296875" style="16" bestFit="1" customWidth="1"/>
    <col min="1879" max="1930" width="10.81640625" style="16" customWidth="1"/>
    <col min="1931" max="2022" width="10.81640625" style="16"/>
    <col min="2023" max="2024" width="2.81640625" style="16" customWidth="1"/>
    <col min="2025" max="2025" width="80.54296875" style="16" customWidth="1"/>
    <col min="2026" max="2126" width="20.54296875" style="16" customWidth="1"/>
    <col min="2127" max="2127" width="23.453125" style="16" bestFit="1" customWidth="1"/>
    <col min="2128" max="2128" width="24" style="16" bestFit="1" customWidth="1"/>
    <col min="2129" max="2129" width="22.54296875" style="16" bestFit="1" customWidth="1"/>
    <col min="2130" max="2130" width="23.453125" style="16" bestFit="1" customWidth="1"/>
    <col min="2131" max="2132" width="24" style="16" bestFit="1" customWidth="1"/>
    <col min="2133" max="2133" width="24.453125" style="16" bestFit="1" customWidth="1"/>
    <col min="2134" max="2134" width="20.54296875" style="16" bestFit="1" customWidth="1"/>
    <col min="2135" max="2186" width="10.81640625" style="16" customWidth="1"/>
    <col min="2187" max="2278" width="10.81640625" style="16"/>
    <col min="2279" max="2280" width="2.81640625" style="16" customWidth="1"/>
    <col min="2281" max="2281" width="80.54296875" style="16" customWidth="1"/>
    <col min="2282" max="2382" width="20.54296875" style="16" customWidth="1"/>
    <col min="2383" max="2383" width="23.453125" style="16" bestFit="1" customWidth="1"/>
    <col min="2384" max="2384" width="24" style="16" bestFit="1" customWidth="1"/>
    <col min="2385" max="2385" width="22.54296875" style="16" bestFit="1" customWidth="1"/>
    <col min="2386" max="2386" width="23.453125" style="16" bestFit="1" customWidth="1"/>
    <col min="2387" max="2388" width="24" style="16" bestFit="1" customWidth="1"/>
    <col min="2389" max="2389" width="24.453125" style="16" bestFit="1" customWidth="1"/>
    <col min="2390" max="2390" width="20.54296875" style="16" bestFit="1" customWidth="1"/>
    <col min="2391" max="2442" width="10.81640625" style="16" customWidth="1"/>
    <col min="2443" max="2534" width="10.81640625" style="16"/>
    <col min="2535" max="2536" width="2.81640625" style="16" customWidth="1"/>
    <col min="2537" max="2537" width="80.54296875" style="16" customWidth="1"/>
    <col min="2538" max="2638" width="20.54296875" style="16" customWidth="1"/>
    <col min="2639" max="2639" width="23.453125" style="16" bestFit="1" customWidth="1"/>
    <col min="2640" max="2640" width="24" style="16" bestFit="1" customWidth="1"/>
    <col min="2641" max="2641" width="22.54296875" style="16" bestFit="1" customWidth="1"/>
    <col min="2642" max="2642" width="23.453125" style="16" bestFit="1" customWidth="1"/>
    <col min="2643" max="2644" width="24" style="16" bestFit="1" customWidth="1"/>
    <col min="2645" max="2645" width="24.453125" style="16" bestFit="1" customWidth="1"/>
    <col min="2646" max="2646" width="20.54296875" style="16" bestFit="1" customWidth="1"/>
    <col min="2647" max="2698" width="10.81640625" style="16" customWidth="1"/>
    <col min="2699" max="2790" width="10.81640625" style="16"/>
    <col min="2791" max="2792" width="2.81640625" style="16" customWidth="1"/>
    <col min="2793" max="2793" width="80.54296875" style="16" customWidth="1"/>
    <col min="2794" max="2894" width="20.54296875" style="16" customWidth="1"/>
    <col min="2895" max="2895" width="23.453125" style="16" bestFit="1" customWidth="1"/>
    <col min="2896" max="2896" width="24" style="16" bestFit="1" customWidth="1"/>
    <col min="2897" max="2897" width="22.54296875" style="16" bestFit="1" customWidth="1"/>
    <col min="2898" max="2898" width="23.453125" style="16" bestFit="1" customWidth="1"/>
    <col min="2899" max="2900" width="24" style="16" bestFit="1" customWidth="1"/>
    <col min="2901" max="2901" width="24.453125" style="16" bestFit="1" customWidth="1"/>
    <col min="2902" max="2902" width="20.54296875" style="16" bestFit="1" customWidth="1"/>
    <col min="2903" max="2954" width="10.81640625" style="16" customWidth="1"/>
    <col min="2955" max="3046" width="10.81640625" style="16"/>
    <col min="3047" max="3048" width="2.81640625" style="16" customWidth="1"/>
    <col min="3049" max="3049" width="80.54296875" style="16" customWidth="1"/>
    <col min="3050" max="3150" width="20.54296875" style="16" customWidth="1"/>
    <col min="3151" max="3151" width="23.453125" style="16" bestFit="1" customWidth="1"/>
    <col min="3152" max="3152" width="24" style="16" bestFit="1" customWidth="1"/>
    <col min="3153" max="3153" width="22.54296875" style="16" bestFit="1" customWidth="1"/>
    <col min="3154" max="3154" width="23.453125" style="16" bestFit="1" customWidth="1"/>
    <col min="3155" max="3156" width="24" style="16" bestFit="1" customWidth="1"/>
    <col min="3157" max="3157" width="24.453125" style="16" bestFit="1" customWidth="1"/>
    <col min="3158" max="3158" width="20.54296875" style="16" bestFit="1" customWidth="1"/>
    <col min="3159" max="3210" width="10.81640625" style="16" customWidth="1"/>
    <col min="3211" max="3302" width="10.81640625" style="16"/>
    <col min="3303" max="3304" width="2.81640625" style="16" customWidth="1"/>
    <col min="3305" max="3305" width="80.54296875" style="16" customWidth="1"/>
    <col min="3306" max="3406" width="20.54296875" style="16" customWidth="1"/>
    <col min="3407" max="3407" width="23.453125" style="16" bestFit="1" customWidth="1"/>
    <col min="3408" max="3408" width="24" style="16" bestFit="1" customWidth="1"/>
    <col min="3409" max="3409" width="22.54296875" style="16" bestFit="1" customWidth="1"/>
    <col min="3410" max="3410" width="23.453125" style="16" bestFit="1" customWidth="1"/>
    <col min="3411" max="3412" width="24" style="16" bestFit="1" customWidth="1"/>
    <col min="3413" max="3413" width="24.453125" style="16" bestFit="1" customWidth="1"/>
    <col min="3414" max="3414" width="20.54296875" style="16" bestFit="1" customWidth="1"/>
    <col min="3415" max="3466" width="10.81640625" style="16" customWidth="1"/>
    <col min="3467" max="3558" width="10.81640625" style="16"/>
    <col min="3559" max="3560" width="2.81640625" style="16" customWidth="1"/>
    <col min="3561" max="3561" width="80.54296875" style="16" customWidth="1"/>
    <col min="3562" max="3662" width="20.54296875" style="16" customWidth="1"/>
    <col min="3663" max="3663" width="23.453125" style="16" bestFit="1" customWidth="1"/>
    <col min="3664" max="3664" width="24" style="16" bestFit="1" customWidth="1"/>
    <col min="3665" max="3665" width="22.54296875" style="16" bestFit="1" customWidth="1"/>
    <col min="3666" max="3666" width="23.453125" style="16" bestFit="1" customWidth="1"/>
    <col min="3667" max="3668" width="24" style="16" bestFit="1" customWidth="1"/>
    <col min="3669" max="3669" width="24.453125" style="16" bestFit="1" customWidth="1"/>
    <col min="3670" max="3670" width="20.54296875" style="16" bestFit="1" customWidth="1"/>
    <col min="3671" max="3722" width="10.81640625" style="16" customWidth="1"/>
    <col min="3723" max="3814" width="10.81640625" style="16"/>
    <col min="3815" max="3816" width="2.81640625" style="16" customWidth="1"/>
    <col min="3817" max="3817" width="80.54296875" style="16" customWidth="1"/>
    <col min="3818" max="3918" width="20.54296875" style="16" customWidth="1"/>
    <col min="3919" max="3919" width="23.453125" style="16" bestFit="1" customWidth="1"/>
    <col min="3920" max="3920" width="24" style="16" bestFit="1" customWidth="1"/>
    <col min="3921" max="3921" width="22.54296875" style="16" bestFit="1" customWidth="1"/>
    <col min="3922" max="3922" width="23.453125" style="16" bestFit="1" customWidth="1"/>
    <col min="3923" max="3924" width="24" style="16" bestFit="1" customWidth="1"/>
    <col min="3925" max="3925" width="24.453125" style="16" bestFit="1" customWidth="1"/>
    <col min="3926" max="3926" width="20.54296875" style="16" bestFit="1" customWidth="1"/>
    <col min="3927" max="3978" width="10.81640625" style="16" customWidth="1"/>
    <col min="3979" max="4070" width="10.81640625" style="16"/>
    <col min="4071" max="4072" width="2.81640625" style="16" customWidth="1"/>
    <col min="4073" max="4073" width="80.54296875" style="16" customWidth="1"/>
    <col min="4074" max="4174" width="20.54296875" style="16" customWidth="1"/>
    <col min="4175" max="4175" width="23.453125" style="16" bestFit="1" customWidth="1"/>
    <col min="4176" max="4176" width="24" style="16" bestFit="1" customWidth="1"/>
    <col min="4177" max="4177" width="22.54296875" style="16" bestFit="1" customWidth="1"/>
    <col min="4178" max="4178" width="23.453125" style="16" bestFit="1" customWidth="1"/>
    <col min="4179" max="4180" width="24" style="16" bestFit="1" customWidth="1"/>
    <col min="4181" max="4181" width="24.453125" style="16" bestFit="1" customWidth="1"/>
    <col min="4182" max="4182" width="20.54296875" style="16" bestFit="1" customWidth="1"/>
    <col min="4183" max="4234" width="10.81640625" style="16" customWidth="1"/>
    <col min="4235" max="4326" width="10.81640625" style="16"/>
    <col min="4327" max="4328" width="2.81640625" style="16" customWidth="1"/>
    <col min="4329" max="4329" width="80.54296875" style="16" customWidth="1"/>
    <col min="4330" max="4430" width="20.54296875" style="16" customWidth="1"/>
    <col min="4431" max="4431" width="23.453125" style="16" bestFit="1" customWidth="1"/>
    <col min="4432" max="4432" width="24" style="16" bestFit="1" customWidth="1"/>
    <col min="4433" max="4433" width="22.54296875" style="16" bestFit="1" customWidth="1"/>
    <col min="4434" max="4434" width="23.453125" style="16" bestFit="1" customWidth="1"/>
    <col min="4435" max="4436" width="24" style="16" bestFit="1" customWidth="1"/>
    <col min="4437" max="4437" width="24.453125" style="16" bestFit="1" customWidth="1"/>
    <col min="4438" max="4438" width="20.54296875" style="16" bestFit="1" customWidth="1"/>
    <col min="4439" max="4490" width="10.81640625" style="16" customWidth="1"/>
    <col min="4491" max="4582" width="10.81640625" style="16"/>
    <col min="4583" max="4584" width="2.81640625" style="16" customWidth="1"/>
    <col min="4585" max="4585" width="80.54296875" style="16" customWidth="1"/>
    <col min="4586" max="4686" width="20.54296875" style="16" customWidth="1"/>
    <col min="4687" max="4687" width="23.453125" style="16" bestFit="1" customWidth="1"/>
    <col min="4688" max="4688" width="24" style="16" bestFit="1" customWidth="1"/>
    <col min="4689" max="4689" width="22.54296875" style="16" bestFit="1" customWidth="1"/>
    <col min="4690" max="4690" width="23.453125" style="16" bestFit="1" customWidth="1"/>
    <col min="4691" max="4692" width="24" style="16" bestFit="1" customWidth="1"/>
    <col min="4693" max="4693" width="24.453125" style="16" bestFit="1" customWidth="1"/>
    <col min="4694" max="4694" width="20.54296875" style="16" bestFit="1" customWidth="1"/>
    <col min="4695" max="4746" width="10.81640625" style="16" customWidth="1"/>
    <col min="4747" max="4838" width="10.81640625" style="16"/>
    <col min="4839" max="4840" width="2.81640625" style="16" customWidth="1"/>
    <col min="4841" max="4841" width="80.54296875" style="16" customWidth="1"/>
    <col min="4842" max="4942" width="20.54296875" style="16" customWidth="1"/>
    <col min="4943" max="4943" width="23.453125" style="16" bestFit="1" customWidth="1"/>
    <col min="4944" max="4944" width="24" style="16" bestFit="1" customWidth="1"/>
    <col min="4945" max="4945" width="22.54296875" style="16" bestFit="1" customWidth="1"/>
    <col min="4946" max="4946" width="23.453125" style="16" bestFit="1" customWidth="1"/>
    <col min="4947" max="4948" width="24" style="16" bestFit="1" customWidth="1"/>
    <col min="4949" max="4949" width="24.453125" style="16" bestFit="1" customWidth="1"/>
    <col min="4950" max="4950" width="20.54296875" style="16" bestFit="1" customWidth="1"/>
    <col min="4951" max="5002" width="10.81640625" style="16" customWidth="1"/>
    <col min="5003" max="5094" width="10.81640625" style="16"/>
    <col min="5095" max="5096" width="2.81640625" style="16" customWidth="1"/>
    <col min="5097" max="5097" width="80.54296875" style="16" customWidth="1"/>
    <col min="5098" max="5198" width="20.54296875" style="16" customWidth="1"/>
    <col min="5199" max="5199" width="23.453125" style="16" bestFit="1" customWidth="1"/>
    <col min="5200" max="5200" width="24" style="16" bestFit="1" customWidth="1"/>
    <col min="5201" max="5201" width="22.54296875" style="16" bestFit="1" customWidth="1"/>
    <col min="5202" max="5202" width="23.453125" style="16" bestFit="1" customWidth="1"/>
    <col min="5203" max="5204" width="24" style="16" bestFit="1" customWidth="1"/>
    <col min="5205" max="5205" width="24.453125" style="16" bestFit="1" customWidth="1"/>
    <col min="5206" max="5206" width="20.54296875" style="16" bestFit="1" customWidth="1"/>
    <col min="5207" max="5258" width="10.81640625" style="16" customWidth="1"/>
    <col min="5259" max="5350" width="10.81640625" style="16"/>
    <col min="5351" max="5352" width="2.81640625" style="16" customWidth="1"/>
    <col min="5353" max="5353" width="80.54296875" style="16" customWidth="1"/>
    <col min="5354" max="5454" width="20.54296875" style="16" customWidth="1"/>
    <col min="5455" max="5455" width="23.453125" style="16" bestFit="1" customWidth="1"/>
    <col min="5456" max="5456" width="24" style="16" bestFit="1" customWidth="1"/>
    <col min="5457" max="5457" width="22.54296875" style="16" bestFit="1" customWidth="1"/>
    <col min="5458" max="5458" width="23.453125" style="16" bestFit="1" customWidth="1"/>
    <col min="5459" max="5460" width="24" style="16" bestFit="1" customWidth="1"/>
    <col min="5461" max="5461" width="24.453125" style="16" bestFit="1" customWidth="1"/>
    <col min="5462" max="5462" width="20.54296875" style="16" bestFit="1" customWidth="1"/>
    <col min="5463" max="5514" width="10.81640625" style="16" customWidth="1"/>
    <col min="5515" max="5606" width="10.81640625" style="16"/>
    <col min="5607" max="5608" width="2.81640625" style="16" customWidth="1"/>
    <col min="5609" max="5609" width="80.54296875" style="16" customWidth="1"/>
    <col min="5610" max="5710" width="20.54296875" style="16" customWidth="1"/>
    <col min="5711" max="5711" width="23.453125" style="16" bestFit="1" customWidth="1"/>
    <col min="5712" max="5712" width="24" style="16" bestFit="1" customWidth="1"/>
    <col min="5713" max="5713" width="22.54296875" style="16" bestFit="1" customWidth="1"/>
    <col min="5714" max="5714" width="23.453125" style="16" bestFit="1" customWidth="1"/>
    <col min="5715" max="5716" width="24" style="16" bestFit="1" customWidth="1"/>
    <col min="5717" max="5717" width="24.453125" style="16" bestFit="1" customWidth="1"/>
    <col min="5718" max="5718" width="20.54296875" style="16" bestFit="1" customWidth="1"/>
    <col min="5719" max="5770" width="10.81640625" style="16" customWidth="1"/>
    <col min="5771" max="5862" width="10.81640625" style="16"/>
    <col min="5863" max="5864" width="2.81640625" style="16" customWidth="1"/>
    <col min="5865" max="5865" width="80.54296875" style="16" customWidth="1"/>
    <col min="5866" max="5966" width="20.54296875" style="16" customWidth="1"/>
    <col min="5967" max="5967" width="23.453125" style="16" bestFit="1" customWidth="1"/>
    <col min="5968" max="5968" width="24" style="16" bestFit="1" customWidth="1"/>
    <col min="5969" max="5969" width="22.54296875" style="16" bestFit="1" customWidth="1"/>
    <col min="5970" max="5970" width="23.453125" style="16" bestFit="1" customWidth="1"/>
    <col min="5971" max="5972" width="24" style="16" bestFit="1" customWidth="1"/>
    <col min="5973" max="5973" width="24.453125" style="16" bestFit="1" customWidth="1"/>
    <col min="5974" max="5974" width="20.54296875" style="16" bestFit="1" customWidth="1"/>
    <col min="5975" max="6026" width="10.81640625" style="16" customWidth="1"/>
    <col min="6027" max="6118" width="10.81640625" style="16"/>
    <col min="6119" max="6120" width="2.81640625" style="16" customWidth="1"/>
    <col min="6121" max="6121" width="80.54296875" style="16" customWidth="1"/>
    <col min="6122" max="6222" width="20.54296875" style="16" customWidth="1"/>
    <col min="6223" max="6223" width="23.453125" style="16" bestFit="1" customWidth="1"/>
    <col min="6224" max="6224" width="24" style="16" bestFit="1" customWidth="1"/>
    <col min="6225" max="6225" width="22.54296875" style="16" bestFit="1" customWidth="1"/>
    <col min="6226" max="6226" width="23.453125" style="16" bestFit="1" customWidth="1"/>
    <col min="6227" max="6228" width="24" style="16" bestFit="1" customWidth="1"/>
    <col min="6229" max="6229" width="24.453125" style="16" bestFit="1" customWidth="1"/>
    <col min="6230" max="6230" width="20.54296875" style="16" bestFit="1" customWidth="1"/>
    <col min="6231" max="6282" width="10.81640625" style="16" customWidth="1"/>
    <col min="6283" max="6374" width="10.81640625" style="16"/>
    <col min="6375" max="6376" width="2.81640625" style="16" customWidth="1"/>
    <col min="6377" max="6377" width="80.54296875" style="16" customWidth="1"/>
    <col min="6378" max="6478" width="20.54296875" style="16" customWidth="1"/>
    <col min="6479" max="6479" width="23.453125" style="16" bestFit="1" customWidth="1"/>
    <col min="6480" max="6480" width="24" style="16" bestFit="1" customWidth="1"/>
    <col min="6481" max="6481" width="22.54296875" style="16" bestFit="1" customWidth="1"/>
    <col min="6482" max="6482" width="23.453125" style="16" bestFit="1" customWidth="1"/>
    <col min="6483" max="6484" width="24" style="16" bestFit="1" customWidth="1"/>
    <col min="6485" max="6485" width="24.453125" style="16" bestFit="1" customWidth="1"/>
    <col min="6486" max="6486" width="20.54296875" style="16" bestFit="1" customWidth="1"/>
    <col min="6487" max="6538" width="10.81640625" style="16" customWidth="1"/>
    <col min="6539" max="6630" width="10.81640625" style="16"/>
    <col min="6631" max="6632" width="2.81640625" style="16" customWidth="1"/>
    <col min="6633" max="6633" width="80.54296875" style="16" customWidth="1"/>
    <col min="6634" max="6734" width="20.54296875" style="16" customWidth="1"/>
    <col min="6735" max="6735" width="23.453125" style="16" bestFit="1" customWidth="1"/>
    <col min="6736" max="6736" width="24" style="16" bestFit="1" customWidth="1"/>
    <col min="6737" max="6737" width="22.54296875" style="16" bestFit="1" customWidth="1"/>
    <col min="6738" max="6738" width="23.453125" style="16" bestFit="1" customWidth="1"/>
    <col min="6739" max="6740" width="24" style="16" bestFit="1" customWidth="1"/>
    <col min="6741" max="6741" width="24.453125" style="16" bestFit="1" customWidth="1"/>
    <col min="6742" max="6742" width="20.54296875" style="16" bestFit="1" customWidth="1"/>
    <col min="6743" max="6794" width="10.81640625" style="16" customWidth="1"/>
    <col min="6795" max="6886" width="10.81640625" style="16"/>
    <col min="6887" max="6888" width="2.81640625" style="16" customWidth="1"/>
    <col min="6889" max="6889" width="80.54296875" style="16" customWidth="1"/>
    <col min="6890" max="6990" width="20.54296875" style="16" customWidth="1"/>
    <col min="6991" max="6991" width="23.453125" style="16" bestFit="1" customWidth="1"/>
    <col min="6992" max="6992" width="24" style="16" bestFit="1" customWidth="1"/>
    <col min="6993" max="6993" width="22.54296875" style="16" bestFit="1" customWidth="1"/>
    <col min="6994" max="6994" width="23.453125" style="16" bestFit="1" customWidth="1"/>
    <col min="6995" max="6996" width="24" style="16" bestFit="1" customWidth="1"/>
    <col min="6997" max="6997" width="24.453125" style="16" bestFit="1" customWidth="1"/>
    <col min="6998" max="6998" width="20.54296875" style="16" bestFit="1" customWidth="1"/>
    <col min="6999" max="7050" width="10.81640625" style="16" customWidth="1"/>
    <col min="7051" max="7142" width="10.81640625" style="16"/>
    <col min="7143" max="7144" width="2.81640625" style="16" customWidth="1"/>
    <col min="7145" max="7145" width="80.54296875" style="16" customWidth="1"/>
    <col min="7146" max="7246" width="20.54296875" style="16" customWidth="1"/>
    <col min="7247" max="7247" width="23.453125" style="16" bestFit="1" customWidth="1"/>
    <col min="7248" max="7248" width="24" style="16" bestFit="1" customWidth="1"/>
    <col min="7249" max="7249" width="22.54296875" style="16" bestFit="1" customWidth="1"/>
    <col min="7250" max="7250" width="23.453125" style="16" bestFit="1" customWidth="1"/>
    <col min="7251" max="7252" width="24" style="16" bestFit="1" customWidth="1"/>
    <col min="7253" max="7253" width="24.453125" style="16" bestFit="1" customWidth="1"/>
    <col min="7254" max="7254" width="20.54296875" style="16" bestFit="1" customWidth="1"/>
    <col min="7255" max="7306" width="10.81640625" style="16" customWidth="1"/>
    <col min="7307" max="7398" width="10.81640625" style="16"/>
    <col min="7399" max="7400" width="2.81640625" style="16" customWidth="1"/>
    <col min="7401" max="7401" width="80.54296875" style="16" customWidth="1"/>
    <col min="7402" max="7502" width="20.54296875" style="16" customWidth="1"/>
    <col min="7503" max="7503" width="23.453125" style="16" bestFit="1" customWidth="1"/>
    <col min="7504" max="7504" width="24" style="16" bestFit="1" customWidth="1"/>
    <col min="7505" max="7505" width="22.54296875" style="16" bestFit="1" customWidth="1"/>
    <col min="7506" max="7506" width="23.453125" style="16" bestFit="1" customWidth="1"/>
    <col min="7507" max="7508" width="24" style="16" bestFit="1" customWidth="1"/>
    <col min="7509" max="7509" width="24.453125" style="16" bestFit="1" customWidth="1"/>
    <col min="7510" max="7510" width="20.54296875" style="16" bestFit="1" customWidth="1"/>
    <col min="7511" max="7562" width="10.81640625" style="16" customWidth="1"/>
    <col min="7563" max="7654" width="10.81640625" style="16"/>
    <col min="7655" max="7656" width="2.81640625" style="16" customWidth="1"/>
    <col min="7657" max="7657" width="80.54296875" style="16" customWidth="1"/>
    <col min="7658" max="7758" width="20.54296875" style="16" customWidth="1"/>
    <col min="7759" max="7759" width="23.453125" style="16" bestFit="1" customWidth="1"/>
    <col min="7760" max="7760" width="24" style="16" bestFit="1" customWidth="1"/>
    <col min="7761" max="7761" width="22.54296875" style="16" bestFit="1" customWidth="1"/>
    <col min="7762" max="7762" width="23.453125" style="16" bestFit="1" customWidth="1"/>
    <col min="7763" max="7764" width="24" style="16" bestFit="1" customWidth="1"/>
    <col min="7765" max="7765" width="24.453125" style="16" bestFit="1" customWidth="1"/>
    <col min="7766" max="7766" width="20.54296875" style="16" bestFit="1" customWidth="1"/>
    <col min="7767" max="7818" width="10.81640625" style="16" customWidth="1"/>
    <col min="7819" max="7910" width="10.81640625" style="16"/>
    <col min="7911" max="7912" width="2.81640625" style="16" customWidth="1"/>
    <col min="7913" max="7913" width="80.54296875" style="16" customWidth="1"/>
    <col min="7914" max="8014" width="20.54296875" style="16" customWidth="1"/>
    <col min="8015" max="8015" width="23.453125" style="16" bestFit="1" customWidth="1"/>
    <col min="8016" max="8016" width="24" style="16" bestFit="1" customWidth="1"/>
    <col min="8017" max="8017" width="22.54296875" style="16" bestFit="1" customWidth="1"/>
    <col min="8018" max="8018" width="23.453125" style="16" bestFit="1" customWidth="1"/>
    <col min="8019" max="8020" width="24" style="16" bestFit="1" customWidth="1"/>
    <col min="8021" max="8021" width="24.453125" style="16" bestFit="1" customWidth="1"/>
    <col min="8022" max="8022" width="20.54296875" style="16" bestFit="1" customWidth="1"/>
    <col min="8023" max="8074" width="10.81640625" style="16" customWidth="1"/>
    <col min="8075" max="8166" width="10.81640625" style="16"/>
    <col min="8167" max="8168" width="2.81640625" style="16" customWidth="1"/>
    <col min="8169" max="8169" width="80.54296875" style="16" customWidth="1"/>
    <col min="8170" max="8270" width="20.54296875" style="16" customWidth="1"/>
    <col min="8271" max="8271" width="23.453125" style="16" bestFit="1" customWidth="1"/>
    <col min="8272" max="8272" width="24" style="16" bestFit="1" customWidth="1"/>
    <col min="8273" max="8273" width="22.54296875" style="16" bestFit="1" customWidth="1"/>
    <col min="8274" max="8274" width="23.453125" style="16" bestFit="1" customWidth="1"/>
    <col min="8275" max="8276" width="24" style="16" bestFit="1" customWidth="1"/>
    <col min="8277" max="8277" width="24.453125" style="16" bestFit="1" customWidth="1"/>
    <col min="8278" max="8278" width="20.54296875" style="16" bestFit="1" customWidth="1"/>
    <col min="8279" max="8330" width="10.81640625" style="16" customWidth="1"/>
    <col min="8331" max="8422" width="10.81640625" style="16"/>
    <col min="8423" max="8424" width="2.81640625" style="16" customWidth="1"/>
    <col min="8425" max="8425" width="80.54296875" style="16" customWidth="1"/>
    <col min="8426" max="8526" width="20.54296875" style="16" customWidth="1"/>
    <col min="8527" max="8527" width="23.453125" style="16" bestFit="1" customWidth="1"/>
    <col min="8528" max="8528" width="24" style="16" bestFit="1" customWidth="1"/>
    <col min="8529" max="8529" width="22.54296875" style="16" bestFit="1" customWidth="1"/>
    <col min="8530" max="8530" width="23.453125" style="16" bestFit="1" customWidth="1"/>
    <col min="8531" max="8532" width="24" style="16" bestFit="1" customWidth="1"/>
    <col min="8533" max="8533" width="24.453125" style="16" bestFit="1" customWidth="1"/>
    <col min="8534" max="8534" width="20.54296875" style="16" bestFit="1" customWidth="1"/>
    <col min="8535" max="8586" width="10.81640625" style="16" customWidth="1"/>
    <col min="8587" max="8678" width="10.81640625" style="16"/>
    <col min="8679" max="8680" width="2.81640625" style="16" customWidth="1"/>
    <col min="8681" max="8681" width="80.54296875" style="16" customWidth="1"/>
    <col min="8682" max="8782" width="20.54296875" style="16" customWidth="1"/>
    <col min="8783" max="8783" width="23.453125" style="16" bestFit="1" customWidth="1"/>
    <col min="8784" max="8784" width="24" style="16" bestFit="1" customWidth="1"/>
    <col min="8785" max="8785" width="22.54296875" style="16" bestFit="1" customWidth="1"/>
    <col min="8786" max="8786" width="23.453125" style="16" bestFit="1" customWidth="1"/>
    <col min="8787" max="8788" width="24" style="16" bestFit="1" customWidth="1"/>
    <col min="8789" max="8789" width="24.453125" style="16" bestFit="1" customWidth="1"/>
    <col min="8790" max="8790" width="20.54296875" style="16" bestFit="1" customWidth="1"/>
    <col min="8791" max="8842" width="10.81640625" style="16" customWidth="1"/>
    <col min="8843" max="8934" width="10.81640625" style="16"/>
    <col min="8935" max="8936" width="2.81640625" style="16" customWidth="1"/>
    <col min="8937" max="8937" width="80.54296875" style="16" customWidth="1"/>
    <col min="8938" max="9038" width="20.54296875" style="16" customWidth="1"/>
    <col min="9039" max="9039" width="23.453125" style="16" bestFit="1" customWidth="1"/>
    <col min="9040" max="9040" width="24" style="16" bestFit="1" customWidth="1"/>
    <col min="9041" max="9041" width="22.54296875" style="16" bestFit="1" customWidth="1"/>
    <col min="9042" max="9042" width="23.453125" style="16" bestFit="1" customWidth="1"/>
    <col min="9043" max="9044" width="24" style="16" bestFit="1" customWidth="1"/>
    <col min="9045" max="9045" width="24.453125" style="16" bestFit="1" customWidth="1"/>
    <col min="9046" max="9046" width="20.54296875" style="16" bestFit="1" customWidth="1"/>
    <col min="9047" max="9098" width="10.81640625" style="16" customWidth="1"/>
    <col min="9099" max="9190" width="10.81640625" style="16"/>
    <col min="9191" max="9192" width="2.81640625" style="16" customWidth="1"/>
    <col min="9193" max="9193" width="80.54296875" style="16" customWidth="1"/>
    <col min="9194" max="9294" width="20.54296875" style="16" customWidth="1"/>
    <col min="9295" max="9295" width="23.453125" style="16" bestFit="1" customWidth="1"/>
    <col min="9296" max="9296" width="24" style="16" bestFit="1" customWidth="1"/>
    <col min="9297" max="9297" width="22.54296875" style="16" bestFit="1" customWidth="1"/>
    <col min="9298" max="9298" width="23.453125" style="16" bestFit="1" customWidth="1"/>
    <col min="9299" max="9300" width="24" style="16" bestFit="1" customWidth="1"/>
    <col min="9301" max="9301" width="24.453125" style="16" bestFit="1" customWidth="1"/>
    <col min="9302" max="9302" width="20.54296875" style="16" bestFit="1" customWidth="1"/>
    <col min="9303" max="9354" width="10.81640625" style="16" customWidth="1"/>
    <col min="9355" max="9446" width="10.81640625" style="16"/>
    <col min="9447" max="9448" width="2.81640625" style="16" customWidth="1"/>
    <col min="9449" max="9449" width="80.54296875" style="16" customWidth="1"/>
    <col min="9450" max="9550" width="20.54296875" style="16" customWidth="1"/>
    <col min="9551" max="9551" width="23.453125" style="16" bestFit="1" customWidth="1"/>
    <col min="9552" max="9552" width="24" style="16" bestFit="1" customWidth="1"/>
    <col min="9553" max="9553" width="22.54296875" style="16" bestFit="1" customWidth="1"/>
    <col min="9554" max="9554" width="23.453125" style="16" bestFit="1" customWidth="1"/>
    <col min="9555" max="9556" width="24" style="16" bestFit="1" customWidth="1"/>
    <col min="9557" max="9557" width="24.453125" style="16" bestFit="1" customWidth="1"/>
    <col min="9558" max="9558" width="20.54296875" style="16" bestFit="1" customWidth="1"/>
    <col min="9559" max="9610" width="10.81640625" style="16" customWidth="1"/>
    <col min="9611" max="9702" width="10.81640625" style="16"/>
    <col min="9703" max="9704" width="2.81640625" style="16" customWidth="1"/>
    <col min="9705" max="9705" width="80.54296875" style="16" customWidth="1"/>
    <col min="9706" max="9806" width="20.54296875" style="16" customWidth="1"/>
    <col min="9807" max="9807" width="23.453125" style="16" bestFit="1" customWidth="1"/>
    <col min="9808" max="9808" width="24" style="16" bestFit="1" customWidth="1"/>
    <col min="9809" max="9809" width="22.54296875" style="16" bestFit="1" customWidth="1"/>
    <col min="9810" max="9810" width="23.453125" style="16" bestFit="1" customWidth="1"/>
    <col min="9811" max="9812" width="24" style="16" bestFit="1" customWidth="1"/>
    <col min="9813" max="9813" width="24.453125" style="16" bestFit="1" customWidth="1"/>
    <col min="9814" max="9814" width="20.54296875" style="16" bestFit="1" customWidth="1"/>
    <col min="9815" max="9866" width="10.81640625" style="16" customWidth="1"/>
    <col min="9867" max="9958" width="10.81640625" style="16"/>
    <col min="9959" max="9960" width="2.81640625" style="16" customWidth="1"/>
    <col min="9961" max="9961" width="80.54296875" style="16" customWidth="1"/>
    <col min="9962" max="10062" width="20.54296875" style="16" customWidth="1"/>
    <col min="10063" max="10063" width="23.453125" style="16" bestFit="1" customWidth="1"/>
    <col min="10064" max="10064" width="24" style="16" bestFit="1" customWidth="1"/>
    <col min="10065" max="10065" width="22.54296875" style="16" bestFit="1" customWidth="1"/>
    <col min="10066" max="10066" width="23.453125" style="16" bestFit="1" customWidth="1"/>
    <col min="10067" max="10068" width="24" style="16" bestFit="1" customWidth="1"/>
    <col min="10069" max="10069" width="24.453125" style="16" bestFit="1" customWidth="1"/>
    <col min="10070" max="10070" width="20.54296875" style="16" bestFit="1" customWidth="1"/>
    <col min="10071" max="10122" width="10.81640625" style="16" customWidth="1"/>
    <col min="10123" max="10214" width="10.81640625" style="16"/>
    <col min="10215" max="10216" width="2.81640625" style="16" customWidth="1"/>
    <col min="10217" max="10217" width="80.54296875" style="16" customWidth="1"/>
    <col min="10218" max="10318" width="20.54296875" style="16" customWidth="1"/>
    <col min="10319" max="10319" width="23.453125" style="16" bestFit="1" customWidth="1"/>
    <col min="10320" max="10320" width="24" style="16" bestFit="1" customWidth="1"/>
    <col min="10321" max="10321" width="22.54296875" style="16" bestFit="1" customWidth="1"/>
    <col min="10322" max="10322" width="23.453125" style="16" bestFit="1" customWidth="1"/>
    <col min="10323" max="10324" width="24" style="16" bestFit="1" customWidth="1"/>
    <col min="10325" max="10325" width="24.453125" style="16" bestFit="1" customWidth="1"/>
    <col min="10326" max="10326" width="20.54296875" style="16" bestFit="1" customWidth="1"/>
    <col min="10327" max="10378" width="10.81640625" style="16" customWidth="1"/>
    <col min="10379" max="10470" width="10.81640625" style="16"/>
    <col min="10471" max="10472" width="2.81640625" style="16" customWidth="1"/>
    <col min="10473" max="10473" width="80.54296875" style="16" customWidth="1"/>
    <col min="10474" max="10574" width="20.54296875" style="16" customWidth="1"/>
    <col min="10575" max="10575" width="23.453125" style="16" bestFit="1" customWidth="1"/>
    <col min="10576" max="10576" width="24" style="16" bestFit="1" customWidth="1"/>
    <col min="10577" max="10577" width="22.54296875" style="16" bestFit="1" customWidth="1"/>
    <col min="10578" max="10578" width="23.453125" style="16" bestFit="1" customWidth="1"/>
    <col min="10579" max="10580" width="24" style="16" bestFit="1" customWidth="1"/>
    <col min="10581" max="10581" width="24.453125" style="16" bestFit="1" customWidth="1"/>
    <col min="10582" max="10582" width="20.54296875" style="16" bestFit="1" customWidth="1"/>
    <col min="10583" max="10634" width="10.81640625" style="16" customWidth="1"/>
    <col min="10635" max="10726" width="10.81640625" style="16"/>
    <col min="10727" max="10728" width="2.81640625" style="16" customWidth="1"/>
    <col min="10729" max="10729" width="80.54296875" style="16" customWidth="1"/>
    <col min="10730" max="10830" width="20.54296875" style="16" customWidth="1"/>
    <col min="10831" max="10831" width="23.453125" style="16" bestFit="1" customWidth="1"/>
    <col min="10832" max="10832" width="24" style="16" bestFit="1" customWidth="1"/>
    <col min="10833" max="10833" width="22.54296875" style="16" bestFit="1" customWidth="1"/>
    <col min="10834" max="10834" width="23.453125" style="16" bestFit="1" customWidth="1"/>
    <col min="10835" max="10836" width="24" style="16" bestFit="1" customWidth="1"/>
    <col min="10837" max="10837" width="24.453125" style="16" bestFit="1" customWidth="1"/>
    <col min="10838" max="10838" width="20.54296875" style="16" bestFit="1" customWidth="1"/>
    <col min="10839" max="10890" width="10.81640625" style="16" customWidth="1"/>
    <col min="10891" max="10982" width="10.81640625" style="16"/>
    <col min="10983" max="10984" width="2.81640625" style="16" customWidth="1"/>
    <col min="10985" max="10985" width="80.54296875" style="16" customWidth="1"/>
    <col min="10986" max="11086" width="20.54296875" style="16" customWidth="1"/>
    <col min="11087" max="11087" width="23.453125" style="16" bestFit="1" customWidth="1"/>
    <col min="11088" max="11088" width="24" style="16" bestFit="1" customWidth="1"/>
    <col min="11089" max="11089" width="22.54296875" style="16" bestFit="1" customWidth="1"/>
    <col min="11090" max="11090" width="23.453125" style="16" bestFit="1" customWidth="1"/>
    <col min="11091" max="11092" width="24" style="16" bestFit="1" customWidth="1"/>
    <col min="11093" max="11093" width="24.453125" style="16" bestFit="1" customWidth="1"/>
    <col min="11094" max="11094" width="20.54296875" style="16" bestFit="1" customWidth="1"/>
    <col min="11095" max="11146" width="10.81640625" style="16" customWidth="1"/>
    <col min="11147" max="11238" width="10.81640625" style="16"/>
    <col min="11239" max="11240" width="2.81640625" style="16" customWidth="1"/>
    <col min="11241" max="11241" width="80.54296875" style="16" customWidth="1"/>
    <col min="11242" max="11342" width="20.54296875" style="16" customWidth="1"/>
    <col min="11343" max="11343" width="23.453125" style="16" bestFit="1" customWidth="1"/>
    <col min="11344" max="11344" width="24" style="16" bestFit="1" customWidth="1"/>
    <col min="11345" max="11345" width="22.54296875" style="16" bestFit="1" customWidth="1"/>
    <col min="11346" max="11346" width="23.453125" style="16" bestFit="1" customWidth="1"/>
    <col min="11347" max="11348" width="24" style="16" bestFit="1" customWidth="1"/>
    <col min="11349" max="11349" width="24.453125" style="16" bestFit="1" customWidth="1"/>
    <col min="11350" max="11350" width="20.54296875" style="16" bestFit="1" customWidth="1"/>
    <col min="11351" max="11402" width="10.81640625" style="16" customWidth="1"/>
    <col min="11403" max="11494" width="10.81640625" style="16"/>
    <col min="11495" max="11496" width="2.81640625" style="16" customWidth="1"/>
    <col min="11497" max="11497" width="80.54296875" style="16" customWidth="1"/>
    <col min="11498" max="11598" width="20.54296875" style="16" customWidth="1"/>
    <col min="11599" max="11599" width="23.453125" style="16" bestFit="1" customWidth="1"/>
    <col min="11600" max="11600" width="24" style="16" bestFit="1" customWidth="1"/>
    <col min="11601" max="11601" width="22.54296875" style="16" bestFit="1" customWidth="1"/>
    <col min="11602" max="11602" width="23.453125" style="16" bestFit="1" customWidth="1"/>
    <col min="11603" max="11604" width="24" style="16" bestFit="1" customWidth="1"/>
    <col min="11605" max="11605" width="24.453125" style="16" bestFit="1" customWidth="1"/>
    <col min="11606" max="11606" width="20.54296875" style="16" bestFit="1" customWidth="1"/>
    <col min="11607" max="11658" width="10.81640625" style="16" customWidth="1"/>
    <col min="11659" max="11750" width="10.81640625" style="16"/>
    <col min="11751" max="11752" width="2.81640625" style="16" customWidth="1"/>
    <col min="11753" max="11753" width="80.54296875" style="16" customWidth="1"/>
    <col min="11754" max="11854" width="20.54296875" style="16" customWidth="1"/>
    <col min="11855" max="11855" width="23.453125" style="16" bestFit="1" customWidth="1"/>
    <col min="11856" max="11856" width="24" style="16" bestFit="1" customWidth="1"/>
    <col min="11857" max="11857" width="22.54296875" style="16" bestFit="1" customWidth="1"/>
    <col min="11858" max="11858" width="23.453125" style="16" bestFit="1" customWidth="1"/>
    <col min="11859" max="11860" width="24" style="16" bestFit="1" customWidth="1"/>
    <col min="11861" max="11861" width="24.453125" style="16" bestFit="1" customWidth="1"/>
    <col min="11862" max="11862" width="20.54296875" style="16" bestFit="1" customWidth="1"/>
    <col min="11863" max="11914" width="10.81640625" style="16" customWidth="1"/>
    <col min="11915" max="12006" width="10.81640625" style="16"/>
    <col min="12007" max="12008" width="2.81640625" style="16" customWidth="1"/>
    <col min="12009" max="12009" width="80.54296875" style="16" customWidth="1"/>
    <col min="12010" max="12110" width="20.54296875" style="16" customWidth="1"/>
    <col min="12111" max="12111" width="23.453125" style="16" bestFit="1" customWidth="1"/>
    <col min="12112" max="12112" width="24" style="16" bestFit="1" customWidth="1"/>
    <col min="12113" max="12113" width="22.54296875" style="16" bestFit="1" customWidth="1"/>
    <col min="12114" max="12114" width="23.453125" style="16" bestFit="1" customWidth="1"/>
    <col min="12115" max="12116" width="24" style="16" bestFit="1" customWidth="1"/>
    <col min="12117" max="12117" width="24.453125" style="16" bestFit="1" customWidth="1"/>
    <col min="12118" max="12118" width="20.54296875" style="16" bestFit="1" customWidth="1"/>
    <col min="12119" max="12170" width="10.81640625" style="16" customWidth="1"/>
    <col min="12171" max="12262" width="10.81640625" style="16"/>
    <col min="12263" max="12264" width="2.81640625" style="16" customWidth="1"/>
    <col min="12265" max="12265" width="80.54296875" style="16" customWidth="1"/>
    <col min="12266" max="12366" width="20.54296875" style="16" customWidth="1"/>
    <col min="12367" max="12367" width="23.453125" style="16" bestFit="1" customWidth="1"/>
    <col min="12368" max="12368" width="24" style="16" bestFit="1" customWidth="1"/>
    <col min="12369" max="12369" width="22.54296875" style="16" bestFit="1" customWidth="1"/>
    <col min="12370" max="12370" width="23.453125" style="16" bestFit="1" customWidth="1"/>
    <col min="12371" max="12372" width="24" style="16" bestFit="1" customWidth="1"/>
    <col min="12373" max="12373" width="24.453125" style="16" bestFit="1" customWidth="1"/>
    <col min="12374" max="12374" width="20.54296875" style="16" bestFit="1" customWidth="1"/>
    <col min="12375" max="12426" width="10.81640625" style="16" customWidth="1"/>
    <col min="12427" max="12518" width="10.81640625" style="16"/>
    <col min="12519" max="12520" width="2.81640625" style="16" customWidth="1"/>
    <col min="12521" max="12521" width="80.54296875" style="16" customWidth="1"/>
    <col min="12522" max="12622" width="20.54296875" style="16" customWidth="1"/>
    <col min="12623" max="12623" width="23.453125" style="16" bestFit="1" customWidth="1"/>
    <col min="12624" max="12624" width="24" style="16" bestFit="1" customWidth="1"/>
    <col min="12625" max="12625" width="22.54296875" style="16" bestFit="1" customWidth="1"/>
    <col min="12626" max="12626" width="23.453125" style="16" bestFit="1" customWidth="1"/>
    <col min="12627" max="12628" width="24" style="16" bestFit="1" customWidth="1"/>
    <col min="12629" max="12629" width="24.453125" style="16" bestFit="1" customWidth="1"/>
    <col min="12630" max="12630" width="20.54296875" style="16" bestFit="1" customWidth="1"/>
    <col min="12631" max="12682" width="10.81640625" style="16" customWidth="1"/>
    <col min="12683" max="12774" width="10.81640625" style="16"/>
    <col min="12775" max="12776" width="2.81640625" style="16" customWidth="1"/>
    <col min="12777" max="12777" width="80.54296875" style="16" customWidth="1"/>
    <col min="12778" max="12878" width="20.54296875" style="16" customWidth="1"/>
    <col min="12879" max="12879" width="23.453125" style="16" bestFit="1" customWidth="1"/>
    <col min="12880" max="12880" width="24" style="16" bestFit="1" customWidth="1"/>
    <col min="12881" max="12881" width="22.54296875" style="16" bestFit="1" customWidth="1"/>
    <col min="12882" max="12882" width="23.453125" style="16" bestFit="1" customWidth="1"/>
    <col min="12883" max="12884" width="24" style="16" bestFit="1" customWidth="1"/>
    <col min="12885" max="12885" width="24.453125" style="16" bestFit="1" customWidth="1"/>
    <col min="12886" max="12886" width="20.54296875" style="16" bestFit="1" customWidth="1"/>
    <col min="12887" max="12938" width="10.81640625" style="16" customWidth="1"/>
    <col min="12939" max="13030" width="10.81640625" style="16"/>
    <col min="13031" max="13032" width="2.81640625" style="16" customWidth="1"/>
    <col min="13033" max="13033" width="80.54296875" style="16" customWidth="1"/>
    <col min="13034" max="13134" width="20.54296875" style="16" customWidth="1"/>
    <col min="13135" max="13135" width="23.453125" style="16" bestFit="1" customWidth="1"/>
    <col min="13136" max="13136" width="24" style="16" bestFit="1" customWidth="1"/>
    <col min="13137" max="13137" width="22.54296875" style="16" bestFit="1" customWidth="1"/>
    <col min="13138" max="13138" width="23.453125" style="16" bestFit="1" customWidth="1"/>
    <col min="13139" max="13140" width="24" style="16" bestFit="1" customWidth="1"/>
    <col min="13141" max="13141" width="24.453125" style="16" bestFit="1" customWidth="1"/>
    <col min="13142" max="13142" width="20.54296875" style="16" bestFit="1" customWidth="1"/>
    <col min="13143" max="13194" width="10.81640625" style="16" customWidth="1"/>
    <col min="13195" max="13286" width="10.81640625" style="16"/>
    <col min="13287" max="13288" width="2.81640625" style="16" customWidth="1"/>
    <col min="13289" max="13289" width="80.54296875" style="16" customWidth="1"/>
    <col min="13290" max="13390" width="20.54296875" style="16" customWidth="1"/>
    <col min="13391" max="13391" width="23.453125" style="16" bestFit="1" customWidth="1"/>
    <col min="13392" max="13392" width="24" style="16" bestFit="1" customWidth="1"/>
    <col min="13393" max="13393" width="22.54296875" style="16" bestFit="1" customWidth="1"/>
    <col min="13394" max="13394" width="23.453125" style="16" bestFit="1" customWidth="1"/>
    <col min="13395" max="13396" width="24" style="16" bestFit="1" customWidth="1"/>
    <col min="13397" max="13397" width="24.453125" style="16" bestFit="1" customWidth="1"/>
    <col min="13398" max="13398" width="20.54296875" style="16" bestFit="1" customWidth="1"/>
    <col min="13399" max="13450" width="10.81640625" style="16" customWidth="1"/>
    <col min="13451" max="13542" width="10.81640625" style="16"/>
    <col min="13543" max="13544" width="2.81640625" style="16" customWidth="1"/>
    <col min="13545" max="13545" width="80.54296875" style="16" customWidth="1"/>
    <col min="13546" max="13646" width="20.54296875" style="16" customWidth="1"/>
    <col min="13647" max="13647" width="23.453125" style="16" bestFit="1" customWidth="1"/>
    <col min="13648" max="13648" width="24" style="16" bestFit="1" customWidth="1"/>
    <col min="13649" max="13649" width="22.54296875" style="16" bestFit="1" customWidth="1"/>
    <col min="13650" max="13650" width="23.453125" style="16" bestFit="1" customWidth="1"/>
    <col min="13651" max="13652" width="24" style="16" bestFit="1" customWidth="1"/>
    <col min="13653" max="13653" width="24.453125" style="16" bestFit="1" customWidth="1"/>
    <col min="13654" max="13654" width="20.54296875" style="16" bestFit="1" customWidth="1"/>
    <col min="13655" max="13706" width="10.81640625" style="16" customWidth="1"/>
    <col min="13707" max="13798" width="10.81640625" style="16"/>
    <col min="13799" max="13800" width="2.81640625" style="16" customWidth="1"/>
    <col min="13801" max="13801" width="80.54296875" style="16" customWidth="1"/>
    <col min="13802" max="13902" width="20.54296875" style="16" customWidth="1"/>
    <col min="13903" max="13903" width="23.453125" style="16" bestFit="1" customWidth="1"/>
    <col min="13904" max="13904" width="24" style="16" bestFit="1" customWidth="1"/>
    <col min="13905" max="13905" width="22.54296875" style="16" bestFit="1" customWidth="1"/>
    <col min="13906" max="13906" width="23.453125" style="16" bestFit="1" customWidth="1"/>
    <col min="13907" max="13908" width="24" style="16" bestFit="1" customWidth="1"/>
    <col min="13909" max="13909" width="24.453125" style="16" bestFit="1" customWidth="1"/>
    <col min="13910" max="13910" width="20.54296875" style="16" bestFit="1" customWidth="1"/>
    <col min="13911" max="13962" width="10.81640625" style="16" customWidth="1"/>
    <col min="13963" max="14054" width="10.81640625" style="16"/>
    <col min="14055" max="14056" width="2.81640625" style="16" customWidth="1"/>
    <col min="14057" max="14057" width="80.54296875" style="16" customWidth="1"/>
    <col min="14058" max="14158" width="20.54296875" style="16" customWidth="1"/>
    <col min="14159" max="14159" width="23.453125" style="16" bestFit="1" customWidth="1"/>
    <col min="14160" max="14160" width="24" style="16" bestFit="1" customWidth="1"/>
    <col min="14161" max="14161" width="22.54296875" style="16" bestFit="1" customWidth="1"/>
    <col min="14162" max="14162" width="23.453125" style="16" bestFit="1" customWidth="1"/>
    <col min="14163" max="14164" width="24" style="16" bestFit="1" customWidth="1"/>
    <col min="14165" max="14165" width="24.453125" style="16" bestFit="1" customWidth="1"/>
    <col min="14166" max="14166" width="20.54296875" style="16" bestFit="1" customWidth="1"/>
    <col min="14167" max="14218" width="10.81640625" style="16" customWidth="1"/>
    <col min="14219" max="14310" width="10.81640625" style="16"/>
    <col min="14311" max="14312" width="2.81640625" style="16" customWidth="1"/>
    <col min="14313" max="14313" width="80.54296875" style="16" customWidth="1"/>
    <col min="14314" max="14414" width="20.54296875" style="16" customWidth="1"/>
    <col min="14415" max="14415" width="23.453125" style="16" bestFit="1" customWidth="1"/>
    <col min="14416" max="14416" width="24" style="16" bestFit="1" customWidth="1"/>
    <col min="14417" max="14417" width="22.54296875" style="16" bestFit="1" customWidth="1"/>
    <col min="14418" max="14418" width="23.453125" style="16" bestFit="1" customWidth="1"/>
    <col min="14419" max="14420" width="24" style="16" bestFit="1" customWidth="1"/>
    <col min="14421" max="14421" width="24.453125" style="16" bestFit="1" customWidth="1"/>
    <col min="14422" max="14422" width="20.54296875" style="16" bestFit="1" customWidth="1"/>
    <col min="14423" max="14474" width="10.81640625" style="16" customWidth="1"/>
    <col min="14475" max="14566" width="10.81640625" style="16"/>
    <col min="14567" max="14568" width="2.81640625" style="16" customWidth="1"/>
    <col min="14569" max="14569" width="80.54296875" style="16" customWidth="1"/>
    <col min="14570" max="14670" width="20.54296875" style="16" customWidth="1"/>
    <col min="14671" max="14671" width="23.453125" style="16" bestFit="1" customWidth="1"/>
    <col min="14672" max="14672" width="24" style="16" bestFit="1" customWidth="1"/>
    <col min="14673" max="14673" width="22.54296875" style="16" bestFit="1" customWidth="1"/>
    <col min="14674" max="14674" width="23.453125" style="16" bestFit="1" customWidth="1"/>
    <col min="14675" max="14676" width="24" style="16" bestFit="1" customWidth="1"/>
    <col min="14677" max="14677" width="24.453125" style="16" bestFit="1" customWidth="1"/>
    <col min="14678" max="14678" width="20.54296875" style="16" bestFit="1" customWidth="1"/>
    <col min="14679" max="14730" width="10.81640625" style="16" customWidth="1"/>
    <col min="14731" max="14822" width="10.81640625" style="16"/>
    <col min="14823" max="14824" width="2.81640625" style="16" customWidth="1"/>
    <col min="14825" max="14825" width="80.54296875" style="16" customWidth="1"/>
    <col min="14826" max="14926" width="20.54296875" style="16" customWidth="1"/>
    <col min="14927" max="14927" width="23.453125" style="16" bestFit="1" customWidth="1"/>
    <col min="14928" max="14928" width="24" style="16" bestFit="1" customWidth="1"/>
    <col min="14929" max="14929" width="22.54296875" style="16" bestFit="1" customWidth="1"/>
    <col min="14930" max="14930" width="23.453125" style="16" bestFit="1" customWidth="1"/>
    <col min="14931" max="14932" width="24" style="16" bestFit="1" customWidth="1"/>
    <col min="14933" max="14933" width="24.453125" style="16" bestFit="1" customWidth="1"/>
    <col min="14934" max="14934" width="20.54296875" style="16" bestFit="1" customWidth="1"/>
    <col min="14935" max="14986" width="10.81640625" style="16" customWidth="1"/>
    <col min="14987" max="15078" width="10.81640625" style="16"/>
    <col min="15079" max="15080" width="2.81640625" style="16" customWidth="1"/>
    <col min="15081" max="15081" width="80.54296875" style="16" customWidth="1"/>
    <col min="15082" max="15182" width="20.54296875" style="16" customWidth="1"/>
    <col min="15183" max="15183" width="23.453125" style="16" bestFit="1" customWidth="1"/>
    <col min="15184" max="15184" width="24" style="16" bestFit="1" customWidth="1"/>
    <col min="15185" max="15185" width="22.54296875" style="16" bestFit="1" customWidth="1"/>
    <col min="15186" max="15186" width="23.453125" style="16" bestFit="1" customWidth="1"/>
    <col min="15187" max="15188" width="24" style="16" bestFit="1" customWidth="1"/>
    <col min="15189" max="15189" width="24.453125" style="16" bestFit="1" customWidth="1"/>
    <col min="15190" max="15190" width="20.54296875" style="16" bestFit="1" customWidth="1"/>
    <col min="15191" max="15242" width="10.81640625" style="16" customWidth="1"/>
    <col min="15243" max="15334" width="10.81640625" style="16"/>
    <col min="15335" max="15336" width="2.81640625" style="16" customWidth="1"/>
    <col min="15337" max="15337" width="80.54296875" style="16" customWidth="1"/>
    <col min="15338" max="15438" width="20.54296875" style="16" customWidth="1"/>
    <col min="15439" max="15439" width="23.453125" style="16" bestFit="1" customWidth="1"/>
    <col min="15440" max="15440" width="24" style="16" bestFit="1" customWidth="1"/>
    <col min="15441" max="15441" width="22.54296875" style="16" bestFit="1" customWidth="1"/>
    <col min="15442" max="15442" width="23.453125" style="16" bestFit="1" customWidth="1"/>
    <col min="15443" max="15444" width="24" style="16" bestFit="1" customWidth="1"/>
    <col min="15445" max="15445" width="24.453125" style="16" bestFit="1" customWidth="1"/>
    <col min="15446" max="15446" width="20.54296875" style="16" bestFit="1" customWidth="1"/>
    <col min="15447" max="15498" width="10.81640625" style="16" customWidth="1"/>
    <col min="15499" max="15590" width="10.81640625" style="16"/>
    <col min="15591" max="15592" width="2.81640625" style="16" customWidth="1"/>
    <col min="15593" max="15593" width="80.54296875" style="16" customWidth="1"/>
    <col min="15594" max="15694" width="20.54296875" style="16" customWidth="1"/>
    <col min="15695" max="15695" width="23.453125" style="16" bestFit="1" customWidth="1"/>
    <col min="15696" max="15696" width="24" style="16" bestFit="1" customWidth="1"/>
    <col min="15697" max="15697" width="22.54296875" style="16" bestFit="1" customWidth="1"/>
    <col min="15698" max="15698" width="23.453125" style="16" bestFit="1" customWidth="1"/>
    <col min="15699" max="15700" width="24" style="16" bestFit="1" customWidth="1"/>
    <col min="15701" max="15701" width="24.453125" style="16" bestFit="1" customWidth="1"/>
    <col min="15702" max="15702" width="20.54296875" style="16" bestFit="1" customWidth="1"/>
    <col min="15703" max="15754" width="10.81640625" style="16" customWidth="1"/>
    <col min="15755" max="15846" width="10.81640625" style="16"/>
    <col min="15847" max="15848" width="2.81640625" style="16" customWidth="1"/>
    <col min="15849" max="15849" width="80.54296875" style="16" customWidth="1"/>
    <col min="15850" max="15950" width="20.54296875" style="16" customWidth="1"/>
    <col min="15951" max="15951" width="23.453125" style="16" bestFit="1" customWidth="1"/>
    <col min="15952" max="15952" width="24" style="16" bestFit="1" customWidth="1"/>
    <col min="15953" max="15953" width="22.54296875" style="16" bestFit="1" customWidth="1"/>
    <col min="15954" max="15954" width="23.453125" style="16" bestFit="1" customWidth="1"/>
    <col min="15955" max="15956" width="24" style="16" bestFit="1" customWidth="1"/>
    <col min="15957" max="15957" width="24.453125" style="16" bestFit="1" customWidth="1"/>
    <col min="15958" max="15958" width="20.54296875" style="16" bestFit="1" customWidth="1"/>
    <col min="15959" max="16010" width="10.81640625" style="16" customWidth="1"/>
    <col min="16011" max="16102" width="10.81640625" style="16"/>
    <col min="16103" max="16104" width="2.81640625" style="16" customWidth="1"/>
    <col min="16105" max="16105" width="80.54296875" style="16" customWidth="1"/>
    <col min="16106" max="16206" width="20.54296875" style="16" customWidth="1"/>
    <col min="16207" max="16207" width="23.453125" style="16" bestFit="1" customWidth="1"/>
    <col min="16208" max="16208" width="24" style="16" bestFit="1" customWidth="1"/>
    <col min="16209" max="16209" width="22.54296875" style="16" bestFit="1" customWidth="1"/>
    <col min="16210" max="16210" width="23.453125" style="16" bestFit="1" customWidth="1"/>
    <col min="16211" max="16212" width="24" style="16" bestFit="1" customWidth="1"/>
    <col min="16213" max="16213" width="24.453125" style="16" bestFit="1" customWidth="1"/>
    <col min="16214" max="16214" width="20.54296875" style="16" bestFit="1" customWidth="1"/>
    <col min="16215" max="16266" width="10.81640625" style="16" customWidth="1"/>
    <col min="16267" max="16384" width="10.81640625" style="16"/>
  </cols>
  <sheetData>
    <row r="1" spans="1:140" s="110" customFormat="1" ht="15.5" x14ac:dyDescent="0.35">
      <c r="A1" s="12"/>
      <c r="B1" s="12"/>
      <c r="C1" s="13"/>
      <c r="D1" s="14"/>
      <c r="E1" s="50"/>
      <c r="F1" s="50"/>
      <c r="G1" s="50"/>
      <c r="H1" s="51"/>
      <c r="I1" s="55"/>
      <c r="J1" s="55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O1" s="51"/>
      <c r="BP1" s="51"/>
      <c r="BQ1" s="15"/>
      <c r="BR1" s="51"/>
      <c r="BS1" s="51"/>
      <c r="BT1" s="51"/>
      <c r="BU1" s="51"/>
      <c r="BV1" s="51"/>
      <c r="BW1" s="51"/>
      <c r="BX1" s="51"/>
      <c r="BY1" s="51"/>
      <c r="BZ1" s="51"/>
      <c r="CA1" s="51"/>
      <c r="CB1" s="51"/>
      <c r="CC1" s="51"/>
      <c r="CD1" s="51"/>
      <c r="CE1" s="51"/>
      <c r="CF1" s="51"/>
      <c r="CG1" s="51"/>
      <c r="CH1" s="51"/>
      <c r="CI1" s="51"/>
      <c r="CJ1" s="51"/>
      <c r="CK1" s="51"/>
      <c r="CL1" s="51"/>
      <c r="CM1" s="51"/>
      <c r="CN1" s="51"/>
      <c r="CO1" s="51"/>
      <c r="CP1" s="51"/>
      <c r="CQ1" s="51"/>
      <c r="CR1" s="51"/>
      <c r="CS1" s="51"/>
      <c r="CT1" s="51"/>
      <c r="CU1" s="51"/>
      <c r="CV1" s="51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Q1" s="85"/>
      <c r="DR1" s="85"/>
      <c r="DS1" s="85"/>
      <c r="DT1" s="86"/>
      <c r="DU1" s="15"/>
      <c r="DV1" s="15"/>
      <c r="DW1" s="15"/>
      <c r="DX1" s="15"/>
      <c r="DY1" s="15"/>
      <c r="DZ1" s="15"/>
      <c r="EA1" s="15"/>
      <c r="EB1" s="15"/>
      <c r="EC1" s="15"/>
      <c r="ED1" s="15"/>
      <c r="EE1" s="299"/>
      <c r="EF1" s="111"/>
      <c r="EG1" s="111"/>
    </row>
    <row r="2" spans="1:140" s="110" customFormat="1" ht="18" x14ac:dyDescent="0.4">
      <c r="A2" s="5"/>
      <c r="B2" s="5"/>
      <c r="C2" s="6"/>
      <c r="D2" s="7"/>
      <c r="E2" s="202" t="str">
        <f>"Liquidity Stress Test Positions as at Close of Business on " &amp; TEXT(I5,"dd-mmm-yyyy")</f>
        <v>Liquidity Stress Test Positions as at Close of Business on 30-Agu-2024</v>
      </c>
      <c r="F2" s="8"/>
      <c r="G2" s="8"/>
      <c r="H2" s="9"/>
      <c r="I2" s="10"/>
      <c r="J2" s="10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11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Q2" s="87" t="str">
        <f>+$E2</f>
        <v>Liquidity Stress Test Positions as at Close of Business on 30-Agu-2024</v>
      </c>
      <c r="DR2" s="87"/>
      <c r="DS2" s="87"/>
      <c r="DT2" s="88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300"/>
      <c r="EF2" s="111"/>
      <c r="EG2" s="111"/>
    </row>
    <row r="3" spans="1:140" s="110" customFormat="1" ht="18" x14ac:dyDescent="0.4">
      <c r="A3" s="112"/>
      <c r="B3" s="112"/>
      <c r="C3" s="113"/>
      <c r="D3" s="114"/>
      <c r="E3" s="115"/>
      <c r="F3" s="115"/>
      <c r="G3" s="115"/>
      <c r="H3" s="116"/>
      <c r="I3" s="117"/>
      <c r="J3" s="117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I3" s="116"/>
      <c r="AJ3" s="116" t="s">
        <v>27</v>
      </c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  <c r="BA3" s="116"/>
      <c r="BB3" s="116"/>
      <c r="BC3" s="116"/>
      <c r="BD3" s="116"/>
      <c r="BE3" s="116"/>
      <c r="BF3" s="116"/>
      <c r="BG3" s="116"/>
      <c r="BH3" s="116"/>
      <c r="BI3" s="116"/>
      <c r="BJ3" s="116"/>
      <c r="BK3" s="116"/>
      <c r="BL3" s="116"/>
      <c r="BM3" s="116"/>
      <c r="BN3" s="116"/>
      <c r="BO3" s="116"/>
      <c r="BP3" s="116"/>
      <c r="BQ3" s="91"/>
      <c r="BR3" s="116"/>
      <c r="BS3" s="116"/>
      <c r="BT3" s="116"/>
      <c r="BU3" s="116"/>
      <c r="BV3" s="116"/>
      <c r="BW3" s="116"/>
      <c r="BX3" s="116"/>
      <c r="BY3" s="116"/>
      <c r="BZ3" s="116"/>
      <c r="CA3" s="116"/>
      <c r="CB3" s="116"/>
      <c r="CC3" s="116"/>
      <c r="CD3" s="116"/>
      <c r="CE3" s="116"/>
      <c r="CF3" s="116"/>
      <c r="CG3" s="116"/>
      <c r="CH3" s="116"/>
      <c r="CI3" s="116"/>
      <c r="CJ3" s="116"/>
      <c r="CK3" s="116"/>
      <c r="CL3" s="116"/>
      <c r="CM3" s="116"/>
      <c r="CN3" s="116"/>
      <c r="CO3" s="116"/>
      <c r="CP3" s="116"/>
      <c r="CQ3" s="116"/>
      <c r="CR3" s="116"/>
      <c r="CS3" s="116" t="s">
        <v>27</v>
      </c>
      <c r="CT3" s="116"/>
      <c r="CU3" s="116"/>
      <c r="CV3" s="116"/>
      <c r="CW3" s="91"/>
      <c r="CX3" s="91"/>
      <c r="CY3" s="91"/>
      <c r="CZ3" s="91"/>
      <c r="DA3" s="91"/>
      <c r="DB3" s="91"/>
      <c r="DC3" s="91"/>
      <c r="DD3" s="91"/>
      <c r="DE3" s="91"/>
      <c r="DF3" s="91"/>
      <c r="DG3" s="91"/>
      <c r="DH3" s="91"/>
      <c r="DI3" s="91"/>
      <c r="DJ3" s="91"/>
      <c r="DK3" s="91"/>
      <c r="DL3" s="91"/>
      <c r="DQ3" s="89" t="s">
        <v>485</v>
      </c>
      <c r="DR3" s="89"/>
      <c r="DS3" s="89"/>
      <c r="DT3" s="90"/>
      <c r="DU3" s="91"/>
      <c r="DV3" s="91"/>
      <c r="DW3" s="91"/>
      <c r="DX3" s="91"/>
      <c r="DY3" s="91"/>
      <c r="DZ3" s="91"/>
      <c r="EA3" s="91"/>
      <c r="EB3" s="91"/>
      <c r="EC3" s="91"/>
      <c r="ED3" s="91"/>
      <c r="EE3" s="301"/>
      <c r="EF3" s="111"/>
      <c r="EG3" s="111"/>
    </row>
    <row r="4" spans="1:140" s="110" customFormat="1" ht="15.5" x14ac:dyDescent="0.35">
      <c r="A4" s="17"/>
      <c r="B4" s="17"/>
      <c r="C4" s="18"/>
      <c r="D4" s="19"/>
      <c r="E4" s="20"/>
      <c r="F4" s="20"/>
      <c r="G4" s="20"/>
      <c r="H4" s="23" t="s">
        <v>28</v>
      </c>
      <c r="I4" s="23" t="s">
        <v>29</v>
      </c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3"/>
      <c r="AO4" s="23"/>
      <c r="AP4" s="23"/>
      <c r="AQ4" s="23"/>
      <c r="AR4" s="23"/>
      <c r="AS4" s="23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3"/>
      <c r="BR4" s="23"/>
      <c r="BS4" s="23"/>
      <c r="BT4" s="23"/>
      <c r="BU4" s="23"/>
      <c r="BV4" s="23"/>
      <c r="BW4" s="23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Q4" s="92">
        <v>1000000</v>
      </c>
      <c r="DR4" s="93" t="s">
        <v>483</v>
      </c>
      <c r="DS4" s="47"/>
      <c r="DT4" s="23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99"/>
      <c r="EF4" s="111"/>
      <c r="EG4" s="111"/>
      <c r="EI4" s="118"/>
      <c r="EJ4" s="118"/>
    </row>
    <row r="5" spans="1:140" s="110" customFormat="1" ht="15.5" hidden="1" outlineLevel="1" x14ac:dyDescent="0.35">
      <c r="A5" s="17"/>
      <c r="B5" s="17"/>
      <c r="C5" s="18"/>
      <c r="D5" s="19"/>
      <c r="E5" s="20"/>
      <c r="F5" s="20"/>
      <c r="G5" s="20"/>
      <c r="H5" s="23" t="s">
        <v>30</v>
      </c>
      <c r="I5" s="23">
        <v>45534</v>
      </c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3"/>
      <c r="AN5" s="23"/>
      <c r="AO5" s="23"/>
      <c r="AP5" s="23"/>
      <c r="AQ5" s="23"/>
      <c r="AR5" s="23"/>
      <c r="AS5" s="23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Q5" s="47"/>
      <c r="DR5" s="47"/>
      <c r="DS5" s="47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99"/>
      <c r="EF5" s="111"/>
      <c r="EG5" s="111"/>
    </row>
    <row r="6" spans="1:140" s="110" customFormat="1" ht="15.5" hidden="1" outlineLevel="1" x14ac:dyDescent="0.35">
      <c r="A6" s="17"/>
      <c r="B6" s="17"/>
      <c r="C6" s="18"/>
      <c r="D6" s="19"/>
      <c r="E6" s="20"/>
      <c r="F6" s="20"/>
      <c r="G6" s="20"/>
      <c r="H6" s="23" t="s">
        <v>31</v>
      </c>
      <c r="I6" s="23" t="s">
        <v>32</v>
      </c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3"/>
      <c r="AN6" s="23"/>
      <c r="AO6" s="23"/>
      <c r="AP6" s="23"/>
      <c r="AQ6" s="23"/>
      <c r="AR6" s="23"/>
      <c r="AS6" s="23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3"/>
      <c r="BL6" s="23"/>
      <c r="BM6" s="23"/>
      <c r="BN6" s="23"/>
      <c r="BO6" s="23"/>
      <c r="BP6" s="23"/>
      <c r="BQ6" s="23"/>
      <c r="BR6" s="23"/>
      <c r="BS6" s="23"/>
      <c r="BT6" s="23"/>
      <c r="BU6" s="23"/>
      <c r="BV6" s="23"/>
      <c r="BW6" s="23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3"/>
      <c r="CP6" s="23"/>
      <c r="CQ6" s="23"/>
      <c r="CR6" s="23"/>
      <c r="CS6" s="23"/>
      <c r="CT6" s="23"/>
      <c r="CU6" s="23"/>
      <c r="CV6" s="23"/>
      <c r="CW6" s="23"/>
      <c r="CX6" s="23"/>
      <c r="CY6" s="23"/>
      <c r="CZ6" s="23"/>
      <c r="DA6" s="23"/>
      <c r="DB6" s="23"/>
      <c r="DC6" s="23"/>
      <c r="DD6" s="23"/>
      <c r="DE6" s="23"/>
      <c r="DF6" s="23"/>
      <c r="DG6" s="23"/>
      <c r="DH6" s="23"/>
      <c r="DI6" s="23"/>
      <c r="DJ6" s="23"/>
      <c r="DK6" s="23"/>
      <c r="DL6" s="23"/>
      <c r="DQ6" s="47"/>
      <c r="DR6" s="47"/>
      <c r="DS6" s="47"/>
      <c r="DT6" s="23"/>
      <c r="DU6"/>
      <c r="DV6"/>
      <c r="DW6"/>
      <c r="DX6"/>
      <c r="DY6"/>
      <c r="DZ6"/>
      <c r="EA6"/>
      <c r="EB6"/>
      <c r="EC6"/>
      <c r="ED6"/>
      <c r="EE6" s="299"/>
      <c r="EF6" s="111"/>
      <c r="EG6" s="111"/>
    </row>
    <row r="7" spans="1:140" s="110" customFormat="1" ht="15.5" hidden="1" outlineLevel="1" x14ac:dyDescent="0.35">
      <c r="A7" s="17"/>
      <c r="B7" s="17"/>
      <c r="C7" s="18"/>
      <c r="D7" s="19"/>
      <c r="E7" s="20"/>
      <c r="F7" s="20"/>
      <c r="G7" s="20"/>
      <c r="H7" s="23" t="s">
        <v>33</v>
      </c>
      <c r="I7" s="23" t="s">
        <v>21</v>
      </c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3"/>
      <c r="AN7" s="23"/>
      <c r="AO7" s="23"/>
      <c r="AP7" s="23"/>
      <c r="AQ7" s="23"/>
      <c r="AR7" s="23"/>
      <c r="AS7" s="23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3"/>
      <c r="BL7" s="23"/>
      <c r="BM7" s="23"/>
      <c r="BN7" s="23"/>
      <c r="BO7" s="23"/>
      <c r="BP7" s="23"/>
      <c r="BQ7" s="23"/>
      <c r="BR7" s="23"/>
      <c r="BS7" s="23"/>
      <c r="BT7" s="23"/>
      <c r="BU7" s="23"/>
      <c r="BV7" s="23"/>
      <c r="BW7" s="23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3"/>
      <c r="CP7" s="23"/>
      <c r="CQ7" s="23"/>
      <c r="CR7" s="23"/>
      <c r="CS7" s="23"/>
      <c r="CT7" s="23"/>
      <c r="CU7" s="23"/>
      <c r="CV7" s="23"/>
      <c r="CW7" s="23"/>
      <c r="CX7" s="23"/>
      <c r="CY7" s="23"/>
      <c r="CZ7" s="23"/>
      <c r="DA7" s="23"/>
      <c r="DB7" s="23"/>
      <c r="DC7" s="23"/>
      <c r="DD7" s="23"/>
      <c r="DE7" s="23"/>
      <c r="DF7" s="23"/>
      <c r="DG7" s="23"/>
      <c r="DH7" s="23"/>
      <c r="DI7" s="23"/>
      <c r="DJ7" s="23"/>
      <c r="DK7" s="23"/>
      <c r="DL7" s="23"/>
      <c r="DQ7" s="47"/>
      <c r="DR7" s="47"/>
      <c r="DS7" s="47"/>
      <c r="DT7" s="23"/>
      <c r="DU7" s="23"/>
      <c r="DV7" s="23"/>
      <c r="DW7" s="23"/>
      <c r="DX7" s="23"/>
      <c r="DY7" s="23"/>
      <c r="DZ7" s="23"/>
      <c r="EA7" s="23"/>
      <c r="EB7" s="23"/>
      <c r="EC7" s="23"/>
      <c r="ED7" s="23"/>
      <c r="EE7" s="299"/>
      <c r="EF7" s="111"/>
      <c r="EG7" s="111"/>
    </row>
    <row r="8" spans="1:140" s="110" customFormat="1" ht="15.5" hidden="1" outlineLevel="1" x14ac:dyDescent="0.35">
      <c r="A8" s="17"/>
      <c r="B8" s="17"/>
      <c r="C8" s="18"/>
      <c r="D8" s="19"/>
      <c r="E8" s="20"/>
      <c r="F8" s="20"/>
      <c r="G8" s="20"/>
      <c r="H8" s="23" t="s">
        <v>34</v>
      </c>
      <c r="I8" s="23" t="s">
        <v>35</v>
      </c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3"/>
      <c r="AN8" s="23"/>
      <c r="AO8" s="23"/>
      <c r="AP8" s="23"/>
      <c r="AQ8" s="23"/>
      <c r="AR8" s="23"/>
      <c r="AS8" s="23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3"/>
      <c r="BL8" s="23"/>
      <c r="BM8" s="23"/>
      <c r="BN8" s="23"/>
      <c r="BO8" s="23"/>
      <c r="BP8" s="23"/>
      <c r="BQ8" s="23"/>
      <c r="BR8" s="23"/>
      <c r="BS8" s="23"/>
      <c r="BT8" s="23"/>
      <c r="BU8" s="23"/>
      <c r="BV8" s="23"/>
      <c r="BW8" s="23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3"/>
      <c r="CP8" s="23"/>
      <c r="CQ8" s="23"/>
      <c r="CR8" s="23"/>
      <c r="CS8" s="23"/>
      <c r="CT8" s="23"/>
      <c r="CU8" s="23"/>
      <c r="CV8" s="23"/>
      <c r="CW8" s="23"/>
      <c r="CX8" s="23"/>
      <c r="CY8" s="23"/>
      <c r="CZ8" s="23"/>
      <c r="DA8" s="23"/>
      <c r="DB8" s="23"/>
      <c r="DC8" s="23"/>
      <c r="DD8" s="23"/>
      <c r="DE8" s="23"/>
      <c r="DF8" s="23"/>
      <c r="DG8" s="23"/>
      <c r="DH8" s="23"/>
      <c r="DI8" s="23"/>
      <c r="DJ8" s="23"/>
      <c r="DK8" s="23"/>
      <c r="DL8" s="23"/>
      <c r="DQ8" s="47"/>
      <c r="DR8" s="47"/>
      <c r="DS8" s="47"/>
      <c r="DT8" s="23"/>
      <c r="DU8" s="23"/>
      <c r="DV8" s="23"/>
      <c r="DW8" s="23"/>
      <c r="DX8" s="23"/>
      <c r="DY8" s="23"/>
      <c r="DZ8" s="23"/>
      <c r="EA8" s="23"/>
      <c r="EB8" s="23"/>
      <c r="EC8" s="23"/>
      <c r="ED8" s="23"/>
      <c r="EE8" s="299"/>
      <c r="EF8" s="111"/>
    </row>
    <row r="9" spans="1:140" s="110" customFormat="1" ht="15.5" hidden="1" outlineLevel="1" x14ac:dyDescent="0.35">
      <c r="A9" s="17"/>
      <c r="B9" s="17"/>
      <c r="C9" s="18"/>
      <c r="D9" s="19"/>
      <c r="E9" s="20"/>
      <c r="F9" s="20"/>
      <c r="G9" s="20"/>
      <c r="H9" s="23" t="s">
        <v>36</v>
      </c>
      <c r="I9" s="23" t="s">
        <v>37</v>
      </c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23"/>
      <c r="BZ9" s="23"/>
      <c r="CA9" s="23"/>
      <c r="CB9" s="23"/>
      <c r="CC9" s="23"/>
      <c r="CD9" s="23"/>
      <c r="CE9" s="23"/>
      <c r="CF9" s="23"/>
      <c r="CG9" s="23"/>
      <c r="CH9" s="23"/>
      <c r="CI9" s="23"/>
      <c r="CJ9" s="23"/>
      <c r="CK9" s="23"/>
      <c r="CL9" s="23"/>
      <c r="CM9" s="23"/>
      <c r="CN9" s="23"/>
      <c r="CO9" s="23"/>
      <c r="CP9" s="23"/>
      <c r="CQ9" s="23"/>
      <c r="CR9" s="23"/>
      <c r="CS9" s="23"/>
      <c r="CT9" s="23"/>
      <c r="CU9" s="23"/>
      <c r="CV9" s="23"/>
      <c r="CW9" s="23"/>
      <c r="CX9" s="23"/>
      <c r="CY9" s="23"/>
      <c r="CZ9" s="23"/>
      <c r="DA9" s="23"/>
      <c r="DB9" s="23"/>
      <c r="DC9" s="23"/>
      <c r="DD9" s="23"/>
      <c r="DE9" s="23"/>
      <c r="DF9" s="23"/>
      <c r="DG9" s="23"/>
      <c r="DH9" s="23"/>
      <c r="DI9" s="23"/>
      <c r="DJ9" s="23"/>
      <c r="DK9" s="23"/>
      <c r="DL9" s="23"/>
      <c r="DQ9" s="47"/>
      <c r="DR9" s="47"/>
      <c r="DS9" s="47"/>
      <c r="DT9" s="23"/>
      <c r="DU9" s="23"/>
      <c r="DV9" s="23"/>
      <c r="DW9" s="23"/>
      <c r="DX9" s="23"/>
      <c r="DY9" s="23"/>
      <c r="DZ9" s="23"/>
      <c r="EA9" s="23"/>
      <c r="EB9" s="23"/>
      <c r="EC9" s="23"/>
      <c r="ED9" s="23"/>
      <c r="EE9" s="299"/>
      <c r="EF9" s="111"/>
    </row>
    <row r="10" spans="1:140" s="110" customFormat="1" ht="15.5" hidden="1" outlineLevel="1" x14ac:dyDescent="0.35">
      <c r="A10" s="17"/>
      <c r="B10" s="17"/>
      <c r="C10" s="18"/>
      <c r="D10" s="19"/>
      <c r="E10" s="20"/>
      <c r="F10" s="20"/>
      <c r="G10" s="20"/>
      <c r="H10" s="21"/>
      <c r="I10" s="22"/>
      <c r="J10" s="22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  <c r="BN10" s="23"/>
      <c r="BO10" s="23"/>
      <c r="BP10" s="23"/>
      <c r="BQ10" s="23"/>
      <c r="BR10" s="23"/>
      <c r="BS10" s="23"/>
      <c r="BT10" s="23"/>
      <c r="BU10" s="23"/>
      <c r="BV10" s="23"/>
      <c r="BW10" s="23"/>
      <c r="BX10" s="23"/>
      <c r="BY10" s="23"/>
      <c r="BZ10" s="23"/>
      <c r="CA10" s="23"/>
      <c r="CB10" s="23"/>
      <c r="CC10" s="23"/>
      <c r="CD10" s="23"/>
      <c r="CE10" s="23"/>
      <c r="CF10" s="23"/>
      <c r="CG10" s="23"/>
      <c r="CH10" s="23"/>
      <c r="CI10" s="23"/>
      <c r="CJ10" s="23"/>
      <c r="CK10" s="23"/>
      <c r="CL10" s="23"/>
      <c r="CM10" s="23"/>
      <c r="CN10" s="23"/>
      <c r="CO10" s="23"/>
      <c r="CP10" s="23"/>
      <c r="CQ10" s="23"/>
      <c r="CR10" s="23"/>
      <c r="CS10" s="23"/>
      <c r="CT10" s="23"/>
      <c r="CU10" s="23"/>
      <c r="CV10" s="23"/>
      <c r="CW10" s="23"/>
      <c r="CX10" s="23"/>
      <c r="CY10" s="23"/>
      <c r="CZ10" s="23"/>
      <c r="DA10" s="23"/>
      <c r="DB10" s="23"/>
      <c r="DC10" s="23"/>
      <c r="DD10" s="23"/>
      <c r="DE10" s="23"/>
      <c r="DF10" s="23"/>
      <c r="DG10" s="23"/>
      <c r="DH10" s="23"/>
      <c r="DI10" s="23"/>
      <c r="DJ10" s="23"/>
      <c r="DK10" s="23"/>
      <c r="DL10" s="23"/>
      <c r="DQ10" s="47"/>
      <c r="DR10" s="47"/>
      <c r="DS10" s="47"/>
      <c r="DT10" s="94"/>
      <c r="DU10" s="23"/>
      <c r="DV10" s="23"/>
      <c r="DW10" s="23"/>
      <c r="DX10" s="23"/>
      <c r="DY10" s="23"/>
      <c r="DZ10" s="23"/>
      <c r="EA10" s="23"/>
      <c r="EB10" s="23"/>
      <c r="EC10" s="23"/>
      <c r="ED10" s="23"/>
      <c r="EE10" s="299"/>
      <c r="EF10" s="111"/>
    </row>
    <row r="11" spans="1:140" s="110" customFormat="1" ht="15.5" hidden="1" outlineLevel="1" x14ac:dyDescent="0.35">
      <c r="A11" s="17"/>
      <c r="B11" s="17"/>
      <c r="C11" s="18"/>
      <c r="D11" s="19"/>
      <c r="E11" s="20"/>
      <c r="F11" s="20"/>
      <c r="G11" s="20"/>
      <c r="H11" s="21"/>
      <c r="I11" s="24">
        <f>I5+1</f>
        <v>45535</v>
      </c>
      <c r="J11" s="24">
        <f t="shared" ref="J11:BU11" si="0">I11+1</f>
        <v>45536</v>
      </c>
      <c r="K11" s="24">
        <f t="shared" si="0"/>
        <v>45537</v>
      </c>
      <c r="L11" s="24">
        <f t="shared" si="0"/>
        <v>45538</v>
      </c>
      <c r="M11" s="24">
        <f t="shared" si="0"/>
        <v>45539</v>
      </c>
      <c r="N11" s="24">
        <f t="shared" si="0"/>
        <v>45540</v>
      </c>
      <c r="O11" s="24">
        <f t="shared" si="0"/>
        <v>45541</v>
      </c>
      <c r="P11" s="24">
        <f t="shared" si="0"/>
        <v>45542</v>
      </c>
      <c r="Q11" s="24">
        <f t="shared" si="0"/>
        <v>45543</v>
      </c>
      <c r="R11" s="24">
        <f t="shared" si="0"/>
        <v>45544</v>
      </c>
      <c r="S11" s="24">
        <f t="shared" si="0"/>
        <v>45545</v>
      </c>
      <c r="T11" s="24">
        <f t="shared" si="0"/>
        <v>45546</v>
      </c>
      <c r="U11" s="24">
        <f t="shared" si="0"/>
        <v>45547</v>
      </c>
      <c r="V11" s="24">
        <f t="shared" si="0"/>
        <v>45548</v>
      </c>
      <c r="W11" s="24">
        <f t="shared" si="0"/>
        <v>45549</v>
      </c>
      <c r="X11" s="24">
        <f t="shared" si="0"/>
        <v>45550</v>
      </c>
      <c r="Y11" s="24">
        <f t="shared" si="0"/>
        <v>45551</v>
      </c>
      <c r="Z11" s="24">
        <f t="shared" si="0"/>
        <v>45552</v>
      </c>
      <c r="AA11" s="24">
        <f t="shared" si="0"/>
        <v>45553</v>
      </c>
      <c r="AB11" s="24">
        <f t="shared" si="0"/>
        <v>45554</v>
      </c>
      <c r="AC11" s="24">
        <f t="shared" si="0"/>
        <v>45555</v>
      </c>
      <c r="AD11" s="24">
        <f t="shared" si="0"/>
        <v>45556</v>
      </c>
      <c r="AE11" s="24">
        <f t="shared" si="0"/>
        <v>45557</v>
      </c>
      <c r="AF11" s="24">
        <f t="shared" si="0"/>
        <v>45558</v>
      </c>
      <c r="AG11" s="24">
        <f t="shared" si="0"/>
        <v>45559</v>
      </c>
      <c r="AH11" s="24">
        <f t="shared" si="0"/>
        <v>45560</v>
      </c>
      <c r="AI11" s="24">
        <f t="shared" si="0"/>
        <v>45561</v>
      </c>
      <c r="AJ11" s="24">
        <f t="shared" si="0"/>
        <v>45562</v>
      </c>
      <c r="AK11" s="24">
        <f t="shared" si="0"/>
        <v>45563</v>
      </c>
      <c r="AL11" s="24">
        <f t="shared" si="0"/>
        <v>45564</v>
      </c>
      <c r="AM11" s="24">
        <f t="shared" si="0"/>
        <v>45565</v>
      </c>
      <c r="AN11" s="24">
        <f t="shared" si="0"/>
        <v>45566</v>
      </c>
      <c r="AO11" s="24">
        <f t="shared" si="0"/>
        <v>45567</v>
      </c>
      <c r="AP11" s="24">
        <f t="shared" si="0"/>
        <v>45568</v>
      </c>
      <c r="AQ11" s="24">
        <f t="shared" si="0"/>
        <v>45569</v>
      </c>
      <c r="AR11" s="24">
        <f t="shared" si="0"/>
        <v>45570</v>
      </c>
      <c r="AS11" s="24">
        <f t="shared" si="0"/>
        <v>45571</v>
      </c>
      <c r="AT11" s="24">
        <f t="shared" si="0"/>
        <v>45572</v>
      </c>
      <c r="AU11" s="24">
        <f t="shared" si="0"/>
        <v>45573</v>
      </c>
      <c r="AV11" s="24">
        <f t="shared" si="0"/>
        <v>45574</v>
      </c>
      <c r="AW11" s="24">
        <f t="shared" si="0"/>
        <v>45575</v>
      </c>
      <c r="AX11" s="24">
        <f t="shared" si="0"/>
        <v>45576</v>
      </c>
      <c r="AY11" s="24">
        <f t="shared" si="0"/>
        <v>45577</v>
      </c>
      <c r="AZ11" s="24">
        <f t="shared" si="0"/>
        <v>45578</v>
      </c>
      <c r="BA11" s="24">
        <f t="shared" si="0"/>
        <v>45579</v>
      </c>
      <c r="BB11" s="24">
        <f t="shared" si="0"/>
        <v>45580</v>
      </c>
      <c r="BC11" s="24">
        <f t="shared" si="0"/>
        <v>45581</v>
      </c>
      <c r="BD11" s="24">
        <f t="shared" si="0"/>
        <v>45582</v>
      </c>
      <c r="BE11" s="24">
        <f t="shared" si="0"/>
        <v>45583</v>
      </c>
      <c r="BF11" s="24">
        <f t="shared" si="0"/>
        <v>45584</v>
      </c>
      <c r="BG11" s="24">
        <f t="shared" si="0"/>
        <v>45585</v>
      </c>
      <c r="BH11" s="24">
        <f t="shared" si="0"/>
        <v>45586</v>
      </c>
      <c r="BI11" s="24">
        <f t="shared" si="0"/>
        <v>45587</v>
      </c>
      <c r="BJ11" s="24">
        <f t="shared" si="0"/>
        <v>45588</v>
      </c>
      <c r="BK11" s="24">
        <f t="shared" si="0"/>
        <v>45589</v>
      </c>
      <c r="BL11" s="24">
        <f t="shared" si="0"/>
        <v>45590</v>
      </c>
      <c r="BM11" s="24">
        <f t="shared" si="0"/>
        <v>45591</v>
      </c>
      <c r="BN11" s="24">
        <f t="shared" si="0"/>
        <v>45592</v>
      </c>
      <c r="BO11" s="24">
        <f t="shared" si="0"/>
        <v>45593</v>
      </c>
      <c r="BP11" s="24">
        <f t="shared" si="0"/>
        <v>45594</v>
      </c>
      <c r="BQ11" s="24">
        <f t="shared" si="0"/>
        <v>45595</v>
      </c>
      <c r="BR11" s="24">
        <f t="shared" si="0"/>
        <v>45596</v>
      </c>
      <c r="BS11" s="24">
        <f t="shared" si="0"/>
        <v>45597</v>
      </c>
      <c r="BT11" s="24">
        <f t="shared" si="0"/>
        <v>45598</v>
      </c>
      <c r="BU11" s="24">
        <f t="shared" si="0"/>
        <v>45599</v>
      </c>
      <c r="BV11" s="24">
        <f t="shared" ref="BV11:CV11" si="1">BU11+1</f>
        <v>45600</v>
      </c>
      <c r="BW11" s="24">
        <f t="shared" si="1"/>
        <v>45601</v>
      </c>
      <c r="BX11" s="24">
        <f t="shared" si="1"/>
        <v>45602</v>
      </c>
      <c r="BY11" s="24">
        <f t="shared" si="1"/>
        <v>45603</v>
      </c>
      <c r="BZ11" s="24">
        <f t="shared" si="1"/>
        <v>45604</v>
      </c>
      <c r="CA11" s="24">
        <f t="shared" si="1"/>
        <v>45605</v>
      </c>
      <c r="CB11" s="24">
        <f t="shared" si="1"/>
        <v>45606</v>
      </c>
      <c r="CC11" s="24">
        <f t="shared" si="1"/>
        <v>45607</v>
      </c>
      <c r="CD11" s="24">
        <f t="shared" si="1"/>
        <v>45608</v>
      </c>
      <c r="CE11" s="24">
        <f t="shared" si="1"/>
        <v>45609</v>
      </c>
      <c r="CF11" s="24">
        <f t="shared" si="1"/>
        <v>45610</v>
      </c>
      <c r="CG11" s="24">
        <f t="shared" si="1"/>
        <v>45611</v>
      </c>
      <c r="CH11" s="24">
        <f t="shared" si="1"/>
        <v>45612</v>
      </c>
      <c r="CI11" s="24">
        <f t="shared" si="1"/>
        <v>45613</v>
      </c>
      <c r="CJ11" s="24">
        <f t="shared" si="1"/>
        <v>45614</v>
      </c>
      <c r="CK11" s="24">
        <f t="shared" si="1"/>
        <v>45615</v>
      </c>
      <c r="CL11" s="24">
        <f t="shared" si="1"/>
        <v>45616</v>
      </c>
      <c r="CM11" s="24">
        <f t="shared" si="1"/>
        <v>45617</v>
      </c>
      <c r="CN11" s="24">
        <f t="shared" si="1"/>
        <v>45618</v>
      </c>
      <c r="CO11" s="24">
        <f t="shared" si="1"/>
        <v>45619</v>
      </c>
      <c r="CP11" s="24">
        <f t="shared" si="1"/>
        <v>45620</v>
      </c>
      <c r="CQ11" s="24">
        <f t="shared" si="1"/>
        <v>45621</v>
      </c>
      <c r="CR11" s="24">
        <f t="shared" si="1"/>
        <v>45622</v>
      </c>
      <c r="CS11" s="24">
        <f t="shared" si="1"/>
        <v>45623</v>
      </c>
      <c r="CT11" s="24">
        <f t="shared" si="1"/>
        <v>45624</v>
      </c>
      <c r="CU11" s="24">
        <f t="shared" si="1"/>
        <v>45625</v>
      </c>
      <c r="CV11" s="24">
        <f t="shared" si="1"/>
        <v>45626</v>
      </c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Q11" s="47"/>
      <c r="DR11" s="47"/>
      <c r="DS11" s="47"/>
      <c r="DT11" s="94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99"/>
      <c r="EF11" s="111"/>
    </row>
    <row r="12" spans="1:140" s="110" customFormat="1" ht="16" collapsed="1" thickBot="1" x14ac:dyDescent="0.4">
      <c r="A12" s="25"/>
      <c r="B12" s="25"/>
      <c r="C12" s="26"/>
      <c r="D12" s="27"/>
      <c r="E12" s="28"/>
      <c r="F12" s="28"/>
      <c r="G12" s="28"/>
      <c r="H12" s="29"/>
      <c r="I12" s="30">
        <f>I11</f>
        <v>45535</v>
      </c>
      <c r="J12" s="30">
        <f t="shared" ref="J12:BT12" si="2">J11</f>
        <v>45536</v>
      </c>
      <c r="K12" s="30">
        <f t="shared" si="2"/>
        <v>45537</v>
      </c>
      <c r="L12" s="30">
        <f t="shared" si="2"/>
        <v>45538</v>
      </c>
      <c r="M12" s="30">
        <f t="shared" si="2"/>
        <v>45539</v>
      </c>
      <c r="N12" s="30">
        <f t="shared" si="2"/>
        <v>45540</v>
      </c>
      <c r="O12" s="30">
        <f t="shared" si="2"/>
        <v>45541</v>
      </c>
      <c r="P12" s="30">
        <f t="shared" si="2"/>
        <v>45542</v>
      </c>
      <c r="Q12" s="30">
        <f t="shared" si="2"/>
        <v>45543</v>
      </c>
      <c r="R12" s="30">
        <f t="shared" si="2"/>
        <v>45544</v>
      </c>
      <c r="S12" s="30">
        <f t="shared" si="2"/>
        <v>45545</v>
      </c>
      <c r="T12" s="30">
        <f t="shared" si="2"/>
        <v>45546</v>
      </c>
      <c r="U12" s="30">
        <f t="shared" si="2"/>
        <v>45547</v>
      </c>
      <c r="V12" s="30">
        <f t="shared" si="2"/>
        <v>45548</v>
      </c>
      <c r="W12" s="30">
        <f t="shared" si="2"/>
        <v>45549</v>
      </c>
      <c r="X12" s="30">
        <f t="shared" si="2"/>
        <v>45550</v>
      </c>
      <c r="Y12" s="30">
        <f t="shared" si="2"/>
        <v>45551</v>
      </c>
      <c r="Z12" s="30">
        <f t="shared" si="2"/>
        <v>45552</v>
      </c>
      <c r="AA12" s="30">
        <f t="shared" si="2"/>
        <v>45553</v>
      </c>
      <c r="AB12" s="30">
        <f t="shared" si="2"/>
        <v>45554</v>
      </c>
      <c r="AC12" s="30">
        <f t="shared" si="2"/>
        <v>45555</v>
      </c>
      <c r="AD12" s="30">
        <f t="shared" si="2"/>
        <v>45556</v>
      </c>
      <c r="AE12" s="30">
        <f t="shared" si="2"/>
        <v>45557</v>
      </c>
      <c r="AF12" s="30">
        <f t="shared" si="2"/>
        <v>45558</v>
      </c>
      <c r="AG12" s="30">
        <f t="shared" si="2"/>
        <v>45559</v>
      </c>
      <c r="AH12" s="30">
        <f t="shared" si="2"/>
        <v>45560</v>
      </c>
      <c r="AI12" s="30">
        <f t="shared" si="2"/>
        <v>45561</v>
      </c>
      <c r="AJ12" s="30">
        <f t="shared" si="2"/>
        <v>45562</v>
      </c>
      <c r="AK12" s="30">
        <f t="shared" si="2"/>
        <v>45563</v>
      </c>
      <c r="AL12" s="30">
        <f t="shared" si="2"/>
        <v>45564</v>
      </c>
      <c r="AM12" s="30">
        <f t="shared" si="2"/>
        <v>45565</v>
      </c>
      <c r="AN12" s="30">
        <f t="shared" si="2"/>
        <v>45566</v>
      </c>
      <c r="AO12" s="30">
        <f t="shared" si="2"/>
        <v>45567</v>
      </c>
      <c r="AP12" s="30">
        <f t="shared" si="2"/>
        <v>45568</v>
      </c>
      <c r="AQ12" s="30">
        <f t="shared" si="2"/>
        <v>45569</v>
      </c>
      <c r="AR12" s="30">
        <f t="shared" si="2"/>
        <v>45570</v>
      </c>
      <c r="AS12" s="30">
        <f t="shared" si="2"/>
        <v>45571</v>
      </c>
      <c r="AT12" s="30">
        <f t="shared" si="2"/>
        <v>45572</v>
      </c>
      <c r="AU12" s="30">
        <f t="shared" si="2"/>
        <v>45573</v>
      </c>
      <c r="AV12" s="30">
        <f t="shared" si="2"/>
        <v>45574</v>
      </c>
      <c r="AW12" s="30">
        <f t="shared" si="2"/>
        <v>45575</v>
      </c>
      <c r="AX12" s="30">
        <f t="shared" si="2"/>
        <v>45576</v>
      </c>
      <c r="AY12" s="30">
        <f t="shared" si="2"/>
        <v>45577</v>
      </c>
      <c r="AZ12" s="30">
        <f t="shared" si="2"/>
        <v>45578</v>
      </c>
      <c r="BA12" s="30">
        <f t="shared" si="2"/>
        <v>45579</v>
      </c>
      <c r="BB12" s="30">
        <f t="shared" si="2"/>
        <v>45580</v>
      </c>
      <c r="BC12" s="30">
        <f t="shared" si="2"/>
        <v>45581</v>
      </c>
      <c r="BD12" s="30">
        <f t="shared" si="2"/>
        <v>45582</v>
      </c>
      <c r="BE12" s="30">
        <f t="shared" si="2"/>
        <v>45583</v>
      </c>
      <c r="BF12" s="30">
        <f t="shared" si="2"/>
        <v>45584</v>
      </c>
      <c r="BG12" s="30">
        <f t="shared" si="2"/>
        <v>45585</v>
      </c>
      <c r="BH12" s="30">
        <f t="shared" si="2"/>
        <v>45586</v>
      </c>
      <c r="BI12" s="30">
        <f t="shared" si="2"/>
        <v>45587</v>
      </c>
      <c r="BJ12" s="30">
        <f t="shared" si="2"/>
        <v>45588</v>
      </c>
      <c r="BK12" s="30">
        <f t="shared" si="2"/>
        <v>45589</v>
      </c>
      <c r="BL12" s="30">
        <f t="shared" si="2"/>
        <v>45590</v>
      </c>
      <c r="BM12" s="30">
        <f t="shared" si="2"/>
        <v>45591</v>
      </c>
      <c r="BN12" s="30">
        <f t="shared" si="2"/>
        <v>45592</v>
      </c>
      <c r="BO12" s="30">
        <f t="shared" si="2"/>
        <v>45593</v>
      </c>
      <c r="BP12" s="30">
        <f t="shared" si="2"/>
        <v>45594</v>
      </c>
      <c r="BQ12" s="30">
        <f t="shared" si="2"/>
        <v>45595</v>
      </c>
      <c r="BR12" s="30">
        <f t="shared" si="2"/>
        <v>45596</v>
      </c>
      <c r="BS12" s="30">
        <f t="shared" si="2"/>
        <v>45597</v>
      </c>
      <c r="BT12" s="30">
        <f t="shared" si="2"/>
        <v>45598</v>
      </c>
      <c r="BU12" s="30">
        <f t="shared" ref="BU12:CV12" si="3">BU11</f>
        <v>45599</v>
      </c>
      <c r="BV12" s="30">
        <f t="shared" si="3"/>
        <v>45600</v>
      </c>
      <c r="BW12" s="30">
        <f t="shared" si="3"/>
        <v>45601</v>
      </c>
      <c r="BX12" s="30">
        <f t="shared" si="3"/>
        <v>45602</v>
      </c>
      <c r="BY12" s="30">
        <f t="shared" si="3"/>
        <v>45603</v>
      </c>
      <c r="BZ12" s="30">
        <f t="shared" si="3"/>
        <v>45604</v>
      </c>
      <c r="CA12" s="30">
        <f t="shared" si="3"/>
        <v>45605</v>
      </c>
      <c r="CB12" s="30">
        <f t="shared" si="3"/>
        <v>45606</v>
      </c>
      <c r="CC12" s="30">
        <f t="shared" si="3"/>
        <v>45607</v>
      </c>
      <c r="CD12" s="30">
        <f t="shared" si="3"/>
        <v>45608</v>
      </c>
      <c r="CE12" s="30">
        <f t="shared" si="3"/>
        <v>45609</v>
      </c>
      <c r="CF12" s="30">
        <f t="shared" si="3"/>
        <v>45610</v>
      </c>
      <c r="CG12" s="30">
        <f t="shared" si="3"/>
        <v>45611</v>
      </c>
      <c r="CH12" s="30">
        <f t="shared" si="3"/>
        <v>45612</v>
      </c>
      <c r="CI12" s="30">
        <f t="shared" si="3"/>
        <v>45613</v>
      </c>
      <c r="CJ12" s="30">
        <f t="shared" si="3"/>
        <v>45614</v>
      </c>
      <c r="CK12" s="30">
        <f t="shared" si="3"/>
        <v>45615</v>
      </c>
      <c r="CL12" s="30">
        <f t="shared" si="3"/>
        <v>45616</v>
      </c>
      <c r="CM12" s="30">
        <f t="shared" si="3"/>
        <v>45617</v>
      </c>
      <c r="CN12" s="30">
        <f t="shared" si="3"/>
        <v>45618</v>
      </c>
      <c r="CO12" s="30">
        <f t="shared" si="3"/>
        <v>45619</v>
      </c>
      <c r="CP12" s="30">
        <f t="shared" si="3"/>
        <v>45620</v>
      </c>
      <c r="CQ12" s="30">
        <f t="shared" si="3"/>
        <v>45621</v>
      </c>
      <c r="CR12" s="30">
        <f t="shared" si="3"/>
        <v>45622</v>
      </c>
      <c r="CS12" s="30">
        <f t="shared" si="3"/>
        <v>45623</v>
      </c>
      <c r="CT12" s="30">
        <f t="shared" si="3"/>
        <v>45624</v>
      </c>
      <c r="CU12" s="119">
        <f t="shared" si="3"/>
        <v>45625</v>
      </c>
      <c r="CV12" s="119">
        <f t="shared" si="3"/>
        <v>45626</v>
      </c>
      <c r="CW12" s="119"/>
      <c r="CX12" s="119"/>
      <c r="CY12" s="119"/>
      <c r="CZ12" s="120"/>
      <c r="DA12" s="120"/>
      <c r="DB12" s="120"/>
      <c r="DC12" s="120"/>
      <c r="DD12" s="120"/>
      <c r="DE12" s="120"/>
      <c r="DF12" s="121"/>
      <c r="DG12" s="121"/>
      <c r="DH12" s="122"/>
      <c r="DI12" s="122"/>
      <c r="DJ12" s="123"/>
      <c r="DK12" s="123"/>
      <c r="DL12" s="15"/>
      <c r="DQ12" s="95"/>
      <c r="DR12" s="93"/>
      <c r="DS12" s="95"/>
      <c r="DT12" s="96"/>
      <c r="DU12" s="20"/>
      <c r="DV12" s="20"/>
      <c r="DW12" s="20"/>
      <c r="DX12" s="20"/>
      <c r="DY12" s="20"/>
      <c r="DZ12" s="20"/>
      <c r="EA12" s="20"/>
      <c r="EB12" s="20"/>
      <c r="EC12" s="20"/>
      <c r="ED12" s="20"/>
      <c r="EE12" s="299"/>
      <c r="EF12" s="111"/>
    </row>
    <row r="13" spans="1:140" s="126" customFormat="1" ht="16" thickBot="1" x14ac:dyDescent="0.4">
      <c r="A13" s="394" t="s">
        <v>38</v>
      </c>
      <c r="B13" s="395"/>
      <c r="C13" s="395"/>
      <c r="D13" s="395"/>
      <c r="E13" s="247" t="s">
        <v>39</v>
      </c>
      <c r="F13" s="248"/>
      <c r="G13" s="248"/>
      <c r="H13" s="249"/>
      <c r="I13" s="250" t="s">
        <v>40</v>
      </c>
      <c r="J13" s="250" t="s">
        <v>41</v>
      </c>
      <c r="K13" s="251" t="s">
        <v>42</v>
      </c>
      <c r="L13" s="251" t="s">
        <v>43</v>
      </c>
      <c r="M13" s="251" t="s">
        <v>44</v>
      </c>
      <c r="N13" s="251" t="s">
        <v>45</v>
      </c>
      <c r="O13" s="251" t="s">
        <v>46</v>
      </c>
      <c r="P13" s="251" t="s">
        <v>47</v>
      </c>
      <c r="Q13" s="251" t="s">
        <v>48</v>
      </c>
      <c r="R13" s="251" t="s">
        <v>49</v>
      </c>
      <c r="S13" s="251" t="s">
        <v>50</v>
      </c>
      <c r="T13" s="251" t="s">
        <v>51</v>
      </c>
      <c r="U13" s="251" t="s">
        <v>52</v>
      </c>
      <c r="V13" s="251" t="s">
        <v>53</v>
      </c>
      <c r="W13" s="251" t="s">
        <v>54</v>
      </c>
      <c r="X13" s="251" t="s">
        <v>55</v>
      </c>
      <c r="Y13" s="251" t="s">
        <v>56</v>
      </c>
      <c r="Z13" s="251" t="s">
        <v>57</v>
      </c>
      <c r="AA13" s="251" t="s">
        <v>58</v>
      </c>
      <c r="AB13" s="251" t="s">
        <v>59</v>
      </c>
      <c r="AC13" s="251" t="s">
        <v>60</v>
      </c>
      <c r="AD13" s="251" t="s">
        <v>61</v>
      </c>
      <c r="AE13" s="251" t="s">
        <v>62</v>
      </c>
      <c r="AF13" s="251" t="s">
        <v>63</v>
      </c>
      <c r="AG13" s="251" t="s">
        <v>64</v>
      </c>
      <c r="AH13" s="251" t="s">
        <v>65</v>
      </c>
      <c r="AI13" s="251" t="s">
        <v>66</v>
      </c>
      <c r="AJ13" s="251" t="s">
        <v>67</v>
      </c>
      <c r="AK13" s="251" t="s">
        <v>68</v>
      </c>
      <c r="AL13" s="251" t="s">
        <v>69</v>
      </c>
      <c r="AM13" s="251" t="s">
        <v>70</v>
      </c>
      <c r="AN13" s="251" t="s">
        <v>71</v>
      </c>
      <c r="AO13" s="251" t="s">
        <v>72</v>
      </c>
      <c r="AP13" s="251" t="s">
        <v>73</v>
      </c>
      <c r="AQ13" s="251" t="s">
        <v>74</v>
      </c>
      <c r="AR13" s="251" t="s">
        <v>75</v>
      </c>
      <c r="AS13" s="251" t="s">
        <v>76</v>
      </c>
      <c r="AT13" s="251" t="s">
        <v>77</v>
      </c>
      <c r="AU13" s="251" t="s">
        <v>78</v>
      </c>
      <c r="AV13" s="251" t="s">
        <v>79</v>
      </c>
      <c r="AW13" s="251" t="s">
        <v>80</v>
      </c>
      <c r="AX13" s="251" t="s">
        <v>81</v>
      </c>
      <c r="AY13" s="251" t="s">
        <v>82</v>
      </c>
      <c r="AZ13" s="251" t="s">
        <v>83</v>
      </c>
      <c r="BA13" s="251" t="s">
        <v>84</v>
      </c>
      <c r="BB13" s="251" t="s">
        <v>85</v>
      </c>
      <c r="BC13" s="251" t="s">
        <v>86</v>
      </c>
      <c r="BD13" s="251" t="s">
        <v>87</v>
      </c>
      <c r="BE13" s="251" t="s">
        <v>88</v>
      </c>
      <c r="BF13" s="251" t="s">
        <v>89</v>
      </c>
      <c r="BG13" s="251" t="s">
        <v>90</v>
      </c>
      <c r="BH13" s="251" t="s">
        <v>91</v>
      </c>
      <c r="BI13" s="251" t="s">
        <v>92</v>
      </c>
      <c r="BJ13" s="251" t="s">
        <v>93</v>
      </c>
      <c r="BK13" s="251" t="s">
        <v>94</v>
      </c>
      <c r="BL13" s="251" t="s">
        <v>95</v>
      </c>
      <c r="BM13" s="251" t="s">
        <v>96</v>
      </c>
      <c r="BN13" s="251" t="s">
        <v>97</v>
      </c>
      <c r="BO13" s="251" t="s">
        <v>98</v>
      </c>
      <c r="BP13" s="251" t="s">
        <v>99</v>
      </c>
      <c r="BQ13" s="251" t="s">
        <v>100</v>
      </c>
      <c r="BR13" s="251" t="s">
        <v>101</v>
      </c>
      <c r="BS13" s="251" t="s">
        <v>102</v>
      </c>
      <c r="BT13" s="251" t="s">
        <v>103</v>
      </c>
      <c r="BU13" s="251" t="s">
        <v>104</v>
      </c>
      <c r="BV13" s="251" t="s">
        <v>105</v>
      </c>
      <c r="BW13" s="251" t="s">
        <v>106</v>
      </c>
      <c r="BX13" s="251" t="s">
        <v>107</v>
      </c>
      <c r="BY13" s="251" t="s">
        <v>108</v>
      </c>
      <c r="BZ13" s="251" t="s">
        <v>109</v>
      </c>
      <c r="CA13" s="251" t="s">
        <v>110</v>
      </c>
      <c r="CB13" s="251" t="s">
        <v>111</v>
      </c>
      <c r="CC13" s="251" t="s">
        <v>112</v>
      </c>
      <c r="CD13" s="251" t="s">
        <v>113</v>
      </c>
      <c r="CE13" s="251" t="s">
        <v>114</v>
      </c>
      <c r="CF13" s="251" t="s">
        <v>115</v>
      </c>
      <c r="CG13" s="251" t="s">
        <v>116</v>
      </c>
      <c r="CH13" s="251" t="s">
        <v>117</v>
      </c>
      <c r="CI13" s="251" t="s">
        <v>118</v>
      </c>
      <c r="CJ13" s="251" t="s">
        <v>119</v>
      </c>
      <c r="CK13" s="251" t="s">
        <v>120</v>
      </c>
      <c r="CL13" s="251" t="s">
        <v>121</v>
      </c>
      <c r="CM13" s="251" t="s">
        <v>122</v>
      </c>
      <c r="CN13" s="251" t="s">
        <v>123</v>
      </c>
      <c r="CO13" s="251" t="s">
        <v>124</v>
      </c>
      <c r="CP13" s="251" t="s">
        <v>125</v>
      </c>
      <c r="CQ13" s="251" t="s">
        <v>126</v>
      </c>
      <c r="CR13" s="251" t="s">
        <v>127</v>
      </c>
      <c r="CS13" s="251" t="s">
        <v>128</v>
      </c>
      <c r="CT13" s="251" t="s">
        <v>129</v>
      </c>
      <c r="CU13" s="251" t="s">
        <v>130</v>
      </c>
      <c r="CV13" s="251" t="s">
        <v>131</v>
      </c>
      <c r="CW13" s="251" t="s">
        <v>132</v>
      </c>
      <c r="CX13" s="251" t="s">
        <v>133</v>
      </c>
      <c r="CY13" s="251" t="s">
        <v>134</v>
      </c>
      <c r="CZ13" s="251" t="s">
        <v>135</v>
      </c>
      <c r="DA13" s="251" t="s">
        <v>136</v>
      </c>
      <c r="DB13" s="251" t="s">
        <v>137</v>
      </c>
      <c r="DC13" s="251" t="s">
        <v>138</v>
      </c>
      <c r="DD13" s="251" t="s">
        <v>139</v>
      </c>
      <c r="DE13" s="251" t="s">
        <v>140</v>
      </c>
      <c r="DF13" s="251" t="s">
        <v>141</v>
      </c>
      <c r="DG13" s="251" t="s">
        <v>142</v>
      </c>
      <c r="DH13" s="251" t="s">
        <v>143</v>
      </c>
      <c r="DI13" s="251" t="s">
        <v>144</v>
      </c>
      <c r="DJ13" s="251" t="s">
        <v>145</v>
      </c>
      <c r="DK13" s="251" t="s">
        <v>146</v>
      </c>
      <c r="DL13" s="252" t="s">
        <v>22</v>
      </c>
      <c r="DQ13" s="247" t="s">
        <v>467</v>
      </c>
      <c r="DR13" s="248"/>
      <c r="DS13" s="248"/>
      <c r="DT13" s="249"/>
      <c r="DU13" s="251" t="s">
        <v>468</v>
      </c>
      <c r="DV13" s="251" t="s">
        <v>469</v>
      </c>
      <c r="DW13" s="251" t="s">
        <v>405</v>
      </c>
      <c r="DX13" s="251" t="s">
        <v>470</v>
      </c>
      <c r="DY13" s="251" t="s">
        <v>471</v>
      </c>
      <c r="DZ13" s="251" t="s">
        <v>472</v>
      </c>
      <c r="EA13" s="251" t="s">
        <v>473</v>
      </c>
      <c r="EB13" s="251" t="s">
        <v>474</v>
      </c>
      <c r="EC13" s="251" t="s">
        <v>475</v>
      </c>
      <c r="ED13" s="252" t="s">
        <v>22</v>
      </c>
      <c r="EE13" s="302" t="s">
        <v>476</v>
      </c>
      <c r="EF13" s="101"/>
      <c r="EG13" s="110"/>
      <c r="EH13" s="110"/>
      <c r="EI13" s="110"/>
      <c r="EJ13" s="110"/>
    </row>
    <row r="14" spans="1:140" s="353" customFormat="1" ht="15.5" x14ac:dyDescent="0.35">
      <c r="A14" s="31"/>
      <c r="B14" s="31"/>
      <c r="C14" s="32"/>
      <c r="D14" s="33"/>
      <c r="E14" s="203" t="s">
        <v>147</v>
      </c>
      <c r="F14" s="204"/>
      <c r="G14" s="204"/>
      <c r="H14" s="205"/>
      <c r="I14" s="206">
        <v>0</v>
      </c>
      <c r="J14" s="206">
        <v>0</v>
      </c>
      <c r="K14" s="206">
        <v>0</v>
      </c>
      <c r="L14" s="206">
        <v>0</v>
      </c>
      <c r="M14" s="206">
        <v>0</v>
      </c>
      <c r="N14" s="206">
        <v>0</v>
      </c>
      <c r="O14" s="206">
        <v>0</v>
      </c>
      <c r="P14" s="206">
        <v>0</v>
      </c>
      <c r="Q14" s="206">
        <v>0</v>
      </c>
      <c r="R14" s="206">
        <v>0</v>
      </c>
      <c r="S14" s="206">
        <v>0</v>
      </c>
      <c r="T14" s="206">
        <v>0</v>
      </c>
      <c r="U14" s="206">
        <v>0</v>
      </c>
      <c r="V14" s="206">
        <v>0</v>
      </c>
      <c r="W14" s="206">
        <v>0</v>
      </c>
      <c r="X14" s="206">
        <v>0</v>
      </c>
      <c r="Y14" s="206">
        <v>0</v>
      </c>
      <c r="Z14" s="206">
        <v>0</v>
      </c>
      <c r="AA14" s="206">
        <v>0</v>
      </c>
      <c r="AB14" s="206">
        <v>0</v>
      </c>
      <c r="AC14" s="206">
        <v>0</v>
      </c>
      <c r="AD14" s="206">
        <v>0</v>
      </c>
      <c r="AE14" s="206">
        <v>0</v>
      </c>
      <c r="AF14" s="206">
        <v>0</v>
      </c>
      <c r="AG14" s="206">
        <v>0</v>
      </c>
      <c r="AH14" s="206">
        <v>0</v>
      </c>
      <c r="AI14" s="206">
        <v>0</v>
      </c>
      <c r="AJ14" s="206">
        <v>0</v>
      </c>
      <c r="AK14" s="206">
        <v>0</v>
      </c>
      <c r="AL14" s="206">
        <v>0</v>
      </c>
      <c r="AM14" s="206">
        <v>0</v>
      </c>
      <c r="AN14" s="206">
        <v>0</v>
      </c>
      <c r="AO14" s="206">
        <v>0</v>
      </c>
      <c r="AP14" s="206">
        <v>0</v>
      </c>
      <c r="AQ14" s="206">
        <v>0</v>
      </c>
      <c r="AR14" s="206">
        <v>0</v>
      </c>
      <c r="AS14" s="206">
        <v>0</v>
      </c>
      <c r="AT14" s="206">
        <v>0</v>
      </c>
      <c r="AU14" s="206">
        <v>0</v>
      </c>
      <c r="AV14" s="206">
        <v>0</v>
      </c>
      <c r="AW14" s="206">
        <v>0</v>
      </c>
      <c r="AX14" s="206">
        <v>0</v>
      </c>
      <c r="AY14" s="206">
        <v>0</v>
      </c>
      <c r="AZ14" s="206">
        <v>0</v>
      </c>
      <c r="BA14" s="206">
        <v>0</v>
      </c>
      <c r="BB14" s="206">
        <v>0</v>
      </c>
      <c r="BC14" s="206">
        <v>0</v>
      </c>
      <c r="BD14" s="206">
        <v>0</v>
      </c>
      <c r="BE14" s="206">
        <v>0</v>
      </c>
      <c r="BF14" s="206">
        <v>0</v>
      </c>
      <c r="BG14" s="206">
        <v>0</v>
      </c>
      <c r="BH14" s="206">
        <v>0</v>
      </c>
      <c r="BI14" s="206">
        <v>0</v>
      </c>
      <c r="BJ14" s="206">
        <v>0</v>
      </c>
      <c r="BK14" s="206">
        <v>0</v>
      </c>
      <c r="BL14" s="206">
        <v>0</v>
      </c>
      <c r="BM14" s="206">
        <v>0</v>
      </c>
      <c r="BN14" s="206">
        <v>0</v>
      </c>
      <c r="BO14" s="206">
        <v>0</v>
      </c>
      <c r="BP14" s="206">
        <v>0</v>
      </c>
      <c r="BQ14" s="206">
        <v>0</v>
      </c>
      <c r="BR14" s="206">
        <v>0</v>
      </c>
      <c r="BS14" s="206">
        <v>0</v>
      </c>
      <c r="BT14" s="206">
        <v>0</v>
      </c>
      <c r="BU14" s="206">
        <v>0</v>
      </c>
      <c r="BV14" s="206">
        <v>0</v>
      </c>
      <c r="BW14" s="206">
        <v>0</v>
      </c>
      <c r="BX14" s="206">
        <v>0</v>
      </c>
      <c r="BY14" s="206">
        <v>0</v>
      </c>
      <c r="BZ14" s="206">
        <v>0</v>
      </c>
      <c r="CA14" s="206">
        <v>0</v>
      </c>
      <c r="CB14" s="206">
        <v>0</v>
      </c>
      <c r="CC14" s="206">
        <v>0</v>
      </c>
      <c r="CD14" s="206">
        <v>0</v>
      </c>
      <c r="CE14" s="206">
        <v>0</v>
      </c>
      <c r="CF14" s="206">
        <v>0</v>
      </c>
      <c r="CG14" s="206">
        <v>0</v>
      </c>
      <c r="CH14" s="206">
        <v>0</v>
      </c>
      <c r="CI14" s="206">
        <v>0</v>
      </c>
      <c r="CJ14" s="206">
        <v>0</v>
      </c>
      <c r="CK14" s="206">
        <v>0</v>
      </c>
      <c r="CL14" s="206">
        <v>0</v>
      </c>
      <c r="CM14" s="206">
        <v>0</v>
      </c>
      <c r="CN14" s="206">
        <v>0</v>
      </c>
      <c r="CO14" s="206">
        <v>0</v>
      </c>
      <c r="CP14" s="206">
        <v>0</v>
      </c>
      <c r="CQ14" s="206">
        <v>0</v>
      </c>
      <c r="CR14" s="206">
        <v>0</v>
      </c>
      <c r="CS14" s="206">
        <v>0</v>
      </c>
      <c r="CT14" s="206">
        <v>0</v>
      </c>
      <c r="CU14" s="206">
        <v>0</v>
      </c>
      <c r="CV14" s="206">
        <v>0</v>
      </c>
      <c r="CW14" s="206">
        <v>0</v>
      </c>
      <c r="CX14" s="206">
        <v>0</v>
      </c>
      <c r="CY14" s="206">
        <v>0</v>
      </c>
      <c r="CZ14" s="206">
        <v>0</v>
      </c>
      <c r="DA14" s="206">
        <v>0</v>
      </c>
      <c r="DB14" s="206">
        <v>0</v>
      </c>
      <c r="DC14" s="206">
        <v>0</v>
      </c>
      <c r="DD14" s="206">
        <v>0</v>
      </c>
      <c r="DE14" s="206">
        <v>0</v>
      </c>
      <c r="DF14" s="206">
        <v>0</v>
      </c>
      <c r="DG14" s="206">
        <v>0</v>
      </c>
      <c r="DH14" s="206">
        <v>0</v>
      </c>
      <c r="DI14" s="206">
        <v>0</v>
      </c>
      <c r="DJ14" s="206">
        <v>0</v>
      </c>
      <c r="DK14" s="206">
        <v>0</v>
      </c>
      <c r="DL14" s="207">
        <v>0</v>
      </c>
      <c r="DM14" s="126"/>
      <c r="DN14" s="126"/>
      <c r="DO14" s="126"/>
      <c r="DP14" s="126"/>
      <c r="DQ14" s="345" t="s">
        <v>39</v>
      </c>
      <c r="DR14" s="346"/>
      <c r="DS14" s="346"/>
      <c r="DT14" s="347"/>
      <c r="DU14" s="348"/>
      <c r="DV14" s="348"/>
      <c r="DW14" s="348"/>
      <c r="DX14" s="348"/>
      <c r="DY14" s="348"/>
      <c r="DZ14" s="348"/>
      <c r="EA14" s="348"/>
      <c r="EB14" s="348"/>
      <c r="EC14" s="348"/>
      <c r="ED14" s="348"/>
      <c r="EE14" s="350"/>
      <c r="EF14" s="351"/>
      <c r="EG14" s="352"/>
      <c r="EH14" s="352"/>
      <c r="EI14" s="352"/>
      <c r="EJ14" s="352"/>
    </row>
    <row r="15" spans="1:140" s="126" customFormat="1" ht="15.5" x14ac:dyDescent="0.35">
      <c r="A15" s="34"/>
      <c r="B15" s="34"/>
      <c r="C15" s="35"/>
      <c r="D15" s="36"/>
      <c r="E15" s="203" t="s">
        <v>148</v>
      </c>
      <c r="F15" s="204"/>
      <c r="G15" s="204"/>
      <c r="H15" s="205"/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X15" s="206">
        <v>0</v>
      </c>
      <c r="Y15" s="206">
        <v>0</v>
      </c>
      <c r="Z15" s="206">
        <v>0</v>
      </c>
      <c r="AA15" s="206">
        <v>0</v>
      </c>
      <c r="AB15" s="206">
        <v>0</v>
      </c>
      <c r="AC15" s="206">
        <v>0</v>
      </c>
      <c r="AD15" s="206">
        <v>0</v>
      </c>
      <c r="AE15" s="206">
        <v>0</v>
      </c>
      <c r="AF15" s="206">
        <v>0</v>
      </c>
      <c r="AG15" s="206">
        <v>0</v>
      </c>
      <c r="AH15" s="206">
        <v>0</v>
      </c>
      <c r="AI15" s="206">
        <v>0</v>
      </c>
      <c r="AJ15" s="206">
        <v>0</v>
      </c>
      <c r="AK15" s="206">
        <v>0</v>
      </c>
      <c r="AL15" s="206">
        <v>0</v>
      </c>
      <c r="AM15" s="206">
        <v>0</v>
      </c>
      <c r="AN15" s="206">
        <v>0</v>
      </c>
      <c r="AO15" s="206">
        <v>0</v>
      </c>
      <c r="AP15" s="206">
        <v>0</v>
      </c>
      <c r="AQ15" s="206">
        <v>0</v>
      </c>
      <c r="AR15" s="206">
        <v>0</v>
      </c>
      <c r="AS15" s="206">
        <v>0</v>
      </c>
      <c r="AT15" s="206">
        <v>0</v>
      </c>
      <c r="AU15" s="206">
        <v>0</v>
      </c>
      <c r="AV15" s="206">
        <v>0</v>
      </c>
      <c r="AW15" s="206">
        <v>0</v>
      </c>
      <c r="AX15" s="206">
        <v>0</v>
      </c>
      <c r="AY15" s="206">
        <v>0</v>
      </c>
      <c r="AZ15" s="206">
        <v>0</v>
      </c>
      <c r="BA15" s="206">
        <v>0</v>
      </c>
      <c r="BB15" s="206">
        <v>0</v>
      </c>
      <c r="BC15" s="206">
        <v>0</v>
      </c>
      <c r="BD15" s="206">
        <v>0</v>
      </c>
      <c r="BE15" s="206">
        <v>0</v>
      </c>
      <c r="BF15" s="206">
        <v>0</v>
      </c>
      <c r="BG15" s="206">
        <v>0</v>
      </c>
      <c r="BH15" s="206">
        <v>0</v>
      </c>
      <c r="BI15" s="206">
        <v>0</v>
      </c>
      <c r="BJ15" s="206">
        <v>0</v>
      </c>
      <c r="BK15" s="206">
        <v>0</v>
      </c>
      <c r="BL15" s="206">
        <v>0</v>
      </c>
      <c r="BM15" s="206">
        <v>0</v>
      </c>
      <c r="BN15" s="206">
        <v>0</v>
      </c>
      <c r="BO15" s="206">
        <v>0</v>
      </c>
      <c r="BP15" s="206">
        <v>0</v>
      </c>
      <c r="BQ15" s="206">
        <v>0</v>
      </c>
      <c r="BR15" s="206">
        <v>0</v>
      </c>
      <c r="BS15" s="206">
        <v>0</v>
      </c>
      <c r="BT15" s="206">
        <v>0</v>
      </c>
      <c r="BU15" s="206">
        <v>0</v>
      </c>
      <c r="BV15" s="206">
        <v>0</v>
      </c>
      <c r="BW15" s="206">
        <v>0</v>
      </c>
      <c r="BX15" s="206">
        <v>0</v>
      </c>
      <c r="BY15" s="206">
        <v>0</v>
      </c>
      <c r="BZ15" s="206">
        <v>0</v>
      </c>
      <c r="CA15" s="206">
        <v>0</v>
      </c>
      <c r="CB15" s="206">
        <v>0</v>
      </c>
      <c r="CC15" s="206">
        <v>0</v>
      </c>
      <c r="CD15" s="206">
        <v>0</v>
      </c>
      <c r="CE15" s="206">
        <v>0</v>
      </c>
      <c r="CF15" s="206">
        <v>0</v>
      </c>
      <c r="CG15" s="206">
        <v>0</v>
      </c>
      <c r="CH15" s="206">
        <v>0</v>
      </c>
      <c r="CI15" s="206">
        <v>0</v>
      </c>
      <c r="CJ15" s="206">
        <v>0</v>
      </c>
      <c r="CK15" s="206">
        <v>0</v>
      </c>
      <c r="CL15" s="206">
        <v>0</v>
      </c>
      <c r="CM15" s="206">
        <v>0</v>
      </c>
      <c r="CN15" s="206">
        <v>0</v>
      </c>
      <c r="CO15" s="206">
        <v>0</v>
      </c>
      <c r="CP15" s="206">
        <v>0</v>
      </c>
      <c r="CQ15" s="206">
        <v>0</v>
      </c>
      <c r="CR15" s="206">
        <v>0</v>
      </c>
      <c r="CS15" s="206">
        <v>0</v>
      </c>
      <c r="CT15" s="206">
        <v>0</v>
      </c>
      <c r="CU15" s="206">
        <v>0</v>
      </c>
      <c r="CV15" s="206">
        <v>0</v>
      </c>
      <c r="CW15" s="206">
        <v>0</v>
      </c>
      <c r="CX15" s="206">
        <v>0</v>
      </c>
      <c r="CY15" s="206">
        <v>0</v>
      </c>
      <c r="CZ15" s="206">
        <v>0</v>
      </c>
      <c r="DA15" s="206">
        <v>0</v>
      </c>
      <c r="DB15" s="206">
        <v>0</v>
      </c>
      <c r="DC15" s="206">
        <v>0</v>
      </c>
      <c r="DD15" s="206">
        <v>0</v>
      </c>
      <c r="DE15" s="206">
        <v>0</v>
      </c>
      <c r="DF15" s="206">
        <v>0</v>
      </c>
      <c r="DG15" s="206">
        <v>0</v>
      </c>
      <c r="DH15" s="206">
        <v>0</v>
      </c>
      <c r="DI15" s="206">
        <v>0</v>
      </c>
      <c r="DJ15" s="206">
        <v>0</v>
      </c>
      <c r="DK15" s="206">
        <v>0</v>
      </c>
      <c r="DL15" s="207">
        <v>0</v>
      </c>
      <c r="DQ15" s="203" t="s">
        <v>148</v>
      </c>
      <c r="DR15" s="204"/>
      <c r="DS15" s="204"/>
      <c r="DT15" s="205"/>
      <c r="DU15" s="206"/>
      <c r="DV15" s="206"/>
      <c r="DW15" s="206"/>
      <c r="DX15" s="206"/>
      <c r="DY15" s="206"/>
      <c r="DZ15" s="206"/>
      <c r="EA15" s="206"/>
      <c r="EB15" s="206"/>
      <c r="EC15" s="206"/>
      <c r="ED15" s="207"/>
      <c r="EE15" s="303"/>
      <c r="EF15" s="101"/>
      <c r="EG15" s="110"/>
      <c r="EH15" s="110"/>
      <c r="EI15" s="110"/>
      <c r="EJ15" s="110"/>
    </row>
    <row r="16" spans="1:140" s="126" customFormat="1" ht="15.5" x14ac:dyDescent="0.35">
      <c r="A16" s="37" t="s">
        <v>149</v>
      </c>
      <c r="B16" s="37">
        <v>1</v>
      </c>
      <c r="C16" s="38"/>
      <c r="D16" s="39"/>
      <c r="E16" s="208"/>
      <c r="F16" s="209" t="s">
        <v>150</v>
      </c>
      <c r="G16" s="209"/>
      <c r="H16" s="205"/>
      <c r="I16" s="206">
        <v>2375305763.131</v>
      </c>
      <c r="J16" s="206">
        <v>0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  <c r="R16" s="206">
        <v>0</v>
      </c>
      <c r="S16" s="206">
        <v>0</v>
      </c>
      <c r="T16" s="206">
        <v>0</v>
      </c>
      <c r="U16" s="206">
        <v>0</v>
      </c>
      <c r="V16" s="206">
        <v>0</v>
      </c>
      <c r="W16" s="206">
        <v>0</v>
      </c>
      <c r="X16" s="206">
        <v>0</v>
      </c>
      <c r="Y16" s="206">
        <v>0</v>
      </c>
      <c r="Z16" s="206">
        <v>0</v>
      </c>
      <c r="AA16" s="206">
        <v>0</v>
      </c>
      <c r="AB16" s="206">
        <v>0</v>
      </c>
      <c r="AC16" s="206">
        <v>0</v>
      </c>
      <c r="AD16" s="206">
        <v>0</v>
      </c>
      <c r="AE16" s="206">
        <v>0</v>
      </c>
      <c r="AF16" s="206">
        <v>0</v>
      </c>
      <c r="AG16" s="206">
        <v>0</v>
      </c>
      <c r="AH16" s="206">
        <v>0</v>
      </c>
      <c r="AI16" s="206">
        <v>0</v>
      </c>
      <c r="AJ16" s="206">
        <v>0</v>
      </c>
      <c r="AK16" s="206">
        <v>0</v>
      </c>
      <c r="AL16" s="206">
        <v>0</v>
      </c>
      <c r="AM16" s="206">
        <v>0</v>
      </c>
      <c r="AN16" s="206">
        <v>0</v>
      </c>
      <c r="AO16" s="206">
        <v>0</v>
      </c>
      <c r="AP16" s="206">
        <v>0</v>
      </c>
      <c r="AQ16" s="206">
        <v>0</v>
      </c>
      <c r="AR16" s="206">
        <v>0</v>
      </c>
      <c r="AS16" s="206">
        <v>0</v>
      </c>
      <c r="AT16" s="206">
        <v>0</v>
      </c>
      <c r="AU16" s="206">
        <v>0</v>
      </c>
      <c r="AV16" s="206">
        <v>0</v>
      </c>
      <c r="AW16" s="206">
        <v>0</v>
      </c>
      <c r="AX16" s="206">
        <v>0</v>
      </c>
      <c r="AY16" s="206">
        <v>0</v>
      </c>
      <c r="AZ16" s="206">
        <v>0</v>
      </c>
      <c r="BA16" s="206">
        <v>0</v>
      </c>
      <c r="BB16" s="206">
        <v>0</v>
      </c>
      <c r="BC16" s="206">
        <v>0</v>
      </c>
      <c r="BD16" s="206">
        <v>0</v>
      </c>
      <c r="BE16" s="206">
        <v>0</v>
      </c>
      <c r="BF16" s="206">
        <v>0</v>
      </c>
      <c r="BG16" s="206">
        <v>0</v>
      </c>
      <c r="BH16" s="206">
        <v>0</v>
      </c>
      <c r="BI16" s="206">
        <v>0</v>
      </c>
      <c r="BJ16" s="206">
        <v>0</v>
      </c>
      <c r="BK16" s="206">
        <v>0</v>
      </c>
      <c r="BL16" s="206">
        <v>0</v>
      </c>
      <c r="BM16" s="206">
        <v>0</v>
      </c>
      <c r="BN16" s="206">
        <v>0</v>
      </c>
      <c r="BO16" s="206">
        <v>0</v>
      </c>
      <c r="BP16" s="206">
        <v>0</v>
      </c>
      <c r="BQ16" s="206">
        <v>0</v>
      </c>
      <c r="BR16" s="206">
        <v>0</v>
      </c>
      <c r="BS16" s="206">
        <v>0</v>
      </c>
      <c r="BT16" s="206">
        <v>0</v>
      </c>
      <c r="BU16" s="206">
        <v>0</v>
      </c>
      <c r="BV16" s="206">
        <v>0</v>
      </c>
      <c r="BW16" s="206">
        <v>0</v>
      </c>
      <c r="BX16" s="206">
        <v>0</v>
      </c>
      <c r="BY16" s="206">
        <v>0</v>
      </c>
      <c r="BZ16" s="206">
        <v>0</v>
      </c>
      <c r="CA16" s="206">
        <v>0</v>
      </c>
      <c r="CB16" s="206">
        <v>0</v>
      </c>
      <c r="CC16" s="206">
        <v>0</v>
      </c>
      <c r="CD16" s="206">
        <v>0</v>
      </c>
      <c r="CE16" s="206">
        <v>0</v>
      </c>
      <c r="CF16" s="206">
        <v>0</v>
      </c>
      <c r="CG16" s="206">
        <v>0</v>
      </c>
      <c r="CH16" s="206">
        <v>0</v>
      </c>
      <c r="CI16" s="206">
        <v>0</v>
      </c>
      <c r="CJ16" s="206">
        <v>0</v>
      </c>
      <c r="CK16" s="206">
        <v>0</v>
      </c>
      <c r="CL16" s="206">
        <v>0</v>
      </c>
      <c r="CM16" s="206">
        <v>0</v>
      </c>
      <c r="CN16" s="206">
        <v>0</v>
      </c>
      <c r="CO16" s="206">
        <v>0</v>
      </c>
      <c r="CP16" s="206">
        <v>0</v>
      </c>
      <c r="CQ16" s="206">
        <v>0</v>
      </c>
      <c r="CR16" s="206">
        <v>0</v>
      </c>
      <c r="CS16" s="206">
        <v>0</v>
      </c>
      <c r="CT16" s="206">
        <v>0</v>
      </c>
      <c r="CU16" s="206">
        <v>0</v>
      </c>
      <c r="CV16" s="206">
        <v>0</v>
      </c>
      <c r="CW16" s="206">
        <v>0</v>
      </c>
      <c r="CX16" s="206">
        <v>0</v>
      </c>
      <c r="CY16" s="206">
        <v>0</v>
      </c>
      <c r="CZ16" s="206">
        <v>0</v>
      </c>
      <c r="DA16" s="206">
        <v>0</v>
      </c>
      <c r="DB16" s="206">
        <v>0</v>
      </c>
      <c r="DC16" s="206">
        <v>0</v>
      </c>
      <c r="DD16" s="206">
        <v>0</v>
      </c>
      <c r="DE16" s="206">
        <v>0</v>
      </c>
      <c r="DF16" s="206">
        <v>0</v>
      </c>
      <c r="DG16" s="206">
        <v>0</v>
      </c>
      <c r="DH16" s="206">
        <v>0</v>
      </c>
      <c r="DI16" s="206">
        <v>0</v>
      </c>
      <c r="DJ16" s="206">
        <v>0</v>
      </c>
      <c r="DK16" s="206">
        <v>0</v>
      </c>
      <c r="DL16" s="207">
        <v>2375305763.131</v>
      </c>
      <c r="DQ16" s="208"/>
      <c r="DR16" s="209" t="s">
        <v>150</v>
      </c>
      <c r="DS16" s="209"/>
      <c r="DT16" s="205"/>
      <c r="DU16" s="206">
        <f>I16/$DQ$4</f>
        <v>2375.3057631309998</v>
      </c>
      <c r="DV16" s="206">
        <f>SUM(J16:O16)/$DQ$4</f>
        <v>0</v>
      </c>
      <c r="DW16" s="206">
        <f>SUM(P16:AL16)/$DQ$4</f>
        <v>0</v>
      </c>
      <c r="DX16" s="206">
        <f>SUM(AM16:CT16)/$DQ$4</f>
        <v>0</v>
      </c>
      <c r="DY16" s="206">
        <f>SUM(CU16:CY16)/$DQ$4</f>
        <v>0</v>
      </c>
      <c r="DZ16" s="206">
        <f>SUM(CZ16:DE16)/$DQ$4</f>
        <v>0</v>
      </c>
      <c r="EA16" s="206">
        <f>SUM(DF16:DG16)/$DQ$4</f>
        <v>0</v>
      </c>
      <c r="EB16" s="206">
        <f>SUM(DH16:DI16)/$DQ$4</f>
        <v>0</v>
      </c>
      <c r="EC16" s="206">
        <f>SUM(DJ16:DK16)/$DQ$4</f>
        <v>0</v>
      </c>
      <c r="ED16" s="207">
        <f>SUM(DU16:EC16)</f>
        <v>2375.3057631309998</v>
      </c>
      <c r="EE16" s="304">
        <f>ED16-(DL16/$DQ$4)</f>
        <v>0</v>
      </c>
      <c r="EF16" s="101"/>
      <c r="EG16" s="110"/>
      <c r="EH16" s="110"/>
      <c r="EI16" s="110"/>
      <c r="EJ16" s="110"/>
    </row>
    <row r="17" spans="1:140" s="126" customFormat="1" ht="15.5" x14ac:dyDescent="0.35">
      <c r="A17" s="127" t="s">
        <v>149</v>
      </c>
      <c r="B17" s="127">
        <v>2</v>
      </c>
      <c r="C17" s="128"/>
      <c r="D17" s="129"/>
      <c r="E17" s="210"/>
      <c r="F17" s="211" t="s">
        <v>151</v>
      </c>
      <c r="G17" s="211"/>
      <c r="H17" s="212"/>
      <c r="I17" s="213">
        <v>0</v>
      </c>
      <c r="J17" s="213">
        <v>0</v>
      </c>
      <c r="K17" s="213">
        <v>0</v>
      </c>
      <c r="L17" s="213">
        <v>0</v>
      </c>
      <c r="M17" s="213">
        <v>0</v>
      </c>
      <c r="N17" s="213">
        <v>0</v>
      </c>
      <c r="O17" s="213">
        <v>0</v>
      </c>
      <c r="P17" s="213">
        <v>0</v>
      </c>
      <c r="Q17" s="213">
        <v>0</v>
      </c>
      <c r="R17" s="213">
        <v>0</v>
      </c>
      <c r="S17" s="213">
        <v>0</v>
      </c>
      <c r="T17" s="213">
        <v>0</v>
      </c>
      <c r="U17" s="213">
        <v>0</v>
      </c>
      <c r="V17" s="213">
        <v>0</v>
      </c>
      <c r="W17" s="213">
        <v>0</v>
      </c>
      <c r="X17" s="213">
        <v>0</v>
      </c>
      <c r="Y17" s="213">
        <v>0</v>
      </c>
      <c r="Z17" s="213">
        <v>0</v>
      </c>
      <c r="AA17" s="213">
        <v>0</v>
      </c>
      <c r="AB17" s="213">
        <v>0</v>
      </c>
      <c r="AC17" s="213">
        <v>0</v>
      </c>
      <c r="AD17" s="213">
        <v>0</v>
      </c>
      <c r="AE17" s="213">
        <v>0</v>
      </c>
      <c r="AF17" s="213">
        <v>0</v>
      </c>
      <c r="AG17" s="213">
        <v>0</v>
      </c>
      <c r="AH17" s="213">
        <v>0</v>
      </c>
      <c r="AI17" s="213">
        <v>0</v>
      </c>
      <c r="AJ17" s="213">
        <v>0</v>
      </c>
      <c r="AK17" s="213">
        <v>0</v>
      </c>
      <c r="AL17" s="213">
        <v>0</v>
      </c>
      <c r="AM17" s="213">
        <v>0</v>
      </c>
      <c r="AN17" s="213">
        <v>0</v>
      </c>
      <c r="AO17" s="213">
        <v>0</v>
      </c>
      <c r="AP17" s="213">
        <v>0</v>
      </c>
      <c r="AQ17" s="213">
        <v>0</v>
      </c>
      <c r="AR17" s="213">
        <v>0</v>
      </c>
      <c r="AS17" s="213">
        <v>0</v>
      </c>
      <c r="AT17" s="213">
        <v>0</v>
      </c>
      <c r="AU17" s="213">
        <v>0</v>
      </c>
      <c r="AV17" s="213">
        <v>0</v>
      </c>
      <c r="AW17" s="213">
        <v>0</v>
      </c>
      <c r="AX17" s="213">
        <v>0</v>
      </c>
      <c r="AY17" s="213">
        <v>0</v>
      </c>
      <c r="AZ17" s="213">
        <v>0</v>
      </c>
      <c r="BA17" s="213">
        <v>0</v>
      </c>
      <c r="BB17" s="213">
        <v>0</v>
      </c>
      <c r="BC17" s="213">
        <v>0</v>
      </c>
      <c r="BD17" s="213">
        <v>0</v>
      </c>
      <c r="BE17" s="213">
        <v>0</v>
      </c>
      <c r="BF17" s="213">
        <v>0</v>
      </c>
      <c r="BG17" s="213">
        <v>0</v>
      </c>
      <c r="BH17" s="213">
        <v>0</v>
      </c>
      <c r="BI17" s="213">
        <v>0</v>
      </c>
      <c r="BJ17" s="213">
        <v>0</v>
      </c>
      <c r="BK17" s="213">
        <v>0</v>
      </c>
      <c r="BL17" s="213">
        <v>0</v>
      </c>
      <c r="BM17" s="213">
        <v>0</v>
      </c>
      <c r="BN17" s="213">
        <v>0</v>
      </c>
      <c r="BO17" s="213">
        <v>0</v>
      </c>
      <c r="BP17" s="213">
        <v>0</v>
      </c>
      <c r="BQ17" s="213">
        <v>0</v>
      </c>
      <c r="BR17" s="213">
        <v>0</v>
      </c>
      <c r="BS17" s="213">
        <v>0</v>
      </c>
      <c r="BT17" s="213">
        <v>0</v>
      </c>
      <c r="BU17" s="213">
        <v>0</v>
      </c>
      <c r="BV17" s="213">
        <v>0</v>
      </c>
      <c r="BW17" s="213">
        <v>0</v>
      </c>
      <c r="BX17" s="213">
        <v>0</v>
      </c>
      <c r="BY17" s="213">
        <v>0</v>
      </c>
      <c r="BZ17" s="213">
        <v>0</v>
      </c>
      <c r="CA17" s="213">
        <v>0</v>
      </c>
      <c r="CB17" s="213">
        <v>0</v>
      </c>
      <c r="CC17" s="213">
        <v>0</v>
      </c>
      <c r="CD17" s="213">
        <v>0</v>
      </c>
      <c r="CE17" s="213">
        <v>0</v>
      </c>
      <c r="CF17" s="213">
        <v>0</v>
      </c>
      <c r="CG17" s="213">
        <v>0</v>
      </c>
      <c r="CH17" s="213">
        <v>0</v>
      </c>
      <c r="CI17" s="213">
        <v>0</v>
      </c>
      <c r="CJ17" s="213">
        <v>0</v>
      </c>
      <c r="CK17" s="213">
        <v>0</v>
      </c>
      <c r="CL17" s="213">
        <v>0</v>
      </c>
      <c r="CM17" s="213">
        <v>0</v>
      </c>
      <c r="CN17" s="213">
        <v>0</v>
      </c>
      <c r="CO17" s="213">
        <v>0</v>
      </c>
      <c r="CP17" s="213">
        <v>0</v>
      </c>
      <c r="CQ17" s="213">
        <v>0</v>
      </c>
      <c r="CR17" s="213">
        <v>0</v>
      </c>
      <c r="CS17" s="213">
        <v>0</v>
      </c>
      <c r="CT17" s="213">
        <v>0</v>
      </c>
      <c r="CU17" s="213">
        <v>0</v>
      </c>
      <c r="CV17" s="213">
        <v>0</v>
      </c>
      <c r="CW17" s="213">
        <v>0</v>
      </c>
      <c r="CX17" s="213">
        <v>0</v>
      </c>
      <c r="CY17" s="213">
        <v>0</v>
      </c>
      <c r="CZ17" s="213">
        <v>0</v>
      </c>
      <c r="DA17" s="213">
        <v>0</v>
      </c>
      <c r="DB17" s="213">
        <v>0</v>
      </c>
      <c r="DC17" s="213">
        <v>0</v>
      </c>
      <c r="DD17" s="213">
        <v>0</v>
      </c>
      <c r="DE17" s="213">
        <v>0</v>
      </c>
      <c r="DF17" s="213">
        <v>0</v>
      </c>
      <c r="DG17" s="213">
        <v>0</v>
      </c>
      <c r="DH17" s="213">
        <v>0</v>
      </c>
      <c r="DI17" s="213">
        <v>0</v>
      </c>
      <c r="DJ17" s="213">
        <v>0</v>
      </c>
      <c r="DK17" s="213">
        <v>0</v>
      </c>
      <c r="DL17" s="214">
        <v>0</v>
      </c>
      <c r="DQ17" s="210"/>
      <c r="DR17" s="211" t="s">
        <v>477</v>
      </c>
      <c r="DS17" s="211"/>
      <c r="DT17" s="212"/>
      <c r="DU17" s="213">
        <f t="shared" ref="DU17:EC17" si="4">SUM(DU18:DU19)</f>
        <v>0</v>
      </c>
      <c r="DV17" s="213">
        <f t="shared" si="4"/>
        <v>3000.6416666666687</v>
      </c>
      <c r="DW17" s="213">
        <f t="shared" si="4"/>
        <v>0</v>
      </c>
      <c r="DX17" s="213">
        <f t="shared" si="4"/>
        <v>0</v>
      </c>
      <c r="DY17" s="213">
        <f t="shared" si="4"/>
        <v>0</v>
      </c>
      <c r="DZ17" s="213">
        <f t="shared" si="4"/>
        <v>0</v>
      </c>
      <c r="EA17" s="213">
        <f t="shared" si="4"/>
        <v>0</v>
      </c>
      <c r="EB17" s="213">
        <f t="shared" si="4"/>
        <v>0</v>
      </c>
      <c r="EC17" s="213">
        <f t="shared" si="4"/>
        <v>9611.9990850457307</v>
      </c>
      <c r="ED17" s="214">
        <f t="shared" ref="ED17:ED76" si="5">SUM(DU17:EC17)</f>
        <v>12612.640751712399</v>
      </c>
      <c r="EE17" s="305">
        <f>ED17-(SUM(DL18:DL19)/$DQ$4)</f>
        <v>0</v>
      </c>
      <c r="EF17" s="101"/>
      <c r="EG17" s="110"/>
      <c r="EH17" s="110"/>
      <c r="EI17" s="110"/>
      <c r="EJ17" s="110"/>
    </row>
    <row r="18" spans="1:140" s="126" customFormat="1" ht="15.5" hidden="1" outlineLevel="1" x14ac:dyDescent="0.35">
      <c r="A18" s="37" t="s">
        <v>149</v>
      </c>
      <c r="B18" s="40">
        <v>2</v>
      </c>
      <c r="C18" s="38">
        <v>2.1</v>
      </c>
      <c r="D18" s="39"/>
      <c r="E18" s="208"/>
      <c r="F18" s="209"/>
      <c r="G18" s="209" t="s">
        <v>406</v>
      </c>
      <c r="H18" s="205"/>
      <c r="I18" s="206">
        <v>0</v>
      </c>
      <c r="J18" s="206">
        <v>0</v>
      </c>
      <c r="K18" s="206">
        <v>0</v>
      </c>
      <c r="L18" s="206">
        <v>0</v>
      </c>
      <c r="M18" s="206">
        <v>0</v>
      </c>
      <c r="N18" s="206">
        <v>0</v>
      </c>
      <c r="O18" s="206">
        <v>0</v>
      </c>
      <c r="P18" s="206">
        <v>0</v>
      </c>
      <c r="Q18" s="206">
        <v>0</v>
      </c>
      <c r="R18" s="206">
        <v>0</v>
      </c>
      <c r="S18" s="206">
        <v>0</v>
      </c>
      <c r="T18" s="206">
        <v>0</v>
      </c>
      <c r="U18" s="206">
        <v>0</v>
      </c>
      <c r="V18" s="206">
        <v>0</v>
      </c>
      <c r="W18" s="206">
        <v>0</v>
      </c>
      <c r="X18" s="206">
        <v>0</v>
      </c>
      <c r="Y18" s="206">
        <v>0</v>
      </c>
      <c r="Z18" s="206">
        <v>0</v>
      </c>
      <c r="AA18" s="206">
        <v>0</v>
      </c>
      <c r="AB18" s="206">
        <v>0</v>
      </c>
      <c r="AC18" s="206">
        <v>0</v>
      </c>
      <c r="AD18" s="206">
        <v>0</v>
      </c>
      <c r="AE18" s="206">
        <v>0</v>
      </c>
      <c r="AF18" s="206">
        <v>0</v>
      </c>
      <c r="AG18" s="206">
        <v>0</v>
      </c>
      <c r="AH18" s="206">
        <v>0</v>
      </c>
      <c r="AI18" s="206">
        <v>0</v>
      </c>
      <c r="AJ18" s="206">
        <v>0</v>
      </c>
      <c r="AK18" s="206">
        <v>0</v>
      </c>
      <c r="AL18" s="206">
        <v>0</v>
      </c>
      <c r="AM18" s="206">
        <v>0</v>
      </c>
      <c r="AN18" s="206">
        <v>0</v>
      </c>
      <c r="AO18" s="206">
        <v>0</v>
      </c>
      <c r="AP18" s="206">
        <v>0</v>
      </c>
      <c r="AQ18" s="206">
        <v>0</v>
      </c>
      <c r="AR18" s="206">
        <v>0</v>
      </c>
      <c r="AS18" s="206">
        <v>0</v>
      </c>
      <c r="AT18" s="206">
        <v>0</v>
      </c>
      <c r="AU18" s="206">
        <v>0</v>
      </c>
      <c r="AV18" s="206">
        <v>0</v>
      </c>
      <c r="AW18" s="206">
        <v>0</v>
      </c>
      <c r="AX18" s="206">
        <v>0</v>
      </c>
      <c r="AY18" s="206">
        <v>0</v>
      </c>
      <c r="AZ18" s="206">
        <v>0</v>
      </c>
      <c r="BA18" s="206">
        <v>0</v>
      </c>
      <c r="BB18" s="206">
        <v>0</v>
      </c>
      <c r="BC18" s="206">
        <v>0</v>
      </c>
      <c r="BD18" s="206">
        <v>0</v>
      </c>
      <c r="BE18" s="206">
        <v>0</v>
      </c>
      <c r="BF18" s="206">
        <v>0</v>
      </c>
      <c r="BG18" s="206">
        <v>0</v>
      </c>
      <c r="BH18" s="206">
        <v>0</v>
      </c>
      <c r="BI18" s="206">
        <v>0</v>
      </c>
      <c r="BJ18" s="206">
        <v>0</v>
      </c>
      <c r="BK18" s="206">
        <v>0</v>
      </c>
      <c r="BL18" s="206">
        <v>0</v>
      </c>
      <c r="BM18" s="206">
        <v>0</v>
      </c>
      <c r="BN18" s="206">
        <v>0</v>
      </c>
      <c r="BO18" s="206">
        <v>0</v>
      </c>
      <c r="BP18" s="206">
        <v>0</v>
      </c>
      <c r="BQ18" s="206">
        <v>0</v>
      </c>
      <c r="BR18" s="206">
        <v>0</v>
      </c>
      <c r="BS18" s="206">
        <v>0</v>
      </c>
      <c r="BT18" s="206">
        <v>0</v>
      </c>
      <c r="BU18" s="206">
        <v>0</v>
      </c>
      <c r="BV18" s="206">
        <v>0</v>
      </c>
      <c r="BW18" s="206">
        <v>0</v>
      </c>
      <c r="BX18" s="206">
        <v>0</v>
      </c>
      <c r="BY18" s="206">
        <v>0</v>
      </c>
      <c r="BZ18" s="206">
        <v>0</v>
      </c>
      <c r="CA18" s="206">
        <v>0</v>
      </c>
      <c r="CB18" s="206">
        <v>0</v>
      </c>
      <c r="CC18" s="206">
        <v>0</v>
      </c>
      <c r="CD18" s="206">
        <v>0</v>
      </c>
      <c r="CE18" s="206">
        <v>0</v>
      </c>
      <c r="CF18" s="206">
        <v>0</v>
      </c>
      <c r="CG18" s="206">
        <v>0</v>
      </c>
      <c r="CH18" s="206">
        <v>0</v>
      </c>
      <c r="CI18" s="206">
        <v>0</v>
      </c>
      <c r="CJ18" s="206">
        <v>0</v>
      </c>
      <c r="CK18" s="206">
        <v>0</v>
      </c>
      <c r="CL18" s="206">
        <v>0</v>
      </c>
      <c r="CM18" s="206">
        <v>0</v>
      </c>
      <c r="CN18" s="206">
        <v>0</v>
      </c>
      <c r="CO18" s="206">
        <v>0</v>
      </c>
      <c r="CP18" s="206">
        <v>0</v>
      </c>
      <c r="CQ18" s="206">
        <v>0</v>
      </c>
      <c r="CR18" s="206">
        <v>0</v>
      </c>
      <c r="CS18" s="206">
        <v>0</v>
      </c>
      <c r="CT18" s="206">
        <v>0</v>
      </c>
      <c r="CU18" s="206">
        <v>0</v>
      </c>
      <c r="CV18" s="206">
        <v>0</v>
      </c>
      <c r="CW18" s="206">
        <v>0</v>
      </c>
      <c r="CX18" s="206">
        <v>0</v>
      </c>
      <c r="CY18" s="206">
        <v>0</v>
      </c>
      <c r="CZ18" s="206">
        <v>0</v>
      </c>
      <c r="DA18" s="206">
        <v>0</v>
      </c>
      <c r="DB18" s="206">
        <v>0</v>
      </c>
      <c r="DC18" s="206">
        <v>0</v>
      </c>
      <c r="DD18" s="206">
        <v>0</v>
      </c>
      <c r="DE18" s="206">
        <v>0</v>
      </c>
      <c r="DF18" s="206">
        <v>0</v>
      </c>
      <c r="DG18" s="206">
        <v>0</v>
      </c>
      <c r="DH18" s="206">
        <v>0</v>
      </c>
      <c r="DI18" s="206">
        <v>0</v>
      </c>
      <c r="DJ18" s="206">
        <v>9611999085.0457306</v>
      </c>
      <c r="DK18" s="206">
        <v>0</v>
      </c>
      <c r="DL18" s="207">
        <v>9611999085.0457306</v>
      </c>
      <c r="DQ18" s="208"/>
      <c r="DR18" s="209"/>
      <c r="DS18" s="209" t="s">
        <v>406</v>
      </c>
      <c r="DT18" s="205"/>
      <c r="DU18" s="206">
        <f>I18/$DQ$4</f>
        <v>0</v>
      </c>
      <c r="DV18" s="206">
        <f>SUM(J18:O18)/$DQ$4</f>
        <v>0</v>
      </c>
      <c r="DW18" s="206">
        <f>SUM(P18:AL18)/$DQ$4</f>
        <v>0</v>
      </c>
      <c r="DX18" s="206">
        <f>SUM(AM18:CT18)/$DQ$4</f>
        <v>0</v>
      </c>
      <c r="DY18" s="206">
        <f>SUM(CU18:CY18)/$DQ$4</f>
        <v>0</v>
      </c>
      <c r="DZ18" s="206">
        <f>SUM(CZ18:DE18)/$DQ$4</f>
        <v>0</v>
      </c>
      <c r="EA18" s="206">
        <f>SUM(DF18:DG18)/$DQ$4</f>
        <v>0</v>
      </c>
      <c r="EB18" s="206">
        <f>SUM(DH18:DI18)/$DQ$4</f>
        <v>0</v>
      </c>
      <c r="EC18" s="206">
        <f>SUM(DJ18:DK18)/$DQ$4</f>
        <v>9611.9990850457307</v>
      </c>
      <c r="ED18" s="207">
        <f t="shared" si="5"/>
        <v>9611.9990850457307</v>
      </c>
      <c r="EE18" s="303">
        <f>ED18-(DL18/$DQ$4)</f>
        <v>0</v>
      </c>
      <c r="EF18" s="101"/>
      <c r="EG18" s="110"/>
      <c r="EH18" s="110"/>
      <c r="EI18" s="110"/>
      <c r="EJ18" s="110"/>
    </row>
    <row r="19" spans="1:140" s="126" customFormat="1" ht="15.5" hidden="1" outlineLevel="1" x14ac:dyDescent="0.35">
      <c r="A19" s="37" t="s">
        <v>149</v>
      </c>
      <c r="B19" s="40">
        <v>2</v>
      </c>
      <c r="C19" s="38">
        <v>2.2000000000000002</v>
      </c>
      <c r="D19" s="39"/>
      <c r="E19" s="208"/>
      <c r="F19" s="209"/>
      <c r="G19" s="209" t="s">
        <v>152</v>
      </c>
      <c r="H19" s="205"/>
      <c r="I19" s="206">
        <v>0</v>
      </c>
      <c r="J19" s="206">
        <v>0</v>
      </c>
      <c r="K19" s="206">
        <v>3000641666.6666689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X19" s="206">
        <v>0</v>
      </c>
      <c r="Y19" s="206">
        <v>0</v>
      </c>
      <c r="Z19" s="206">
        <v>0</v>
      </c>
      <c r="AA19" s="206">
        <v>0</v>
      </c>
      <c r="AB19" s="206">
        <v>0</v>
      </c>
      <c r="AC19" s="206">
        <v>0</v>
      </c>
      <c r="AD19" s="206">
        <v>0</v>
      </c>
      <c r="AE19" s="206">
        <v>0</v>
      </c>
      <c r="AF19" s="206">
        <v>0</v>
      </c>
      <c r="AG19" s="206">
        <v>0</v>
      </c>
      <c r="AH19" s="206">
        <v>0</v>
      </c>
      <c r="AI19" s="206">
        <v>0</v>
      </c>
      <c r="AJ19" s="206">
        <v>0</v>
      </c>
      <c r="AK19" s="206">
        <v>0</v>
      </c>
      <c r="AL19" s="206">
        <v>0</v>
      </c>
      <c r="AM19" s="206">
        <v>0</v>
      </c>
      <c r="AN19" s="206">
        <v>0</v>
      </c>
      <c r="AO19" s="206">
        <v>0</v>
      </c>
      <c r="AP19" s="206">
        <v>0</v>
      </c>
      <c r="AQ19" s="206">
        <v>0</v>
      </c>
      <c r="AR19" s="206">
        <v>0</v>
      </c>
      <c r="AS19" s="206">
        <v>0</v>
      </c>
      <c r="AT19" s="206">
        <v>0</v>
      </c>
      <c r="AU19" s="206">
        <v>0</v>
      </c>
      <c r="AV19" s="206">
        <v>0</v>
      </c>
      <c r="AW19" s="206">
        <v>0</v>
      </c>
      <c r="AX19" s="206">
        <v>0</v>
      </c>
      <c r="AY19" s="206">
        <v>0</v>
      </c>
      <c r="AZ19" s="206">
        <v>0</v>
      </c>
      <c r="BA19" s="206">
        <v>0</v>
      </c>
      <c r="BB19" s="206">
        <v>0</v>
      </c>
      <c r="BC19" s="206">
        <v>0</v>
      </c>
      <c r="BD19" s="206">
        <v>0</v>
      </c>
      <c r="BE19" s="206">
        <v>0</v>
      </c>
      <c r="BF19" s="206">
        <v>0</v>
      </c>
      <c r="BG19" s="206">
        <v>0</v>
      </c>
      <c r="BH19" s="206">
        <v>0</v>
      </c>
      <c r="BI19" s="206">
        <v>0</v>
      </c>
      <c r="BJ19" s="206">
        <v>0</v>
      </c>
      <c r="BK19" s="206">
        <v>0</v>
      </c>
      <c r="BL19" s="206">
        <v>0</v>
      </c>
      <c r="BM19" s="206">
        <v>0</v>
      </c>
      <c r="BN19" s="206">
        <v>0</v>
      </c>
      <c r="BO19" s="206">
        <v>0</v>
      </c>
      <c r="BP19" s="206">
        <v>0</v>
      </c>
      <c r="BQ19" s="206">
        <v>0</v>
      </c>
      <c r="BR19" s="206">
        <v>0</v>
      </c>
      <c r="BS19" s="206">
        <v>0</v>
      </c>
      <c r="BT19" s="206">
        <v>0</v>
      </c>
      <c r="BU19" s="206">
        <v>0</v>
      </c>
      <c r="BV19" s="206">
        <v>0</v>
      </c>
      <c r="BW19" s="206">
        <v>0</v>
      </c>
      <c r="BX19" s="206">
        <v>0</v>
      </c>
      <c r="BY19" s="206">
        <v>0</v>
      </c>
      <c r="BZ19" s="206">
        <v>0</v>
      </c>
      <c r="CA19" s="206">
        <v>0</v>
      </c>
      <c r="CB19" s="206">
        <v>0</v>
      </c>
      <c r="CC19" s="206">
        <v>0</v>
      </c>
      <c r="CD19" s="206">
        <v>0</v>
      </c>
      <c r="CE19" s="206">
        <v>0</v>
      </c>
      <c r="CF19" s="206">
        <v>0</v>
      </c>
      <c r="CG19" s="206">
        <v>0</v>
      </c>
      <c r="CH19" s="206">
        <v>0</v>
      </c>
      <c r="CI19" s="206">
        <v>0</v>
      </c>
      <c r="CJ19" s="206">
        <v>0</v>
      </c>
      <c r="CK19" s="206">
        <v>0</v>
      </c>
      <c r="CL19" s="206">
        <v>0</v>
      </c>
      <c r="CM19" s="206">
        <v>0</v>
      </c>
      <c r="CN19" s="206">
        <v>0</v>
      </c>
      <c r="CO19" s="206">
        <v>0</v>
      </c>
      <c r="CP19" s="206">
        <v>0</v>
      </c>
      <c r="CQ19" s="206">
        <v>0</v>
      </c>
      <c r="CR19" s="206">
        <v>0</v>
      </c>
      <c r="CS19" s="206">
        <v>0</v>
      </c>
      <c r="CT19" s="206">
        <v>0</v>
      </c>
      <c r="CU19" s="206">
        <v>0</v>
      </c>
      <c r="CV19" s="206">
        <v>0</v>
      </c>
      <c r="CW19" s="206">
        <v>0</v>
      </c>
      <c r="CX19" s="206">
        <v>0</v>
      </c>
      <c r="CY19" s="206">
        <v>0</v>
      </c>
      <c r="CZ19" s="206">
        <v>0</v>
      </c>
      <c r="DA19" s="206">
        <v>0</v>
      </c>
      <c r="DB19" s="206">
        <v>0</v>
      </c>
      <c r="DC19" s="206">
        <v>0</v>
      </c>
      <c r="DD19" s="206">
        <v>0</v>
      </c>
      <c r="DE19" s="206">
        <v>0</v>
      </c>
      <c r="DF19" s="206">
        <v>0</v>
      </c>
      <c r="DG19" s="206">
        <v>0</v>
      </c>
      <c r="DH19" s="206">
        <v>0</v>
      </c>
      <c r="DI19" s="206">
        <v>0</v>
      </c>
      <c r="DJ19" s="206">
        <v>0</v>
      </c>
      <c r="DK19" s="206">
        <v>0</v>
      </c>
      <c r="DL19" s="207">
        <v>3000641666.6666689</v>
      </c>
      <c r="DQ19" s="208"/>
      <c r="DR19" s="209"/>
      <c r="DS19" s="209" t="s">
        <v>152</v>
      </c>
      <c r="DT19" s="205"/>
      <c r="DU19" s="206">
        <f>I19/$DQ$4</f>
        <v>0</v>
      </c>
      <c r="DV19" s="206">
        <f>SUM(J19:O19)/$DQ$4</f>
        <v>3000.6416666666687</v>
      </c>
      <c r="DW19" s="206">
        <f>SUM(P19:AL19)/$DQ$4</f>
        <v>0</v>
      </c>
      <c r="DX19" s="206">
        <f>SUM(AM19:CT19)/$DQ$4</f>
        <v>0</v>
      </c>
      <c r="DY19" s="206">
        <f>SUM(CU19:CY19)/$DQ$4</f>
        <v>0</v>
      </c>
      <c r="DZ19" s="206">
        <f>SUM(CZ19:DE19)/$DQ$4</f>
        <v>0</v>
      </c>
      <c r="EA19" s="206">
        <f>SUM(DF19:DG19)/$DQ$4</f>
        <v>0</v>
      </c>
      <c r="EB19" s="206">
        <f>SUM(DH19:DI19)/$DQ$4</f>
        <v>0</v>
      </c>
      <c r="EC19" s="206">
        <f>SUM(DJ19:DK19)/$DQ$4</f>
        <v>0</v>
      </c>
      <c r="ED19" s="207">
        <f t="shared" si="5"/>
        <v>3000.6416666666687</v>
      </c>
      <c r="EE19" s="303">
        <f>ED19-(DL19/$DQ$4)</f>
        <v>0</v>
      </c>
      <c r="EF19" s="101"/>
      <c r="EG19" s="110"/>
      <c r="EH19" s="110"/>
      <c r="EI19" s="110"/>
      <c r="EJ19" s="110"/>
    </row>
    <row r="20" spans="1:140" s="126" customFormat="1" ht="15.5" collapsed="1" x14ac:dyDescent="0.35">
      <c r="A20" s="127" t="s">
        <v>149</v>
      </c>
      <c r="B20" s="130">
        <v>3</v>
      </c>
      <c r="C20" s="128"/>
      <c r="D20" s="129"/>
      <c r="E20" s="210"/>
      <c r="F20" s="211" t="s">
        <v>153</v>
      </c>
      <c r="G20" s="211"/>
      <c r="H20" s="212"/>
      <c r="I20" s="213">
        <v>0</v>
      </c>
      <c r="J20" s="213">
        <v>0</v>
      </c>
      <c r="K20" s="213">
        <v>0</v>
      </c>
      <c r="L20" s="213">
        <v>0</v>
      </c>
      <c r="M20" s="213">
        <v>0</v>
      </c>
      <c r="N20" s="213">
        <v>0</v>
      </c>
      <c r="O20" s="213">
        <v>0</v>
      </c>
      <c r="P20" s="213">
        <v>0</v>
      </c>
      <c r="Q20" s="213">
        <v>0</v>
      </c>
      <c r="R20" s="213">
        <v>0</v>
      </c>
      <c r="S20" s="213">
        <v>0</v>
      </c>
      <c r="T20" s="213">
        <v>0</v>
      </c>
      <c r="U20" s="213">
        <v>0</v>
      </c>
      <c r="V20" s="213">
        <v>0</v>
      </c>
      <c r="W20" s="213">
        <v>0</v>
      </c>
      <c r="X20" s="213">
        <v>0</v>
      </c>
      <c r="Y20" s="213">
        <v>0</v>
      </c>
      <c r="Z20" s="213">
        <v>0</v>
      </c>
      <c r="AA20" s="213">
        <v>0</v>
      </c>
      <c r="AB20" s="213">
        <v>0</v>
      </c>
      <c r="AC20" s="213">
        <v>0</v>
      </c>
      <c r="AD20" s="213">
        <v>0</v>
      </c>
      <c r="AE20" s="213">
        <v>0</v>
      </c>
      <c r="AF20" s="213">
        <v>0</v>
      </c>
      <c r="AG20" s="213">
        <v>0</v>
      </c>
      <c r="AH20" s="213">
        <v>0</v>
      </c>
      <c r="AI20" s="213">
        <v>0</v>
      </c>
      <c r="AJ20" s="213">
        <v>0</v>
      </c>
      <c r="AK20" s="213">
        <v>0</v>
      </c>
      <c r="AL20" s="213">
        <v>0</v>
      </c>
      <c r="AM20" s="213">
        <v>0</v>
      </c>
      <c r="AN20" s="213">
        <v>0</v>
      </c>
      <c r="AO20" s="213">
        <v>0</v>
      </c>
      <c r="AP20" s="213">
        <v>0</v>
      </c>
      <c r="AQ20" s="213">
        <v>0</v>
      </c>
      <c r="AR20" s="213">
        <v>0</v>
      </c>
      <c r="AS20" s="213">
        <v>0</v>
      </c>
      <c r="AT20" s="213">
        <v>0</v>
      </c>
      <c r="AU20" s="213">
        <v>0</v>
      </c>
      <c r="AV20" s="213">
        <v>0</v>
      </c>
      <c r="AW20" s="213">
        <v>0</v>
      </c>
      <c r="AX20" s="213">
        <v>0</v>
      </c>
      <c r="AY20" s="213">
        <v>0</v>
      </c>
      <c r="AZ20" s="213">
        <v>0</v>
      </c>
      <c r="BA20" s="213">
        <v>0</v>
      </c>
      <c r="BB20" s="213">
        <v>0</v>
      </c>
      <c r="BC20" s="213">
        <v>0</v>
      </c>
      <c r="BD20" s="213">
        <v>0</v>
      </c>
      <c r="BE20" s="213">
        <v>0</v>
      </c>
      <c r="BF20" s="213">
        <v>0</v>
      </c>
      <c r="BG20" s="213">
        <v>0</v>
      </c>
      <c r="BH20" s="213">
        <v>0</v>
      </c>
      <c r="BI20" s="213">
        <v>0</v>
      </c>
      <c r="BJ20" s="213">
        <v>0</v>
      </c>
      <c r="BK20" s="213">
        <v>0</v>
      </c>
      <c r="BL20" s="213">
        <v>0</v>
      </c>
      <c r="BM20" s="213">
        <v>0</v>
      </c>
      <c r="BN20" s="213">
        <v>0</v>
      </c>
      <c r="BO20" s="213">
        <v>0</v>
      </c>
      <c r="BP20" s="213">
        <v>0</v>
      </c>
      <c r="BQ20" s="213">
        <v>0</v>
      </c>
      <c r="BR20" s="213">
        <v>0</v>
      </c>
      <c r="BS20" s="213">
        <v>0</v>
      </c>
      <c r="BT20" s="213">
        <v>0</v>
      </c>
      <c r="BU20" s="213">
        <v>0</v>
      </c>
      <c r="BV20" s="213">
        <v>0</v>
      </c>
      <c r="BW20" s="213">
        <v>0</v>
      </c>
      <c r="BX20" s="213">
        <v>0</v>
      </c>
      <c r="BY20" s="213">
        <v>0</v>
      </c>
      <c r="BZ20" s="213">
        <v>0</v>
      </c>
      <c r="CA20" s="213">
        <v>0</v>
      </c>
      <c r="CB20" s="213">
        <v>0</v>
      </c>
      <c r="CC20" s="213">
        <v>0</v>
      </c>
      <c r="CD20" s="213">
        <v>0</v>
      </c>
      <c r="CE20" s="213">
        <v>0</v>
      </c>
      <c r="CF20" s="213">
        <v>0</v>
      </c>
      <c r="CG20" s="213">
        <v>0</v>
      </c>
      <c r="CH20" s="213">
        <v>0</v>
      </c>
      <c r="CI20" s="213">
        <v>0</v>
      </c>
      <c r="CJ20" s="213">
        <v>0</v>
      </c>
      <c r="CK20" s="213">
        <v>0</v>
      </c>
      <c r="CL20" s="213">
        <v>0</v>
      </c>
      <c r="CM20" s="213">
        <v>0</v>
      </c>
      <c r="CN20" s="213">
        <v>0</v>
      </c>
      <c r="CO20" s="213">
        <v>0</v>
      </c>
      <c r="CP20" s="213">
        <v>0</v>
      </c>
      <c r="CQ20" s="213">
        <v>0</v>
      </c>
      <c r="CR20" s="213">
        <v>0</v>
      </c>
      <c r="CS20" s="213">
        <v>0</v>
      </c>
      <c r="CT20" s="213">
        <v>0</v>
      </c>
      <c r="CU20" s="213">
        <v>0</v>
      </c>
      <c r="CV20" s="213">
        <v>0</v>
      </c>
      <c r="CW20" s="213">
        <v>0</v>
      </c>
      <c r="CX20" s="213">
        <v>0</v>
      </c>
      <c r="CY20" s="213">
        <v>0</v>
      </c>
      <c r="CZ20" s="213">
        <v>0</v>
      </c>
      <c r="DA20" s="213">
        <v>0</v>
      </c>
      <c r="DB20" s="213">
        <v>0</v>
      </c>
      <c r="DC20" s="213">
        <v>0</v>
      </c>
      <c r="DD20" s="213">
        <v>0</v>
      </c>
      <c r="DE20" s="213">
        <v>0</v>
      </c>
      <c r="DF20" s="213">
        <v>0</v>
      </c>
      <c r="DG20" s="213">
        <v>0</v>
      </c>
      <c r="DH20" s="213">
        <v>0</v>
      </c>
      <c r="DI20" s="213">
        <v>0</v>
      </c>
      <c r="DJ20" s="213">
        <v>0</v>
      </c>
      <c r="DK20" s="213">
        <v>0</v>
      </c>
      <c r="DL20" s="214">
        <v>0</v>
      </c>
      <c r="DQ20" s="210"/>
      <c r="DR20" s="211" t="s">
        <v>153</v>
      </c>
      <c r="DS20" s="211"/>
      <c r="DT20" s="212"/>
      <c r="DU20" s="213">
        <f t="shared" ref="DU20:EC20" si="6">DU21+DU30+DU40</f>
        <v>0</v>
      </c>
      <c r="DV20" s="213">
        <f t="shared" si="6"/>
        <v>1635.7159696017791</v>
      </c>
      <c r="DW20" s="213">
        <f t="shared" si="6"/>
        <v>4907.1479088053347</v>
      </c>
      <c r="DX20" s="213">
        <f t="shared" si="6"/>
        <v>14487.770016472889</v>
      </c>
      <c r="DY20" s="213">
        <f t="shared" si="6"/>
        <v>2.4706125259399412E-14</v>
      </c>
      <c r="DZ20" s="213">
        <f t="shared" si="6"/>
        <v>1.4338493347167968E-12</v>
      </c>
      <c r="EA20" s="213">
        <f t="shared" si="6"/>
        <v>2.1364539861679079E-13</v>
      </c>
      <c r="EB20" s="213">
        <f t="shared" si="6"/>
        <v>-1.6268491744995111E-12</v>
      </c>
      <c r="EC20" s="213">
        <f t="shared" si="6"/>
        <v>2.1133571863174437E-12</v>
      </c>
      <c r="ED20" s="214">
        <f t="shared" si="5"/>
        <v>21030.633894880008</v>
      </c>
      <c r="EE20" s="305"/>
      <c r="EF20" s="101"/>
      <c r="EG20" s="110"/>
      <c r="EH20" s="110"/>
      <c r="EI20" s="110"/>
      <c r="EJ20" s="110"/>
    </row>
    <row r="21" spans="1:140" s="126" customFormat="1" ht="15.5" hidden="1" outlineLevel="1" x14ac:dyDescent="0.35">
      <c r="A21" s="127" t="s">
        <v>149</v>
      </c>
      <c r="B21" s="130">
        <v>3</v>
      </c>
      <c r="C21" s="128">
        <v>3.1</v>
      </c>
      <c r="D21" s="129"/>
      <c r="E21" s="210"/>
      <c r="F21" s="211"/>
      <c r="G21" s="211" t="s">
        <v>154</v>
      </c>
      <c r="H21" s="212"/>
      <c r="I21" s="215">
        <v>0</v>
      </c>
      <c r="J21" s="216">
        <v>0</v>
      </c>
      <c r="K21" s="215">
        <v>0</v>
      </c>
      <c r="L21" s="215">
        <v>0</v>
      </c>
      <c r="M21" s="215">
        <v>0</v>
      </c>
      <c r="N21" s="215">
        <v>0</v>
      </c>
      <c r="O21" s="215">
        <v>0</v>
      </c>
      <c r="P21" s="215">
        <v>0</v>
      </c>
      <c r="Q21" s="215">
        <v>0</v>
      </c>
      <c r="R21" s="215">
        <v>0</v>
      </c>
      <c r="S21" s="215">
        <v>0</v>
      </c>
      <c r="T21" s="215">
        <v>0</v>
      </c>
      <c r="U21" s="215">
        <v>0</v>
      </c>
      <c r="V21" s="215">
        <v>0</v>
      </c>
      <c r="W21" s="215">
        <v>0</v>
      </c>
      <c r="X21" s="215">
        <v>0</v>
      </c>
      <c r="Y21" s="215">
        <v>0</v>
      </c>
      <c r="Z21" s="215">
        <v>0</v>
      </c>
      <c r="AA21" s="215">
        <v>0</v>
      </c>
      <c r="AB21" s="215">
        <v>0</v>
      </c>
      <c r="AC21" s="215">
        <v>0</v>
      </c>
      <c r="AD21" s="215">
        <v>0</v>
      </c>
      <c r="AE21" s="215">
        <v>0</v>
      </c>
      <c r="AF21" s="215">
        <v>0</v>
      </c>
      <c r="AG21" s="215">
        <v>0</v>
      </c>
      <c r="AH21" s="215">
        <v>0</v>
      </c>
      <c r="AI21" s="215">
        <v>0</v>
      </c>
      <c r="AJ21" s="215">
        <v>0</v>
      </c>
      <c r="AK21" s="215">
        <v>0</v>
      </c>
      <c r="AL21" s="215">
        <v>0</v>
      </c>
      <c r="AM21" s="215">
        <v>0</v>
      </c>
      <c r="AN21" s="215">
        <v>0</v>
      </c>
      <c r="AO21" s="215">
        <v>0</v>
      </c>
      <c r="AP21" s="215">
        <v>0</v>
      </c>
      <c r="AQ21" s="215">
        <v>0</v>
      </c>
      <c r="AR21" s="215">
        <v>0</v>
      </c>
      <c r="AS21" s="215">
        <v>0</v>
      </c>
      <c r="AT21" s="215">
        <v>0</v>
      </c>
      <c r="AU21" s="215">
        <v>0</v>
      </c>
      <c r="AV21" s="215">
        <v>0</v>
      </c>
      <c r="AW21" s="215">
        <v>0</v>
      </c>
      <c r="AX21" s="215">
        <v>0</v>
      </c>
      <c r="AY21" s="215">
        <v>0</v>
      </c>
      <c r="AZ21" s="215">
        <v>0</v>
      </c>
      <c r="BA21" s="215">
        <v>0</v>
      </c>
      <c r="BB21" s="215">
        <v>0</v>
      </c>
      <c r="BC21" s="215">
        <v>0</v>
      </c>
      <c r="BD21" s="215">
        <v>0</v>
      </c>
      <c r="BE21" s="215">
        <v>0</v>
      </c>
      <c r="BF21" s="215">
        <v>0</v>
      </c>
      <c r="BG21" s="215">
        <v>0</v>
      </c>
      <c r="BH21" s="215">
        <v>0</v>
      </c>
      <c r="BI21" s="215">
        <v>0</v>
      </c>
      <c r="BJ21" s="215">
        <v>0</v>
      </c>
      <c r="BK21" s="215">
        <v>0</v>
      </c>
      <c r="BL21" s="215">
        <v>0</v>
      </c>
      <c r="BM21" s="215">
        <v>0</v>
      </c>
      <c r="BN21" s="215">
        <v>0</v>
      </c>
      <c r="BO21" s="215">
        <v>0</v>
      </c>
      <c r="BP21" s="215">
        <v>0</v>
      </c>
      <c r="BQ21" s="215">
        <v>0</v>
      </c>
      <c r="BR21" s="215">
        <v>0</v>
      </c>
      <c r="BS21" s="215">
        <v>0</v>
      </c>
      <c r="BT21" s="215">
        <v>0</v>
      </c>
      <c r="BU21" s="215">
        <v>0</v>
      </c>
      <c r="BV21" s="215">
        <v>0</v>
      </c>
      <c r="BW21" s="215">
        <v>0</v>
      </c>
      <c r="BX21" s="215">
        <v>0</v>
      </c>
      <c r="BY21" s="215">
        <v>0</v>
      </c>
      <c r="BZ21" s="215">
        <v>0</v>
      </c>
      <c r="CA21" s="215">
        <v>0</v>
      </c>
      <c r="CB21" s="215">
        <v>0</v>
      </c>
      <c r="CC21" s="215">
        <v>0</v>
      </c>
      <c r="CD21" s="215">
        <v>0</v>
      </c>
      <c r="CE21" s="215">
        <v>0</v>
      </c>
      <c r="CF21" s="215">
        <v>0</v>
      </c>
      <c r="CG21" s="215">
        <v>0</v>
      </c>
      <c r="CH21" s="215">
        <v>0</v>
      </c>
      <c r="CI21" s="215">
        <v>0</v>
      </c>
      <c r="CJ21" s="215">
        <v>0</v>
      </c>
      <c r="CK21" s="215">
        <v>0</v>
      </c>
      <c r="CL21" s="215">
        <v>0</v>
      </c>
      <c r="CM21" s="215">
        <v>0</v>
      </c>
      <c r="CN21" s="215">
        <v>0</v>
      </c>
      <c r="CO21" s="215">
        <v>0</v>
      </c>
      <c r="CP21" s="215">
        <v>0</v>
      </c>
      <c r="CQ21" s="215">
        <v>0</v>
      </c>
      <c r="CR21" s="215">
        <v>0</v>
      </c>
      <c r="CS21" s="215">
        <v>0</v>
      </c>
      <c r="CT21" s="215">
        <v>0</v>
      </c>
      <c r="CU21" s="215">
        <v>0</v>
      </c>
      <c r="CV21" s="215">
        <v>0</v>
      </c>
      <c r="CW21" s="215">
        <v>0</v>
      </c>
      <c r="CX21" s="215">
        <v>0</v>
      </c>
      <c r="CY21" s="215">
        <v>0</v>
      </c>
      <c r="CZ21" s="215">
        <v>0</v>
      </c>
      <c r="DA21" s="215">
        <v>0</v>
      </c>
      <c r="DB21" s="215">
        <v>0</v>
      </c>
      <c r="DC21" s="215">
        <v>0</v>
      </c>
      <c r="DD21" s="215">
        <v>0</v>
      </c>
      <c r="DE21" s="215">
        <v>0</v>
      </c>
      <c r="DF21" s="215">
        <v>0</v>
      </c>
      <c r="DG21" s="215">
        <v>0</v>
      </c>
      <c r="DH21" s="215">
        <v>0</v>
      </c>
      <c r="DI21" s="215">
        <v>0</v>
      </c>
      <c r="DJ21" s="215">
        <v>0</v>
      </c>
      <c r="DK21" s="215">
        <v>0</v>
      </c>
      <c r="DL21" s="217">
        <v>0</v>
      </c>
      <c r="DQ21" s="210"/>
      <c r="DR21" s="211"/>
      <c r="DS21" s="211" t="s">
        <v>154</v>
      </c>
      <c r="DT21" s="212"/>
      <c r="DU21" s="215">
        <f t="shared" ref="DU21:EC21" si="7">SUM(DU22:DU29)</f>
        <v>0</v>
      </c>
      <c r="DV21" s="215">
        <f t="shared" si="7"/>
        <v>1630.1577574862235</v>
      </c>
      <c r="DW21" s="215">
        <f t="shared" si="7"/>
        <v>4890.4732724586684</v>
      </c>
      <c r="DX21" s="215">
        <f t="shared" si="7"/>
        <v>14438.540137735112</v>
      </c>
      <c r="DY21" s="215">
        <f t="shared" si="7"/>
        <v>2.4795532226562498E-14</v>
      </c>
      <c r="DZ21" s="215">
        <f t="shared" si="7"/>
        <v>1.4338493347167968E-12</v>
      </c>
      <c r="EA21" s="215">
        <f t="shared" si="7"/>
        <v>1.9645690917968752E-13</v>
      </c>
      <c r="EB21" s="215">
        <f t="shared" si="7"/>
        <v>-1.6269683837890619E-12</v>
      </c>
      <c r="EC21" s="215">
        <f t="shared" si="7"/>
        <v>2.11334228515625E-12</v>
      </c>
      <c r="ED21" s="217">
        <f t="shared" si="5"/>
        <v>20959.171167680008</v>
      </c>
      <c r="EE21" s="305"/>
      <c r="EF21" s="101"/>
      <c r="EG21" s="110"/>
      <c r="EH21" s="110"/>
      <c r="EI21" s="110"/>
      <c r="EJ21" s="110"/>
    </row>
    <row r="22" spans="1:140" s="126" customFormat="1" ht="15.5" hidden="1" outlineLevel="1" x14ac:dyDescent="0.35">
      <c r="A22" s="37" t="s">
        <v>149</v>
      </c>
      <c r="B22" s="40">
        <v>3</v>
      </c>
      <c r="C22" s="38">
        <v>3.1</v>
      </c>
      <c r="D22" s="39" t="s">
        <v>155</v>
      </c>
      <c r="E22" s="208"/>
      <c r="F22" s="209"/>
      <c r="G22" s="218"/>
      <c r="H22" s="205" t="s">
        <v>156</v>
      </c>
      <c r="I22" s="206">
        <v>0</v>
      </c>
      <c r="J22" s="206">
        <v>0</v>
      </c>
      <c r="K22" s="206">
        <v>601111413.250332</v>
      </c>
      <c r="L22" s="206">
        <v>200370471.08344451</v>
      </c>
      <c r="M22" s="206">
        <v>200370471.0834446</v>
      </c>
      <c r="N22" s="206">
        <v>200370471.0834451</v>
      </c>
      <c r="O22" s="206">
        <v>200370471.08344632</v>
      </c>
      <c r="P22" s="206">
        <v>0</v>
      </c>
      <c r="Q22" s="206">
        <v>0</v>
      </c>
      <c r="R22" s="206">
        <v>601111413.25032997</v>
      </c>
      <c r="S22" s="206">
        <v>200370471.08344781</v>
      </c>
      <c r="T22" s="206">
        <v>200370471.08344451</v>
      </c>
      <c r="U22" s="206">
        <v>200370471.08344412</v>
      </c>
      <c r="V22" s="206">
        <v>200370471.08344352</v>
      </c>
      <c r="W22" s="206">
        <v>0</v>
      </c>
      <c r="X22" s="206">
        <v>0</v>
      </c>
      <c r="Y22" s="206">
        <v>0</v>
      </c>
      <c r="Z22" s="206">
        <v>801481884.33377802</v>
      </c>
      <c r="AA22" s="206">
        <v>200370471.08344451</v>
      </c>
      <c r="AB22" s="206">
        <v>200370471.08344412</v>
      </c>
      <c r="AC22" s="206">
        <v>200370471.08344451</v>
      </c>
      <c r="AD22" s="206">
        <v>0</v>
      </c>
      <c r="AE22" s="206">
        <v>0</v>
      </c>
      <c r="AF22" s="206">
        <v>601111413.25033498</v>
      </c>
      <c r="AG22" s="206">
        <v>200370471.08344328</v>
      </c>
      <c r="AH22" s="206">
        <v>200370471.08344549</v>
      </c>
      <c r="AI22" s="206">
        <v>200370471.08344412</v>
      </c>
      <c r="AJ22" s="206">
        <v>200370471.08344549</v>
      </c>
      <c r="AK22" s="206">
        <v>0</v>
      </c>
      <c r="AL22" s="206">
        <v>0</v>
      </c>
      <c r="AM22" s="206">
        <v>601111413.25033092</v>
      </c>
      <c r="AN22" s="206">
        <v>200370471.08344549</v>
      </c>
      <c r="AO22" s="206">
        <v>200370471.0834446</v>
      </c>
      <c r="AP22" s="206">
        <v>200370471.08344549</v>
      </c>
      <c r="AQ22" s="206">
        <v>200370471.08344412</v>
      </c>
      <c r="AR22" s="206">
        <v>0</v>
      </c>
      <c r="AS22" s="206">
        <v>0</v>
      </c>
      <c r="AT22" s="206">
        <v>601111413.25033498</v>
      </c>
      <c r="AU22" s="206">
        <v>200370471.08344471</v>
      </c>
      <c r="AV22" s="206">
        <v>200370471.08344293</v>
      </c>
      <c r="AW22" s="206">
        <v>200370471.08344549</v>
      </c>
      <c r="AX22" s="206">
        <v>200370471.0834446</v>
      </c>
      <c r="AY22" s="206">
        <v>0</v>
      </c>
      <c r="AZ22" s="206">
        <v>0</v>
      </c>
      <c r="BA22" s="206">
        <v>601111413.25033307</v>
      </c>
      <c r="BB22" s="206">
        <v>200370471.08344591</v>
      </c>
      <c r="BC22" s="206">
        <v>200370471.0834443</v>
      </c>
      <c r="BD22" s="206">
        <v>200370471.08344293</v>
      </c>
      <c r="BE22" s="206">
        <v>200370471.08344489</v>
      </c>
      <c r="BF22" s="206">
        <v>0</v>
      </c>
      <c r="BG22" s="206">
        <v>0</v>
      </c>
      <c r="BH22" s="206">
        <v>601111413.25033498</v>
      </c>
      <c r="BI22" s="206">
        <v>200370471.08344191</v>
      </c>
      <c r="BJ22" s="206">
        <v>200370471.08344591</v>
      </c>
      <c r="BK22" s="206">
        <v>200370471.08344421</v>
      </c>
      <c r="BL22" s="206">
        <v>200370471.08344603</v>
      </c>
      <c r="BM22" s="206">
        <v>0</v>
      </c>
      <c r="BN22" s="206">
        <v>0</v>
      </c>
      <c r="BO22" s="206">
        <v>601111413.25032902</v>
      </c>
      <c r="BP22" s="206">
        <v>200370471.08344609</v>
      </c>
      <c r="BQ22" s="206">
        <v>200370471.08344549</v>
      </c>
      <c r="BR22" s="206">
        <v>200370471.08344421</v>
      </c>
      <c r="BS22" s="206">
        <v>200370471.08344638</v>
      </c>
      <c r="BT22" s="206">
        <v>0</v>
      </c>
      <c r="BU22" s="206">
        <v>0</v>
      </c>
      <c r="BV22" s="206">
        <v>601111413.25032997</v>
      </c>
      <c r="BW22" s="206">
        <v>200370471.08344722</v>
      </c>
      <c r="BX22" s="206">
        <v>200370471.08344442</v>
      </c>
      <c r="BY22" s="206">
        <v>200370471.08344442</v>
      </c>
      <c r="BZ22" s="206">
        <v>200370471.0834443</v>
      </c>
      <c r="CA22" s="206">
        <v>0</v>
      </c>
      <c r="CB22" s="206">
        <v>0</v>
      </c>
      <c r="CC22" s="206">
        <v>601111413.250332</v>
      </c>
      <c r="CD22" s="206">
        <v>200370471.08344638</v>
      </c>
      <c r="CE22" s="206">
        <v>200370471.0834423</v>
      </c>
      <c r="CF22" s="206">
        <v>200370471.08344731</v>
      </c>
      <c r="CG22" s="206">
        <v>200370471.08344442</v>
      </c>
      <c r="CH22" s="206">
        <v>0</v>
      </c>
      <c r="CI22" s="206">
        <v>0</v>
      </c>
      <c r="CJ22" s="206">
        <v>601111413.25032997</v>
      </c>
      <c r="CK22" s="206">
        <v>200370471.08344731</v>
      </c>
      <c r="CL22" s="206">
        <v>200370471.0834415</v>
      </c>
      <c r="CM22" s="206">
        <v>200370471.08344731</v>
      </c>
      <c r="CN22" s="206">
        <v>200370471.08344442</v>
      </c>
      <c r="CO22" s="206">
        <v>0</v>
      </c>
      <c r="CP22" s="206">
        <v>0</v>
      </c>
      <c r="CQ22" s="206">
        <v>601111413.250332</v>
      </c>
      <c r="CR22" s="206">
        <v>200370471.08344531</v>
      </c>
      <c r="CS22" s="206">
        <v>200370471.08344442</v>
      </c>
      <c r="CT22" s="206">
        <v>200370471.08344442</v>
      </c>
      <c r="CU22" s="206">
        <v>0</v>
      </c>
      <c r="CV22" s="206">
        <v>0</v>
      </c>
      <c r="CW22" s="206">
        <v>1.52587890625E-8</v>
      </c>
      <c r="CX22" s="206">
        <v>0</v>
      </c>
      <c r="CY22" s="206">
        <v>-1.9073486328125E-9</v>
      </c>
      <c r="CZ22" s="206">
        <v>0</v>
      </c>
      <c r="DA22" s="206">
        <v>0</v>
      </c>
      <c r="DB22" s="206">
        <v>0</v>
      </c>
      <c r="DC22" s="206">
        <v>0</v>
      </c>
      <c r="DD22" s="206">
        <v>0</v>
      </c>
      <c r="DE22" s="206">
        <v>-4.7683715820312501E-10</v>
      </c>
      <c r="DF22" s="206">
        <v>1.33514404296875E-8</v>
      </c>
      <c r="DG22" s="206">
        <v>1.8310546875E-7</v>
      </c>
      <c r="DH22" s="206">
        <v>-1.138687133789062E-6</v>
      </c>
      <c r="DI22" s="206">
        <v>-4.8828125000000001E-7</v>
      </c>
      <c r="DJ22" s="206">
        <v>2.1133422851562502E-6</v>
      </c>
      <c r="DK22" s="206">
        <v>0</v>
      </c>
      <c r="DL22" s="207">
        <v>18033342397.51001</v>
      </c>
      <c r="DQ22" s="208"/>
      <c r="DR22" s="209"/>
      <c r="DS22" s="218"/>
      <c r="DT22" s="205" t="s">
        <v>156</v>
      </c>
      <c r="DU22" s="206">
        <f t="shared" ref="DU22:DU29" si="8">I22/$DQ$4</f>
        <v>0</v>
      </c>
      <c r="DV22" s="206">
        <f t="shared" ref="DV22:DV29" si="9">SUM(J22:O22)/$DQ$4</f>
        <v>1402.5932975841124</v>
      </c>
      <c r="DW22" s="206">
        <f t="shared" ref="DW22:DW29" si="10">SUM(P22:AL22)/$DQ$4</f>
        <v>4207.7798927523345</v>
      </c>
      <c r="DX22" s="206">
        <f t="shared" ref="DX22:DX29" si="11">SUM(AM22:CT22)/$DQ$4</f>
        <v>12422.969207173557</v>
      </c>
      <c r="DY22" s="206">
        <f t="shared" ref="DY22:DY29" si="12">SUM(CU22:CY22)/$DQ$4</f>
        <v>1.33514404296875E-14</v>
      </c>
      <c r="DZ22" s="206">
        <f t="shared" ref="DZ22:DZ29" si="13">SUM(CZ22:DE22)/$DQ$4</f>
        <v>-4.7683715820312503E-16</v>
      </c>
      <c r="EA22" s="206">
        <f t="shared" ref="EA22:EA29" si="14">SUM(DF22:DG22)/$DQ$4</f>
        <v>1.9645690917968752E-13</v>
      </c>
      <c r="EB22" s="206">
        <f t="shared" ref="EB22:EB29" si="15">SUM(DH22:DI22)/$DQ$4</f>
        <v>-1.6269683837890619E-12</v>
      </c>
      <c r="EC22" s="206">
        <f t="shared" ref="EC22:EC29" si="16">SUM(DJ22:DK22)/$DQ$4</f>
        <v>2.11334228515625E-12</v>
      </c>
      <c r="ED22" s="207">
        <f t="shared" si="5"/>
        <v>18033.342397510009</v>
      </c>
      <c r="EE22" s="303">
        <f t="shared" ref="EE22:EE29" si="17">ED22-(DL22/$DQ$4)</f>
        <v>0</v>
      </c>
      <c r="EF22" s="101"/>
      <c r="EG22" s="110"/>
      <c r="EH22" s="110"/>
      <c r="EI22" s="110"/>
      <c r="EJ22" s="110"/>
    </row>
    <row r="23" spans="1:140" s="126" customFormat="1" ht="15.5" hidden="1" outlineLevel="1" x14ac:dyDescent="0.35">
      <c r="A23" s="37" t="s">
        <v>149</v>
      </c>
      <c r="B23" s="40">
        <v>3</v>
      </c>
      <c r="C23" s="38">
        <v>3.1</v>
      </c>
      <c r="D23" s="39" t="s">
        <v>157</v>
      </c>
      <c r="E23" s="208"/>
      <c r="F23" s="209"/>
      <c r="G23" s="218"/>
      <c r="H23" s="205" t="s">
        <v>158</v>
      </c>
      <c r="I23" s="206">
        <v>0</v>
      </c>
      <c r="J23" s="206">
        <v>0</v>
      </c>
      <c r="K23" s="206">
        <v>0</v>
      </c>
      <c r="L23" s="206">
        <v>0</v>
      </c>
      <c r="M23" s="206">
        <v>0</v>
      </c>
      <c r="N23" s="206">
        <v>0</v>
      </c>
      <c r="O23" s="206">
        <v>0</v>
      </c>
      <c r="P23" s="206">
        <v>0</v>
      </c>
      <c r="Q23" s="206">
        <v>0</v>
      </c>
      <c r="R23" s="206">
        <v>0</v>
      </c>
      <c r="S23" s="206">
        <v>0</v>
      </c>
      <c r="T23" s="206">
        <v>0</v>
      </c>
      <c r="U23" s="206">
        <v>0</v>
      </c>
      <c r="V23" s="206">
        <v>0</v>
      </c>
      <c r="W23" s="206">
        <v>0</v>
      </c>
      <c r="X23" s="206">
        <v>0</v>
      </c>
      <c r="Y23" s="206">
        <v>0</v>
      </c>
      <c r="Z23" s="206">
        <v>0</v>
      </c>
      <c r="AA23" s="206">
        <v>0</v>
      </c>
      <c r="AB23" s="206">
        <v>0</v>
      </c>
      <c r="AC23" s="206">
        <v>0</v>
      </c>
      <c r="AD23" s="206">
        <v>0</v>
      </c>
      <c r="AE23" s="206">
        <v>0</v>
      </c>
      <c r="AF23" s="206">
        <v>0</v>
      </c>
      <c r="AG23" s="206">
        <v>0</v>
      </c>
      <c r="AH23" s="206">
        <v>0</v>
      </c>
      <c r="AI23" s="206">
        <v>0</v>
      </c>
      <c r="AJ23" s="206">
        <v>0</v>
      </c>
      <c r="AK23" s="206">
        <v>0</v>
      </c>
      <c r="AL23" s="206">
        <v>0</v>
      </c>
      <c r="AM23" s="206">
        <v>0</v>
      </c>
      <c r="AN23" s="206">
        <v>0</v>
      </c>
      <c r="AO23" s="206">
        <v>0</v>
      </c>
      <c r="AP23" s="206">
        <v>0</v>
      </c>
      <c r="AQ23" s="206">
        <v>0</v>
      </c>
      <c r="AR23" s="206">
        <v>0</v>
      </c>
      <c r="AS23" s="206">
        <v>0</v>
      </c>
      <c r="AT23" s="206">
        <v>0</v>
      </c>
      <c r="AU23" s="206">
        <v>0</v>
      </c>
      <c r="AV23" s="206">
        <v>0</v>
      </c>
      <c r="AW23" s="206">
        <v>0</v>
      </c>
      <c r="AX23" s="206">
        <v>0</v>
      </c>
      <c r="AY23" s="206">
        <v>0</v>
      </c>
      <c r="AZ23" s="206">
        <v>0</v>
      </c>
      <c r="BA23" s="206">
        <v>0</v>
      </c>
      <c r="BB23" s="206">
        <v>0</v>
      </c>
      <c r="BC23" s="206">
        <v>0</v>
      </c>
      <c r="BD23" s="206">
        <v>0</v>
      </c>
      <c r="BE23" s="206">
        <v>0</v>
      </c>
      <c r="BF23" s="206">
        <v>0</v>
      </c>
      <c r="BG23" s="206">
        <v>0</v>
      </c>
      <c r="BH23" s="206">
        <v>0</v>
      </c>
      <c r="BI23" s="206">
        <v>0</v>
      </c>
      <c r="BJ23" s="206">
        <v>0</v>
      </c>
      <c r="BK23" s="206">
        <v>0</v>
      </c>
      <c r="BL23" s="206">
        <v>0</v>
      </c>
      <c r="BM23" s="206">
        <v>0</v>
      </c>
      <c r="BN23" s="206">
        <v>0</v>
      </c>
      <c r="BO23" s="206">
        <v>0</v>
      </c>
      <c r="BP23" s="206">
        <v>0</v>
      </c>
      <c r="BQ23" s="206">
        <v>0</v>
      </c>
      <c r="BR23" s="206">
        <v>0</v>
      </c>
      <c r="BS23" s="206">
        <v>0</v>
      </c>
      <c r="BT23" s="206">
        <v>0</v>
      </c>
      <c r="BU23" s="206">
        <v>0</v>
      </c>
      <c r="BV23" s="206">
        <v>0</v>
      </c>
      <c r="BW23" s="206">
        <v>0</v>
      </c>
      <c r="BX23" s="206">
        <v>0</v>
      </c>
      <c r="BY23" s="206">
        <v>0</v>
      </c>
      <c r="BZ23" s="206">
        <v>0</v>
      </c>
      <c r="CA23" s="206">
        <v>0</v>
      </c>
      <c r="CB23" s="206">
        <v>0</v>
      </c>
      <c r="CC23" s="206">
        <v>0</v>
      </c>
      <c r="CD23" s="206">
        <v>0</v>
      </c>
      <c r="CE23" s="206">
        <v>0</v>
      </c>
      <c r="CF23" s="206">
        <v>0</v>
      </c>
      <c r="CG23" s="206">
        <v>0</v>
      </c>
      <c r="CH23" s="206">
        <v>0</v>
      </c>
      <c r="CI23" s="206">
        <v>0</v>
      </c>
      <c r="CJ23" s="206">
        <v>0</v>
      </c>
      <c r="CK23" s="206">
        <v>0</v>
      </c>
      <c r="CL23" s="206">
        <v>0</v>
      </c>
      <c r="CM23" s="206">
        <v>0</v>
      </c>
      <c r="CN23" s="206">
        <v>0</v>
      </c>
      <c r="CO23" s="206">
        <v>0</v>
      </c>
      <c r="CP23" s="206">
        <v>0</v>
      </c>
      <c r="CQ23" s="206">
        <v>0</v>
      </c>
      <c r="CR23" s="206">
        <v>0</v>
      </c>
      <c r="CS23" s="206">
        <v>0</v>
      </c>
      <c r="CT23" s="206">
        <v>0</v>
      </c>
      <c r="CU23" s="206">
        <v>0</v>
      </c>
      <c r="CV23" s="206">
        <v>0</v>
      </c>
      <c r="CW23" s="206">
        <v>0</v>
      </c>
      <c r="CX23" s="206">
        <v>0</v>
      </c>
      <c r="CY23" s="206">
        <v>0</v>
      </c>
      <c r="CZ23" s="206">
        <v>0</v>
      </c>
      <c r="DA23" s="206">
        <v>0</v>
      </c>
      <c r="DB23" s="206">
        <v>0</v>
      </c>
      <c r="DC23" s="206">
        <v>0</v>
      </c>
      <c r="DD23" s="206">
        <v>0</v>
      </c>
      <c r="DE23" s="206">
        <v>0</v>
      </c>
      <c r="DF23" s="206">
        <v>0</v>
      </c>
      <c r="DG23" s="206">
        <v>0</v>
      </c>
      <c r="DH23" s="206">
        <v>0</v>
      </c>
      <c r="DI23" s="206">
        <v>0</v>
      </c>
      <c r="DJ23" s="206">
        <v>0</v>
      </c>
      <c r="DK23" s="206">
        <v>0</v>
      </c>
      <c r="DL23" s="207">
        <v>0</v>
      </c>
      <c r="DQ23" s="208"/>
      <c r="DR23" s="209"/>
      <c r="DS23" s="218"/>
      <c r="DT23" s="205" t="s">
        <v>158</v>
      </c>
      <c r="DU23" s="206">
        <f t="shared" si="8"/>
        <v>0</v>
      </c>
      <c r="DV23" s="206">
        <f t="shared" si="9"/>
        <v>0</v>
      </c>
      <c r="DW23" s="206">
        <f t="shared" si="10"/>
        <v>0</v>
      </c>
      <c r="DX23" s="206">
        <f t="shared" si="11"/>
        <v>0</v>
      </c>
      <c r="DY23" s="206">
        <f t="shared" si="12"/>
        <v>0</v>
      </c>
      <c r="DZ23" s="206">
        <f t="shared" si="13"/>
        <v>0</v>
      </c>
      <c r="EA23" s="206">
        <f t="shared" si="14"/>
        <v>0</v>
      </c>
      <c r="EB23" s="206">
        <f t="shared" si="15"/>
        <v>0</v>
      </c>
      <c r="EC23" s="206">
        <f t="shared" si="16"/>
        <v>0</v>
      </c>
      <c r="ED23" s="207">
        <f t="shared" si="5"/>
        <v>0</v>
      </c>
      <c r="EE23" s="303">
        <f t="shared" si="17"/>
        <v>0</v>
      </c>
      <c r="EF23" s="101"/>
      <c r="EG23" s="101"/>
    </row>
    <row r="24" spans="1:140" s="126" customFormat="1" ht="15.5" hidden="1" outlineLevel="1" x14ac:dyDescent="0.35">
      <c r="A24" s="37" t="s">
        <v>149</v>
      </c>
      <c r="B24" s="40">
        <v>3</v>
      </c>
      <c r="C24" s="38">
        <v>3.1</v>
      </c>
      <c r="D24" s="39" t="s">
        <v>159</v>
      </c>
      <c r="E24" s="208"/>
      <c r="F24" s="209"/>
      <c r="G24" s="218"/>
      <c r="H24" s="205" t="s">
        <v>160</v>
      </c>
      <c r="I24" s="206">
        <v>0</v>
      </c>
      <c r="J24" s="206">
        <v>0</v>
      </c>
      <c r="K24" s="206">
        <v>97527625.672332898</v>
      </c>
      <c r="L24" s="206">
        <v>32509208.557444699</v>
      </c>
      <c r="M24" s="206">
        <v>32509208.557444502</v>
      </c>
      <c r="N24" s="206">
        <v>32509208.557444301</v>
      </c>
      <c r="O24" s="206">
        <v>32509208.557444699</v>
      </c>
      <c r="P24" s="206">
        <v>0</v>
      </c>
      <c r="Q24" s="206">
        <v>0</v>
      </c>
      <c r="R24" s="206">
        <v>97527625.6723333</v>
      </c>
      <c r="S24" s="206">
        <v>32509208.5574442</v>
      </c>
      <c r="T24" s="206">
        <v>32509208.557444699</v>
      </c>
      <c r="U24" s="206">
        <v>32509208.5574442</v>
      </c>
      <c r="V24" s="206">
        <v>32509208.557444502</v>
      </c>
      <c r="W24" s="206">
        <v>0</v>
      </c>
      <c r="X24" s="206">
        <v>0</v>
      </c>
      <c r="Y24" s="206">
        <v>0</v>
      </c>
      <c r="Z24" s="206">
        <v>130036834.22977801</v>
      </c>
      <c r="AA24" s="206">
        <v>32509208.5574442</v>
      </c>
      <c r="AB24" s="206">
        <v>32509208.557444502</v>
      </c>
      <c r="AC24" s="206">
        <v>32509208.557444699</v>
      </c>
      <c r="AD24" s="206">
        <v>0</v>
      </c>
      <c r="AE24" s="206">
        <v>0</v>
      </c>
      <c r="AF24" s="206">
        <v>97527625.672332898</v>
      </c>
      <c r="AG24" s="206">
        <v>32509208.557445001</v>
      </c>
      <c r="AH24" s="206">
        <v>32509208.557444301</v>
      </c>
      <c r="AI24" s="206">
        <v>32509208.557444301</v>
      </c>
      <c r="AJ24" s="206">
        <v>32509208.557444599</v>
      </c>
      <c r="AK24" s="206">
        <v>0</v>
      </c>
      <c r="AL24" s="206">
        <v>0</v>
      </c>
      <c r="AM24" s="206">
        <v>97527625.672333002</v>
      </c>
      <c r="AN24" s="206">
        <v>32509208.557444502</v>
      </c>
      <c r="AO24" s="206">
        <v>32509208.557444599</v>
      </c>
      <c r="AP24" s="206">
        <v>32509208.557444699</v>
      </c>
      <c r="AQ24" s="206">
        <v>32509208.557444301</v>
      </c>
      <c r="AR24" s="206">
        <v>0</v>
      </c>
      <c r="AS24" s="206">
        <v>0</v>
      </c>
      <c r="AT24" s="206">
        <v>97527625.672333404</v>
      </c>
      <c r="AU24" s="206">
        <v>32509208.557444502</v>
      </c>
      <c r="AV24" s="206">
        <v>32509208.557444099</v>
      </c>
      <c r="AW24" s="206">
        <v>32509208.557444502</v>
      </c>
      <c r="AX24" s="206">
        <v>32509208.557444599</v>
      </c>
      <c r="AY24" s="206">
        <v>0</v>
      </c>
      <c r="AZ24" s="206">
        <v>0</v>
      </c>
      <c r="BA24" s="206">
        <v>97527625.6723333</v>
      </c>
      <c r="BB24" s="206">
        <v>32509208.557444599</v>
      </c>
      <c r="BC24" s="206">
        <v>32509208.5574442</v>
      </c>
      <c r="BD24" s="206">
        <v>32509208.557444401</v>
      </c>
      <c r="BE24" s="206">
        <v>32509208.5574449</v>
      </c>
      <c r="BF24" s="206">
        <v>0</v>
      </c>
      <c r="BG24" s="206">
        <v>0</v>
      </c>
      <c r="BH24" s="206">
        <v>97527625.672333106</v>
      </c>
      <c r="BI24" s="206">
        <v>32509208.557444401</v>
      </c>
      <c r="BJ24" s="206">
        <v>32509208.557444599</v>
      </c>
      <c r="BK24" s="206">
        <v>32509208.557444401</v>
      </c>
      <c r="BL24" s="206">
        <v>32509208.557444502</v>
      </c>
      <c r="BM24" s="206">
        <v>0</v>
      </c>
      <c r="BN24" s="206">
        <v>0</v>
      </c>
      <c r="BO24" s="206">
        <v>97527625.672333002</v>
      </c>
      <c r="BP24" s="206">
        <v>32509208.557444401</v>
      </c>
      <c r="BQ24" s="206">
        <v>32509208.5574449</v>
      </c>
      <c r="BR24" s="206">
        <v>32509208.557444099</v>
      </c>
      <c r="BS24" s="206">
        <v>32509208.5574448</v>
      </c>
      <c r="BT24" s="206">
        <v>0</v>
      </c>
      <c r="BU24" s="206">
        <v>0</v>
      </c>
      <c r="BV24" s="206">
        <v>97527625.672333106</v>
      </c>
      <c r="BW24" s="206">
        <v>32509208.557444502</v>
      </c>
      <c r="BX24" s="206">
        <v>32509208.5574449</v>
      </c>
      <c r="BY24" s="206">
        <v>32509208.557444301</v>
      </c>
      <c r="BZ24" s="206">
        <v>32509208.557444301</v>
      </c>
      <c r="CA24" s="206">
        <v>0</v>
      </c>
      <c r="CB24" s="206">
        <v>0</v>
      </c>
      <c r="CC24" s="206">
        <v>97527625.672333106</v>
      </c>
      <c r="CD24" s="206">
        <v>32509208.5574448</v>
      </c>
      <c r="CE24" s="206">
        <v>32509208.557444301</v>
      </c>
      <c r="CF24" s="206">
        <v>32509208.5574448</v>
      </c>
      <c r="CG24" s="206">
        <v>32509208.557444401</v>
      </c>
      <c r="CH24" s="206">
        <v>0</v>
      </c>
      <c r="CI24" s="206">
        <v>0</v>
      </c>
      <c r="CJ24" s="206">
        <v>97527625.672332495</v>
      </c>
      <c r="CK24" s="206">
        <v>32509208.5574448</v>
      </c>
      <c r="CL24" s="206">
        <v>32509208.557444301</v>
      </c>
      <c r="CM24" s="206">
        <v>32509208.5574448</v>
      </c>
      <c r="CN24" s="206">
        <v>32509208.557444301</v>
      </c>
      <c r="CO24" s="206">
        <v>0</v>
      </c>
      <c r="CP24" s="206">
        <v>0</v>
      </c>
      <c r="CQ24" s="206">
        <v>97527625.672333002</v>
      </c>
      <c r="CR24" s="206">
        <v>32509208.5574448</v>
      </c>
      <c r="CS24" s="206">
        <v>32509208.557444301</v>
      </c>
      <c r="CT24" s="206">
        <v>32509208.557444301</v>
      </c>
      <c r="CU24" s="206">
        <v>0</v>
      </c>
      <c r="CV24" s="206">
        <v>0</v>
      </c>
      <c r="CW24" s="206">
        <v>1.7166137695312499E-8</v>
      </c>
      <c r="CX24" s="206">
        <v>0</v>
      </c>
      <c r="CY24" s="206">
        <v>-5.7220458984375001E-9</v>
      </c>
      <c r="CZ24" s="206">
        <v>-2.4414062500000001E-7</v>
      </c>
      <c r="DA24" s="206">
        <v>0</v>
      </c>
      <c r="DB24" s="206">
        <v>-1.7547607421875E-7</v>
      </c>
      <c r="DC24" s="206">
        <v>1.5792846679687499E-6</v>
      </c>
      <c r="DD24" s="206">
        <v>3.0517578125000001E-8</v>
      </c>
      <c r="DE24" s="206">
        <v>2.4414062500000001E-7</v>
      </c>
      <c r="DF24" s="206">
        <v>0</v>
      </c>
      <c r="DG24" s="206">
        <v>0</v>
      </c>
      <c r="DH24" s="206">
        <v>0</v>
      </c>
      <c r="DI24" s="206">
        <v>0</v>
      </c>
      <c r="DJ24" s="206">
        <v>0</v>
      </c>
      <c r="DK24" s="206">
        <v>0</v>
      </c>
      <c r="DL24" s="207">
        <v>2925828770.1699986</v>
      </c>
      <c r="DQ24" s="208"/>
      <c r="DR24" s="209"/>
      <c r="DS24" s="218"/>
      <c r="DT24" s="205" t="s">
        <v>160</v>
      </c>
      <c r="DU24" s="206">
        <f t="shared" si="8"/>
        <v>0</v>
      </c>
      <c r="DV24" s="206">
        <f t="shared" si="9"/>
        <v>227.56445990211111</v>
      </c>
      <c r="DW24" s="206">
        <f t="shared" si="10"/>
        <v>682.69337970633353</v>
      </c>
      <c r="DX24" s="206">
        <f t="shared" si="11"/>
        <v>2015.5709305615555</v>
      </c>
      <c r="DY24" s="206">
        <f t="shared" si="12"/>
        <v>1.1444091796874998E-14</v>
      </c>
      <c r="DZ24" s="206">
        <f t="shared" si="13"/>
        <v>1.4343261718749999E-12</v>
      </c>
      <c r="EA24" s="206">
        <f t="shared" si="14"/>
        <v>0</v>
      </c>
      <c r="EB24" s="206">
        <f t="shared" si="15"/>
        <v>0</v>
      </c>
      <c r="EC24" s="206">
        <f t="shared" si="16"/>
        <v>0</v>
      </c>
      <c r="ED24" s="207">
        <f t="shared" si="5"/>
        <v>2925.8287701700015</v>
      </c>
      <c r="EE24" s="303">
        <f t="shared" si="17"/>
        <v>0</v>
      </c>
      <c r="EF24" s="101"/>
      <c r="EG24" s="101"/>
    </row>
    <row r="25" spans="1:140" s="126" customFormat="1" ht="15.5" hidden="1" outlineLevel="1" x14ac:dyDescent="0.35">
      <c r="A25" s="37" t="s">
        <v>149</v>
      </c>
      <c r="B25" s="40">
        <v>3</v>
      </c>
      <c r="C25" s="38">
        <v>3.1</v>
      </c>
      <c r="D25" s="39" t="s">
        <v>161</v>
      </c>
      <c r="E25" s="208"/>
      <c r="F25" s="209"/>
      <c r="G25" s="218"/>
      <c r="H25" s="205" t="s">
        <v>162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X25" s="206">
        <v>0</v>
      </c>
      <c r="Y25" s="206">
        <v>0</v>
      </c>
      <c r="Z25" s="206">
        <v>0</v>
      </c>
      <c r="AA25" s="206">
        <v>0</v>
      </c>
      <c r="AB25" s="206">
        <v>0</v>
      </c>
      <c r="AC25" s="206">
        <v>0</v>
      </c>
      <c r="AD25" s="206">
        <v>0</v>
      </c>
      <c r="AE25" s="206">
        <v>0</v>
      </c>
      <c r="AF25" s="206">
        <v>0</v>
      </c>
      <c r="AG25" s="206">
        <v>0</v>
      </c>
      <c r="AH25" s="206">
        <v>0</v>
      </c>
      <c r="AI25" s="206">
        <v>0</v>
      </c>
      <c r="AJ25" s="206">
        <v>0</v>
      </c>
      <c r="AK25" s="206">
        <v>0</v>
      </c>
      <c r="AL25" s="206">
        <v>0</v>
      </c>
      <c r="AM25" s="206">
        <v>0</v>
      </c>
      <c r="AN25" s="206">
        <v>0</v>
      </c>
      <c r="AO25" s="206">
        <v>0</v>
      </c>
      <c r="AP25" s="206">
        <v>0</v>
      </c>
      <c r="AQ25" s="206">
        <v>0</v>
      </c>
      <c r="AR25" s="206">
        <v>0</v>
      </c>
      <c r="AS25" s="206">
        <v>0</v>
      </c>
      <c r="AT25" s="206">
        <v>0</v>
      </c>
      <c r="AU25" s="206">
        <v>0</v>
      </c>
      <c r="AV25" s="206">
        <v>0</v>
      </c>
      <c r="AW25" s="206">
        <v>0</v>
      </c>
      <c r="AX25" s="206">
        <v>0</v>
      </c>
      <c r="AY25" s="206">
        <v>0</v>
      </c>
      <c r="AZ25" s="206">
        <v>0</v>
      </c>
      <c r="BA25" s="206">
        <v>0</v>
      </c>
      <c r="BB25" s="206">
        <v>0</v>
      </c>
      <c r="BC25" s="206">
        <v>0</v>
      </c>
      <c r="BD25" s="206">
        <v>0</v>
      </c>
      <c r="BE25" s="206">
        <v>0</v>
      </c>
      <c r="BF25" s="206">
        <v>0</v>
      </c>
      <c r="BG25" s="206">
        <v>0</v>
      </c>
      <c r="BH25" s="206">
        <v>0</v>
      </c>
      <c r="BI25" s="206">
        <v>0</v>
      </c>
      <c r="BJ25" s="206">
        <v>0</v>
      </c>
      <c r="BK25" s="206">
        <v>0</v>
      </c>
      <c r="BL25" s="206">
        <v>0</v>
      </c>
      <c r="BM25" s="206">
        <v>0</v>
      </c>
      <c r="BN25" s="206">
        <v>0</v>
      </c>
      <c r="BO25" s="206">
        <v>0</v>
      </c>
      <c r="BP25" s="206">
        <v>0</v>
      </c>
      <c r="BQ25" s="206">
        <v>0</v>
      </c>
      <c r="BR25" s="206">
        <v>0</v>
      </c>
      <c r="BS25" s="206">
        <v>0</v>
      </c>
      <c r="BT25" s="206">
        <v>0</v>
      </c>
      <c r="BU25" s="206">
        <v>0</v>
      </c>
      <c r="BV25" s="206">
        <v>0</v>
      </c>
      <c r="BW25" s="206">
        <v>0</v>
      </c>
      <c r="BX25" s="206">
        <v>0</v>
      </c>
      <c r="BY25" s="206">
        <v>0</v>
      </c>
      <c r="BZ25" s="206">
        <v>0</v>
      </c>
      <c r="CA25" s="206">
        <v>0</v>
      </c>
      <c r="CB25" s="206">
        <v>0</v>
      </c>
      <c r="CC25" s="206">
        <v>0</v>
      </c>
      <c r="CD25" s="206">
        <v>0</v>
      </c>
      <c r="CE25" s="206">
        <v>0</v>
      </c>
      <c r="CF25" s="206">
        <v>0</v>
      </c>
      <c r="CG25" s="206">
        <v>0</v>
      </c>
      <c r="CH25" s="206">
        <v>0</v>
      </c>
      <c r="CI25" s="206">
        <v>0</v>
      </c>
      <c r="CJ25" s="206">
        <v>0</v>
      </c>
      <c r="CK25" s="206">
        <v>0</v>
      </c>
      <c r="CL25" s="206">
        <v>0</v>
      </c>
      <c r="CM25" s="206">
        <v>0</v>
      </c>
      <c r="CN25" s="206">
        <v>0</v>
      </c>
      <c r="CO25" s="206">
        <v>0</v>
      </c>
      <c r="CP25" s="206">
        <v>0</v>
      </c>
      <c r="CQ25" s="206">
        <v>0</v>
      </c>
      <c r="CR25" s="206">
        <v>0</v>
      </c>
      <c r="CS25" s="206">
        <v>0</v>
      </c>
      <c r="CT25" s="206">
        <v>0</v>
      </c>
      <c r="CU25" s="206">
        <v>0</v>
      </c>
      <c r="CV25" s="206">
        <v>0</v>
      </c>
      <c r="CW25" s="206">
        <v>0</v>
      </c>
      <c r="CX25" s="206">
        <v>0</v>
      </c>
      <c r="CY25" s="206">
        <v>0</v>
      </c>
      <c r="CZ25" s="206">
        <v>0</v>
      </c>
      <c r="DA25" s="206">
        <v>0</v>
      </c>
      <c r="DB25" s="206">
        <v>0</v>
      </c>
      <c r="DC25" s="206">
        <v>0</v>
      </c>
      <c r="DD25" s="206">
        <v>0</v>
      </c>
      <c r="DE25" s="206">
        <v>0</v>
      </c>
      <c r="DF25" s="206">
        <v>0</v>
      </c>
      <c r="DG25" s="206">
        <v>0</v>
      </c>
      <c r="DH25" s="206">
        <v>0</v>
      </c>
      <c r="DI25" s="206">
        <v>0</v>
      </c>
      <c r="DJ25" s="206">
        <v>0</v>
      </c>
      <c r="DK25" s="206">
        <v>0</v>
      </c>
      <c r="DL25" s="207">
        <v>0</v>
      </c>
      <c r="DQ25" s="208"/>
      <c r="DR25" s="209"/>
      <c r="DS25" s="218"/>
      <c r="DT25" s="205" t="s">
        <v>162</v>
      </c>
      <c r="DU25" s="206">
        <f t="shared" si="8"/>
        <v>0</v>
      </c>
      <c r="DV25" s="206">
        <f t="shared" si="9"/>
        <v>0</v>
      </c>
      <c r="DW25" s="206">
        <f t="shared" si="10"/>
        <v>0</v>
      </c>
      <c r="DX25" s="206">
        <f t="shared" si="11"/>
        <v>0</v>
      </c>
      <c r="DY25" s="206">
        <f t="shared" si="12"/>
        <v>0</v>
      </c>
      <c r="DZ25" s="206">
        <f t="shared" si="13"/>
        <v>0</v>
      </c>
      <c r="EA25" s="206">
        <f t="shared" si="14"/>
        <v>0</v>
      </c>
      <c r="EB25" s="206">
        <f t="shared" si="15"/>
        <v>0</v>
      </c>
      <c r="EC25" s="206">
        <f t="shared" si="16"/>
        <v>0</v>
      </c>
      <c r="ED25" s="207">
        <f t="shared" si="5"/>
        <v>0</v>
      </c>
      <c r="EE25" s="303">
        <f t="shared" si="17"/>
        <v>0</v>
      </c>
      <c r="EF25" s="101"/>
      <c r="EG25" s="101"/>
    </row>
    <row r="26" spans="1:140" s="126" customFormat="1" ht="15.5" hidden="1" outlineLevel="1" x14ac:dyDescent="0.35">
      <c r="A26" s="37" t="s">
        <v>149</v>
      </c>
      <c r="B26" s="40">
        <v>3</v>
      </c>
      <c r="C26" s="38">
        <v>3.1</v>
      </c>
      <c r="D26" s="39" t="s">
        <v>163</v>
      </c>
      <c r="E26" s="208"/>
      <c r="F26" s="209"/>
      <c r="G26" s="218"/>
      <c r="H26" s="205" t="s">
        <v>164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X26" s="206">
        <v>0</v>
      </c>
      <c r="Y26" s="206">
        <v>0</v>
      </c>
      <c r="Z26" s="206">
        <v>0</v>
      </c>
      <c r="AA26" s="206">
        <v>0</v>
      </c>
      <c r="AB26" s="206">
        <v>0</v>
      </c>
      <c r="AC26" s="206">
        <v>0</v>
      </c>
      <c r="AD26" s="206">
        <v>0</v>
      </c>
      <c r="AE26" s="206">
        <v>0</v>
      </c>
      <c r="AF26" s="206">
        <v>0</v>
      </c>
      <c r="AG26" s="206">
        <v>0</v>
      </c>
      <c r="AH26" s="206">
        <v>0</v>
      </c>
      <c r="AI26" s="206">
        <v>0</v>
      </c>
      <c r="AJ26" s="206">
        <v>0</v>
      </c>
      <c r="AK26" s="206">
        <v>0</v>
      </c>
      <c r="AL26" s="206">
        <v>0</v>
      </c>
      <c r="AM26" s="206">
        <v>0</v>
      </c>
      <c r="AN26" s="206">
        <v>0</v>
      </c>
      <c r="AO26" s="206">
        <v>0</v>
      </c>
      <c r="AP26" s="206">
        <v>0</v>
      </c>
      <c r="AQ26" s="206">
        <v>0</v>
      </c>
      <c r="AR26" s="206">
        <v>0</v>
      </c>
      <c r="AS26" s="206">
        <v>0</v>
      </c>
      <c r="AT26" s="206">
        <v>0</v>
      </c>
      <c r="AU26" s="206">
        <v>0</v>
      </c>
      <c r="AV26" s="206">
        <v>0</v>
      </c>
      <c r="AW26" s="206">
        <v>0</v>
      </c>
      <c r="AX26" s="206">
        <v>0</v>
      </c>
      <c r="AY26" s="206">
        <v>0</v>
      </c>
      <c r="AZ26" s="206">
        <v>0</v>
      </c>
      <c r="BA26" s="206">
        <v>0</v>
      </c>
      <c r="BB26" s="206">
        <v>0</v>
      </c>
      <c r="BC26" s="206">
        <v>0</v>
      </c>
      <c r="BD26" s="206">
        <v>0</v>
      </c>
      <c r="BE26" s="206">
        <v>0</v>
      </c>
      <c r="BF26" s="206">
        <v>0</v>
      </c>
      <c r="BG26" s="206">
        <v>0</v>
      </c>
      <c r="BH26" s="206">
        <v>0</v>
      </c>
      <c r="BI26" s="206">
        <v>0</v>
      </c>
      <c r="BJ26" s="206">
        <v>0</v>
      </c>
      <c r="BK26" s="206">
        <v>0</v>
      </c>
      <c r="BL26" s="206">
        <v>0</v>
      </c>
      <c r="BM26" s="206">
        <v>0</v>
      </c>
      <c r="BN26" s="206">
        <v>0</v>
      </c>
      <c r="BO26" s="206">
        <v>0</v>
      </c>
      <c r="BP26" s="206">
        <v>0</v>
      </c>
      <c r="BQ26" s="206">
        <v>0</v>
      </c>
      <c r="BR26" s="206">
        <v>0</v>
      </c>
      <c r="BS26" s="206">
        <v>0</v>
      </c>
      <c r="BT26" s="206">
        <v>0</v>
      </c>
      <c r="BU26" s="206">
        <v>0</v>
      </c>
      <c r="BV26" s="206">
        <v>0</v>
      </c>
      <c r="BW26" s="206">
        <v>0</v>
      </c>
      <c r="BX26" s="206">
        <v>0</v>
      </c>
      <c r="BY26" s="206">
        <v>0</v>
      </c>
      <c r="BZ26" s="206">
        <v>0</v>
      </c>
      <c r="CA26" s="206">
        <v>0</v>
      </c>
      <c r="CB26" s="206">
        <v>0</v>
      </c>
      <c r="CC26" s="206">
        <v>0</v>
      </c>
      <c r="CD26" s="206">
        <v>0</v>
      </c>
      <c r="CE26" s="206">
        <v>0</v>
      </c>
      <c r="CF26" s="206">
        <v>0</v>
      </c>
      <c r="CG26" s="206">
        <v>0</v>
      </c>
      <c r="CH26" s="206">
        <v>0</v>
      </c>
      <c r="CI26" s="206">
        <v>0</v>
      </c>
      <c r="CJ26" s="206">
        <v>0</v>
      </c>
      <c r="CK26" s="206">
        <v>0</v>
      </c>
      <c r="CL26" s="206">
        <v>0</v>
      </c>
      <c r="CM26" s="206">
        <v>0</v>
      </c>
      <c r="CN26" s="206">
        <v>0</v>
      </c>
      <c r="CO26" s="206">
        <v>0</v>
      </c>
      <c r="CP26" s="206">
        <v>0</v>
      </c>
      <c r="CQ26" s="206">
        <v>0</v>
      </c>
      <c r="CR26" s="206">
        <v>0</v>
      </c>
      <c r="CS26" s="206">
        <v>0</v>
      </c>
      <c r="CT26" s="206">
        <v>0</v>
      </c>
      <c r="CU26" s="206">
        <v>0</v>
      </c>
      <c r="CV26" s="206">
        <v>0</v>
      </c>
      <c r="CW26" s="206">
        <v>0</v>
      </c>
      <c r="CX26" s="206">
        <v>0</v>
      </c>
      <c r="CY26" s="206">
        <v>0</v>
      </c>
      <c r="CZ26" s="206">
        <v>0</v>
      </c>
      <c r="DA26" s="206">
        <v>0</v>
      </c>
      <c r="DB26" s="206">
        <v>0</v>
      </c>
      <c r="DC26" s="206">
        <v>0</v>
      </c>
      <c r="DD26" s="206">
        <v>0</v>
      </c>
      <c r="DE26" s="206">
        <v>0</v>
      </c>
      <c r="DF26" s="206">
        <v>0</v>
      </c>
      <c r="DG26" s="206">
        <v>0</v>
      </c>
      <c r="DH26" s="206">
        <v>0</v>
      </c>
      <c r="DI26" s="206">
        <v>0</v>
      </c>
      <c r="DJ26" s="206">
        <v>0</v>
      </c>
      <c r="DK26" s="206">
        <v>0</v>
      </c>
      <c r="DL26" s="207">
        <v>0</v>
      </c>
      <c r="DQ26" s="208"/>
      <c r="DR26" s="209"/>
      <c r="DS26" s="218"/>
      <c r="DT26" s="205" t="s">
        <v>164</v>
      </c>
      <c r="DU26" s="206">
        <f t="shared" si="8"/>
        <v>0</v>
      </c>
      <c r="DV26" s="206">
        <f t="shared" si="9"/>
        <v>0</v>
      </c>
      <c r="DW26" s="206">
        <f t="shared" si="10"/>
        <v>0</v>
      </c>
      <c r="DX26" s="206">
        <f t="shared" si="11"/>
        <v>0</v>
      </c>
      <c r="DY26" s="206">
        <f t="shared" si="12"/>
        <v>0</v>
      </c>
      <c r="DZ26" s="206">
        <f t="shared" si="13"/>
        <v>0</v>
      </c>
      <c r="EA26" s="206">
        <f t="shared" si="14"/>
        <v>0</v>
      </c>
      <c r="EB26" s="206">
        <f t="shared" si="15"/>
        <v>0</v>
      </c>
      <c r="EC26" s="206">
        <f t="shared" si="16"/>
        <v>0</v>
      </c>
      <c r="ED26" s="207">
        <f t="shared" si="5"/>
        <v>0</v>
      </c>
      <c r="EE26" s="303">
        <f t="shared" si="17"/>
        <v>0</v>
      </c>
      <c r="EF26" s="101"/>
      <c r="EG26" s="101"/>
    </row>
    <row r="27" spans="1:140" s="126" customFormat="1" ht="15.5" hidden="1" outlineLevel="1" x14ac:dyDescent="0.35">
      <c r="A27" s="37" t="s">
        <v>149</v>
      </c>
      <c r="B27" s="40">
        <v>3</v>
      </c>
      <c r="C27" s="38">
        <v>3.1</v>
      </c>
      <c r="D27" s="39" t="s">
        <v>165</v>
      </c>
      <c r="E27" s="208"/>
      <c r="F27" s="209"/>
      <c r="G27" s="218"/>
      <c r="H27" s="205" t="s">
        <v>166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X27" s="206">
        <v>0</v>
      </c>
      <c r="Y27" s="206">
        <v>0</v>
      </c>
      <c r="Z27" s="206">
        <v>0</v>
      </c>
      <c r="AA27" s="206">
        <v>0</v>
      </c>
      <c r="AB27" s="206">
        <v>0</v>
      </c>
      <c r="AC27" s="206">
        <v>0</v>
      </c>
      <c r="AD27" s="206">
        <v>0</v>
      </c>
      <c r="AE27" s="206">
        <v>0</v>
      </c>
      <c r="AF27" s="206">
        <v>0</v>
      </c>
      <c r="AG27" s="206">
        <v>0</v>
      </c>
      <c r="AH27" s="206">
        <v>0</v>
      </c>
      <c r="AI27" s="206">
        <v>0</v>
      </c>
      <c r="AJ27" s="206">
        <v>0</v>
      </c>
      <c r="AK27" s="206">
        <v>0</v>
      </c>
      <c r="AL27" s="206">
        <v>0</v>
      </c>
      <c r="AM27" s="206">
        <v>0</v>
      </c>
      <c r="AN27" s="206">
        <v>0</v>
      </c>
      <c r="AO27" s="206">
        <v>0</v>
      </c>
      <c r="AP27" s="206">
        <v>0</v>
      </c>
      <c r="AQ27" s="206">
        <v>0</v>
      </c>
      <c r="AR27" s="206">
        <v>0</v>
      </c>
      <c r="AS27" s="206">
        <v>0</v>
      </c>
      <c r="AT27" s="206">
        <v>0</v>
      </c>
      <c r="AU27" s="206">
        <v>0</v>
      </c>
      <c r="AV27" s="206">
        <v>0</v>
      </c>
      <c r="AW27" s="206">
        <v>0</v>
      </c>
      <c r="AX27" s="206">
        <v>0</v>
      </c>
      <c r="AY27" s="206">
        <v>0</v>
      </c>
      <c r="AZ27" s="206">
        <v>0</v>
      </c>
      <c r="BA27" s="206">
        <v>0</v>
      </c>
      <c r="BB27" s="206">
        <v>0</v>
      </c>
      <c r="BC27" s="206">
        <v>0</v>
      </c>
      <c r="BD27" s="206">
        <v>0</v>
      </c>
      <c r="BE27" s="206">
        <v>0</v>
      </c>
      <c r="BF27" s="206">
        <v>0</v>
      </c>
      <c r="BG27" s="206">
        <v>0</v>
      </c>
      <c r="BH27" s="206">
        <v>0</v>
      </c>
      <c r="BI27" s="206">
        <v>0</v>
      </c>
      <c r="BJ27" s="206">
        <v>0</v>
      </c>
      <c r="BK27" s="206">
        <v>0</v>
      </c>
      <c r="BL27" s="206">
        <v>0</v>
      </c>
      <c r="BM27" s="206">
        <v>0</v>
      </c>
      <c r="BN27" s="206">
        <v>0</v>
      </c>
      <c r="BO27" s="206">
        <v>0</v>
      </c>
      <c r="BP27" s="206">
        <v>0</v>
      </c>
      <c r="BQ27" s="206">
        <v>0</v>
      </c>
      <c r="BR27" s="206">
        <v>0</v>
      </c>
      <c r="BS27" s="206">
        <v>0</v>
      </c>
      <c r="BT27" s="206">
        <v>0</v>
      </c>
      <c r="BU27" s="206">
        <v>0</v>
      </c>
      <c r="BV27" s="206">
        <v>0</v>
      </c>
      <c r="BW27" s="206">
        <v>0</v>
      </c>
      <c r="BX27" s="206">
        <v>0</v>
      </c>
      <c r="BY27" s="206">
        <v>0</v>
      </c>
      <c r="BZ27" s="206">
        <v>0</v>
      </c>
      <c r="CA27" s="206">
        <v>0</v>
      </c>
      <c r="CB27" s="206">
        <v>0</v>
      </c>
      <c r="CC27" s="206">
        <v>0</v>
      </c>
      <c r="CD27" s="206">
        <v>0</v>
      </c>
      <c r="CE27" s="206">
        <v>0</v>
      </c>
      <c r="CF27" s="206">
        <v>0</v>
      </c>
      <c r="CG27" s="206">
        <v>0</v>
      </c>
      <c r="CH27" s="206">
        <v>0</v>
      </c>
      <c r="CI27" s="206">
        <v>0</v>
      </c>
      <c r="CJ27" s="206">
        <v>0</v>
      </c>
      <c r="CK27" s="206">
        <v>0</v>
      </c>
      <c r="CL27" s="206">
        <v>0</v>
      </c>
      <c r="CM27" s="206">
        <v>0</v>
      </c>
      <c r="CN27" s="206">
        <v>0</v>
      </c>
      <c r="CO27" s="206">
        <v>0</v>
      </c>
      <c r="CP27" s="206">
        <v>0</v>
      </c>
      <c r="CQ27" s="206">
        <v>0</v>
      </c>
      <c r="CR27" s="206">
        <v>0</v>
      </c>
      <c r="CS27" s="206">
        <v>0</v>
      </c>
      <c r="CT27" s="206">
        <v>0</v>
      </c>
      <c r="CU27" s="206">
        <v>0</v>
      </c>
      <c r="CV27" s="206">
        <v>0</v>
      </c>
      <c r="CW27" s="206">
        <v>0</v>
      </c>
      <c r="CX27" s="206">
        <v>0</v>
      </c>
      <c r="CY27" s="206">
        <v>0</v>
      </c>
      <c r="CZ27" s="206">
        <v>0</v>
      </c>
      <c r="DA27" s="206">
        <v>0</v>
      </c>
      <c r="DB27" s="206">
        <v>0</v>
      </c>
      <c r="DC27" s="206">
        <v>0</v>
      </c>
      <c r="DD27" s="206">
        <v>0</v>
      </c>
      <c r="DE27" s="206">
        <v>0</v>
      </c>
      <c r="DF27" s="206">
        <v>0</v>
      </c>
      <c r="DG27" s="206">
        <v>0</v>
      </c>
      <c r="DH27" s="206">
        <v>0</v>
      </c>
      <c r="DI27" s="206">
        <v>0</v>
      </c>
      <c r="DJ27" s="206">
        <v>0</v>
      </c>
      <c r="DK27" s="206">
        <v>0</v>
      </c>
      <c r="DL27" s="207">
        <v>0</v>
      </c>
      <c r="DQ27" s="208"/>
      <c r="DR27" s="209"/>
      <c r="DS27" s="218"/>
      <c r="DT27" s="205" t="s">
        <v>166</v>
      </c>
      <c r="DU27" s="206">
        <f t="shared" si="8"/>
        <v>0</v>
      </c>
      <c r="DV27" s="206">
        <f t="shared" si="9"/>
        <v>0</v>
      </c>
      <c r="DW27" s="206">
        <f t="shared" si="10"/>
        <v>0</v>
      </c>
      <c r="DX27" s="206">
        <f t="shared" si="11"/>
        <v>0</v>
      </c>
      <c r="DY27" s="206">
        <f t="shared" si="12"/>
        <v>0</v>
      </c>
      <c r="DZ27" s="206">
        <f t="shared" si="13"/>
        <v>0</v>
      </c>
      <c r="EA27" s="206">
        <f t="shared" si="14"/>
        <v>0</v>
      </c>
      <c r="EB27" s="206">
        <f t="shared" si="15"/>
        <v>0</v>
      </c>
      <c r="EC27" s="206">
        <f t="shared" si="16"/>
        <v>0</v>
      </c>
      <c r="ED27" s="207">
        <f t="shared" si="5"/>
        <v>0</v>
      </c>
      <c r="EE27" s="303">
        <f t="shared" si="17"/>
        <v>0</v>
      </c>
      <c r="EF27" s="101"/>
      <c r="EG27" s="101"/>
    </row>
    <row r="28" spans="1:140" s="126" customFormat="1" ht="15.5" hidden="1" outlineLevel="1" x14ac:dyDescent="0.35">
      <c r="A28" s="37" t="s">
        <v>149</v>
      </c>
      <c r="B28" s="40">
        <v>3</v>
      </c>
      <c r="C28" s="38">
        <v>3.1</v>
      </c>
      <c r="D28" s="39" t="s">
        <v>167</v>
      </c>
      <c r="E28" s="208"/>
      <c r="F28" s="209"/>
      <c r="G28" s="218"/>
      <c r="H28" s="205" t="s">
        <v>168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X28" s="206">
        <v>0</v>
      </c>
      <c r="Y28" s="206">
        <v>0</v>
      </c>
      <c r="Z28" s="206">
        <v>0</v>
      </c>
      <c r="AA28" s="206">
        <v>0</v>
      </c>
      <c r="AB28" s="206">
        <v>0</v>
      </c>
      <c r="AC28" s="206">
        <v>0</v>
      </c>
      <c r="AD28" s="206">
        <v>0</v>
      </c>
      <c r="AE28" s="206">
        <v>0</v>
      </c>
      <c r="AF28" s="206">
        <v>0</v>
      </c>
      <c r="AG28" s="206">
        <v>0</v>
      </c>
      <c r="AH28" s="206">
        <v>0</v>
      </c>
      <c r="AI28" s="206">
        <v>0</v>
      </c>
      <c r="AJ28" s="206">
        <v>0</v>
      </c>
      <c r="AK28" s="206">
        <v>0</v>
      </c>
      <c r="AL28" s="206">
        <v>0</v>
      </c>
      <c r="AM28" s="206">
        <v>0</v>
      </c>
      <c r="AN28" s="206">
        <v>0</v>
      </c>
      <c r="AO28" s="206">
        <v>0</v>
      </c>
      <c r="AP28" s="206">
        <v>0</v>
      </c>
      <c r="AQ28" s="206">
        <v>0</v>
      </c>
      <c r="AR28" s="206">
        <v>0</v>
      </c>
      <c r="AS28" s="206">
        <v>0</v>
      </c>
      <c r="AT28" s="206">
        <v>0</v>
      </c>
      <c r="AU28" s="206">
        <v>0</v>
      </c>
      <c r="AV28" s="206">
        <v>0</v>
      </c>
      <c r="AW28" s="206">
        <v>0</v>
      </c>
      <c r="AX28" s="206">
        <v>0</v>
      </c>
      <c r="AY28" s="206">
        <v>0</v>
      </c>
      <c r="AZ28" s="206">
        <v>0</v>
      </c>
      <c r="BA28" s="206">
        <v>0</v>
      </c>
      <c r="BB28" s="206">
        <v>0</v>
      </c>
      <c r="BC28" s="206">
        <v>0</v>
      </c>
      <c r="BD28" s="206">
        <v>0</v>
      </c>
      <c r="BE28" s="206">
        <v>0</v>
      </c>
      <c r="BF28" s="206">
        <v>0</v>
      </c>
      <c r="BG28" s="206">
        <v>0</v>
      </c>
      <c r="BH28" s="206">
        <v>0</v>
      </c>
      <c r="BI28" s="206">
        <v>0</v>
      </c>
      <c r="BJ28" s="206">
        <v>0</v>
      </c>
      <c r="BK28" s="206">
        <v>0</v>
      </c>
      <c r="BL28" s="206">
        <v>0</v>
      </c>
      <c r="BM28" s="206">
        <v>0</v>
      </c>
      <c r="BN28" s="206">
        <v>0</v>
      </c>
      <c r="BO28" s="206">
        <v>0</v>
      </c>
      <c r="BP28" s="206">
        <v>0</v>
      </c>
      <c r="BQ28" s="206">
        <v>0</v>
      </c>
      <c r="BR28" s="206">
        <v>0</v>
      </c>
      <c r="BS28" s="206">
        <v>0</v>
      </c>
      <c r="BT28" s="206">
        <v>0</v>
      </c>
      <c r="BU28" s="206">
        <v>0</v>
      </c>
      <c r="BV28" s="206">
        <v>0</v>
      </c>
      <c r="BW28" s="206">
        <v>0</v>
      </c>
      <c r="BX28" s="206">
        <v>0</v>
      </c>
      <c r="BY28" s="206">
        <v>0</v>
      </c>
      <c r="BZ28" s="206">
        <v>0</v>
      </c>
      <c r="CA28" s="206">
        <v>0</v>
      </c>
      <c r="CB28" s="206">
        <v>0</v>
      </c>
      <c r="CC28" s="206">
        <v>0</v>
      </c>
      <c r="CD28" s="206">
        <v>0</v>
      </c>
      <c r="CE28" s="206">
        <v>0</v>
      </c>
      <c r="CF28" s="206">
        <v>0</v>
      </c>
      <c r="CG28" s="206">
        <v>0</v>
      </c>
      <c r="CH28" s="206">
        <v>0</v>
      </c>
      <c r="CI28" s="206">
        <v>0</v>
      </c>
      <c r="CJ28" s="206">
        <v>0</v>
      </c>
      <c r="CK28" s="206">
        <v>0</v>
      </c>
      <c r="CL28" s="206">
        <v>0</v>
      </c>
      <c r="CM28" s="206">
        <v>0</v>
      </c>
      <c r="CN28" s="206">
        <v>0</v>
      </c>
      <c r="CO28" s="206">
        <v>0</v>
      </c>
      <c r="CP28" s="206">
        <v>0</v>
      </c>
      <c r="CQ28" s="206">
        <v>0</v>
      </c>
      <c r="CR28" s="206">
        <v>0</v>
      </c>
      <c r="CS28" s="206">
        <v>0</v>
      </c>
      <c r="CT28" s="206">
        <v>0</v>
      </c>
      <c r="CU28" s="206">
        <v>0</v>
      </c>
      <c r="CV28" s="206">
        <v>0</v>
      </c>
      <c r="CW28" s="206">
        <v>0</v>
      </c>
      <c r="CX28" s="206">
        <v>0</v>
      </c>
      <c r="CY28" s="206">
        <v>0</v>
      </c>
      <c r="CZ28" s="206">
        <v>0</v>
      </c>
      <c r="DA28" s="206">
        <v>0</v>
      </c>
      <c r="DB28" s="206">
        <v>0</v>
      </c>
      <c r="DC28" s="206">
        <v>0</v>
      </c>
      <c r="DD28" s="206">
        <v>0</v>
      </c>
      <c r="DE28" s="206">
        <v>0</v>
      </c>
      <c r="DF28" s="206">
        <v>0</v>
      </c>
      <c r="DG28" s="206">
        <v>0</v>
      </c>
      <c r="DH28" s="206">
        <v>0</v>
      </c>
      <c r="DI28" s="206">
        <v>0</v>
      </c>
      <c r="DJ28" s="206">
        <v>0</v>
      </c>
      <c r="DK28" s="206">
        <v>0</v>
      </c>
      <c r="DL28" s="207">
        <v>0</v>
      </c>
      <c r="DQ28" s="208"/>
      <c r="DR28" s="209"/>
      <c r="DS28" s="218"/>
      <c r="DT28" s="205" t="s">
        <v>168</v>
      </c>
      <c r="DU28" s="206">
        <f t="shared" si="8"/>
        <v>0</v>
      </c>
      <c r="DV28" s="206">
        <f t="shared" si="9"/>
        <v>0</v>
      </c>
      <c r="DW28" s="206">
        <f t="shared" si="10"/>
        <v>0</v>
      </c>
      <c r="DX28" s="206">
        <f t="shared" si="11"/>
        <v>0</v>
      </c>
      <c r="DY28" s="206">
        <f t="shared" si="12"/>
        <v>0</v>
      </c>
      <c r="DZ28" s="206">
        <f t="shared" si="13"/>
        <v>0</v>
      </c>
      <c r="EA28" s="206">
        <f t="shared" si="14"/>
        <v>0</v>
      </c>
      <c r="EB28" s="206">
        <f t="shared" si="15"/>
        <v>0</v>
      </c>
      <c r="EC28" s="206">
        <f t="shared" si="16"/>
        <v>0</v>
      </c>
      <c r="ED28" s="207">
        <f t="shared" si="5"/>
        <v>0</v>
      </c>
      <c r="EE28" s="303">
        <f t="shared" si="17"/>
        <v>0</v>
      </c>
      <c r="EF28" s="101"/>
      <c r="EG28" s="101"/>
    </row>
    <row r="29" spans="1:140" s="126" customFormat="1" ht="15.5" hidden="1" outlineLevel="1" x14ac:dyDescent="0.35">
      <c r="A29" s="37" t="s">
        <v>149</v>
      </c>
      <c r="B29" s="40">
        <v>3</v>
      </c>
      <c r="C29" s="38">
        <v>3.1</v>
      </c>
      <c r="D29" s="39" t="s">
        <v>169</v>
      </c>
      <c r="E29" s="208"/>
      <c r="F29" s="209"/>
      <c r="G29" s="218"/>
      <c r="H29" s="205" t="s">
        <v>170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X29" s="206">
        <v>0</v>
      </c>
      <c r="Y29" s="206">
        <v>0</v>
      </c>
      <c r="Z29" s="206">
        <v>0</v>
      </c>
      <c r="AA29" s="206">
        <v>0</v>
      </c>
      <c r="AB29" s="206">
        <v>0</v>
      </c>
      <c r="AC29" s="206">
        <v>0</v>
      </c>
      <c r="AD29" s="206">
        <v>0</v>
      </c>
      <c r="AE29" s="206">
        <v>0</v>
      </c>
      <c r="AF29" s="206">
        <v>0</v>
      </c>
      <c r="AG29" s="206">
        <v>0</v>
      </c>
      <c r="AH29" s="206">
        <v>0</v>
      </c>
      <c r="AI29" s="206">
        <v>0</v>
      </c>
      <c r="AJ29" s="206">
        <v>0</v>
      </c>
      <c r="AK29" s="206">
        <v>0</v>
      </c>
      <c r="AL29" s="206">
        <v>0</v>
      </c>
      <c r="AM29" s="206">
        <v>0</v>
      </c>
      <c r="AN29" s="206">
        <v>0</v>
      </c>
      <c r="AO29" s="206">
        <v>0</v>
      </c>
      <c r="AP29" s="206">
        <v>0</v>
      </c>
      <c r="AQ29" s="206">
        <v>0</v>
      </c>
      <c r="AR29" s="206">
        <v>0</v>
      </c>
      <c r="AS29" s="206">
        <v>0</v>
      </c>
      <c r="AT29" s="206">
        <v>0</v>
      </c>
      <c r="AU29" s="206">
        <v>0</v>
      </c>
      <c r="AV29" s="206">
        <v>0</v>
      </c>
      <c r="AW29" s="206">
        <v>0</v>
      </c>
      <c r="AX29" s="206">
        <v>0</v>
      </c>
      <c r="AY29" s="206">
        <v>0</v>
      </c>
      <c r="AZ29" s="206">
        <v>0</v>
      </c>
      <c r="BA29" s="206">
        <v>0</v>
      </c>
      <c r="BB29" s="206">
        <v>0</v>
      </c>
      <c r="BC29" s="206">
        <v>0</v>
      </c>
      <c r="BD29" s="206">
        <v>0</v>
      </c>
      <c r="BE29" s="206">
        <v>0</v>
      </c>
      <c r="BF29" s="206">
        <v>0</v>
      </c>
      <c r="BG29" s="206">
        <v>0</v>
      </c>
      <c r="BH29" s="206">
        <v>0</v>
      </c>
      <c r="BI29" s="206">
        <v>0</v>
      </c>
      <c r="BJ29" s="206">
        <v>0</v>
      </c>
      <c r="BK29" s="206">
        <v>0</v>
      </c>
      <c r="BL29" s="206">
        <v>0</v>
      </c>
      <c r="BM29" s="206">
        <v>0</v>
      </c>
      <c r="BN29" s="206">
        <v>0</v>
      </c>
      <c r="BO29" s="206">
        <v>0</v>
      </c>
      <c r="BP29" s="206">
        <v>0</v>
      </c>
      <c r="BQ29" s="206">
        <v>0</v>
      </c>
      <c r="BR29" s="206">
        <v>0</v>
      </c>
      <c r="BS29" s="206">
        <v>0</v>
      </c>
      <c r="BT29" s="206">
        <v>0</v>
      </c>
      <c r="BU29" s="206">
        <v>0</v>
      </c>
      <c r="BV29" s="206">
        <v>0</v>
      </c>
      <c r="BW29" s="206">
        <v>0</v>
      </c>
      <c r="BX29" s="206">
        <v>0</v>
      </c>
      <c r="BY29" s="206">
        <v>0</v>
      </c>
      <c r="BZ29" s="206">
        <v>0</v>
      </c>
      <c r="CA29" s="206">
        <v>0</v>
      </c>
      <c r="CB29" s="206">
        <v>0</v>
      </c>
      <c r="CC29" s="206">
        <v>0</v>
      </c>
      <c r="CD29" s="206">
        <v>0</v>
      </c>
      <c r="CE29" s="206">
        <v>0</v>
      </c>
      <c r="CF29" s="206">
        <v>0</v>
      </c>
      <c r="CG29" s="206">
        <v>0</v>
      </c>
      <c r="CH29" s="206">
        <v>0</v>
      </c>
      <c r="CI29" s="206">
        <v>0</v>
      </c>
      <c r="CJ29" s="206">
        <v>0</v>
      </c>
      <c r="CK29" s="206">
        <v>0</v>
      </c>
      <c r="CL29" s="206">
        <v>0</v>
      </c>
      <c r="CM29" s="206">
        <v>0</v>
      </c>
      <c r="CN29" s="206">
        <v>0</v>
      </c>
      <c r="CO29" s="206">
        <v>0</v>
      </c>
      <c r="CP29" s="206">
        <v>0</v>
      </c>
      <c r="CQ29" s="206">
        <v>0</v>
      </c>
      <c r="CR29" s="206">
        <v>0</v>
      </c>
      <c r="CS29" s="206">
        <v>0</v>
      </c>
      <c r="CT29" s="206">
        <v>0</v>
      </c>
      <c r="CU29" s="206">
        <v>0</v>
      </c>
      <c r="CV29" s="206">
        <v>0</v>
      </c>
      <c r="CW29" s="206">
        <v>0</v>
      </c>
      <c r="CX29" s="206">
        <v>0</v>
      </c>
      <c r="CY29" s="206">
        <v>0</v>
      </c>
      <c r="CZ29" s="206">
        <v>0</v>
      </c>
      <c r="DA29" s="206">
        <v>0</v>
      </c>
      <c r="DB29" s="206">
        <v>0</v>
      </c>
      <c r="DC29" s="206">
        <v>0</v>
      </c>
      <c r="DD29" s="206">
        <v>0</v>
      </c>
      <c r="DE29" s="206">
        <v>0</v>
      </c>
      <c r="DF29" s="206">
        <v>0</v>
      </c>
      <c r="DG29" s="206">
        <v>0</v>
      </c>
      <c r="DH29" s="206">
        <v>0</v>
      </c>
      <c r="DI29" s="206">
        <v>0</v>
      </c>
      <c r="DJ29" s="206">
        <v>0</v>
      </c>
      <c r="DK29" s="206">
        <v>0</v>
      </c>
      <c r="DL29" s="207">
        <v>0</v>
      </c>
      <c r="DQ29" s="208"/>
      <c r="DR29" s="209"/>
      <c r="DS29" s="218"/>
      <c r="DT29" s="205" t="s">
        <v>170</v>
      </c>
      <c r="DU29" s="206">
        <f t="shared" si="8"/>
        <v>0</v>
      </c>
      <c r="DV29" s="206">
        <f t="shared" si="9"/>
        <v>0</v>
      </c>
      <c r="DW29" s="206">
        <f t="shared" si="10"/>
        <v>0</v>
      </c>
      <c r="DX29" s="206">
        <f t="shared" si="11"/>
        <v>0</v>
      </c>
      <c r="DY29" s="206">
        <f t="shared" si="12"/>
        <v>0</v>
      </c>
      <c r="DZ29" s="206">
        <f t="shared" si="13"/>
        <v>0</v>
      </c>
      <c r="EA29" s="206">
        <f t="shared" si="14"/>
        <v>0</v>
      </c>
      <c r="EB29" s="206">
        <f t="shared" si="15"/>
        <v>0</v>
      </c>
      <c r="EC29" s="206">
        <f t="shared" si="16"/>
        <v>0</v>
      </c>
      <c r="ED29" s="207">
        <f t="shared" si="5"/>
        <v>0</v>
      </c>
      <c r="EE29" s="303">
        <f t="shared" si="17"/>
        <v>0</v>
      </c>
      <c r="EF29" s="101"/>
      <c r="EG29" s="101"/>
    </row>
    <row r="30" spans="1:140" s="126" customFormat="1" ht="15.5" hidden="1" outlineLevel="1" x14ac:dyDescent="0.35">
      <c r="A30" s="127" t="s">
        <v>149</v>
      </c>
      <c r="B30" s="130">
        <v>3</v>
      </c>
      <c r="C30" s="128">
        <v>3.2</v>
      </c>
      <c r="D30" s="129"/>
      <c r="E30" s="210"/>
      <c r="F30" s="211"/>
      <c r="G30" s="211" t="s">
        <v>171</v>
      </c>
      <c r="H30" s="219"/>
      <c r="I30" s="215">
        <v>0</v>
      </c>
      <c r="J30" s="216">
        <v>0</v>
      </c>
      <c r="K30" s="215">
        <v>0</v>
      </c>
      <c r="L30" s="215">
        <v>0</v>
      </c>
      <c r="M30" s="215">
        <v>0</v>
      </c>
      <c r="N30" s="215">
        <v>0</v>
      </c>
      <c r="O30" s="215">
        <v>0</v>
      </c>
      <c r="P30" s="215">
        <v>0</v>
      </c>
      <c r="Q30" s="215">
        <v>0</v>
      </c>
      <c r="R30" s="215">
        <v>0</v>
      </c>
      <c r="S30" s="215">
        <v>0</v>
      </c>
      <c r="T30" s="215">
        <v>0</v>
      </c>
      <c r="U30" s="215">
        <v>0</v>
      </c>
      <c r="V30" s="215">
        <v>0</v>
      </c>
      <c r="W30" s="215">
        <v>0</v>
      </c>
      <c r="X30" s="215">
        <v>0</v>
      </c>
      <c r="Y30" s="215">
        <v>0</v>
      </c>
      <c r="Z30" s="215">
        <v>0</v>
      </c>
      <c r="AA30" s="215">
        <v>0</v>
      </c>
      <c r="AB30" s="215">
        <v>0</v>
      </c>
      <c r="AC30" s="215">
        <v>0</v>
      </c>
      <c r="AD30" s="215">
        <v>0</v>
      </c>
      <c r="AE30" s="215">
        <v>0</v>
      </c>
      <c r="AF30" s="215">
        <v>0</v>
      </c>
      <c r="AG30" s="215">
        <v>0</v>
      </c>
      <c r="AH30" s="215">
        <v>0</v>
      </c>
      <c r="AI30" s="215">
        <v>0</v>
      </c>
      <c r="AJ30" s="215">
        <v>0</v>
      </c>
      <c r="AK30" s="215">
        <v>0</v>
      </c>
      <c r="AL30" s="215">
        <v>0</v>
      </c>
      <c r="AM30" s="215">
        <v>0</v>
      </c>
      <c r="AN30" s="215">
        <v>0</v>
      </c>
      <c r="AO30" s="215">
        <v>0</v>
      </c>
      <c r="AP30" s="215">
        <v>0</v>
      </c>
      <c r="AQ30" s="215">
        <v>0</v>
      </c>
      <c r="AR30" s="215">
        <v>0</v>
      </c>
      <c r="AS30" s="215">
        <v>0</v>
      </c>
      <c r="AT30" s="215">
        <v>0</v>
      </c>
      <c r="AU30" s="215">
        <v>0</v>
      </c>
      <c r="AV30" s="215">
        <v>0</v>
      </c>
      <c r="AW30" s="215">
        <v>0</v>
      </c>
      <c r="AX30" s="215">
        <v>0</v>
      </c>
      <c r="AY30" s="215">
        <v>0</v>
      </c>
      <c r="AZ30" s="215">
        <v>0</v>
      </c>
      <c r="BA30" s="215">
        <v>0</v>
      </c>
      <c r="BB30" s="215">
        <v>0</v>
      </c>
      <c r="BC30" s="215">
        <v>0</v>
      </c>
      <c r="BD30" s="215">
        <v>0</v>
      </c>
      <c r="BE30" s="215">
        <v>0</v>
      </c>
      <c r="BF30" s="215">
        <v>0</v>
      </c>
      <c r="BG30" s="215">
        <v>0</v>
      </c>
      <c r="BH30" s="215">
        <v>0</v>
      </c>
      <c r="BI30" s="215">
        <v>0</v>
      </c>
      <c r="BJ30" s="215">
        <v>0</v>
      </c>
      <c r="BK30" s="215">
        <v>0</v>
      </c>
      <c r="BL30" s="215">
        <v>0</v>
      </c>
      <c r="BM30" s="215">
        <v>0</v>
      </c>
      <c r="BN30" s="215">
        <v>0</v>
      </c>
      <c r="BO30" s="215">
        <v>0</v>
      </c>
      <c r="BP30" s="215">
        <v>0</v>
      </c>
      <c r="BQ30" s="215">
        <v>0</v>
      </c>
      <c r="BR30" s="215">
        <v>0</v>
      </c>
      <c r="BS30" s="215">
        <v>0</v>
      </c>
      <c r="BT30" s="215">
        <v>0</v>
      </c>
      <c r="BU30" s="215">
        <v>0</v>
      </c>
      <c r="BV30" s="215">
        <v>0</v>
      </c>
      <c r="BW30" s="215">
        <v>0</v>
      </c>
      <c r="BX30" s="215">
        <v>0</v>
      </c>
      <c r="BY30" s="215">
        <v>0</v>
      </c>
      <c r="BZ30" s="215">
        <v>0</v>
      </c>
      <c r="CA30" s="215">
        <v>0</v>
      </c>
      <c r="CB30" s="215">
        <v>0</v>
      </c>
      <c r="CC30" s="215">
        <v>0</v>
      </c>
      <c r="CD30" s="215">
        <v>0</v>
      </c>
      <c r="CE30" s="215">
        <v>0</v>
      </c>
      <c r="CF30" s="215">
        <v>0</v>
      </c>
      <c r="CG30" s="215">
        <v>0</v>
      </c>
      <c r="CH30" s="215">
        <v>0</v>
      </c>
      <c r="CI30" s="215">
        <v>0</v>
      </c>
      <c r="CJ30" s="215">
        <v>0</v>
      </c>
      <c r="CK30" s="215">
        <v>0</v>
      </c>
      <c r="CL30" s="215">
        <v>0</v>
      </c>
      <c r="CM30" s="215">
        <v>0</v>
      </c>
      <c r="CN30" s="215">
        <v>0</v>
      </c>
      <c r="CO30" s="215">
        <v>0</v>
      </c>
      <c r="CP30" s="215">
        <v>0</v>
      </c>
      <c r="CQ30" s="215">
        <v>0</v>
      </c>
      <c r="CR30" s="215">
        <v>0</v>
      </c>
      <c r="CS30" s="215">
        <v>0</v>
      </c>
      <c r="CT30" s="215">
        <v>0</v>
      </c>
      <c r="CU30" s="215">
        <v>0</v>
      </c>
      <c r="CV30" s="215">
        <v>0</v>
      </c>
      <c r="CW30" s="215">
        <v>0</v>
      </c>
      <c r="CX30" s="215">
        <v>0</v>
      </c>
      <c r="CY30" s="215">
        <v>0</v>
      </c>
      <c r="CZ30" s="215">
        <v>0</v>
      </c>
      <c r="DA30" s="215">
        <v>0</v>
      </c>
      <c r="DB30" s="215">
        <v>0</v>
      </c>
      <c r="DC30" s="215">
        <v>0</v>
      </c>
      <c r="DD30" s="215">
        <v>0</v>
      </c>
      <c r="DE30" s="215">
        <v>0</v>
      </c>
      <c r="DF30" s="215">
        <v>0</v>
      </c>
      <c r="DG30" s="215">
        <v>0</v>
      </c>
      <c r="DH30" s="215">
        <v>0</v>
      </c>
      <c r="DI30" s="215">
        <v>0</v>
      </c>
      <c r="DJ30" s="215">
        <v>0</v>
      </c>
      <c r="DK30" s="215">
        <v>0</v>
      </c>
      <c r="DL30" s="217">
        <v>0</v>
      </c>
      <c r="DQ30" s="210"/>
      <c r="DR30" s="211"/>
      <c r="DS30" s="211" t="s">
        <v>171</v>
      </c>
      <c r="DT30" s="219"/>
      <c r="DU30" s="215">
        <f t="shared" ref="DU30:EC30" si="18">SUM(DU31:DU39)</f>
        <v>0</v>
      </c>
      <c r="DV30" s="215">
        <f t="shared" si="18"/>
        <v>2.4803433666666628</v>
      </c>
      <c r="DW30" s="215">
        <f t="shared" si="18"/>
        <v>7.441030099999999</v>
      </c>
      <c r="DX30" s="215">
        <f t="shared" si="18"/>
        <v>21.968755533333326</v>
      </c>
      <c r="DY30" s="215">
        <f t="shared" si="18"/>
        <v>-1.1920928955078099E-16</v>
      </c>
      <c r="DZ30" s="215">
        <f t="shared" si="18"/>
        <v>0</v>
      </c>
      <c r="EA30" s="215">
        <f t="shared" si="18"/>
        <v>2.2351741790771472E-17</v>
      </c>
      <c r="EB30" s="215">
        <f t="shared" si="18"/>
        <v>1.1920928955078099E-16</v>
      </c>
      <c r="EC30" s="215">
        <f t="shared" si="18"/>
        <v>1.4901161193847697E-17</v>
      </c>
      <c r="ED30" s="217">
        <f t="shared" si="5"/>
        <v>31.890128999999988</v>
      </c>
      <c r="EE30" s="305"/>
      <c r="EF30" s="101"/>
      <c r="EG30" s="101"/>
    </row>
    <row r="31" spans="1:140" s="126" customFormat="1" ht="15.5" hidden="1" outlineLevel="1" x14ac:dyDescent="0.35">
      <c r="A31" s="37" t="s">
        <v>149</v>
      </c>
      <c r="B31" s="40">
        <v>3</v>
      </c>
      <c r="C31" s="38">
        <v>3.2</v>
      </c>
      <c r="D31" s="39" t="s">
        <v>172</v>
      </c>
      <c r="E31" s="208"/>
      <c r="F31" s="209"/>
      <c r="G31" s="209"/>
      <c r="H31" s="205" t="s">
        <v>173</v>
      </c>
      <c r="I31" s="206">
        <v>0</v>
      </c>
      <c r="J31" s="206">
        <v>0</v>
      </c>
      <c r="K31" s="206">
        <v>0</v>
      </c>
      <c r="L31" s="206">
        <v>0</v>
      </c>
      <c r="M31" s="206">
        <v>0</v>
      </c>
      <c r="N31" s="206">
        <v>0</v>
      </c>
      <c r="O31" s="206">
        <v>0</v>
      </c>
      <c r="P31" s="206">
        <v>0</v>
      </c>
      <c r="Q31" s="206">
        <v>0</v>
      </c>
      <c r="R31" s="206">
        <v>0</v>
      </c>
      <c r="S31" s="206">
        <v>0</v>
      </c>
      <c r="T31" s="206">
        <v>0</v>
      </c>
      <c r="U31" s="206">
        <v>0</v>
      </c>
      <c r="V31" s="206">
        <v>0</v>
      </c>
      <c r="W31" s="206">
        <v>0</v>
      </c>
      <c r="X31" s="206">
        <v>0</v>
      </c>
      <c r="Y31" s="206">
        <v>0</v>
      </c>
      <c r="Z31" s="206">
        <v>0</v>
      </c>
      <c r="AA31" s="206">
        <v>0</v>
      </c>
      <c r="AB31" s="206">
        <v>0</v>
      </c>
      <c r="AC31" s="206">
        <v>0</v>
      </c>
      <c r="AD31" s="206">
        <v>0</v>
      </c>
      <c r="AE31" s="206">
        <v>0</v>
      </c>
      <c r="AF31" s="206">
        <v>0</v>
      </c>
      <c r="AG31" s="206">
        <v>0</v>
      </c>
      <c r="AH31" s="206">
        <v>0</v>
      </c>
      <c r="AI31" s="206">
        <v>0</v>
      </c>
      <c r="AJ31" s="206">
        <v>0</v>
      </c>
      <c r="AK31" s="206">
        <v>0</v>
      </c>
      <c r="AL31" s="206">
        <v>0</v>
      </c>
      <c r="AM31" s="206">
        <v>0</v>
      </c>
      <c r="AN31" s="206">
        <v>0</v>
      </c>
      <c r="AO31" s="206">
        <v>0</v>
      </c>
      <c r="AP31" s="206">
        <v>0</v>
      </c>
      <c r="AQ31" s="206">
        <v>0</v>
      </c>
      <c r="AR31" s="206">
        <v>0</v>
      </c>
      <c r="AS31" s="206">
        <v>0</v>
      </c>
      <c r="AT31" s="206">
        <v>0</v>
      </c>
      <c r="AU31" s="206">
        <v>0</v>
      </c>
      <c r="AV31" s="206">
        <v>0</v>
      </c>
      <c r="AW31" s="206">
        <v>0</v>
      </c>
      <c r="AX31" s="206">
        <v>0</v>
      </c>
      <c r="AY31" s="206">
        <v>0</v>
      </c>
      <c r="AZ31" s="206">
        <v>0</v>
      </c>
      <c r="BA31" s="206">
        <v>0</v>
      </c>
      <c r="BB31" s="206">
        <v>0</v>
      </c>
      <c r="BC31" s="206">
        <v>0</v>
      </c>
      <c r="BD31" s="206">
        <v>0</v>
      </c>
      <c r="BE31" s="206">
        <v>0</v>
      </c>
      <c r="BF31" s="206">
        <v>0</v>
      </c>
      <c r="BG31" s="206">
        <v>0</v>
      </c>
      <c r="BH31" s="206">
        <v>0</v>
      </c>
      <c r="BI31" s="206">
        <v>0</v>
      </c>
      <c r="BJ31" s="206">
        <v>0</v>
      </c>
      <c r="BK31" s="206">
        <v>0</v>
      </c>
      <c r="BL31" s="206">
        <v>0</v>
      </c>
      <c r="BM31" s="206">
        <v>0</v>
      </c>
      <c r="BN31" s="206">
        <v>0</v>
      </c>
      <c r="BO31" s="206">
        <v>0</v>
      </c>
      <c r="BP31" s="206">
        <v>0</v>
      </c>
      <c r="BQ31" s="206">
        <v>0</v>
      </c>
      <c r="BR31" s="206">
        <v>0</v>
      </c>
      <c r="BS31" s="206">
        <v>0</v>
      </c>
      <c r="BT31" s="206">
        <v>0</v>
      </c>
      <c r="BU31" s="206">
        <v>0</v>
      </c>
      <c r="BV31" s="206">
        <v>0</v>
      </c>
      <c r="BW31" s="206">
        <v>0</v>
      </c>
      <c r="BX31" s="206">
        <v>0</v>
      </c>
      <c r="BY31" s="206">
        <v>0</v>
      </c>
      <c r="BZ31" s="206">
        <v>0</v>
      </c>
      <c r="CA31" s="206">
        <v>0</v>
      </c>
      <c r="CB31" s="206">
        <v>0</v>
      </c>
      <c r="CC31" s="206">
        <v>0</v>
      </c>
      <c r="CD31" s="206">
        <v>0</v>
      </c>
      <c r="CE31" s="206">
        <v>0</v>
      </c>
      <c r="CF31" s="206">
        <v>0</v>
      </c>
      <c r="CG31" s="206">
        <v>0</v>
      </c>
      <c r="CH31" s="206">
        <v>0</v>
      </c>
      <c r="CI31" s="206">
        <v>0</v>
      </c>
      <c r="CJ31" s="206">
        <v>0</v>
      </c>
      <c r="CK31" s="206">
        <v>0</v>
      </c>
      <c r="CL31" s="206">
        <v>0</v>
      </c>
      <c r="CM31" s="206">
        <v>0</v>
      </c>
      <c r="CN31" s="206">
        <v>0</v>
      </c>
      <c r="CO31" s="206">
        <v>0</v>
      </c>
      <c r="CP31" s="206">
        <v>0</v>
      </c>
      <c r="CQ31" s="206">
        <v>0</v>
      </c>
      <c r="CR31" s="206">
        <v>0</v>
      </c>
      <c r="CS31" s="206">
        <v>0</v>
      </c>
      <c r="CT31" s="206">
        <v>0</v>
      </c>
      <c r="CU31" s="206">
        <v>0</v>
      </c>
      <c r="CV31" s="206">
        <v>0</v>
      </c>
      <c r="CW31" s="206">
        <v>0</v>
      </c>
      <c r="CX31" s="206">
        <v>0</v>
      </c>
      <c r="CY31" s="206">
        <v>0</v>
      </c>
      <c r="CZ31" s="206">
        <v>0</v>
      </c>
      <c r="DA31" s="206">
        <v>0</v>
      </c>
      <c r="DB31" s="206">
        <v>0</v>
      </c>
      <c r="DC31" s="206">
        <v>0</v>
      </c>
      <c r="DD31" s="206">
        <v>0</v>
      </c>
      <c r="DE31" s="206">
        <v>0</v>
      </c>
      <c r="DF31" s="206">
        <v>0</v>
      </c>
      <c r="DG31" s="206">
        <v>0</v>
      </c>
      <c r="DH31" s="206">
        <v>0</v>
      </c>
      <c r="DI31" s="206">
        <v>0</v>
      </c>
      <c r="DJ31" s="206">
        <v>0</v>
      </c>
      <c r="DK31" s="206">
        <v>0</v>
      </c>
      <c r="DL31" s="207">
        <v>0</v>
      </c>
      <c r="DQ31" s="208"/>
      <c r="DR31" s="209"/>
      <c r="DS31" s="209"/>
      <c r="DT31" s="205" t="s">
        <v>173</v>
      </c>
      <c r="DU31" s="206">
        <f t="shared" ref="DU31:DU39" si="19">I31/$DQ$4</f>
        <v>0</v>
      </c>
      <c r="DV31" s="206">
        <f t="shared" ref="DV31:DV39" si="20">SUM(J31:O31)/$DQ$4</f>
        <v>0</v>
      </c>
      <c r="DW31" s="206">
        <f t="shared" ref="DW31:DW39" si="21">SUM(P31:AL31)/$DQ$4</f>
        <v>0</v>
      </c>
      <c r="DX31" s="206">
        <f t="shared" ref="DX31:DX39" si="22">SUM(AM31:CT31)/$DQ$4</f>
        <v>0</v>
      </c>
      <c r="DY31" s="206">
        <f t="shared" ref="DY31:DY39" si="23">SUM(CU31:CY31)/$DQ$4</f>
        <v>0</v>
      </c>
      <c r="DZ31" s="206">
        <f t="shared" ref="DZ31:DZ39" si="24">SUM(CZ31:DE31)/$DQ$4</f>
        <v>0</v>
      </c>
      <c r="EA31" s="206">
        <f t="shared" ref="EA31:EA39" si="25">SUM(DF31:DG31)/$DQ$4</f>
        <v>0</v>
      </c>
      <c r="EB31" s="206">
        <f t="shared" ref="EB31:EB39" si="26">SUM(DH31:DI31)/$DQ$4</f>
        <v>0</v>
      </c>
      <c r="EC31" s="206">
        <f t="shared" ref="EC31:EC39" si="27">SUM(DJ31:DK31)/$DQ$4</f>
        <v>0</v>
      </c>
      <c r="ED31" s="207">
        <f t="shared" si="5"/>
        <v>0</v>
      </c>
      <c r="EE31" s="303">
        <f t="shared" ref="EE31:EE47" si="28">ED31-(DL31/$DQ$4)</f>
        <v>0</v>
      </c>
      <c r="EF31" s="101"/>
      <c r="EG31" s="101"/>
    </row>
    <row r="32" spans="1:140" s="126" customFormat="1" ht="15.5" hidden="1" outlineLevel="1" x14ac:dyDescent="0.35">
      <c r="A32" s="37" t="s">
        <v>149</v>
      </c>
      <c r="B32" s="40">
        <v>3</v>
      </c>
      <c r="C32" s="38">
        <v>3.2</v>
      </c>
      <c r="D32" s="39" t="s">
        <v>174</v>
      </c>
      <c r="E32" s="208"/>
      <c r="F32" s="209"/>
      <c r="G32" s="218"/>
      <c r="H32" s="205" t="s">
        <v>175</v>
      </c>
      <c r="I32" s="206">
        <v>0</v>
      </c>
      <c r="J32" s="206">
        <v>0</v>
      </c>
      <c r="K32" s="206">
        <v>0</v>
      </c>
      <c r="L32" s="206">
        <v>0</v>
      </c>
      <c r="M32" s="206">
        <v>0</v>
      </c>
      <c r="N32" s="206">
        <v>0</v>
      </c>
      <c r="O32" s="206">
        <v>0</v>
      </c>
      <c r="P32" s="206">
        <v>0</v>
      </c>
      <c r="Q32" s="206">
        <v>0</v>
      </c>
      <c r="R32" s="206">
        <v>0</v>
      </c>
      <c r="S32" s="206">
        <v>0</v>
      </c>
      <c r="T32" s="206">
        <v>0</v>
      </c>
      <c r="U32" s="206">
        <v>0</v>
      </c>
      <c r="V32" s="206">
        <v>0</v>
      </c>
      <c r="W32" s="206">
        <v>0</v>
      </c>
      <c r="X32" s="206">
        <v>0</v>
      </c>
      <c r="Y32" s="206">
        <v>0</v>
      </c>
      <c r="Z32" s="206">
        <v>0</v>
      </c>
      <c r="AA32" s="206">
        <v>0</v>
      </c>
      <c r="AB32" s="206">
        <v>0</v>
      </c>
      <c r="AC32" s="206">
        <v>0</v>
      </c>
      <c r="AD32" s="206">
        <v>0</v>
      </c>
      <c r="AE32" s="206">
        <v>0</v>
      </c>
      <c r="AF32" s="206">
        <v>0</v>
      </c>
      <c r="AG32" s="206">
        <v>0</v>
      </c>
      <c r="AH32" s="206">
        <v>0</v>
      </c>
      <c r="AI32" s="206">
        <v>0</v>
      </c>
      <c r="AJ32" s="206">
        <v>0</v>
      </c>
      <c r="AK32" s="206">
        <v>0</v>
      </c>
      <c r="AL32" s="206">
        <v>0</v>
      </c>
      <c r="AM32" s="206">
        <v>0</v>
      </c>
      <c r="AN32" s="206">
        <v>0</v>
      </c>
      <c r="AO32" s="206">
        <v>0</v>
      </c>
      <c r="AP32" s="206">
        <v>0</v>
      </c>
      <c r="AQ32" s="206">
        <v>0</v>
      </c>
      <c r="AR32" s="206">
        <v>0</v>
      </c>
      <c r="AS32" s="206">
        <v>0</v>
      </c>
      <c r="AT32" s="206">
        <v>0</v>
      </c>
      <c r="AU32" s="206">
        <v>0</v>
      </c>
      <c r="AV32" s="206">
        <v>0</v>
      </c>
      <c r="AW32" s="206">
        <v>0</v>
      </c>
      <c r="AX32" s="206">
        <v>0</v>
      </c>
      <c r="AY32" s="206">
        <v>0</v>
      </c>
      <c r="AZ32" s="206">
        <v>0</v>
      </c>
      <c r="BA32" s="206">
        <v>0</v>
      </c>
      <c r="BB32" s="206">
        <v>0</v>
      </c>
      <c r="BC32" s="206">
        <v>0</v>
      </c>
      <c r="BD32" s="206">
        <v>0</v>
      </c>
      <c r="BE32" s="206">
        <v>0</v>
      </c>
      <c r="BF32" s="206">
        <v>0</v>
      </c>
      <c r="BG32" s="206">
        <v>0</v>
      </c>
      <c r="BH32" s="206">
        <v>0</v>
      </c>
      <c r="BI32" s="206">
        <v>0</v>
      </c>
      <c r="BJ32" s="206">
        <v>0</v>
      </c>
      <c r="BK32" s="206">
        <v>0</v>
      </c>
      <c r="BL32" s="206">
        <v>0</v>
      </c>
      <c r="BM32" s="206">
        <v>0</v>
      </c>
      <c r="BN32" s="206">
        <v>0</v>
      </c>
      <c r="BO32" s="206">
        <v>0</v>
      </c>
      <c r="BP32" s="206">
        <v>0</v>
      </c>
      <c r="BQ32" s="206">
        <v>0</v>
      </c>
      <c r="BR32" s="206">
        <v>0</v>
      </c>
      <c r="BS32" s="206">
        <v>0</v>
      </c>
      <c r="BT32" s="206">
        <v>0</v>
      </c>
      <c r="BU32" s="206">
        <v>0</v>
      </c>
      <c r="BV32" s="206">
        <v>0</v>
      </c>
      <c r="BW32" s="206">
        <v>0</v>
      </c>
      <c r="BX32" s="206">
        <v>0</v>
      </c>
      <c r="BY32" s="206">
        <v>0</v>
      </c>
      <c r="BZ32" s="206">
        <v>0</v>
      </c>
      <c r="CA32" s="206">
        <v>0</v>
      </c>
      <c r="CB32" s="206">
        <v>0</v>
      </c>
      <c r="CC32" s="206">
        <v>0</v>
      </c>
      <c r="CD32" s="206">
        <v>0</v>
      </c>
      <c r="CE32" s="206">
        <v>0</v>
      </c>
      <c r="CF32" s="206">
        <v>0</v>
      </c>
      <c r="CG32" s="206">
        <v>0</v>
      </c>
      <c r="CH32" s="206">
        <v>0</v>
      </c>
      <c r="CI32" s="206">
        <v>0</v>
      </c>
      <c r="CJ32" s="206">
        <v>0</v>
      </c>
      <c r="CK32" s="206">
        <v>0</v>
      </c>
      <c r="CL32" s="206">
        <v>0</v>
      </c>
      <c r="CM32" s="206">
        <v>0</v>
      </c>
      <c r="CN32" s="206">
        <v>0</v>
      </c>
      <c r="CO32" s="206">
        <v>0</v>
      </c>
      <c r="CP32" s="206">
        <v>0</v>
      </c>
      <c r="CQ32" s="206">
        <v>0</v>
      </c>
      <c r="CR32" s="206">
        <v>0</v>
      </c>
      <c r="CS32" s="206">
        <v>0</v>
      </c>
      <c r="CT32" s="206">
        <v>0</v>
      </c>
      <c r="CU32" s="206">
        <v>0</v>
      </c>
      <c r="CV32" s="206">
        <v>0</v>
      </c>
      <c r="CW32" s="206">
        <v>0</v>
      </c>
      <c r="CX32" s="206">
        <v>0</v>
      </c>
      <c r="CY32" s="206">
        <v>0</v>
      </c>
      <c r="CZ32" s="206">
        <v>0</v>
      </c>
      <c r="DA32" s="206">
        <v>0</v>
      </c>
      <c r="DB32" s="206">
        <v>0</v>
      </c>
      <c r="DC32" s="206">
        <v>0</v>
      </c>
      <c r="DD32" s="206">
        <v>0</v>
      </c>
      <c r="DE32" s="206">
        <v>0</v>
      </c>
      <c r="DF32" s="206">
        <v>0</v>
      </c>
      <c r="DG32" s="206">
        <v>0</v>
      </c>
      <c r="DH32" s="206">
        <v>0</v>
      </c>
      <c r="DI32" s="206">
        <v>0</v>
      </c>
      <c r="DJ32" s="206">
        <v>0</v>
      </c>
      <c r="DK32" s="206">
        <v>0</v>
      </c>
      <c r="DL32" s="207">
        <v>0</v>
      </c>
      <c r="DQ32" s="208"/>
      <c r="DR32" s="209"/>
      <c r="DS32" s="218"/>
      <c r="DT32" s="205" t="s">
        <v>175</v>
      </c>
      <c r="DU32" s="206">
        <f t="shared" si="19"/>
        <v>0</v>
      </c>
      <c r="DV32" s="206">
        <f t="shared" si="20"/>
        <v>0</v>
      </c>
      <c r="DW32" s="206">
        <f t="shared" si="21"/>
        <v>0</v>
      </c>
      <c r="DX32" s="206">
        <f t="shared" si="22"/>
        <v>0</v>
      </c>
      <c r="DY32" s="206">
        <f t="shared" si="23"/>
        <v>0</v>
      </c>
      <c r="DZ32" s="206">
        <f t="shared" si="24"/>
        <v>0</v>
      </c>
      <c r="EA32" s="206">
        <f t="shared" si="25"/>
        <v>0</v>
      </c>
      <c r="EB32" s="206">
        <f t="shared" si="26"/>
        <v>0</v>
      </c>
      <c r="EC32" s="206">
        <f t="shared" si="27"/>
        <v>0</v>
      </c>
      <c r="ED32" s="207">
        <f t="shared" si="5"/>
        <v>0</v>
      </c>
      <c r="EE32" s="303">
        <f t="shared" si="28"/>
        <v>0</v>
      </c>
      <c r="EF32" s="101"/>
      <c r="EG32" s="101"/>
    </row>
    <row r="33" spans="1:137" s="126" customFormat="1" ht="15.5" hidden="1" outlineLevel="1" x14ac:dyDescent="0.35">
      <c r="A33" s="37" t="s">
        <v>149</v>
      </c>
      <c r="B33" s="40">
        <v>3</v>
      </c>
      <c r="C33" s="38">
        <v>3.2</v>
      </c>
      <c r="D33" s="39" t="s">
        <v>176</v>
      </c>
      <c r="E33" s="208"/>
      <c r="F33" s="209"/>
      <c r="G33" s="218"/>
      <c r="H33" s="205" t="s">
        <v>177</v>
      </c>
      <c r="I33" s="206">
        <v>0</v>
      </c>
      <c r="J33" s="206">
        <v>0</v>
      </c>
      <c r="K33" s="206">
        <v>0</v>
      </c>
      <c r="L33" s="206">
        <v>0</v>
      </c>
      <c r="M33" s="206">
        <v>0</v>
      </c>
      <c r="N33" s="206">
        <v>0</v>
      </c>
      <c r="O33" s="206">
        <v>0</v>
      </c>
      <c r="P33" s="206">
        <v>0</v>
      </c>
      <c r="Q33" s="206">
        <v>0</v>
      </c>
      <c r="R33" s="206">
        <v>0</v>
      </c>
      <c r="S33" s="206">
        <v>0</v>
      </c>
      <c r="T33" s="206">
        <v>0</v>
      </c>
      <c r="U33" s="206">
        <v>0</v>
      </c>
      <c r="V33" s="206">
        <v>0</v>
      </c>
      <c r="W33" s="206">
        <v>0</v>
      </c>
      <c r="X33" s="206">
        <v>0</v>
      </c>
      <c r="Y33" s="206">
        <v>0</v>
      </c>
      <c r="Z33" s="206">
        <v>0</v>
      </c>
      <c r="AA33" s="206">
        <v>0</v>
      </c>
      <c r="AB33" s="206">
        <v>0</v>
      </c>
      <c r="AC33" s="206">
        <v>0</v>
      </c>
      <c r="AD33" s="206">
        <v>0</v>
      </c>
      <c r="AE33" s="206">
        <v>0</v>
      </c>
      <c r="AF33" s="206">
        <v>0</v>
      </c>
      <c r="AG33" s="206">
        <v>0</v>
      </c>
      <c r="AH33" s="206">
        <v>0</v>
      </c>
      <c r="AI33" s="206">
        <v>0</v>
      </c>
      <c r="AJ33" s="206">
        <v>0</v>
      </c>
      <c r="AK33" s="206">
        <v>0</v>
      </c>
      <c r="AL33" s="206">
        <v>0</v>
      </c>
      <c r="AM33" s="206">
        <v>0</v>
      </c>
      <c r="AN33" s="206">
        <v>0</v>
      </c>
      <c r="AO33" s="206">
        <v>0</v>
      </c>
      <c r="AP33" s="206">
        <v>0</v>
      </c>
      <c r="AQ33" s="206">
        <v>0</v>
      </c>
      <c r="AR33" s="206">
        <v>0</v>
      </c>
      <c r="AS33" s="206">
        <v>0</v>
      </c>
      <c r="AT33" s="206">
        <v>0</v>
      </c>
      <c r="AU33" s="206">
        <v>0</v>
      </c>
      <c r="AV33" s="206">
        <v>0</v>
      </c>
      <c r="AW33" s="206">
        <v>0</v>
      </c>
      <c r="AX33" s="206">
        <v>0</v>
      </c>
      <c r="AY33" s="206">
        <v>0</v>
      </c>
      <c r="AZ33" s="206">
        <v>0</v>
      </c>
      <c r="BA33" s="206">
        <v>0</v>
      </c>
      <c r="BB33" s="206">
        <v>0</v>
      </c>
      <c r="BC33" s="206">
        <v>0</v>
      </c>
      <c r="BD33" s="206">
        <v>0</v>
      </c>
      <c r="BE33" s="206">
        <v>0</v>
      </c>
      <c r="BF33" s="206">
        <v>0</v>
      </c>
      <c r="BG33" s="206">
        <v>0</v>
      </c>
      <c r="BH33" s="206">
        <v>0</v>
      </c>
      <c r="BI33" s="206">
        <v>0</v>
      </c>
      <c r="BJ33" s="206">
        <v>0</v>
      </c>
      <c r="BK33" s="206">
        <v>0</v>
      </c>
      <c r="BL33" s="206">
        <v>0</v>
      </c>
      <c r="BM33" s="206">
        <v>0</v>
      </c>
      <c r="BN33" s="206">
        <v>0</v>
      </c>
      <c r="BO33" s="206">
        <v>0</v>
      </c>
      <c r="BP33" s="206">
        <v>0</v>
      </c>
      <c r="BQ33" s="206">
        <v>0</v>
      </c>
      <c r="BR33" s="206">
        <v>0</v>
      </c>
      <c r="BS33" s="206">
        <v>0</v>
      </c>
      <c r="BT33" s="206">
        <v>0</v>
      </c>
      <c r="BU33" s="206">
        <v>0</v>
      </c>
      <c r="BV33" s="206">
        <v>0</v>
      </c>
      <c r="BW33" s="206">
        <v>0</v>
      </c>
      <c r="BX33" s="206">
        <v>0</v>
      </c>
      <c r="BY33" s="206">
        <v>0</v>
      </c>
      <c r="BZ33" s="206">
        <v>0</v>
      </c>
      <c r="CA33" s="206">
        <v>0</v>
      </c>
      <c r="CB33" s="206">
        <v>0</v>
      </c>
      <c r="CC33" s="206">
        <v>0</v>
      </c>
      <c r="CD33" s="206">
        <v>0</v>
      </c>
      <c r="CE33" s="206">
        <v>0</v>
      </c>
      <c r="CF33" s="206">
        <v>0</v>
      </c>
      <c r="CG33" s="206">
        <v>0</v>
      </c>
      <c r="CH33" s="206">
        <v>0</v>
      </c>
      <c r="CI33" s="206">
        <v>0</v>
      </c>
      <c r="CJ33" s="206">
        <v>0</v>
      </c>
      <c r="CK33" s="206">
        <v>0</v>
      </c>
      <c r="CL33" s="206">
        <v>0</v>
      </c>
      <c r="CM33" s="206">
        <v>0</v>
      </c>
      <c r="CN33" s="206">
        <v>0</v>
      </c>
      <c r="CO33" s="206">
        <v>0</v>
      </c>
      <c r="CP33" s="206">
        <v>0</v>
      </c>
      <c r="CQ33" s="206">
        <v>0</v>
      </c>
      <c r="CR33" s="206">
        <v>0</v>
      </c>
      <c r="CS33" s="206">
        <v>0</v>
      </c>
      <c r="CT33" s="206">
        <v>0</v>
      </c>
      <c r="CU33" s="206">
        <v>0</v>
      </c>
      <c r="CV33" s="206">
        <v>0</v>
      </c>
      <c r="CW33" s="206">
        <v>0</v>
      </c>
      <c r="CX33" s="206">
        <v>0</v>
      </c>
      <c r="CY33" s="206">
        <v>0</v>
      </c>
      <c r="CZ33" s="206">
        <v>0</v>
      </c>
      <c r="DA33" s="206">
        <v>0</v>
      </c>
      <c r="DB33" s="206">
        <v>0</v>
      </c>
      <c r="DC33" s="206">
        <v>0</v>
      </c>
      <c r="DD33" s="206">
        <v>0</v>
      </c>
      <c r="DE33" s="206">
        <v>0</v>
      </c>
      <c r="DF33" s="206">
        <v>0</v>
      </c>
      <c r="DG33" s="206">
        <v>0</v>
      </c>
      <c r="DH33" s="206">
        <v>0</v>
      </c>
      <c r="DI33" s="206">
        <v>0</v>
      </c>
      <c r="DJ33" s="206">
        <v>0</v>
      </c>
      <c r="DK33" s="206">
        <v>0</v>
      </c>
      <c r="DL33" s="207">
        <v>0</v>
      </c>
      <c r="DQ33" s="208"/>
      <c r="DR33" s="209"/>
      <c r="DS33" s="218"/>
      <c r="DT33" s="205" t="s">
        <v>177</v>
      </c>
      <c r="DU33" s="206">
        <f t="shared" si="19"/>
        <v>0</v>
      </c>
      <c r="DV33" s="206">
        <f t="shared" si="20"/>
        <v>0</v>
      </c>
      <c r="DW33" s="206">
        <f t="shared" si="21"/>
        <v>0</v>
      </c>
      <c r="DX33" s="206">
        <f t="shared" si="22"/>
        <v>0</v>
      </c>
      <c r="DY33" s="206">
        <f t="shared" si="23"/>
        <v>0</v>
      </c>
      <c r="DZ33" s="206">
        <f t="shared" si="24"/>
        <v>0</v>
      </c>
      <c r="EA33" s="206">
        <f t="shared" si="25"/>
        <v>0</v>
      </c>
      <c r="EB33" s="206">
        <f t="shared" si="26"/>
        <v>0</v>
      </c>
      <c r="EC33" s="206">
        <f t="shared" si="27"/>
        <v>0</v>
      </c>
      <c r="ED33" s="207">
        <f t="shared" si="5"/>
        <v>0</v>
      </c>
      <c r="EE33" s="303">
        <f t="shared" si="28"/>
        <v>0</v>
      </c>
      <c r="EF33" s="101"/>
      <c r="EG33" s="101"/>
    </row>
    <row r="34" spans="1:137" s="126" customFormat="1" ht="15.5" hidden="1" outlineLevel="1" x14ac:dyDescent="0.35">
      <c r="A34" s="37" t="s">
        <v>149</v>
      </c>
      <c r="B34" s="40">
        <v>3</v>
      </c>
      <c r="C34" s="38">
        <v>3.2</v>
      </c>
      <c r="D34" s="39" t="s">
        <v>178</v>
      </c>
      <c r="E34" s="208"/>
      <c r="F34" s="209"/>
      <c r="G34" s="218"/>
      <c r="H34" s="205" t="s">
        <v>179</v>
      </c>
      <c r="I34" s="206">
        <v>0</v>
      </c>
      <c r="J34" s="206">
        <v>0</v>
      </c>
      <c r="K34" s="206">
        <v>0</v>
      </c>
      <c r="L34" s="206">
        <v>0</v>
      </c>
      <c r="M34" s="206">
        <v>0</v>
      </c>
      <c r="N34" s="206">
        <v>0</v>
      </c>
      <c r="O34" s="206">
        <v>0</v>
      </c>
      <c r="P34" s="206">
        <v>0</v>
      </c>
      <c r="Q34" s="206">
        <v>0</v>
      </c>
      <c r="R34" s="206">
        <v>0</v>
      </c>
      <c r="S34" s="206">
        <v>0</v>
      </c>
      <c r="T34" s="206">
        <v>0</v>
      </c>
      <c r="U34" s="206">
        <v>0</v>
      </c>
      <c r="V34" s="206">
        <v>0</v>
      </c>
      <c r="W34" s="206">
        <v>0</v>
      </c>
      <c r="X34" s="206">
        <v>0</v>
      </c>
      <c r="Y34" s="206">
        <v>0</v>
      </c>
      <c r="Z34" s="206">
        <v>0</v>
      </c>
      <c r="AA34" s="206">
        <v>0</v>
      </c>
      <c r="AB34" s="206">
        <v>0</v>
      </c>
      <c r="AC34" s="206">
        <v>0</v>
      </c>
      <c r="AD34" s="206">
        <v>0</v>
      </c>
      <c r="AE34" s="206">
        <v>0</v>
      </c>
      <c r="AF34" s="206">
        <v>0</v>
      </c>
      <c r="AG34" s="206">
        <v>0</v>
      </c>
      <c r="AH34" s="206">
        <v>0</v>
      </c>
      <c r="AI34" s="206">
        <v>0</v>
      </c>
      <c r="AJ34" s="206">
        <v>0</v>
      </c>
      <c r="AK34" s="206">
        <v>0</v>
      </c>
      <c r="AL34" s="206">
        <v>0</v>
      </c>
      <c r="AM34" s="206">
        <v>0</v>
      </c>
      <c r="AN34" s="206">
        <v>0</v>
      </c>
      <c r="AO34" s="206">
        <v>0</v>
      </c>
      <c r="AP34" s="206">
        <v>0</v>
      </c>
      <c r="AQ34" s="206">
        <v>0</v>
      </c>
      <c r="AR34" s="206">
        <v>0</v>
      </c>
      <c r="AS34" s="206">
        <v>0</v>
      </c>
      <c r="AT34" s="206">
        <v>0</v>
      </c>
      <c r="AU34" s="206">
        <v>0</v>
      </c>
      <c r="AV34" s="206">
        <v>0</v>
      </c>
      <c r="AW34" s="206">
        <v>0</v>
      </c>
      <c r="AX34" s="206">
        <v>0</v>
      </c>
      <c r="AY34" s="206">
        <v>0</v>
      </c>
      <c r="AZ34" s="206">
        <v>0</v>
      </c>
      <c r="BA34" s="206">
        <v>0</v>
      </c>
      <c r="BB34" s="206">
        <v>0</v>
      </c>
      <c r="BC34" s="206">
        <v>0</v>
      </c>
      <c r="BD34" s="206">
        <v>0</v>
      </c>
      <c r="BE34" s="206">
        <v>0</v>
      </c>
      <c r="BF34" s="206">
        <v>0</v>
      </c>
      <c r="BG34" s="206">
        <v>0</v>
      </c>
      <c r="BH34" s="206">
        <v>0</v>
      </c>
      <c r="BI34" s="206">
        <v>0</v>
      </c>
      <c r="BJ34" s="206">
        <v>0</v>
      </c>
      <c r="BK34" s="206">
        <v>0</v>
      </c>
      <c r="BL34" s="206">
        <v>0</v>
      </c>
      <c r="BM34" s="206">
        <v>0</v>
      </c>
      <c r="BN34" s="206">
        <v>0</v>
      </c>
      <c r="BO34" s="206">
        <v>0</v>
      </c>
      <c r="BP34" s="206">
        <v>0</v>
      </c>
      <c r="BQ34" s="206">
        <v>0</v>
      </c>
      <c r="BR34" s="206">
        <v>0</v>
      </c>
      <c r="BS34" s="206">
        <v>0</v>
      </c>
      <c r="BT34" s="206">
        <v>0</v>
      </c>
      <c r="BU34" s="206">
        <v>0</v>
      </c>
      <c r="BV34" s="206">
        <v>0</v>
      </c>
      <c r="BW34" s="206">
        <v>0</v>
      </c>
      <c r="BX34" s="206">
        <v>0</v>
      </c>
      <c r="BY34" s="206">
        <v>0</v>
      </c>
      <c r="BZ34" s="206">
        <v>0</v>
      </c>
      <c r="CA34" s="206">
        <v>0</v>
      </c>
      <c r="CB34" s="206">
        <v>0</v>
      </c>
      <c r="CC34" s="206">
        <v>0</v>
      </c>
      <c r="CD34" s="206">
        <v>0</v>
      </c>
      <c r="CE34" s="206">
        <v>0</v>
      </c>
      <c r="CF34" s="206">
        <v>0</v>
      </c>
      <c r="CG34" s="206">
        <v>0</v>
      </c>
      <c r="CH34" s="206">
        <v>0</v>
      </c>
      <c r="CI34" s="206">
        <v>0</v>
      </c>
      <c r="CJ34" s="206">
        <v>0</v>
      </c>
      <c r="CK34" s="206">
        <v>0</v>
      </c>
      <c r="CL34" s="206">
        <v>0</v>
      </c>
      <c r="CM34" s="206">
        <v>0</v>
      </c>
      <c r="CN34" s="206">
        <v>0</v>
      </c>
      <c r="CO34" s="206">
        <v>0</v>
      </c>
      <c r="CP34" s="206">
        <v>0</v>
      </c>
      <c r="CQ34" s="206">
        <v>0</v>
      </c>
      <c r="CR34" s="206">
        <v>0</v>
      </c>
      <c r="CS34" s="206">
        <v>0</v>
      </c>
      <c r="CT34" s="206">
        <v>0</v>
      </c>
      <c r="CU34" s="206">
        <v>0</v>
      </c>
      <c r="CV34" s="206">
        <v>0</v>
      </c>
      <c r="CW34" s="206">
        <v>0</v>
      </c>
      <c r="CX34" s="206">
        <v>0</v>
      </c>
      <c r="CY34" s="206">
        <v>0</v>
      </c>
      <c r="CZ34" s="206">
        <v>0</v>
      </c>
      <c r="DA34" s="206">
        <v>0</v>
      </c>
      <c r="DB34" s="206">
        <v>0</v>
      </c>
      <c r="DC34" s="206">
        <v>0</v>
      </c>
      <c r="DD34" s="206">
        <v>0</v>
      </c>
      <c r="DE34" s="206">
        <v>0</v>
      </c>
      <c r="DF34" s="206">
        <v>0</v>
      </c>
      <c r="DG34" s="206">
        <v>0</v>
      </c>
      <c r="DH34" s="206">
        <v>0</v>
      </c>
      <c r="DI34" s="206">
        <v>0</v>
      </c>
      <c r="DJ34" s="206">
        <v>0</v>
      </c>
      <c r="DK34" s="206">
        <v>0</v>
      </c>
      <c r="DL34" s="207">
        <v>0</v>
      </c>
      <c r="DQ34" s="208"/>
      <c r="DR34" s="209"/>
      <c r="DS34" s="218"/>
      <c r="DT34" s="205" t="s">
        <v>179</v>
      </c>
      <c r="DU34" s="206">
        <f t="shared" si="19"/>
        <v>0</v>
      </c>
      <c r="DV34" s="206">
        <f t="shared" si="20"/>
        <v>0</v>
      </c>
      <c r="DW34" s="206">
        <f t="shared" si="21"/>
        <v>0</v>
      </c>
      <c r="DX34" s="206">
        <f t="shared" si="22"/>
        <v>0</v>
      </c>
      <c r="DY34" s="206">
        <f t="shared" si="23"/>
        <v>0</v>
      </c>
      <c r="DZ34" s="206">
        <f t="shared" si="24"/>
        <v>0</v>
      </c>
      <c r="EA34" s="206">
        <f t="shared" si="25"/>
        <v>0</v>
      </c>
      <c r="EB34" s="206">
        <f t="shared" si="26"/>
        <v>0</v>
      </c>
      <c r="EC34" s="206">
        <f t="shared" si="27"/>
        <v>0</v>
      </c>
      <c r="ED34" s="207">
        <f t="shared" si="5"/>
        <v>0</v>
      </c>
      <c r="EE34" s="303">
        <f t="shared" si="28"/>
        <v>0</v>
      </c>
      <c r="EF34" s="101"/>
      <c r="EG34" s="101"/>
    </row>
    <row r="35" spans="1:137" s="126" customFormat="1" ht="15.5" hidden="1" outlineLevel="1" x14ac:dyDescent="0.35">
      <c r="A35" s="37" t="s">
        <v>149</v>
      </c>
      <c r="B35" s="40">
        <v>3</v>
      </c>
      <c r="C35" s="38">
        <v>3.2</v>
      </c>
      <c r="D35" s="39" t="s">
        <v>180</v>
      </c>
      <c r="E35" s="208"/>
      <c r="F35" s="209"/>
      <c r="G35" s="218"/>
      <c r="H35" s="205" t="s">
        <v>181</v>
      </c>
      <c r="I35" s="206">
        <v>0</v>
      </c>
      <c r="J35" s="206">
        <v>0</v>
      </c>
      <c r="K35" s="206">
        <v>0</v>
      </c>
      <c r="L35" s="206">
        <v>0</v>
      </c>
      <c r="M35" s="206">
        <v>0</v>
      </c>
      <c r="N35" s="206">
        <v>0</v>
      </c>
      <c r="O35" s="206">
        <v>0</v>
      </c>
      <c r="P35" s="206">
        <v>0</v>
      </c>
      <c r="Q35" s="206">
        <v>0</v>
      </c>
      <c r="R35" s="206">
        <v>0</v>
      </c>
      <c r="S35" s="206">
        <v>0</v>
      </c>
      <c r="T35" s="206">
        <v>0</v>
      </c>
      <c r="U35" s="206">
        <v>0</v>
      </c>
      <c r="V35" s="206">
        <v>0</v>
      </c>
      <c r="W35" s="206">
        <v>0</v>
      </c>
      <c r="X35" s="206">
        <v>0</v>
      </c>
      <c r="Y35" s="206">
        <v>0</v>
      </c>
      <c r="Z35" s="206">
        <v>0</v>
      </c>
      <c r="AA35" s="206">
        <v>0</v>
      </c>
      <c r="AB35" s="206">
        <v>0</v>
      </c>
      <c r="AC35" s="206">
        <v>0</v>
      </c>
      <c r="AD35" s="206">
        <v>0</v>
      </c>
      <c r="AE35" s="206">
        <v>0</v>
      </c>
      <c r="AF35" s="206">
        <v>0</v>
      </c>
      <c r="AG35" s="206">
        <v>0</v>
      </c>
      <c r="AH35" s="206">
        <v>0</v>
      </c>
      <c r="AI35" s="206">
        <v>0</v>
      </c>
      <c r="AJ35" s="206">
        <v>0</v>
      </c>
      <c r="AK35" s="206">
        <v>0</v>
      </c>
      <c r="AL35" s="206">
        <v>0</v>
      </c>
      <c r="AM35" s="206">
        <v>0</v>
      </c>
      <c r="AN35" s="206">
        <v>0</v>
      </c>
      <c r="AO35" s="206">
        <v>0</v>
      </c>
      <c r="AP35" s="206">
        <v>0</v>
      </c>
      <c r="AQ35" s="206">
        <v>0</v>
      </c>
      <c r="AR35" s="206">
        <v>0</v>
      </c>
      <c r="AS35" s="206">
        <v>0</v>
      </c>
      <c r="AT35" s="206">
        <v>0</v>
      </c>
      <c r="AU35" s="206">
        <v>0</v>
      </c>
      <c r="AV35" s="206">
        <v>0</v>
      </c>
      <c r="AW35" s="206">
        <v>0</v>
      </c>
      <c r="AX35" s="206">
        <v>0</v>
      </c>
      <c r="AY35" s="206">
        <v>0</v>
      </c>
      <c r="AZ35" s="206">
        <v>0</v>
      </c>
      <c r="BA35" s="206">
        <v>0</v>
      </c>
      <c r="BB35" s="206">
        <v>0</v>
      </c>
      <c r="BC35" s="206">
        <v>0</v>
      </c>
      <c r="BD35" s="206">
        <v>0</v>
      </c>
      <c r="BE35" s="206">
        <v>0</v>
      </c>
      <c r="BF35" s="206">
        <v>0</v>
      </c>
      <c r="BG35" s="206">
        <v>0</v>
      </c>
      <c r="BH35" s="206">
        <v>0</v>
      </c>
      <c r="BI35" s="206">
        <v>0</v>
      </c>
      <c r="BJ35" s="206">
        <v>0</v>
      </c>
      <c r="BK35" s="206">
        <v>0</v>
      </c>
      <c r="BL35" s="206">
        <v>0</v>
      </c>
      <c r="BM35" s="206">
        <v>0</v>
      </c>
      <c r="BN35" s="206">
        <v>0</v>
      </c>
      <c r="BO35" s="206">
        <v>0</v>
      </c>
      <c r="BP35" s="206">
        <v>0</v>
      </c>
      <c r="BQ35" s="206">
        <v>0</v>
      </c>
      <c r="BR35" s="206">
        <v>0</v>
      </c>
      <c r="BS35" s="206">
        <v>0</v>
      </c>
      <c r="BT35" s="206">
        <v>0</v>
      </c>
      <c r="BU35" s="206">
        <v>0</v>
      </c>
      <c r="BV35" s="206">
        <v>0</v>
      </c>
      <c r="BW35" s="206">
        <v>0</v>
      </c>
      <c r="BX35" s="206">
        <v>0</v>
      </c>
      <c r="BY35" s="206">
        <v>0</v>
      </c>
      <c r="BZ35" s="206">
        <v>0</v>
      </c>
      <c r="CA35" s="206">
        <v>0</v>
      </c>
      <c r="CB35" s="206">
        <v>0</v>
      </c>
      <c r="CC35" s="206">
        <v>0</v>
      </c>
      <c r="CD35" s="206">
        <v>0</v>
      </c>
      <c r="CE35" s="206">
        <v>0</v>
      </c>
      <c r="CF35" s="206">
        <v>0</v>
      </c>
      <c r="CG35" s="206">
        <v>0</v>
      </c>
      <c r="CH35" s="206">
        <v>0</v>
      </c>
      <c r="CI35" s="206">
        <v>0</v>
      </c>
      <c r="CJ35" s="206">
        <v>0</v>
      </c>
      <c r="CK35" s="206">
        <v>0</v>
      </c>
      <c r="CL35" s="206">
        <v>0</v>
      </c>
      <c r="CM35" s="206">
        <v>0</v>
      </c>
      <c r="CN35" s="206">
        <v>0</v>
      </c>
      <c r="CO35" s="206">
        <v>0</v>
      </c>
      <c r="CP35" s="206">
        <v>0</v>
      </c>
      <c r="CQ35" s="206">
        <v>0</v>
      </c>
      <c r="CR35" s="206">
        <v>0</v>
      </c>
      <c r="CS35" s="206">
        <v>0</v>
      </c>
      <c r="CT35" s="206">
        <v>0</v>
      </c>
      <c r="CU35" s="206">
        <v>0</v>
      </c>
      <c r="CV35" s="206">
        <v>0</v>
      </c>
      <c r="CW35" s="206">
        <v>0</v>
      </c>
      <c r="CX35" s="206">
        <v>0</v>
      </c>
      <c r="CY35" s="206">
        <v>0</v>
      </c>
      <c r="CZ35" s="206">
        <v>0</v>
      </c>
      <c r="DA35" s="206">
        <v>0</v>
      </c>
      <c r="DB35" s="206">
        <v>0</v>
      </c>
      <c r="DC35" s="206">
        <v>0</v>
      </c>
      <c r="DD35" s="206">
        <v>0</v>
      </c>
      <c r="DE35" s="206">
        <v>0</v>
      </c>
      <c r="DF35" s="206">
        <v>0</v>
      </c>
      <c r="DG35" s="206">
        <v>0</v>
      </c>
      <c r="DH35" s="206">
        <v>0</v>
      </c>
      <c r="DI35" s="206">
        <v>0</v>
      </c>
      <c r="DJ35" s="206">
        <v>0</v>
      </c>
      <c r="DK35" s="206">
        <v>0</v>
      </c>
      <c r="DL35" s="207">
        <v>0</v>
      </c>
      <c r="DQ35" s="208"/>
      <c r="DR35" s="209"/>
      <c r="DS35" s="218"/>
      <c r="DT35" s="205" t="s">
        <v>181</v>
      </c>
      <c r="DU35" s="206">
        <f t="shared" si="19"/>
        <v>0</v>
      </c>
      <c r="DV35" s="206">
        <f t="shared" si="20"/>
        <v>0</v>
      </c>
      <c r="DW35" s="206">
        <f t="shared" si="21"/>
        <v>0</v>
      </c>
      <c r="DX35" s="206">
        <f t="shared" si="22"/>
        <v>0</v>
      </c>
      <c r="DY35" s="206">
        <f t="shared" si="23"/>
        <v>0</v>
      </c>
      <c r="DZ35" s="206">
        <f t="shared" si="24"/>
        <v>0</v>
      </c>
      <c r="EA35" s="206">
        <f t="shared" si="25"/>
        <v>0</v>
      </c>
      <c r="EB35" s="206">
        <f t="shared" si="26"/>
        <v>0</v>
      </c>
      <c r="EC35" s="206">
        <f t="shared" si="27"/>
        <v>0</v>
      </c>
      <c r="ED35" s="207">
        <f t="shared" si="5"/>
        <v>0</v>
      </c>
      <c r="EE35" s="303">
        <f t="shared" si="28"/>
        <v>0</v>
      </c>
      <c r="EF35" s="101"/>
      <c r="EG35" s="101"/>
    </row>
    <row r="36" spans="1:137" s="126" customFormat="1" ht="15.5" hidden="1" outlineLevel="1" x14ac:dyDescent="0.35">
      <c r="A36" s="37" t="s">
        <v>149</v>
      </c>
      <c r="B36" s="40">
        <v>3</v>
      </c>
      <c r="C36" s="38">
        <v>3.2</v>
      </c>
      <c r="D36" s="39" t="s">
        <v>182</v>
      </c>
      <c r="E36" s="208"/>
      <c r="F36" s="209"/>
      <c r="G36" s="209"/>
      <c r="H36" s="205" t="s">
        <v>183</v>
      </c>
      <c r="I36" s="206">
        <v>0</v>
      </c>
      <c r="J36" s="206">
        <v>0</v>
      </c>
      <c r="K36" s="206">
        <v>0</v>
      </c>
      <c r="L36" s="206">
        <v>0</v>
      </c>
      <c r="M36" s="206">
        <v>0</v>
      </c>
      <c r="N36" s="206">
        <v>0</v>
      </c>
      <c r="O36" s="206">
        <v>0</v>
      </c>
      <c r="P36" s="206">
        <v>0</v>
      </c>
      <c r="Q36" s="206">
        <v>0</v>
      </c>
      <c r="R36" s="206">
        <v>0</v>
      </c>
      <c r="S36" s="206">
        <v>0</v>
      </c>
      <c r="T36" s="206">
        <v>0</v>
      </c>
      <c r="U36" s="206">
        <v>0</v>
      </c>
      <c r="V36" s="206">
        <v>0</v>
      </c>
      <c r="W36" s="206">
        <v>0</v>
      </c>
      <c r="X36" s="206">
        <v>0</v>
      </c>
      <c r="Y36" s="206">
        <v>0</v>
      </c>
      <c r="Z36" s="206">
        <v>0</v>
      </c>
      <c r="AA36" s="206">
        <v>0</v>
      </c>
      <c r="AB36" s="206">
        <v>0</v>
      </c>
      <c r="AC36" s="206">
        <v>0</v>
      </c>
      <c r="AD36" s="206">
        <v>0</v>
      </c>
      <c r="AE36" s="206">
        <v>0</v>
      </c>
      <c r="AF36" s="206">
        <v>0</v>
      </c>
      <c r="AG36" s="206">
        <v>0</v>
      </c>
      <c r="AH36" s="206">
        <v>0</v>
      </c>
      <c r="AI36" s="206">
        <v>0</v>
      </c>
      <c r="AJ36" s="206">
        <v>0</v>
      </c>
      <c r="AK36" s="206">
        <v>0</v>
      </c>
      <c r="AL36" s="206">
        <v>0</v>
      </c>
      <c r="AM36" s="206">
        <v>0</v>
      </c>
      <c r="AN36" s="206">
        <v>0</v>
      </c>
      <c r="AO36" s="206">
        <v>0</v>
      </c>
      <c r="AP36" s="206">
        <v>0</v>
      </c>
      <c r="AQ36" s="206">
        <v>0</v>
      </c>
      <c r="AR36" s="206">
        <v>0</v>
      </c>
      <c r="AS36" s="206">
        <v>0</v>
      </c>
      <c r="AT36" s="206">
        <v>0</v>
      </c>
      <c r="AU36" s="206">
        <v>0</v>
      </c>
      <c r="AV36" s="206">
        <v>0</v>
      </c>
      <c r="AW36" s="206">
        <v>0</v>
      </c>
      <c r="AX36" s="206">
        <v>0</v>
      </c>
      <c r="AY36" s="206">
        <v>0</v>
      </c>
      <c r="AZ36" s="206">
        <v>0</v>
      </c>
      <c r="BA36" s="206">
        <v>0</v>
      </c>
      <c r="BB36" s="206">
        <v>0</v>
      </c>
      <c r="BC36" s="206">
        <v>0</v>
      </c>
      <c r="BD36" s="206">
        <v>0</v>
      </c>
      <c r="BE36" s="206">
        <v>0</v>
      </c>
      <c r="BF36" s="206">
        <v>0</v>
      </c>
      <c r="BG36" s="206">
        <v>0</v>
      </c>
      <c r="BH36" s="206">
        <v>0</v>
      </c>
      <c r="BI36" s="206">
        <v>0</v>
      </c>
      <c r="BJ36" s="206">
        <v>0</v>
      </c>
      <c r="BK36" s="206">
        <v>0</v>
      </c>
      <c r="BL36" s="206">
        <v>0</v>
      </c>
      <c r="BM36" s="206">
        <v>0</v>
      </c>
      <c r="BN36" s="206">
        <v>0</v>
      </c>
      <c r="BO36" s="206">
        <v>0</v>
      </c>
      <c r="BP36" s="206">
        <v>0</v>
      </c>
      <c r="BQ36" s="206">
        <v>0</v>
      </c>
      <c r="BR36" s="206">
        <v>0</v>
      </c>
      <c r="BS36" s="206">
        <v>0</v>
      </c>
      <c r="BT36" s="206">
        <v>0</v>
      </c>
      <c r="BU36" s="206">
        <v>0</v>
      </c>
      <c r="BV36" s="206">
        <v>0</v>
      </c>
      <c r="BW36" s="206">
        <v>0</v>
      </c>
      <c r="BX36" s="206">
        <v>0</v>
      </c>
      <c r="BY36" s="206">
        <v>0</v>
      </c>
      <c r="BZ36" s="206">
        <v>0</v>
      </c>
      <c r="CA36" s="206">
        <v>0</v>
      </c>
      <c r="CB36" s="206">
        <v>0</v>
      </c>
      <c r="CC36" s="206">
        <v>0</v>
      </c>
      <c r="CD36" s="206">
        <v>0</v>
      </c>
      <c r="CE36" s="206">
        <v>0</v>
      </c>
      <c r="CF36" s="206">
        <v>0</v>
      </c>
      <c r="CG36" s="206">
        <v>0</v>
      </c>
      <c r="CH36" s="206">
        <v>0</v>
      </c>
      <c r="CI36" s="206">
        <v>0</v>
      </c>
      <c r="CJ36" s="206">
        <v>0</v>
      </c>
      <c r="CK36" s="206">
        <v>0</v>
      </c>
      <c r="CL36" s="206">
        <v>0</v>
      </c>
      <c r="CM36" s="206">
        <v>0</v>
      </c>
      <c r="CN36" s="206">
        <v>0</v>
      </c>
      <c r="CO36" s="206">
        <v>0</v>
      </c>
      <c r="CP36" s="206">
        <v>0</v>
      </c>
      <c r="CQ36" s="206">
        <v>0</v>
      </c>
      <c r="CR36" s="206">
        <v>0</v>
      </c>
      <c r="CS36" s="206">
        <v>0</v>
      </c>
      <c r="CT36" s="206">
        <v>0</v>
      </c>
      <c r="CU36" s="206">
        <v>0</v>
      </c>
      <c r="CV36" s="206">
        <v>0</v>
      </c>
      <c r="CW36" s="206">
        <v>0</v>
      </c>
      <c r="CX36" s="206">
        <v>0</v>
      </c>
      <c r="CY36" s="206">
        <v>0</v>
      </c>
      <c r="CZ36" s="206">
        <v>0</v>
      </c>
      <c r="DA36" s="206">
        <v>0</v>
      </c>
      <c r="DB36" s="206">
        <v>0</v>
      </c>
      <c r="DC36" s="206">
        <v>0</v>
      </c>
      <c r="DD36" s="206">
        <v>0</v>
      </c>
      <c r="DE36" s="206">
        <v>0</v>
      </c>
      <c r="DF36" s="206">
        <v>0</v>
      </c>
      <c r="DG36" s="206">
        <v>0</v>
      </c>
      <c r="DH36" s="206">
        <v>0</v>
      </c>
      <c r="DI36" s="206">
        <v>0</v>
      </c>
      <c r="DJ36" s="206">
        <v>0</v>
      </c>
      <c r="DK36" s="206">
        <v>0</v>
      </c>
      <c r="DL36" s="207">
        <v>0</v>
      </c>
      <c r="DQ36" s="208"/>
      <c r="DR36" s="209"/>
      <c r="DS36" s="209"/>
      <c r="DT36" s="205" t="s">
        <v>183</v>
      </c>
      <c r="DU36" s="206">
        <f t="shared" si="19"/>
        <v>0</v>
      </c>
      <c r="DV36" s="206">
        <f t="shared" si="20"/>
        <v>0</v>
      </c>
      <c r="DW36" s="206">
        <f t="shared" si="21"/>
        <v>0</v>
      </c>
      <c r="DX36" s="206">
        <f t="shared" si="22"/>
        <v>0</v>
      </c>
      <c r="DY36" s="206">
        <f t="shared" si="23"/>
        <v>0</v>
      </c>
      <c r="DZ36" s="206">
        <f t="shared" si="24"/>
        <v>0</v>
      </c>
      <c r="EA36" s="206">
        <f t="shared" si="25"/>
        <v>0</v>
      </c>
      <c r="EB36" s="206">
        <f t="shared" si="26"/>
        <v>0</v>
      </c>
      <c r="EC36" s="206">
        <f t="shared" si="27"/>
        <v>0</v>
      </c>
      <c r="ED36" s="207">
        <f t="shared" si="5"/>
        <v>0</v>
      </c>
      <c r="EE36" s="303">
        <f t="shared" si="28"/>
        <v>0</v>
      </c>
      <c r="EF36" s="101"/>
      <c r="EG36" s="101"/>
    </row>
    <row r="37" spans="1:137" s="126" customFormat="1" ht="15.5" hidden="1" outlineLevel="1" x14ac:dyDescent="0.35">
      <c r="A37" s="37" t="s">
        <v>149</v>
      </c>
      <c r="B37" s="40">
        <v>3</v>
      </c>
      <c r="C37" s="38">
        <v>3.2</v>
      </c>
      <c r="D37" s="39" t="s">
        <v>184</v>
      </c>
      <c r="E37" s="208"/>
      <c r="F37" s="209"/>
      <c r="G37" s="209"/>
      <c r="H37" s="205" t="s">
        <v>185</v>
      </c>
      <c r="I37" s="206">
        <v>0</v>
      </c>
      <c r="J37" s="206">
        <v>0</v>
      </c>
      <c r="K37" s="206">
        <v>24366.76333333326</v>
      </c>
      <c r="L37" s="206">
        <v>8122.2544444443902</v>
      </c>
      <c r="M37" s="206">
        <v>8122.2544444445102</v>
      </c>
      <c r="N37" s="206">
        <v>8122.2544444445102</v>
      </c>
      <c r="O37" s="206">
        <v>8122.2544444444193</v>
      </c>
      <c r="P37" s="206">
        <v>0</v>
      </c>
      <c r="Q37" s="206">
        <v>0</v>
      </c>
      <c r="R37" s="206">
        <v>24366.763333333332</v>
      </c>
      <c r="S37" s="206">
        <v>8122.2544444444193</v>
      </c>
      <c r="T37" s="206">
        <v>8122.2544444444693</v>
      </c>
      <c r="U37" s="206">
        <v>8122.2544444444393</v>
      </c>
      <c r="V37" s="206">
        <v>8122.2544444445293</v>
      </c>
      <c r="W37" s="206">
        <v>0</v>
      </c>
      <c r="X37" s="206">
        <v>0</v>
      </c>
      <c r="Y37" s="206">
        <v>0</v>
      </c>
      <c r="Z37" s="206">
        <v>32489.01777777771</v>
      </c>
      <c r="AA37" s="206">
        <v>8122.2544444444093</v>
      </c>
      <c r="AB37" s="206">
        <v>8122.2544444444502</v>
      </c>
      <c r="AC37" s="206">
        <v>8122.2544444444693</v>
      </c>
      <c r="AD37" s="206">
        <v>0</v>
      </c>
      <c r="AE37" s="206">
        <v>0</v>
      </c>
      <c r="AF37" s="206">
        <v>24366.763333333343</v>
      </c>
      <c r="AG37" s="206">
        <v>8122.2544444444093</v>
      </c>
      <c r="AH37" s="206">
        <v>8122.2544444444693</v>
      </c>
      <c r="AI37" s="206">
        <v>8122.2544444444502</v>
      </c>
      <c r="AJ37" s="206">
        <v>8122.2544444444502</v>
      </c>
      <c r="AK37" s="206">
        <v>0</v>
      </c>
      <c r="AL37" s="206">
        <v>0</v>
      </c>
      <c r="AM37" s="206">
        <v>24366.763333333241</v>
      </c>
      <c r="AN37" s="206">
        <v>8122.2544444445994</v>
      </c>
      <c r="AO37" s="206">
        <v>8122.2544444444502</v>
      </c>
      <c r="AP37" s="206">
        <v>8122.2544444443902</v>
      </c>
      <c r="AQ37" s="206">
        <v>8122.2544444444502</v>
      </c>
      <c r="AR37" s="206">
        <v>0</v>
      </c>
      <c r="AS37" s="206">
        <v>0</v>
      </c>
      <c r="AT37" s="206">
        <v>24366.763333333391</v>
      </c>
      <c r="AU37" s="206">
        <v>8122.2544444444502</v>
      </c>
      <c r="AV37" s="206">
        <v>8122.2544444443793</v>
      </c>
      <c r="AW37" s="206">
        <v>8122.2544444444502</v>
      </c>
      <c r="AX37" s="206">
        <v>8122.2544444444693</v>
      </c>
      <c r="AY37" s="206">
        <v>0</v>
      </c>
      <c r="AZ37" s="206">
        <v>0</v>
      </c>
      <c r="BA37" s="206">
        <v>24366.763333333372</v>
      </c>
      <c r="BB37" s="206">
        <v>8122.2544444444693</v>
      </c>
      <c r="BC37" s="206">
        <v>8122.2544444444502</v>
      </c>
      <c r="BD37" s="206">
        <v>8122.2544444444393</v>
      </c>
      <c r="BE37" s="206">
        <v>8122.2544444444993</v>
      </c>
      <c r="BF37" s="206">
        <v>0</v>
      </c>
      <c r="BG37" s="206">
        <v>0</v>
      </c>
      <c r="BH37" s="206">
        <v>24366.763333333271</v>
      </c>
      <c r="BI37" s="206">
        <v>8122.2544444444702</v>
      </c>
      <c r="BJ37" s="206">
        <v>8122.2544444445293</v>
      </c>
      <c r="BK37" s="206">
        <v>8122.2544444444193</v>
      </c>
      <c r="BL37" s="206">
        <v>8122.2544444444993</v>
      </c>
      <c r="BM37" s="206">
        <v>0</v>
      </c>
      <c r="BN37" s="206">
        <v>0</v>
      </c>
      <c r="BO37" s="206">
        <v>24366.763333333132</v>
      </c>
      <c r="BP37" s="206">
        <v>8122.2544444445593</v>
      </c>
      <c r="BQ37" s="206">
        <v>8122.2544444444993</v>
      </c>
      <c r="BR37" s="206">
        <v>8122.2544444444102</v>
      </c>
      <c r="BS37" s="206">
        <v>8122.2544444445293</v>
      </c>
      <c r="BT37" s="206">
        <v>0</v>
      </c>
      <c r="BU37" s="206">
        <v>0</v>
      </c>
      <c r="BV37" s="206">
        <v>24366.76333333326</v>
      </c>
      <c r="BW37" s="206">
        <v>8122.2544444444793</v>
      </c>
      <c r="BX37" s="206">
        <v>8122.2544444444993</v>
      </c>
      <c r="BY37" s="206">
        <v>8122.2544444444593</v>
      </c>
      <c r="BZ37" s="206">
        <v>8122.2544444444102</v>
      </c>
      <c r="CA37" s="206">
        <v>0</v>
      </c>
      <c r="CB37" s="206">
        <v>0</v>
      </c>
      <c r="CC37" s="206">
        <v>24366.76333333338</v>
      </c>
      <c r="CD37" s="206">
        <v>8122.2544444444393</v>
      </c>
      <c r="CE37" s="206">
        <v>8122.2544444444193</v>
      </c>
      <c r="CF37" s="206">
        <v>8122.2544444444993</v>
      </c>
      <c r="CG37" s="206">
        <v>8122.2544444444193</v>
      </c>
      <c r="CH37" s="206">
        <v>0</v>
      </c>
      <c r="CI37" s="206">
        <v>0</v>
      </c>
      <c r="CJ37" s="206">
        <v>24366.763333333278</v>
      </c>
      <c r="CK37" s="206">
        <v>8122.2544444444193</v>
      </c>
      <c r="CL37" s="206">
        <v>8122.2544444444102</v>
      </c>
      <c r="CM37" s="206">
        <v>8122.2544444445593</v>
      </c>
      <c r="CN37" s="206">
        <v>8122.2544444443292</v>
      </c>
      <c r="CO37" s="206">
        <v>0</v>
      </c>
      <c r="CP37" s="206">
        <v>0</v>
      </c>
      <c r="CQ37" s="206">
        <v>24366.763333333351</v>
      </c>
      <c r="CR37" s="206">
        <v>8122.2544444444393</v>
      </c>
      <c r="CS37" s="206">
        <v>8122.2544444444493</v>
      </c>
      <c r="CT37" s="206">
        <v>8122.2544444444193</v>
      </c>
      <c r="CU37" s="206">
        <v>0</v>
      </c>
      <c r="CV37" s="206">
        <v>0</v>
      </c>
      <c r="CW37" s="206">
        <v>0</v>
      </c>
      <c r="CX37" s="206">
        <v>0</v>
      </c>
      <c r="CY37" s="206">
        <v>0</v>
      </c>
      <c r="CZ37" s="206">
        <v>0</v>
      </c>
      <c r="DA37" s="206">
        <v>0</v>
      </c>
      <c r="DB37" s="206">
        <v>0</v>
      </c>
      <c r="DC37" s="206">
        <v>0</v>
      </c>
      <c r="DD37" s="206">
        <v>0</v>
      </c>
      <c r="DE37" s="206">
        <v>0</v>
      </c>
      <c r="DF37" s="206">
        <v>0</v>
      </c>
      <c r="DG37" s="206">
        <v>2.2351741790771472E-11</v>
      </c>
      <c r="DH37" s="206">
        <v>0</v>
      </c>
      <c r="DI37" s="206">
        <v>1.1920928955078099E-10</v>
      </c>
      <c r="DJ37" s="206">
        <v>1.4901161193847699E-11</v>
      </c>
      <c r="DK37" s="206">
        <v>0</v>
      </c>
      <c r="DL37" s="207">
        <v>731002.90000000037</v>
      </c>
      <c r="DQ37" s="208"/>
      <c r="DR37" s="209"/>
      <c r="DS37" s="209"/>
      <c r="DT37" s="205" t="s">
        <v>185</v>
      </c>
      <c r="DU37" s="206">
        <f t="shared" si="19"/>
        <v>0</v>
      </c>
      <c r="DV37" s="206">
        <f t="shared" si="20"/>
        <v>5.6855781111111087E-2</v>
      </c>
      <c r="DW37" s="206">
        <f t="shared" si="21"/>
        <v>0.17056734333333332</v>
      </c>
      <c r="DX37" s="206">
        <f t="shared" si="22"/>
        <v>0.50357977555555578</v>
      </c>
      <c r="DY37" s="206">
        <f t="shared" si="23"/>
        <v>0</v>
      </c>
      <c r="DZ37" s="206">
        <f t="shared" si="24"/>
        <v>0</v>
      </c>
      <c r="EA37" s="206">
        <f t="shared" si="25"/>
        <v>2.2351741790771472E-17</v>
      </c>
      <c r="EB37" s="206">
        <f t="shared" si="26"/>
        <v>1.1920928955078099E-16</v>
      </c>
      <c r="EC37" s="206">
        <f t="shared" si="27"/>
        <v>1.4901161193847697E-17</v>
      </c>
      <c r="ED37" s="207">
        <f t="shared" si="5"/>
        <v>0.73100290000000034</v>
      </c>
      <c r="EE37" s="303">
        <f t="shared" si="28"/>
        <v>0</v>
      </c>
      <c r="EF37" s="101"/>
      <c r="EG37" s="101"/>
    </row>
    <row r="38" spans="1:137" s="126" customFormat="1" ht="15.5" hidden="1" outlineLevel="1" x14ac:dyDescent="0.35">
      <c r="A38" s="37" t="s">
        <v>149</v>
      </c>
      <c r="B38" s="40">
        <v>3</v>
      </c>
      <c r="C38" s="38">
        <v>3.2</v>
      </c>
      <c r="D38" s="39" t="s">
        <v>186</v>
      </c>
      <c r="E38" s="208"/>
      <c r="F38" s="209"/>
      <c r="G38" s="209"/>
      <c r="H38" s="205" t="s">
        <v>187</v>
      </c>
      <c r="I38" s="206">
        <v>0</v>
      </c>
      <c r="J38" s="206">
        <v>0</v>
      </c>
      <c r="K38" s="206">
        <v>0</v>
      </c>
      <c r="L38" s="206">
        <v>0</v>
      </c>
      <c r="M38" s="206">
        <v>0</v>
      </c>
      <c r="N38" s="206">
        <v>0</v>
      </c>
      <c r="O38" s="206">
        <v>0</v>
      </c>
      <c r="P38" s="206">
        <v>0</v>
      </c>
      <c r="Q38" s="206">
        <v>0</v>
      </c>
      <c r="R38" s="206">
        <v>0</v>
      </c>
      <c r="S38" s="206">
        <v>0</v>
      </c>
      <c r="T38" s="206">
        <v>0</v>
      </c>
      <c r="U38" s="206">
        <v>0</v>
      </c>
      <c r="V38" s="206">
        <v>0</v>
      </c>
      <c r="W38" s="206">
        <v>0</v>
      </c>
      <c r="X38" s="206">
        <v>0</v>
      </c>
      <c r="Y38" s="206">
        <v>0</v>
      </c>
      <c r="Z38" s="206">
        <v>0</v>
      </c>
      <c r="AA38" s="206">
        <v>0</v>
      </c>
      <c r="AB38" s="206">
        <v>0</v>
      </c>
      <c r="AC38" s="206">
        <v>0</v>
      </c>
      <c r="AD38" s="206">
        <v>0</v>
      </c>
      <c r="AE38" s="206">
        <v>0</v>
      </c>
      <c r="AF38" s="206">
        <v>0</v>
      </c>
      <c r="AG38" s="206">
        <v>0</v>
      </c>
      <c r="AH38" s="206">
        <v>0</v>
      </c>
      <c r="AI38" s="206">
        <v>0</v>
      </c>
      <c r="AJ38" s="206">
        <v>0</v>
      </c>
      <c r="AK38" s="206">
        <v>0</v>
      </c>
      <c r="AL38" s="206">
        <v>0</v>
      </c>
      <c r="AM38" s="206">
        <v>0</v>
      </c>
      <c r="AN38" s="206">
        <v>0</v>
      </c>
      <c r="AO38" s="206">
        <v>0</v>
      </c>
      <c r="AP38" s="206">
        <v>0</v>
      </c>
      <c r="AQ38" s="206">
        <v>0</v>
      </c>
      <c r="AR38" s="206">
        <v>0</v>
      </c>
      <c r="AS38" s="206">
        <v>0</v>
      </c>
      <c r="AT38" s="206">
        <v>0</v>
      </c>
      <c r="AU38" s="206">
        <v>0</v>
      </c>
      <c r="AV38" s="206">
        <v>0</v>
      </c>
      <c r="AW38" s="206">
        <v>0</v>
      </c>
      <c r="AX38" s="206">
        <v>0</v>
      </c>
      <c r="AY38" s="206">
        <v>0</v>
      </c>
      <c r="AZ38" s="206">
        <v>0</v>
      </c>
      <c r="BA38" s="206">
        <v>0</v>
      </c>
      <c r="BB38" s="206">
        <v>0</v>
      </c>
      <c r="BC38" s="206">
        <v>0</v>
      </c>
      <c r="BD38" s="206">
        <v>0</v>
      </c>
      <c r="BE38" s="206">
        <v>0</v>
      </c>
      <c r="BF38" s="206">
        <v>0</v>
      </c>
      <c r="BG38" s="206">
        <v>0</v>
      </c>
      <c r="BH38" s="206">
        <v>0</v>
      </c>
      <c r="BI38" s="206">
        <v>0</v>
      </c>
      <c r="BJ38" s="206">
        <v>0</v>
      </c>
      <c r="BK38" s="206">
        <v>0</v>
      </c>
      <c r="BL38" s="206">
        <v>0</v>
      </c>
      <c r="BM38" s="206">
        <v>0</v>
      </c>
      <c r="BN38" s="206">
        <v>0</v>
      </c>
      <c r="BO38" s="206">
        <v>0</v>
      </c>
      <c r="BP38" s="206">
        <v>0</v>
      </c>
      <c r="BQ38" s="206">
        <v>0</v>
      </c>
      <c r="BR38" s="206">
        <v>0</v>
      </c>
      <c r="BS38" s="206">
        <v>0</v>
      </c>
      <c r="BT38" s="206">
        <v>0</v>
      </c>
      <c r="BU38" s="206">
        <v>0</v>
      </c>
      <c r="BV38" s="206">
        <v>0</v>
      </c>
      <c r="BW38" s="206">
        <v>0</v>
      </c>
      <c r="BX38" s="206">
        <v>0</v>
      </c>
      <c r="BY38" s="206">
        <v>0</v>
      </c>
      <c r="BZ38" s="206">
        <v>0</v>
      </c>
      <c r="CA38" s="206">
        <v>0</v>
      </c>
      <c r="CB38" s="206">
        <v>0</v>
      </c>
      <c r="CC38" s="206">
        <v>0</v>
      </c>
      <c r="CD38" s="206">
        <v>0</v>
      </c>
      <c r="CE38" s="206">
        <v>0</v>
      </c>
      <c r="CF38" s="206">
        <v>0</v>
      </c>
      <c r="CG38" s="206">
        <v>0</v>
      </c>
      <c r="CH38" s="206">
        <v>0</v>
      </c>
      <c r="CI38" s="206">
        <v>0</v>
      </c>
      <c r="CJ38" s="206">
        <v>0</v>
      </c>
      <c r="CK38" s="206">
        <v>0</v>
      </c>
      <c r="CL38" s="206">
        <v>0</v>
      </c>
      <c r="CM38" s="206">
        <v>0</v>
      </c>
      <c r="CN38" s="206">
        <v>0</v>
      </c>
      <c r="CO38" s="206">
        <v>0</v>
      </c>
      <c r="CP38" s="206">
        <v>0</v>
      </c>
      <c r="CQ38" s="206">
        <v>0</v>
      </c>
      <c r="CR38" s="206">
        <v>0</v>
      </c>
      <c r="CS38" s="206">
        <v>0</v>
      </c>
      <c r="CT38" s="206">
        <v>0</v>
      </c>
      <c r="CU38" s="206">
        <v>0</v>
      </c>
      <c r="CV38" s="206">
        <v>0</v>
      </c>
      <c r="CW38" s="206">
        <v>0</v>
      </c>
      <c r="CX38" s="206">
        <v>0</v>
      </c>
      <c r="CY38" s="206">
        <v>0</v>
      </c>
      <c r="CZ38" s="206">
        <v>0</v>
      </c>
      <c r="DA38" s="206">
        <v>0</v>
      </c>
      <c r="DB38" s="206">
        <v>0</v>
      </c>
      <c r="DC38" s="206">
        <v>0</v>
      </c>
      <c r="DD38" s="206">
        <v>0</v>
      </c>
      <c r="DE38" s="206">
        <v>0</v>
      </c>
      <c r="DF38" s="206">
        <v>0</v>
      </c>
      <c r="DG38" s="206">
        <v>0</v>
      </c>
      <c r="DH38" s="206">
        <v>0</v>
      </c>
      <c r="DI38" s="206">
        <v>0</v>
      </c>
      <c r="DJ38" s="206">
        <v>0</v>
      </c>
      <c r="DK38" s="206">
        <v>0</v>
      </c>
      <c r="DL38" s="207">
        <v>0</v>
      </c>
      <c r="DQ38" s="208"/>
      <c r="DR38" s="209"/>
      <c r="DS38" s="209"/>
      <c r="DT38" s="205" t="s">
        <v>187</v>
      </c>
      <c r="DU38" s="206">
        <f t="shared" si="19"/>
        <v>0</v>
      </c>
      <c r="DV38" s="206">
        <f t="shared" si="20"/>
        <v>0</v>
      </c>
      <c r="DW38" s="206">
        <f t="shared" si="21"/>
        <v>0</v>
      </c>
      <c r="DX38" s="206">
        <f t="shared" si="22"/>
        <v>0</v>
      </c>
      <c r="DY38" s="206">
        <f t="shared" si="23"/>
        <v>0</v>
      </c>
      <c r="DZ38" s="206">
        <f t="shared" si="24"/>
        <v>0</v>
      </c>
      <c r="EA38" s="206">
        <f t="shared" si="25"/>
        <v>0</v>
      </c>
      <c r="EB38" s="206">
        <f t="shared" si="26"/>
        <v>0</v>
      </c>
      <c r="EC38" s="206">
        <f t="shared" si="27"/>
        <v>0</v>
      </c>
      <c r="ED38" s="207">
        <f t="shared" si="5"/>
        <v>0</v>
      </c>
      <c r="EE38" s="303">
        <f t="shared" si="28"/>
        <v>0</v>
      </c>
      <c r="EF38" s="101"/>
      <c r="EG38" s="101"/>
    </row>
    <row r="39" spans="1:137" s="126" customFormat="1" ht="15.5" hidden="1" outlineLevel="1" x14ac:dyDescent="0.35">
      <c r="A39" s="37" t="s">
        <v>149</v>
      </c>
      <c r="B39" s="37">
        <v>3</v>
      </c>
      <c r="C39" s="38">
        <v>3.2</v>
      </c>
      <c r="D39" s="39" t="s">
        <v>188</v>
      </c>
      <c r="E39" s="220"/>
      <c r="F39" s="221"/>
      <c r="G39" s="222"/>
      <c r="H39" s="223" t="s">
        <v>162</v>
      </c>
      <c r="I39" s="206">
        <v>0</v>
      </c>
      <c r="J39" s="224">
        <v>0</v>
      </c>
      <c r="K39" s="224">
        <v>1038637.5366666667</v>
      </c>
      <c r="L39" s="224">
        <v>346212.51222221809</v>
      </c>
      <c r="M39" s="224">
        <v>346212.51222222636</v>
      </c>
      <c r="N39" s="224">
        <v>346212.51222221821</v>
      </c>
      <c r="O39" s="224">
        <v>346212.51222222223</v>
      </c>
      <c r="P39" s="224">
        <v>0</v>
      </c>
      <c r="Q39" s="224">
        <v>0</v>
      </c>
      <c r="R39" s="224">
        <v>1038637.5366666666</v>
      </c>
      <c r="S39" s="224">
        <v>346212.51222222229</v>
      </c>
      <c r="T39" s="224">
        <v>346212.51222222217</v>
      </c>
      <c r="U39" s="224">
        <v>346212.51222222636</v>
      </c>
      <c r="V39" s="224">
        <v>346212.51222221815</v>
      </c>
      <c r="W39" s="224">
        <v>0</v>
      </c>
      <c r="X39" s="224">
        <v>0</v>
      </c>
      <c r="Y39" s="224">
        <v>0</v>
      </c>
      <c r="Z39" s="224">
        <v>1384850.0488888889</v>
      </c>
      <c r="AA39" s="224">
        <v>346212.5122222263</v>
      </c>
      <c r="AB39" s="224">
        <v>346212.51222221815</v>
      </c>
      <c r="AC39" s="224">
        <v>346212.51222222229</v>
      </c>
      <c r="AD39" s="224">
        <v>0</v>
      </c>
      <c r="AE39" s="224">
        <v>0</v>
      </c>
      <c r="AF39" s="224">
        <v>1038637.5366666666</v>
      </c>
      <c r="AG39" s="224">
        <v>346212.51222222229</v>
      </c>
      <c r="AH39" s="224">
        <v>346212.51222222624</v>
      </c>
      <c r="AI39" s="224">
        <v>346212.51222222229</v>
      </c>
      <c r="AJ39" s="224">
        <v>346212.51222221815</v>
      </c>
      <c r="AK39" s="224">
        <v>0</v>
      </c>
      <c r="AL39" s="224">
        <v>0</v>
      </c>
      <c r="AM39" s="224">
        <v>1038637.5366666667</v>
      </c>
      <c r="AN39" s="224">
        <v>346212.51222222223</v>
      </c>
      <c r="AO39" s="224">
        <v>346212.5122222263</v>
      </c>
      <c r="AP39" s="224">
        <v>346212.51222221815</v>
      </c>
      <c r="AQ39" s="224">
        <v>346212.51222222223</v>
      </c>
      <c r="AR39" s="224">
        <v>0</v>
      </c>
      <c r="AS39" s="224">
        <v>0</v>
      </c>
      <c r="AT39" s="224">
        <v>1038637.5366666666</v>
      </c>
      <c r="AU39" s="224">
        <v>346212.51222222426</v>
      </c>
      <c r="AV39" s="224">
        <v>346212.51222222013</v>
      </c>
      <c r="AW39" s="224">
        <v>346212.51222222229</v>
      </c>
      <c r="AX39" s="224">
        <v>346212.51222222229</v>
      </c>
      <c r="AY39" s="224">
        <v>0</v>
      </c>
      <c r="AZ39" s="224">
        <v>0</v>
      </c>
      <c r="BA39" s="224">
        <v>1038637.5366666667</v>
      </c>
      <c r="BB39" s="224">
        <v>346212.51222222025</v>
      </c>
      <c r="BC39" s="224">
        <v>346212.51222222217</v>
      </c>
      <c r="BD39" s="224">
        <v>346212.51222222025</v>
      </c>
      <c r="BE39" s="224">
        <v>346212.51222222223</v>
      </c>
      <c r="BF39" s="224">
        <v>0</v>
      </c>
      <c r="BG39" s="224">
        <v>0</v>
      </c>
      <c r="BH39" s="224">
        <v>1038637.5366666667</v>
      </c>
      <c r="BI39" s="224">
        <v>346212.51222222019</v>
      </c>
      <c r="BJ39" s="224">
        <v>346212.51222222229</v>
      </c>
      <c r="BK39" s="224">
        <v>346212.51222222421</v>
      </c>
      <c r="BL39" s="224">
        <v>346212.51222222229</v>
      </c>
      <c r="BM39" s="224">
        <v>0</v>
      </c>
      <c r="BN39" s="224">
        <v>0</v>
      </c>
      <c r="BO39" s="224">
        <v>1038637.5366666564</v>
      </c>
      <c r="BP39" s="224">
        <v>346212.51222222426</v>
      </c>
      <c r="BQ39" s="224">
        <v>346212.51222222636</v>
      </c>
      <c r="BR39" s="224">
        <v>346212.51222222019</v>
      </c>
      <c r="BS39" s="224">
        <v>346212.51222222223</v>
      </c>
      <c r="BT39" s="224">
        <v>0</v>
      </c>
      <c r="BU39" s="224">
        <v>0</v>
      </c>
      <c r="BV39" s="224">
        <v>1038637.5366666667</v>
      </c>
      <c r="BW39" s="224">
        <v>346212.51222222124</v>
      </c>
      <c r="BX39" s="224">
        <v>346212.51222222327</v>
      </c>
      <c r="BY39" s="224">
        <v>346212.51222222316</v>
      </c>
      <c r="BZ39" s="224">
        <v>346212.51222222019</v>
      </c>
      <c r="CA39" s="224">
        <v>0</v>
      </c>
      <c r="CB39" s="224">
        <v>0</v>
      </c>
      <c r="CC39" s="224">
        <v>1038637.5366666669</v>
      </c>
      <c r="CD39" s="224">
        <v>346212.51222221914</v>
      </c>
      <c r="CE39" s="224">
        <v>346212.51222222316</v>
      </c>
      <c r="CF39" s="224">
        <v>346212.51222222327</v>
      </c>
      <c r="CG39" s="224">
        <v>346212.51222222013</v>
      </c>
      <c r="CH39" s="224">
        <v>0</v>
      </c>
      <c r="CI39" s="224">
        <v>0</v>
      </c>
      <c r="CJ39" s="224">
        <v>1038637.5366666669</v>
      </c>
      <c r="CK39" s="224">
        <v>346212.51222222013</v>
      </c>
      <c r="CL39" s="224">
        <v>346212.51222222019</v>
      </c>
      <c r="CM39" s="224">
        <v>346212.5122222263</v>
      </c>
      <c r="CN39" s="224">
        <v>346212.51222222019</v>
      </c>
      <c r="CO39" s="224">
        <v>0</v>
      </c>
      <c r="CP39" s="224">
        <v>0</v>
      </c>
      <c r="CQ39" s="224">
        <v>1038637.5366666666</v>
      </c>
      <c r="CR39" s="224">
        <v>346212.51222222636</v>
      </c>
      <c r="CS39" s="224">
        <v>346212.51222222013</v>
      </c>
      <c r="CT39" s="224">
        <v>346212.51222223317</v>
      </c>
      <c r="CU39" s="224">
        <v>0</v>
      </c>
      <c r="CV39" s="224">
        <v>0</v>
      </c>
      <c r="CW39" s="224">
        <v>-1.1920928955078099E-10</v>
      </c>
      <c r="CX39" s="224">
        <v>0</v>
      </c>
      <c r="CY39" s="224">
        <v>0</v>
      </c>
      <c r="CZ39" s="224">
        <v>0</v>
      </c>
      <c r="DA39" s="224">
        <v>0</v>
      </c>
      <c r="DB39" s="224">
        <v>0</v>
      </c>
      <c r="DC39" s="224">
        <v>0</v>
      </c>
      <c r="DD39" s="224">
        <v>0</v>
      </c>
      <c r="DE39" s="224">
        <v>0</v>
      </c>
      <c r="DF39" s="224">
        <v>0</v>
      </c>
      <c r="DG39" s="224">
        <v>0</v>
      </c>
      <c r="DH39" s="224">
        <v>0</v>
      </c>
      <c r="DI39" s="224">
        <v>0</v>
      </c>
      <c r="DJ39" s="224">
        <v>0</v>
      </c>
      <c r="DK39" s="224">
        <v>0</v>
      </c>
      <c r="DL39" s="225">
        <v>31159126.09999999</v>
      </c>
      <c r="DQ39" s="220"/>
      <c r="DR39" s="221"/>
      <c r="DS39" s="222"/>
      <c r="DT39" s="223" t="s">
        <v>162</v>
      </c>
      <c r="DU39" s="224">
        <f t="shared" si="19"/>
        <v>0</v>
      </c>
      <c r="DV39" s="224">
        <f t="shared" si="20"/>
        <v>2.4234875855555518</v>
      </c>
      <c r="DW39" s="224">
        <f t="shared" si="21"/>
        <v>7.2704627566666655</v>
      </c>
      <c r="DX39" s="224">
        <f t="shared" si="22"/>
        <v>21.465175757777772</v>
      </c>
      <c r="DY39" s="224">
        <f t="shared" si="23"/>
        <v>-1.1920928955078099E-16</v>
      </c>
      <c r="DZ39" s="224">
        <f t="shared" si="24"/>
        <v>0</v>
      </c>
      <c r="EA39" s="224">
        <f t="shared" si="25"/>
        <v>0</v>
      </c>
      <c r="EB39" s="224">
        <f t="shared" si="26"/>
        <v>0</v>
      </c>
      <c r="EC39" s="224">
        <f t="shared" si="27"/>
        <v>0</v>
      </c>
      <c r="ED39" s="225">
        <f t="shared" si="5"/>
        <v>31.159126099999988</v>
      </c>
      <c r="EE39" s="303">
        <f t="shared" si="28"/>
        <v>0</v>
      </c>
      <c r="EF39" s="101"/>
      <c r="EG39" s="101"/>
    </row>
    <row r="40" spans="1:137" s="126" customFormat="1" ht="15.5" hidden="1" outlineLevel="1" x14ac:dyDescent="0.35">
      <c r="A40" s="127" t="s">
        <v>149</v>
      </c>
      <c r="B40" s="130">
        <v>3</v>
      </c>
      <c r="C40" s="128">
        <v>3.3</v>
      </c>
      <c r="D40" s="129"/>
      <c r="E40" s="210"/>
      <c r="F40" s="211"/>
      <c r="G40" s="211" t="s">
        <v>189</v>
      </c>
      <c r="H40" s="219"/>
      <c r="I40" s="215">
        <v>0</v>
      </c>
      <c r="J40" s="216">
        <v>0</v>
      </c>
      <c r="K40" s="215">
        <v>0</v>
      </c>
      <c r="L40" s="215">
        <v>0</v>
      </c>
      <c r="M40" s="215">
        <v>0</v>
      </c>
      <c r="N40" s="215">
        <v>0</v>
      </c>
      <c r="O40" s="215">
        <v>0</v>
      </c>
      <c r="P40" s="215">
        <v>0</v>
      </c>
      <c r="Q40" s="215">
        <v>0</v>
      </c>
      <c r="R40" s="215">
        <v>0</v>
      </c>
      <c r="S40" s="215">
        <v>0</v>
      </c>
      <c r="T40" s="215">
        <v>0</v>
      </c>
      <c r="U40" s="215">
        <v>0</v>
      </c>
      <c r="V40" s="215">
        <v>0</v>
      </c>
      <c r="W40" s="215">
        <v>0</v>
      </c>
      <c r="X40" s="215">
        <v>0</v>
      </c>
      <c r="Y40" s="215">
        <v>0</v>
      </c>
      <c r="Z40" s="215">
        <v>0</v>
      </c>
      <c r="AA40" s="215">
        <v>0</v>
      </c>
      <c r="AB40" s="215">
        <v>0</v>
      </c>
      <c r="AC40" s="215">
        <v>0</v>
      </c>
      <c r="AD40" s="215">
        <v>0</v>
      </c>
      <c r="AE40" s="215">
        <v>0</v>
      </c>
      <c r="AF40" s="215">
        <v>0</v>
      </c>
      <c r="AG40" s="215">
        <v>0</v>
      </c>
      <c r="AH40" s="215">
        <v>0</v>
      </c>
      <c r="AI40" s="215">
        <v>0</v>
      </c>
      <c r="AJ40" s="215">
        <v>0</v>
      </c>
      <c r="AK40" s="215">
        <v>0</v>
      </c>
      <c r="AL40" s="215">
        <v>0</v>
      </c>
      <c r="AM40" s="215">
        <v>0</v>
      </c>
      <c r="AN40" s="215">
        <v>0</v>
      </c>
      <c r="AO40" s="215">
        <v>0</v>
      </c>
      <c r="AP40" s="215">
        <v>0</v>
      </c>
      <c r="AQ40" s="215">
        <v>0</v>
      </c>
      <c r="AR40" s="215">
        <v>0</v>
      </c>
      <c r="AS40" s="215">
        <v>0</v>
      </c>
      <c r="AT40" s="215">
        <v>0</v>
      </c>
      <c r="AU40" s="215">
        <v>0</v>
      </c>
      <c r="AV40" s="215">
        <v>0</v>
      </c>
      <c r="AW40" s="215">
        <v>0</v>
      </c>
      <c r="AX40" s="215">
        <v>0</v>
      </c>
      <c r="AY40" s="215">
        <v>0</v>
      </c>
      <c r="AZ40" s="215">
        <v>0</v>
      </c>
      <c r="BA40" s="215">
        <v>0</v>
      </c>
      <c r="BB40" s="215">
        <v>0</v>
      </c>
      <c r="BC40" s="215">
        <v>0</v>
      </c>
      <c r="BD40" s="215">
        <v>0</v>
      </c>
      <c r="BE40" s="215">
        <v>0</v>
      </c>
      <c r="BF40" s="215">
        <v>0</v>
      </c>
      <c r="BG40" s="215">
        <v>0</v>
      </c>
      <c r="BH40" s="215">
        <v>0</v>
      </c>
      <c r="BI40" s="215">
        <v>0</v>
      </c>
      <c r="BJ40" s="215">
        <v>0</v>
      </c>
      <c r="BK40" s="215">
        <v>0</v>
      </c>
      <c r="BL40" s="215">
        <v>0</v>
      </c>
      <c r="BM40" s="215">
        <v>0</v>
      </c>
      <c r="BN40" s="215">
        <v>0</v>
      </c>
      <c r="BO40" s="215">
        <v>0</v>
      </c>
      <c r="BP40" s="215">
        <v>0</v>
      </c>
      <c r="BQ40" s="215">
        <v>0</v>
      </c>
      <c r="BR40" s="215">
        <v>0</v>
      </c>
      <c r="BS40" s="215">
        <v>0</v>
      </c>
      <c r="BT40" s="215">
        <v>0</v>
      </c>
      <c r="BU40" s="215">
        <v>0</v>
      </c>
      <c r="BV40" s="215">
        <v>0</v>
      </c>
      <c r="BW40" s="215">
        <v>0</v>
      </c>
      <c r="BX40" s="215">
        <v>0</v>
      </c>
      <c r="BY40" s="215">
        <v>0</v>
      </c>
      <c r="BZ40" s="215">
        <v>0</v>
      </c>
      <c r="CA40" s="215">
        <v>0</v>
      </c>
      <c r="CB40" s="215">
        <v>0</v>
      </c>
      <c r="CC40" s="215">
        <v>0</v>
      </c>
      <c r="CD40" s="215">
        <v>0</v>
      </c>
      <c r="CE40" s="215">
        <v>0</v>
      </c>
      <c r="CF40" s="215">
        <v>0</v>
      </c>
      <c r="CG40" s="215">
        <v>0</v>
      </c>
      <c r="CH40" s="215">
        <v>0</v>
      </c>
      <c r="CI40" s="215">
        <v>0</v>
      </c>
      <c r="CJ40" s="215">
        <v>0</v>
      </c>
      <c r="CK40" s="215">
        <v>0</v>
      </c>
      <c r="CL40" s="215">
        <v>0</v>
      </c>
      <c r="CM40" s="215">
        <v>0</v>
      </c>
      <c r="CN40" s="215">
        <v>0</v>
      </c>
      <c r="CO40" s="215">
        <v>0</v>
      </c>
      <c r="CP40" s="215">
        <v>0</v>
      </c>
      <c r="CQ40" s="215">
        <v>0</v>
      </c>
      <c r="CR40" s="215">
        <v>0</v>
      </c>
      <c r="CS40" s="215">
        <v>0</v>
      </c>
      <c r="CT40" s="215">
        <v>0</v>
      </c>
      <c r="CU40" s="215">
        <v>0</v>
      </c>
      <c r="CV40" s="215">
        <v>0</v>
      </c>
      <c r="CW40" s="215">
        <v>0</v>
      </c>
      <c r="CX40" s="215">
        <v>0</v>
      </c>
      <c r="CY40" s="215">
        <v>0</v>
      </c>
      <c r="CZ40" s="215">
        <v>0</v>
      </c>
      <c r="DA40" s="215">
        <v>0</v>
      </c>
      <c r="DB40" s="215">
        <v>0</v>
      </c>
      <c r="DC40" s="215">
        <v>0</v>
      </c>
      <c r="DD40" s="215">
        <v>0</v>
      </c>
      <c r="DE40" s="215">
        <v>0</v>
      </c>
      <c r="DF40" s="215">
        <v>0</v>
      </c>
      <c r="DG40" s="215">
        <v>0</v>
      </c>
      <c r="DH40" s="215">
        <v>0</v>
      </c>
      <c r="DI40" s="215">
        <v>0</v>
      </c>
      <c r="DJ40" s="215">
        <v>0</v>
      </c>
      <c r="DK40" s="215">
        <v>0</v>
      </c>
      <c r="DL40" s="217">
        <v>0</v>
      </c>
      <c r="DQ40" s="210"/>
      <c r="DR40" s="211"/>
      <c r="DS40" s="211" t="s">
        <v>189</v>
      </c>
      <c r="DT40" s="219"/>
      <c r="DU40" s="215">
        <f t="shared" ref="DU40:EC40" si="29">SUM(DU41:DU47)</f>
        <v>0</v>
      </c>
      <c r="DV40" s="215">
        <f t="shared" si="29"/>
        <v>3.0778687488888918</v>
      </c>
      <c r="DW40" s="215">
        <f t="shared" si="29"/>
        <v>9.2336062466666711</v>
      </c>
      <c r="DX40" s="215">
        <f t="shared" si="29"/>
        <v>27.261123204444434</v>
      </c>
      <c r="DY40" s="215">
        <f t="shared" si="29"/>
        <v>2.9802322387695302E-17</v>
      </c>
      <c r="DZ40" s="215">
        <f t="shared" si="29"/>
        <v>0</v>
      </c>
      <c r="EA40" s="215">
        <f t="shared" si="29"/>
        <v>1.7166137695312502E-14</v>
      </c>
      <c r="EB40" s="215">
        <f t="shared" si="29"/>
        <v>0</v>
      </c>
      <c r="EC40" s="215">
        <f t="shared" si="29"/>
        <v>0</v>
      </c>
      <c r="ED40" s="217">
        <f t="shared" si="5"/>
        <v>39.572598200000016</v>
      </c>
      <c r="EE40" s="305">
        <f t="shared" si="28"/>
        <v>39.572598200000016</v>
      </c>
      <c r="EF40" s="101"/>
      <c r="EG40" s="101"/>
    </row>
    <row r="41" spans="1:137" s="126" customFormat="1" ht="15.5" hidden="1" outlineLevel="1" x14ac:dyDescent="0.35">
      <c r="A41" s="37" t="s">
        <v>149</v>
      </c>
      <c r="B41" s="37">
        <v>3</v>
      </c>
      <c r="C41" s="38">
        <v>3.3</v>
      </c>
      <c r="D41" s="39" t="s">
        <v>190</v>
      </c>
      <c r="E41" s="208"/>
      <c r="F41" s="209"/>
      <c r="G41" s="209"/>
      <c r="H41" s="226" t="s">
        <v>191</v>
      </c>
      <c r="I41" s="206">
        <v>0</v>
      </c>
      <c r="J41" s="206">
        <v>0</v>
      </c>
      <c r="K41" s="206">
        <v>0</v>
      </c>
      <c r="L41" s="206">
        <v>0</v>
      </c>
      <c r="M41" s="206">
        <v>0</v>
      </c>
      <c r="N41" s="206">
        <v>0</v>
      </c>
      <c r="O41" s="206">
        <v>0</v>
      </c>
      <c r="P41" s="206">
        <v>0</v>
      </c>
      <c r="Q41" s="206">
        <v>0</v>
      </c>
      <c r="R41" s="206">
        <v>0</v>
      </c>
      <c r="S41" s="206">
        <v>0</v>
      </c>
      <c r="T41" s="206">
        <v>0</v>
      </c>
      <c r="U41" s="206">
        <v>0</v>
      </c>
      <c r="V41" s="206">
        <v>0</v>
      </c>
      <c r="W41" s="206">
        <v>0</v>
      </c>
      <c r="X41" s="206">
        <v>0</v>
      </c>
      <c r="Y41" s="206">
        <v>0</v>
      </c>
      <c r="Z41" s="206">
        <v>0</v>
      </c>
      <c r="AA41" s="206">
        <v>0</v>
      </c>
      <c r="AB41" s="206">
        <v>0</v>
      </c>
      <c r="AC41" s="206">
        <v>0</v>
      </c>
      <c r="AD41" s="206">
        <v>0</v>
      </c>
      <c r="AE41" s="206">
        <v>0</v>
      </c>
      <c r="AF41" s="206">
        <v>0</v>
      </c>
      <c r="AG41" s="206">
        <v>0</v>
      </c>
      <c r="AH41" s="206">
        <v>0</v>
      </c>
      <c r="AI41" s="206">
        <v>0</v>
      </c>
      <c r="AJ41" s="206">
        <v>0</v>
      </c>
      <c r="AK41" s="206">
        <v>0</v>
      </c>
      <c r="AL41" s="206">
        <v>0</v>
      </c>
      <c r="AM41" s="206">
        <v>0</v>
      </c>
      <c r="AN41" s="206">
        <v>0</v>
      </c>
      <c r="AO41" s="206">
        <v>0</v>
      </c>
      <c r="AP41" s="206">
        <v>0</v>
      </c>
      <c r="AQ41" s="206">
        <v>0</v>
      </c>
      <c r="AR41" s="206">
        <v>0</v>
      </c>
      <c r="AS41" s="206">
        <v>0</v>
      </c>
      <c r="AT41" s="206">
        <v>0</v>
      </c>
      <c r="AU41" s="206">
        <v>0</v>
      </c>
      <c r="AV41" s="206">
        <v>0</v>
      </c>
      <c r="AW41" s="206">
        <v>0</v>
      </c>
      <c r="AX41" s="206">
        <v>0</v>
      </c>
      <c r="AY41" s="206">
        <v>0</v>
      </c>
      <c r="AZ41" s="206">
        <v>0</v>
      </c>
      <c r="BA41" s="206">
        <v>0</v>
      </c>
      <c r="BB41" s="206">
        <v>0</v>
      </c>
      <c r="BC41" s="206">
        <v>0</v>
      </c>
      <c r="BD41" s="206">
        <v>0</v>
      </c>
      <c r="BE41" s="206">
        <v>0</v>
      </c>
      <c r="BF41" s="206">
        <v>0</v>
      </c>
      <c r="BG41" s="206">
        <v>0</v>
      </c>
      <c r="BH41" s="206">
        <v>0</v>
      </c>
      <c r="BI41" s="206">
        <v>0</v>
      </c>
      <c r="BJ41" s="206">
        <v>0</v>
      </c>
      <c r="BK41" s="206">
        <v>0</v>
      </c>
      <c r="BL41" s="206">
        <v>0</v>
      </c>
      <c r="BM41" s="206">
        <v>0</v>
      </c>
      <c r="BN41" s="206">
        <v>0</v>
      </c>
      <c r="BO41" s="206">
        <v>0</v>
      </c>
      <c r="BP41" s="206">
        <v>0</v>
      </c>
      <c r="BQ41" s="206">
        <v>0</v>
      </c>
      <c r="BR41" s="206">
        <v>0</v>
      </c>
      <c r="BS41" s="206">
        <v>0</v>
      </c>
      <c r="BT41" s="206">
        <v>0</v>
      </c>
      <c r="BU41" s="206">
        <v>0</v>
      </c>
      <c r="BV41" s="206">
        <v>0</v>
      </c>
      <c r="BW41" s="206">
        <v>0</v>
      </c>
      <c r="BX41" s="206">
        <v>0</v>
      </c>
      <c r="BY41" s="206">
        <v>0</v>
      </c>
      <c r="BZ41" s="206">
        <v>0</v>
      </c>
      <c r="CA41" s="206">
        <v>0</v>
      </c>
      <c r="CB41" s="206">
        <v>0</v>
      </c>
      <c r="CC41" s="206">
        <v>0</v>
      </c>
      <c r="CD41" s="206">
        <v>0</v>
      </c>
      <c r="CE41" s="206">
        <v>0</v>
      </c>
      <c r="CF41" s="206">
        <v>0</v>
      </c>
      <c r="CG41" s="206">
        <v>0</v>
      </c>
      <c r="CH41" s="206">
        <v>0</v>
      </c>
      <c r="CI41" s="206">
        <v>0</v>
      </c>
      <c r="CJ41" s="206">
        <v>0</v>
      </c>
      <c r="CK41" s="206">
        <v>0</v>
      </c>
      <c r="CL41" s="206">
        <v>0</v>
      </c>
      <c r="CM41" s="206">
        <v>0</v>
      </c>
      <c r="CN41" s="206">
        <v>0</v>
      </c>
      <c r="CO41" s="206">
        <v>0</v>
      </c>
      <c r="CP41" s="206">
        <v>0</v>
      </c>
      <c r="CQ41" s="206">
        <v>0</v>
      </c>
      <c r="CR41" s="206">
        <v>0</v>
      </c>
      <c r="CS41" s="206">
        <v>0</v>
      </c>
      <c r="CT41" s="206">
        <v>0</v>
      </c>
      <c r="CU41" s="206">
        <v>0</v>
      </c>
      <c r="CV41" s="206">
        <v>0</v>
      </c>
      <c r="CW41" s="206">
        <v>0</v>
      </c>
      <c r="CX41" s="206">
        <v>0</v>
      </c>
      <c r="CY41" s="206">
        <v>0</v>
      </c>
      <c r="CZ41" s="206">
        <v>0</v>
      </c>
      <c r="DA41" s="206">
        <v>0</v>
      </c>
      <c r="DB41" s="206">
        <v>0</v>
      </c>
      <c r="DC41" s="206">
        <v>0</v>
      </c>
      <c r="DD41" s="206">
        <v>0</v>
      </c>
      <c r="DE41" s="206">
        <v>0</v>
      </c>
      <c r="DF41" s="206">
        <v>0</v>
      </c>
      <c r="DG41" s="206">
        <v>0</v>
      </c>
      <c r="DH41" s="206">
        <v>0</v>
      </c>
      <c r="DI41" s="206">
        <v>0</v>
      </c>
      <c r="DJ41" s="206">
        <v>0</v>
      </c>
      <c r="DK41" s="206">
        <v>0</v>
      </c>
      <c r="DL41" s="207">
        <v>0</v>
      </c>
      <c r="DQ41" s="208"/>
      <c r="DR41" s="209"/>
      <c r="DS41" s="209"/>
      <c r="DT41" s="226" t="s">
        <v>191</v>
      </c>
      <c r="DU41" s="206">
        <f t="shared" ref="DU41:DU47" si="30">I41/$DQ$4</f>
        <v>0</v>
      </c>
      <c r="DV41" s="206">
        <f t="shared" ref="DV41:DV47" si="31">SUM(J41:O41)/$DQ$4</f>
        <v>0</v>
      </c>
      <c r="DW41" s="206">
        <f t="shared" ref="DW41:DW47" si="32">SUM(P41:AL41)/$DQ$4</f>
        <v>0</v>
      </c>
      <c r="DX41" s="206">
        <f t="shared" ref="DX41:DX47" si="33">SUM(AM41:CT41)/$DQ$4</f>
        <v>0</v>
      </c>
      <c r="DY41" s="206">
        <f t="shared" ref="DY41:DY47" si="34">SUM(CU41:CY41)/$DQ$4</f>
        <v>0</v>
      </c>
      <c r="DZ41" s="206">
        <f t="shared" ref="DZ41:DZ47" si="35">SUM(CZ41:DE41)/$DQ$4</f>
        <v>0</v>
      </c>
      <c r="EA41" s="206">
        <f t="shared" ref="EA41:EA47" si="36">SUM(DF41:DG41)/$DQ$4</f>
        <v>0</v>
      </c>
      <c r="EB41" s="206">
        <f t="shared" ref="EB41:EB47" si="37">SUM(DH41:DI41)/$DQ$4</f>
        <v>0</v>
      </c>
      <c r="EC41" s="206">
        <f t="shared" ref="EC41:EC47" si="38">SUM(DJ41:DK41)/$DQ$4</f>
        <v>0</v>
      </c>
      <c r="ED41" s="207">
        <f t="shared" si="5"/>
        <v>0</v>
      </c>
      <c r="EE41" s="303">
        <f t="shared" si="28"/>
        <v>0</v>
      </c>
      <c r="EF41" s="101"/>
      <c r="EG41" s="101"/>
    </row>
    <row r="42" spans="1:137" s="126" customFormat="1" ht="15.5" hidden="1" outlineLevel="1" x14ac:dyDescent="0.35">
      <c r="A42" s="37" t="s">
        <v>149</v>
      </c>
      <c r="B42" s="37">
        <v>3</v>
      </c>
      <c r="C42" s="38">
        <v>3.3</v>
      </c>
      <c r="D42" s="39" t="s">
        <v>192</v>
      </c>
      <c r="E42" s="208"/>
      <c r="F42" s="209"/>
      <c r="G42" s="218"/>
      <c r="H42" s="205" t="s">
        <v>193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X42" s="206">
        <v>0</v>
      </c>
      <c r="Y42" s="206">
        <v>0</v>
      </c>
      <c r="Z42" s="206">
        <v>0</v>
      </c>
      <c r="AA42" s="206">
        <v>0</v>
      </c>
      <c r="AB42" s="206">
        <v>0</v>
      </c>
      <c r="AC42" s="206">
        <v>0</v>
      </c>
      <c r="AD42" s="206">
        <v>0</v>
      </c>
      <c r="AE42" s="206">
        <v>0</v>
      </c>
      <c r="AF42" s="206">
        <v>0</v>
      </c>
      <c r="AG42" s="206">
        <v>0</v>
      </c>
      <c r="AH42" s="206">
        <v>0</v>
      </c>
      <c r="AI42" s="206">
        <v>0</v>
      </c>
      <c r="AJ42" s="206">
        <v>0</v>
      </c>
      <c r="AK42" s="206">
        <v>0</v>
      </c>
      <c r="AL42" s="206">
        <v>0</v>
      </c>
      <c r="AM42" s="206">
        <v>0</v>
      </c>
      <c r="AN42" s="206">
        <v>0</v>
      </c>
      <c r="AO42" s="206">
        <v>0</v>
      </c>
      <c r="AP42" s="206">
        <v>0</v>
      </c>
      <c r="AQ42" s="206">
        <v>0</v>
      </c>
      <c r="AR42" s="206">
        <v>0</v>
      </c>
      <c r="AS42" s="206">
        <v>0</v>
      </c>
      <c r="AT42" s="206">
        <v>0</v>
      </c>
      <c r="AU42" s="206">
        <v>0</v>
      </c>
      <c r="AV42" s="206">
        <v>0</v>
      </c>
      <c r="AW42" s="206">
        <v>0</v>
      </c>
      <c r="AX42" s="206">
        <v>0</v>
      </c>
      <c r="AY42" s="206">
        <v>0</v>
      </c>
      <c r="AZ42" s="206">
        <v>0</v>
      </c>
      <c r="BA42" s="206">
        <v>0</v>
      </c>
      <c r="BB42" s="206">
        <v>0</v>
      </c>
      <c r="BC42" s="206">
        <v>0</v>
      </c>
      <c r="BD42" s="206">
        <v>0</v>
      </c>
      <c r="BE42" s="206">
        <v>0</v>
      </c>
      <c r="BF42" s="206">
        <v>0</v>
      </c>
      <c r="BG42" s="206">
        <v>0</v>
      </c>
      <c r="BH42" s="206">
        <v>0</v>
      </c>
      <c r="BI42" s="206">
        <v>0</v>
      </c>
      <c r="BJ42" s="206">
        <v>0</v>
      </c>
      <c r="BK42" s="206">
        <v>0</v>
      </c>
      <c r="BL42" s="206">
        <v>0</v>
      </c>
      <c r="BM42" s="206">
        <v>0</v>
      </c>
      <c r="BN42" s="206">
        <v>0</v>
      </c>
      <c r="BO42" s="206">
        <v>0</v>
      </c>
      <c r="BP42" s="206">
        <v>0</v>
      </c>
      <c r="BQ42" s="206">
        <v>0</v>
      </c>
      <c r="BR42" s="206">
        <v>0</v>
      </c>
      <c r="BS42" s="206">
        <v>0</v>
      </c>
      <c r="BT42" s="206">
        <v>0</v>
      </c>
      <c r="BU42" s="206">
        <v>0</v>
      </c>
      <c r="BV42" s="206">
        <v>0</v>
      </c>
      <c r="BW42" s="206">
        <v>0</v>
      </c>
      <c r="BX42" s="206">
        <v>0</v>
      </c>
      <c r="BY42" s="206">
        <v>0</v>
      </c>
      <c r="BZ42" s="206">
        <v>0</v>
      </c>
      <c r="CA42" s="206">
        <v>0</v>
      </c>
      <c r="CB42" s="206">
        <v>0</v>
      </c>
      <c r="CC42" s="206">
        <v>0</v>
      </c>
      <c r="CD42" s="206">
        <v>0</v>
      </c>
      <c r="CE42" s="206">
        <v>0</v>
      </c>
      <c r="CF42" s="206">
        <v>0</v>
      </c>
      <c r="CG42" s="206">
        <v>0</v>
      </c>
      <c r="CH42" s="206">
        <v>0</v>
      </c>
      <c r="CI42" s="206">
        <v>0</v>
      </c>
      <c r="CJ42" s="206">
        <v>0</v>
      </c>
      <c r="CK42" s="206">
        <v>0</v>
      </c>
      <c r="CL42" s="206">
        <v>0</v>
      </c>
      <c r="CM42" s="206">
        <v>0</v>
      </c>
      <c r="CN42" s="206">
        <v>0</v>
      </c>
      <c r="CO42" s="206">
        <v>0</v>
      </c>
      <c r="CP42" s="206">
        <v>0</v>
      </c>
      <c r="CQ42" s="206">
        <v>0</v>
      </c>
      <c r="CR42" s="206">
        <v>0</v>
      </c>
      <c r="CS42" s="206">
        <v>0</v>
      </c>
      <c r="CT42" s="206">
        <v>0</v>
      </c>
      <c r="CU42" s="206">
        <v>0</v>
      </c>
      <c r="CV42" s="206">
        <v>0</v>
      </c>
      <c r="CW42" s="206">
        <v>0</v>
      </c>
      <c r="CX42" s="206">
        <v>0</v>
      </c>
      <c r="CY42" s="206">
        <v>0</v>
      </c>
      <c r="CZ42" s="206">
        <v>0</v>
      </c>
      <c r="DA42" s="206">
        <v>0</v>
      </c>
      <c r="DB42" s="206">
        <v>0</v>
      </c>
      <c r="DC42" s="206">
        <v>0</v>
      </c>
      <c r="DD42" s="206">
        <v>0</v>
      </c>
      <c r="DE42" s="206">
        <v>0</v>
      </c>
      <c r="DF42" s="206">
        <v>0</v>
      </c>
      <c r="DG42" s="206">
        <v>0</v>
      </c>
      <c r="DH42" s="206">
        <v>0</v>
      </c>
      <c r="DI42" s="206">
        <v>0</v>
      </c>
      <c r="DJ42" s="206">
        <v>0</v>
      </c>
      <c r="DK42" s="206">
        <v>0</v>
      </c>
      <c r="DL42" s="207">
        <v>0</v>
      </c>
      <c r="DQ42" s="208"/>
      <c r="DR42" s="209"/>
      <c r="DS42" s="218"/>
      <c r="DT42" s="205" t="s">
        <v>193</v>
      </c>
      <c r="DU42" s="206">
        <f t="shared" si="30"/>
        <v>0</v>
      </c>
      <c r="DV42" s="206">
        <f t="shared" si="31"/>
        <v>0</v>
      </c>
      <c r="DW42" s="206">
        <f t="shared" si="32"/>
        <v>0</v>
      </c>
      <c r="DX42" s="206">
        <f t="shared" si="33"/>
        <v>0</v>
      </c>
      <c r="DY42" s="206">
        <f t="shared" si="34"/>
        <v>0</v>
      </c>
      <c r="DZ42" s="206">
        <f t="shared" si="35"/>
        <v>0</v>
      </c>
      <c r="EA42" s="206">
        <f t="shared" si="36"/>
        <v>0</v>
      </c>
      <c r="EB42" s="206">
        <f t="shared" si="37"/>
        <v>0</v>
      </c>
      <c r="EC42" s="206">
        <f t="shared" si="38"/>
        <v>0</v>
      </c>
      <c r="ED42" s="207">
        <f t="shared" si="5"/>
        <v>0</v>
      </c>
      <c r="EE42" s="303">
        <f t="shared" si="28"/>
        <v>0</v>
      </c>
      <c r="EF42" s="101"/>
      <c r="EG42" s="101"/>
    </row>
    <row r="43" spans="1:137" s="126" customFormat="1" ht="15.5" hidden="1" outlineLevel="1" x14ac:dyDescent="0.35">
      <c r="A43" s="37" t="s">
        <v>149</v>
      </c>
      <c r="B43" s="37">
        <v>3</v>
      </c>
      <c r="C43" s="38">
        <v>3.3</v>
      </c>
      <c r="D43" s="39" t="s">
        <v>194</v>
      </c>
      <c r="E43" s="208"/>
      <c r="F43" s="209"/>
      <c r="G43" s="218"/>
      <c r="H43" s="205" t="s">
        <v>195</v>
      </c>
      <c r="I43" s="206">
        <v>0</v>
      </c>
      <c r="J43" s="206">
        <v>0</v>
      </c>
      <c r="K43" s="206">
        <v>1319086.6066666667</v>
      </c>
      <c r="L43" s="206">
        <v>439695.53555555223</v>
      </c>
      <c r="M43" s="206">
        <v>439695.53555556224</v>
      </c>
      <c r="N43" s="206">
        <v>439695.53555555624</v>
      </c>
      <c r="O43" s="206">
        <v>439695.53555555426</v>
      </c>
      <c r="P43" s="206">
        <v>0</v>
      </c>
      <c r="Q43" s="206">
        <v>0</v>
      </c>
      <c r="R43" s="206">
        <v>1319086.6066666667</v>
      </c>
      <c r="S43" s="206">
        <v>439695.53555555426</v>
      </c>
      <c r="T43" s="206">
        <v>439695.53555555624</v>
      </c>
      <c r="U43" s="206">
        <v>439695.53555555624</v>
      </c>
      <c r="V43" s="206">
        <v>439695.53555555822</v>
      </c>
      <c r="W43" s="206">
        <v>0</v>
      </c>
      <c r="X43" s="206">
        <v>0</v>
      </c>
      <c r="Y43" s="206">
        <v>0</v>
      </c>
      <c r="Z43" s="206">
        <v>1758782.1422222189</v>
      </c>
      <c r="AA43" s="206">
        <v>439695.53555555723</v>
      </c>
      <c r="AB43" s="206">
        <v>439695.53555555223</v>
      </c>
      <c r="AC43" s="206">
        <v>439695.53555555624</v>
      </c>
      <c r="AD43" s="206">
        <v>0</v>
      </c>
      <c r="AE43" s="206">
        <v>0</v>
      </c>
      <c r="AF43" s="206">
        <v>1319086.6066666767</v>
      </c>
      <c r="AG43" s="206">
        <v>439695.53555555124</v>
      </c>
      <c r="AH43" s="206">
        <v>439695.53555555723</v>
      </c>
      <c r="AI43" s="206">
        <v>439695.53555555223</v>
      </c>
      <c r="AJ43" s="206">
        <v>439695.53555555822</v>
      </c>
      <c r="AK43" s="206">
        <v>0</v>
      </c>
      <c r="AL43" s="206">
        <v>0</v>
      </c>
      <c r="AM43" s="206">
        <v>1319086.6066666567</v>
      </c>
      <c r="AN43" s="206">
        <v>439695.53555556422</v>
      </c>
      <c r="AO43" s="206">
        <v>439695.53555555723</v>
      </c>
      <c r="AP43" s="206">
        <v>439695.53555555223</v>
      </c>
      <c r="AQ43" s="206">
        <v>439695.53555555723</v>
      </c>
      <c r="AR43" s="206">
        <v>0</v>
      </c>
      <c r="AS43" s="206">
        <v>0</v>
      </c>
      <c r="AT43" s="206">
        <v>1319086.6066666567</v>
      </c>
      <c r="AU43" s="206">
        <v>439695.53555556125</v>
      </c>
      <c r="AV43" s="206">
        <v>439695.53555555525</v>
      </c>
      <c r="AW43" s="206">
        <v>439695.53555555426</v>
      </c>
      <c r="AX43" s="206">
        <v>439695.53555555525</v>
      </c>
      <c r="AY43" s="206">
        <v>0</v>
      </c>
      <c r="AZ43" s="206">
        <v>0</v>
      </c>
      <c r="BA43" s="206">
        <v>1319086.6066666667</v>
      </c>
      <c r="BB43" s="206">
        <v>439695.53555555723</v>
      </c>
      <c r="BC43" s="206">
        <v>439695.53555555426</v>
      </c>
      <c r="BD43" s="206">
        <v>439695.53555555426</v>
      </c>
      <c r="BE43" s="206">
        <v>439695.53555555822</v>
      </c>
      <c r="BF43" s="206">
        <v>0</v>
      </c>
      <c r="BG43" s="206">
        <v>0</v>
      </c>
      <c r="BH43" s="206">
        <v>1319086.6066666567</v>
      </c>
      <c r="BI43" s="206">
        <v>439695.53555555822</v>
      </c>
      <c r="BJ43" s="206">
        <v>439695.53555555921</v>
      </c>
      <c r="BK43" s="206">
        <v>439695.53555555525</v>
      </c>
      <c r="BL43" s="206">
        <v>439695.53555555723</v>
      </c>
      <c r="BM43" s="206">
        <v>0</v>
      </c>
      <c r="BN43" s="206">
        <v>0</v>
      </c>
      <c r="BO43" s="206">
        <v>1319086.6066666567</v>
      </c>
      <c r="BP43" s="206">
        <v>439695.53555556224</v>
      </c>
      <c r="BQ43" s="206">
        <v>439695.53555555723</v>
      </c>
      <c r="BR43" s="206">
        <v>439695.53555555525</v>
      </c>
      <c r="BS43" s="206">
        <v>439695.53555555723</v>
      </c>
      <c r="BT43" s="206">
        <v>0</v>
      </c>
      <c r="BU43" s="206">
        <v>0</v>
      </c>
      <c r="BV43" s="206">
        <v>1319086.6066666667</v>
      </c>
      <c r="BW43" s="206">
        <v>439695.53555555723</v>
      </c>
      <c r="BX43" s="206">
        <v>439695.53555555822</v>
      </c>
      <c r="BY43" s="206">
        <v>439695.53555555525</v>
      </c>
      <c r="BZ43" s="206">
        <v>439695.53555555426</v>
      </c>
      <c r="CA43" s="206">
        <v>0</v>
      </c>
      <c r="CB43" s="206">
        <v>0</v>
      </c>
      <c r="CC43" s="206">
        <v>1319086.6066666667</v>
      </c>
      <c r="CD43" s="206">
        <v>439695.53555555525</v>
      </c>
      <c r="CE43" s="206">
        <v>439695.53555555525</v>
      </c>
      <c r="CF43" s="206">
        <v>439695.53555555822</v>
      </c>
      <c r="CG43" s="206">
        <v>439695.53555555426</v>
      </c>
      <c r="CH43" s="206">
        <v>0</v>
      </c>
      <c r="CI43" s="206">
        <v>0</v>
      </c>
      <c r="CJ43" s="206">
        <v>1319086.6066666667</v>
      </c>
      <c r="CK43" s="206">
        <v>439695.53555555426</v>
      </c>
      <c r="CL43" s="206">
        <v>439695.53555555525</v>
      </c>
      <c r="CM43" s="206">
        <v>439695.53555556224</v>
      </c>
      <c r="CN43" s="206">
        <v>439695.53555554722</v>
      </c>
      <c r="CO43" s="206">
        <v>0</v>
      </c>
      <c r="CP43" s="206">
        <v>0</v>
      </c>
      <c r="CQ43" s="206">
        <v>1319086.6066666767</v>
      </c>
      <c r="CR43" s="206">
        <v>439695.53555555426</v>
      </c>
      <c r="CS43" s="206">
        <v>439695.53555555426</v>
      </c>
      <c r="CT43" s="206">
        <v>439695.53555555426</v>
      </c>
      <c r="CU43" s="206">
        <v>0</v>
      </c>
      <c r="CV43" s="206">
        <v>0</v>
      </c>
      <c r="CW43" s="206">
        <v>0</v>
      </c>
      <c r="CX43" s="206">
        <v>0</v>
      </c>
      <c r="CY43" s="206">
        <v>2.98023223876953E-11</v>
      </c>
      <c r="CZ43" s="206">
        <v>0</v>
      </c>
      <c r="DA43" s="206">
        <v>0</v>
      </c>
      <c r="DB43" s="206">
        <v>0</v>
      </c>
      <c r="DC43" s="206">
        <v>0</v>
      </c>
      <c r="DD43" s="206">
        <v>0</v>
      </c>
      <c r="DE43" s="206">
        <v>0</v>
      </c>
      <c r="DF43" s="206">
        <v>1.9073486328125E-9</v>
      </c>
      <c r="DG43" s="206">
        <v>1.52587890625E-8</v>
      </c>
      <c r="DH43" s="206">
        <v>0</v>
      </c>
      <c r="DI43" s="206">
        <v>0</v>
      </c>
      <c r="DJ43" s="206">
        <v>0</v>
      </c>
      <c r="DK43" s="206">
        <v>0</v>
      </c>
      <c r="DL43" s="207">
        <v>39572598.200000025</v>
      </c>
      <c r="DQ43" s="208"/>
      <c r="DR43" s="209"/>
      <c r="DS43" s="218"/>
      <c r="DT43" s="205" t="s">
        <v>195</v>
      </c>
      <c r="DU43" s="206">
        <f t="shared" si="30"/>
        <v>0</v>
      </c>
      <c r="DV43" s="206">
        <f t="shared" si="31"/>
        <v>3.0778687488888918</v>
      </c>
      <c r="DW43" s="206">
        <f t="shared" si="32"/>
        <v>9.2336062466666711</v>
      </c>
      <c r="DX43" s="206">
        <f t="shared" si="33"/>
        <v>27.261123204444434</v>
      </c>
      <c r="DY43" s="206">
        <f t="shared" si="34"/>
        <v>2.9802322387695302E-17</v>
      </c>
      <c r="DZ43" s="206">
        <f t="shared" si="35"/>
        <v>0</v>
      </c>
      <c r="EA43" s="206">
        <f t="shared" si="36"/>
        <v>1.7166137695312502E-14</v>
      </c>
      <c r="EB43" s="206">
        <f t="shared" si="37"/>
        <v>0</v>
      </c>
      <c r="EC43" s="206">
        <f t="shared" si="38"/>
        <v>0</v>
      </c>
      <c r="ED43" s="207">
        <f t="shared" si="5"/>
        <v>39.572598200000016</v>
      </c>
      <c r="EE43" s="303">
        <f t="shared" si="28"/>
        <v>0</v>
      </c>
      <c r="EF43" s="101"/>
      <c r="EG43" s="101"/>
    </row>
    <row r="44" spans="1:137" s="126" customFormat="1" ht="15.5" hidden="1" outlineLevel="1" x14ac:dyDescent="0.35">
      <c r="A44" s="37" t="s">
        <v>149</v>
      </c>
      <c r="B44" s="37">
        <v>3</v>
      </c>
      <c r="C44" s="38">
        <v>3.3</v>
      </c>
      <c r="D44" s="39" t="s">
        <v>196</v>
      </c>
      <c r="E44" s="208"/>
      <c r="F44" s="209"/>
      <c r="G44" s="218"/>
      <c r="H44" s="205" t="s">
        <v>197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  <c r="R44" s="206">
        <v>0</v>
      </c>
      <c r="S44" s="206">
        <v>0</v>
      </c>
      <c r="T44" s="206">
        <v>0</v>
      </c>
      <c r="U44" s="206">
        <v>0</v>
      </c>
      <c r="V44" s="206">
        <v>0</v>
      </c>
      <c r="W44" s="206">
        <v>0</v>
      </c>
      <c r="X44" s="206">
        <v>0</v>
      </c>
      <c r="Y44" s="206">
        <v>0</v>
      </c>
      <c r="Z44" s="206">
        <v>0</v>
      </c>
      <c r="AA44" s="206">
        <v>0</v>
      </c>
      <c r="AB44" s="206">
        <v>0</v>
      </c>
      <c r="AC44" s="206">
        <v>0</v>
      </c>
      <c r="AD44" s="206">
        <v>0</v>
      </c>
      <c r="AE44" s="206">
        <v>0</v>
      </c>
      <c r="AF44" s="206">
        <v>0</v>
      </c>
      <c r="AG44" s="206">
        <v>0</v>
      </c>
      <c r="AH44" s="206">
        <v>0</v>
      </c>
      <c r="AI44" s="206">
        <v>0</v>
      </c>
      <c r="AJ44" s="206">
        <v>0</v>
      </c>
      <c r="AK44" s="206">
        <v>0</v>
      </c>
      <c r="AL44" s="206">
        <v>0</v>
      </c>
      <c r="AM44" s="206">
        <v>0</v>
      </c>
      <c r="AN44" s="206">
        <v>0</v>
      </c>
      <c r="AO44" s="206">
        <v>0</v>
      </c>
      <c r="AP44" s="206">
        <v>0</v>
      </c>
      <c r="AQ44" s="206">
        <v>0</v>
      </c>
      <c r="AR44" s="206">
        <v>0</v>
      </c>
      <c r="AS44" s="206">
        <v>0</v>
      </c>
      <c r="AT44" s="206">
        <v>0</v>
      </c>
      <c r="AU44" s="206">
        <v>0</v>
      </c>
      <c r="AV44" s="206">
        <v>0</v>
      </c>
      <c r="AW44" s="206">
        <v>0</v>
      </c>
      <c r="AX44" s="206">
        <v>0</v>
      </c>
      <c r="AY44" s="206">
        <v>0</v>
      </c>
      <c r="AZ44" s="206">
        <v>0</v>
      </c>
      <c r="BA44" s="206">
        <v>0</v>
      </c>
      <c r="BB44" s="206">
        <v>0</v>
      </c>
      <c r="BC44" s="206">
        <v>0</v>
      </c>
      <c r="BD44" s="206">
        <v>0</v>
      </c>
      <c r="BE44" s="206">
        <v>0</v>
      </c>
      <c r="BF44" s="206">
        <v>0</v>
      </c>
      <c r="BG44" s="206">
        <v>0</v>
      </c>
      <c r="BH44" s="206">
        <v>0</v>
      </c>
      <c r="BI44" s="206">
        <v>0</v>
      </c>
      <c r="BJ44" s="206">
        <v>0</v>
      </c>
      <c r="BK44" s="206">
        <v>0</v>
      </c>
      <c r="BL44" s="206">
        <v>0</v>
      </c>
      <c r="BM44" s="206">
        <v>0</v>
      </c>
      <c r="BN44" s="206">
        <v>0</v>
      </c>
      <c r="BO44" s="206">
        <v>0</v>
      </c>
      <c r="BP44" s="206">
        <v>0</v>
      </c>
      <c r="BQ44" s="206">
        <v>0</v>
      </c>
      <c r="BR44" s="206">
        <v>0</v>
      </c>
      <c r="BS44" s="206">
        <v>0</v>
      </c>
      <c r="BT44" s="206">
        <v>0</v>
      </c>
      <c r="BU44" s="206">
        <v>0</v>
      </c>
      <c r="BV44" s="206">
        <v>0</v>
      </c>
      <c r="BW44" s="206">
        <v>0</v>
      </c>
      <c r="BX44" s="206">
        <v>0</v>
      </c>
      <c r="BY44" s="206">
        <v>0</v>
      </c>
      <c r="BZ44" s="206">
        <v>0</v>
      </c>
      <c r="CA44" s="206">
        <v>0</v>
      </c>
      <c r="CB44" s="206">
        <v>0</v>
      </c>
      <c r="CC44" s="206">
        <v>0</v>
      </c>
      <c r="CD44" s="206">
        <v>0</v>
      </c>
      <c r="CE44" s="206">
        <v>0</v>
      </c>
      <c r="CF44" s="206">
        <v>0</v>
      </c>
      <c r="CG44" s="206">
        <v>0</v>
      </c>
      <c r="CH44" s="206">
        <v>0</v>
      </c>
      <c r="CI44" s="206">
        <v>0</v>
      </c>
      <c r="CJ44" s="206">
        <v>0</v>
      </c>
      <c r="CK44" s="206">
        <v>0</v>
      </c>
      <c r="CL44" s="206">
        <v>0</v>
      </c>
      <c r="CM44" s="206">
        <v>0</v>
      </c>
      <c r="CN44" s="206">
        <v>0</v>
      </c>
      <c r="CO44" s="206">
        <v>0</v>
      </c>
      <c r="CP44" s="206">
        <v>0</v>
      </c>
      <c r="CQ44" s="206">
        <v>0</v>
      </c>
      <c r="CR44" s="206">
        <v>0</v>
      </c>
      <c r="CS44" s="206">
        <v>0</v>
      </c>
      <c r="CT44" s="206">
        <v>0</v>
      </c>
      <c r="CU44" s="206">
        <v>0</v>
      </c>
      <c r="CV44" s="206">
        <v>0</v>
      </c>
      <c r="CW44" s="206">
        <v>0</v>
      </c>
      <c r="CX44" s="206">
        <v>0</v>
      </c>
      <c r="CY44" s="206">
        <v>0</v>
      </c>
      <c r="CZ44" s="206">
        <v>0</v>
      </c>
      <c r="DA44" s="206">
        <v>0</v>
      </c>
      <c r="DB44" s="206">
        <v>0</v>
      </c>
      <c r="DC44" s="206">
        <v>0</v>
      </c>
      <c r="DD44" s="206">
        <v>0</v>
      </c>
      <c r="DE44" s="206">
        <v>0</v>
      </c>
      <c r="DF44" s="206">
        <v>0</v>
      </c>
      <c r="DG44" s="206">
        <v>0</v>
      </c>
      <c r="DH44" s="206">
        <v>0</v>
      </c>
      <c r="DI44" s="206">
        <v>0</v>
      </c>
      <c r="DJ44" s="206">
        <v>0</v>
      </c>
      <c r="DK44" s="206">
        <v>0</v>
      </c>
      <c r="DL44" s="207">
        <v>0</v>
      </c>
      <c r="DQ44" s="208"/>
      <c r="DR44" s="209"/>
      <c r="DS44" s="218"/>
      <c r="DT44" s="205" t="s">
        <v>197</v>
      </c>
      <c r="DU44" s="206">
        <f t="shared" si="30"/>
        <v>0</v>
      </c>
      <c r="DV44" s="206">
        <f t="shared" si="31"/>
        <v>0</v>
      </c>
      <c r="DW44" s="206">
        <f t="shared" si="32"/>
        <v>0</v>
      </c>
      <c r="DX44" s="206">
        <f t="shared" si="33"/>
        <v>0</v>
      </c>
      <c r="DY44" s="206">
        <f t="shared" si="34"/>
        <v>0</v>
      </c>
      <c r="DZ44" s="206">
        <f t="shared" si="35"/>
        <v>0</v>
      </c>
      <c r="EA44" s="206">
        <f t="shared" si="36"/>
        <v>0</v>
      </c>
      <c r="EB44" s="206">
        <f t="shared" si="37"/>
        <v>0</v>
      </c>
      <c r="EC44" s="206">
        <f t="shared" si="38"/>
        <v>0</v>
      </c>
      <c r="ED44" s="207">
        <f t="shared" si="5"/>
        <v>0</v>
      </c>
      <c r="EE44" s="303">
        <f t="shared" si="28"/>
        <v>0</v>
      </c>
      <c r="EF44" s="101"/>
      <c r="EG44" s="101"/>
    </row>
    <row r="45" spans="1:137" s="126" customFormat="1" ht="15.5" hidden="1" outlineLevel="1" x14ac:dyDescent="0.35">
      <c r="A45" s="37" t="s">
        <v>149</v>
      </c>
      <c r="B45" s="37">
        <v>3</v>
      </c>
      <c r="C45" s="38">
        <v>3.3</v>
      </c>
      <c r="D45" s="39" t="s">
        <v>198</v>
      </c>
      <c r="E45" s="208"/>
      <c r="F45" s="209"/>
      <c r="G45" s="218"/>
      <c r="H45" s="205" t="s">
        <v>199</v>
      </c>
      <c r="I45" s="206">
        <v>0</v>
      </c>
      <c r="J45" s="206">
        <v>0</v>
      </c>
      <c r="K45" s="206">
        <v>0</v>
      </c>
      <c r="L45" s="206">
        <v>0</v>
      </c>
      <c r="M45" s="206">
        <v>0</v>
      </c>
      <c r="N45" s="206">
        <v>0</v>
      </c>
      <c r="O45" s="206">
        <v>0</v>
      </c>
      <c r="P45" s="206">
        <v>0</v>
      </c>
      <c r="Q45" s="206">
        <v>0</v>
      </c>
      <c r="R45" s="206">
        <v>0</v>
      </c>
      <c r="S45" s="206">
        <v>0</v>
      </c>
      <c r="T45" s="206">
        <v>0</v>
      </c>
      <c r="U45" s="206">
        <v>0</v>
      </c>
      <c r="V45" s="206">
        <v>0</v>
      </c>
      <c r="W45" s="206">
        <v>0</v>
      </c>
      <c r="X45" s="206">
        <v>0</v>
      </c>
      <c r="Y45" s="206">
        <v>0</v>
      </c>
      <c r="Z45" s="206">
        <v>0</v>
      </c>
      <c r="AA45" s="206">
        <v>0</v>
      </c>
      <c r="AB45" s="206">
        <v>0</v>
      </c>
      <c r="AC45" s="206">
        <v>0</v>
      </c>
      <c r="AD45" s="206">
        <v>0</v>
      </c>
      <c r="AE45" s="206">
        <v>0</v>
      </c>
      <c r="AF45" s="206">
        <v>0</v>
      </c>
      <c r="AG45" s="206">
        <v>0</v>
      </c>
      <c r="AH45" s="206">
        <v>0</v>
      </c>
      <c r="AI45" s="206">
        <v>0</v>
      </c>
      <c r="AJ45" s="206">
        <v>0</v>
      </c>
      <c r="AK45" s="206">
        <v>0</v>
      </c>
      <c r="AL45" s="206">
        <v>0</v>
      </c>
      <c r="AM45" s="206">
        <v>0</v>
      </c>
      <c r="AN45" s="206">
        <v>0</v>
      </c>
      <c r="AO45" s="206">
        <v>0</v>
      </c>
      <c r="AP45" s="206">
        <v>0</v>
      </c>
      <c r="AQ45" s="206">
        <v>0</v>
      </c>
      <c r="AR45" s="206">
        <v>0</v>
      </c>
      <c r="AS45" s="206">
        <v>0</v>
      </c>
      <c r="AT45" s="206">
        <v>0</v>
      </c>
      <c r="AU45" s="206">
        <v>0</v>
      </c>
      <c r="AV45" s="206">
        <v>0</v>
      </c>
      <c r="AW45" s="206">
        <v>0</v>
      </c>
      <c r="AX45" s="206">
        <v>0</v>
      </c>
      <c r="AY45" s="206">
        <v>0</v>
      </c>
      <c r="AZ45" s="206">
        <v>0</v>
      </c>
      <c r="BA45" s="206">
        <v>0</v>
      </c>
      <c r="BB45" s="206">
        <v>0</v>
      </c>
      <c r="BC45" s="206">
        <v>0</v>
      </c>
      <c r="BD45" s="206">
        <v>0</v>
      </c>
      <c r="BE45" s="206">
        <v>0</v>
      </c>
      <c r="BF45" s="206">
        <v>0</v>
      </c>
      <c r="BG45" s="206">
        <v>0</v>
      </c>
      <c r="BH45" s="206">
        <v>0</v>
      </c>
      <c r="BI45" s="206">
        <v>0</v>
      </c>
      <c r="BJ45" s="206">
        <v>0</v>
      </c>
      <c r="BK45" s="206">
        <v>0</v>
      </c>
      <c r="BL45" s="206">
        <v>0</v>
      </c>
      <c r="BM45" s="206">
        <v>0</v>
      </c>
      <c r="BN45" s="206">
        <v>0</v>
      </c>
      <c r="BO45" s="206">
        <v>0</v>
      </c>
      <c r="BP45" s="206">
        <v>0</v>
      </c>
      <c r="BQ45" s="206">
        <v>0</v>
      </c>
      <c r="BR45" s="206">
        <v>0</v>
      </c>
      <c r="BS45" s="206">
        <v>0</v>
      </c>
      <c r="BT45" s="206">
        <v>0</v>
      </c>
      <c r="BU45" s="206">
        <v>0</v>
      </c>
      <c r="BV45" s="206">
        <v>0</v>
      </c>
      <c r="BW45" s="206">
        <v>0</v>
      </c>
      <c r="BX45" s="206">
        <v>0</v>
      </c>
      <c r="BY45" s="206">
        <v>0</v>
      </c>
      <c r="BZ45" s="206">
        <v>0</v>
      </c>
      <c r="CA45" s="206">
        <v>0</v>
      </c>
      <c r="CB45" s="206">
        <v>0</v>
      </c>
      <c r="CC45" s="206">
        <v>0</v>
      </c>
      <c r="CD45" s="206">
        <v>0</v>
      </c>
      <c r="CE45" s="206">
        <v>0</v>
      </c>
      <c r="CF45" s="206">
        <v>0</v>
      </c>
      <c r="CG45" s="206">
        <v>0</v>
      </c>
      <c r="CH45" s="206">
        <v>0</v>
      </c>
      <c r="CI45" s="206">
        <v>0</v>
      </c>
      <c r="CJ45" s="206">
        <v>0</v>
      </c>
      <c r="CK45" s="206">
        <v>0</v>
      </c>
      <c r="CL45" s="206">
        <v>0</v>
      </c>
      <c r="CM45" s="206">
        <v>0</v>
      </c>
      <c r="CN45" s="206">
        <v>0</v>
      </c>
      <c r="CO45" s="206">
        <v>0</v>
      </c>
      <c r="CP45" s="206">
        <v>0</v>
      </c>
      <c r="CQ45" s="206">
        <v>0</v>
      </c>
      <c r="CR45" s="206">
        <v>0</v>
      </c>
      <c r="CS45" s="206">
        <v>0</v>
      </c>
      <c r="CT45" s="206">
        <v>0</v>
      </c>
      <c r="CU45" s="206">
        <v>0</v>
      </c>
      <c r="CV45" s="206">
        <v>0</v>
      </c>
      <c r="CW45" s="206">
        <v>0</v>
      </c>
      <c r="CX45" s="206">
        <v>0</v>
      </c>
      <c r="CY45" s="206">
        <v>0</v>
      </c>
      <c r="CZ45" s="206">
        <v>0</v>
      </c>
      <c r="DA45" s="206">
        <v>0</v>
      </c>
      <c r="DB45" s="206">
        <v>0</v>
      </c>
      <c r="DC45" s="206">
        <v>0</v>
      </c>
      <c r="DD45" s="206">
        <v>0</v>
      </c>
      <c r="DE45" s="206">
        <v>0</v>
      </c>
      <c r="DF45" s="206">
        <v>0</v>
      </c>
      <c r="DG45" s="206">
        <v>0</v>
      </c>
      <c r="DH45" s="206">
        <v>0</v>
      </c>
      <c r="DI45" s="206">
        <v>0</v>
      </c>
      <c r="DJ45" s="206">
        <v>0</v>
      </c>
      <c r="DK45" s="206">
        <v>0</v>
      </c>
      <c r="DL45" s="207">
        <v>0</v>
      </c>
      <c r="DQ45" s="208"/>
      <c r="DR45" s="209"/>
      <c r="DS45" s="218"/>
      <c r="DT45" s="205" t="s">
        <v>199</v>
      </c>
      <c r="DU45" s="206">
        <f t="shared" si="30"/>
        <v>0</v>
      </c>
      <c r="DV45" s="206">
        <f t="shared" si="31"/>
        <v>0</v>
      </c>
      <c r="DW45" s="206">
        <f t="shared" si="32"/>
        <v>0</v>
      </c>
      <c r="DX45" s="206">
        <f t="shared" si="33"/>
        <v>0</v>
      </c>
      <c r="DY45" s="206">
        <f t="shared" si="34"/>
        <v>0</v>
      </c>
      <c r="DZ45" s="206">
        <f t="shared" si="35"/>
        <v>0</v>
      </c>
      <c r="EA45" s="206">
        <f t="shared" si="36"/>
        <v>0</v>
      </c>
      <c r="EB45" s="206">
        <f t="shared" si="37"/>
        <v>0</v>
      </c>
      <c r="EC45" s="206">
        <f t="shared" si="38"/>
        <v>0</v>
      </c>
      <c r="ED45" s="207">
        <f t="shared" si="5"/>
        <v>0</v>
      </c>
      <c r="EE45" s="303">
        <f t="shared" si="28"/>
        <v>0</v>
      </c>
      <c r="EF45" s="101"/>
      <c r="EG45" s="101"/>
    </row>
    <row r="46" spans="1:137" s="126" customFormat="1" ht="15.5" hidden="1" outlineLevel="1" x14ac:dyDescent="0.35">
      <c r="A46" s="37" t="s">
        <v>149</v>
      </c>
      <c r="B46" s="37">
        <v>3</v>
      </c>
      <c r="C46" s="38">
        <v>3.3</v>
      </c>
      <c r="D46" s="39" t="s">
        <v>200</v>
      </c>
      <c r="E46" s="208"/>
      <c r="F46" s="209"/>
      <c r="G46" s="218"/>
      <c r="H46" s="205" t="s">
        <v>201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X46" s="206">
        <v>0</v>
      </c>
      <c r="Y46" s="206">
        <v>0</v>
      </c>
      <c r="Z46" s="206">
        <v>0</v>
      </c>
      <c r="AA46" s="206">
        <v>0</v>
      </c>
      <c r="AB46" s="206">
        <v>0</v>
      </c>
      <c r="AC46" s="206">
        <v>0</v>
      </c>
      <c r="AD46" s="206">
        <v>0</v>
      </c>
      <c r="AE46" s="206">
        <v>0</v>
      </c>
      <c r="AF46" s="206">
        <v>0</v>
      </c>
      <c r="AG46" s="206">
        <v>0</v>
      </c>
      <c r="AH46" s="206">
        <v>0</v>
      </c>
      <c r="AI46" s="206">
        <v>0</v>
      </c>
      <c r="AJ46" s="206">
        <v>0</v>
      </c>
      <c r="AK46" s="206">
        <v>0</v>
      </c>
      <c r="AL46" s="206">
        <v>0</v>
      </c>
      <c r="AM46" s="206">
        <v>0</v>
      </c>
      <c r="AN46" s="206">
        <v>0</v>
      </c>
      <c r="AO46" s="206">
        <v>0</v>
      </c>
      <c r="AP46" s="206">
        <v>0</v>
      </c>
      <c r="AQ46" s="206">
        <v>0</v>
      </c>
      <c r="AR46" s="206">
        <v>0</v>
      </c>
      <c r="AS46" s="206">
        <v>0</v>
      </c>
      <c r="AT46" s="206">
        <v>0</v>
      </c>
      <c r="AU46" s="206">
        <v>0</v>
      </c>
      <c r="AV46" s="206">
        <v>0</v>
      </c>
      <c r="AW46" s="206">
        <v>0</v>
      </c>
      <c r="AX46" s="206">
        <v>0</v>
      </c>
      <c r="AY46" s="206">
        <v>0</v>
      </c>
      <c r="AZ46" s="206">
        <v>0</v>
      </c>
      <c r="BA46" s="206">
        <v>0</v>
      </c>
      <c r="BB46" s="206">
        <v>0</v>
      </c>
      <c r="BC46" s="206">
        <v>0</v>
      </c>
      <c r="BD46" s="206">
        <v>0</v>
      </c>
      <c r="BE46" s="206">
        <v>0</v>
      </c>
      <c r="BF46" s="206">
        <v>0</v>
      </c>
      <c r="BG46" s="206">
        <v>0</v>
      </c>
      <c r="BH46" s="206">
        <v>0</v>
      </c>
      <c r="BI46" s="206">
        <v>0</v>
      </c>
      <c r="BJ46" s="206">
        <v>0</v>
      </c>
      <c r="BK46" s="206">
        <v>0</v>
      </c>
      <c r="BL46" s="206">
        <v>0</v>
      </c>
      <c r="BM46" s="206">
        <v>0</v>
      </c>
      <c r="BN46" s="206">
        <v>0</v>
      </c>
      <c r="BO46" s="206">
        <v>0</v>
      </c>
      <c r="BP46" s="206">
        <v>0</v>
      </c>
      <c r="BQ46" s="206">
        <v>0</v>
      </c>
      <c r="BR46" s="206">
        <v>0</v>
      </c>
      <c r="BS46" s="206">
        <v>0</v>
      </c>
      <c r="BT46" s="206">
        <v>0</v>
      </c>
      <c r="BU46" s="206">
        <v>0</v>
      </c>
      <c r="BV46" s="206">
        <v>0</v>
      </c>
      <c r="BW46" s="206">
        <v>0</v>
      </c>
      <c r="BX46" s="206">
        <v>0</v>
      </c>
      <c r="BY46" s="206">
        <v>0</v>
      </c>
      <c r="BZ46" s="206">
        <v>0</v>
      </c>
      <c r="CA46" s="206">
        <v>0</v>
      </c>
      <c r="CB46" s="206">
        <v>0</v>
      </c>
      <c r="CC46" s="206">
        <v>0</v>
      </c>
      <c r="CD46" s="206">
        <v>0</v>
      </c>
      <c r="CE46" s="206">
        <v>0</v>
      </c>
      <c r="CF46" s="206">
        <v>0</v>
      </c>
      <c r="CG46" s="206">
        <v>0</v>
      </c>
      <c r="CH46" s="206">
        <v>0</v>
      </c>
      <c r="CI46" s="206">
        <v>0</v>
      </c>
      <c r="CJ46" s="206">
        <v>0</v>
      </c>
      <c r="CK46" s="206">
        <v>0</v>
      </c>
      <c r="CL46" s="206">
        <v>0</v>
      </c>
      <c r="CM46" s="206">
        <v>0</v>
      </c>
      <c r="CN46" s="206">
        <v>0</v>
      </c>
      <c r="CO46" s="206">
        <v>0</v>
      </c>
      <c r="CP46" s="206">
        <v>0</v>
      </c>
      <c r="CQ46" s="206">
        <v>0</v>
      </c>
      <c r="CR46" s="206">
        <v>0</v>
      </c>
      <c r="CS46" s="206">
        <v>0</v>
      </c>
      <c r="CT46" s="206">
        <v>0</v>
      </c>
      <c r="CU46" s="206">
        <v>0</v>
      </c>
      <c r="CV46" s="206">
        <v>0</v>
      </c>
      <c r="CW46" s="206">
        <v>0</v>
      </c>
      <c r="CX46" s="206">
        <v>0</v>
      </c>
      <c r="CY46" s="206">
        <v>0</v>
      </c>
      <c r="CZ46" s="206">
        <v>0</v>
      </c>
      <c r="DA46" s="206">
        <v>0</v>
      </c>
      <c r="DB46" s="206">
        <v>0</v>
      </c>
      <c r="DC46" s="206">
        <v>0</v>
      </c>
      <c r="DD46" s="206">
        <v>0</v>
      </c>
      <c r="DE46" s="206">
        <v>0</v>
      </c>
      <c r="DF46" s="206">
        <v>0</v>
      </c>
      <c r="DG46" s="206">
        <v>0</v>
      </c>
      <c r="DH46" s="206">
        <v>0</v>
      </c>
      <c r="DI46" s="206">
        <v>0</v>
      </c>
      <c r="DJ46" s="206">
        <v>0</v>
      </c>
      <c r="DK46" s="206">
        <v>0</v>
      </c>
      <c r="DL46" s="207">
        <v>0</v>
      </c>
      <c r="DQ46" s="208"/>
      <c r="DR46" s="209"/>
      <c r="DS46" s="218"/>
      <c r="DT46" s="205" t="s">
        <v>201</v>
      </c>
      <c r="DU46" s="206">
        <f t="shared" si="30"/>
        <v>0</v>
      </c>
      <c r="DV46" s="206">
        <f t="shared" si="31"/>
        <v>0</v>
      </c>
      <c r="DW46" s="206">
        <f t="shared" si="32"/>
        <v>0</v>
      </c>
      <c r="DX46" s="206">
        <f t="shared" si="33"/>
        <v>0</v>
      </c>
      <c r="DY46" s="206">
        <f t="shared" si="34"/>
        <v>0</v>
      </c>
      <c r="DZ46" s="206">
        <f t="shared" si="35"/>
        <v>0</v>
      </c>
      <c r="EA46" s="206">
        <f t="shared" si="36"/>
        <v>0</v>
      </c>
      <c r="EB46" s="206">
        <f t="shared" si="37"/>
        <v>0</v>
      </c>
      <c r="EC46" s="206">
        <f t="shared" si="38"/>
        <v>0</v>
      </c>
      <c r="ED46" s="207">
        <f t="shared" si="5"/>
        <v>0</v>
      </c>
      <c r="EE46" s="303">
        <f t="shared" si="28"/>
        <v>0</v>
      </c>
      <c r="EF46" s="101"/>
      <c r="EG46" s="101"/>
    </row>
    <row r="47" spans="1:137" s="126" customFormat="1" ht="15.5" hidden="1" outlineLevel="1" x14ac:dyDescent="0.35">
      <c r="A47" s="37" t="s">
        <v>149</v>
      </c>
      <c r="B47" s="37">
        <v>3</v>
      </c>
      <c r="C47" s="38">
        <v>3.3</v>
      </c>
      <c r="D47" s="39" t="s">
        <v>202</v>
      </c>
      <c r="E47" s="208"/>
      <c r="F47" s="209"/>
      <c r="G47" s="218"/>
      <c r="H47" s="205" t="s">
        <v>203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X47" s="206">
        <v>0</v>
      </c>
      <c r="Y47" s="206">
        <v>0</v>
      </c>
      <c r="Z47" s="206">
        <v>0</v>
      </c>
      <c r="AA47" s="206">
        <v>0</v>
      </c>
      <c r="AB47" s="206">
        <v>0</v>
      </c>
      <c r="AC47" s="206">
        <v>0</v>
      </c>
      <c r="AD47" s="206">
        <v>0</v>
      </c>
      <c r="AE47" s="206">
        <v>0</v>
      </c>
      <c r="AF47" s="206">
        <v>0</v>
      </c>
      <c r="AG47" s="206">
        <v>0</v>
      </c>
      <c r="AH47" s="206">
        <v>0</v>
      </c>
      <c r="AI47" s="206">
        <v>0</v>
      </c>
      <c r="AJ47" s="206">
        <v>0</v>
      </c>
      <c r="AK47" s="206">
        <v>0</v>
      </c>
      <c r="AL47" s="206">
        <v>0</v>
      </c>
      <c r="AM47" s="206">
        <v>0</v>
      </c>
      <c r="AN47" s="206">
        <v>0</v>
      </c>
      <c r="AO47" s="206">
        <v>0</v>
      </c>
      <c r="AP47" s="206">
        <v>0</v>
      </c>
      <c r="AQ47" s="206">
        <v>0</v>
      </c>
      <c r="AR47" s="206">
        <v>0</v>
      </c>
      <c r="AS47" s="206">
        <v>0</v>
      </c>
      <c r="AT47" s="206">
        <v>0</v>
      </c>
      <c r="AU47" s="206">
        <v>0</v>
      </c>
      <c r="AV47" s="206">
        <v>0</v>
      </c>
      <c r="AW47" s="206">
        <v>0</v>
      </c>
      <c r="AX47" s="206">
        <v>0</v>
      </c>
      <c r="AY47" s="206">
        <v>0</v>
      </c>
      <c r="AZ47" s="206">
        <v>0</v>
      </c>
      <c r="BA47" s="206">
        <v>0</v>
      </c>
      <c r="BB47" s="206">
        <v>0</v>
      </c>
      <c r="BC47" s="206">
        <v>0</v>
      </c>
      <c r="BD47" s="206">
        <v>0</v>
      </c>
      <c r="BE47" s="206">
        <v>0</v>
      </c>
      <c r="BF47" s="206">
        <v>0</v>
      </c>
      <c r="BG47" s="206">
        <v>0</v>
      </c>
      <c r="BH47" s="206">
        <v>0</v>
      </c>
      <c r="BI47" s="206">
        <v>0</v>
      </c>
      <c r="BJ47" s="206">
        <v>0</v>
      </c>
      <c r="BK47" s="206">
        <v>0</v>
      </c>
      <c r="BL47" s="206">
        <v>0</v>
      </c>
      <c r="BM47" s="206">
        <v>0</v>
      </c>
      <c r="BN47" s="206">
        <v>0</v>
      </c>
      <c r="BO47" s="206">
        <v>0</v>
      </c>
      <c r="BP47" s="206">
        <v>0</v>
      </c>
      <c r="BQ47" s="206">
        <v>0</v>
      </c>
      <c r="BR47" s="206">
        <v>0</v>
      </c>
      <c r="BS47" s="206">
        <v>0</v>
      </c>
      <c r="BT47" s="206">
        <v>0</v>
      </c>
      <c r="BU47" s="206">
        <v>0</v>
      </c>
      <c r="BV47" s="206">
        <v>0</v>
      </c>
      <c r="BW47" s="206">
        <v>0</v>
      </c>
      <c r="BX47" s="206">
        <v>0</v>
      </c>
      <c r="BY47" s="206">
        <v>0</v>
      </c>
      <c r="BZ47" s="206">
        <v>0</v>
      </c>
      <c r="CA47" s="206">
        <v>0</v>
      </c>
      <c r="CB47" s="206">
        <v>0</v>
      </c>
      <c r="CC47" s="206">
        <v>0</v>
      </c>
      <c r="CD47" s="206">
        <v>0</v>
      </c>
      <c r="CE47" s="206">
        <v>0</v>
      </c>
      <c r="CF47" s="206">
        <v>0</v>
      </c>
      <c r="CG47" s="206">
        <v>0</v>
      </c>
      <c r="CH47" s="206">
        <v>0</v>
      </c>
      <c r="CI47" s="206">
        <v>0</v>
      </c>
      <c r="CJ47" s="206">
        <v>0</v>
      </c>
      <c r="CK47" s="206">
        <v>0</v>
      </c>
      <c r="CL47" s="206">
        <v>0</v>
      </c>
      <c r="CM47" s="206">
        <v>0</v>
      </c>
      <c r="CN47" s="206">
        <v>0</v>
      </c>
      <c r="CO47" s="206">
        <v>0</v>
      </c>
      <c r="CP47" s="206">
        <v>0</v>
      </c>
      <c r="CQ47" s="206">
        <v>0</v>
      </c>
      <c r="CR47" s="206">
        <v>0</v>
      </c>
      <c r="CS47" s="206">
        <v>0</v>
      </c>
      <c r="CT47" s="206">
        <v>0</v>
      </c>
      <c r="CU47" s="206">
        <v>0</v>
      </c>
      <c r="CV47" s="206">
        <v>0</v>
      </c>
      <c r="CW47" s="206">
        <v>0</v>
      </c>
      <c r="CX47" s="206">
        <v>0</v>
      </c>
      <c r="CY47" s="206">
        <v>0</v>
      </c>
      <c r="CZ47" s="206">
        <v>0</v>
      </c>
      <c r="DA47" s="206">
        <v>0</v>
      </c>
      <c r="DB47" s="206">
        <v>0</v>
      </c>
      <c r="DC47" s="206">
        <v>0</v>
      </c>
      <c r="DD47" s="206">
        <v>0</v>
      </c>
      <c r="DE47" s="206">
        <v>0</v>
      </c>
      <c r="DF47" s="206">
        <v>0</v>
      </c>
      <c r="DG47" s="206">
        <v>0</v>
      </c>
      <c r="DH47" s="206">
        <v>0</v>
      </c>
      <c r="DI47" s="206">
        <v>0</v>
      </c>
      <c r="DJ47" s="206">
        <v>0</v>
      </c>
      <c r="DK47" s="206">
        <v>0</v>
      </c>
      <c r="DL47" s="207">
        <v>0</v>
      </c>
      <c r="DQ47" s="208"/>
      <c r="DR47" s="209"/>
      <c r="DS47" s="218"/>
      <c r="DT47" s="205" t="s">
        <v>203</v>
      </c>
      <c r="DU47" s="206">
        <f t="shared" si="30"/>
        <v>0</v>
      </c>
      <c r="DV47" s="206">
        <f t="shared" si="31"/>
        <v>0</v>
      </c>
      <c r="DW47" s="206">
        <f t="shared" si="32"/>
        <v>0</v>
      </c>
      <c r="DX47" s="206">
        <f t="shared" si="33"/>
        <v>0</v>
      </c>
      <c r="DY47" s="206">
        <f t="shared" si="34"/>
        <v>0</v>
      </c>
      <c r="DZ47" s="206">
        <f t="shared" si="35"/>
        <v>0</v>
      </c>
      <c r="EA47" s="206">
        <f t="shared" si="36"/>
        <v>0</v>
      </c>
      <c r="EB47" s="206">
        <f t="shared" si="37"/>
        <v>0</v>
      </c>
      <c r="EC47" s="206">
        <f t="shared" si="38"/>
        <v>0</v>
      </c>
      <c r="ED47" s="207">
        <f t="shared" si="5"/>
        <v>0</v>
      </c>
      <c r="EE47" s="303">
        <f t="shared" si="28"/>
        <v>0</v>
      </c>
      <c r="EF47" s="101"/>
      <c r="EG47" s="101"/>
    </row>
    <row r="48" spans="1:137" s="126" customFormat="1" ht="15.5" collapsed="1" x14ac:dyDescent="0.35">
      <c r="A48" s="127" t="s">
        <v>149</v>
      </c>
      <c r="B48" s="127">
        <v>4</v>
      </c>
      <c r="C48" s="128"/>
      <c r="D48" s="129"/>
      <c r="E48" s="210"/>
      <c r="F48" s="211" t="s">
        <v>204</v>
      </c>
      <c r="G48" s="211"/>
      <c r="H48" s="212"/>
      <c r="I48" s="213">
        <v>0</v>
      </c>
      <c r="J48" s="216">
        <v>0</v>
      </c>
      <c r="K48" s="215">
        <v>0</v>
      </c>
      <c r="L48" s="215">
        <v>0</v>
      </c>
      <c r="M48" s="215">
        <v>0</v>
      </c>
      <c r="N48" s="215">
        <v>0</v>
      </c>
      <c r="O48" s="215">
        <v>0</v>
      </c>
      <c r="P48" s="215">
        <v>0</v>
      </c>
      <c r="Q48" s="215">
        <v>0</v>
      </c>
      <c r="R48" s="215">
        <v>0</v>
      </c>
      <c r="S48" s="215">
        <v>0</v>
      </c>
      <c r="T48" s="215">
        <v>0</v>
      </c>
      <c r="U48" s="215">
        <v>0</v>
      </c>
      <c r="V48" s="215">
        <v>0</v>
      </c>
      <c r="W48" s="215">
        <v>0</v>
      </c>
      <c r="X48" s="215">
        <v>0</v>
      </c>
      <c r="Y48" s="215">
        <v>0</v>
      </c>
      <c r="Z48" s="215">
        <v>0</v>
      </c>
      <c r="AA48" s="215">
        <v>0</v>
      </c>
      <c r="AB48" s="215">
        <v>0</v>
      </c>
      <c r="AC48" s="215">
        <v>0</v>
      </c>
      <c r="AD48" s="215">
        <v>0</v>
      </c>
      <c r="AE48" s="215">
        <v>0</v>
      </c>
      <c r="AF48" s="215">
        <v>0</v>
      </c>
      <c r="AG48" s="215">
        <v>0</v>
      </c>
      <c r="AH48" s="215">
        <v>0</v>
      </c>
      <c r="AI48" s="215">
        <v>0</v>
      </c>
      <c r="AJ48" s="215">
        <v>0</v>
      </c>
      <c r="AK48" s="215">
        <v>0</v>
      </c>
      <c r="AL48" s="215">
        <v>0</v>
      </c>
      <c r="AM48" s="215">
        <v>0</v>
      </c>
      <c r="AN48" s="215">
        <v>0</v>
      </c>
      <c r="AO48" s="215">
        <v>0</v>
      </c>
      <c r="AP48" s="215">
        <v>0</v>
      </c>
      <c r="AQ48" s="215">
        <v>0</v>
      </c>
      <c r="AR48" s="215">
        <v>0</v>
      </c>
      <c r="AS48" s="215">
        <v>0</v>
      </c>
      <c r="AT48" s="215">
        <v>0</v>
      </c>
      <c r="AU48" s="215">
        <v>0</v>
      </c>
      <c r="AV48" s="215">
        <v>0</v>
      </c>
      <c r="AW48" s="215">
        <v>0</v>
      </c>
      <c r="AX48" s="215">
        <v>0</v>
      </c>
      <c r="AY48" s="215">
        <v>0</v>
      </c>
      <c r="AZ48" s="215">
        <v>0</v>
      </c>
      <c r="BA48" s="215">
        <v>0</v>
      </c>
      <c r="BB48" s="215">
        <v>0</v>
      </c>
      <c r="BC48" s="215">
        <v>0</v>
      </c>
      <c r="BD48" s="215">
        <v>0</v>
      </c>
      <c r="BE48" s="215">
        <v>0</v>
      </c>
      <c r="BF48" s="215">
        <v>0</v>
      </c>
      <c r="BG48" s="215">
        <v>0</v>
      </c>
      <c r="BH48" s="215">
        <v>0</v>
      </c>
      <c r="BI48" s="215">
        <v>0</v>
      </c>
      <c r="BJ48" s="215">
        <v>0</v>
      </c>
      <c r="BK48" s="215">
        <v>0</v>
      </c>
      <c r="BL48" s="215">
        <v>0</v>
      </c>
      <c r="BM48" s="215">
        <v>0</v>
      </c>
      <c r="BN48" s="215">
        <v>0</v>
      </c>
      <c r="BO48" s="215">
        <v>0</v>
      </c>
      <c r="BP48" s="215">
        <v>0</v>
      </c>
      <c r="BQ48" s="215">
        <v>0</v>
      </c>
      <c r="BR48" s="215">
        <v>0</v>
      </c>
      <c r="BS48" s="215">
        <v>0</v>
      </c>
      <c r="BT48" s="215">
        <v>0</v>
      </c>
      <c r="BU48" s="215">
        <v>0</v>
      </c>
      <c r="BV48" s="215">
        <v>0</v>
      </c>
      <c r="BW48" s="215">
        <v>0</v>
      </c>
      <c r="BX48" s="215">
        <v>0</v>
      </c>
      <c r="BY48" s="215">
        <v>0</v>
      </c>
      <c r="BZ48" s="215">
        <v>0</v>
      </c>
      <c r="CA48" s="215">
        <v>0</v>
      </c>
      <c r="CB48" s="215">
        <v>0</v>
      </c>
      <c r="CC48" s="215">
        <v>0</v>
      </c>
      <c r="CD48" s="215">
        <v>0</v>
      </c>
      <c r="CE48" s="215">
        <v>0</v>
      </c>
      <c r="CF48" s="215">
        <v>0</v>
      </c>
      <c r="CG48" s="215">
        <v>0</v>
      </c>
      <c r="CH48" s="215">
        <v>0</v>
      </c>
      <c r="CI48" s="215">
        <v>0</v>
      </c>
      <c r="CJ48" s="215">
        <v>0</v>
      </c>
      <c r="CK48" s="215">
        <v>0</v>
      </c>
      <c r="CL48" s="215">
        <v>0</v>
      </c>
      <c r="CM48" s="215">
        <v>0</v>
      </c>
      <c r="CN48" s="215">
        <v>0</v>
      </c>
      <c r="CO48" s="215">
        <v>0</v>
      </c>
      <c r="CP48" s="215">
        <v>0</v>
      </c>
      <c r="CQ48" s="215">
        <v>0</v>
      </c>
      <c r="CR48" s="215">
        <v>0</v>
      </c>
      <c r="CS48" s="215">
        <v>0</v>
      </c>
      <c r="CT48" s="215">
        <v>0</v>
      </c>
      <c r="CU48" s="215">
        <v>0</v>
      </c>
      <c r="CV48" s="215">
        <v>0</v>
      </c>
      <c r="CW48" s="215">
        <v>0</v>
      </c>
      <c r="CX48" s="215">
        <v>0</v>
      </c>
      <c r="CY48" s="215">
        <v>0</v>
      </c>
      <c r="CZ48" s="215">
        <v>0</v>
      </c>
      <c r="DA48" s="215">
        <v>0</v>
      </c>
      <c r="DB48" s="215">
        <v>0</v>
      </c>
      <c r="DC48" s="215">
        <v>0</v>
      </c>
      <c r="DD48" s="215">
        <v>0</v>
      </c>
      <c r="DE48" s="215">
        <v>0</v>
      </c>
      <c r="DF48" s="215">
        <v>0</v>
      </c>
      <c r="DG48" s="215">
        <v>0</v>
      </c>
      <c r="DH48" s="215">
        <v>0</v>
      </c>
      <c r="DI48" s="215">
        <v>0</v>
      </c>
      <c r="DJ48" s="215">
        <v>0</v>
      </c>
      <c r="DK48" s="215">
        <v>0</v>
      </c>
      <c r="DL48" s="217">
        <v>0</v>
      </c>
      <c r="DQ48" s="210"/>
      <c r="DR48" s="211" t="s">
        <v>204</v>
      </c>
      <c r="DS48" s="211"/>
      <c r="DT48" s="212"/>
      <c r="DU48" s="215">
        <f t="shared" ref="DU48:EC48" si="39">DU49+DU58+DU67</f>
        <v>0</v>
      </c>
      <c r="DV48" s="215">
        <f t="shared" si="39"/>
        <v>12.051124999999999</v>
      </c>
      <c r="DW48" s="215">
        <f t="shared" si="39"/>
        <v>285.62977609016434</v>
      </c>
      <c r="DX48" s="215">
        <f t="shared" si="39"/>
        <v>1444.4079232418028</v>
      </c>
      <c r="DY48" s="215">
        <f t="shared" si="39"/>
        <v>4102.5766765883818</v>
      </c>
      <c r="DZ48" s="215">
        <f t="shared" si="39"/>
        <v>15012.188028345025</v>
      </c>
      <c r="EA48" s="215">
        <f t="shared" si="39"/>
        <v>14077.028607946575</v>
      </c>
      <c r="EB48" s="215">
        <f t="shared" si="39"/>
        <v>12956.530212380267</v>
      </c>
      <c r="EC48" s="215">
        <f t="shared" si="39"/>
        <v>8404.3446100519304</v>
      </c>
      <c r="ED48" s="217">
        <f t="shared" si="5"/>
        <v>56294.756959644146</v>
      </c>
      <c r="EE48" s="305"/>
      <c r="EF48" s="101"/>
      <c r="EG48" s="101"/>
    </row>
    <row r="49" spans="1:137" s="126" customFormat="1" ht="15.5" hidden="1" outlineLevel="1" x14ac:dyDescent="0.35">
      <c r="A49" s="127" t="s">
        <v>149</v>
      </c>
      <c r="B49" s="127">
        <v>4</v>
      </c>
      <c r="C49" s="128">
        <v>4.0999999999999996</v>
      </c>
      <c r="D49" s="129"/>
      <c r="E49" s="210"/>
      <c r="F49" s="211"/>
      <c r="G49" s="211" t="s">
        <v>154</v>
      </c>
      <c r="H49" s="212"/>
      <c r="I49" s="215">
        <v>0</v>
      </c>
      <c r="J49" s="216">
        <v>0</v>
      </c>
      <c r="K49" s="215">
        <v>0</v>
      </c>
      <c r="L49" s="215">
        <v>0</v>
      </c>
      <c r="M49" s="215">
        <v>0</v>
      </c>
      <c r="N49" s="215">
        <v>0</v>
      </c>
      <c r="O49" s="215">
        <v>0</v>
      </c>
      <c r="P49" s="215">
        <v>0</v>
      </c>
      <c r="Q49" s="215">
        <v>0</v>
      </c>
      <c r="R49" s="215">
        <v>0</v>
      </c>
      <c r="S49" s="215">
        <v>0</v>
      </c>
      <c r="T49" s="215">
        <v>0</v>
      </c>
      <c r="U49" s="215">
        <v>0</v>
      </c>
      <c r="V49" s="215">
        <v>0</v>
      </c>
      <c r="W49" s="215">
        <v>0</v>
      </c>
      <c r="X49" s="215">
        <v>0</v>
      </c>
      <c r="Y49" s="215">
        <v>0</v>
      </c>
      <c r="Z49" s="215">
        <v>0</v>
      </c>
      <c r="AA49" s="215">
        <v>0</v>
      </c>
      <c r="AB49" s="215">
        <v>0</v>
      </c>
      <c r="AC49" s="215">
        <v>0</v>
      </c>
      <c r="AD49" s="215">
        <v>0</v>
      </c>
      <c r="AE49" s="215">
        <v>0</v>
      </c>
      <c r="AF49" s="215">
        <v>0</v>
      </c>
      <c r="AG49" s="215">
        <v>0</v>
      </c>
      <c r="AH49" s="215">
        <v>0</v>
      </c>
      <c r="AI49" s="215">
        <v>0</v>
      </c>
      <c r="AJ49" s="215">
        <v>0</v>
      </c>
      <c r="AK49" s="215">
        <v>0</v>
      </c>
      <c r="AL49" s="215">
        <v>0</v>
      </c>
      <c r="AM49" s="215">
        <v>0</v>
      </c>
      <c r="AN49" s="215">
        <v>0</v>
      </c>
      <c r="AO49" s="215">
        <v>0</v>
      </c>
      <c r="AP49" s="215">
        <v>0</v>
      </c>
      <c r="AQ49" s="215">
        <v>0</v>
      </c>
      <c r="AR49" s="215">
        <v>0</v>
      </c>
      <c r="AS49" s="215">
        <v>0</v>
      </c>
      <c r="AT49" s="215">
        <v>0</v>
      </c>
      <c r="AU49" s="215">
        <v>0</v>
      </c>
      <c r="AV49" s="215">
        <v>0</v>
      </c>
      <c r="AW49" s="215">
        <v>0</v>
      </c>
      <c r="AX49" s="215">
        <v>0</v>
      </c>
      <c r="AY49" s="215">
        <v>0</v>
      </c>
      <c r="AZ49" s="215">
        <v>0</v>
      </c>
      <c r="BA49" s="215">
        <v>0</v>
      </c>
      <c r="BB49" s="215">
        <v>0</v>
      </c>
      <c r="BC49" s="215">
        <v>0</v>
      </c>
      <c r="BD49" s="215">
        <v>0</v>
      </c>
      <c r="BE49" s="215">
        <v>0</v>
      </c>
      <c r="BF49" s="215">
        <v>0</v>
      </c>
      <c r="BG49" s="215">
        <v>0</v>
      </c>
      <c r="BH49" s="215">
        <v>0</v>
      </c>
      <c r="BI49" s="215">
        <v>0</v>
      </c>
      <c r="BJ49" s="215">
        <v>0</v>
      </c>
      <c r="BK49" s="215">
        <v>0</v>
      </c>
      <c r="BL49" s="215">
        <v>0</v>
      </c>
      <c r="BM49" s="215">
        <v>0</v>
      </c>
      <c r="BN49" s="215">
        <v>0</v>
      </c>
      <c r="BO49" s="215">
        <v>0</v>
      </c>
      <c r="BP49" s="215">
        <v>0</v>
      </c>
      <c r="BQ49" s="215">
        <v>0</v>
      </c>
      <c r="BR49" s="215">
        <v>0</v>
      </c>
      <c r="BS49" s="215">
        <v>0</v>
      </c>
      <c r="BT49" s="215">
        <v>0</v>
      </c>
      <c r="BU49" s="215">
        <v>0</v>
      </c>
      <c r="BV49" s="215">
        <v>0</v>
      </c>
      <c r="BW49" s="215">
        <v>0</v>
      </c>
      <c r="BX49" s="215">
        <v>0</v>
      </c>
      <c r="BY49" s="215">
        <v>0</v>
      </c>
      <c r="BZ49" s="215">
        <v>0</v>
      </c>
      <c r="CA49" s="215">
        <v>0</v>
      </c>
      <c r="CB49" s="215">
        <v>0</v>
      </c>
      <c r="CC49" s="215">
        <v>0</v>
      </c>
      <c r="CD49" s="215">
        <v>0</v>
      </c>
      <c r="CE49" s="215">
        <v>0</v>
      </c>
      <c r="CF49" s="215">
        <v>0</v>
      </c>
      <c r="CG49" s="215">
        <v>0</v>
      </c>
      <c r="CH49" s="215">
        <v>0</v>
      </c>
      <c r="CI49" s="215">
        <v>0</v>
      </c>
      <c r="CJ49" s="215">
        <v>0</v>
      </c>
      <c r="CK49" s="215">
        <v>0</v>
      </c>
      <c r="CL49" s="215">
        <v>0</v>
      </c>
      <c r="CM49" s="215">
        <v>0</v>
      </c>
      <c r="CN49" s="215">
        <v>0</v>
      </c>
      <c r="CO49" s="215">
        <v>0</v>
      </c>
      <c r="CP49" s="215">
        <v>0</v>
      </c>
      <c r="CQ49" s="215">
        <v>0</v>
      </c>
      <c r="CR49" s="215">
        <v>0</v>
      </c>
      <c r="CS49" s="215">
        <v>0</v>
      </c>
      <c r="CT49" s="215">
        <v>0</v>
      </c>
      <c r="CU49" s="215">
        <v>0</v>
      </c>
      <c r="CV49" s="215">
        <v>0</v>
      </c>
      <c r="CW49" s="215">
        <v>0</v>
      </c>
      <c r="CX49" s="215">
        <v>0</v>
      </c>
      <c r="CY49" s="215">
        <v>0</v>
      </c>
      <c r="CZ49" s="215">
        <v>0</v>
      </c>
      <c r="DA49" s="215">
        <v>0</v>
      </c>
      <c r="DB49" s="215">
        <v>0</v>
      </c>
      <c r="DC49" s="215">
        <v>0</v>
      </c>
      <c r="DD49" s="215">
        <v>0</v>
      </c>
      <c r="DE49" s="215">
        <v>0</v>
      </c>
      <c r="DF49" s="215">
        <v>0</v>
      </c>
      <c r="DG49" s="215">
        <v>0</v>
      </c>
      <c r="DH49" s="215">
        <v>0</v>
      </c>
      <c r="DI49" s="215">
        <v>0</v>
      </c>
      <c r="DJ49" s="215">
        <v>0</v>
      </c>
      <c r="DK49" s="215">
        <v>0</v>
      </c>
      <c r="DL49" s="217">
        <v>0</v>
      </c>
      <c r="DQ49" s="210"/>
      <c r="DR49" s="211"/>
      <c r="DS49" s="211" t="s">
        <v>154</v>
      </c>
      <c r="DT49" s="212"/>
      <c r="DU49" s="215">
        <f t="shared" ref="DU49:EC49" si="40">SUM(DU50:DU57)</f>
        <v>0</v>
      </c>
      <c r="DV49" s="215">
        <f t="shared" si="40"/>
        <v>0</v>
      </c>
      <c r="DW49" s="215">
        <f t="shared" si="40"/>
        <v>280.52582609016434</v>
      </c>
      <c r="DX49" s="215">
        <f t="shared" si="40"/>
        <v>1437.7272982418028</v>
      </c>
      <c r="DY49" s="215">
        <f t="shared" si="40"/>
        <v>3567.5441015883821</v>
      </c>
      <c r="DZ49" s="215">
        <f t="shared" si="40"/>
        <v>14608.048406122802</v>
      </c>
      <c r="EA49" s="215">
        <f t="shared" si="40"/>
        <v>13773.005362946575</v>
      </c>
      <c r="EB49" s="215">
        <f t="shared" si="40"/>
        <v>12925.6692957136</v>
      </c>
      <c r="EC49" s="215">
        <f t="shared" si="40"/>
        <v>8404.3446100519304</v>
      </c>
      <c r="ED49" s="217">
        <f t="shared" si="5"/>
        <v>54996.864900755252</v>
      </c>
      <c r="EE49" s="305"/>
      <c r="EF49" s="101"/>
      <c r="EG49" s="101"/>
    </row>
    <row r="50" spans="1:137" s="126" customFormat="1" ht="15.5" hidden="1" outlineLevel="1" x14ac:dyDescent="0.35">
      <c r="A50" s="37" t="s">
        <v>149</v>
      </c>
      <c r="B50" s="37">
        <v>4</v>
      </c>
      <c r="C50" s="38">
        <v>4.0999999999999996</v>
      </c>
      <c r="D50" s="39" t="s">
        <v>205</v>
      </c>
      <c r="E50" s="208"/>
      <c r="F50" s="209"/>
      <c r="G50" s="218"/>
      <c r="H50" s="205" t="s">
        <v>156</v>
      </c>
      <c r="I50" s="206">
        <v>0</v>
      </c>
      <c r="J50" s="206">
        <v>0</v>
      </c>
      <c r="K50" s="206">
        <v>0</v>
      </c>
      <c r="L50" s="206">
        <v>0</v>
      </c>
      <c r="M50" s="206">
        <v>0</v>
      </c>
      <c r="N50" s="206">
        <v>0</v>
      </c>
      <c r="O50" s="206">
        <v>0</v>
      </c>
      <c r="P50" s="206">
        <v>0</v>
      </c>
      <c r="Q50" s="206">
        <v>0</v>
      </c>
      <c r="R50" s="206">
        <v>0</v>
      </c>
      <c r="S50" s="206">
        <v>4017278.6885245903</v>
      </c>
      <c r="T50" s="206">
        <v>0</v>
      </c>
      <c r="U50" s="206">
        <v>0</v>
      </c>
      <c r="V50" s="206">
        <v>0</v>
      </c>
      <c r="W50" s="206">
        <v>0</v>
      </c>
      <c r="X50" s="206">
        <v>0</v>
      </c>
      <c r="Y50" s="206">
        <v>0</v>
      </c>
      <c r="Z50" s="206">
        <v>276508547.40163976</v>
      </c>
      <c r="AA50" s="206">
        <v>0</v>
      </c>
      <c r="AB50" s="206">
        <v>0</v>
      </c>
      <c r="AC50" s="206">
        <v>0</v>
      </c>
      <c r="AD50" s="206">
        <v>0</v>
      </c>
      <c r="AE50" s="206">
        <v>0</v>
      </c>
      <c r="AF50" s="206">
        <v>0</v>
      </c>
      <c r="AG50" s="206">
        <v>0</v>
      </c>
      <c r="AH50" s="206">
        <v>0</v>
      </c>
      <c r="AI50" s="206">
        <v>0</v>
      </c>
      <c r="AJ50" s="206">
        <v>0</v>
      </c>
      <c r="AK50" s="206">
        <v>0</v>
      </c>
      <c r="AL50" s="206">
        <v>0</v>
      </c>
      <c r="AM50" s="206">
        <v>0</v>
      </c>
      <c r="AN50" s="206">
        <v>0</v>
      </c>
      <c r="AO50" s="206">
        <v>0</v>
      </c>
      <c r="AP50" s="206">
        <v>0</v>
      </c>
      <c r="AQ50" s="206">
        <v>0</v>
      </c>
      <c r="AR50" s="206">
        <v>0</v>
      </c>
      <c r="AS50" s="206">
        <v>0</v>
      </c>
      <c r="AT50" s="206">
        <v>0</v>
      </c>
      <c r="AU50" s="206">
        <v>0</v>
      </c>
      <c r="AV50" s="206">
        <v>0</v>
      </c>
      <c r="AW50" s="206">
        <v>0</v>
      </c>
      <c r="AX50" s="206">
        <v>0</v>
      </c>
      <c r="AY50" s="206">
        <v>0</v>
      </c>
      <c r="AZ50" s="206">
        <v>0</v>
      </c>
      <c r="BA50" s="206">
        <v>0</v>
      </c>
      <c r="BB50" s="206">
        <v>354841982.39754099</v>
      </c>
      <c r="BC50" s="206">
        <v>0</v>
      </c>
      <c r="BD50" s="206">
        <v>1591070.4098360599</v>
      </c>
      <c r="BE50" s="206">
        <v>0</v>
      </c>
      <c r="BF50" s="206">
        <v>0</v>
      </c>
      <c r="BG50" s="206">
        <v>0</v>
      </c>
      <c r="BH50" s="206">
        <v>0</v>
      </c>
      <c r="BI50" s="206">
        <v>0</v>
      </c>
      <c r="BJ50" s="206">
        <v>0</v>
      </c>
      <c r="BK50" s="206">
        <v>0</v>
      </c>
      <c r="BL50" s="206">
        <v>0</v>
      </c>
      <c r="BM50" s="206">
        <v>0</v>
      </c>
      <c r="BN50" s="206">
        <v>0</v>
      </c>
      <c r="BO50" s="206">
        <v>0</v>
      </c>
      <c r="BP50" s="206">
        <v>0</v>
      </c>
      <c r="BQ50" s="206">
        <v>0</v>
      </c>
      <c r="BR50" s="206">
        <v>0</v>
      </c>
      <c r="BS50" s="206">
        <v>0</v>
      </c>
      <c r="BT50" s="206">
        <v>0</v>
      </c>
      <c r="BU50" s="206">
        <v>0</v>
      </c>
      <c r="BV50" s="206">
        <v>0</v>
      </c>
      <c r="BW50" s="206">
        <v>0</v>
      </c>
      <c r="BX50" s="206">
        <v>0</v>
      </c>
      <c r="BY50" s="206">
        <v>0</v>
      </c>
      <c r="BZ50" s="206">
        <v>0</v>
      </c>
      <c r="CA50" s="206">
        <v>0</v>
      </c>
      <c r="CB50" s="206">
        <v>0</v>
      </c>
      <c r="CC50" s="206">
        <v>0</v>
      </c>
      <c r="CD50" s="206">
        <v>0</v>
      </c>
      <c r="CE50" s="206">
        <v>0</v>
      </c>
      <c r="CF50" s="206">
        <v>0</v>
      </c>
      <c r="CG50" s="206">
        <v>199470139.344262</v>
      </c>
      <c r="CH50" s="206">
        <v>0</v>
      </c>
      <c r="CI50" s="206">
        <v>0</v>
      </c>
      <c r="CJ50" s="206">
        <v>1644106.0901639301</v>
      </c>
      <c r="CK50" s="206">
        <v>0</v>
      </c>
      <c r="CL50" s="206">
        <v>0</v>
      </c>
      <c r="CM50" s="206">
        <v>0</v>
      </c>
      <c r="CN50" s="206">
        <v>0</v>
      </c>
      <c r="CO50" s="206">
        <v>0</v>
      </c>
      <c r="CP50" s="206">
        <v>0</v>
      </c>
      <c r="CQ50" s="206">
        <v>0</v>
      </c>
      <c r="CR50" s="206">
        <v>0</v>
      </c>
      <c r="CS50" s="206">
        <v>0</v>
      </c>
      <c r="CT50" s="206">
        <v>0</v>
      </c>
      <c r="CU50" s="206">
        <v>0</v>
      </c>
      <c r="CV50" s="206">
        <v>0</v>
      </c>
      <c r="CW50" s="206">
        <v>46290692.909836061</v>
      </c>
      <c r="CX50" s="206">
        <v>43008702.499872804</v>
      </c>
      <c r="CY50" s="206">
        <v>146902706.1786733</v>
      </c>
      <c r="CZ50" s="206">
        <v>257613821.88941503</v>
      </c>
      <c r="DA50" s="206">
        <v>326083923.57282698</v>
      </c>
      <c r="DB50" s="206">
        <v>198211328.17347831</v>
      </c>
      <c r="DC50" s="206">
        <v>1421343131.5350251</v>
      </c>
      <c r="DD50" s="206">
        <v>43466498.4479452</v>
      </c>
      <c r="DE50" s="206">
        <v>144825702.50410959</v>
      </c>
      <c r="DF50" s="206">
        <v>6306634929.7993164</v>
      </c>
      <c r="DG50" s="206">
        <v>7466370433.1472597</v>
      </c>
      <c r="DH50" s="206">
        <v>1952058523.966567</v>
      </c>
      <c r="DI50" s="206">
        <v>10973610771.747034</v>
      </c>
      <c r="DJ50" s="206">
        <v>8404344610.0519304</v>
      </c>
      <c r="DK50" s="206">
        <v>0</v>
      </c>
      <c r="DL50" s="207">
        <v>38568838900.755264</v>
      </c>
      <c r="DQ50" s="208"/>
      <c r="DR50" s="209"/>
      <c r="DS50" s="218"/>
      <c r="DT50" s="205" t="s">
        <v>156</v>
      </c>
      <c r="DU50" s="206">
        <f t="shared" ref="DU50:DU57" si="41">I50/$DQ$4</f>
        <v>0</v>
      </c>
      <c r="DV50" s="206">
        <f t="shared" ref="DV50:DV57" si="42">SUM(J50:O50)/$DQ$4</f>
        <v>0</v>
      </c>
      <c r="DW50" s="206">
        <f t="shared" ref="DW50:DW57" si="43">SUM(P50:AL50)/$DQ$4</f>
        <v>280.52582609016434</v>
      </c>
      <c r="DX50" s="206">
        <f t="shared" ref="DX50:DX57" si="44">SUM(AM50:CT50)/$DQ$4</f>
        <v>557.54729824180288</v>
      </c>
      <c r="DY50" s="206">
        <f t="shared" ref="DY50:DY57" si="45">SUM(CU50:CY50)/$DQ$4</f>
        <v>236.20210158838216</v>
      </c>
      <c r="DZ50" s="206">
        <f t="shared" ref="DZ50:DZ57" si="46">SUM(CZ50:DE50)/$DQ$4</f>
        <v>2391.5444061228</v>
      </c>
      <c r="EA50" s="206">
        <f t="shared" ref="EA50:EA57" si="47">SUM(DF50:DG50)/$DQ$4</f>
        <v>13773.005362946575</v>
      </c>
      <c r="EB50" s="206">
        <f t="shared" ref="EB50:EB57" si="48">SUM(DH50:DI50)/$DQ$4</f>
        <v>12925.6692957136</v>
      </c>
      <c r="EC50" s="206">
        <f t="shared" ref="EC50:EC57" si="49">SUM(DJ50:DK50)/$DQ$4</f>
        <v>8404.3446100519304</v>
      </c>
      <c r="ED50" s="207">
        <f t="shared" si="5"/>
        <v>38568.838900755254</v>
      </c>
      <c r="EE50" s="303">
        <f t="shared" ref="EE50:EE57" si="50">ED50-(DL50/$DQ$4)</f>
        <v>0</v>
      </c>
      <c r="EF50" s="101"/>
      <c r="EG50" s="101"/>
    </row>
    <row r="51" spans="1:137" s="126" customFormat="1" ht="15.5" hidden="1" outlineLevel="1" x14ac:dyDescent="0.35">
      <c r="A51" s="37" t="s">
        <v>149</v>
      </c>
      <c r="B51" s="37">
        <v>4</v>
      </c>
      <c r="C51" s="38">
        <v>4.0999999999999996</v>
      </c>
      <c r="D51" s="39" t="s">
        <v>206</v>
      </c>
      <c r="E51" s="208"/>
      <c r="F51" s="209"/>
      <c r="G51" s="218"/>
      <c r="H51" s="205" t="s">
        <v>158</v>
      </c>
      <c r="I51" s="206">
        <v>0</v>
      </c>
      <c r="J51" s="206">
        <v>0</v>
      </c>
      <c r="K51" s="206">
        <v>0</v>
      </c>
      <c r="L51" s="206">
        <v>0</v>
      </c>
      <c r="M51" s="206">
        <v>0</v>
      </c>
      <c r="N51" s="206">
        <v>0</v>
      </c>
      <c r="O51" s="206">
        <v>0</v>
      </c>
      <c r="P51" s="206">
        <v>0</v>
      </c>
      <c r="Q51" s="206">
        <v>0</v>
      </c>
      <c r="R51" s="206">
        <v>0</v>
      </c>
      <c r="S51" s="206">
        <v>0</v>
      </c>
      <c r="T51" s="206">
        <v>0</v>
      </c>
      <c r="U51" s="206">
        <v>0</v>
      </c>
      <c r="V51" s="206">
        <v>0</v>
      </c>
      <c r="W51" s="206">
        <v>0</v>
      </c>
      <c r="X51" s="206">
        <v>0</v>
      </c>
      <c r="Y51" s="206">
        <v>0</v>
      </c>
      <c r="Z51" s="206">
        <v>0</v>
      </c>
      <c r="AA51" s="206">
        <v>0</v>
      </c>
      <c r="AB51" s="206">
        <v>0</v>
      </c>
      <c r="AC51" s="206">
        <v>0</v>
      </c>
      <c r="AD51" s="206">
        <v>0</v>
      </c>
      <c r="AE51" s="206">
        <v>0</v>
      </c>
      <c r="AF51" s="206">
        <v>0</v>
      </c>
      <c r="AG51" s="206">
        <v>0</v>
      </c>
      <c r="AH51" s="206">
        <v>0</v>
      </c>
      <c r="AI51" s="206">
        <v>0</v>
      </c>
      <c r="AJ51" s="206">
        <v>0</v>
      </c>
      <c r="AK51" s="206">
        <v>0</v>
      </c>
      <c r="AL51" s="206">
        <v>0</v>
      </c>
      <c r="AM51" s="206">
        <v>0</v>
      </c>
      <c r="AN51" s="206">
        <v>0</v>
      </c>
      <c r="AO51" s="206">
        <v>0</v>
      </c>
      <c r="AP51" s="206">
        <v>0</v>
      </c>
      <c r="AQ51" s="206">
        <v>0</v>
      </c>
      <c r="AR51" s="206">
        <v>0</v>
      </c>
      <c r="AS51" s="206">
        <v>0</v>
      </c>
      <c r="AT51" s="206">
        <v>0</v>
      </c>
      <c r="AU51" s="206">
        <v>0</v>
      </c>
      <c r="AV51" s="206">
        <v>0</v>
      </c>
      <c r="AW51" s="206">
        <v>0</v>
      </c>
      <c r="AX51" s="206">
        <v>0</v>
      </c>
      <c r="AY51" s="206">
        <v>0</v>
      </c>
      <c r="AZ51" s="206">
        <v>0</v>
      </c>
      <c r="BA51" s="206">
        <v>0</v>
      </c>
      <c r="BB51" s="206">
        <v>0</v>
      </c>
      <c r="BC51" s="206">
        <v>0</v>
      </c>
      <c r="BD51" s="206">
        <v>0</v>
      </c>
      <c r="BE51" s="206">
        <v>0</v>
      </c>
      <c r="BF51" s="206">
        <v>0</v>
      </c>
      <c r="BG51" s="206">
        <v>0</v>
      </c>
      <c r="BH51" s="206">
        <v>0</v>
      </c>
      <c r="BI51" s="206">
        <v>0</v>
      </c>
      <c r="BJ51" s="206">
        <v>0</v>
      </c>
      <c r="BK51" s="206">
        <v>0</v>
      </c>
      <c r="BL51" s="206">
        <v>0</v>
      </c>
      <c r="BM51" s="206">
        <v>0</v>
      </c>
      <c r="BN51" s="206">
        <v>0</v>
      </c>
      <c r="BO51" s="206">
        <v>0</v>
      </c>
      <c r="BP51" s="206">
        <v>0</v>
      </c>
      <c r="BQ51" s="206">
        <v>0</v>
      </c>
      <c r="BR51" s="206">
        <v>0</v>
      </c>
      <c r="BS51" s="206">
        <v>0</v>
      </c>
      <c r="BT51" s="206">
        <v>0</v>
      </c>
      <c r="BU51" s="206">
        <v>0</v>
      </c>
      <c r="BV51" s="206">
        <v>0</v>
      </c>
      <c r="BW51" s="206">
        <v>0</v>
      </c>
      <c r="BX51" s="206">
        <v>0</v>
      </c>
      <c r="BY51" s="206">
        <v>0</v>
      </c>
      <c r="BZ51" s="206">
        <v>0</v>
      </c>
      <c r="CA51" s="206">
        <v>0</v>
      </c>
      <c r="CB51" s="206">
        <v>0</v>
      </c>
      <c r="CC51" s="206">
        <v>0</v>
      </c>
      <c r="CD51" s="206">
        <v>0</v>
      </c>
      <c r="CE51" s="206">
        <v>0</v>
      </c>
      <c r="CF51" s="206">
        <v>0</v>
      </c>
      <c r="CG51" s="206">
        <v>0</v>
      </c>
      <c r="CH51" s="206">
        <v>0</v>
      </c>
      <c r="CI51" s="206">
        <v>0</v>
      </c>
      <c r="CJ51" s="206">
        <v>0</v>
      </c>
      <c r="CK51" s="206">
        <v>0</v>
      </c>
      <c r="CL51" s="206">
        <v>0</v>
      </c>
      <c r="CM51" s="206">
        <v>0</v>
      </c>
      <c r="CN51" s="206">
        <v>0</v>
      </c>
      <c r="CO51" s="206">
        <v>0</v>
      </c>
      <c r="CP51" s="206">
        <v>0</v>
      </c>
      <c r="CQ51" s="206">
        <v>0</v>
      </c>
      <c r="CR51" s="206">
        <v>0</v>
      </c>
      <c r="CS51" s="206">
        <v>0</v>
      </c>
      <c r="CT51" s="206">
        <v>0</v>
      </c>
      <c r="CU51" s="206">
        <v>0</v>
      </c>
      <c r="CV51" s="206">
        <v>0</v>
      </c>
      <c r="CW51" s="206">
        <v>0</v>
      </c>
      <c r="CX51" s="206">
        <v>0</v>
      </c>
      <c r="CY51" s="206">
        <v>0</v>
      </c>
      <c r="CZ51" s="206">
        <v>0</v>
      </c>
      <c r="DA51" s="206">
        <v>0</v>
      </c>
      <c r="DB51" s="206">
        <v>0</v>
      </c>
      <c r="DC51" s="206">
        <v>0</v>
      </c>
      <c r="DD51" s="206">
        <v>0</v>
      </c>
      <c r="DE51" s="206">
        <v>0</v>
      </c>
      <c r="DF51" s="206">
        <v>0</v>
      </c>
      <c r="DG51" s="206">
        <v>0</v>
      </c>
      <c r="DH51" s="206">
        <v>0</v>
      </c>
      <c r="DI51" s="206">
        <v>0</v>
      </c>
      <c r="DJ51" s="206">
        <v>0</v>
      </c>
      <c r="DK51" s="206">
        <v>0</v>
      </c>
      <c r="DL51" s="207">
        <v>0</v>
      </c>
      <c r="DQ51" s="208"/>
      <c r="DR51" s="209"/>
      <c r="DS51" s="218"/>
      <c r="DT51" s="205" t="s">
        <v>158</v>
      </c>
      <c r="DU51" s="206">
        <f t="shared" si="41"/>
        <v>0</v>
      </c>
      <c r="DV51" s="206">
        <f t="shared" si="42"/>
        <v>0</v>
      </c>
      <c r="DW51" s="206">
        <f t="shared" si="43"/>
        <v>0</v>
      </c>
      <c r="DX51" s="206">
        <f t="shared" si="44"/>
        <v>0</v>
      </c>
      <c r="DY51" s="206">
        <f t="shared" si="45"/>
        <v>0</v>
      </c>
      <c r="DZ51" s="206">
        <f t="shared" si="46"/>
        <v>0</v>
      </c>
      <c r="EA51" s="206">
        <f t="shared" si="47"/>
        <v>0</v>
      </c>
      <c r="EB51" s="206">
        <f t="shared" si="48"/>
        <v>0</v>
      </c>
      <c r="EC51" s="206">
        <f t="shared" si="49"/>
        <v>0</v>
      </c>
      <c r="ED51" s="207">
        <f t="shared" si="5"/>
        <v>0</v>
      </c>
      <c r="EE51" s="303">
        <f t="shared" si="50"/>
        <v>0</v>
      </c>
      <c r="EF51" s="101"/>
      <c r="EG51" s="101"/>
    </row>
    <row r="52" spans="1:137" s="126" customFormat="1" ht="15.5" hidden="1" outlineLevel="1" x14ac:dyDescent="0.35">
      <c r="A52" s="37" t="s">
        <v>149</v>
      </c>
      <c r="B52" s="37">
        <v>4</v>
      </c>
      <c r="C52" s="38">
        <v>4.0999999999999996</v>
      </c>
      <c r="D52" s="39" t="s">
        <v>207</v>
      </c>
      <c r="E52" s="208"/>
      <c r="F52" s="209"/>
      <c r="G52" s="218"/>
      <c r="H52" s="205" t="s">
        <v>160</v>
      </c>
      <c r="I52" s="206">
        <v>0</v>
      </c>
      <c r="J52" s="206">
        <v>0</v>
      </c>
      <c r="K52" s="206">
        <v>0</v>
      </c>
      <c r="L52" s="206">
        <v>0</v>
      </c>
      <c r="M52" s="206">
        <v>0</v>
      </c>
      <c r="N52" s="206">
        <v>0</v>
      </c>
      <c r="O52" s="206">
        <v>0</v>
      </c>
      <c r="P52" s="206">
        <v>0</v>
      </c>
      <c r="Q52" s="206">
        <v>0</v>
      </c>
      <c r="R52" s="206">
        <v>0</v>
      </c>
      <c r="S52" s="206">
        <v>0</v>
      </c>
      <c r="T52" s="206">
        <v>0</v>
      </c>
      <c r="U52" s="206">
        <v>0</v>
      </c>
      <c r="V52" s="206">
        <v>0</v>
      </c>
      <c r="W52" s="206">
        <v>0</v>
      </c>
      <c r="X52" s="206">
        <v>0</v>
      </c>
      <c r="Y52" s="206">
        <v>0</v>
      </c>
      <c r="Z52" s="206">
        <v>0</v>
      </c>
      <c r="AA52" s="206">
        <v>0</v>
      </c>
      <c r="AB52" s="206">
        <v>0</v>
      </c>
      <c r="AC52" s="206">
        <v>0</v>
      </c>
      <c r="AD52" s="206">
        <v>0</v>
      </c>
      <c r="AE52" s="206">
        <v>0</v>
      </c>
      <c r="AF52" s="206">
        <v>0</v>
      </c>
      <c r="AG52" s="206">
        <v>0</v>
      </c>
      <c r="AH52" s="206">
        <v>0</v>
      </c>
      <c r="AI52" s="206">
        <v>0</v>
      </c>
      <c r="AJ52" s="206">
        <v>0</v>
      </c>
      <c r="AK52" s="206">
        <v>0</v>
      </c>
      <c r="AL52" s="206">
        <v>0</v>
      </c>
      <c r="AM52" s="206">
        <v>0</v>
      </c>
      <c r="AN52" s="206">
        <v>0</v>
      </c>
      <c r="AO52" s="206">
        <v>100000000</v>
      </c>
      <c r="AP52" s="206">
        <v>0</v>
      </c>
      <c r="AQ52" s="206">
        <v>0</v>
      </c>
      <c r="AR52" s="206">
        <v>0</v>
      </c>
      <c r="AS52" s="206">
        <v>0</v>
      </c>
      <c r="AT52" s="206">
        <v>0</v>
      </c>
      <c r="AU52" s="206">
        <v>0</v>
      </c>
      <c r="AV52" s="206">
        <v>0</v>
      </c>
      <c r="AW52" s="206">
        <v>0</v>
      </c>
      <c r="AX52" s="206">
        <v>0</v>
      </c>
      <c r="AY52" s="206">
        <v>0</v>
      </c>
      <c r="AZ52" s="206">
        <v>0</v>
      </c>
      <c r="BA52" s="206">
        <v>0</v>
      </c>
      <c r="BB52" s="206">
        <v>0</v>
      </c>
      <c r="BC52" s="206">
        <v>0</v>
      </c>
      <c r="BD52" s="206">
        <v>0</v>
      </c>
      <c r="BE52" s="206">
        <v>0</v>
      </c>
      <c r="BF52" s="206">
        <v>0</v>
      </c>
      <c r="BG52" s="206">
        <v>0</v>
      </c>
      <c r="BH52" s="206">
        <v>0</v>
      </c>
      <c r="BI52" s="206">
        <v>0</v>
      </c>
      <c r="BJ52" s="206">
        <v>0</v>
      </c>
      <c r="BK52" s="206">
        <v>0</v>
      </c>
      <c r="BL52" s="206">
        <v>0</v>
      </c>
      <c r="BM52" s="206">
        <v>0</v>
      </c>
      <c r="BN52" s="206">
        <v>0</v>
      </c>
      <c r="BO52" s="206">
        <v>0</v>
      </c>
      <c r="BP52" s="206">
        <v>0</v>
      </c>
      <c r="BQ52" s="206">
        <v>0</v>
      </c>
      <c r="BR52" s="206">
        <v>0</v>
      </c>
      <c r="BS52" s="206">
        <v>0</v>
      </c>
      <c r="BT52" s="206">
        <v>0</v>
      </c>
      <c r="BU52" s="206">
        <v>0</v>
      </c>
      <c r="BV52" s="206">
        <v>0</v>
      </c>
      <c r="BW52" s="206">
        <v>0</v>
      </c>
      <c r="BX52" s="206">
        <v>0</v>
      </c>
      <c r="BY52" s="206">
        <v>0</v>
      </c>
      <c r="BZ52" s="206">
        <v>0</v>
      </c>
      <c r="CA52" s="206">
        <v>0</v>
      </c>
      <c r="CB52" s="206">
        <v>0</v>
      </c>
      <c r="CC52" s="206">
        <v>0</v>
      </c>
      <c r="CD52" s="206">
        <v>0</v>
      </c>
      <c r="CE52" s="206">
        <v>0</v>
      </c>
      <c r="CF52" s="206">
        <v>0</v>
      </c>
      <c r="CG52" s="206">
        <v>200000000</v>
      </c>
      <c r="CH52" s="206">
        <v>0</v>
      </c>
      <c r="CI52" s="206">
        <v>0</v>
      </c>
      <c r="CJ52" s="206">
        <v>0</v>
      </c>
      <c r="CK52" s="206">
        <v>0</v>
      </c>
      <c r="CL52" s="206">
        <v>0</v>
      </c>
      <c r="CM52" s="206">
        <v>0</v>
      </c>
      <c r="CN52" s="206">
        <v>0</v>
      </c>
      <c r="CO52" s="206">
        <v>0</v>
      </c>
      <c r="CP52" s="206">
        <v>0</v>
      </c>
      <c r="CQ52" s="206">
        <v>0</v>
      </c>
      <c r="CR52" s="206">
        <v>0</v>
      </c>
      <c r="CS52" s="206">
        <v>580180000</v>
      </c>
      <c r="CT52" s="206">
        <v>0</v>
      </c>
      <c r="CU52" s="206">
        <v>0</v>
      </c>
      <c r="CV52" s="206">
        <v>0</v>
      </c>
      <c r="CW52" s="206">
        <v>1288333000</v>
      </c>
      <c r="CX52" s="206">
        <v>1218837000</v>
      </c>
      <c r="CY52" s="206">
        <v>824172000</v>
      </c>
      <c r="CZ52" s="206">
        <v>1048043000</v>
      </c>
      <c r="DA52" s="206">
        <v>1100598000</v>
      </c>
      <c r="DB52" s="206">
        <v>2858585000</v>
      </c>
      <c r="DC52" s="206">
        <v>5885046000</v>
      </c>
      <c r="DD52" s="206">
        <v>585146000</v>
      </c>
      <c r="DE52" s="206">
        <v>739086000</v>
      </c>
      <c r="DF52" s="206">
        <v>0</v>
      </c>
      <c r="DG52" s="206">
        <v>0</v>
      </c>
      <c r="DH52" s="206">
        <v>0</v>
      </c>
      <c r="DI52" s="206">
        <v>0</v>
      </c>
      <c r="DJ52" s="206">
        <v>0</v>
      </c>
      <c r="DK52" s="206">
        <v>0</v>
      </c>
      <c r="DL52" s="207">
        <v>16428026000</v>
      </c>
      <c r="DQ52" s="208"/>
      <c r="DR52" s="209"/>
      <c r="DS52" s="218"/>
      <c r="DT52" s="205" t="s">
        <v>160</v>
      </c>
      <c r="DU52" s="206">
        <f t="shared" si="41"/>
        <v>0</v>
      </c>
      <c r="DV52" s="206">
        <f t="shared" si="42"/>
        <v>0</v>
      </c>
      <c r="DW52" s="206">
        <f t="shared" si="43"/>
        <v>0</v>
      </c>
      <c r="DX52" s="206">
        <f t="shared" si="44"/>
        <v>880.18</v>
      </c>
      <c r="DY52" s="206">
        <f t="shared" si="45"/>
        <v>3331.3420000000001</v>
      </c>
      <c r="DZ52" s="206">
        <f t="shared" si="46"/>
        <v>12216.504000000001</v>
      </c>
      <c r="EA52" s="206">
        <f t="shared" si="47"/>
        <v>0</v>
      </c>
      <c r="EB52" s="206">
        <f t="shared" si="48"/>
        <v>0</v>
      </c>
      <c r="EC52" s="206">
        <f t="shared" si="49"/>
        <v>0</v>
      </c>
      <c r="ED52" s="207">
        <f t="shared" si="5"/>
        <v>16428.026000000002</v>
      </c>
      <c r="EE52" s="303">
        <f t="shared" si="50"/>
        <v>0</v>
      </c>
      <c r="EF52" s="101"/>
      <c r="EG52" s="101"/>
    </row>
    <row r="53" spans="1:137" s="126" customFormat="1" ht="15.5" hidden="1" outlineLevel="1" x14ac:dyDescent="0.35">
      <c r="A53" s="37" t="s">
        <v>149</v>
      </c>
      <c r="B53" s="37">
        <v>4</v>
      </c>
      <c r="C53" s="38">
        <v>4.0999999999999996</v>
      </c>
      <c r="D53" s="39" t="s">
        <v>208</v>
      </c>
      <c r="E53" s="208"/>
      <c r="F53" s="209"/>
      <c r="G53" s="218"/>
      <c r="H53" s="205" t="s">
        <v>162</v>
      </c>
      <c r="I53" s="206">
        <v>0</v>
      </c>
      <c r="J53" s="206">
        <v>0</v>
      </c>
      <c r="K53" s="206">
        <v>0</v>
      </c>
      <c r="L53" s="206">
        <v>0</v>
      </c>
      <c r="M53" s="206">
        <v>0</v>
      </c>
      <c r="N53" s="206">
        <v>0</v>
      </c>
      <c r="O53" s="206">
        <v>0</v>
      </c>
      <c r="P53" s="206">
        <v>0</v>
      </c>
      <c r="Q53" s="206">
        <v>0</v>
      </c>
      <c r="R53" s="206">
        <v>0</v>
      </c>
      <c r="S53" s="206">
        <v>0</v>
      </c>
      <c r="T53" s="206">
        <v>0</v>
      </c>
      <c r="U53" s="206">
        <v>0</v>
      </c>
      <c r="V53" s="206">
        <v>0</v>
      </c>
      <c r="W53" s="206">
        <v>0</v>
      </c>
      <c r="X53" s="206">
        <v>0</v>
      </c>
      <c r="Y53" s="206">
        <v>0</v>
      </c>
      <c r="Z53" s="206">
        <v>0</v>
      </c>
      <c r="AA53" s="206">
        <v>0</v>
      </c>
      <c r="AB53" s="206">
        <v>0</v>
      </c>
      <c r="AC53" s="206">
        <v>0</v>
      </c>
      <c r="AD53" s="206">
        <v>0</v>
      </c>
      <c r="AE53" s="206">
        <v>0</v>
      </c>
      <c r="AF53" s="206">
        <v>0</v>
      </c>
      <c r="AG53" s="206">
        <v>0</v>
      </c>
      <c r="AH53" s="206">
        <v>0</v>
      </c>
      <c r="AI53" s="206">
        <v>0</v>
      </c>
      <c r="AJ53" s="206">
        <v>0</v>
      </c>
      <c r="AK53" s="206">
        <v>0</v>
      </c>
      <c r="AL53" s="206">
        <v>0</v>
      </c>
      <c r="AM53" s="206">
        <v>0</v>
      </c>
      <c r="AN53" s="206">
        <v>0</v>
      </c>
      <c r="AO53" s="206">
        <v>0</v>
      </c>
      <c r="AP53" s="206">
        <v>0</v>
      </c>
      <c r="AQ53" s="206">
        <v>0</v>
      </c>
      <c r="AR53" s="206">
        <v>0</v>
      </c>
      <c r="AS53" s="206">
        <v>0</v>
      </c>
      <c r="AT53" s="206">
        <v>0</v>
      </c>
      <c r="AU53" s="206">
        <v>0</v>
      </c>
      <c r="AV53" s="206">
        <v>0</v>
      </c>
      <c r="AW53" s="206">
        <v>0</v>
      </c>
      <c r="AX53" s="206">
        <v>0</v>
      </c>
      <c r="AY53" s="206">
        <v>0</v>
      </c>
      <c r="AZ53" s="206">
        <v>0</v>
      </c>
      <c r="BA53" s="206">
        <v>0</v>
      </c>
      <c r="BB53" s="206">
        <v>0</v>
      </c>
      <c r="BC53" s="206">
        <v>0</v>
      </c>
      <c r="BD53" s="206">
        <v>0</v>
      </c>
      <c r="BE53" s="206">
        <v>0</v>
      </c>
      <c r="BF53" s="206">
        <v>0</v>
      </c>
      <c r="BG53" s="206">
        <v>0</v>
      </c>
      <c r="BH53" s="206">
        <v>0</v>
      </c>
      <c r="BI53" s="206">
        <v>0</v>
      </c>
      <c r="BJ53" s="206">
        <v>0</v>
      </c>
      <c r="BK53" s="206">
        <v>0</v>
      </c>
      <c r="BL53" s="206">
        <v>0</v>
      </c>
      <c r="BM53" s="206">
        <v>0</v>
      </c>
      <c r="BN53" s="206">
        <v>0</v>
      </c>
      <c r="BO53" s="206">
        <v>0</v>
      </c>
      <c r="BP53" s="206">
        <v>0</v>
      </c>
      <c r="BQ53" s="206">
        <v>0</v>
      </c>
      <c r="BR53" s="206">
        <v>0</v>
      </c>
      <c r="BS53" s="206">
        <v>0</v>
      </c>
      <c r="BT53" s="206">
        <v>0</v>
      </c>
      <c r="BU53" s="206">
        <v>0</v>
      </c>
      <c r="BV53" s="206">
        <v>0</v>
      </c>
      <c r="BW53" s="206">
        <v>0</v>
      </c>
      <c r="BX53" s="206">
        <v>0</v>
      </c>
      <c r="BY53" s="206">
        <v>0</v>
      </c>
      <c r="BZ53" s="206">
        <v>0</v>
      </c>
      <c r="CA53" s="206">
        <v>0</v>
      </c>
      <c r="CB53" s="206">
        <v>0</v>
      </c>
      <c r="CC53" s="206">
        <v>0</v>
      </c>
      <c r="CD53" s="206">
        <v>0</v>
      </c>
      <c r="CE53" s="206">
        <v>0</v>
      </c>
      <c r="CF53" s="206">
        <v>0</v>
      </c>
      <c r="CG53" s="206">
        <v>0</v>
      </c>
      <c r="CH53" s="206">
        <v>0</v>
      </c>
      <c r="CI53" s="206">
        <v>0</v>
      </c>
      <c r="CJ53" s="206">
        <v>0</v>
      </c>
      <c r="CK53" s="206">
        <v>0</v>
      </c>
      <c r="CL53" s="206">
        <v>0</v>
      </c>
      <c r="CM53" s="206">
        <v>0</v>
      </c>
      <c r="CN53" s="206">
        <v>0</v>
      </c>
      <c r="CO53" s="206">
        <v>0</v>
      </c>
      <c r="CP53" s="206">
        <v>0</v>
      </c>
      <c r="CQ53" s="206">
        <v>0</v>
      </c>
      <c r="CR53" s="206">
        <v>0</v>
      </c>
      <c r="CS53" s="206">
        <v>0</v>
      </c>
      <c r="CT53" s="206">
        <v>0</v>
      </c>
      <c r="CU53" s="206">
        <v>0</v>
      </c>
      <c r="CV53" s="206">
        <v>0</v>
      </c>
      <c r="CW53" s="206">
        <v>0</v>
      </c>
      <c r="CX53" s="206">
        <v>0</v>
      </c>
      <c r="CY53" s="206">
        <v>0</v>
      </c>
      <c r="CZ53" s="206">
        <v>0</v>
      </c>
      <c r="DA53" s="206">
        <v>0</v>
      </c>
      <c r="DB53" s="206">
        <v>0</v>
      </c>
      <c r="DC53" s="206">
        <v>0</v>
      </c>
      <c r="DD53" s="206">
        <v>0</v>
      </c>
      <c r="DE53" s="206">
        <v>0</v>
      </c>
      <c r="DF53" s="206">
        <v>0</v>
      </c>
      <c r="DG53" s="206">
        <v>0</v>
      </c>
      <c r="DH53" s="206">
        <v>0</v>
      </c>
      <c r="DI53" s="206">
        <v>0</v>
      </c>
      <c r="DJ53" s="206">
        <v>0</v>
      </c>
      <c r="DK53" s="206">
        <v>0</v>
      </c>
      <c r="DL53" s="207">
        <v>0</v>
      </c>
      <c r="DQ53" s="208"/>
      <c r="DR53" s="209"/>
      <c r="DS53" s="218"/>
      <c r="DT53" s="205" t="s">
        <v>162</v>
      </c>
      <c r="DU53" s="206">
        <f t="shared" si="41"/>
        <v>0</v>
      </c>
      <c r="DV53" s="206">
        <f t="shared" si="42"/>
        <v>0</v>
      </c>
      <c r="DW53" s="206">
        <f t="shared" si="43"/>
        <v>0</v>
      </c>
      <c r="DX53" s="206">
        <f t="shared" si="44"/>
        <v>0</v>
      </c>
      <c r="DY53" s="206">
        <f t="shared" si="45"/>
        <v>0</v>
      </c>
      <c r="DZ53" s="206">
        <f t="shared" si="46"/>
        <v>0</v>
      </c>
      <c r="EA53" s="206">
        <f t="shared" si="47"/>
        <v>0</v>
      </c>
      <c r="EB53" s="206">
        <f t="shared" si="48"/>
        <v>0</v>
      </c>
      <c r="EC53" s="206">
        <f t="shared" si="49"/>
        <v>0</v>
      </c>
      <c r="ED53" s="207">
        <f t="shared" si="5"/>
        <v>0</v>
      </c>
      <c r="EE53" s="303">
        <f t="shared" si="50"/>
        <v>0</v>
      </c>
      <c r="EF53" s="101"/>
      <c r="EG53" s="101"/>
    </row>
    <row r="54" spans="1:137" s="126" customFormat="1" ht="15.5" hidden="1" outlineLevel="1" x14ac:dyDescent="0.35">
      <c r="A54" s="37" t="s">
        <v>149</v>
      </c>
      <c r="B54" s="37">
        <v>4</v>
      </c>
      <c r="C54" s="38">
        <v>4.0999999999999996</v>
      </c>
      <c r="D54" s="39" t="s">
        <v>209</v>
      </c>
      <c r="E54" s="208"/>
      <c r="F54" s="209"/>
      <c r="G54" s="218"/>
      <c r="H54" s="205" t="s">
        <v>164</v>
      </c>
      <c r="I54" s="206">
        <v>0</v>
      </c>
      <c r="J54" s="206">
        <v>0</v>
      </c>
      <c r="K54" s="206">
        <v>0</v>
      </c>
      <c r="L54" s="206">
        <v>0</v>
      </c>
      <c r="M54" s="206">
        <v>0</v>
      </c>
      <c r="N54" s="206">
        <v>0</v>
      </c>
      <c r="O54" s="206">
        <v>0</v>
      </c>
      <c r="P54" s="206">
        <v>0</v>
      </c>
      <c r="Q54" s="206">
        <v>0</v>
      </c>
      <c r="R54" s="206">
        <v>0</v>
      </c>
      <c r="S54" s="206">
        <v>0</v>
      </c>
      <c r="T54" s="206">
        <v>0</v>
      </c>
      <c r="U54" s="206">
        <v>0</v>
      </c>
      <c r="V54" s="206">
        <v>0</v>
      </c>
      <c r="W54" s="206">
        <v>0</v>
      </c>
      <c r="X54" s="206">
        <v>0</v>
      </c>
      <c r="Y54" s="206">
        <v>0</v>
      </c>
      <c r="Z54" s="206">
        <v>0</v>
      </c>
      <c r="AA54" s="206">
        <v>0</v>
      </c>
      <c r="AB54" s="206">
        <v>0</v>
      </c>
      <c r="AC54" s="206">
        <v>0</v>
      </c>
      <c r="AD54" s="206">
        <v>0</v>
      </c>
      <c r="AE54" s="206">
        <v>0</v>
      </c>
      <c r="AF54" s="206">
        <v>0</v>
      </c>
      <c r="AG54" s="206">
        <v>0</v>
      </c>
      <c r="AH54" s="206">
        <v>0</v>
      </c>
      <c r="AI54" s="206">
        <v>0</v>
      </c>
      <c r="AJ54" s="206">
        <v>0</v>
      </c>
      <c r="AK54" s="206">
        <v>0</v>
      </c>
      <c r="AL54" s="206">
        <v>0</v>
      </c>
      <c r="AM54" s="206">
        <v>0</v>
      </c>
      <c r="AN54" s="206">
        <v>0</v>
      </c>
      <c r="AO54" s="206">
        <v>0</v>
      </c>
      <c r="AP54" s="206">
        <v>0</v>
      </c>
      <c r="AQ54" s="206">
        <v>0</v>
      </c>
      <c r="AR54" s="206">
        <v>0</v>
      </c>
      <c r="AS54" s="206">
        <v>0</v>
      </c>
      <c r="AT54" s="206">
        <v>0</v>
      </c>
      <c r="AU54" s="206">
        <v>0</v>
      </c>
      <c r="AV54" s="206">
        <v>0</v>
      </c>
      <c r="AW54" s="206">
        <v>0</v>
      </c>
      <c r="AX54" s="206">
        <v>0</v>
      </c>
      <c r="AY54" s="206">
        <v>0</v>
      </c>
      <c r="AZ54" s="206">
        <v>0</v>
      </c>
      <c r="BA54" s="206">
        <v>0</v>
      </c>
      <c r="BB54" s="206">
        <v>0</v>
      </c>
      <c r="BC54" s="206">
        <v>0</v>
      </c>
      <c r="BD54" s="206">
        <v>0</v>
      </c>
      <c r="BE54" s="206">
        <v>0</v>
      </c>
      <c r="BF54" s="206">
        <v>0</v>
      </c>
      <c r="BG54" s="206">
        <v>0</v>
      </c>
      <c r="BH54" s="206">
        <v>0</v>
      </c>
      <c r="BI54" s="206">
        <v>0</v>
      </c>
      <c r="BJ54" s="206">
        <v>0</v>
      </c>
      <c r="BK54" s="206">
        <v>0</v>
      </c>
      <c r="BL54" s="206">
        <v>0</v>
      </c>
      <c r="BM54" s="206">
        <v>0</v>
      </c>
      <c r="BN54" s="206">
        <v>0</v>
      </c>
      <c r="BO54" s="206">
        <v>0</v>
      </c>
      <c r="BP54" s="206">
        <v>0</v>
      </c>
      <c r="BQ54" s="206">
        <v>0</v>
      </c>
      <c r="BR54" s="206">
        <v>0</v>
      </c>
      <c r="BS54" s="206">
        <v>0</v>
      </c>
      <c r="BT54" s="206">
        <v>0</v>
      </c>
      <c r="BU54" s="206">
        <v>0</v>
      </c>
      <c r="BV54" s="206">
        <v>0</v>
      </c>
      <c r="BW54" s="206">
        <v>0</v>
      </c>
      <c r="BX54" s="206">
        <v>0</v>
      </c>
      <c r="BY54" s="206">
        <v>0</v>
      </c>
      <c r="BZ54" s="206">
        <v>0</v>
      </c>
      <c r="CA54" s="206">
        <v>0</v>
      </c>
      <c r="CB54" s="206">
        <v>0</v>
      </c>
      <c r="CC54" s="206">
        <v>0</v>
      </c>
      <c r="CD54" s="206">
        <v>0</v>
      </c>
      <c r="CE54" s="206">
        <v>0</v>
      </c>
      <c r="CF54" s="206">
        <v>0</v>
      </c>
      <c r="CG54" s="206">
        <v>0</v>
      </c>
      <c r="CH54" s="206">
        <v>0</v>
      </c>
      <c r="CI54" s="206">
        <v>0</v>
      </c>
      <c r="CJ54" s="206">
        <v>0</v>
      </c>
      <c r="CK54" s="206">
        <v>0</v>
      </c>
      <c r="CL54" s="206">
        <v>0</v>
      </c>
      <c r="CM54" s="206">
        <v>0</v>
      </c>
      <c r="CN54" s="206">
        <v>0</v>
      </c>
      <c r="CO54" s="206">
        <v>0</v>
      </c>
      <c r="CP54" s="206">
        <v>0</v>
      </c>
      <c r="CQ54" s="206">
        <v>0</v>
      </c>
      <c r="CR54" s="206">
        <v>0</v>
      </c>
      <c r="CS54" s="206">
        <v>0</v>
      </c>
      <c r="CT54" s="206">
        <v>0</v>
      </c>
      <c r="CU54" s="206">
        <v>0</v>
      </c>
      <c r="CV54" s="206">
        <v>0</v>
      </c>
      <c r="CW54" s="206">
        <v>0</v>
      </c>
      <c r="CX54" s="206">
        <v>0</v>
      </c>
      <c r="CY54" s="206">
        <v>0</v>
      </c>
      <c r="CZ54" s="206">
        <v>0</v>
      </c>
      <c r="DA54" s="206">
        <v>0</v>
      </c>
      <c r="DB54" s="206">
        <v>0</v>
      </c>
      <c r="DC54" s="206">
        <v>0</v>
      </c>
      <c r="DD54" s="206">
        <v>0</v>
      </c>
      <c r="DE54" s="206">
        <v>0</v>
      </c>
      <c r="DF54" s="206">
        <v>0</v>
      </c>
      <c r="DG54" s="206">
        <v>0</v>
      </c>
      <c r="DH54" s="206">
        <v>0</v>
      </c>
      <c r="DI54" s="206">
        <v>0</v>
      </c>
      <c r="DJ54" s="206">
        <v>0</v>
      </c>
      <c r="DK54" s="206">
        <v>0</v>
      </c>
      <c r="DL54" s="207">
        <v>0</v>
      </c>
      <c r="DQ54" s="208"/>
      <c r="DR54" s="209"/>
      <c r="DS54" s="218"/>
      <c r="DT54" s="205" t="s">
        <v>164</v>
      </c>
      <c r="DU54" s="206">
        <f t="shared" si="41"/>
        <v>0</v>
      </c>
      <c r="DV54" s="206">
        <f t="shared" si="42"/>
        <v>0</v>
      </c>
      <c r="DW54" s="206">
        <f t="shared" si="43"/>
        <v>0</v>
      </c>
      <c r="DX54" s="206">
        <f t="shared" si="44"/>
        <v>0</v>
      </c>
      <c r="DY54" s="206">
        <f t="shared" si="45"/>
        <v>0</v>
      </c>
      <c r="DZ54" s="206">
        <f t="shared" si="46"/>
        <v>0</v>
      </c>
      <c r="EA54" s="206">
        <f t="shared" si="47"/>
        <v>0</v>
      </c>
      <c r="EB54" s="206">
        <f t="shared" si="48"/>
        <v>0</v>
      </c>
      <c r="EC54" s="206">
        <f t="shared" si="49"/>
        <v>0</v>
      </c>
      <c r="ED54" s="207">
        <f t="shared" si="5"/>
        <v>0</v>
      </c>
      <c r="EE54" s="303">
        <f t="shared" si="50"/>
        <v>0</v>
      </c>
      <c r="EF54" s="101"/>
      <c r="EG54" s="101"/>
    </row>
    <row r="55" spans="1:137" s="126" customFormat="1" ht="15.5" hidden="1" outlineLevel="1" x14ac:dyDescent="0.35">
      <c r="A55" s="37" t="s">
        <v>149</v>
      </c>
      <c r="B55" s="37">
        <v>4</v>
      </c>
      <c r="C55" s="38">
        <v>4.0999999999999996</v>
      </c>
      <c r="D55" s="39" t="s">
        <v>210</v>
      </c>
      <c r="E55" s="208"/>
      <c r="F55" s="209"/>
      <c r="G55" s="218"/>
      <c r="H55" s="205" t="s">
        <v>166</v>
      </c>
      <c r="I55" s="206">
        <v>0</v>
      </c>
      <c r="J55" s="206">
        <v>0</v>
      </c>
      <c r="K55" s="206">
        <v>0</v>
      </c>
      <c r="L55" s="206">
        <v>0</v>
      </c>
      <c r="M55" s="206">
        <v>0</v>
      </c>
      <c r="N55" s="206">
        <v>0</v>
      </c>
      <c r="O55" s="206">
        <v>0</v>
      </c>
      <c r="P55" s="206">
        <v>0</v>
      </c>
      <c r="Q55" s="206">
        <v>0</v>
      </c>
      <c r="R55" s="206">
        <v>0</v>
      </c>
      <c r="S55" s="206">
        <v>0</v>
      </c>
      <c r="T55" s="206">
        <v>0</v>
      </c>
      <c r="U55" s="206">
        <v>0</v>
      </c>
      <c r="V55" s="206">
        <v>0</v>
      </c>
      <c r="W55" s="206">
        <v>0</v>
      </c>
      <c r="X55" s="206">
        <v>0</v>
      </c>
      <c r="Y55" s="206">
        <v>0</v>
      </c>
      <c r="Z55" s="206">
        <v>0</v>
      </c>
      <c r="AA55" s="206">
        <v>0</v>
      </c>
      <c r="AB55" s="206">
        <v>0</v>
      </c>
      <c r="AC55" s="206">
        <v>0</v>
      </c>
      <c r="AD55" s="206">
        <v>0</v>
      </c>
      <c r="AE55" s="206">
        <v>0</v>
      </c>
      <c r="AF55" s="206">
        <v>0</v>
      </c>
      <c r="AG55" s="206">
        <v>0</v>
      </c>
      <c r="AH55" s="206">
        <v>0</v>
      </c>
      <c r="AI55" s="206">
        <v>0</v>
      </c>
      <c r="AJ55" s="206">
        <v>0</v>
      </c>
      <c r="AK55" s="206">
        <v>0</v>
      </c>
      <c r="AL55" s="206">
        <v>0</v>
      </c>
      <c r="AM55" s="206">
        <v>0</v>
      </c>
      <c r="AN55" s="206">
        <v>0</v>
      </c>
      <c r="AO55" s="206">
        <v>0</v>
      </c>
      <c r="AP55" s="206">
        <v>0</v>
      </c>
      <c r="AQ55" s="206">
        <v>0</v>
      </c>
      <c r="AR55" s="206">
        <v>0</v>
      </c>
      <c r="AS55" s="206">
        <v>0</v>
      </c>
      <c r="AT55" s="206">
        <v>0</v>
      </c>
      <c r="AU55" s="206">
        <v>0</v>
      </c>
      <c r="AV55" s="206">
        <v>0</v>
      </c>
      <c r="AW55" s="206">
        <v>0</v>
      </c>
      <c r="AX55" s="206">
        <v>0</v>
      </c>
      <c r="AY55" s="206">
        <v>0</v>
      </c>
      <c r="AZ55" s="206">
        <v>0</v>
      </c>
      <c r="BA55" s="206">
        <v>0</v>
      </c>
      <c r="BB55" s="206">
        <v>0</v>
      </c>
      <c r="BC55" s="206">
        <v>0</v>
      </c>
      <c r="BD55" s="206">
        <v>0</v>
      </c>
      <c r="BE55" s="206">
        <v>0</v>
      </c>
      <c r="BF55" s="206">
        <v>0</v>
      </c>
      <c r="BG55" s="206">
        <v>0</v>
      </c>
      <c r="BH55" s="206">
        <v>0</v>
      </c>
      <c r="BI55" s="206">
        <v>0</v>
      </c>
      <c r="BJ55" s="206">
        <v>0</v>
      </c>
      <c r="BK55" s="206">
        <v>0</v>
      </c>
      <c r="BL55" s="206">
        <v>0</v>
      </c>
      <c r="BM55" s="206">
        <v>0</v>
      </c>
      <c r="BN55" s="206">
        <v>0</v>
      </c>
      <c r="BO55" s="206">
        <v>0</v>
      </c>
      <c r="BP55" s="206">
        <v>0</v>
      </c>
      <c r="BQ55" s="206">
        <v>0</v>
      </c>
      <c r="BR55" s="206">
        <v>0</v>
      </c>
      <c r="BS55" s="206">
        <v>0</v>
      </c>
      <c r="BT55" s="206">
        <v>0</v>
      </c>
      <c r="BU55" s="206">
        <v>0</v>
      </c>
      <c r="BV55" s="206">
        <v>0</v>
      </c>
      <c r="BW55" s="206">
        <v>0</v>
      </c>
      <c r="BX55" s="206">
        <v>0</v>
      </c>
      <c r="BY55" s="206">
        <v>0</v>
      </c>
      <c r="BZ55" s="206">
        <v>0</v>
      </c>
      <c r="CA55" s="206">
        <v>0</v>
      </c>
      <c r="CB55" s="206">
        <v>0</v>
      </c>
      <c r="CC55" s="206">
        <v>0</v>
      </c>
      <c r="CD55" s="206">
        <v>0</v>
      </c>
      <c r="CE55" s="206">
        <v>0</v>
      </c>
      <c r="CF55" s="206">
        <v>0</v>
      </c>
      <c r="CG55" s="206">
        <v>0</v>
      </c>
      <c r="CH55" s="206">
        <v>0</v>
      </c>
      <c r="CI55" s="206">
        <v>0</v>
      </c>
      <c r="CJ55" s="206">
        <v>0</v>
      </c>
      <c r="CK55" s="206">
        <v>0</v>
      </c>
      <c r="CL55" s="206">
        <v>0</v>
      </c>
      <c r="CM55" s="206">
        <v>0</v>
      </c>
      <c r="CN55" s="206">
        <v>0</v>
      </c>
      <c r="CO55" s="206">
        <v>0</v>
      </c>
      <c r="CP55" s="206">
        <v>0</v>
      </c>
      <c r="CQ55" s="206">
        <v>0</v>
      </c>
      <c r="CR55" s="206">
        <v>0</v>
      </c>
      <c r="CS55" s="206">
        <v>0</v>
      </c>
      <c r="CT55" s="206">
        <v>0</v>
      </c>
      <c r="CU55" s="206">
        <v>0</v>
      </c>
      <c r="CV55" s="206">
        <v>0</v>
      </c>
      <c r="CW55" s="206">
        <v>0</v>
      </c>
      <c r="CX55" s="206">
        <v>0</v>
      </c>
      <c r="CY55" s="206">
        <v>0</v>
      </c>
      <c r="CZ55" s="206">
        <v>0</v>
      </c>
      <c r="DA55" s="206">
        <v>0</v>
      </c>
      <c r="DB55" s="206">
        <v>0</v>
      </c>
      <c r="DC55" s="206">
        <v>0</v>
      </c>
      <c r="DD55" s="206">
        <v>0</v>
      </c>
      <c r="DE55" s="206">
        <v>0</v>
      </c>
      <c r="DF55" s="206">
        <v>0</v>
      </c>
      <c r="DG55" s="206">
        <v>0</v>
      </c>
      <c r="DH55" s="206">
        <v>0</v>
      </c>
      <c r="DI55" s="206">
        <v>0</v>
      </c>
      <c r="DJ55" s="206">
        <v>0</v>
      </c>
      <c r="DK55" s="206">
        <v>0</v>
      </c>
      <c r="DL55" s="207">
        <v>0</v>
      </c>
      <c r="DQ55" s="208"/>
      <c r="DR55" s="209"/>
      <c r="DS55" s="218"/>
      <c r="DT55" s="205" t="s">
        <v>166</v>
      </c>
      <c r="DU55" s="206">
        <f t="shared" si="41"/>
        <v>0</v>
      </c>
      <c r="DV55" s="206">
        <f t="shared" si="42"/>
        <v>0</v>
      </c>
      <c r="DW55" s="206">
        <f t="shared" si="43"/>
        <v>0</v>
      </c>
      <c r="DX55" s="206">
        <f t="shared" si="44"/>
        <v>0</v>
      </c>
      <c r="DY55" s="206">
        <f t="shared" si="45"/>
        <v>0</v>
      </c>
      <c r="DZ55" s="206">
        <f t="shared" si="46"/>
        <v>0</v>
      </c>
      <c r="EA55" s="206">
        <f t="shared" si="47"/>
        <v>0</v>
      </c>
      <c r="EB55" s="206">
        <f t="shared" si="48"/>
        <v>0</v>
      </c>
      <c r="EC55" s="206">
        <f t="shared" si="49"/>
        <v>0</v>
      </c>
      <c r="ED55" s="207">
        <f t="shared" si="5"/>
        <v>0</v>
      </c>
      <c r="EE55" s="303">
        <f t="shared" si="50"/>
        <v>0</v>
      </c>
      <c r="EF55" s="101"/>
      <c r="EG55" s="101"/>
    </row>
    <row r="56" spans="1:137" s="126" customFormat="1" ht="15.5" hidden="1" outlineLevel="1" x14ac:dyDescent="0.35">
      <c r="A56" s="37" t="s">
        <v>149</v>
      </c>
      <c r="B56" s="37">
        <v>4</v>
      </c>
      <c r="C56" s="38">
        <v>4.0999999999999996</v>
      </c>
      <c r="D56" s="39" t="s">
        <v>211</v>
      </c>
      <c r="E56" s="208"/>
      <c r="F56" s="209"/>
      <c r="G56" s="218"/>
      <c r="H56" s="205" t="s">
        <v>168</v>
      </c>
      <c r="I56" s="206">
        <v>0</v>
      </c>
      <c r="J56" s="206">
        <v>0</v>
      </c>
      <c r="K56" s="206">
        <v>0</v>
      </c>
      <c r="L56" s="206">
        <v>0</v>
      </c>
      <c r="M56" s="206">
        <v>0</v>
      </c>
      <c r="N56" s="206">
        <v>0</v>
      </c>
      <c r="O56" s="206">
        <v>0</v>
      </c>
      <c r="P56" s="206">
        <v>0</v>
      </c>
      <c r="Q56" s="206">
        <v>0</v>
      </c>
      <c r="R56" s="206">
        <v>0</v>
      </c>
      <c r="S56" s="206">
        <v>0</v>
      </c>
      <c r="T56" s="206">
        <v>0</v>
      </c>
      <c r="U56" s="206">
        <v>0</v>
      </c>
      <c r="V56" s="206">
        <v>0</v>
      </c>
      <c r="W56" s="206">
        <v>0</v>
      </c>
      <c r="X56" s="206">
        <v>0</v>
      </c>
      <c r="Y56" s="206">
        <v>0</v>
      </c>
      <c r="Z56" s="206">
        <v>0</v>
      </c>
      <c r="AA56" s="206">
        <v>0</v>
      </c>
      <c r="AB56" s="206">
        <v>0</v>
      </c>
      <c r="AC56" s="206">
        <v>0</v>
      </c>
      <c r="AD56" s="206">
        <v>0</v>
      </c>
      <c r="AE56" s="206">
        <v>0</v>
      </c>
      <c r="AF56" s="206">
        <v>0</v>
      </c>
      <c r="AG56" s="206">
        <v>0</v>
      </c>
      <c r="AH56" s="206">
        <v>0</v>
      </c>
      <c r="AI56" s="206">
        <v>0</v>
      </c>
      <c r="AJ56" s="206">
        <v>0</v>
      </c>
      <c r="AK56" s="206">
        <v>0</v>
      </c>
      <c r="AL56" s="206">
        <v>0</v>
      </c>
      <c r="AM56" s="206">
        <v>0</v>
      </c>
      <c r="AN56" s="206">
        <v>0</v>
      </c>
      <c r="AO56" s="206">
        <v>0</v>
      </c>
      <c r="AP56" s="206">
        <v>0</v>
      </c>
      <c r="AQ56" s="206">
        <v>0</v>
      </c>
      <c r="AR56" s="206">
        <v>0</v>
      </c>
      <c r="AS56" s="206">
        <v>0</v>
      </c>
      <c r="AT56" s="206">
        <v>0</v>
      </c>
      <c r="AU56" s="206">
        <v>0</v>
      </c>
      <c r="AV56" s="206">
        <v>0</v>
      </c>
      <c r="AW56" s="206">
        <v>0</v>
      </c>
      <c r="AX56" s="206">
        <v>0</v>
      </c>
      <c r="AY56" s="206">
        <v>0</v>
      </c>
      <c r="AZ56" s="206">
        <v>0</v>
      </c>
      <c r="BA56" s="206">
        <v>0</v>
      </c>
      <c r="BB56" s="206">
        <v>0</v>
      </c>
      <c r="BC56" s="206">
        <v>0</v>
      </c>
      <c r="BD56" s="206">
        <v>0</v>
      </c>
      <c r="BE56" s="206">
        <v>0</v>
      </c>
      <c r="BF56" s="206">
        <v>0</v>
      </c>
      <c r="BG56" s="206">
        <v>0</v>
      </c>
      <c r="BH56" s="206">
        <v>0</v>
      </c>
      <c r="BI56" s="206">
        <v>0</v>
      </c>
      <c r="BJ56" s="206">
        <v>0</v>
      </c>
      <c r="BK56" s="206">
        <v>0</v>
      </c>
      <c r="BL56" s="206">
        <v>0</v>
      </c>
      <c r="BM56" s="206">
        <v>0</v>
      </c>
      <c r="BN56" s="206">
        <v>0</v>
      </c>
      <c r="BO56" s="206">
        <v>0</v>
      </c>
      <c r="BP56" s="206">
        <v>0</v>
      </c>
      <c r="BQ56" s="206">
        <v>0</v>
      </c>
      <c r="BR56" s="206">
        <v>0</v>
      </c>
      <c r="BS56" s="206">
        <v>0</v>
      </c>
      <c r="BT56" s="206">
        <v>0</v>
      </c>
      <c r="BU56" s="206">
        <v>0</v>
      </c>
      <c r="BV56" s="206">
        <v>0</v>
      </c>
      <c r="BW56" s="206">
        <v>0</v>
      </c>
      <c r="BX56" s="206">
        <v>0</v>
      </c>
      <c r="BY56" s="206">
        <v>0</v>
      </c>
      <c r="BZ56" s="206">
        <v>0</v>
      </c>
      <c r="CA56" s="206">
        <v>0</v>
      </c>
      <c r="CB56" s="206">
        <v>0</v>
      </c>
      <c r="CC56" s="206">
        <v>0</v>
      </c>
      <c r="CD56" s="206">
        <v>0</v>
      </c>
      <c r="CE56" s="206">
        <v>0</v>
      </c>
      <c r="CF56" s="206">
        <v>0</v>
      </c>
      <c r="CG56" s="206">
        <v>0</v>
      </c>
      <c r="CH56" s="206">
        <v>0</v>
      </c>
      <c r="CI56" s="206">
        <v>0</v>
      </c>
      <c r="CJ56" s="206">
        <v>0</v>
      </c>
      <c r="CK56" s="206">
        <v>0</v>
      </c>
      <c r="CL56" s="206">
        <v>0</v>
      </c>
      <c r="CM56" s="206">
        <v>0</v>
      </c>
      <c r="CN56" s="206">
        <v>0</v>
      </c>
      <c r="CO56" s="206">
        <v>0</v>
      </c>
      <c r="CP56" s="206">
        <v>0</v>
      </c>
      <c r="CQ56" s="206">
        <v>0</v>
      </c>
      <c r="CR56" s="206">
        <v>0</v>
      </c>
      <c r="CS56" s="206">
        <v>0</v>
      </c>
      <c r="CT56" s="206">
        <v>0</v>
      </c>
      <c r="CU56" s="206">
        <v>0</v>
      </c>
      <c r="CV56" s="206">
        <v>0</v>
      </c>
      <c r="CW56" s="206">
        <v>0</v>
      </c>
      <c r="CX56" s="206">
        <v>0</v>
      </c>
      <c r="CY56" s="206">
        <v>0</v>
      </c>
      <c r="CZ56" s="206">
        <v>0</v>
      </c>
      <c r="DA56" s="206">
        <v>0</v>
      </c>
      <c r="DB56" s="206">
        <v>0</v>
      </c>
      <c r="DC56" s="206">
        <v>0</v>
      </c>
      <c r="DD56" s="206">
        <v>0</v>
      </c>
      <c r="DE56" s="206">
        <v>0</v>
      </c>
      <c r="DF56" s="206">
        <v>0</v>
      </c>
      <c r="DG56" s="206">
        <v>0</v>
      </c>
      <c r="DH56" s="206">
        <v>0</v>
      </c>
      <c r="DI56" s="206">
        <v>0</v>
      </c>
      <c r="DJ56" s="206">
        <v>0</v>
      </c>
      <c r="DK56" s="206">
        <v>0</v>
      </c>
      <c r="DL56" s="207">
        <v>0</v>
      </c>
      <c r="DQ56" s="208"/>
      <c r="DR56" s="209"/>
      <c r="DS56" s="218"/>
      <c r="DT56" s="205" t="s">
        <v>168</v>
      </c>
      <c r="DU56" s="206">
        <f t="shared" si="41"/>
        <v>0</v>
      </c>
      <c r="DV56" s="206">
        <f t="shared" si="42"/>
        <v>0</v>
      </c>
      <c r="DW56" s="206">
        <f t="shared" si="43"/>
        <v>0</v>
      </c>
      <c r="DX56" s="206">
        <f t="shared" si="44"/>
        <v>0</v>
      </c>
      <c r="DY56" s="206">
        <f t="shared" si="45"/>
        <v>0</v>
      </c>
      <c r="DZ56" s="206">
        <f t="shared" si="46"/>
        <v>0</v>
      </c>
      <c r="EA56" s="206">
        <f t="shared" si="47"/>
        <v>0</v>
      </c>
      <c r="EB56" s="206">
        <f t="shared" si="48"/>
        <v>0</v>
      </c>
      <c r="EC56" s="206">
        <f t="shared" si="49"/>
        <v>0</v>
      </c>
      <c r="ED56" s="207">
        <f t="shared" si="5"/>
        <v>0</v>
      </c>
      <c r="EE56" s="303">
        <f t="shared" si="50"/>
        <v>0</v>
      </c>
      <c r="EF56" s="101"/>
      <c r="EG56" s="101"/>
    </row>
    <row r="57" spans="1:137" s="126" customFormat="1" ht="15.5" hidden="1" outlineLevel="1" x14ac:dyDescent="0.35">
      <c r="A57" s="37" t="s">
        <v>149</v>
      </c>
      <c r="B57" s="37">
        <v>4</v>
      </c>
      <c r="C57" s="38">
        <v>4.0999999999999996</v>
      </c>
      <c r="D57" s="39" t="s">
        <v>212</v>
      </c>
      <c r="E57" s="208"/>
      <c r="F57" s="209"/>
      <c r="G57" s="218"/>
      <c r="H57" s="205" t="s">
        <v>170</v>
      </c>
      <c r="I57" s="206">
        <v>0</v>
      </c>
      <c r="J57" s="206">
        <v>0</v>
      </c>
      <c r="K57" s="206">
        <v>0</v>
      </c>
      <c r="L57" s="206">
        <v>0</v>
      </c>
      <c r="M57" s="206">
        <v>0</v>
      </c>
      <c r="N57" s="206">
        <v>0</v>
      </c>
      <c r="O57" s="206">
        <v>0</v>
      </c>
      <c r="P57" s="206">
        <v>0</v>
      </c>
      <c r="Q57" s="206">
        <v>0</v>
      </c>
      <c r="R57" s="206">
        <v>0</v>
      </c>
      <c r="S57" s="206">
        <v>0</v>
      </c>
      <c r="T57" s="206">
        <v>0</v>
      </c>
      <c r="U57" s="206">
        <v>0</v>
      </c>
      <c r="V57" s="206">
        <v>0</v>
      </c>
      <c r="W57" s="206">
        <v>0</v>
      </c>
      <c r="X57" s="206">
        <v>0</v>
      </c>
      <c r="Y57" s="206">
        <v>0</v>
      </c>
      <c r="Z57" s="206">
        <v>0</v>
      </c>
      <c r="AA57" s="206">
        <v>0</v>
      </c>
      <c r="AB57" s="206">
        <v>0</v>
      </c>
      <c r="AC57" s="206">
        <v>0</v>
      </c>
      <c r="AD57" s="206">
        <v>0</v>
      </c>
      <c r="AE57" s="206">
        <v>0</v>
      </c>
      <c r="AF57" s="206">
        <v>0</v>
      </c>
      <c r="AG57" s="206">
        <v>0</v>
      </c>
      <c r="AH57" s="206">
        <v>0</v>
      </c>
      <c r="AI57" s="206">
        <v>0</v>
      </c>
      <c r="AJ57" s="206">
        <v>0</v>
      </c>
      <c r="AK57" s="206">
        <v>0</v>
      </c>
      <c r="AL57" s="206">
        <v>0</v>
      </c>
      <c r="AM57" s="206">
        <v>0</v>
      </c>
      <c r="AN57" s="206">
        <v>0</v>
      </c>
      <c r="AO57" s="206">
        <v>0</v>
      </c>
      <c r="AP57" s="206">
        <v>0</v>
      </c>
      <c r="AQ57" s="206">
        <v>0</v>
      </c>
      <c r="AR57" s="206">
        <v>0</v>
      </c>
      <c r="AS57" s="206">
        <v>0</v>
      </c>
      <c r="AT57" s="206">
        <v>0</v>
      </c>
      <c r="AU57" s="206">
        <v>0</v>
      </c>
      <c r="AV57" s="206">
        <v>0</v>
      </c>
      <c r="AW57" s="206">
        <v>0</v>
      </c>
      <c r="AX57" s="206">
        <v>0</v>
      </c>
      <c r="AY57" s="206">
        <v>0</v>
      </c>
      <c r="AZ57" s="206">
        <v>0</v>
      </c>
      <c r="BA57" s="206">
        <v>0</v>
      </c>
      <c r="BB57" s="206">
        <v>0</v>
      </c>
      <c r="BC57" s="206">
        <v>0</v>
      </c>
      <c r="BD57" s="206">
        <v>0</v>
      </c>
      <c r="BE57" s="206">
        <v>0</v>
      </c>
      <c r="BF57" s="206">
        <v>0</v>
      </c>
      <c r="BG57" s="206">
        <v>0</v>
      </c>
      <c r="BH57" s="206">
        <v>0</v>
      </c>
      <c r="BI57" s="206">
        <v>0</v>
      </c>
      <c r="BJ57" s="206">
        <v>0</v>
      </c>
      <c r="BK57" s="206">
        <v>0</v>
      </c>
      <c r="BL57" s="206">
        <v>0</v>
      </c>
      <c r="BM57" s="206">
        <v>0</v>
      </c>
      <c r="BN57" s="206">
        <v>0</v>
      </c>
      <c r="BO57" s="206">
        <v>0</v>
      </c>
      <c r="BP57" s="206">
        <v>0</v>
      </c>
      <c r="BQ57" s="206">
        <v>0</v>
      </c>
      <c r="BR57" s="206">
        <v>0</v>
      </c>
      <c r="BS57" s="206">
        <v>0</v>
      </c>
      <c r="BT57" s="206">
        <v>0</v>
      </c>
      <c r="BU57" s="206">
        <v>0</v>
      </c>
      <c r="BV57" s="206">
        <v>0</v>
      </c>
      <c r="BW57" s="206">
        <v>0</v>
      </c>
      <c r="BX57" s="206">
        <v>0</v>
      </c>
      <c r="BY57" s="206">
        <v>0</v>
      </c>
      <c r="BZ57" s="206">
        <v>0</v>
      </c>
      <c r="CA57" s="206">
        <v>0</v>
      </c>
      <c r="CB57" s="206">
        <v>0</v>
      </c>
      <c r="CC57" s="206">
        <v>0</v>
      </c>
      <c r="CD57" s="206">
        <v>0</v>
      </c>
      <c r="CE57" s="206">
        <v>0</v>
      </c>
      <c r="CF57" s="206">
        <v>0</v>
      </c>
      <c r="CG57" s="206">
        <v>0</v>
      </c>
      <c r="CH57" s="206">
        <v>0</v>
      </c>
      <c r="CI57" s="206">
        <v>0</v>
      </c>
      <c r="CJ57" s="206">
        <v>0</v>
      </c>
      <c r="CK57" s="206">
        <v>0</v>
      </c>
      <c r="CL57" s="206">
        <v>0</v>
      </c>
      <c r="CM57" s="206">
        <v>0</v>
      </c>
      <c r="CN57" s="206">
        <v>0</v>
      </c>
      <c r="CO57" s="206">
        <v>0</v>
      </c>
      <c r="CP57" s="206">
        <v>0</v>
      </c>
      <c r="CQ57" s="206">
        <v>0</v>
      </c>
      <c r="CR57" s="206">
        <v>0</v>
      </c>
      <c r="CS57" s="206">
        <v>0</v>
      </c>
      <c r="CT57" s="206">
        <v>0</v>
      </c>
      <c r="CU57" s="206">
        <v>0</v>
      </c>
      <c r="CV57" s="206">
        <v>0</v>
      </c>
      <c r="CW57" s="206">
        <v>0</v>
      </c>
      <c r="CX57" s="206">
        <v>0</v>
      </c>
      <c r="CY57" s="206">
        <v>0</v>
      </c>
      <c r="CZ57" s="206">
        <v>0</v>
      </c>
      <c r="DA57" s="206">
        <v>0</v>
      </c>
      <c r="DB57" s="206">
        <v>0</v>
      </c>
      <c r="DC57" s="206">
        <v>0</v>
      </c>
      <c r="DD57" s="206">
        <v>0</v>
      </c>
      <c r="DE57" s="206">
        <v>0</v>
      </c>
      <c r="DF57" s="206">
        <v>0</v>
      </c>
      <c r="DG57" s="206">
        <v>0</v>
      </c>
      <c r="DH57" s="206">
        <v>0</v>
      </c>
      <c r="DI57" s="206">
        <v>0</v>
      </c>
      <c r="DJ57" s="206">
        <v>0</v>
      </c>
      <c r="DK57" s="206">
        <v>0</v>
      </c>
      <c r="DL57" s="207">
        <v>0</v>
      </c>
      <c r="DQ57" s="208"/>
      <c r="DR57" s="209"/>
      <c r="DS57" s="218"/>
      <c r="DT57" s="205" t="s">
        <v>170</v>
      </c>
      <c r="DU57" s="206">
        <f t="shared" si="41"/>
        <v>0</v>
      </c>
      <c r="DV57" s="206">
        <f t="shared" si="42"/>
        <v>0</v>
      </c>
      <c r="DW57" s="206">
        <f t="shared" si="43"/>
        <v>0</v>
      </c>
      <c r="DX57" s="206">
        <f t="shared" si="44"/>
        <v>0</v>
      </c>
      <c r="DY57" s="206">
        <f t="shared" si="45"/>
        <v>0</v>
      </c>
      <c r="DZ57" s="206">
        <f t="shared" si="46"/>
        <v>0</v>
      </c>
      <c r="EA57" s="206">
        <f t="shared" si="47"/>
        <v>0</v>
      </c>
      <c r="EB57" s="206">
        <f t="shared" si="48"/>
        <v>0</v>
      </c>
      <c r="EC57" s="206">
        <f t="shared" si="49"/>
        <v>0</v>
      </c>
      <c r="ED57" s="207">
        <f t="shared" si="5"/>
        <v>0</v>
      </c>
      <c r="EE57" s="303">
        <f t="shared" si="50"/>
        <v>0</v>
      </c>
      <c r="EF57" s="101"/>
      <c r="EG57" s="101"/>
    </row>
    <row r="58" spans="1:137" s="126" customFormat="1" ht="15.5" hidden="1" outlineLevel="1" x14ac:dyDescent="0.35">
      <c r="A58" s="127" t="s">
        <v>149</v>
      </c>
      <c r="B58" s="127">
        <v>4</v>
      </c>
      <c r="C58" s="128">
        <v>4.2</v>
      </c>
      <c r="D58" s="129"/>
      <c r="E58" s="210"/>
      <c r="F58" s="211"/>
      <c r="G58" s="211" t="s">
        <v>171</v>
      </c>
      <c r="H58" s="219"/>
      <c r="I58" s="215">
        <v>0</v>
      </c>
      <c r="J58" s="216">
        <v>0</v>
      </c>
      <c r="K58" s="215">
        <v>0</v>
      </c>
      <c r="L58" s="215">
        <v>0</v>
      </c>
      <c r="M58" s="215">
        <v>0</v>
      </c>
      <c r="N58" s="215">
        <v>0</v>
      </c>
      <c r="O58" s="215">
        <v>0</v>
      </c>
      <c r="P58" s="215">
        <v>0</v>
      </c>
      <c r="Q58" s="215">
        <v>0</v>
      </c>
      <c r="R58" s="215">
        <v>0</v>
      </c>
      <c r="S58" s="215">
        <v>0</v>
      </c>
      <c r="T58" s="215">
        <v>0</v>
      </c>
      <c r="U58" s="215">
        <v>0</v>
      </c>
      <c r="V58" s="215">
        <v>0</v>
      </c>
      <c r="W58" s="215">
        <v>0</v>
      </c>
      <c r="X58" s="215">
        <v>0</v>
      </c>
      <c r="Y58" s="215">
        <v>0</v>
      </c>
      <c r="Z58" s="215">
        <v>0</v>
      </c>
      <c r="AA58" s="215">
        <v>0</v>
      </c>
      <c r="AB58" s="215">
        <v>0</v>
      </c>
      <c r="AC58" s="215">
        <v>0</v>
      </c>
      <c r="AD58" s="215">
        <v>0</v>
      </c>
      <c r="AE58" s="215">
        <v>0</v>
      </c>
      <c r="AF58" s="215">
        <v>0</v>
      </c>
      <c r="AG58" s="215">
        <v>0</v>
      </c>
      <c r="AH58" s="215">
        <v>0</v>
      </c>
      <c r="AI58" s="215">
        <v>0</v>
      </c>
      <c r="AJ58" s="215">
        <v>0</v>
      </c>
      <c r="AK58" s="215">
        <v>0</v>
      </c>
      <c r="AL58" s="215">
        <v>0</v>
      </c>
      <c r="AM58" s="215">
        <v>0</v>
      </c>
      <c r="AN58" s="215">
        <v>0</v>
      </c>
      <c r="AO58" s="215">
        <v>0</v>
      </c>
      <c r="AP58" s="215">
        <v>0</v>
      </c>
      <c r="AQ58" s="215">
        <v>0</v>
      </c>
      <c r="AR58" s="215">
        <v>0</v>
      </c>
      <c r="AS58" s="215">
        <v>0</v>
      </c>
      <c r="AT58" s="215">
        <v>0</v>
      </c>
      <c r="AU58" s="215">
        <v>0</v>
      </c>
      <c r="AV58" s="215">
        <v>0</v>
      </c>
      <c r="AW58" s="215">
        <v>0</v>
      </c>
      <c r="AX58" s="215">
        <v>0</v>
      </c>
      <c r="AY58" s="215">
        <v>0</v>
      </c>
      <c r="AZ58" s="215">
        <v>0</v>
      </c>
      <c r="BA58" s="215">
        <v>0</v>
      </c>
      <c r="BB58" s="215">
        <v>0</v>
      </c>
      <c r="BC58" s="215">
        <v>0</v>
      </c>
      <c r="BD58" s="215">
        <v>0</v>
      </c>
      <c r="BE58" s="215">
        <v>0</v>
      </c>
      <c r="BF58" s="215">
        <v>0</v>
      </c>
      <c r="BG58" s="215">
        <v>0</v>
      </c>
      <c r="BH58" s="215">
        <v>0</v>
      </c>
      <c r="BI58" s="215">
        <v>0</v>
      </c>
      <c r="BJ58" s="215">
        <v>0</v>
      </c>
      <c r="BK58" s="215">
        <v>0</v>
      </c>
      <c r="BL58" s="215">
        <v>0</v>
      </c>
      <c r="BM58" s="215">
        <v>0</v>
      </c>
      <c r="BN58" s="215">
        <v>0</v>
      </c>
      <c r="BO58" s="215">
        <v>0</v>
      </c>
      <c r="BP58" s="215">
        <v>0</v>
      </c>
      <c r="BQ58" s="215">
        <v>0</v>
      </c>
      <c r="BR58" s="215">
        <v>0</v>
      </c>
      <c r="BS58" s="215">
        <v>0</v>
      </c>
      <c r="BT58" s="215">
        <v>0</v>
      </c>
      <c r="BU58" s="215">
        <v>0</v>
      </c>
      <c r="BV58" s="215">
        <v>0</v>
      </c>
      <c r="BW58" s="215">
        <v>0</v>
      </c>
      <c r="BX58" s="215">
        <v>0</v>
      </c>
      <c r="BY58" s="215">
        <v>0</v>
      </c>
      <c r="BZ58" s="215">
        <v>0</v>
      </c>
      <c r="CA58" s="215">
        <v>0</v>
      </c>
      <c r="CB58" s="215">
        <v>0</v>
      </c>
      <c r="CC58" s="215">
        <v>0</v>
      </c>
      <c r="CD58" s="215">
        <v>0</v>
      </c>
      <c r="CE58" s="215">
        <v>0</v>
      </c>
      <c r="CF58" s="215">
        <v>0</v>
      </c>
      <c r="CG58" s="215">
        <v>0</v>
      </c>
      <c r="CH58" s="215">
        <v>0</v>
      </c>
      <c r="CI58" s="215">
        <v>0</v>
      </c>
      <c r="CJ58" s="215">
        <v>0</v>
      </c>
      <c r="CK58" s="215">
        <v>0</v>
      </c>
      <c r="CL58" s="215">
        <v>0</v>
      </c>
      <c r="CM58" s="215">
        <v>0</v>
      </c>
      <c r="CN58" s="215">
        <v>0</v>
      </c>
      <c r="CO58" s="215">
        <v>0</v>
      </c>
      <c r="CP58" s="215">
        <v>0</v>
      </c>
      <c r="CQ58" s="215">
        <v>0</v>
      </c>
      <c r="CR58" s="215">
        <v>0</v>
      </c>
      <c r="CS58" s="215">
        <v>0</v>
      </c>
      <c r="CT58" s="215">
        <v>0</v>
      </c>
      <c r="CU58" s="215">
        <v>0</v>
      </c>
      <c r="CV58" s="215">
        <v>0</v>
      </c>
      <c r="CW58" s="215">
        <v>0</v>
      </c>
      <c r="CX58" s="215">
        <v>0</v>
      </c>
      <c r="CY58" s="215">
        <v>0</v>
      </c>
      <c r="CZ58" s="215">
        <v>0</v>
      </c>
      <c r="DA58" s="215">
        <v>0</v>
      </c>
      <c r="DB58" s="215">
        <v>0</v>
      </c>
      <c r="DC58" s="215">
        <v>0</v>
      </c>
      <c r="DD58" s="215">
        <v>0</v>
      </c>
      <c r="DE58" s="215">
        <v>0</v>
      </c>
      <c r="DF58" s="215">
        <v>0</v>
      </c>
      <c r="DG58" s="215">
        <v>0</v>
      </c>
      <c r="DH58" s="215">
        <v>0</v>
      </c>
      <c r="DI58" s="215">
        <v>0</v>
      </c>
      <c r="DJ58" s="215">
        <v>0</v>
      </c>
      <c r="DK58" s="215">
        <v>0</v>
      </c>
      <c r="DL58" s="217">
        <v>0</v>
      </c>
      <c r="DQ58" s="210"/>
      <c r="DR58" s="211"/>
      <c r="DS58" s="211" t="s">
        <v>171</v>
      </c>
      <c r="DT58" s="219"/>
      <c r="DU58" s="215">
        <f t="shared" ref="DU58:EC58" si="51">SUM(DU59:DU66)</f>
        <v>0</v>
      </c>
      <c r="DV58" s="215">
        <f t="shared" si="51"/>
        <v>12.051124999999999</v>
      </c>
      <c r="DW58" s="215">
        <f t="shared" si="51"/>
        <v>5.1039499999999993</v>
      </c>
      <c r="DX58" s="215">
        <f t="shared" si="51"/>
        <v>6.6806249999999991</v>
      </c>
      <c r="DY58" s="215">
        <f t="shared" si="51"/>
        <v>535.03257499999995</v>
      </c>
      <c r="DZ58" s="215">
        <f t="shared" si="51"/>
        <v>404.13962222222221</v>
      </c>
      <c r="EA58" s="215">
        <f t="shared" si="51"/>
        <v>304.02324499999997</v>
      </c>
      <c r="EB58" s="215">
        <f t="shared" si="51"/>
        <v>30.860916666666668</v>
      </c>
      <c r="EC58" s="215">
        <f t="shared" si="51"/>
        <v>0</v>
      </c>
      <c r="ED58" s="217">
        <f t="shared" si="5"/>
        <v>1297.8920588888889</v>
      </c>
      <c r="EE58" s="305"/>
      <c r="EF58" s="101"/>
      <c r="EG58" s="101"/>
    </row>
    <row r="59" spans="1:137" s="126" customFormat="1" ht="15.5" hidden="1" outlineLevel="1" x14ac:dyDescent="0.35">
      <c r="A59" s="37" t="s">
        <v>149</v>
      </c>
      <c r="B59" s="37">
        <v>4</v>
      </c>
      <c r="C59" s="38">
        <v>4.2</v>
      </c>
      <c r="D59" s="39" t="s">
        <v>213</v>
      </c>
      <c r="E59" s="208"/>
      <c r="F59" s="209"/>
      <c r="G59" s="209"/>
      <c r="H59" s="205" t="s">
        <v>173</v>
      </c>
      <c r="I59" s="206">
        <v>0</v>
      </c>
      <c r="J59" s="206">
        <v>0</v>
      </c>
      <c r="K59" s="206">
        <v>0</v>
      </c>
      <c r="L59" s="206">
        <v>0</v>
      </c>
      <c r="M59" s="206">
        <v>0</v>
      </c>
      <c r="N59" s="206">
        <v>109375</v>
      </c>
      <c r="O59" s="206">
        <v>6854750</v>
      </c>
      <c r="P59" s="206">
        <v>0</v>
      </c>
      <c r="Q59" s="206">
        <v>0</v>
      </c>
      <c r="R59" s="206">
        <v>0</v>
      </c>
      <c r="S59" s="206">
        <v>288750</v>
      </c>
      <c r="T59" s="206">
        <v>0</v>
      </c>
      <c r="U59" s="206">
        <v>0</v>
      </c>
      <c r="V59" s="206">
        <v>0</v>
      </c>
      <c r="W59" s="206">
        <v>0</v>
      </c>
      <c r="X59" s="206">
        <v>0</v>
      </c>
      <c r="Y59" s="206">
        <v>0</v>
      </c>
      <c r="Z59" s="206">
        <v>309375</v>
      </c>
      <c r="AA59" s="206">
        <v>0</v>
      </c>
      <c r="AB59" s="206">
        <v>0</v>
      </c>
      <c r="AC59" s="206">
        <v>811250</v>
      </c>
      <c r="AD59" s="206">
        <v>0</v>
      </c>
      <c r="AE59" s="206">
        <v>0</v>
      </c>
      <c r="AF59" s="206">
        <v>538125</v>
      </c>
      <c r="AG59" s="206">
        <v>0</v>
      </c>
      <c r="AH59" s="206">
        <v>0</v>
      </c>
      <c r="AI59" s="206">
        <v>0</v>
      </c>
      <c r="AJ59" s="206">
        <v>0</v>
      </c>
      <c r="AK59" s="206">
        <v>0</v>
      </c>
      <c r="AL59" s="206">
        <v>0</v>
      </c>
      <c r="AM59" s="206">
        <v>0</v>
      </c>
      <c r="AN59" s="206">
        <v>210000</v>
      </c>
      <c r="AO59" s="206">
        <v>0</v>
      </c>
      <c r="AP59" s="206">
        <v>0</v>
      </c>
      <c r="AQ59" s="206">
        <v>0</v>
      </c>
      <c r="AR59" s="206">
        <v>0</v>
      </c>
      <c r="AS59" s="206">
        <v>0</v>
      </c>
      <c r="AT59" s="206">
        <v>0</v>
      </c>
      <c r="AU59" s="206">
        <v>0</v>
      </c>
      <c r="AV59" s="206">
        <v>103500</v>
      </c>
      <c r="AW59" s="206">
        <v>0</v>
      </c>
      <c r="AX59" s="206">
        <v>106250</v>
      </c>
      <c r="AY59" s="206">
        <v>0</v>
      </c>
      <c r="AZ59" s="206">
        <v>0</v>
      </c>
      <c r="BA59" s="206">
        <v>0</v>
      </c>
      <c r="BB59" s="206">
        <v>0</v>
      </c>
      <c r="BC59" s="206">
        <v>0</v>
      </c>
      <c r="BD59" s="206">
        <v>0</v>
      </c>
      <c r="BE59" s="206">
        <v>0</v>
      </c>
      <c r="BF59" s="206">
        <v>0</v>
      </c>
      <c r="BG59" s="206">
        <v>0</v>
      </c>
      <c r="BH59" s="206">
        <v>0</v>
      </c>
      <c r="BI59" s="206">
        <v>772750</v>
      </c>
      <c r="BJ59" s="206">
        <v>0</v>
      </c>
      <c r="BK59" s="206">
        <v>0</v>
      </c>
      <c r="BL59" s="206">
        <v>0</v>
      </c>
      <c r="BM59" s="206">
        <v>0</v>
      </c>
      <c r="BN59" s="206">
        <v>0</v>
      </c>
      <c r="BO59" s="206">
        <v>0</v>
      </c>
      <c r="BP59" s="206">
        <v>425000</v>
      </c>
      <c r="BQ59" s="206">
        <v>0</v>
      </c>
      <c r="BR59" s="206">
        <v>450000</v>
      </c>
      <c r="BS59" s="206">
        <v>0</v>
      </c>
      <c r="BT59" s="206">
        <v>0</v>
      </c>
      <c r="BU59" s="206">
        <v>0</v>
      </c>
      <c r="BV59" s="206">
        <v>0</v>
      </c>
      <c r="BW59" s="206">
        <v>0</v>
      </c>
      <c r="BX59" s="206">
        <v>213750</v>
      </c>
      <c r="BY59" s="206">
        <v>0</v>
      </c>
      <c r="BZ59" s="206">
        <v>97500</v>
      </c>
      <c r="CA59" s="206">
        <v>0</v>
      </c>
      <c r="CB59" s="206">
        <v>0</v>
      </c>
      <c r="CC59" s="206">
        <v>0</v>
      </c>
      <c r="CD59" s="206">
        <v>0</v>
      </c>
      <c r="CE59" s="206">
        <v>0</v>
      </c>
      <c r="CF59" s="206">
        <v>0</v>
      </c>
      <c r="CG59" s="206">
        <v>0</v>
      </c>
      <c r="CH59" s="206">
        <v>0</v>
      </c>
      <c r="CI59" s="206">
        <v>0</v>
      </c>
      <c r="CJ59" s="206">
        <v>636250</v>
      </c>
      <c r="CK59" s="206">
        <v>0</v>
      </c>
      <c r="CL59" s="206">
        <v>0</v>
      </c>
      <c r="CM59" s="206">
        <v>0</v>
      </c>
      <c r="CN59" s="206">
        <v>271875</v>
      </c>
      <c r="CO59" s="206">
        <v>0</v>
      </c>
      <c r="CP59" s="206">
        <v>0</v>
      </c>
      <c r="CQ59" s="206">
        <v>0</v>
      </c>
      <c r="CR59" s="206">
        <v>0</v>
      </c>
      <c r="CS59" s="206">
        <v>0</v>
      </c>
      <c r="CT59" s="206">
        <v>455000</v>
      </c>
      <c r="CU59" s="206">
        <v>0</v>
      </c>
      <c r="CV59" s="206">
        <v>0</v>
      </c>
      <c r="CW59" s="206">
        <v>374911625</v>
      </c>
      <c r="CX59" s="206">
        <v>2067500</v>
      </c>
      <c r="CY59" s="206">
        <v>31674375</v>
      </c>
      <c r="CZ59" s="206">
        <v>21844680.55555556</v>
      </c>
      <c r="DA59" s="206">
        <v>78267500</v>
      </c>
      <c r="DB59" s="206">
        <v>1134375</v>
      </c>
      <c r="DC59" s="206">
        <v>22489125</v>
      </c>
      <c r="DD59" s="206">
        <v>844750</v>
      </c>
      <c r="DE59" s="206">
        <v>1134375</v>
      </c>
      <c r="DF59" s="206">
        <v>58835500</v>
      </c>
      <c r="DG59" s="206">
        <v>86537000</v>
      </c>
      <c r="DH59" s="206">
        <v>15543750</v>
      </c>
      <c r="DI59" s="206">
        <v>0</v>
      </c>
      <c r="DJ59" s="206">
        <v>0</v>
      </c>
      <c r="DK59" s="206">
        <v>0</v>
      </c>
      <c r="DL59" s="207">
        <v>707938055.55555558</v>
      </c>
      <c r="DQ59" s="208"/>
      <c r="DR59" s="209"/>
      <c r="DS59" s="209"/>
      <c r="DT59" s="205" t="s">
        <v>173</v>
      </c>
      <c r="DU59" s="206">
        <f t="shared" ref="DU59:DU66" si="52">I59/$DQ$4</f>
        <v>0</v>
      </c>
      <c r="DV59" s="206">
        <f t="shared" ref="DV59:DV66" si="53">SUM(J59:O59)/$DQ$4</f>
        <v>6.9641250000000001</v>
      </c>
      <c r="DW59" s="206">
        <f t="shared" ref="DW59:DW66" si="54">SUM(P59:AL59)/$DQ$4</f>
        <v>1.9475</v>
      </c>
      <c r="DX59" s="206">
        <f t="shared" ref="DX59:DX66" si="55">SUM(AM59:CT59)/$DQ$4</f>
        <v>3.7418749999999998</v>
      </c>
      <c r="DY59" s="206">
        <f t="shared" ref="DY59:DY66" si="56">SUM(CU59:CY59)/$DQ$4</f>
        <v>408.65350000000001</v>
      </c>
      <c r="DZ59" s="206">
        <f t="shared" ref="DZ59:DZ66" si="57">SUM(CZ59:DE59)/$DQ$4</f>
        <v>125.71480555555556</v>
      </c>
      <c r="EA59" s="206">
        <f t="shared" ref="EA59:EA66" si="58">SUM(DF59:DG59)/$DQ$4</f>
        <v>145.3725</v>
      </c>
      <c r="EB59" s="206">
        <f t="shared" ref="EB59:EB66" si="59">SUM(DH59:DI59)/$DQ$4</f>
        <v>15.543749999999999</v>
      </c>
      <c r="EC59" s="206">
        <f t="shared" ref="EC59:EC66" si="60">SUM(DJ59:DK59)/$DQ$4</f>
        <v>0</v>
      </c>
      <c r="ED59" s="207">
        <f t="shared" si="5"/>
        <v>707.93805555555559</v>
      </c>
      <c r="EE59" s="303">
        <f t="shared" ref="EE59:EE66" si="61">ED59-(DL59/$DQ$4)</f>
        <v>0</v>
      </c>
      <c r="EF59" s="101"/>
      <c r="EG59" s="101"/>
    </row>
    <row r="60" spans="1:137" s="126" customFormat="1" ht="15.5" hidden="1" outlineLevel="1" x14ac:dyDescent="0.35">
      <c r="A60" s="37" t="s">
        <v>149</v>
      </c>
      <c r="B60" s="37">
        <v>4</v>
      </c>
      <c r="C60" s="38">
        <v>4.2</v>
      </c>
      <c r="D60" s="39" t="s">
        <v>214</v>
      </c>
      <c r="E60" s="208"/>
      <c r="F60" s="209"/>
      <c r="G60" s="218"/>
      <c r="H60" s="205" t="s">
        <v>175</v>
      </c>
      <c r="I60" s="206">
        <v>0</v>
      </c>
      <c r="J60" s="206">
        <v>0</v>
      </c>
      <c r="K60" s="206">
        <v>0</v>
      </c>
      <c r="L60" s="206">
        <v>0</v>
      </c>
      <c r="M60" s="206">
        <v>0</v>
      </c>
      <c r="N60" s="206">
        <v>0</v>
      </c>
      <c r="O60" s="206">
        <v>0</v>
      </c>
      <c r="P60" s="206">
        <v>0</v>
      </c>
      <c r="Q60" s="206">
        <v>0</v>
      </c>
      <c r="R60" s="206">
        <v>1218750</v>
      </c>
      <c r="S60" s="206">
        <v>0</v>
      </c>
      <c r="T60" s="206">
        <v>0</v>
      </c>
      <c r="U60" s="206">
        <v>0</v>
      </c>
      <c r="V60" s="206">
        <v>0</v>
      </c>
      <c r="W60" s="206">
        <v>0</v>
      </c>
      <c r="X60" s="206">
        <v>0</v>
      </c>
      <c r="Y60" s="206">
        <v>0</v>
      </c>
      <c r="Z60" s="206">
        <v>0</v>
      </c>
      <c r="AA60" s="206">
        <v>0</v>
      </c>
      <c r="AB60" s="206">
        <v>0</v>
      </c>
      <c r="AC60" s="206">
        <v>0</v>
      </c>
      <c r="AD60" s="206">
        <v>0</v>
      </c>
      <c r="AE60" s="206">
        <v>0</v>
      </c>
      <c r="AF60" s="206">
        <v>0</v>
      </c>
      <c r="AG60" s="206">
        <v>0</v>
      </c>
      <c r="AH60" s="206">
        <v>0</v>
      </c>
      <c r="AI60" s="206">
        <v>0</v>
      </c>
      <c r="AJ60" s="206">
        <v>0</v>
      </c>
      <c r="AK60" s="206">
        <v>0</v>
      </c>
      <c r="AL60" s="206">
        <v>0</v>
      </c>
      <c r="AM60" s="206">
        <v>0</v>
      </c>
      <c r="AN60" s="206">
        <v>0</v>
      </c>
      <c r="AO60" s="206">
        <v>0</v>
      </c>
      <c r="AP60" s="206">
        <v>0</v>
      </c>
      <c r="AQ60" s="206">
        <v>0</v>
      </c>
      <c r="AR60" s="206">
        <v>0</v>
      </c>
      <c r="AS60" s="206">
        <v>0</v>
      </c>
      <c r="AT60" s="206">
        <v>0</v>
      </c>
      <c r="AU60" s="206">
        <v>0</v>
      </c>
      <c r="AV60" s="206">
        <v>0</v>
      </c>
      <c r="AW60" s="206">
        <v>0</v>
      </c>
      <c r="AX60" s="206">
        <v>0</v>
      </c>
      <c r="AY60" s="206">
        <v>0</v>
      </c>
      <c r="AZ60" s="206">
        <v>0</v>
      </c>
      <c r="BA60" s="206">
        <v>0</v>
      </c>
      <c r="BB60" s="206">
        <v>0</v>
      </c>
      <c r="BC60" s="206">
        <v>0</v>
      </c>
      <c r="BD60" s="206">
        <v>0</v>
      </c>
      <c r="BE60" s="206">
        <v>0</v>
      </c>
      <c r="BF60" s="206">
        <v>0</v>
      </c>
      <c r="BG60" s="206">
        <v>0</v>
      </c>
      <c r="BH60" s="206">
        <v>0</v>
      </c>
      <c r="BI60" s="206">
        <v>0</v>
      </c>
      <c r="BJ60" s="206">
        <v>0</v>
      </c>
      <c r="BK60" s="206">
        <v>0</v>
      </c>
      <c r="BL60" s="206">
        <v>0</v>
      </c>
      <c r="BM60" s="206">
        <v>0</v>
      </c>
      <c r="BN60" s="206">
        <v>0</v>
      </c>
      <c r="BO60" s="206">
        <v>227500</v>
      </c>
      <c r="BP60" s="206">
        <v>0</v>
      </c>
      <c r="BQ60" s="206">
        <v>0</v>
      </c>
      <c r="BR60" s="206">
        <v>0</v>
      </c>
      <c r="BS60" s="206">
        <v>0</v>
      </c>
      <c r="BT60" s="206">
        <v>0</v>
      </c>
      <c r="BU60" s="206">
        <v>0</v>
      </c>
      <c r="BV60" s="206">
        <v>615000</v>
      </c>
      <c r="BW60" s="206">
        <v>0</v>
      </c>
      <c r="BX60" s="206">
        <v>0</v>
      </c>
      <c r="BY60" s="206">
        <v>0</v>
      </c>
      <c r="BZ60" s="206">
        <v>0</v>
      </c>
      <c r="CA60" s="206">
        <v>0</v>
      </c>
      <c r="CB60" s="206">
        <v>0</v>
      </c>
      <c r="CC60" s="206">
        <v>0</v>
      </c>
      <c r="CD60" s="206">
        <v>0</v>
      </c>
      <c r="CE60" s="206">
        <v>0</v>
      </c>
      <c r="CF60" s="206">
        <v>0</v>
      </c>
      <c r="CG60" s="206">
        <v>0</v>
      </c>
      <c r="CH60" s="206">
        <v>0</v>
      </c>
      <c r="CI60" s="206">
        <v>0</v>
      </c>
      <c r="CJ60" s="206">
        <v>0</v>
      </c>
      <c r="CK60" s="206">
        <v>0</v>
      </c>
      <c r="CL60" s="206">
        <v>0</v>
      </c>
      <c r="CM60" s="206">
        <v>0</v>
      </c>
      <c r="CN60" s="206">
        <v>0</v>
      </c>
      <c r="CO60" s="206">
        <v>0</v>
      </c>
      <c r="CP60" s="206">
        <v>0</v>
      </c>
      <c r="CQ60" s="206">
        <v>0</v>
      </c>
      <c r="CR60" s="206">
        <v>0</v>
      </c>
      <c r="CS60" s="206">
        <v>0</v>
      </c>
      <c r="CT60" s="206">
        <v>0</v>
      </c>
      <c r="CU60" s="206">
        <v>0</v>
      </c>
      <c r="CV60" s="206">
        <v>0</v>
      </c>
      <c r="CW60" s="206">
        <v>1218750</v>
      </c>
      <c r="CX60" s="206">
        <v>227500</v>
      </c>
      <c r="CY60" s="206">
        <v>615000</v>
      </c>
      <c r="CZ60" s="206">
        <v>1218750</v>
      </c>
      <c r="DA60" s="206">
        <v>227500</v>
      </c>
      <c r="DB60" s="206">
        <v>30608166.666666668</v>
      </c>
      <c r="DC60" s="206">
        <v>1218750</v>
      </c>
      <c r="DD60" s="206">
        <v>227500</v>
      </c>
      <c r="DE60" s="206">
        <v>0</v>
      </c>
      <c r="DF60" s="206">
        <v>93083902.777777776</v>
      </c>
      <c r="DG60" s="206">
        <v>0</v>
      </c>
      <c r="DH60" s="206">
        <v>0</v>
      </c>
      <c r="DI60" s="206">
        <v>0</v>
      </c>
      <c r="DJ60" s="206">
        <v>0</v>
      </c>
      <c r="DK60" s="206">
        <v>0</v>
      </c>
      <c r="DL60" s="207">
        <v>130707069.44444445</v>
      </c>
      <c r="DQ60" s="208"/>
      <c r="DR60" s="209"/>
      <c r="DS60" s="218"/>
      <c r="DT60" s="205" t="s">
        <v>175</v>
      </c>
      <c r="DU60" s="206">
        <f t="shared" si="52"/>
        <v>0</v>
      </c>
      <c r="DV60" s="206">
        <f t="shared" si="53"/>
        <v>0</v>
      </c>
      <c r="DW60" s="206">
        <f t="shared" si="54"/>
        <v>1.21875</v>
      </c>
      <c r="DX60" s="206">
        <f t="shared" si="55"/>
        <v>0.84250000000000003</v>
      </c>
      <c r="DY60" s="206">
        <f t="shared" si="56"/>
        <v>2.0612499999999998</v>
      </c>
      <c r="DZ60" s="206">
        <f t="shared" si="57"/>
        <v>33.500666666666667</v>
      </c>
      <c r="EA60" s="206">
        <f t="shared" si="58"/>
        <v>93.08390277777778</v>
      </c>
      <c r="EB60" s="206">
        <f t="shared" si="59"/>
        <v>0</v>
      </c>
      <c r="EC60" s="206">
        <f t="shared" si="60"/>
        <v>0</v>
      </c>
      <c r="ED60" s="207">
        <f t="shared" si="5"/>
        <v>130.70706944444444</v>
      </c>
      <c r="EE60" s="303">
        <f t="shared" si="61"/>
        <v>0</v>
      </c>
      <c r="EF60" s="101"/>
      <c r="EG60" s="101"/>
    </row>
    <row r="61" spans="1:137" s="126" customFormat="1" ht="15.5" hidden="1" outlineLevel="1" x14ac:dyDescent="0.35">
      <c r="A61" s="37" t="s">
        <v>149</v>
      </c>
      <c r="B61" s="37">
        <v>4</v>
      </c>
      <c r="C61" s="38">
        <v>4.2</v>
      </c>
      <c r="D61" s="39" t="s">
        <v>215</v>
      </c>
      <c r="E61" s="208"/>
      <c r="F61" s="209"/>
      <c r="G61" s="218"/>
      <c r="H61" s="205" t="s">
        <v>177</v>
      </c>
      <c r="I61" s="206">
        <v>0</v>
      </c>
      <c r="J61" s="206">
        <v>0</v>
      </c>
      <c r="K61" s="206">
        <v>0</v>
      </c>
      <c r="L61" s="206">
        <v>0</v>
      </c>
      <c r="M61" s="206">
        <v>0</v>
      </c>
      <c r="N61" s="206">
        <v>0</v>
      </c>
      <c r="O61" s="206">
        <v>0</v>
      </c>
      <c r="P61" s="206">
        <v>0</v>
      </c>
      <c r="Q61" s="206">
        <v>0</v>
      </c>
      <c r="R61" s="206">
        <v>0</v>
      </c>
      <c r="S61" s="206">
        <v>0</v>
      </c>
      <c r="T61" s="206">
        <v>0</v>
      </c>
      <c r="U61" s="206">
        <v>0</v>
      </c>
      <c r="V61" s="206">
        <v>0</v>
      </c>
      <c r="W61" s="206">
        <v>0</v>
      </c>
      <c r="X61" s="206">
        <v>0</v>
      </c>
      <c r="Y61" s="206">
        <v>0</v>
      </c>
      <c r="Z61" s="206">
        <v>0</v>
      </c>
      <c r="AA61" s="206">
        <v>0</v>
      </c>
      <c r="AB61" s="206">
        <v>0</v>
      </c>
      <c r="AC61" s="206">
        <v>0</v>
      </c>
      <c r="AD61" s="206">
        <v>0</v>
      </c>
      <c r="AE61" s="206">
        <v>0</v>
      </c>
      <c r="AF61" s="206">
        <v>0</v>
      </c>
      <c r="AG61" s="206">
        <v>0</v>
      </c>
      <c r="AH61" s="206">
        <v>0</v>
      </c>
      <c r="AI61" s="206">
        <v>0</v>
      </c>
      <c r="AJ61" s="206">
        <v>0</v>
      </c>
      <c r="AK61" s="206">
        <v>0</v>
      </c>
      <c r="AL61" s="206">
        <v>0</v>
      </c>
      <c r="AM61" s="206">
        <v>0</v>
      </c>
      <c r="AN61" s="206">
        <v>0</v>
      </c>
      <c r="AO61" s="206">
        <v>0</v>
      </c>
      <c r="AP61" s="206">
        <v>0</v>
      </c>
      <c r="AQ61" s="206">
        <v>0</v>
      </c>
      <c r="AR61" s="206">
        <v>0</v>
      </c>
      <c r="AS61" s="206">
        <v>0</v>
      </c>
      <c r="AT61" s="206">
        <v>0</v>
      </c>
      <c r="AU61" s="206">
        <v>0</v>
      </c>
      <c r="AV61" s="206">
        <v>0</v>
      </c>
      <c r="AW61" s="206">
        <v>0</v>
      </c>
      <c r="AX61" s="206">
        <v>0</v>
      </c>
      <c r="AY61" s="206">
        <v>0</v>
      </c>
      <c r="AZ61" s="206">
        <v>0</v>
      </c>
      <c r="BA61" s="206">
        <v>0</v>
      </c>
      <c r="BB61" s="206">
        <v>0</v>
      </c>
      <c r="BC61" s="206">
        <v>0</v>
      </c>
      <c r="BD61" s="206">
        <v>0</v>
      </c>
      <c r="BE61" s="206">
        <v>0</v>
      </c>
      <c r="BF61" s="206">
        <v>0</v>
      </c>
      <c r="BG61" s="206">
        <v>0</v>
      </c>
      <c r="BH61" s="206">
        <v>0</v>
      </c>
      <c r="BI61" s="206">
        <v>0</v>
      </c>
      <c r="BJ61" s="206">
        <v>0</v>
      </c>
      <c r="BK61" s="206">
        <v>0</v>
      </c>
      <c r="BL61" s="206">
        <v>0</v>
      </c>
      <c r="BM61" s="206">
        <v>0</v>
      </c>
      <c r="BN61" s="206">
        <v>0</v>
      </c>
      <c r="BO61" s="206">
        <v>0</v>
      </c>
      <c r="BP61" s="206">
        <v>0</v>
      </c>
      <c r="BQ61" s="206">
        <v>0</v>
      </c>
      <c r="BR61" s="206">
        <v>0</v>
      </c>
      <c r="BS61" s="206">
        <v>0</v>
      </c>
      <c r="BT61" s="206">
        <v>0</v>
      </c>
      <c r="BU61" s="206">
        <v>0</v>
      </c>
      <c r="BV61" s="206">
        <v>0</v>
      </c>
      <c r="BW61" s="206">
        <v>0</v>
      </c>
      <c r="BX61" s="206">
        <v>0</v>
      </c>
      <c r="BY61" s="206">
        <v>0</v>
      </c>
      <c r="BZ61" s="206">
        <v>0</v>
      </c>
      <c r="CA61" s="206">
        <v>0</v>
      </c>
      <c r="CB61" s="206">
        <v>0</v>
      </c>
      <c r="CC61" s="206">
        <v>0</v>
      </c>
      <c r="CD61" s="206">
        <v>0</v>
      </c>
      <c r="CE61" s="206">
        <v>0</v>
      </c>
      <c r="CF61" s="206">
        <v>0</v>
      </c>
      <c r="CG61" s="206">
        <v>0</v>
      </c>
      <c r="CH61" s="206">
        <v>0</v>
      </c>
      <c r="CI61" s="206">
        <v>0</v>
      </c>
      <c r="CJ61" s="206">
        <v>0</v>
      </c>
      <c r="CK61" s="206">
        <v>0</v>
      </c>
      <c r="CL61" s="206">
        <v>0</v>
      </c>
      <c r="CM61" s="206">
        <v>0</v>
      </c>
      <c r="CN61" s="206">
        <v>0</v>
      </c>
      <c r="CO61" s="206">
        <v>0</v>
      </c>
      <c r="CP61" s="206">
        <v>0</v>
      </c>
      <c r="CQ61" s="206">
        <v>0</v>
      </c>
      <c r="CR61" s="206">
        <v>0</v>
      </c>
      <c r="CS61" s="206">
        <v>0</v>
      </c>
      <c r="CT61" s="206">
        <v>0</v>
      </c>
      <c r="CU61" s="206">
        <v>0</v>
      </c>
      <c r="CV61" s="206">
        <v>0</v>
      </c>
      <c r="CW61" s="206">
        <v>0</v>
      </c>
      <c r="CX61" s="206">
        <v>0</v>
      </c>
      <c r="CY61" s="206">
        <v>0</v>
      </c>
      <c r="CZ61" s="206">
        <v>0</v>
      </c>
      <c r="DA61" s="206">
        <v>0</v>
      </c>
      <c r="DB61" s="206">
        <v>0</v>
      </c>
      <c r="DC61" s="206">
        <v>0</v>
      </c>
      <c r="DD61" s="206">
        <v>0</v>
      </c>
      <c r="DE61" s="206">
        <v>0</v>
      </c>
      <c r="DF61" s="206">
        <v>0</v>
      </c>
      <c r="DG61" s="206">
        <v>0</v>
      </c>
      <c r="DH61" s="206">
        <v>0</v>
      </c>
      <c r="DI61" s="206">
        <v>0</v>
      </c>
      <c r="DJ61" s="206">
        <v>0</v>
      </c>
      <c r="DK61" s="206">
        <v>0</v>
      </c>
      <c r="DL61" s="207">
        <v>0</v>
      </c>
      <c r="DQ61" s="208"/>
      <c r="DR61" s="209"/>
      <c r="DS61" s="218"/>
      <c r="DT61" s="205" t="s">
        <v>177</v>
      </c>
      <c r="DU61" s="206">
        <f t="shared" si="52"/>
        <v>0</v>
      </c>
      <c r="DV61" s="206">
        <f t="shared" si="53"/>
        <v>0</v>
      </c>
      <c r="DW61" s="206">
        <f t="shared" si="54"/>
        <v>0</v>
      </c>
      <c r="DX61" s="206">
        <f t="shared" si="55"/>
        <v>0</v>
      </c>
      <c r="DY61" s="206">
        <f t="shared" si="56"/>
        <v>0</v>
      </c>
      <c r="DZ61" s="206">
        <f t="shared" si="57"/>
        <v>0</v>
      </c>
      <c r="EA61" s="206">
        <f t="shared" si="58"/>
        <v>0</v>
      </c>
      <c r="EB61" s="206">
        <f t="shared" si="59"/>
        <v>0</v>
      </c>
      <c r="EC61" s="206">
        <f t="shared" si="60"/>
        <v>0</v>
      </c>
      <c r="ED61" s="207">
        <f t="shared" si="5"/>
        <v>0</v>
      </c>
      <c r="EE61" s="303">
        <f t="shared" si="61"/>
        <v>0</v>
      </c>
      <c r="EF61" s="101"/>
      <c r="EG61" s="101"/>
    </row>
    <row r="62" spans="1:137" s="126" customFormat="1" ht="15.5" hidden="1" outlineLevel="1" x14ac:dyDescent="0.35">
      <c r="A62" s="37" t="s">
        <v>149</v>
      </c>
      <c r="B62" s="37">
        <v>4</v>
      </c>
      <c r="C62" s="38">
        <v>4.2</v>
      </c>
      <c r="D62" s="39" t="s">
        <v>216</v>
      </c>
      <c r="E62" s="208"/>
      <c r="F62" s="209"/>
      <c r="G62" s="218"/>
      <c r="H62" s="205" t="s">
        <v>179</v>
      </c>
      <c r="I62" s="206">
        <v>0</v>
      </c>
      <c r="J62" s="206">
        <v>0</v>
      </c>
      <c r="K62" s="206">
        <v>0</v>
      </c>
      <c r="L62" s="206">
        <v>0</v>
      </c>
      <c r="M62" s="206">
        <v>0</v>
      </c>
      <c r="N62" s="206">
        <v>0</v>
      </c>
      <c r="O62" s="206">
        <v>0</v>
      </c>
      <c r="P62" s="206">
        <v>0</v>
      </c>
      <c r="Q62" s="206">
        <v>0</v>
      </c>
      <c r="R62" s="206">
        <v>0</v>
      </c>
      <c r="S62" s="206">
        <v>0</v>
      </c>
      <c r="T62" s="206">
        <v>0</v>
      </c>
      <c r="U62" s="206">
        <v>0</v>
      </c>
      <c r="V62" s="206">
        <v>0</v>
      </c>
      <c r="W62" s="206">
        <v>0</v>
      </c>
      <c r="X62" s="206">
        <v>0</v>
      </c>
      <c r="Y62" s="206">
        <v>0</v>
      </c>
      <c r="Z62" s="206">
        <v>0</v>
      </c>
      <c r="AA62" s="206">
        <v>0</v>
      </c>
      <c r="AB62" s="206">
        <v>0</v>
      </c>
      <c r="AC62" s="206">
        <v>0</v>
      </c>
      <c r="AD62" s="206">
        <v>0</v>
      </c>
      <c r="AE62" s="206">
        <v>0</v>
      </c>
      <c r="AF62" s="206">
        <v>0</v>
      </c>
      <c r="AG62" s="206">
        <v>0</v>
      </c>
      <c r="AH62" s="206">
        <v>0</v>
      </c>
      <c r="AI62" s="206">
        <v>0</v>
      </c>
      <c r="AJ62" s="206">
        <v>0</v>
      </c>
      <c r="AK62" s="206">
        <v>0</v>
      </c>
      <c r="AL62" s="206">
        <v>0</v>
      </c>
      <c r="AM62" s="206">
        <v>0</v>
      </c>
      <c r="AN62" s="206">
        <v>0</v>
      </c>
      <c r="AO62" s="206">
        <v>0</v>
      </c>
      <c r="AP62" s="206">
        <v>0</v>
      </c>
      <c r="AQ62" s="206">
        <v>0</v>
      </c>
      <c r="AR62" s="206">
        <v>0</v>
      </c>
      <c r="AS62" s="206">
        <v>0</v>
      </c>
      <c r="AT62" s="206">
        <v>0</v>
      </c>
      <c r="AU62" s="206">
        <v>0</v>
      </c>
      <c r="AV62" s="206">
        <v>0</v>
      </c>
      <c r="AW62" s="206">
        <v>0</v>
      </c>
      <c r="AX62" s="206">
        <v>0</v>
      </c>
      <c r="AY62" s="206">
        <v>0</v>
      </c>
      <c r="AZ62" s="206">
        <v>0</v>
      </c>
      <c r="BA62" s="206">
        <v>0</v>
      </c>
      <c r="BB62" s="206">
        <v>0</v>
      </c>
      <c r="BC62" s="206">
        <v>0</v>
      </c>
      <c r="BD62" s="206">
        <v>0</v>
      </c>
      <c r="BE62" s="206">
        <v>0</v>
      </c>
      <c r="BF62" s="206">
        <v>0</v>
      </c>
      <c r="BG62" s="206">
        <v>0</v>
      </c>
      <c r="BH62" s="206">
        <v>0</v>
      </c>
      <c r="BI62" s="206">
        <v>0</v>
      </c>
      <c r="BJ62" s="206">
        <v>0</v>
      </c>
      <c r="BK62" s="206">
        <v>0</v>
      </c>
      <c r="BL62" s="206">
        <v>0</v>
      </c>
      <c r="BM62" s="206">
        <v>0</v>
      </c>
      <c r="BN62" s="206">
        <v>0</v>
      </c>
      <c r="BO62" s="206">
        <v>0</v>
      </c>
      <c r="BP62" s="206">
        <v>0</v>
      </c>
      <c r="BQ62" s="206">
        <v>0</v>
      </c>
      <c r="BR62" s="206">
        <v>0</v>
      </c>
      <c r="BS62" s="206">
        <v>0</v>
      </c>
      <c r="BT62" s="206">
        <v>0</v>
      </c>
      <c r="BU62" s="206">
        <v>0</v>
      </c>
      <c r="BV62" s="206">
        <v>0</v>
      </c>
      <c r="BW62" s="206">
        <v>0</v>
      </c>
      <c r="BX62" s="206">
        <v>0</v>
      </c>
      <c r="BY62" s="206">
        <v>0</v>
      </c>
      <c r="BZ62" s="206">
        <v>0</v>
      </c>
      <c r="CA62" s="206">
        <v>0</v>
      </c>
      <c r="CB62" s="206">
        <v>0</v>
      </c>
      <c r="CC62" s="206">
        <v>0</v>
      </c>
      <c r="CD62" s="206">
        <v>0</v>
      </c>
      <c r="CE62" s="206">
        <v>0</v>
      </c>
      <c r="CF62" s="206">
        <v>0</v>
      </c>
      <c r="CG62" s="206">
        <v>0</v>
      </c>
      <c r="CH62" s="206">
        <v>0</v>
      </c>
      <c r="CI62" s="206">
        <v>0</v>
      </c>
      <c r="CJ62" s="206">
        <v>0</v>
      </c>
      <c r="CK62" s="206">
        <v>0</v>
      </c>
      <c r="CL62" s="206">
        <v>0</v>
      </c>
      <c r="CM62" s="206">
        <v>0</v>
      </c>
      <c r="CN62" s="206">
        <v>0</v>
      </c>
      <c r="CO62" s="206">
        <v>0</v>
      </c>
      <c r="CP62" s="206">
        <v>0</v>
      </c>
      <c r="CQ62" s="206">
        <v>0</v>
      </c>
      <c r="CR62" s="206">
        <v>0</v>
      </c>
      <c r="CS62" s="206">
        <v>0</v>
      </c>
      <c r="CT62" s="206">
        <v>0</v>
      </c>
      <c r="CU62" s="206">
        <v>0</v>
      </c>
      <c r="CV62" s="206">
        <v>0</v>
      </c>
      <c r="CW62" s="206">
        <v>0</v>
      </c>
      <c r="CX62" s="206">
        <v>0</v>
      </c>
      <c r="CY62" s="206">
        <v>0</v>
      </c>
      <c r="CZ62" s="206">
        <v>0</v>
      </c>
      <c r="DA62" s="206">
        <v>0</v>
      </c>
      <c r="DB62" s="206">
        <v>0</v>
      </c>
      <c r="DC62" s="206">
        <v>0</v>
      </c>
      <c r="DD62" s="206">
        <v>0</v>
      </c>
      <c r="DE62" s="206">
        <v>0</v>
      </c>
      <c r="DF62" s="206">
        <v>0</v>
      </c>
      <c r="DG62" s="206">
        <v>0</v>
      </c>
      <c r="DH62" s="206">
        <v>0</v>
      </c>
      <c r="DI62" s="206">
        <v>0</v>
      </c>
      <c r="DJ62" s="206">
        <v>0</v>
      </c>
      <c r="DK62" s="206">
        <v>0</v>
      </c>
      <c r="DL62" s="207">
        <v>0</v>
      </c>
      <c r="DQ62" s="208"/>
      <c r="DR62" s="209"/>
      <c r="DS62" s="218"/>
      <c r="DT62" s="205" t="s">
        <v>179</v>
      </c>
      <c r="DU62" s="206">
        <f t="shared" si="52"/>
        <v>0</v>
      </c>
      <c r="DV62" s="206">
        <f t="shared" si="53"/>
        <v>0</v>
      </c>
      <c r="DW62" s="206">
        <f t="shared" si="54"/>
        <v>0</v>
      </c>
      <c r="DX62" s="206">
        <f t="shared" si="55"/>
        <v>0</v>
      </c>
      <c r="DY62" s="206">
        <f t="shared" si="56"/>
        <v>0</v>
      </c>
      <c r="DZ62" s="206">
        <f t="shared" si="57"/>
        <v>0</v>
      </c>
      <c r="EA62" s="206">
        <f t="shared" si="58"/>
        <v>0</v>
      </c>
      <c r="EB62" s="206">
        <f t="shared" si="59"/>
        <v>0</v>
      </c>
      <c r="EC62" s="206">
        <f t="shared" si="60"/>
        <v>0</v>
      </c>
      <c r="ED62" s="207">
        <f t="shared" si="5"/>
        <v>0</v>
      </c>
      <c r="EE62" s="303">
        <f t="shared" si="61"/>
        <v>0</v>
      </c>
      <c r="EF62" s="101"/>
      <c r="EG62" s="101"/>
    </row>
    <row r="63" spans="1:137" s="126" customFormat="1" ht="15.5" hidden="1" outlineLevel="1" x14ac:dyDescent="0.35">
      <c r="A63" s="37" t="s">
        <v>149</v>
      </c>
      <c r="B63" s="37">
        <v>4</v>
      </c>
      <c r="C63" s="38">
        <v>4.2</v>
      </c>
      <c r="D63" s="39" t="s">
        <v>217</v>
      </c>
      <c r="E63" s="208"/>
      <c r="F63" s="209"/>
      <c r="G63" s="218"/>
      <c r="H63" s="205" t="s">
        <v>181</v>
      </c>
      <c r="I63" s="206">
        <v>0</v>
      </c>
      <c r="J63" s="206">
        <v>0</v>
      </c>
      <c r="K63" s="206">
        <v>0</v>
      </c>
      <c r="L63" s="206">
        <v>0</v>
      </c>
      <c r="M63" s="206">
        <v>0</v>
      </c>
      <c r="N63" s="206">
        <v>0</v>
      </c>
      <c r="O63" s="206">
        <v>0</v>
      </c>
      <c r="P63" s="206">
        <v>0</v>
      </c>
      <c r="Q63" s="206">
        <v>0</v>
      </c>
      <c r="R63" s="206">
        <v>0</v>
      </c>
      <c r="S63" s="206">
        <v>0</v>
      </c>
      <c r="T63" s="206">
        <v>0</v>
      </c>
      <c r="U63" s="206">
        <v>0</v>
      </c>
      <c r="V63" s="206">
        <v>0</v>
      </c>
      <c r="W63" s="206">
        <v>0</v>
      </c>
      <c r="X63" s="206">
        <v>0</v>
      </c>
      <c r="Y63" s="206">
        <v>0</v>
      </c>
      <c r="Z63" s="206">
        <v>0</v>
      </c>
      <c r="AA63" s="206">
        <v>0</v>
      </c>
      <c r="AB63" s="206">
        <v>0</v>
      </c>
      <c r="AC63" s="206">
        <v>0</v>
      </c>
      <c r="AD63" s="206">
        <v>0</v>
      </c>
      <c r="AE63" s="206">
        <v>0</v>
      </c>
      <c r="AF63" s="206">
        <v>0</v>
      </c>
      <c r="AG63" s="206">
        <v>0</v>
      </c>
      <c r="AH63" s="206">
        <v>0</v>
      </c>
      <c r="AI63" s="206">
        <v>0</v>
      </c>
      <c r="AJ63" s="206">
        <v>0</v>
      </c>
      <c r="AK63" s="206">
        <v>0</v>
      </c>
      <c r="AL63" s="206">
        <v>0</v>
      </c>
      <c r="AM63" s="206">
        <v>0</v>
      </c>
      <c r="AN63" s="206">
        <v>0</v>
      </c>
      <c r="AO63" s="206">
        <v>0</v>
      </c>
      <c r="AP63" s="206">
        <v>0</v>
      </c>
      <c r="AQ63" s="206">
        <v>0</v>
      </c>
      <c r="AR63" s="206">
        <v>0</v>
      </c>
      <c r="AS63" s="206">
        <v>0</v>
      </c>
      <c r="AT63" s="206">
        <v>0</v>
      </c>
      <c r="AU63" s="206">
        <v>0</v>
      </c>
      <c r="AV63" s="206">
        <v>0</v>
      </c>
      <c r="AW63" s="206">
        <v>0</v>
      </c>
      <c r="AX63" s="206">
        <v>0</v>
      </c>
      <c r="AY63" s="206">
        <v>0</v>
      </c>
      <c r="AZ63" s="206">
        <v>0</v>
      </c>
      <c r="BA63" s="206">
        <v>0</v>
      </c>
      <c r="BB63" s="206">
        <v>0</v>
      </c>
      <c r="BC63" s="206">
        <v>0</v>
      </c>
      <c r="BD63" s="206">
        <v>0</v>
      </c>
      <c r="BE63" s="206">
        <v>0</v>
      </c>
      <c r="BF63" s="206">
        <v>0</v>
      </c>
      <c r="BG63" s="206">
        <v>0</v>
      </c>
      <c r="BH63" s="206">
        <v>0</v>
      </c>
      <c r="BI63" s="206">
        <v>0</v>
      </c>
      <c r="BJ63" s="206">
        <v>0</v>
      </c>
      <c r="BK63" s="206">
        <v>0</v>
      </c>
      <c r="BL63" s="206">
        <v>0</v>
      </c>
      <c r="BM63" s="206">
        <v>0</v>
      </c>
      <c r="BN63" s="206">
        <v>0</v>
      </c>
      <c r="BO63" s="206">
        <v>0</v>
      </c>
      <c r="BP63" s="206">
        <v>0</v>
      </c>
      <c r="BQ63" s="206">
        <v>0</v>
      </c>
      <c r="BR63" s="206">
        <v>0</v>
      </c>
      <c r="BS63" s="206">
        <v>0</v>
      </c>
      <c r="BT63" s="206">
        <v>0</v>
      </c>
      <c r="BU63" s="206">
        <v>0</v>
      </c>
      <c r="BV63" s="206">
        <v>0</v>
      </c>
      <c r="BW63" s="206">
        <v>0</v>
      </c>
      <c r="BX63" s="206">
        <v>0</v>
      </c>
      <c r="BY63" s="206">
        <v>0</v>
      </c>
      <c r="BZ63" s="206">
        <v>0</v>
      </c>
      <c r="CA63" s="206">
        <v>0</v>
      </c>
      <c r="CB63" s="206">
        <v>0</v>
      </c>
      <c r="CC63" s="206">
        <v>0</v>
      </c>
      <c r="CD63" s="206">
        <v>0</v>
      </c>
      <c r="CE63" s="206">
        <v>0</v>
      </c>
      <c r="CF63" s="206">
        <v>0</v>
      </c>
      <c r="CG63" s="206">
        <v>0</v>
      </c>
      <c r="CH63" s="206">
        <v>0</v>
      </c>
      <c r="CI63" s="206">
        <v>0</v>
      </c>
      <c r="CJ63" s="206">
        <v>0</v>
      </c>
      <c r="CK63" s="206">
        <v>0</v>
      </c>
      <c r="CL63" s="206">
        <v>0</v>
      </c>
      <c r="CM63" s="206">
        <v>0</v>
      </c>
      <c r="CN63" s="206">
        <v>0</v>
      </c>
      <c r="CO63" s="206">
        <v>0</v>
      </c>
      <c r="CP63" s="206">
        <v>0</v>
      </c>
      <c r="CQ63" s="206">
        <v>0</v>
      </c>
      <c r="CR63" s="206">
        <v>0</v>
      </c>
      <c r="CS63" s="206">
        <v>0</v>
      </c>
      <c r="CT63" s="206">
        <v>0</v>
      </c>
      <c r="CU63" s="206">
        <v>0</v>
      </c>
      <c r="CV63" s="206">
        <v>0</v>
      </c>
      <c r="CW63" s="206">
        <v>0</v>
      </c>
      <c r="CX63" s="206">
        <v>0</v>
      </c>
      <c r="CY63" s="206">
        <v>0</v>
      </c>
      <c r="CZ63" s="206">
        <v>0</v>
      </c>
      <c r="DA63" s="206">
        <v>0</v>
      </c>
      <c r="DB63" s="206">
        <v>0</v>
      </c>
      <c r="DC63" s="206">
        <v>0</v>
      </c>
      <c r="DD63" s="206">
        <v>0</v>
      </c>
      <c r="DE63" s="206">
        <v>0</v>
      </c>
      <c r="DF63" s="206">
        <v>0</v>
      </c>
      <c r="DG63" s="206">
        <v>0</v>
      </c>
      <c r="DH63" s="206">
        <v>0</v>
      </c>
      <c r="DI63" s="206">
        <v>0</v>
      </c>
      <c r="DJ63" s="206">
        <v>0</v>
      </c>
      <c r="DK63" s="206">
        <v>0</v>
      </c>
      <c r="DL63" s="207">
        <v>0</v>
      </c>
      <c r="DQ63" s="208"/>
      <c r="DR63" s="209"/>
      <c r="DS63" s="218"/>
      <c r="DT63" s="205" t="s">
        <v>181</v>
      </c>
      <c r="DU63" s="206">
        <f t="shared" si="52"/>
        <v>0</v>
      </c>
      <c r="DV63" s="206">
        <f t="shared" si="53"/>
        <v>0</v>
      </c>
      <c r="DW63" s="206">
        <f t="shared" si="54"/>
        <v>0</v>
      </c>
      <c r="DX63" s="206">
        <f t="shared" si="55"/>
        <v>0</v>
      </c>
      <c r="DY63" s="206">
        <f t="shared" si="56"/>
        <v>0</v>
      </c>
      <c r="DZ63" s="206">
        <f t="shared" si="57"/>
        <v>0</v>
      </c>
      <c r="EA63" s="206">
        <f t="shared" si="58"/>
        <v>0</v>
      </c>
      <c r="EB63" s="206">
        <f t="shared" si="59"/>
        <v>0</v>
      </c>
      <c r="EC63" s="206">
        <f t="shared" si="60"/>
        <v>0</v>
      </c>
      <c r="ED63" s="207">
        <f t="shared" si="5"/>
        <v>0</v>
      </c>
      <c r="EE63" s="303">
        <f t="shared" si="61"/>
        <v>0</v>
      </c>
      <c r="EF63" s="101"/>
      <c r="EG63" s="101"/>
    </row>
    <row r="64" spans="1:137" s="126" customFormat="1" ht="15.5" hidden="1" outlineLevel="1" x14ac:dyDescent="0.35">
      <c r="A64" s="37" t="s">
        <v>149</v>
      </c>
      <c r="B64" s="37">
        <v>4</v>
      </c>
      <c r="C64" s="38">
        <v>4.2</v>
      </c>
      <c r="D64" s="39" t="s">
        <v>218</v>
      </c>
      <c r="E64" s="208"/>
      <c r="F64" s="209"/>
      <c r="G64" s="209"/>
      <c r="H64" s="205" t="s">
        <v>183</v>
      </c>
      <c r="I64" s="206">
        <v>0</v>
      </c>
      <c r="J64" s="206">
        <v>0</v>
      </c>
      <c r="K64" s="206">
        <v>0</v>
      </c>
      <c r="L64" s="206">
        <v>0</v>
      </c>
      <c r="M64" s="206">
        <v>0</v>
      </c>
      <c r="N64" s="206">
        <v>0</v>
      </c>
      <c r="O64" s="206">
        <v>0</v>
      </c>
      <c r="P64" s="206">
        <v>0</v>
      </c>
      <c r="Q64" s="206">
        <v>0</v>
      </c>
      <c r="R64" s="206">
        <v>0</v>
      </c>
      <c r="S64" s="206">
        <v>0</v>
      </c>
      <c r="T64" s="206">
        <v>0</v>
      </c>
      <c r="U64" s="206">
        <v>0</v>
      </c>
      <c r="V64" s="206">
        <v>0</v>
      </c>
      <c r="W64" s="206">
        <v>0</v>
      </c>
      <c r="X64" s="206">
        <v>0</v>
      </c>
      <c r="Y64" s="206">
        <v>0</v>
      </c>
      <c r="Z64" s="206">
        <v>0</v>
      </c>
      <c r="AA64" s="206">
        <v>0</v>
      </c>
      <c r="AB64" s="206">
        <v>0</v>
      </c>
      <c r="AC64" s="206">
        <v>0</v>
      </c>
      <c r="AD64" s="206">
        <v>0</v>
      </c>
      <c r="AE64" s="206">
        <v>0</v>
      </c>
      <c r="AF64" s="206">
        <v>0</v>
      </c>
      <c r="AG64" s="206">
        <v>0</v>
      </c>
      <c r="AH64" s="206">
        <v>0</v>
      </c>
      <c r="AI64" s="206">
        <v>0</v>
      </c>
      <c r="AJ64" s="206">
        <v>0</v>
      </c>
      <c r="AK64" s="206">
        <v>0</v>
      </c>
      <c r="AL64" s="206">
        <v>0</v>
      </c>
      <c r="AM64" s="206">
        <v>0</v>
      </c>
      <c r="AN64" s="206">
        <v>0</v>
      </c>
      <c r="AO64" s="206">
        <v>0</v>
      </c>
      <c r="AP64" s="206">
        <v>0</v>
      </c>
      <c r="AQ64" s="206">
        <v>0</v>
      </c>
      <c r="AR64" s="206">
        <v>0</v>
      </c>
      <c r="AS64" s="206">
        <v>0</v>
      </c>
      <c r="AT64" s="206">
        <v>0</v>
      </c>
      <c r="AU64" s="206">
        <v>0</v>
      </c>
      <c r="AV64" s="206">
        <v>0</v>
      </c>
      <c r="AW64" s="206">
        <v>0</v>
      </c>
      <c r="AX64" s="206">
        <v>0</v>
      </c>
      <c r="AY64" s="206">
        <v>0</v>
      </c>
      <c r="AZ64" s="206">
        <v>0</v>
      </c>
      <c r="BA64" s="206">
        <v>0</v>
      </c>
      <c r="BB64" s="206">
        <v>0</v>
      </c>
      <c r="BC64" s="206">
        <v>0</v>
      </c>
      <c r="BD64" s="206">
        <v>0</v>
      </c>
      <c r="BE64" s="206">
        <v>0</v>
      </c>
      <c r="BF64" s="206">
        <v>0</v>
      </c>
      <c r="BG64" s="206">
        <v>0</v>
      </c>
      <c r="BH64" s="206">
        <v>0</v>
      </c>
      <c r="BI64" s="206">
        <v>0</v>
      </c>
      <c r="BJ64" s="206">
        <v>0</v>
      </c>
      <c r="BK64" s="206">
        <v>0</v>
      </c>
      <c r="BL64" s="206">
        <v>0</v>
      </c>
      <c r="BM64" s="206">
        <v>0</v>
      </c>
      <c r="BN64" s="206">
        <v>0</v>
      </c>
      <c r="BO64" s="206">
        <v>0</v>
      </c>
      <c r="BP64" s="206">
        <v>0</v>
      </c>
      <c r="BQ64" s="206">
        <v>0</v>
      </c>
      <c r="BR64" s="206">
        <v>0</v>
      </c>
      <c r="BS64" s="206">
        <v>0</v>
      </c>
      <c r="BT64" s="206">
        <v>0</v>
      </c>
      <c r="BU64" s="206">
        <v>0</v>
      </c>
      <c r="BV64" s="206">
        <v>0</v>
      </c>
      <c r="BW64" s="206">
        <v>0</v>
      </c>
      <c r="BX64" s="206">
        <v>0</v>
      </c>
      <c r="BY64" s="206">
        <v>0</v>
      </c>
      <c r="BZ64" s="206">
        <v>0</v>
      </c>
      <c r="CA64" s="206">
        <v>0</v>
      </c>
      <c r="CB64" s="206">
        <v>0</v>
      </c>
      <c r="CC64" s="206">
        <v>0</v>
      </c>
      <c r="CD64" s="206">
        <v>0</v>
      </c>
      <c r="CE64" s="206">
        <v>0</v>
      </c>
      <c r="CF64" s="206">
        <v>0</v>
      </c>
      <c r="CG64" s="206">
        <v>0</v>
      </c>
      <c r="CH64" s="206">
        <v>0</v>
      </c>
      <c r="CI64" s="206">
        <v>0</v>
      </c>
      <c r="CJ64" s="206">
        <v>0</v>
      </c>
      <c r="CK64" s="206">
        <v>0</v>
      </c>
      <c r="CL64" s="206">
        <v>0</v>
      </c>
      <c r="CM64" s="206">
        <v>0</v>
      </c>
      <c r="CN64" s="206">
        <v>0</v>
      </c>
      <c r="CO64" s="206">
        <v>0</v>
      </c>
      <c r="CP64" s="206">
        <v>0</v>
      </c>
      <c r="CQ64" s="206">
        <v>0</v>
      </c>
      <c r="CR64" s="206">
        <v>0</v>
      </c>
      <c r="CS64" s="206">
        <v>0</v>
      </c>
      <c r="CT64" s="206">
        <v>0</v>
      </c>
      <c r="CU64" s="206">
        <v>0</v>
      </c>
      <c r="CV64" s="206">
        <v>0</v>
      </c>
      <c r="CW64" s="206">
        <v>0</v>
      </c>
      <c r="CX64" s="206">
        <v>0</v>
      </c>
      <c r="CY64" s="206">
        <v>0</v>
      </c>
      <c r="CZ64" s="206">
        <v>0</v>
      </c>
      <c r="DA64" s="206">
        <v>0</v>
      </c>
      <c r="DB64" s="206">
        <v>0</v>
      </c>
      <c r="DC64" s="206">
        <v>0</v>
      </c>
      <c r="DD64" s="206">
        <v>0</v>
      </c>
      <c r="DE64" s="206">
        <v>0</v>
      </c>
      <c r="DF64" s="206">
        <v>0</v>
      </c>
      <c r="DG64" s="206">
        <v>0</v>
      </c>
      <c r="DH64" s="206">
        <v>0</v>
      </c>
      <c r="DI64" s="206">
        <v>0</v>
      </c>
      <c r="DJ64" s="206">
        <v>0</v>
      </c>
      <c r="DK64" s="206">
        <v>0</v>
      </c>
      <c r="DL64" s="207">
        <v>0</v>
      </c>
      <c r="DQ64" s="208"/>
      <c r="DR64" s="209"/>
      <c r="DS64" s="209"/>
      <c r="DT64" s="205" t="s">
        <v>183</v>
      </c>
      <c r="DU64" s="206">
        <f t="shared" si="52"/>
        <v>0</v>
      </c>
      <c r="DV64" s="206">
        <f t="shared" si="53"/>
        <v>0</v>
      </c>
      <c r="DW64" s="206">
        <f t="shared" si="54"/>
        <v>0</v>
      </c>
      <c r="DX64" s="206">
        <f t="shared" si="55"/>
        <v>0</v>
      </c>
      <c r="DY64" s="206">
        <f t="shared" si="56"/>
        <v>0</v>
      </c>
      <c r="DZ64" s="206">
        <f t="shared" si="57"/>
        <v>0</v>
      </c>
      <c r="EA64" s="206">
        <f t="shared" si="58"/>
        <v>0</v>
      </c>
      <c r="EB64" s="206">
        <f t="shared" si="59"/>
        <v>0</v>
      </c>
      <c r="EC64" s="206">
        <f t="shared" si="60"/>
        <v>0</v>
      </c>
      <c r="ED64" s="207">
        <f t="shared" si="5"/>
        <v>0</v>
      </c>
      <c r="EE64" s="303">
        <f t="shared" si="61"/>
        <v>0</v>
      </c>
      <c r="EF64" s="101"/>
      <c r="EG64" s="101"/>
    </row>
    <row r="65" spans="1:137" s="126" customFormat="1" ht="15.5" hidden="1" outlineLevel="1" x14ac:dyDescent="0.35">
      <c r="A65" s="37" t="s">
        <v>149</v>
      </c>
      <c r="B65" s="37">
        <v>4</v>
      </c>
      <c r="C65" s="38">
        <v>4.2</v>
      </c>
      <c r="D65" s="39" t="s">
        <v>219</v>
      </c>
      <c r="E65" s="208"/>
      <c r="F65" s="209"/>
      <c r="G65" s="209"/>
      <c r="H65" s="205" t="s">
        <v>185</v>
      </c>
      <c r="I65" s="206">
        <v>0</v>
      </c>
      <c r="J65" s="206">
        <v>0</v>
      </c>
      <c r="K65" s="206">
        <v>1239000</v>
      </c>
      <c r="L65" s="206">
        <v>0</v>
      </c>
      <c r="M65" s="206">
        <v>3848000</v>
      </c>
      <c r="N65" s="206">
        <v>0</v>
      </c>
      <c r="O65" s="206">
        <v>0</v>
      </c>
      <c r="P65" s="206">
        <v>0</v>
      </c>
      <c r="Q65" s="206">
        <v>0</v>
      </c>
      <c r="R65" s="206">
        <v>1670200</v>
      </c>
      <c r="S65" s="206">
        <v>0</v>
      </c>
      <c r="T65" s="206">
        <v>0</v>
      </c>
      <c r="U65" s="206">
        <v>267500</v>
      </c>
      <c r="V65" s="206">
        <v>0</v>
      </c>
      <c r="W65" s="206">
        <v>0</v>
      </c>
      <c r="X65" s="206">
        <v>0</v>
      </c>
      <c r="Y65" s="206">
        <v>0</v>
      </c>
      <c r="Z65" s="206">
        <v>0</v>
      </c>
      <c r="AA65" s="206">
        <v>0</v>
      </c>
      <c r="AB65" s="206">
        <v>0</v>
      </c>
      <c r="AC65" s="206">
        <v>0</v>
      </c>
      <c r="AD65" s="206">
        <v>0</v>
      </c>
      <c r="AE65" s="206">
        <v>0</v>
      </c>
      <c r="AF65" s="206">
        <v>0</v>
      </c>
      <c r="AG65" s="206">
        <v>0</v>
      </c>
      <c r="AH65" s="206">
        <v>0</v>
      </c>
      <c r="AI65" s="206">
        <v>0</v>
      </c>
      <c r="AJ65" s="206">
        <v>0</v>
      </c>
      <c r="AK65" s="206">
        <v>0</v>
      </c>
      <c r="AL65" s="206">
        <v>0</v>
      </c>
      <c r="AM65" s="206">
        <v>0</v>
      </c>
      <c r="AN65" s="206">
        <v>0</v>
      </c>
      <c r="AO65" s="206">
        <v>0</v>
      </c>
      <c r="AP65" s="206">
        <v>0</v>
      </c>
      <c r="AQ65" s="206">
        <v>0</v>
      </c>
      <c r="AR65" s="206">
        <v>0</v>
      </c>
      <c r="AS65" s="206">
        <v>0</v>
      </c>
      <c r="AT65" s="206">
        <v>0</v>
      </c>
      <c r="AU65" s="206">
        <v>0</v>
      </c>
      <c r="AV65" s="206">
        <v>0</v>
      </c>
      <c r="AW65" s="206">
        <v>0</v>
      </c>
      <c r="AX65" s="206">
        <v>0</v>
      </c>
      <c r="AY65" s="206">
        <v>0</v>
      </c>
      <c r="AZ65" s="206">
        <v>0</v>
      </c>
      <c r="BA65" s="206">
        <v>0</v>
      </c>
      <c r="BB65" s="206">
        <v>0</v>
      </c>
      <c r="BC65" s="206">
        <v>0</v>
      </c>
      <c r="BD65" s="206">
        <v>0</v>
      </c>
      <c r="BE65" s="206">
        <v>0</v>
      </c>
      <c r="BF65" s="206">
        <v>0</v>
      </c>
      <c r="BG65" s="206">
        <v>0</v>
      </c>
      <c r="BH65" s="206">
        <v>0</v>
      </c>
      <c r="BI65" s="206">
        <v>0</v>
      </c>
      <c r="BJ65" s="206">
        <v>0</v>
      </c>
      <c r="BK65" s="206">
        <v>0</v>
      </c>
      <c r="BL65" s="206">
        <v>0</v>
      </c>
      <c r="BM65" s="206">
        <v>0</v>
      </c>
      <c r="BN65" s="206">
        <v>0</v>
      </c>
      <c r="BO65" s="206">
        <v>0</v>
      </c>
      <c r="BP65" s="206">
        <v>0</v>
      </c>
      <c r="BQ65" s="206">
        <v>0</v>
      </c>
      <c r="BR65" s="206">
        <v>0</v>
      </c>
      <c r="BS65" s="206">
        <v>0</v>
      </c>
      <c r="BT65" s="206">
        <v>0</v>
      </c>
      <c r="BU65" s="206">
        <v>0</v>
      </c>
      <c r="BV65" s="206">
        <v>0</v>
      </c>
      <c r="BW65" s="206">
        <v>0</v>
      </c>
      <c r="BX65" s="206">
        <v>1771875</v>
      </c>
      <c r="BY65" s="206">
        <v>0</v>
      </c>
      <c r="BZ65" s="206">
        <v>0</v>
      </c>
      <c r="CA65" s="206">
        <v>0</v>
      </c>
      <c r="CB65" s="206">
        <v>0</v>
      </c>
      <c r="CC65" s="206">
        <v>324375</v>
      </c>
      <c r="CD65" s="206">
        <v>0</v>
      </c>
      <c r="CE65" s="206">
        <v>0</v>
      </c>
      <c r="CF65" s="206">
        <v>0</v>
      </c>
      <c r="CG65" s="206">
        <v>0</v>
      </c>
      <c r="CH65" s="206">
        <v>0</v>
      </c>
      <c r="CI65" s="206">
        <v>0</v>
      </c>
      <c r="CJ65" s="206">
        <v>0</v>
      </c>
      <c r="CK65" s="206">
        <v>0</v>
      </c>
      <c r="CL65" s="206">
        <v>0</v>
      </c>
      <c r="CM65" s="206">
        <v>0</v>
      </c>
      <c r="CN65" s="206">
        <v>0</v>
      </c>
      <c r="CO65" s="206">
        <v>0</v>
      </c>
      <c r="CP65" s="206">
        <v>0</v>
      </c>
      <c r="CQ65" s="206">
        <v>0</v>
      </c>
      <c r="CR65" s="206">
        <v>0</v>
      </c>
      <c r="CS65" s="206">
        <v>0</v>
      </c>
      <c r="CT65" s="206">
        <v>0</v>
      </c>
      <c r="CU65" s="206">
        <v>0</v>
      </c>
      <c r="CV65" s="206">
        <v>0</v>
      </c>
      <c r="CW65" s="206">
        <v>17024700</v>
      </c>
      <c r="CX65" s="206">
        <v>0</v>
      </c>
      <c r="CY65" s="206">
        <v>107293125</v>
      </c>
      <c r="CZ65" s="206">
        <v>90757200</v>
      </c>
      <c r="DA65" s="206">
        <v>0</v>
      </c>
      <c r="DB65" s="206">
        <v>324375</v>
      </c>
      <c r="DC65" s="206">
        <v>153518200</v>
      </c>
      <c r="DD65" s="206">
        <v>0</v>
      </c>
      <c r="DE65" s="206">
        <v>324375</v>
      </c>
      <c r="DF65" s="206">
        <v>64269342.222222224</v>
      </c>
      <c r="DG65" s="206">
        <v>1297500</v>
      </c>
      <c r="DH65" s="206">
        <v>15317166.666666668</v>
      </c>
      <c r="DI65" s="206">
        <v>0</v>
      </c>
      <c r="DJ65" s="206">
        <v>0</v>
      </c>
      <c r="DK65" s="206">
        <v>0</v>
      </c>
      <c r="DL65" s="207">
        <v>459246933.8888889</v>
      </c>
      <c r="DQ65" s="208"/>
      <c r="DR65" s="209"/>
      <c r="DS65" s="209"/>
      <c r="DT65" s="205" t="s">
        <v>185</v>
      </c>
      <c r="DU65" s="206">
        <f t="shared" si="52"/>
        <v>0</v>
      </c>
      <c r="DV65" s="206">
        <f t="shared" si="53"/>
        <v>5.0869999999999997</v>
      </c>
      <c r="DW65" s="206">
        <f t="shared" si="54"/>
        <v>1.9377</v>
      </c>
      <c r="DX65" s="206">
        <f t="shared" si="55"/>
        <v>2.0962499999999999</v>
      </c>
      <c r="DY65" s="206">
        <f t="shared" si="56"/>
        <v>124.317825</v>
      </c>
      <c r="DZ65" s="206">
        <f t="shared" si="57"/>
        <v>244.92415</v>
      </c>
      <c r="EA65" s="206">
        <f t="shared" si="58"/>
        <v>65.56684222222222</v>
      </c>
      <c r="EB65" s="206">
        <f t="shared" si="59"/>
        <v>15.317166666666667</v>
      </c>
      <c r="EC65" s="206">
        <f t="shared" si="60"/>
        <v>0</v>
      </c>
      <c r="ED65" s="207">
        <f t="shared" si="5"/>
        <v>459.24693388888892</v>
      </c>
      <c r="EE65" s="303">
        <f t="shared" si="61"/>
        <v>0</v>
      </c>
      <c r="EF65" s="101"/>
      <c r="EG65" s="101"/>
    </row>
    <row r="66" spans="1:137" s="126" customFormat="1" ht="15.5" hidden="1" outlineLevel="1" x14ac:dyDescent="0.35">
      <c r="A66" s="37" t="s">
        <v>149</v>
      </c>
      <c r="B66" s="37">
        <v>4</v>
      </c>
      <c r="C66" s="38">
        <v>4.2</v>
      </c>
      <c r="D66" s="39" t="s">
        <v>220</v>
      </c>
      <c r="E66" s="208"/>
      <c r="F66" s="209"/>
      <c r="G66" s="209"/>
      <c r="H66" s="205" t="s">
        <v>187</v>
      </c>
      <c r="I66" s="206">
        <v>0</v>
      </c>
      <c r="J66" s="206">
        <v>0</v>
      </c>
      <c r="K66" s="206">
        <v>0</v>
      </c>
      <c r="L66" s="206">
        <v>0</v>
      </c>
      <c r="M66" s="206">
        <v>0</v>
      </c>
      <c r="N66" s="206">
        <v>0</v>
      </c>
      <c r="O66" s="206">
        <v>0</v>
      </c>
      <c r="P66" s="206">
        <v>0</v>
      </c>
      <c r="Q66" s="206">
        <v>0</v>
      </c>
      <c r="R66" s="206">
        <v>0</v>
      </c>
      <c r="S66" s="206">
        <v>0</v>
      </c>
      <c r="T66" s="206">
        <v>0</v>
      </c>
      <c r="U66" s="206">
        <v>0</v>
      </c>
      <c r="V66" s="206">
        <v>0</v>
      </c>
      <c r="W66" s="206">
        <v>0</v>
      </c>
      <c r="X66" s="206">
        <v>0</v>
      </c>
      <c r="Y66" s="206">
        <v>0</v>
      </c>
      <c r="Z66" s="206">
        <v>0</v>
      </c>
      <c r="AA66" s="206">
        <v>0</v>
      </c>
      <c r="AB66" s="206">
        <v>0</v>
      </c>
      <c r="AC66" s="206">
        <v>0</v>
      </c>
      <c r="AD66" s="206">
        <v>0</v>
      </c>
      <c r="AE66" s="206">
        <v>0</v>
      </c>
      <c r="AF66" s="206">
        <v>0</v>
      </c>
      <c r="AG66" s="206">
        <v>0</v>
      </c>
      <c r="AH66" s="206">
        <v>0</v>
      </c>
      <c r="AI66" s="206">
        <v>0</v>
      </c>
      <c r="AJ66" s="206">
        <v>0</v>
      </c>
      <c r="AK66" s="206">
        <v>0</v>
      </c>
      <c r="AL66" s="206">
        <v>0</v>
      </c>
      <c r="AM66" s="206">
        <v>0</v>
      </c>
      <c r="AN66" s="206">
        <v>0</v>
      </c>
      <c r="AO66" s="206">
        <v>0</v>
      </c>
      <c r="AP66" s="206">
        <v>0</v>
      </c>
      <c r="AQ66" s="206">
        <v>0</v>
      </c>
      <c r="AR66" s="206">
        <v>0</v>
      </c>
      <c r="AS66" s="206">
        <v>0</v>
      </c>
      <c r="AT66" s="206">
        <v>0</v>
      </c>
      <c r="AU66" s="206">
        <v>0</v>
      </c>
      <c r="AV66" s="206">
        <v>0</v>
      </c>
      <c r="AW66" s="206">
        <v>0</v>
      </c>
      <c r="AX66" s="206">
        <v>0</v>
      </c>
      <c r="AY66" s="206">
        <v>0</v>
      </c>
      <c r="AZ66" s="206">
        <v>0</v>
      </c>
      <c r="BA66" s="206">
        <v>0</v>
      </c>
      <c r="BB66" s="206">
        <v>0</v>
      </c>
      <c r="BC66" s="206">
        <v>0</v>
      </c>
      <c r="BD66" s="206">
        <v>0</v>
      </c>
      <c r="BE66" s="206">
        <v>0</v>
      </c>
      <c r="BF66" s="206">
        <v>0</v>
      </c>
      <c r="BG66" s="206">
        <v>0</v>
      </c>
      <c r="BH66" s="206">
        <v>0</v>
      </c>
      <c r="BI66" s="206">
        <v>0</v>
      </c>
      <c r="BJ66" s="206">
        <v>0</v>
      </c>
      <c r="BK66" s="206">
        <v>0</v>
      </c>
      <c r="BL66" s="206">
        <v>0</v>
      </c>
      <c r="BM66" s="206">
        <v>0</v>
      </c>
      <c r="BN66" s="206">
        <v>0</v>
      </c>
      <c r="BO66" s="206">
        <v>0</v>
      </c>
      <c r="BP66" s="206">
        <v>0</v>
      </c>
      <c r="BQ66" s="206">
        <v>0</v>
      </c>
      <c r="BR66" s="206">
        <v>0</v>
      </c>
      <c r="BS66" s="206">
        <v>0</v>
      </c>
      <c r="BT66" s="206">
        <v>0</v>
      </c>
      <c r="BU66" s="206">
        <v>0</v>
      </c>
      <c r="BV66" s="206">
        <v>0</v>
      </c>
      <c r="BW66" s="206">
        <v>0</v>
      </c>
      <c r="BX66" s="206">
        <v>0</v>
      </c>
      <c r="BY66" s="206">
        <v>0</v>
      </c>
      <c r="BZ66" s="206">
        <v>0</v>
      </c>
      <c r="CA66" s="206">
        <v>0</v>
      </c>
      <c r="CB66" s="206">
        <v>0</v>
      </c>
      <c r="CC66" s="206">
        <v>0</v>
      </c>
      <c r="CD66" s="206">
        <v>0</v>
      </c>
      <c r="CE66" s="206">
        <v>0</v>
      </c>
      <c r="CF66" s="206">
        <v>0</v>
      </c>
      <c r="CG66" s="206">
        <v>0</v>
      </c>
      <c r="CH66" s="206">
        <v>0</v>
      </c>
      <c r="CI66" s="206">
        <v>0</v>
      </c>
      <c r="CJ66" s="206">
        <v>0</v>
      </c>
      <c r="CK66" s="206">
        <v>0</v>
      </c>
      <c r="CL66" s="206">
        <v>0</v>
      </c>
      <c r="CM66" s="206">
        <v>0</v>
      </c>
      <c r="CN66" s="206">
        <v>0</v>
      </c>
      <c r="CO66" s="206">
        <v>0</v>
      </c>
      <c r="CP66" s="206">
        <v>0</v>
      </c>
      <c r="CQ66" s="206">
        <v>0</v>
      </c>
      <c r="CR66" s="206">
        <v>0</v>
      </c>
      <c r="CS66" s="206">
        <v>0</v>
      </c>
      <c r="CT66" s="206">
        <v>0</v>
      </c>
      <c r="CU66" s="206">
        <v>0</v>
      </c>
      <c r="CV66" s="206">
        <v>0</v>
      </c>
      <c r="CW66" s="206">
        <v>0</v>
      </c>
      <c r="CX66" s="206">
        <v>0</v>
      </c>
      <c r="CY66" s="206">
        <v>0</v>
      </c>
      <c r="CZ66" s="206">
        <v>0</v>
      </c>
      <c r="DA66" s="206">
        <v>0</v>
      </c>
      <c r="DB66" s="206">
        <v>0</v>
      </c>
      <c r="DC66" s="206">
        <v>0</v>
      </c>
      <c r="DD66" s="206">
        <v>0</v>
      </c>
      <c r="DE66" s="206">
        <v>0</v>
      </c>
      <c r="DF66" s="206">
        <v>0</v>
      </c>
      <c r="DG66" s="206">
        <v>0</v>
      </c>
      <c r="DH66" s="206">
        <v>0</v>
      </c>
      <c r="DI66" s="206">
        <v>0</v>
      </c>
      <c r="DJ66" s="206">
        <v>0</v>
      </c>
      <c r="DK66" s="206">
        <v>0</v>
      </c>
      <c r="DL66" s="207">
        <v>0</v>
      </c>
      <c r="DQ66" s="208"/>
      <c r="DR66" s="209"/>
      <c r="DS66" s="209"/>
      <c r="DT66" s="205" t="s">
        <v>187</v>
      </c>
      <c r="DU66" s="206">
        <f t="shared" si="52"/>
        <v>0</v>
      </c>
      <c r="DV66" s="206">
        <f t="shared" si="53"/>
        <v>0</v>
      </c>
      <c r="DW66" s="206">
        <f t="shared" si="54"/>
        <v>0</v>
      </c>
      <c r="DX66" s="206">
        <f t="shared" si="55"/>
        <v>0</v>
      </c>
      <c r="DY66" s="206">
        <f t="shared" si="56"/>
        <v>0</v>
      </c>
      <c r="DZ66" s="206">
        <f t="shared" si="57"/>
        <v>0</v>
      </c>
      <c r="EA66" s="206">
        <f t="shared" si="58"/>
        <v>0</v>
      </c>
      <c r="EB66" s="206">
        <f t="shared" si="59"/>
        <v>0</v>
      </c>
      <c r="EC66" s="206">
        <f t="shared" si="60"/>
        <v>0</v>
      </c>
      <c r="ED66" s="207">
        <f t="shared" si="5"/>
        <v>0</v>
      </c>
      <c r="EE66" s="303">
        <f t="shared" si="61"/>
        <v>0</v>
      </c>
      <c r="EF66" s="101"/>
      <c r="EG66" s="101"/>
    </row>
    <row r="67" spans="1:137" s="126" customFormat="1" ht="15.5" hidden="1" outlineLevel="1" x14ac:dyDescent="0.35">
      <c r="A67" s="127" t="s">
        <v>149</v>
      </c>
      <c r="B67" s="127">
        <v>4</v>
      </c>
      <c r="C67" s="128">
        <v>4.3</v>
      </c>
      <c r="D67" s="129"/>
      <c r="E67" s="210"/>
      <c r="F67" s="211"/>
      <c r="G67" s="211" t="s">
        <v>189</v>
      </c>
      <c r="H67" s="219"/>
      <c r="I67" s="213">
        <v>0</v>
      </c>
      <c r="J67" s="213">
        <v>0</v>
      </c>
      <c r="K67" s="213">
        <v>0</v>
      </c>
      <c r="L67" s="213">
        <v>0</v>
      </c>
      <c r="M67" s="213">
        <v>0</v>
      </c>
      <c r="N67" s="213">
        <v>0</v>
      </c>
      <c r="O67" s="213">
        <v>0</v>
      </c>
      <c r="P67" s="213">
        <v>0</v>
      </c>
      <c r="Q67" s="213">
        <v>0</v>
      </c>
      <c r="R67" s="213">
        <v>0</v>
      </c>
      <c r="S67" s="213">
        <v>0</v>
      </c>
      <c r="T67" s="213">
        <v>0</v>
      </c>
      <c r="U67" s="213">
        <v>0</v>
      </c>
      <c r="V67" s="213">
        <v>0</v>
      </c>
      <c r="W67" s="213">
        <v>0</v>
      </c>
      <c r="X67" s="213">
        <v>0</v>
      </c>
      <c r="Y67" s="213">
        <v>0</v>
      </c>
      <c r="Z67" s="213">
        <v>0</v>
      </c>
      <c r="AA67" s="213">
        <v>0</v>
      </c>
      <c r="AB67" s="213">
        <v>0</v>
      </c>
      <c r="AC67" s="213">
        <v>0</v>
      </c>
      <c r="AD67" s="213">
        <v>0</v>
      </c>
      <c r="AE67" s="213">
        <v>0</v>
      </c>
      <c r="AF67" s="213">
        <v>0</v>
      </c>
      <c r="AG67" s="213">
        <v>0</v>
      </c>
      <c r="AH67" s="213">
        <v>0</v>
      </c>
      <c r="AI67" s="213">
        <v>0</v>
      </c>
      <c r="AJ67" s="213">
        <v>0</v>
      </c>
      <c r="AK67" s="213">
        <v>0</v>
      </c>
      <c r="AL67" s="213">
        <v>0</v>
      </c>
      <c r="AM67" s="213">
        <v>0</v>
      </c>
      <c r="AN67" s="213">
        <v>0</v>
      </c>
      <c r="AO67" s="213">
        <v>0</v>
      </c>
      <c r="AP67" s="213">
        <v>0</v>
      </c>
      <c r="AQ67" s="213">
        <v>0</v>
      </c>
      <c r="AR67" s="213">
        <v>0</v>
      </c>
      <c r="AS67" s="213">
        <v>0</v>
      </c>
      <c r="AT67" s="213">
        <v>0</v>
      </c>
      <c r="AU67" s="213">
        <v>0</v>
      </c>
      <c r="AV67" s="213">
        <v>0</v>
      </c>
      <c r="AW67" s="213">
        <v>0</v>
      </c>
      <c r="AX67" s="213">
        <v>0</v>
      </c>
      <c r="AY67" s="213">
        <v>0</v>
      </c>
      <c r="AZ67" s="213">
        <v>0</v>
      </c>
      <c r="BA67" s="213">
        <v>0</v>
      </c>
      <c r="BB67" s="213">
        <v>0</v>
      </c>
      <c r="BC67" s="213">
        <v>0</v>
      </c>
      <c r="BD67" s="213">
        <v>0</v>
      </c>
      <c r="BE67" s="213">
        <v>0</v>
      </c>
      <c r="BF67" s="213">
        <v>0</v>
      </c>
      <c r="BG67" s="213">
        <v>0</v>
      </c>
      <c r="BH67" s="213">
        <v>0</v>
      </c>
      <c r="BI67" s="213">
        <v>0</v>
      </c>
      <c r="BJ67" s="213">
        <v>0</v>
      </c>
      <c r="BK67" s="213">
        <v>0</v>
      </c>
      <c r="BL67" s="213">
        <v>0</v>
      </c>
      <c r="BM67" s="213">
        <v>0</v>
      </c>
      <c r="BN67" s="213">
        <v>0</v>
      </c>
      <c r="BO67" s="213">
        <v>0</v>
      </c>
      <c r="BP67" s="213">
        <v>0</v>
      </c>
      <c r="BQ67" s="213">
        <v>0</v>
      </c>
      <c r="BR67" s="213">
        <v>0</v>
      </c>
      <c r="BS67" s="213">
        <v>0</v>
      </c>
      <c r="BT67" s="213">
        <v>0</v>
      </c>
      <c r="BU67" s="213">
        <v>0</v>
      </c>
      <c r="BV67" s="213">
        <v>0</v>
      </c>
      <c r="BW67" s="213">
        <v>0</v>
      </c>
      <c r="BX67" s="213">
        <v>0</v>
      </c>
      <c r="BY67" s="213">
        <v>0</v>
      </c>
      <c r="BZ67" s="213">
        <v>0</v>
      </c>
      <c r="CA67" s="213">
        <v>0</v>
      </c>
      <c r="CB67" s="213">
        <v>0</v>
      </c>
      <c r="CC67" s="213">
        <v>0</v>
      </c>
      <c r="CD67" s="213">
        <v>0</v>
      </c>
      <c r="CE67" s="213">
        <v>0</v>
      </c>
      <c r="CF67" s="213">
        <v>0</v>
      </c>
      <c r="CG67" s="213">
        <v>0</v>
      </c>
      <c r="CH67" s="213">
        <v>0</v>
      </c>
      <c r="CI67" s="213">
        <v>0</v>
      </c>
      <c r="CJ67" s="213">
        <v>0</v>
      </c>
      <c r="CK67" s="213">
        <v>0</v>
      </c>
      <c r="CL67" s="213">
        <v>0</v>
      </c>
      <c r="CM67" s="213">
        <v>0</v>
      </c>
      <c r="CN67" s="213">
        <v>0</v>
      </c>
      <c r="CO67" s="213">
        <v>0</v>
      </c>
      <c r="CP67" s="213">
        <v>0</v>
      </c>
      <c r="CQ67" s="213">
        <v>0</v>
      </c>
      <c r="CR67" s="213">
        <v>0</v>
      </c>
      <c r="CS67" s="213">
        <v>0</v>
      </c>
      <c r="CT67" s="213">
        <v>0</v>
      </c>
      <c r="CU67" s="213">
        <v>0</v>
      </c>
      <c r="CV67" s="213">
        <v>0</v>
      </c>
      <c r="CW67" s="213">
        <v>0</v>
      </c>
      <c r="CX67" s="213">
        <v>0</v>
      </c>
      <c r="CY67" s="213">
        <v>0</v>
      </c>
      <c r="CZ67" s="213">
        <v>0</v>
      </c>
      <c r="DA67" s="213">
        <v>0</v>
      </c>
      <c r="DB67" s="213">
        <v>0</v>
      </c>
      <c r="DC67" s="213">
        <v>0</v>
      </c>
      <c r="DD67" s="213">
        <v>0</v>
      </c>
      <c r="DE67" s="213">
        <v>0</v>
      </c>
      <c r="DF67" s="213">
        <v>0</v>
      </c>
      <c r="DG67" s="213">
        <v>0</v>
      </c>
      <c r="DH67" s="213">
        <v>0</v>
      </c>
      <c r="DI67" s="213">
        <v>0</v>
      </c>
      <c r="DJ67" s="213">
        <v>0</v>
      </c>
      <c r="DK67" s="213">
        <v>0</v>
      </c>
      <c r="DL67" s="214">
        <v>0</v>
      </c>
      <c r="DQ67" s="210"/>
      <c r="DR67" s="211"/>
      <c r="DS67" s="211" t="s">
        <v>189</v>
      </c>
      <c r="DT67" s="219"/>
      <c r="DU67" s="213">
        <f t="shared" ref="DU67:EC67" si="62">SUM(DU68:DU74)</f>
        <v>0</v>
      </c>
      <c r="DV67" s="213">
        <f t="shared" si="62"/>
        <v>0</v>
      </c>
      <c r="DW67" s="213">
        <f t="shared" si="62"/>
        <v>0</v>
      </c>
      <c r="DX67" s="213">
        <f t="shared" si="62"/>
        <v>0</v>
      </c>
      <c r="DY67" s="213">
        <f t="shared" si="62"/>
        <v>0</v>
      </c>
      <c r="DZ67" s="213">
        <f t="shared" si="62"/>
        <v>0</v>
      </c>
      <c r="EA67" s="213">
        <f t="shared" si="62"/>
        <v>0</v>
      </c>
      <c r="EB67" s="213">
        <f t="shared" si="62"/>
        <v>0</v>
      </c>
      <c r="EC67" s="213">
        <f t="shared" si="62"/>
        <v>0</v>
      </c>
      <c r="ED67" s="214">
        <f t="shared" si="5"/>
        <v>0</v>
      </c>
      <c r="EE67" s="305"/>
      <c r="EF67" s="101"/>
      <c r="EG67" s="101"/>
    </row>
    <row r="68" spans="1:137" s="126" customFormat="1" ht="15.5" hidden="1" outlineLevel="1" x14ac:dyDescent="0.35">
      <c r="A68" s="37" t="s">
        <v>149</v>
      </c>
      <c r="B68" s="37">
        <v>4</v>
      </c>
      <c r="C68" s="38">
        <v>4.3</v>
      </c>
      <c r="D68" s="39" t="s">
        <v>221</v>
      </c>
      <c r="E68" s="208"/>
      <c r="F68" s="209"/>
      <c r="G68" s="209"/>
      <c r="H68" s="226" t="s">
        <v>191</v>
      </c>
      <c r="I68" s="206">
        <v>0</v>
      </c>
      <c r="J68" s="206">
        <v>0</v>
      </c>
      <c r="K68" s="206">
        <v>0</v>
      </c>
      <c r="L68" s="206">
        <v>0</v>
      </c>
      <c r="M68" s="206">
        <v>0</v>
      </c>
      <c r="N68" s="206">
        <v>0</v>
      </c>
      <c r="O68" s="206">
        <v>0</v>
      </c>
      <c r="P68" s="206">
        <v>0</v>
      </c>
      <c r="Q68" s="206">
        <v>0</v>
      </c>
      <c r="R68" s="206">
        <v>0</v>
      </c>
      <c r="S68" s="206">
        <v>0</v>
      </c>
      <c r="T68" s="206">
        <v>0</v>
      </c>
      <c r="U68" s="206">
        <v>0</v>
      </c>
      <c r="V68" s="206">
        <v>0</v>
      </c>
      <c r="W68" s="206">
        <v>0</v>
      </c>
      <c r="X68" s="206">
        <v>0</v>
      </c>
      <c r="Y68" s="206">
        <v>0</v>
      </c>
      <c r="Z68" s="206">
        <v>0</v>
      </c>
      <c r="AA68" s="206">
        <v>0</v>
      </c>
      <c r="AB68" s="206">
        <v>0</v>
      </c>
      <c r="AC68" s="206">
        <v>0</v>
      </c>
      <c r="AD68" s="206">
        <v>0</v>
      </c>
      <c r="AE68" s="206">
        <v>0</v>
      </c>
      <c r="AF68" s="206">
        <v>0</v>
      </c>
      <c r="AG68" s="206">
        <v>0</v>
      </c>
      <c r="AH68" s="206">
        <v>0</v>
      </c>
      <c r="AI68" s="206">
        <v>0</v>
      </c>
      <c r="AJ68" s="206">
        <v>0</v>
      </c>
      <c r="AK68" s="206">
        <v>0</v>
      </c>
      <c r="AL68" s="206">
        <v>0</v>
      </c>
      <c r="AM68" s="206">
        <v>0</v>
      </c>
      <c r="AN68" s="206">
        <v>0</v>
      </c>
      <c r="AO68" s="206">
        <v>0</v>
      </c>
      <c r="AP68" s="206">
        <v>0</v>
      </c>
      <c r="AQ68" s="206">
        <v>0</v>
      </c>
      <c r="AR68" s="206">
        <v>0</v>
      </c>
      <c r="AS68" s="206">
        <v>0</v>
      </c>
      <c r="AT68" s="206">
        <v>0</v>
      </c>
      <c r="AU68" s="206">
        <v>0</v>
      </c>
      <c r="AV68" s="206">
        <v>0</v>
      </c>
      <c r="AW68" s="206">
        <v>0</v>
      </c>
      <c r="AX68" s="206">
        <v>0</v>
      </c>
      <c r="AY68" s="206">
        <v>0</v>
      </c>
      <c r="AZ68" s="206">
        <v>0</v>
      </c>
      <c r="BA68" s="206">
        <v>0</v>
      </c>
      <c r="BB68" s="206">
        <v>0</v>
      </c>
      <c r="BC68" s="206">
        <v>0</v>
      </c>
      <c r="BD68" s="206">
        <v>0</v>
      </c>
      <c r="BE68" s="206">
        <v>0</v>
      </c>
      <c r="BF68" s="206">
        <v>0</v>
      </c>
      <c r="BG68" s="206">
        <v>0</v>
      </c>
      <c r="BH68" s="206">
        <v>0</v>
      </c>
      <c r="BI68" s="206">
        <v>0</v>
      </c>
      <c r="BJ68" s="206">
        <v>0</v>
      </c>
      <c r="BK68" s="206">
        <v>0</v>
      </c>
      <c r="BL68" s="206">
        <v>0</v>
      </c>
      <c r="BM68" s="206">
        <v>0</v>
      </c>
      <c r="BN68" s="206">
        <v>0</v>
      </c>
      <c r="BO68" s="206">
        <v>0</v>
      </c>
      <c r="BP68" s="206">
        <v>0</v>
      </c>
      <c r="BQ68" s="206">
        <v>0</v>
      </c>
      <c r="BR68" s="206">
        <v>0</v>
      </c>
      <c r="BS68" s="206">
        <v>0</v>
      </c>
      <c r="BT68" s="206">
        <v>0</v>
      </c>
      <c r="BU68" s="206">
        <v>0</v>
      </c>
      <c r="BV68" s="206">
        <v>0</v>
      </c>
      <c r="BW68" s="206">
        <v>0</v>
      </c>
      <c r="BX68" s="206">
        <v>0</v>
      </c>
      <c r="BY68" s="206">
        <v>0</v>
      </c>
      <c r="BZ68" s="206">
        <v>0</v>
      </c>
      <c r="CA68" s="206">
        <v>0</v>
      </c>
      <c r="CB68" s="206">
        <v>0</v>
      </c>
      <c r="CC68" s="206">
        <v>0</v>
      </c>
      <c r="CD68" s="206">
        <v>0</v>
      </c>
      <c r="CE68" s="206">
        <v>0</v>
      </c>
      <c r="CF68" s="206">
        <v>0</v>
      </c>
      <c r="CG68" s="206">
        <v>0</v>
      </c>
      <c r="CH68" s="206">
        <v>0</v>
      </c>
      <c r="CI68" s="206">
        <v>0</v>
      </c>
      <c r="CJ68" s="206">
        <v>0</v>
      </c>
      <c r="CK68" s="206">
        <v>0</v>
      </c>
      <c r="CL68" s="206">
        <v>0</v>
      </c>
      <c r="CM68" s="206">
        <v>0</v>
      </c>
      <c r="CN68" s="206">
        <v>0</v>
      </c>
      <c r="CO68" s="206">
        <v>0</v>
      </c>
      <c r="CP68" s="206">
        <v>0</v>
      </c>
      <c r="CQ68" s="206">
        <v>0</v>
      </c>
      <c r="CR68" s="206">
        <v>0</v>
      </c>
      <c r="CS68" s="206">
        <v>0</v>
      </c>
      <c r="CT68" s="206">
        <v>0</v>
      </c>
      <c r="CU68" s="206">
        <v>0</v>
      </c>
      <c r="CV68" s="206">
        <v>0</v>
      </c>
      <c r="CW68" s="206">
        <v>0</v>
      </c>
      <c r="CX68" s="206">
        <v>0</v>
      </c>
      <c r="CY68" s="206">
        <v>0</v>
      </c>
      <c r="CZ68" s="206">
        <v>0</v>
      </c>
      <c r="DA68" s="206">
        <v>0</v>
      </c>
      <c r="DB68" s="206">
        <v>0</v>
      </c>
      <c r="DC68" s="206">
        <v>0</v>
      </c>
      <c r="DD68" s="206">
        <v>0</v>
      </c>
      <c r="DE68" s="206">
        <v>0</v>
      </c>
      <c r="DF68" s="206">
        <v>0</v>
      </c>
      <c r="DG68" s="206">
        <v>0</v>
      </c>
      <c r="DH68" s="206">
        <v>0</v>
      </c>
      <c r="DI68" s="206">
        <v>0</v>
      </c>
      <c r="DJ68" s="206">
        <v>0</v>
      </c>
      <c r="DK68" s="206">
        <v>0</v>
      </c>
      <c r="DL68" s="207">
        <v>0</v>
      </c>
      <c r="DQ68" s="208"/>
      <c r="DR68" s="209"/>
      <c r="DS68" s="209"/>
      <c r="DT68" s="226" t="s">
        <v>191</v>
      </c>
      <c r="DU68" s="206">
        <f t="shared" ref="DU68:DU74" si="63">I68/$DQ$4</f>
        <v>0</v>
      </c>
      <c r="DV68" s="206">
        <f t="shared" ref="DV68:DV74" si="64">SUM(J68:O68)/$DQ$4</f>
        <v>0</v>
      </c>
      <c r="DW68" s="206">
        <f t="shared" ref="DW68:DW74" si="65">SUM(P68:AL68)/$DQ$4</f>
        <v>0</v>
      </c>
      <c r="DX68" s="206">
        <f t="shared" ref="DX68:DX74" si="66">SUM(AM68:CT68)/$DQ$4</f>
        <v>0</v>
      </c>
      <c r="DY68" s="206">
        <f t="shared" ref="DY68:DY74" si="67">SUM(CU68:CY68)/$DQ$4</f>
        <v>0</v>
      </c>
      <c r="DZ68" s="206">
        <f t="shared" ref="DZ68:DZ74" si="68">SUM(CZ68:DE68)/$DQ$4</f>
        <v>0</v>
      </c>
      <c r="EA68" s="206">
        <f t="shared" ref="EA68:EA74" si="69">SUM(DF68:DG68)/$DQ$4</f>
        <v>0</v>
      </c>
      <c r="EB68" s="206">
        <f t="shared" ref="EB68:EB74" si="70">SUM(DH68:DI68)/$DQ$4</f>
        <v>0</v>
      </c>
      <c r="EC68" s="206">
        <f t="shared" ref="EC68:EC74" si="71">SUM(DJ68:DK68)/$DQ$4</f>
        <v>0</v>
      </c>
      <c r="ED68" s="207">
        <f t="shared" si="5"/>
        <v>0</v>
      </c>
      <c r="EE68" s="303">
        <f t="shared" ref="EE68:EE74" si="72">ED68-(DL68/$DQ$4)</f>
        <v>0</v>
      </c>
      <c r="EF68" s="101"/>
      <c r="EG68" s="101"/>
    </row>
    <row r="69" spans="1:137" s="126" customFormat="1" ht="15.5" hidden="1" outlineLevel="1" x14ac:dyDescent="0.35">
      <c r="A69" s="37" t="s">
        <v>149</v>
      </c>
      <c r="B69" s="37">
        <v>4</v>
      </c>
      <c r="C69" s="38">
        <v>4.3</v>
      </c>
      <c r="D69" s="39" t="s">
        <v>222</v>
      </c>
      <c r="E69" s="208"/>
      <c r="F69" s="209"/>
      <c r="G69" s="218"/>
      <c r="H69" s="205" t="s">
        <v>193</v>
      </c>
      <c r="I69" s="206">
        <v>0</v>
      </c>
      <c r="J69" s="206">
        <v>0</v>
      </c>
      <c r="K69" s="206">
        <v>0</v>
      </c>
      <c r="L69" s="206">
        <v>0</v>
      </c>
      <c r="M69" s="206">
        <v>0</v>
      </c>
      <c r="N69" s="206">
        <v>0</v>
      </c>
      <c r="O69" s="206">
        <v>0</v>
      </c>
      <c r="P69" s="206">
        <v>0</v>
      </c>
      <c r="Q69" s="206">
        <v>0</v>
      </c>
      <c r="R69" s="206">
        <v>0</v>
      </c>
      <c r="S69" s="206">
        <v>0</v>
      </c>
      <c r="T69" s="206">
        <v>0</v>
      </c>
      <c r="U69" s="206">
        <v>0</v>
      </c>
      <c r="V69" s="206">
        <v>0</v>
      </c>
      <c r="W69" s="206">
        <v>0</v>
      </c>
      <c r="X69" s="206">
        <v>0</v>
      </c>
      <c r="Y69" s="206">
        <v>0</v>
      </c>
      <c r="Z69" s="206">
        <v>0</v>
      </c>
      <c r="AA69" s="206">
        <v>0</v>
      </c>
      <c r="AB69" s="206">
        <v>0</v>
      </c>
      <c r="AC69" s="206">
        <v>0</v>
      </c>
      <c r="AD69" s="206">
        <v>0</v>
      </c>
      <c r="AE69" s="206">
        <v>0</v>
      </c>
      <c r="AF69" s="206">
        <v>0</v>
      </c>
      <c r="AG69" s="206">
        <v>0</v>
      </c>
      <c r="AH69" s="206">
        <v>0</v>
      </c>
      <c r="AI69" s="206">
        <v>0</v>
      </c>
      <c r="AJ69" s="206">
        <v>0</v>
      </c>
      <c r="AK69" s="206">
        <v>0</v>
      </c>
      <c r="AL69" s="206">
        <v>0</v>
      </c>
      <c r="AM69" s="206">
        <v>0</v>
      </c>
      <c r="AN69" s="206">
        <v>0</v>
      </c>
      <c r="AO69" s="206">
        <v>0</v>
      </c>
      <c r="AP69" s="206">
        <v>0</v>
      </c>
      <c r="AQ69" s="206">
        <v>0</v>
      </c>
      <c r="AR69" s="206">
        <v>0</v>
      </c>
      <c r="AS69" s="206">
        <v>0</v>
      </c>
      <c r="AT69" s="206">
        <v>0</v>
      </c>
      <c r="AU69" s="206">
        <v>0</v>
      </c>
      <c r="AV69" s="206">
        <v>0</v>
      </c>
      <c r="AW69" s="206">
        <v>0</v>
      </c>
      <c r="AX69" s="206">
        <v>0</v>
      </c>
      <c r="AY69" s="206">
        <v>0</v>
      </c>
      <c r="AZ69" s="206">
        <v>0</v>
      </c>
      <c r="BA69" s="206">
        <v>0</v>
      </c>
      <c r="BB69" s="206">
        <v>0</v>
      </c>
      <c r="BC69" s="206">
        <v>0</v>
      </c>
      <c r="BD69" s="206">
        <v>0</v>
      </c>
      <c r="BE69" s="206">
        <v>0</v>
      </c>
      <c r="BF69" s="206">
        <v>0</v>
      </c>
      <c r="BG69" s="206">
        <v>0</v>
      </c>
      <c r="BH69" s="206">
        <v>0</v>
      </c>
      <c r="BI69" s="206">
        <v>0</v>
      </c>
      <c r="BJ69" s="206">
        <v>0</v>
      </c>
      <c r="BK69" s="206">
        <v>0</v>
      </c>
      <c r="BL69" s="206">
        <v>0</v>
      </c>
      <c r="BM69" s="206">
        <v>0</v>
      </c>
      <c r="BN69" s="206">
        <v>0</v>
      </c>
      <c r="BO69" s="206">
        <v>0</v>
      </c>
      <c r="BP69" s="206">
        <v>0</v>
      </c>
      <c r="BQ69" s="206">
        <v>0</v>
      </c>
      <c r="BR69" s="206">
        <v>0</v>
      </c>
      <c r="BS69" s="206">
        <v>0</v>
      </c>
      <c r="BT69" s="206">
        <v>0</v>
      </c>
      <c r="BU69" s="206">
        <v>0</v>
      </c>
      <c r="BV69" s="206">
        <v>0</v>
      </c>
      <c r="BW69" s="206">
        <v>0</v>
      </c>
      <c r="BX69" s="206">
        <v>0</v>
      </c>
      <c r="BY69" s="206">
        <v>0</v>
      </c>
      <c r="BZ69" s="206">
        <v>0</v>
      </c>
      <c r="CA69" s="206">
        <v>0</v>
      </c>
      <c r="CB69" s="206">
        <v>0</v>
      </c>
      <c r="CC69" s="206">
        <v>0</v>
      </c>
      <c r="CD69" s="206">
        <v>0</v>
      </c>
      <c r="CE69" s="206">
        <v>0</v>
      </c>
      <c r="CF69" s="206">
        <v>0</v>
      </c>
      <c r="CG69" s="206">
        <v>0</v>
      </c>
      <c r="CH69" s="206">
        <v>0</v>
      </c>
      <c r="CI69" s="206">
        <v>0</v>
      </c>
      <c r="CJ69" s="206">
        <v>0</v>
      </c>
      <c r="CK69" s="206">
        <v>0</v>
      </c>
      <c r="CL69" s="206">
        <v>0</v>
      </c>
      <c r="CM69" s="206">
        <v>0</v>
      </c>
      <c r="CN69" s="206">
        <v>0</v>
      </c>
      <c r="CO69" s="206">
        <v>0</v>
      </c>
      <c r="CP69" s="206">
        <v>0</v>
      </c>
      <c r="CQ69" s="206">
        <v>0</v>
      </c>
      <c r="CR69" s="206">
        <v>0</v>
      </c>
      <c r="CS69" s="206">
        <v>0</v>
      </c>
      <c r="CT69" s="206">
        <v>0</v>
      </c>
      <c r="CU69" s="206">
        <v>0</v>
      </c>
      <c r="CV69" s="206">
        <v>0</v>
      </c>
      <c r="CW69" s="206">
        <v>0</v>
      </c>
      <c r="CX69" s="206">
        <v>0</v>
      </c>
      <c r="CY69" s="206">
        <v>0</v>
      </c>
      <c r="CZ69" s="206">
        <v>0</v>
      </c>
      <c r="DA69" s="206">
        <v>0</v>
      </c>
      <c r="DB69" s="206">
        <v>0</v>
      </c>
      <c r="DC69" s="206">
        <v>0</v>
      </c>
      <c r="DD69" s="206">
        <v>0</v>
      </c>
      <c r="DE69" s="206">
        <v>0</v>
      </c>
      <c r="DF69" s="206">
        <v>0</v>
      </c>
      <c r="DG69" s="206">
        <v>0</v>
      </c>
      <c r="DH69" s="206">
        <v>0</v>
      </c>
      <c r="DI69" s="206">
        <v>0</v>
      </c>
      <c r="DJ69" s="206">
        <v>0</v>
      </c>
      <c r="DK69" s="206">
        <v>0</v>
      </c>
      <c r="DL69" s="207">
        <v>0</v>
      </c>
      <c r="DQ69" s="208"/>
      <c r="DR69" s="209"/>
      <c r="DS69" s="218"/>
      <c r="DT69" s="205" t="s">
        <v>193</v>
      </c>
      <c r="DU69" s="206">
        <f t="shared" si="63"/>
        <v>0</v>
      </c>
      <c r="DV69" s="206">
        <f t="shared" si="64"/>
        <v>0</v>
      </c>
      <c r="DW69" s="206">
        <f t="shared" si="65"/>
        <v>0</v>
      </c>
      <c r="DX69" s="206">
        <f t="shared" si="66"/>
        <v>0</v>
      </c>
      <c r="DY69" s="206">
        <f t="shared" si="67"/>
        <v>0</v>
      </c>
      <c r="DZ69" s="206">
        <f t="shared" si="68"/>
        <v>0</v>
      </c>
      <c r="EA69" s="206">
        <f t="shared" si="69"/>
        <v>0</v>
      </c>
      <c r="EB69" s="206">
        <f t="shared" si="70"/>
        <v>0</v>
      </c>
      <c r="EC69" s="206">
        <f t="shared" si="71"/>
        <v>0</v>
      </c>
      <c r="ED69" s="207">
        <f t="shared" si="5"/>
        <v>0</v>
      </c>
      <c r="EE69" s="303">
        <f t="shared" si="72"/>
        <v>0</v>
      </c>
      <c r="EF69" s="101"/>
      <c r="EG69" s="101"/>
    </row>
    <row r="70" spans="1:137" s="126" customFormat="1" ht="15.5" hidden="1" outlineLevel="1" x14ac:dyDescent="0.35">
      <c r="A70" s="37" t="s">
        <v>149</v>
      </c>
      <c r="B70" s="37">
        <v>4</v>
      </c>
      <c r="C70" s="38">
        <v>4.3</v>
      </c>
      <c r="D70" s="39" t="s">
        <v>223</v>
      </c>
      <c r="E70" s="208"/>
      <c r="F70" s="209"/>
      <c r="G70" s="218"/>
      <c r="H70" s="205" t="s">
        <v>195</v>
      </c>
      <c r="I70" s="206">
        <v>0</v>
      </c>
      <c r="J70" s="206">
        <v>0</v>
      </c>
      <c r="K70" s="206">
        <v>0</v>
      </c>
      <c r="L70" s="206">
        <v>0</v>
      </c>
      <c r="M70" s="206">
        <v>0</v>
      </c>
      <c r="N70" s="206">
        <v>0</v>
      </c>
      <c r="O70" s="206">
        <v>0</v>
      </c>
      <c r="P70" s="206">
        <v>0</v>
      </c>
      <c r="Q70" s="206">
        <v>0</v>
      </c>
      <c r="R70" s="206">
        <v>0</v>
      </c>
      <c r="S70" s="206">
        <v>0</v>
      </c>
      <c r="T70" s="206">
        <v>0</v>
      </c>
      <c r="U70" s="206">
        <v>0</v>
      </c>
      <c r="V70" s="206">
        <v>0</v>
      </c>
      <c r="W70" s="206">
        <v>0</v>
      </c>
      <c r="X70" s="206">
        <v>0</v>
      </c>
      <c r="Y70" s="206">
        <v>0</v>
      </c>
      <c r="Z70" s="206">
        <v>0</v>
      </c>
      <c r="AA70" s="206">
        <v>0</v>
      </c>
      <c r="AB70" s="206">
        <v>0</v>
      </c>
      <c r="AC70" s="206">
        <v>0</v>
      </c>
      <c r="AD70" s="206">
        <v>0</v>
      </c>
      <c r="AE70" s="206">
        <v>0</v>
      </c>
      <c r="AF70" s="206">
        <v>0</v>
      </c>
      <c r="AG70" s="206">
        <v>0</v>
      </c>
      <c r="AH70" s="206">
        <v>0</v>
      </c>
      <c r="AI70" s="206">
        <v>0</v>
      </c>
      <c r="AJ70" s="206">
        <v>0</v>
      </c>
      <c r="AK70" s="206">
        <v>0</v>
      </c>
      <c r="AL70" s="206">
        <v>0</v>
      </c>
      <c r="AM70" s="206">
        <v>0</v>
      </c>
      <c r="AN70" s="206">
        <v>0</v>
      </c>
      <c r="AO70" s="206">
        <v>0</v>
      </c>
      <c r="AP70" s="206">
        <v>0</v>
      </c>
      <c r="AQ70" s="206">
        <v>0</v>
      </c>
      <c r="AR70" s="206">
        <v>0</v>
      </c>
      <c r="AS70" s="206">
        <v>0</v>
      </c>
      <c r="AT70" s="206">
        <v>0</v>
      </c>
      <c r="AU70" s="206">
        <v>0</v>
      </c>
      <c r="AV70" s="206">
        <v>0</v>
      </c>
      <c r="AW70" s="206">
        <v>0</v>
      </c>
      <c r="AX70" s="206">
        <v>0</v>
      </c>
      <c r="AY70" s="206">
        <v>0</v>
      </c>
      <c r="AZ70" s="206">
        <v>0</v>
      </c>
      <c r="BA70" s="206">
        <v>0</v>
      </c>
      <c r="BB70" s="206">
        <v>0</v>
      </c>
      <c r="BC70" s="206">
        <v>0</v>
      </c>
      <c r="BD70" s="206">
        <v>0</v>
      </c>
      <c r="BE70" s="206">
        <v>0</v>
      </c>
      <c r="BF70" s="206">
        <v>0</v>
      </c>
      <c r="BG70" s="206">
        <v>0</v>
      </c>
      <c r="BH70" s="206">
        <v>0</v>
      </c>
      <c r="BI70" s="206">
        <v>0</v>
      </c>
      <c r="BJ70" s="206">
        <v>0</v>
      </c>
      <c r="BK70" s="206">
        <v>0</v>
      </c>
      <c r="BL70" s="206">
        <v>0</v>
      </c>
      <c r="BM70" s="206">
        <v>0</v>
      </c>
      <c r="BN70" s="206">
        <v>0</v>
      </c>
      <c r="BO70" s="206">
        <v>0</v>
      </c>
      <c r="BP70" s="206">
        <v>0</v>
      </c>
      <c r="BQ70" s="206">
        <v>0</v>
      </c>
      <c r="BR70" s="206">
        <v>0</v>
      </c>
      <c r="BS70" s="206">
        <v>0</v>
      </c>
      <c r="BT70" s="206">
        <v>0</v>
      </c>
      <c r="BU70" s="206">
        <v>0</v>
      </c>
      <c r="BV70" s="206">
        <v>0</v>
      </c>
      <c r="BW70" s="206">
        <v>0</v>
      </c>
      <c r="BX70" s="206">
        <v>0</v>
      </c>
      <c r="BY70" s="206">
        <v>0</v>
      </c>
      <c r="BZ70" s="206">
        <v>0</v>
      </c>
      <c r="CA70" s="206">
        <v>0</v>
      </c>
      <c r="CB70" s="206">
        <v>0</v>
      </c>
      <c r="CC70" s="206">
        <v>0</v>
      </c>
      <c r="CD70" s="206">
        <v>0</v>
      </c>
      <c r="CE70" s="206">
        <v>0</v>
      </c>
      <c r="CF70" s="206">
        <v>0</v>
      </c>
      <c r="CG70" s="206">
        <v>0</v>
      </c>
      <c r="CH70" s="206">
        <v>0</v>
      </c>
      <c r="CI70" s="206">
        <v>0</v>
      </c>
      <c r="CJ70" s="206">
        <v>0</v>
      </c>
      <c r="CK70" s="206">
        <v>0</v>
      </c>
      <c r="CL70" s="206">
        <v>0</v>
      </c>
      <c r="CM70" s="206">
        <v>0</v>
      </c>
      <c r="CN70" s="206">
        <v>0</v>
      </c>
      <c r="CO70" s="206">
        <v>0</v>
      </c>
      <c r="CP70" s="206">
        <v>0</v>
      </c>
      <c r="CQ70" s="206">
        <v>0</v>
      </c>
      <c r="CR70" s="206">
        <v>0</v>
      </c>
      <c r="CS70" s="206">
        <v>0</v>
      </c>
      <c r="CT70" s="206">
        <v>0</v>
      </c>
      <c r="CU70" s="206">
        <v>0</v>
      </c>
      <c r="CV70" s="206">
        <v>0</v>
      </c>
      <c r="CW70" s="206">
        <v>0</v>
      </c>
      <c r="CX70" s="206">
        <v>0</v>
      </c>
      <c r="CY70" s="206">
        <v>0</v>
      </c>
      <c r="CZ70" s="206">
        <v>0</v>
      </c>
      <c r="DA70" s="206">
        <v>0</v>
      </c>
      <c r="DB70" s="206">
        <v>0</v>
      </c>
      <c r="DC70" s="206">
        <v>0</v>
      </c>
      <c r="DD70" s="206">
        <v>0</v>
      </c>
      <c r="DE70" s="206">
        <v>0</v>
      </c>
      <c r="DF70" s="206">
        <v>0</v>
      </c>
      <c r="DG70" s="206">
        <v>0</v>
      </c>
      <c r="DH70" s="206">
        <v>0</v>
      </c>
      <c r="DI70" s="206">
        <v>0</v>
      </c>
      <c r="DJ70" s="206">
        <v>0</v>
      </c>
      <c r="DK70" s="206">
        <v>0</v>
      </c>
      <c r="DL70" s="207">
        <v>0</v>
      </c>
      <c r="DQ70" s="208"/>
      <c r="DR70" s="209"/>
      <c r="DS70" s="218"/>
      <c r="DT70" s="205" t="s">
        <v>195</v>
      </c>
      <c r="DU70" s="206">
        <f t="shared" si="63"/>
        <v>0</v>
      </c>
      <c r="DV70" s="206">
        <f t="shared" si="64"/>
        <v>0</v>
      </c>
      <c r="DW70" s="206">
        <f t="shared" si="65"/>
        <v>0</v>
      </c>
      <c r="DX70" s="206">
        <f t="shared" si="66"/>
        <v>0</v>
      </c>
      <c r="DY70" s="206">
        <f t="shared" si="67"/>
        <v>0</v>
      </c>
      <c r="DZ70" s="206">
        <f t="shared" si="68"/>
        <v>0</v>
      </c>
      <c r="EA70" s="206">
        <f t="shared" si="69"/>
        <v>0</v>
      </c>
      <c r="EB70" s="206">
        <f t="shared" si="70"/>
        <v>0</v>
      </c>
      <c r="EC70" s="206">
        <f t="shared" si="71"/>
        <v>0</v>
      </c>
      <c r="ED70" s="207">
        <f t="shared" si="5"/>
        <v>0</v>
      </c>
      <c r="EE70" s="303">
        <f t="shared" si="72"/>
        <v>0</v>
      </c>
      <c r="EF70" s="101"/>
      <c r="EG70" s="101"/>
    </row>
    <row r="71" spans="1:137" s="126" customFormat="1" ht="15.5" hidden="1" outlineLevel="1" x14ac:dyDescent="0.35">
      <c r="A71" s="37" t="s">
        <v>149</v>
      </c>
      <c r="B71" s="37">
        <v>4</v>
      </c>
      <c r="C71" s="38">
        <v>4.3</v>
      </c>
      <c r="D71" s="39" t="s">
        <v>224</v>
      </c>
      <c r="E71" s="208"/>
      <c r="F71" s="209"/>
      <c r="G71" s="218"/>
      <c r="H71" s="205" t="s">
        <v>197</v>
      </c>
      <c r="I71" s="206">
        <v>0</v>
      </c>
      <c r="J71" s="206">
        <v>0</v>
      </c>
      <c r="K71" s="206">
        <v>0</v>
      </c>
      <c r="L71" s="206">
        <v>0</v>
      </c>
      <c r="M71" s="206">
        <v>0</v>
      </c>
      <c r="N71" s="206">
        <v>0</v>
      </c>
      <c r="O71" s="206">
        <v>0</v>
      </c>
      <c r="P71" s="206">
        <v>0</v>
      </c>
      <c r="Q71" s="206">
        <v>0</v>
      </c>
      <c r="R71" s="206">
        <v>0</v>
      </c>
      <c r="S71" s="206">
        <v>0</v>
      </c>
      <c r="T71" s="206">
        <v>0</v>
      </c>
      <c r="U71" s="206">
        <v>0</v>
      </c>
      <c r="V71" s="206">
        <v>0</v>
      </c>
      <c r="W71" s="206">
        <v>0</v>
      </c>
      <c r="X71" s="206">
        <v>0</v>
      </c>
      <c r="Y71" s="206">
        <v>0</v>
      </c>
      <c r="Z71" s="206">
        <v>0</v>
      </c>
      <c r="AA71" s="206">
        <v>0</v>
      </c>
      <c r="AB71" s="206">
        <v>0</v>
      </c>
      <c r="AC71" s="206">
        <v>0</v>
      </c>
      <c r="AD71" s="206">
        <v>0</v>
      </c>
      <c r="AE71" s="206">
        <v>0</v>
      </c>
      <c r="AF71" s="206">
        <v>0</v>
      </c>
      <c r="AG71" s="206">
        <v>0</v>
      </c>
      <c r="AH71" s="206">
        <v>0</v>
      </c>
      <c r="AI71" s="206">
        <v>0</v>
      </c>
      <c r="AJ71" s="206">
        <v>0</v>
      </c>
      <c r="AK71" s="206">
        <v>0</v>
      </c>
      <c r="AL71" s="206">
        <v>0</v>
      </c>
      <c r="AM71" s="206">
        <v>0</v>
      </c>
      <c r="AN71" s="206">
        <v>0</v>
      </c>
      <c r="AO71" s="206">
        <v>0</v>
      </c>
      <c r="AP71" s="206">
        <v>0</v>
      </c>
      <c r="AQ71" s="206">
        <v>0</v>
      </c>
      <c r="AR71" s="206">
        <v>0</v>
      </c>
      <c r="AS71" s="206">
        <v>0</v>
      </c>
      <c r="AT71" s="206">
        <v>0</v>
      </c>
      <c r="AU71" s="206">
        <v>0</v>
      </c>
      <c r="AV71" s="206">
        <v>0</v>
      </c>
      <c r="AW71" s="206">
        <v>0</v>
      </c>
      <c r="AX71" s="206">
        <v>0</v>
      </c>
      <c r="AY71" s="206">
        <v>0</v>
      </c>
      <c r="AZ71" s="206">
        <v>0</v>
      </c>
      <c r="BA71" s="206">
        <v>0</v>
      </c>
      <c r="BB71" s="206">
        <v>0</v>
      </c>
      <c r="BC71" s="206">
        <v>0</v>
      </c>
      <c r="BD71" s="206">
        <v>0</v>
      </c>
      <c r="BE71" s="206">
        <v>0</v>
      </c>
      <c r="BF71" s="206">
        <v>0</v>
      </c>
      <c r="BG71" s="206">
        <v>0</v>
      </c>
      <c r="BH71" s="206">
        <v>0</v>
      </c>
      <c r="BI71" s="206">
        <v>0</v>
      </c>
      <c r="BJ71" s="206">
        <v>0</v>
      </c>
      <c r="BK71" s="206">
        <v>0</v>
      </c>
      <c r="BL71" s="206">
        <v>0</v>
      </c>
      <c r="BM71" s="206">
        <v>0</v>
      </c>
      <c r="BN71" s="206">
        <v>0</v>
      </c>
      <c r="BO71" s="206">
        <v>0</v>
      </c>
      <c r="BP71" s="206">
        <v>0</v>
      </c>
      <c r="BQ71" s="206">
        <v>0</v>
      </c>
      <c r="BR71" s="206">
        <v>0</v>
      </c>
      <c r="BS71" s="206">
        <v>0</v>
      </c>
      <c r="BT71" s="206">
        <v>0</v>
      </c>
      <c r="BU71" s="206">
        <v>0</v>
      </c>
      <c r="BV71" s="206">
        <v>0</v>
      </c>
      <c r="BW71" s="206">
        <v>0</v>
      </c>
      <c r="BX71" s="206">
        <v>0</v>
      </c>
      <c r="BY71" s="206">
        <v>0</v>
      </c>
      <c r="BZ71" s="206">
        <v>0</v>
      </c>
      <c r="CA71" s="206">
        <v>0</v>
      </c>
      <c r="CB71" s="206">
        <v>0</v>
      </c>
      <c r="CC71" s="206">
        <v>0</v>
      </c>
      <c r="CD71" s="206">
        <v>0</v>
      </c>
      <c r="CE71" s="206">
        <v>0</v>
      </c>
      <c r="CF71" s="206">
        <v>0</v>
      </c>
      <c r="CG71" s="206">
        <v>0</v>
      </c>
      <c r="CH71" s="206">
        <v>0</v>
      </c>
      <c r="CI71" s="206">
        <v>0</v>
      </c>
      <c r="CJ71" s="206">
        <v>0</v>
      </c>
      <c r="CK71" s="206">
        <v>0</v>
      </c>
      <c r="CL71" s="206">
        <v>0</v>
      </c>
      <c r="CM71" s="206">
        <v>0</v>
      </c>
      <c r="CN71" s="206">
        <v>0</v>
      </c>
      <c r="CO71" s="206">
        <v>0</v>
      </c>
      <c r="CP71" s="206">
        <v>0</v>
      </c>
      <c r="CQ71" s="206">
        <v>0</v>
      </c>
      <c r="CR71" s="206">
        <v>0</v>
      </c>
      <c r="CS71" s="206">
        <v>0</v>
      </c>
      <c r="CT71" s="206">
        <v>0</v>
      </c>
      <c r="CU71" s="206">
        <v>0</v>
      </c>
      <c r="CV71" s="206">
        <v>0</v>
      </c>
      <c r="CW71" s="206">
        <v>0</v>
      </c>
      <c r="CX71" s="206">
        <v>0</v>
      </c>
      <c r="CY71" s="206">
        <v>0</v>
      </c>
      <c r="CZ71" s="206">
        <v>0</v>
      </c>
      <c r="DA71" s="206">
        <v>0</v>
      </c>
      <c r="DB71" s="206">
        <v>0</v>
      </c>
      <c r="DC71" s="206">
        <v>0</v>
      </c>
      <c r="DD71" s="206">
        <v>0</v>
      </c>
      <c r="DE71" s="206">
        <v>0</v>
      </c>
      <c r="DF71" s="206">
        <v>0</v>
      </c>
      <c r="DG71" s="206">
        <v>0</v>
      </c>
      <c r="DH71" s="206">
        <v>0</v>
      </c>
      <c r="DI71" s="206">
        <v>0</v>
      </c>
      <c r="DJ71" s="206">
        <v>0</v>
      </c>
      <c r="DK71" s="206">
        <v>0</v>
      </c>
      <c r="DL71" s="207">
        <v>0</v>
      </c>
      <c r="DQ71" s="208"/>
      <c r="DR71" s="209"/>
      <c r="DS71" s="218"/>
      <c r="DT71" s="205" t="s">
        <v>197</v>
      </c>
      <c r="DU71" s="206">
        <f t="shared" si="63"/>
        <v>0</v>
      </c>
      <c r="DV71" s="206">
        <f t="shared" si="64"/>
        <v>0</v>
      </c>
      <c r="DW71" s="206">
        <f t="shared" si="65"/>
        <v>0</v>
      </c>
      <c r="DX71" s="206">
        <f t="shared" si="66"/>
        <v>0</v>
      </c>
      <c r="DY71" s="206">
        <f t="shared" si="67"/>
        <v>0</v>
      </c>
      <c r="DZ71" s="206">
        <f t="shared" si="68"/>
        <v>0</v>
      </c>
      <c r="EA71" s="206">
        <f t="shared" si="69"/>
        <v>0</v>
      </c>
      <c r="EB71" s="206">
        <f t="shared" si="70"/>
        <v>0</v>
      </c>
      <c r="EC71" s="206">
        <f t="shared" si="71"/>
        <v>0</v>
      </c>
      <c r="ED71" s="207">
        <f t="shared" si="5"/>
        <v>0</v>
      </c>
      <c r="EE71" s="303">
        <f t="shared" si="72"/>
        <v>0</v>
      </c>
      <c r="EF71" s="101"/>
      <c r="EG71" s="101"/>
    </row>
    <row r="72" spans="1:137" s="126" customFormat="1" ht="15.5" hidden="1" outlineLevel="1" x14ac:dyDescent="0.35">
      <c r="A72" s="37" t="s">
        <v>149</v>
      </c>
      <c r="B72" s="37">
        <v>4</v>
      </c>
      <c r="C72" s="38">
        <v>4.3</v>
      </c>
      <c r="D72" s="39" t="s">
        <v>225</v>
      </c>
      <c r="E72" s="208"/>
      <c r="F72" s="209"/>
      <c r="G72" s="218"/>
      <c r="H72" s="205" t="s">
        <v>199</v>
      </c>
      <c r="I72" s="206">
        <v>0</v>
      </c>
      <c r="J72" s="206">
        <v>0</v>
      </c>
      <c r="K72" s="206">
        <v>0</v>
      </c>
      <c r="L72" s="206">
        <v>0</v>
      </c>
      <c r="M72" s="206">
        <v>0</v>
      </c>
      <c r="N72" s="206">
        <v>0</v>
      </c>
      <c r="O72" s="206">
        <v>0</v>
      </c>
      <c r="P72" s="206">
        <v>0</v>
      </c>
      <c r="Q72" s="206">
        <v>0</v>
      </c>
      <c r="R72" s="206">
        <v>0</v>
      </c>
      <c r="S72" s="206">
        <v>0</v>
      </c>
      <c r="T72" s="206">
        <v>0</v>
      </c>
      <c r="U72" s="206">
        <v>0</v>
      </c>
      <c r="V72" s="206">
        <v>0</v>
      </c>
      <c r="W72" s="206">
        <v>0</v>
      </c>
      <c r="X72" s="206">
        <v>0</v>
      </c>
      <c r="Y72" s="206">
        <v>0</v>
      </c>
      <c r="Z72" s="206">
        <v>0</v>
      </c>
      <c r="AA72" s="206">
        <v>0</v>
      </c>
      <c r="AB72" s="206">
        <v>0</v>
      </c>
      <c r="AC72" s="206">
        <v>0</v>
      </c>
      <c r="AD72" s="206">
        <v>0</v>
      </c>
      <c r="AE72" s="206">
        <v>0</v>
      </c>
      <c r="AF72" s="206">
        <v>0</v>
      </c>
      <c r="AG72" s="206">
        <v>0</v>
      </c>
      <c r="AH72" s="206">
        <v>0</v>
      </c>
      <c r="AI72" s="206">
        <v>0</v>
      </c>
      <c r="AJ72" s="206">
        <v>0</v>
      </c>
      <c r="AK72" s="206">
        <v>0</v>
      </c>
      <c r="AL72" s="206">
        <v>0</v>
      </c>
      <c r="AM72" s="206">
        <v>0</v>
      </c>
      <c r="AN72" s="206">
        <v>0</v>
      </c>
      <c r="AO72" s="206">
        <v>0</v>
      </c>
      <c r="AP72" s="206">
        <v>0</v>
      </c>
      <c r="AQ72" s="206">
        <v>0</v>
      </c>
      <c r="AR72" s="206">
        <v>0</v>
      </c>
      <c r="AS72" s="206">
        <v>0</v>
      </c>
      <c r="AT72" s="206">
        <v>0</v>
      </c>
      <c r="AU72" s="206">
        <v>0</v>
      </c>
      <c r="AV72" s="206">
        <v>0</v>
      </c>
      <c r="AW72" s="206">
        <v>0</v>
      </c>
      <c r="AX72" s="206">
        <v>0</v>
      </c>
      <c r="AY72" s="206">
        <v>0</v>
      </c>
      <c r="AZ72" s="206">
        <v>0</v>
      </c>
      <c r="BA72" s="206">
        <v>0</v>
      </c>
      <c r="BB72" s="206">
        <v>0</v>
      </c>
      <c r="BC72" s="206">
        <v>0</v>
      </c>
      <c r="BD72" s="206">
        <v>0</v>
      </c>
      <c r="BE72" s="206">
        <v>0</v>
      </c>
      <c r="BF72" s="206">
        <v>0</v>
      </c>
      <c r="BG72" s="206">
        <v>0</v>
      </c>
      <c r="BH72" s="206">
        <v>0</v>
      </c>
      <c r="BI72" s="206">
        <v>0</v>
      </c>
      <c r="BJ72" s="206">
        <v>0</v>
      </c>
      <c r="BK72" s="206">
        <v>0</v>
      </c>
      <c r="BL72" s="206">
        <v>0</v>
      </c>
      <c r="BM72" s="206">
        <v>0</v>
      </c>
      <c r="BN72" s="206">
        <v>0</v>
      </c>
      <c r="BO72" s="206">
        <v>0</v>
      </c>
      <c r="BP72" s="206">
        <v>0</v>
      </c>
      <c r="BQ72" s="206">
        <v>0</v>
      </c>
      <c r="BR72" s="206">
        <v>0</v>
      </c>
      <c r="BS72" s="206">
        <v>0</v>
      </c>
      <c r="BT72" s="206">
        <v>0</v>
      </c>
      <c r="BU72" s="206">
        <v>0</v>
      </c>
      <c r="BV72" s="206">
        <v>0</v>
      </c>
      <c r="BW72" s="206">
        <v>0</v>
      </c>
      <c r="BX72" s="206">
        <v>0</v>
      </c>
      <c r="BY72" s="206">
        <v>0</v>
      </c>
      <c r="BZ72" s="206">
        <v>0</v>
      </c>
      <c r="CA72" s="206">
        <v>0</v>
      </c>
      <c r="CB72" s="206">
        <v>0</v>
      </c>
      <c r="CC72" s="206">
        <v>0</v>
      </c>
      <c r="CD72" s="206">
        <v>0</v>
      </c>
      <c r="CE72" s="206">
        <v>0</v>
      </c>
      <c r="CF72" s="206">
        <v>0</v>
      </c>
      <c r="CG72" s="206">
        <v>0</v>
      </c>
      <c r="CH72" s="206">
        <v>0</v>
      </c>
      <c r="CI72" s="206">
        <v>0</v>
      </c>
      <c r="CJ72" s="206">
        <v>0</v>
      </c>
      <c r="CK72" s="206">
        <v>0</v>
      </c>
      <c r="CL72" s="206">
        <v>0</v>
      </c>
      <c r="CM72" s="206">
        <v>0</v>
      </c>
      <c r="CN72" s="206">
        <v>0</v>
      </c>
      <c r="CO72" s="206">
        <v>0</v>
      </c>
      <c r="CP72" s="206">
        <v>0</v>
      </c>
      <c r="CQ72" s="206">
        <v>0</v>
      </c>
      <c r="CR72" s="206">
        <v>0</v>
      </c>
      <c r="CS72" s="206">
        <v>0</v>
      </c>
      <c r="CT72" s="206">
        <v>0</v>
      </c>
      <c r="CU72" s="206">
        <v>0</v>
      </c>
      <c r="CV72" s="206">
        <v>0</v>
      </c>
      <c r="CW72" s="206">
        <v>0</v>
      </c>
      <c r="CX72" s="206">
        <v>0</v>
      </c>
      <c r="CY72" s="206">
        <v>0</v>
      </c>
      <c r="CZ72" s="206">
        <v>0</v>
      </c>
      <c r="DA72" s="206">
        <v>0</v>
      </c>
      <c r="DB72" s="206">
        <v>0</v>
      </c>
      <c r="DC72" s="206">
        <v>0</v>
      </c>
      <c r="DD72" s="206">
        <v>0</v>
      </c>
      <c r="DE72" s="206">
        <v>0</v>
      </c>
      <c r="DF72" s="206">
        <v>0</v>
      </c>
      <c r="DG72" s="206">
        <v>0</v>
      </c>
      <c r="DH72" s="206">
        <v>0</v>
      </c>
      <c r="DI72" s="206">
        <v>0</v>
      </c>
      <c r="DJ72" s="206">
        <v>0</v>
      </c>
      <c r="DK72" s="206">
        <v>0</v>
      </c>
      <c r="DL72" s="207">
        <v>0</v>
      </c>
      <c r="DQ72" s="208"/>
      <c r="DR72" s="209"/>
      <c r="DS72" s="218"/>
      <c r="DT72" s="205" t="s">
        <v>199</v>
      </c>
      <c r="DU72" s="206">
        <f t="shared" si="63"/>
        <v>0</v>
      </c>
      <c r="DV72" s="206">
        <f t="shared" si="64"/>
        <v>0</v>
      </c>
      <c r="DW72" s="206">
        <f t="shared" si="65"/>
        <v>0</v>
      </c>
      <c r="DX72" s="206">
        <f t="shared" si="66"/>
        <v>0</v>
      </c>
      <c r="DY72" s="206">
        <f t="shared" si="67"/>
        <v>0</v>
      </c>
      <c r="DZ72" s="206">
        <f t="shared" si="68"/>
        <v>0</v>
      </c>
      <c r="EA72" s="206">
        <f t="shared" si="69"/>
        <v>0</v>
      </c>
      <c r="EB72" s="206">
        <f t="shared" si="70"/>
        <v>0</v>
      </c>
      <c r="EC72" s="206">
        <f t="shared" si="71"/>
        <v>0</v>
      </c>
      <c r="ED72" s="207">
        <f t="shared" si="5"/>
        <v>0</v>
      </c>
      <c r="EE72" s="303">
        <f t="shared" si="72"/>
        <v>0</v>
      </c>
      <c r="EF72" s="101"/>
      <c r="EG72" s="101"/>
    </row>
    <row r="73" spans="1:137" s="126" customFormat="1" ht="15.5" hidden="1" outlineLevel="1" x14ac:dyDescent="0.35">
      <c r="A73" s="37" t="s">
        <v>149</v>
      </c>
      <c r="B73" s="37">
        <v>4</v>
      </c>
      <c r="C73" s="38">
        <v>4.3</v>
      </c>
      <c r="D73" s="39" t="s">
        <v>226</v>
      </c>
      <c r="E73" s="208"/>
      <c r="F73" s="209"/>
      <c r="G73" s="218"/>
      <c r="H73" s="205" t="s">
        <v>201</v>
      </c>
      <c r="I73" s="206">
        <v>0</v>
      </c>
      <c r="J73" s="206">
        <v>0</v>
      </c>
      <c r="K73" s="206">
        <v>0</v>
      </c>
      <c r="L73" s="206">
        <v>0</v>
      </c>
      <c r="M73" s="206">
        <v>0</v>
      </c>
      <c r="N73" s="206">
        <v>0</v>
      </c>
      <c r="O73" s="206">
        <v>0</v>
      </c>
      <c r="P73" s="206">
        <v>0</v>
      </c>
      <c r="Q73" s="206">
        <v>0</v>
      </c>
      <c r="R73" s="206">
        <v>0</v>
      </c>
      <c r="S73" s="206">
        <v>0</v>
      </c>
      <c r="T73" s="206">
        <v>0</v>
      </c>
      <c r="U73" s="206">
        <v>0</v>
      </c>
      <c r="V73" s="206">
        <v>0</v>
      </c>
      <c r="W73" s="206">
        <v>0</v>
      </c>
      <c r="X73" s="206">
        <v>0</v>
      </c>
      <c r="Y73" s="206">
        <v>0</v>
      </c>
      <c r="Z73" s="206">
        <v>0</v>
      </c>
      <c r="AA73" s="206">
        <v>0</v>
      </c>
      <c r="AB73" s="206">
        <v>0</v>
      </c>
      <c r="AC73" s="206">
        <v>0</v>
      </c>
      <c r="AD73" s="206">
        <v>0</v>
      </c>
      <c r="AE73" s="206">
        <v>0</v>
      </c>
      <c r="AF73" s="206">
        <v>0</v>
      </c>
      <c r="AG73" s="206">
        <v>0</v>
      </c>
      <c r="AH73" s="206">
        <v>0</v>
      </c>
      <c r="AI73" s="206">
        <v>0</v>
      </c>
      <c r="AJ73" s="206">
        <v>0</v>
      </c>
      <c r="AK73" s="206">
        <v>0</v>
      </c>
      <c r="AL73" s="206">
        <v>0</v>
      </c>
      <c r="AM73" s="206">
        <v>0</v>
      </c>
      <c r="AN73" s="206">
        <v>0</v>
      </c>
      <c r="AO73" s="206">
        <v>0</v>
      </c>
      <c r="AP73" s="206">
        <v>0</v>
      </c>
      <c r="AQ73" s="206">
        <v>0</v>
      </c>
      <c r="AR73" s="206">
        <v>0</v>
      </c>
      <c r="AS73" s="206">
        <v>0</v>
      </c>
      <c r="AT73" s="206">
        <v>0</v>
      </c>
      <c r="AU73" s="206">
        <v>0</v>
      </c>
      <c r="AV73" s="206">
        <v>0</v>
      </c>
      <c r="AW73" s="206">
        <v>0</v>
      </c>
      <c r="AX73" s="206">
        <v>0</v>
      </c>
      <c r="AY73" s="206">
        <v>0</v>
      </c>
      <c r="AZ73" s="206">
        <v>0</v>
      </c>
      <c r="BA73" s="206">
        <v>0</v>
      </c>
      <c r="BB73" s="206">
        <v>0</v>
      </c>
      <c r="BC73" s="206">
        <v>0</v>
      </c>
      <c r="BD73" s="206">
        <v>0</v>
      </c>
      <c r="BE73" s="206">
        <v>0</v>
      </c>
      <c r="BF73" s="206">
        <v>0</v>
      </c>
      <c r="BG73" s="206">
        <v>0</v>
      </c>
      <c r="BH73" s="206">
        <v>0</v>
      </c>
      <c r="BI73" s="206">
        <v>0</v>
      </c>
      <c r="BJ73" s="206">
        <v>0</v>
      </c>
      <c r="BK73" s="206">
        <v>0</v>
      </c>
      <c r="BL73" s="206">
        <v>0</v>
      </c>
      <c r="BM73" s="206">
        <v>0</v>
      </c>
      <c r="BN73" s="206">
        <v>0</v>
      </c>
      <c r="BO73" s="206">
        <v>0</v>
      </c>
      <c r="BP73" s="206">
        <v>0</v>
      </c>
      <c r="BQ73" s="206">
        <v>0</v>
      </c>
      <c r="BR73" s="206">
        <v>0</v>
      </c>
      <c r="BS73" s="206">
        <v>0</v>
      </c>
      <c r="BT73" s="206">
        <v>0</v>
      </c>
      <c r="BU73" s="206">
        <v>0</v>
      </c>
      <c r="BV73" s="206">
        <v>0</v>
      </c>
      <c r="BW73" s="206">
        <v>0</v>
      </c>
      <c r="BX73" s="206">
        <v>0</v>
      </c>
      <c r="BY73" s="206">
        <v>0</v>
      </c>
      <c r="BZ73" s="206">
        <v>0</v>
      </c>
      <c r="CA73" s="206">
        <v>0</v>
      </c>
      <c r="CB73" s="206">
        <v>0</v>
      </c>
      <c r="CC73" s="206">
        <v>0</v>
      </c>
      <c r="CD73" s="206">
        <v>0</v>
      </c>
      <c r="CE73" s="206">
        <v>0</v>
      </c>
      <c r="CF73" s="206">
        <v>0</v>
      </c>
      <c r="CG73" s="206">
        <v>0</v>
      </c>
      <c r="CH73" s="206">
        <v>0</v>
      </c>
      <c r="CI73" s="206">
        <v>0</v>
      </c>
      <c r="CJ73" s="206">
        <v>0</v>
      </c>
      <c r="CK73" s="206">
        <v>0</v>
      </c>
      <c r="CL73" s="206">
        <v>0</v>
      </c>
      <c r="CM73" s="206">
        <v>0</v>
      </c>
      <c r="CN73" s="206">
        <v>0</v>
      </c>
      <c r="CO73" s="206">
        <v>0</v>
      </c>
      <c r="CP73" s="206">
        <v>0</v>
      </c>
      <c r="CQ73" s="206">
        <v>0</v>
      </c>
      <c r="CR73" s="206">
        <v>0</v>
      </c>
      <c r="CS73" s="206">
        <v>0</v>
      </c>
      <c r="CT73" s="206">
        <v>0</v>
      </c>
      <c r="CU73" s="206">
        <v>0</v>
      </c>
      <c r="CV73" s="206">
        <v>0</v>
      </c>
      <c r="CW73" s="206">
        <v>0</v>
      </c>
      <c r="CX73" s="206">
        <v>0</v>
      </c>
      <c r="CY73" s="206">
        <v>0</v>
      </c>
      <c r="CZ73" s="206">
        <v>0</v>
      </c>
      <c r="DA73" s="206">
        <v>0</v>
      </c>
      <c r="DB73" s="206">
        <v>0</v>
      </c>
      <c r="DC73" s="206">
        <v>0</v>
      </c>
      <c r="DD73" s="206">
        <v>0</v>
      </c>
      <c r="DE73" s="206">
        <v>0</v>
      </c>
      <c r="DF73" s="206">
        <v>0</v>
      </c>
      <c r="DG73" s="206">
        <v>0</v>
      </c>
      <c r="DH73" s="206">
        <v>0</v>
      </c>
      <c r="DI73" s="206">
        <v>0</v>
      </c>
      <c r="DJ73" s="206">
        <v>0</v>
      </c>
      <c r="DK73" s="206">
        <v>0</v>
      </c>
      <c r="DL73" s="207">
        <v>0</v>
      </c>
      <c r="DQ73" s="208"/>
      <c r="DR73" s="209"/>
      <c r="DS73" s="218"/>
      <c r="DT73" s="205" t="s">
        <v>201</v>
      </c>
      <c r="DU73" s="206">
        <f t="shared" si="63"/>
        <v>0</v>
      </c>
      <c r="DV73" s="206">
        <f t="shared" si="64"/>
        <v>0</v>
      </c>
      <c r="DW73" s="206">
        <f t="shared" si="65"/>
        <v>0</v>
      </c>
      <c r="DX73" s="206">
        <f t="shared" si="66"/>
        <v>0</v>
      </c>
      <c r="DY73" s="206">
        <f t="shared" si="67"/>
        <v>0</v>
      </c>
      <c r="DZ73" s="206">
        <f t="shared" si="68"/>
        <v>0</v>
      </c>
      <c r="EA73" s="206">
        <f t="shared" si="69"/>
        <v>0</v>
      </c>
      <c r="EB73" s="206">
        <f t="shared" si="70"/>
        <v>0</v>
      </c>
      <c r="EC73" s="206">
        <f t="shared" si="71"/>
        <v>0</v>
      </c>
      <c r="ED73" s="207">
        <f t="shared" si="5"/>
        <v>0</v>
      </c>
      <c r="EE73" s="303">
        <f t="shared" si="72"/>
        <v>0</v>
      </c>
      <c r="EF73" s="101"/>
      <c r="EG73" s="101"/>
    </row>
    <row r="74" spans="1:137" s="126" customFormat="1" ht="15.5" hidden="1" outlineLevel="1" x14ac:dyDescent="0.35">
      <c r="A74" s="37" t="s">
        <v>149</v>
      </c>
      <c r="B74" s="37">
        <v>4</v>
      </c>
      <c r="C74" s="38">
        <v>4.3</v>
      </c>
      <c r="D74" s="39" t="s">
        <v>227</v>
      </c>
      <c r="E74" s="208"/>
      <c r="F74" s="209"/>
      <c r="G74" s="218"/>
      <c r="H74" s="205" t="s">
        <v>203</v>
      </c>
      <c r="I74" s="206">
        <v>0</v>
      </c>
      <c r="J74" s="206">
        <v>0</v>
      </c>
      <c r="K74" s="206">
        <v>0</v>
      </c>
      <c r="L74" s="206">
        <v>0</v>
      </c>
      <c r="M74" s="206">
        <v>0</v>
      </c>
      <c r="N74" s="206">
        <v>0</v>
      </c>
      <c r="O74" s="206">
        <v>0</v>
      </c>
      <c r="P74" s="206">
        <v>0</v>
      </c>
      <c r="Q74" s="206">
        <v>0</v>
      </c>
      <c r="R74" s="206">
        <v>0</v>
      </c>
      <c r="S74" s="206">
        <v>0</v>
      </c>
      <c r="T74" s="206">
        <v>0</v>
      </c>
      <c r="U74" s="206">
        <v>0</v>
      </c>
      <c r="V74" s="206">
        <v>0</v>
      </c>
      <c r="W74" s="206">
        <v>0</v>
      </c>
      <c r="X74" s="206">
        <v>0</v>
      </c>
      <c r="Y74" s="206">
        <v>0</v>
      </c>
      <c r="Z74" s="206">
        <v>0</v>
      </c>
      <c r="AA74" s="206">
        <v>0</v>
      </c>
      <c r="AB74" s="206">
        <v>0</v>
      </c>
      <c r="AC74" s="206">
        <v>0</v>
      </c>
      <c r="AD74" s="206">
        <v>0</v>
      </c>
      <c r="AE74" s="206">
        <v>0</v>
      </c>
      <c r="AF74" s="206">
        <v>0</v>
      </c>
      <c r="AG74" s="206">
        <v>0</v>
      </c>
      <c r="AH74" s="206">
        <v>0</v>
      </c>
      <c r="AI74" s="206">
        <v>0</v>
      </c>
      <c r="AJ74" s="206">
        <v>0</v>
      </c>
      <c r="AK74" s="206">
        <v>0</v>
      </c>
      <c r="AL74" s="206">
        <v>0</v>
      </c>
      <c r="AM74" s="206">
        <v>0</v>
      </c>
      <c r="AN74" s="206">
        <v>0</v>
      </c>
      <c r="AO74" s="206">
        <v>0</v>
      </c>
      <c r="AP74" s="206">
        <v>0</v>
      </c>
      <c r="AQ74" s="206">
        <v>0</v>
      </c>
      <c r="AR74" s="206">
        <v>0</v>
      </c>
      <c r="AS74" s="206">
        <v>0</v>
      </c>
      <c r="AT74" s="206">
        <v>0</v>
      </c>
      <c r="AU74" s="206">
        <v>0</v>
      </c>
      <c r="AV74" s="206">
        <v>0</v>
      </c>
      <c r="AW74" s="206">
        <v>0</v>
      </c>
      <c r="AX74" s="206">
        <v>0</v>
      </c>
      <c r="AY74" s="206">
        <v>0</v>
      </c>
      <c r="AZ74" s="206">
        <v>0</v>
      </c>
      <c r="BA74" s="206">
        <v>0</v>
      </c>
      <c r="BB74" s="206">
        <v>0</v>
      </c>
      <c r="BC74" s="206">
        <v>0</v>
      </c>
      <c r="BD74" s="206">
        <v>0</v>
      </c>
      <c r="BE74" s="206">
        <v>0</v>
      </c>
      <c r="BF74" s="206">
        <v>0</v>
      </c>
      <c r="BG74" s="206">
        <v>0</v>
      </c>
      <c r="BH74" s="206">
        <v>0</v>
      </c>
      <c r="BI74" s="206">
        <v>0</v>
      </c>
      <c r="BJ74" s="206">
        <v>0</v>
      </c>
      <c r="BK74" s="206">
        <v>0</v>
      </c>
      <c r="BL74" s="206">
        <v>0</v>
      </c>
      <c r="BM74" s="206">
        <v>0</v>
      </c>
      <c r="BN74" s="206">
        <v>0</v>
      </c>
      <c r="BO74" s="206">
        <v>0</v>
      </c>
      <c r="BP74" s="206">
        <v>0</v>
      </c>
      <c r="BQ74" s="206">
        <v>0</v>
      </c>
      <c r="BR74" s="206">
        <v>0</v>
      </c>
      <c r="BS74" s="206">
        <v>0</v>
      </c>
      <c r="BT74" s="206">
        <v>0</v>
      </c>
      <c r="BU74" s="206">
        <v>0</v>
      </c>
      <c r="BV74" s="206">
        <v>0</v>
      </c>
      <c r="BW74" s="206">
        <v>0</v>
      </c>
      <c r="BX74" s="206">
        <v>0</v>
      </c>
      <c r="BY74" s="206">
        <v>0</v>
      </c>
      <c r="BZ74" s="206">
        <v>0</v>
      </c>
      <c r="CA74" s="206">
        <v>0</v>
      </c>
      <c r="CB74" s="206">
        <v>0</v>
      </c>
      <c r="CC74" s="206">
        <v>0</v>
      </c>
      <c r="CD74" s="206">
        <v>0</v>
      </c>
      <c r="CE74" s="206">
        <v>0</v>
      </c>
      <c r="CF74" s="206">
        <v>0</v>
      </c>
      <c r="CG74" s="206">
        <v>0</v>
      </c>
      <c r="CH74" s="206">
        <v>0</v>
      </c>
      <c r="CI74" s="206">
        <v>0</v>
      </c>
      <c r="CJ74" s="206">
        <v>0</v>
      </c>
      <c r="CK74" s="206">
        <v>0</v>
      </c>
      <c r="CL74" s="206">
        <v>0</v>
      </c>
      <c r="CM74" s="206">
        <v>0</v>
      </c>
      <c r="CN74" s="206">
        <v>0</v>
      </c>
      <c r="CO74" s="206">
        <v>0</v>
      </c>
      <c r="CP74" s="206">
        <v>0</v>
      </c>
      <c r="CQ74" s="206">
        <v>0</v>
      </c>
      <c r="CR74" s="206">
        <v>0</v>
      </c>
      <c r="CS74" s="206">
        <v>0</v>
      </c>
      <c r="CT74" s="206">
        <v>0</v>
      </c>
      <c r="CU74" s="206">
        <v>0</v>
      </c>
      <c r="CV74" s="206">
        <v>0</v>
      </c>
      <c r="CW74" s="206">
        <v>0</v>
      </c>
      <c r="CX74" s="206">
        <v>0</v>
      </c>
      <c r="CY74" s="206">
        <v>0</v>
      </c>
      <c r="CZ74" s="206">
        <v>0</v>
      </c>
      <c r="DA74" s="206">
        <v>0</v>
      </c>
      <c r="DB74" s="206">
        <v>0</v>
      </c>
      <c r="DC74" s="206">
        <v>0</v>
      </c>
      <c r="DD74" s="206">
        <v>0</v>
      </c>
      <c r="DE74" s="206">
        <v>0</v>
      </c>
      <c r="DF74" s="206">
        <v>0</v>
      </c>
      <c r="DG74" s="206">
        <v>0</v>
      </c>
      <c r="DH74" s="206">
        <v>0</v>
      </c>
      <c r="DI74" s="206">
        <v>0</v>
      </c>
      <c r="DJ74" s="206">
        <v>0</v>
      </c>
      <c r="DK74" s="206">
        <v>0</v>
      </c>
      <c r="DL74" s="207">
        <v>0</v>
      </c>
      <c r="DQ74" s="208"/>
      <c r="DR74" s="209"/>
      <c r="DS74" s="218"/>
      <c r="DT74" s="205" t="s">
        <v>203</v>
      </c>
      <c r="DU74" s="206">
        <f t="shared" si="63"/>
        <v>0</v>
      </c>
      <c r="DV74" s="206">
        <f t="shared" si="64"/>
        <v>0</v>
      </c>
      <c r="DW74" s="206">
        <f t="shared" si="65"/>
        <v>0</v>
      </c>
      <c r="DX74" s="206">
        <f t="shared" si="66"/>
        <v>0</v>
      </c>
      <c r="DY74" s="206">
        <f t="shared" si="67"/>
        <v>0</v>
      </c>
      <c r="DZ74" s="206">
        <f t="shared" si="68"/>
        <v>0</v>
      </c>
      <c r="EA74" s="206">
        <f t="shared" si="69"/>
        <v>0</v>
      </c>
      <c r="EB74" s="206">
        <f t="shared" si="70"/>
        <v>0</v>
      </c>
      <c r="EC74" s="206">
        <f t="shared" si="71"/>
        <v>0</v>
      </c>
      <c r="ED74" s="207">
        <f t="shared" si="5"/>
        <v>0</v>
      </c>
      <c r="EE74" s="303">
        <f t="shared" si="72"/>
        <v>0</v>
      </c>
      <c r="EF74" s="101"/>
      <c r="EG74" s="101"/>
    </row>
    <row r="75" spans="1:137" s="126" customFormat="1" ht="15.5" collapsed="1" x14ac:dyDescent="0.35">
      <c r="A75" s="127" t="s">
        <v>149</v>
      </c>
      <c r="B75" s="127">
        <v>5</v>
      </c>
      <c r="C75" s="128"/>
      <c r="D75" s="129"/>
      <c r="E75" s="210"/>
      <c r="F75" s="211" t="s">
        <v>228</v>
      </c>
      <c r="G75" s="211"/>
      <c r="H75" s="212"/>
      <c r="I75" s="213">
        <v>0</v>
      </c>
      <c r="J75" s="213">
        <v>0</v>
      </c>
      <c r="K75" s="213">
        <v>0</v>
      </c>
      <c r="L75" s="213">
        <v>0</v>
      </c>
      <c r="M75" s="213">
        <v>0</v>
      </c>
      <c r="N75" s="213">
        <v>0</v>
      </c>
      <c r="O75" s="213">
        <v>0</v>
      </c>
      <c r="P75" s="213">
        <v>0</v>
      </c>
      <c r="Q75" s="213">
        <v>0</v>
      </c>
      <c r="R75" s="213">
        <v>0</v>
      </c>
      <c r="S75" s="213">
        <v>0</v>
      </c>
      <c r="T75" s="213">
        <v>0</v>
      </c>
      <c r="U75" s="213">
        <v>0</v>
      </c>
      <c r="V75" s="213">
        <v>0</v>
      </c>
      <c r="W75" s="213">
        <v>0</v>
      </c>
      <c r="X75" s="213">
        <v>0</v>
      </c>
      <c r="Y75" s="213">
        <v>0</v>
      </c>
      <c r="Z75" s="213">
        <v>0</v>
      </c>
      <c r="AA75" s="213">
        <v>0</v>
      </c>
      <c r="AB75" s="213">
        <v>0</v>
      </c>
      <c r="AC75" s="213">
        <v>0</v>
      </c>
      <c r="AD75" s="213">
        <v>0</v>
      </c>
      <c r="AE75" s="213">
        <v>0</v>
      </c>
      <c r="AF75" s="213">
        <v>0</v>
      </c>
      <c r="AG75" s="213">
        <v>0</v>
      </c>
      <c r="AH75" s="213">
        <v>0</v>
      </c>
      <c r="AI75" s="213">
        <v>0</v>
      </c>
      <c r="AJ75" s="213">
        <v>0</v>
      </c>
      <c r="AK75" s="213">
        <v>0</v>
      </c>
      <c r="AL75" s="213">
        <v>0</v>
      </c>
      <c r="AM75" s="213">
        <v>0</v>
      </c>
      <c r="AN75" s="213">
        <v>0</v>
      </c>
      <c r="AO75" s="213">
        <v>0</v>
      </c>
      <c r="AP75" s="213">
        <v>0</v>
      </c>
      <c r="AQ75" s="213">
        <v>0</v>
      </c>
      <c r="AR75" s="213">
        <v>0</v>
      </c>
      <c r="AS75" s="213">
        <v>0</v>
      </c>
      <c r="AT75" s="213">
        <v>0</v>
      </c>
      <c r="AU75" s="213">
        <v>0</v>
      </c>
      <c r="AV75" s="213">
        <v>0</v>
      </c>
      <c r="AW75" s="213">
        <v>0</v>
      </c>
      <c r="AX75" s="213">
        <v>0</v>
      </c>
      <c r="AY75" s="213">
        <v>0</v>
      </c>
      <c r="AZ75" s="213">
        <v>0</v>
      </c>
      <c r="BA75" s="213">
        <v>0</v>
      </c>
      <c r="BB75" s="213">
        <v>0</v>
      </c>
      <c r="BC75" s="213">
        <v>0</v>
      </c>
      <c r="BD75" s="213">
        <v>0</v>
      </c>
      <c r="BE75" s="213">
        <v>0</v>
      </c>
      <c r="BF75" s="213">
        <v>0</v>
      </c>
      <c r="BG75" s="213">
        <v>0</v>
      </c>
      <c r="BH75" s="213">
        <v>0</v>
      </c>
      <c r="BI75" s="213">
        <v>0</v>
      </c>
      <c r="BJ75" s="213">
        <v>0</v>
      </c>
      <c r="BK75" s="213">
        <v>0</v>
      </c>
      <c r="BL75" s="213">
        <v>0</v>
      </c>
      <c r="BM75" s="213">
        <v>0</v>
      </c>
      <c r="BN75" s="213">
        <v>0</v>
      </c>
      <c r="BO75" s="213">
        <v>0</v>
      </c>
      <c r="BP75" s="213">
        <v>0</v>
      </c>
      <c r="BQ75" s="213">
        <v>0</v>
      </c>
      <c r="BR75" s="213">
        <v>0</v>
      </c>
      <c r="BS75" s="213">
        <v>0</v>
      </c>
      <c r="BT75" s="213">
        <v>0</v>
      </c>
      <c r="BU75" s="213">
        <v>0</v>
      </c>
      <c r="BV75" s="213">
        <v>0</v>
      </c>
      <c r="BW75" s="213">
        <v>0</v>
      </c>
      <c r="BX75" s="213">
        <v>0</v>
      </c>
      <c r="BY75" s="213">
        <v>0</v>
      </c>
      <c r="BZ75" s="213">
        <v>0</v>
      </c>
      <c r="CA75" s="213">
        <v>0</v>
      </c>
      <c r="CB75" s="213">
        <v>0</v>
      </c>
      <c r="CC75" s="213">
        <v>0</v>
      </c>
      <c r="CD75" s="213">
        <v>0</v>
      </c>
      <c r="CE75" s="213">
        <v>0</v>
      </c>
      <c r="CF75" s="213">
        <v>0</v>
      </c>
      <c r="CG75" s="213">
        <v>0</v>
      </c>
      <c r="CH75" s="213">
        <v>0</v>
      </c>
      <c r="CI75" s="213">
        <v>0</v>
      </c>
      <c r="CJ75" s="213">
        <v>0</v>
      </c>
      <c r="CK75" s="213">
        <v>0</v>
      </c>
      <c r="CL75" s="213">
        <v>0</v>
      </c>
      <c r="CM75" s="213">
        <v>0</v>
      </c>
      <c r="CN75" s="213">
        <v>0</v>
      </c>
      <c r="CO75" s="213">
        <v>0</v>
      </c>
      <c r="CP75" s="213">
        <v>0</v>
      </c>
      <c r="CQ75" s="213">
        <v>0</v>
      </c>
      <c r="CR75" s="213">
        <v>0</v>
      </c>
      <c r="CS75" s="213">
        <v>0</v>
      </c>
      <c r="CT75" s="213">
        <v>0</v>
      </c>
      <c r="CU75" s="213">
        <v>0</v>
      </c>
      <c r="CV75" s="213">
        <v>0</v>
      </c>
      <c r="CW75" s="213">
        <v>0</v>
      </c>
      <c r="CX75" s="213">
        <v>0</v>
      </c>
      <c r="CY75" s="213">
        <v>0</v>
      </c>
      <c r="CZ75" s="213">
        <v>0</v>
      </c>
      <c r="DA75" s="213">
        <v>0</v>
      </c>
      <c r="DB75" s="213">
        <v>0</v>
      </c>
      <c r="DC75" s="213">
        <v>0</v>
      </c>
      <c r="DD75" s="213">
        <v>0</v>
      </c>
      <c r="DE75" s="213">
        <v>0</v>
      </c>
      <c r="DF75" s="213">
        <v>0</v>
      </c>
      <c r="DG75" s="213">
        <v>0</v>
      </c>
      <c r="DH75" s="213">
        <v>0</v>
      </c>
      <c r="DI75" s="213">
        <v>0</v>
      </c>
      <c r="DJ75" s="213">
        <v>0</v>
      </c>
      <c r="DK75" s="213">
        <v>0</v>
      </c>
      <c r="DL75" s="214">
        <v>0</v>
      </c>
      <c r="DQ75" s="210"/>
      <c r="DR75" s="211" t="s">
        <v>228</v>
      </c>
      <c r="DS75" s="211"/>
      <c r="DT75" s="212"/>
      <c r="DU75" s="213">
        <f t="shared" ref="DU75:EC75" si="73">DU76+DU85+DU94</f>
        <v>0</v>
      </c>
      <c r="DV75" s="213">
        <f t="shared" si="73"/>
        <v>2.0671875000000002</v>
      </c>
      <c r="DW75" s="213">
        <f t="shared" si="73"/>
        <v>144.54793780327873</v>
      </c>
      <c r="DX75" s="213">
        <f t="shared" si="73"/>
        <v>2555.525242762295</v>
      </c>
      <c r="DY75" s="213">
        <f t="shared" si="73"/>
        <v>425.12102267044691</v>
      </c>
      <c r="DZ75" s="213">
        <f t="shared" si="73"/>
        <v>3613.3947397467791</v>
      </c>
      <c r="EA75" s="213">
        <f t="shared" si="73"/>
        <v>6895.2891743858445</v>
      </c>
      <c r="EB75" s="213">
        <f t="shared" si="73"/>
        <v>2591.3224583119832</v>
      </c>
      <c r="EC75" s="213">
        <f t="shared" si="73"/>
        <v>34.076700691780822</v>
      </c>
      <c r="ED75" s="214">
        <f t="shared" si="5"/>
        <v>16261.344463872409</v>
      </c>
      <c r="EE75" s="305"/>
      <c r="EF75" s="101"/>
      <c r="EG75" s="101"/>
    </row>
    <row r="76" spans="1:137" s="126" customFormat="1" ht="15.5" hidden="1" outlineLevel="1" x14ac:dyDescent="0.35">
      <c r="A76" s="127" t="s">
        <v>149</v>
      </c>
      <c r="B76" s="127">
        <v>5</v>
      </c>
      <c r="C76" s="128">
        <v>5.0999999999999996</v>
      </c>
      <c r="D76" s="129"/>
      <c r="E76" s="210"/>
      <c r="F76" s="211"/>
      <c r="G76" s="211" t="s">
        <v>154</v>
      </c>
      <c r="H76" s="212"/>
      <c r="I76" s="215">
        <v>0</v>
      </c>
      <c r="J76" s="213">
        <v>0</v>
      </c>
      <c r="K76" s="213">
        <v>0</v>
      </c>
      <c r="L76" s="213">
        <v>0</v>
      </c>
      <c r="M76" s="213">
        <v>0</v>
      </c>
      <c r="N76" s="213">
        <v>0</v>
      </c>
      <c r="O76" s="213">
        <v>0</v>
      </c>
      <c r="P76" s="213">
        <v>0</v>
      </c>
      <c r="Q76" s="213">
        <v>0</v>
      </c>
      <c r="R76" s="213">
        <v>0</v>
      </c>
      <c r="S76" s="213">
        <v>0</v>
      </c>
      <c r="T76" s="213">
        <v>0</v>
      </c>
      <c r="U76" s="213">
        <v>0</v>
      </c>
      <c r="V76" s="213">
        <v>0</v>
      </c>
      <c r="W76" s="213">
        <v>0</v>
      </c>
      <c r="X76" s="213">
        <v>0</v>
      </c>
      <c r="Y76" s="213">
        <v>0</v>
      </c>
      <c r="Z76" s="213">
        <v>0</v>
      </c>
      <c r="AA76" s="213">
        <v>0</v>
      </c>
      <c r="AB76" s="213">
        <v>0</v>
      </c>
      <c r="AC76" s="213">
        <v>0</v>
      </c>
      <c r="AD76" s="213">
        <v>0</v>
      </c>
      <c r="AE76" s="213">
        <v>0</v>
      </c>
      <c r="AF76" s="213">
        <v>0</v>
      </c>
      <c r="AG76" s="213">
        <v>0</v>
      </c>
      <c r="AH76" s="213">
        <v>0</v>
      </c>
      <c r="AI76" s="213">
        <v>0</v>
      </c>
      <c r="AJ76" s="213">
        <v>0</v>
      </c>
      <c r="AK76" s="213">
        <v>0</v>
      </c>
      <c r="AL76" s="213">
        <v>0</v>
      </c>
      <c r="AM76" s="213">
        <v>0</v>
      </c>
      <c r="AN76" s="213">
        <v>0</v>
      </c>
      <c r="AO76" s="213">
        <v>0</v>
      </c>
      <c r="AP76" s="213">
        <v>0</v>
      </c>
      <c r="AQ76" s="213">
        <v>0</v>
      </c>
      <c r="AR76" s="213">
        <v>0</v>
      </c>
      <c r="AS76" s="213">
        <v>0</v>
      </c>
      <c r="AT76" s="213">
        <v>0</v>
      </c>
      <c r="AU76" s="213">
        <v>0</v>
      </c>
      <c r="AV76" s="213">
        <v>0</v>
      </c>
      <c r="AW76" s="213">
        <v>0</v>
      </c>
      <c r="AX76" s="213">
        <v>0</v>
      </c>
      <c r="AY76" s="213">
        <v>0</v>
      </c>
      <c r="AZ76" s="213">
        <v>0</v>
      </c>
      <c r="BA76" s="213">
        <v>0</v>
      </c>
      <c r="BB76" s="213">
        <v>0</v>
      </c>
      <c r="BC76" s="213">
        <v>0</v>
      </c>
      <c r="BD76" s="213">
        <v>0</v>
      </c>
      <c r="BE76" s="213">
        <v>0</v>
      </c>
      <c r="BF76" s="213">
        <v>0</v>
      </c>
      <c r="BG76" s="213">
        <v>0</v>
      </c>
      <c r="BH76" s="213">
        <v>0</v>
      </c>
      <c r="BI76" s="213">
        <v>0</v>
      </c>
      <c r="BJ76" s="213">
        <v>0</v>
      </c>
      <c r="BK76" s="213">
        <v>0</v>
      </c>
      <c r="BL76" s="213">
        <v>0</v>
      </c>
      <c r="BM76" s="213">
        <v>0</v>
      </c>
      <c r="BN76" s="213">
        <v>0</v>
      </c>
      <c r="BO76" s="213">
        <v>0</v>
      </c>
      <c r="BP76" s="213">
        <v>0</v>
      </c>
      <c r="BQ76" s="213">
        <v>0</v>
      </c>
      <c r="BR76" s="213">
        <v>0</v>
      </c>
      <c r="BS76" s="213">
        <v>0</v>
      </c>
      <c r="BT76" s="213">
        <v>0</v>
      </c>
      <c r="BU76" s="213">
        <v>0</v>
      </c>
      <c r="BV76" s="213">
        <v>0</v>
      </c>
      <c r="BW76" s="213">
        <v>0</v>
      </c>
      <c r="BX76" s="213">
        <v>0</v>
      </c>
      <c r="BY76" s="213">
        <v>0</v>
      </c>
      <c r="BZ76" s="213">
        <v>0</v>
      </c>
      <c r="CA76" s="213">
        <v>0</v>
      </c>
      <c r="CB76" s="213">
        <v>0</v>
      </c>
      <c r="CC76" s="213">
        <v>0</v>
      </c>
      <c r="CD76" s="213">
        <v>0</v>
      </c>
      <c r="CE76" s="213">
        <v>0</v>
      </c>
      <c r="CF76" s="213">
        <v>0</v>
      </c>
      <c r="CG76" s="213">
        <v>0</v>
      </c>
      <c r="CH76" s="213">
        <v>0</v>
      </c>
      <c r="CI76" s="213">
        <v>0</v>
      </c>
      <c r="CJ76" s="213">
        <v>0</v>
      </c>
      <c r="CK76" s="213">
        <v>0</v>
      </c>
      <c r="CL76" s="213">
        <v>0</v>
      </c>
      <c r="CM76" s="213">
        <v>0</v>
      </c>
      <c r="CN76" s="213">
        <v>0</v>
      </c>
      <c r="CO76" s="213">
        <v>0</v>
      </c>
      <c r="CP76" s="213">
        <v>0</v>
      </c>
      <c r="CQ76" s="213">
        <v>0</v>
      </c>
      <c r="CR76" s="213">
        <v>0</v>
      </c>
      <c r="CS76" s="213">
        <v>0</v>
      </c>
      <c r="CT76" s="213">
        <v>0</v>
      </c>
      <c r="CU76" s="213">
        <v>0</v>
      </c>
      <c r="CV76" s="213">
        <v>0</v>
      </c>
      <c r="CW76" s="213">
        <v>0</v>
      </c>
      <c r="CX76" s="213">
        <v>0</v>
      </c>
      <c r="CY76" s="213">
        <v>0</v>
      </c>
      <c r="CZ76" s="213">
        <v>0</v>
      </c>
      <c r="DA76" s="213">
        <v>0</v>
      </c>
      <c r="DB76" s="213">
        <v>0</v>
      </c>
      <c r="DC76" s="213">
        <v>0</v>
      </c>
      <c r="DD76" s="213">
        <v>0</v>
      </c>
      <c r="DE76" s="213">
        <v>0</v>
      </c>
      <c r="DF76" s="213">
        <v>0</v>
      </c>
      <c r="DG76" s="213">
        <v>0</v>
      </c>
      <c r="DH76" s="213">
        <v>0</v>
      </c>
      <c r="DI76" s="213">
        <v>0</v>
      </c>
      <c r="DJ76" s="213">
        <v>0</v>
      </c>
      <c r="DK76" s="213">
        <v>0</v>
      </c>
      <c r="DL76" s="214">
        <v>0</v>
      </c>
      <c r="DQ76" s="210"/>
      <c r="DR76" s="211"/>
      <c r="DS76" s="211" t="s">
        <v>154</v>
      </c>
      <c r="DT76" s="212"/>
      <c r="DU76" s="213">
        <f t="shared" ref="DU76:EC76" si="74">SUM(DU77:DU84)</f>
        <v>0</v>
      </c>
      <c r="DV76" s="213">
        <f t="shared" si="74"/>
        <v>0</v>
      </c>
      <c r="DW76" s="213">
        <f t="shared" si="74"/>
        <v>137.55668780327872</v>
      </c>
      <c r="DX76" s="213">
        <f t="shared" si="74"/>
        <v>2542.5039927622947</v>
      </c>
      <c r="DY76" s="213">
        <f t="shared" si="74"/>
        <v>413.23883517044692</v>
      </c>
      <c r="DZ76" s="213">
        <f t="shared" si="74"/>
        <v>3531.6303647467789</v>
      </c>
      <c r="EA76" s="213">
        <f t="shared" si="74"/>
        <v>6487.1006952191774</v>
      </c>
      <c r="EB76" s="213">
        <f t="shared" si="74"/>
        <v>2441.9715833119831</v>
      </c>
      <c r="EC76" s="213">
        <f t="shared" si="74"/>
        <v>34.076700691780822</v>
      </c>
      <c r="ED76" s="214">
        <f t="shared" si="5"/>
        <v>15588.078859705742</v>
      </c>
      <c r="EE76" s="305"/>
      <c r="EF76" s="101"/>
      <c r="EG76" s="101"/>
    </row>
    <row r="77" spans="1:137" s="126" customFormat="1" ht="15.5" hidden="1" outlineLevel="1" x14ac:dyDescent="0.35">
      <c r="A77" s="37" t="s">
        <v>149</v>
      </c>
      <c r="B77" s="37">
        <v>5</v>
      </c>
      <c r="C77" s="38">
        <v>5.0999999999999996</v>
      </c>
      <c r="D77" s="39" t="s">
        <v>229</v>
      </c>
      <c r="E77" s="208"/>
      <c r="F77" s="209"/>
      <c r="G77" s="218"/>
      <c r="H77" s="205" t="s">
        <v>156</v>
      </c>
      <c r="I77" s="206">
        <v>0</v>
      </c>
      <c r="J77" s="206">
        <v>0</v>
      </c>
      <c r="K77" s="206">
        <v>0</v>
      </c>
      <c r="L77" s="206">
        <v>0</v>
      </c>
      <c r="M77" s="206">
        <v>0</v>
      </c>
      <c r="N77" s="206">
        <v>0</v>
      </c>
      <c r="O77" s="206">
        <v>0</v>
      </c>
      <c r="P77" s="206">
        <v>0</v>
      </c>
      <c r="Q77" s="206">
        <v>0</v>
      </c>
      <c r="R77" s="206">
        <v>0</v>
      </c>
      <c r="S77" s="206">
        <v>1072542.91256831</v>
      </c>
      <c r="T77" s="206">
        <v>0</v>
      </c>
      <c r="U77" s="206">
        <v>0</v>
      </c>
      <c r="V77" s="206">
        <v>0</v>
      </c>
      <c r="W77" s="206">
        <v>0</v>
      </c>
      <c r="X77" s="206">
        <v>0</v>
      </c>
      <c r="Y77" s="206">
        <v>0</v>
      </c>
      <c r="Z77" s="206">
        <v>136484144.89071041</v>
      </c>
      <c r="AA77" s="206">
        <v>0</v>
      </c>
      <c r="AB77" s="206">
        <v>0</v>
      </c>
      <c r="AC77" s="206">
        <v>0</v>
      </c>
      <c r="AD77" s="206">
        <v>0</v>
      </c>
      <c r="AE77" s="206">
        <v>0</v>
      </c>
      <c r="AF77" s="206">
        <v>0</v>
      </c>
      <c r="AG77" s="206">
        <v>0</v>
      </c>
      <c r="AH77" s="206">
        <v>0</v>
      </c>
      <c r="AI77" s="206">
        <v>0</v>
      </c>
      <c r="AJ77" s="206">
        <v>0</v>
      </c>
      <c r="AK77" s="206">
        <v>0</v>
      </c>
      <c r="AL77" s="206">
        <v>0</v>
      </c>
      <c r="AM77" s="206">
        <v>0</v>
      </c>
      <c r="AN77" s="206">
        <v>0</v>
      </c>
      <c r="AO77" s="206">
        <v>0</v>
      </c>
      <c r="AP77" s="206">
        <v>0</v>
      </c>
      <c r="AQ77" s="206">
        <v>0</v>
      </c>
      <c r="AR77" s="206">
        <v>0</v>
      </c>
      <c r="AS77" s="206">
        <v>0</v>
      </c>
      <c r="AT77" s="206">
        <v>0</v>
      </c>
      <c r="AU77" s="206">
        <v>0</v>
      </c>
      <c r="AV77" s="206">
        <v>0</v>
      </c>
      <c r="AW77" s="206">
        <v>1037944.75409836</v>
      </c>
      <c r="AX77" s="206">
        <v>0</v>
      </c>
      <c r="AY77" s="206">
        <v>0</v>
      </c>
      <c r="AZ77" s="206">
        <v>0</v>
      </c>
      <c r="BA77" s="206">
        <v>0</v>
      </c>
      <c r="BB77" s="206">
        <v>2452122351.1885247</v>
      </c>
      <c r="BC77" s="206">
        <v>0</v>
      </c>
      <c r="BD77" s="206">
        <v>923770.49180327705</v>
      </c>
      <c r="BE77" s="206">
        <v>0</v>
      </c>
      <c r="BF77" s="206">
        <v>0</v>
      </c>
      <c r="BG77" s="206">
        <v>0</v>
      </c>
      <c r="BH77" s="206">
        <v>0</v>
      </c>
      <c r="BI77" s="206">
        <v>0</v>
      </c>
      <c r="BJ77" s="206">
        <v>0</v>
      </c>
      <c r="BK77" s="206">
        <v>0</v>
      </c>
      <c r="BL77" s="206">
        <v>0</v>
      </c>
      <c r="BM77" s="206">
        <v>0</v>
      </c>
      <c r="BN77" s="206">
        <v>0</v>
      </c>
      <c r="BO77" s="206">
        <v>0</v>
      </c>
      <c r="BP77" s="206">
        <v>0</v>
      </c>
      <c r="BQ77" s="206">
        <v>0</v>
      </c>
      <c r="BR77" s="206">
        <v>0</v>
      </c>
      <c r="BS77" s="206">
        <v>0</v>
      </c>
      <c r="BT77" s="206">
        <v>0</v>
      </c>
      <c r="BU77" s="206">
        <v>0</v>
      </c>
      <c r="BV77" s="206">
        <v>0</v>
      </c>
      <c r="BW77" s="206">
        <v>0</v>
      </c>
      <c r="BX77" s="206">
        <v>0</v>
      </c>
      <c r="BY77" s="206">
        <v>0</v>
      </c>
      <c r="BZ77" s="206">
        <v>0</v>
      </c>
      <c r="CA77" s="206">
        <v>0</v>
      </c>
      <c r="CB77" s="206">
        <v>0</v>
      </c>
      <c r="CC77" s="206">
        <v>1072542.91256831</v>
      </c>
      <c r="CD77" s="206">
        <v>0</v>
      </c>
      <c r="CE77" s="206">
        <v>0</v>
      </c>
      <c r="CF77" s="206">
        <v>0</v>
      </c>
      <c r="CG77" s="206">
        <v>86392820.573770493</v>
      </c>
      <c r="CH77" s="206">
        <v>0</v>
      </c>
      <c r="CI77" s="206">
        <v>0</v>
      </c>
      <c r="CJ77" s="206">
        <v>954562.84153005399</v>
      </c>
      <c r="CK77" s="206">
        <v>0</v>
      </c>
      <c r="CL77" s="206">
        <v>0</v>
      </c>
      <c r="CM77" s="206">
        <v>0</v>
      </c>
      <c r="CN77" s="206">
        <v>0</v>
      </c>
      <c r="CO77" s="206">
        <v>0</v>
      </c>
      <c r="CP77" s="206">
        <v>0</v>
      </c>
      <c r="CQ77" s="206">
        <v>0</v>
      </c>
      <c r="CR77" s="206">
        <v>0</v>
      </c>
      <c r="CS77" s="206">
        <v>0</v>
      </c>
      <c r="CT77" s="206">
        <v>0</v>
      </c>
      <c r="CU77" s="206">
        <v>0</v>
      </c>
      <c r="CV77" s="206">
        <v>0</v>
      </c>
      <c r="CW77" s="206">
        <v>104274185.24590164</v>
      </c>
      <c r="CX77" s="206">
        <v>76446639.962003157</v>
      </c>
      <c r="CY77" s="206">
        <v>232518009.96254212</v>
      </c>
      <c r="CZ77" s="206">
        <v>73190518.995231658</v>
      </c>
      <c r="DA77" s="206">
        <v>59183987.965686068</v>
      </c>
      <c r="DB77" s="206">
        <v>86197404.417555556</v>
      </c>
      <c r="DC77" s="206">
        <v>3250598519.1600866</v>
      </c>
      <c r="DD77" s="206">
        <v>60845171.999999963</v>
      </c>
      <c r="DE77" s="206">
        <v>1614762.2082191799</v>
      </c>
      <c r="DF77" s="206">
        <v>3154434364.8698626</v>
      </c>
      <c r="DG77" s="206">
        <v>3332666330.3493142</v>
      </c>
      <c r="DH77" s="206">
        <v>504404852.77504128</v>
      </c>
      <c r="DI77" s="206">
        <v>1937566730.5369418</v>
      </c>
      <c r="DJ77" s="206">
        <v>34076700.69178082</v>
      </c>
      <c r="DK77" s="206">
        <v>0</v>
      </c>
      <c r="DL77" s="207">
        <v>15588078859.705738</v>
      </c>
      <c r="DQ77" s="208"/>
      <c r="DR77" s="209"/>
      <c r="DS77" s="218"/>
      <c r="DT77" s="205" t="s">
        <v>156</v>
      </c>
      <c r="DU77" s="206">
        <f t="shared" ref="DU77:DU84" si="75">I77/$DQ$4</f>
        <v>0</v>
      </c>
      <c r="DV77" s="206">
        <f t="shared" ref="DV77:DV84" si="76">SUM(J77:O77)/$DQ$4</f>
        <v>0</v>
      </c>
      <c r="DW77" s="206">
        <f t="shared" ref="DW77:DW84" si="77">SUM(P77:AL77)/$DQ$4</f>
        <v>137.55668780327872</v>
      </c>
      <c r="DX77" s="206">
        <f t="shared" ref="DX77:DX84" si="78">SUM(AM77:CT77)/$DQ$4</f>
        <v>2542.5039927622947</v>
      </c>
      <c r="DY77" s="206">
        <f t="shared" ref="DY77:DY84" si="79">SUM(CU77:CY77)/$DQ$4</f>
        <v>413.23883517044692</v>
      </c>
      <c r="DZ77" s="206">
        <f t="shared" ref="DZ77:DZ84" si="80">SUM(CZ77:DE77)/$DQ$4</f>
        <v>3531.6303647467789</v>
      </c>
      <c r="EA77" s="206">
        <f t="shared" ref="EA77:EA84" si="81">SUM(DF77:DG77)/$DQ$4</f>
        <v>6487.1006952191774</v>
      </c>
      <c r="EB77" s="206">
        <f t="shared" ref="EB77:EB84" si="82">SUM(DH77:DI77)/$DQ$4</f>
        <v>2441.9715833119831</v>
      </c>
      <c r="EC77" s="206">
        <f t="shared" ref="EC77:EC84" si="83">SUM(DJ77:DK77)/$DQ$4</f>
        <v>34.076700691780822</v>
      </c>
      <c r="ED77" s="207">
        <f t="shared" ref="ED77:ED84" si="84">SUM(DU77:EC77)</f>
        <v>15588.078859705742</v>
      </c>
      <c r="EE77" s="303">
        <f t="shared" ref="EE77:EE84" si="85">ED77-(DL77/$DQ$4)</f>
        <v>0</v>
      </c>
      <c r="EF77" s="101"/>
      <c r="EG77" s="101"/>
    </row>
    <row r="78" spans="1:137" s="126" customFormat="1" ht="15.5" hidden="1" outlineLevel="1" x14ac:dyDescent="0.35">
      <c r="A78" s="37" t="s">
        <v>149</v>
      </c>
      <c r="B78" s="37">
        <v>5</v>
      </c>
      <c r="C78" s="38">
        <v>5.0999999999999996</v>
      </c>
      <c r="D78" s="39" t="s">
        <v>230</v>
      </c>
      <c r="E78" s="208"/>
      <c r="F78" s="209"/>
      <c r="G78" s="218"/>
      <c r="H78" s="205" t="s">
        <v>158</v>
      </c>
      <c r="I78" s="206">
        <v>0</v>
      </c>
      <c r="J78" s="206">
        <v>0</v>
      </c>
      <c r="K78" s="206">
        <v>0</v>
      </c>
      <c r="L78" s="206">
        <v>0</v>
      </c>
      <c r="M78" s="206">
        <v>0</v>
      </c>
      <c r="N78" s="206">
        <v>0</v>
      </c>
      <c r="O78" s="206">
        <v>0</v>
      </c>
      <c r="P78" s="206">
        <v>0</v>
      </c>
      <c r="Q78" s="206">
        <v>0</v>
      </c>
      <c r="R78" s="206">
        <v>0</v>
      </c>
      <c r="S78" s="206">
        <v>0</v>
      </c>
      <c r="T78" s="206">
        <v>0</v>
      </c>
      <c r="U78" s="206">
        <v>0</v>
      </c>
      <c r="V78" s="206">
        <v>0</v>
      </c>
      <c r="W78" s="206">
        <v>0</v>
      </c>
      <c r="X78" s="206">
        <v>0</v>
      </c>
      <c r="Y78" s="206">
        <v>0</v>
      </c>
      <c r="Z78" s="206">
        <v>0</v>
      </c>
      <c r="AA78" s="206">
        <v>0</v>
      </c>
      <c r="AB78" s="206">
        <v>0</v>
      </c>
      <c r="AC78" s="206">
        <v>0</v>
      </c>
      <c r="AD78" s="206">
        <v>0</v>
      </c>
      <c r="AE78" s="206">
        <v>0</v>
      </c>
      <c r="AF78" s="206">
        <v>0</v>
      </c>
      <c r="AG78" s="206">
        <v>0</v>
      </c>
      <c r="AH78" s="206">
        <v>0</v>
      </c>
      <c r="AI78" s="206">
        <v>0</v>
      </c>
      <c r="AJ78" s="206">
        <v>0</v>
      </c>
      <c r="AK78" s="206">
        <v>0</v>
      </c>
      <c r="AL78" s="206">
        <v>0</v>
      </c>
      <c r="AM78" s="206">
        <v>0</v>
      </c>
      <c r="AN78" s="206">
        <v>0</v>
      </c>
      <c r="AO78" s="206">
        <v>0</v>
      </c>
      <c r="AP78" s="206">
        <v>0</v>
      </c>
      <c r="AQ78" s="206">
        <v>0</v>
      </c>
      <c r="AR78" s="206">
        <v>0</v>
      </c>
      <c r="AS78" s="206">
        <v>0</v>
      </c>
      <c r="AT78" s="206">
        <v>0</v>
      </c>
      <c r="AU78" s="206">
        <v>0</v>
      </c>
      <c r="AV78" s="206">
        <v>0</v>
      </c>
      <c r="AW78" s="206">
        <v>0</v>
      </c>
      <c r="AX78" s="206">
        <v>0</v>
      </c>
      <c r="AY78" s="206">
        <v>0</v>
      </c>
      <c r="AZ78" s="206">
        <v>0</v>
      </c>
      <c r="BA78" s="206">
        <v>0</v>
      </c>
      <c r="BB78" s="206">
        <v>0</v>
      </c>
      <c r="BC78" s="206">
        <v>0</v>
      </c>
      <c r="BD78" s="206">
        <v>0</v>
      </c>
      <c r="BE78" s="206">
        <v>0</v>
      </c>
      <c r="BF78" s="206">
        <v>0</v>
      </c>
      <c r="BG78" s="206">
        <v>0</v>
      </c>
      <c r="BH78" s="206">
        <v>0</v>
      </c>
      <c r="BI78" s="206">
        <v>0</v>
      </c>
      <c r="BJ78" s="206">
        <v>0</v>
      </c>
      <c r="BK78" s="206">
        <v>0</v>
      </c>
      <c r="BL78" s="206">
        <v>0</v>
      </c>
      <c r="BM78" s="206">
        <v>0</v>
      </c>
      <c r="BN78" s="206">
        <v>0</v>
      </c>
      <c r="BO78" s="206">
        <v>0</v>
      </c>
      <c r="BP78" s="206">
        <v>0</v>
      </c>
      <c r="BQ78" s="206">
        <v>0</v>
      </c>
      <c r="BR78" s="206">
        <v>0</v>
      </c>
      <c r="BS78" s="206">
        <v>0</v>
      </c>
      <c r="BT78" s="206">
        <v>0</v>
      </c>
      <c r="BU78" s="206">
        <v>0</v>
      </c>
      <c r="BV78" s="206">
        <v>0</v>
      </c>
      <c r="BW78" s="206">
        <v>0</v>
      </c>
      <c r="BX78" s="206">
        <v>0</v>
      </c>
      <c r="BY78" s="206">
        <v>0</v>
      </c>
      <c r="BZ78" s="206">
        <v>0</v>
      </c>
      <c r="CA78" s="206">
        <v>0</v>
      </c>
      <c r="CB78" s="206">
        <v>0</v>
      </c>
      <c r="CC78" s="206">
        <v>0</v>
      </c>
      <c r="CD78" s="206">
        <v>0</v>
      </c>
      <c r="CE78" s="206">
        <v>0</v>
      </c>
      <c r="CF78" s="206">
        <v>0</v>
      </c>
      <c r="CG78" s="206">
        <v>0</v>
      </c>
      <c r="CH78" s="206">
        <v>0</v>
      </c>
      <c r="CI78" s="206">
        <v>0</v>
      </c>
      <c r="CJ78" s="206">
        <v>0</v>
      </c>
      <c r="CK78" s="206">
        <v>0</v>
      </c>
      <c r="CL78" s="206">
        <v>0</v>
      </c>
      <c r="CM78" s="206">
        <v>0</v>
      </c>
      <c r="CN78" s="206">
        <v>0</v>
      </c>
      <c r="CO78" s="206">
        <v>0</v>
      </c>
      <c r="CP78" s="206">
        <v>0</v>
      </c>
      <c r="CQ78" s="206">
        <v>0</v>
      </c>
      <c r="CR78" s="206">
        <v>0</v>
      </c>
      <c r="CS78" s="206">
        <v>0</v>
      </c>
      <c r="CT78" s="206">
        <v>0</v>
      </c>
      <c r="CU78" s="206">
        <v>0</v>
      </c>
      <c r="CV78" s="206">
        <v>0</v>
      </c>
      <c r="CW78" s="206">
        <v>0</v>
      </c>
      <c r="CX78" s="206">
        <v>0</v>
      </c>
      <c r="CY78" s="206">
        <v>0</v>
      </c>
      <c r="CZ78" s="206">
        <v>0</v>
      </c>
      <c r="DA78" s="206">
        <v>0</v>
      </c>
      <c r="DB78" s="206">
        <v>0</v>
      </c>
      <c r="DC78" s="206">
        <v>0</v>
      </c>
      <c r="DD78" s="206">
        <v>0</v>
      </c>
      <c r="DE78" s="206">
        <v>0</v>
      </c>
      <c r="DF78" s="206">
        <v>0</v>
      </c>
      <c r="DG78" s="206">
        <v>0</v>
      </c>
      <c r="DH78" s="206">
        <v>0</v>
      </c>
      <c r="DI78" s="206">
        <v>0</v>
      </c>
      <c r="DJ78" s="206">
        <v>0</v>
      </c>
      <c r="DK78" s="206">
        <v>0</v>
      </c>
      <c r="DL78" s="207">
        <v>0</v>
      </c>
      <c r="DQ78" s="208"/>
      <c r="DR78" s="209"/>
      <c r="DS78" s="218"/>
      <c r="DT78" s="205" t="s">
        <v>158</v>
      </c>
      <c r="DU78" s="206">
        <f t="shared" si="75"/>
        <v>0</v>
      </c>
      <c r="DV78" s="206">
        <f t="shared" si="76"/>
        <v>0</v>
      </c>
      <c r="DW78" s="206">
        <f t="shared" si="77"/>
        <v>0</v>
      </c>
      <c r="DX78" s="206">
        <f t="shared" si="78"/>
        <v>0</v>
      </c>
      <c r="DY78" s="206">
        <f t="shared" si="79"/>
        <v>0</v>
      </c>
      <c r="DZ78" s="206">
        <f t="shared" si="80"/>
        <v>0</v>
      </c>
      <c r="EA78" s="206">
        <f t="shared" si="81"/>
        <v>0</v>
      </c>
      <c r="EB78" s="206">
        <f t="shared" si="82"/>
        <v>0</v>
      </c>
      <c r="EC78" s="206">
        <f t="shared" si="83"/>
        <v>0</v>
      </c>
      <c r="ED78" s="207">
        <f t="shared" si="84"/>
        <v>0</v>
      </c>
      <c r="EE78" s="303">
        <f t="shared" si="85"/>
        <v>0</v>
      </c>
      <c r="EF78" s="101"/>
      <c r="EG78" s="101"/>
    </row>
    <row r="79" spans="1:137" s="126" customFormat="1" ht="15.5" hidden="1" outlineLevel="1" x14ac:dyDescent="0.35">
      <c r="A79" s="37" t="s">
        <v>149</v>
      </c>
      <c r="B79" s="37">
        <v>5</v>
      </c>
      <c r="C79" s="38">
        <v>5.0999999999999996</v>
      </c>
      <c r="D79" s="39" t="s">
        <v>231</v>
      </c>
      <c r="E79" s="208"/>
      <c r="F79" s="209"/>
      <c r="G79" s="218"/>
      <c r="H79" s="205" t="s">
        <v>160</v>
      </c>
      <c r="I79" s="206">
        <v>0</v>
      </c>
      <c r="J79" s="206">
        <v>0</v>
      </c>
      <c r="K79" s="206">
        <v>0</v>
      </c>
      <c r="L79" s="206">
        <v>0</v>
      </c>
      <c r="M79" s="206">
        <v>0</v>
      </c>
      <c r="N79" s="206">
        <v>0</v>
      </c>
      <c r="O79" s="206">
        <v>0</v>
      </c>
      <c r="P79" s="206">
        <v>0</v>
      </c>
      <c r="Q79" s="206">
        <v>0</v>
      </c>
      <c r="R79" s="206">
        <v>0</v>
      </c>
      <c r="S79" s="206">
        <v>0</v>
      </c>
      <c r="T79" s="206">
        <v>0</v>
      </c>
      <c r="U79" s="206">
        <v>0</v>
      </c>
      <c r="V79" s="206">
        <v>0</v>
      </c>
      <c r="W79" s="206">
        <v>0</v>
      </c>
      <c r="X79" s="206">
        <v>0</v>
      </c>
      <c r="Y79" s="206">
        <v>0</v>
      </c>
      <c r="Z79" s="206">
        <v>0</v>
      </c>
      <c r="AA79" s="206">
        <v>0</v>
      </c>
      <c r="AB79" s="206">
        <v>0</v>
      </c>
      <c r="AC79" s="206">
        <v>0</v>
      </c>
      <c r="AD79" s="206">
        <v>0</v>
      </c>
      <c r="AE79" s="206">
        <v>0</v>
      </c>
      <c r="AF79" s="206">
        <v>0</v>
      </c>
      <c r="AG79" s="206">
        <v>0</v>
      </c>
      <c r="AH79" s="206">
        <v>0</v>
      </c>
      <c r="AI79" s="206">
        <v>0</v>
      </c>
      <c r="AJ79" s="206">
        <v>0</v>
      </c>
      <c r="AK79" s="206">
        <v>0</v>
      </c>
      <c r="AL79" s="206">
        <v>0</v>
      </c>
      <c r="AM79" s="206">
        <v>0</v>
      </c>
      <c r="AN79" s="206">
        <v>0</v>
      </c>
      <c r="AO79" s="206">
        <v>0</v>
      </c>
      <c r="AP79" s="206">
        <v>0</v>
      </c>
      <c r="AQ79" s="206">
        <v>0</v>
      </c>
      <c r="AR79" s="206">
        <v>0</v>
      </c>
      <c r="AS79" s="206">
        <v>0</v>
      </c>
      <c r="AT79" s="206">
        <v>0</v>
      </c>
      <c r="AU79" s="206">
        <v>0</v>
      </c>
      <c r="AV79" s="206">
        <v>0</v>
      </c>
      <c r="AW79" s="206">
        <v>0</v>
      </c>
      <c r="AX79" s="206">
        <v>0</v>
      </c>
      <c r="AY79" s="206">
        <v>0</v>
      </c>
      <c r="AZ79" s="206">
        <v>0</v>
      </c>
      <c r="BA79" s="206">
        <v>0</v>
      </c>
      <c r="BB79" s="206">
        <v>0</v>
      </c>
      <c r="BC79" s="206">
        <v>0</v>
      </c>
      <c r="BD79" s="206">
        <v>0</v>
      </c>
      <c r="BE79" s="206">
        <v>0</v>
      </c>
      <c r="BF79" s="206">
        <v>0</v>
      </c>
      <c r="BG79" s="206">
        <v>0</v>
      </c>
      <c r="BH79" s="206">
        <v>0</v>
      </c>
      <c r="BI79" s="206">
        <v>0</v>
      </c>
      <c r="BJ79" s="206">
        <v>0</v>
      </c>
      <c r="BK79" s="206">
        <v>0</v>
      </c>
      <c r="BL79" s="206">
        <v>0</v>
      </c>
      <c r="BM79" s="206">
        <v>0</v>
      </c>
      <c r="BN79" s="206">
        <v>0</v>
      </c>
      <c r="BO79" s="206">
        <v>0</v>
      </c>
      <c r="BP79" s="206">
        <v>0</v>
      </c>
      <c r="BQ79" s="206">
        <v>0</v>
      </c>
      <c r="BR79" s="206">
        <v>0</v>
      </c>
      <c r="BS79" s="206">
        <v>0</v>
      </c>
      <c r="BT79" s="206">
        <v>0</v>
      </c>
      <c r="BU79" s="206">
        <v>0</v>
      </c>
      <c r="BV79" s="206">
        <v>0</v>
      </c>
      <c r="BW79" s="206">
        <v>0</v>
      </c>
      <c r="BX79" s="206">
        <v>0</v>
      </c>
      <c r="BY79" s="206">
        <v>0</v>
      </c>
      <c r="BZ79" s="206">
        <v>0</v>
      </c>
      <c r="CA79" s="206">
        <v>0</v>
      </c>
      <c r="CB79" s="206">
        <v>0</v>
      </c>
      <c r="CC79" s="206">
        <v>0</v>
      </c>
      <c r="CD79" s="206">
        <v>0</v>
      </c>
      <c r="CE79" s="206">
        <v>0</v>
      </c>
      <c r="CF79" s="206">
        <v>0</v>
      </c>
      <c r="CG79" s="206">
        <v>0</v>
      </c>
      <c r="CH79" s="206">
        <v>0</v>
      </c>
      <c r="CI79" s="206">
        <v>0</v>
      </c>
      <c r="CJ79" s="206">
        <v>0</v>
      </c>
      <c r="CK79" s="206">
        <v>0</v>
      </c>
      <c r="CL79" s="206">
        <v>0</v>
      </c>
      <c r="CM79" s="206">
        <v>0</v>
      </c>
      <c r="CN79" s="206">
        <v>0</v>
      </c>
      <c r="CO79" s="206">
        <v>0</v>
      </c>
      <c r="CP79" s="206">
        <v>0</v>
      </c>
      <c r="CQ79" s="206">
        <v>0</v>
      </c>
      <c r="CR79" s="206">
        <v>0</v>
      </c>
      <c r="CS79" s="206">
        <v>0</v>
      </c>
      <c r="CT79" s="206">
        <v>0</v>
      </c>
      <c r="CU79" s="206">
        <v>0</v>
      </c>
      <c r="CV79" s="206">
        <v>0</v>
      </c>
      <c r="CW79" s="206">
        <v>0</v>
      </c>
      <c r="CX79" s="206">
        <v>0</v>
      </c>
      <c r="CY79" s="206">
        <v>0</v>
      </c>
      <c r="CZ79" s="206">
        <v>0</v>
      </c>
      <c r="DA79" s="206">
        <v>0</v>
      </c>
      <c r="DB79" s="206">
        <v>0</v>
      </c>
      <c r="DC79" s="206">
        <v>0</v>
      </c>
      <c r="DD79" s="206">
        <v>0</v>
      </c>
      <c r="DE79" s="206">
        <v>0</v>
      </c>
      <c r="DF79" s="206">
        <v>0</v>
      </c>
      <c r="DG79" s="206">
        <v>0</v>
      </c>
      <c r="DH79" s="206">
        <v>0</v>
      </c>
      <c r="DI79" s="206">
        <v>0</v>
      </c>
      <c r="DJ79" s="206">
        <v>0</v>
      </c>
      <c r="DK79" s="206">
        <v>0</v>
      </c>
      <c r="DL79" s="207">
        <v>0</v>
      </c>
      <c r="DQ79" s="208"/>
      <c r="DR79" s="209"/>
      <c r="DS79" s="218"/>
      <c r="DT79" s="205" t="s">
        <v>160</v>
      </c>
      <c r="DU79" s="206">
        <f t="shared" si="75"/>
        <v>0</v>
      </c>
      <c r="DV79" s="206">
        <f t="shared" si="76"/>
        <v>0</v>
      </c>
      <c r="DW79" s="206">
        <f t="shared" si="77"/>
        <v>0</v>
      </c>
      <c r="DX79" s="206">
        <f t="shared" si="78"/>
        <v>0</v>
      </c>
      <c r="DY79" s="206">
        <f t="shared" si="79"/>
        <v>0</v>
      </c>
      <c r="DZ79" s="206">
        <f t="shared" si="80"/>
        <v>0</v>
      </c>
      <c r="EA79" s="206">
        <f t="shared" si="81"/>
        <v>0</v>
      </c>
      <c r="EB79" s="206">
        <f t="shared" si="82"/>
        <v>0</v>
      </c>
      <c r="EC79" s="206">
        <f t="shared" si="83"/>
        <v>0</v>
      </c>
      <c r="ED79" s="207">
        <f t="shared" si="84"/>
        <v>0</v>
      </c>
      <c r="EE79" s="303">
        <f t="shared" si="85"/>
        <v>0</v>
      </c>
      <c r="EF79" s="101"/>
      <c r="EG79" s="101"/>
    </row>
    <row r="80" spans="1:137" s="126" customFormat="1" ht="15.5" hidden="1" outlineLevel="1" x14ac:dyDescent="0.35">
      <c r="A80" s="37" t="s">
        <v>149</v>
      </c>
      <c r="B80" s="37">
        <v>5</v>
      </c>
      <c r="C80" s="38">
        <v>5.0999999999999996</v>
      </c>
      <c r="D80" s="39" t="s">
        <v>232</v>
      </c>
      <c r="E80" s="208"/>
      <c r="F80" s="209"/>
      <c r="G80" s="218"/>
      <c r="H80" s="205" t="s">
        <v>162</v>
      </c>
      <c r="I80" s="206">
        <v>0</v>
      </c>
      <c r="J80" s="206">
        <v>0</v>
      </c>
      <c r="K80" s="206">
        <v>0</v>
      </c>
      <c r="L80" s="206">
        <v>0</v>
      </c>
      <c r="M80" s="206">
        <v>0</v>
      </c>
      <c r="N80" s="206">
        <v>0</v>
      </c>
      <c r="O80" s="206">
        <v>0</v>
      </c>
      <c r="P80" s="206">
        <v>0</v>
      </c>
      <c r="Q80" s="206">
        <v>0</v>
      </c>
      <c r="R80" s="206">
        <v>0</v>
      </c>
      <c r="S80" s="206">
        <v>0</v>
      </c>
      <c r="T80" s="206">
        <v>0</v>
      </c>
      <c r="U80" s="206">
        <v>0</v>
      </c>
      <c r="V80" s="206">
        <v>0</v>
      </c>
      <c r="W80" s="206">
        <v>0</v>
      </c>
      <c r="X80" s="206">
        <v>0</v>
      </c>
      <c r="Y80" s="206">
        <v>0</v>
      </c>
      <c r="Z80" s="206">
        <v>0</v>
      </c>
      <c r="AA80" s="206">
        <v>0</v>
      </c>
      <c r="AB80" s="206">
        <v>0</v>
      </c>
      <c r="AC80" s="206">
        <v>0</v>
      </c>
      <c r="AD80" s="206">
        <v>0</v>
      </c>
      <c r="AE80" s="206">
        <v>0</v>
      </c>
      <c r="AF80" s="206">
        <v>0</v>
      </c>
      <c r="AG80" s="206">
        <v>0</v>
      </c>
      <c r="AH80" s="206">
        <v>0</v>
      </c>
      <c r="AI80" s="206">
        <v>0</v>
      </c>
      <c r="AJ80" s="206">
        <v>0</v>
      </c>
      <c r="AK80" s="206">
        <v>0</v>
      </c>
      <c r="AL80" s="206">
        <v>0</v>
      </c>
      <c r="AM80" s="206">
        <v>0</v>
      </c>
      <c r="AN80" s="206">
        <v>0</v>
      </c>
      <c r="AO80" s="206">
        <v>0</v>
      </c>
      <c r="AP80" s="206">
        <v>0</v>
      </c>
      <c r="AQ80" s="206">
        <v>0</v>
      </c>
      <c r="AR80" s="206">
        <v>0</v>
      </c>
      <c r="AS80" s="206">
        <v>0</v>
      </c>
      <c r="AT80" s="206">
        <v>0</v>
      </c>
      <c r="AU80" s="206">
        <v>0</v>
      </c>
      <c r="AV80" s="206">
        <v>0</v>
      </c>
      <c r="AW80" s="206">
        <v>0</v>
      </c>
      <c r="AX80" s="206">
        <v>0</v>
      </c>
      <c r="AY80" s="206">
        <v>0</v>
      </c>
      <c r="AZ80" s="206">
        <v>0</v>
      </c>
      <c r="BA80" s="206">
        <v>0</v>
      </c>
      <c r="BB80" s="206">
        <v>0</v>
      </c>
      <c r="BC80" s="206">
        <v>0</v>
      </c>
      <c r="BD80" s="206">
        <v>0</v>
      </c>
      <c r="BE80" s="206">
        <v>0</v>
      </c>
      <c r="BF80" s="206">
        <v>0</v>
      </c>
      <c r="BG80" s="206">
        <v>0</v>
      </c>
      <c r="BH80" s="206">
        <v>0</v>
      </c>
      <c r="BI80" s="206">
        <v>0</v>
      </c>
      <c r="BJ80" s="206">
        <v>0</v>
      </c>
      <c r="BK80" s="206">
        <v>0</v>
      </c>
      <c r="BL80" s="206">
        <v>0</v>
      </c>
      <c r="BM80" s="206">
        <v>0</v>
      </c>
      <c r="BN80" s="206">
        <v>0</v>
      </c>
      <c r="BO80" s="206">
        <v>0</v>
      </c>
      <c r="BP80" s="206">
        <v>0</v>
      </c>
      <c r="BQ80" s="206">
        <v>0</v>
      </c>
      <c r="BR80" s="206">
        <v>0</v>
      </c>
      <c r="BS80" s="206">
        <v>0</v>
      </c>
      <c r="BT80" s="206">
        <v>0</v>
      </c>
      <c r="BU80" s="206">
        <v>0</v>
      </c>
      <c r="BV80" s="206">
        <v>0</v>
      </c>
      <c r="BW80" s="206">
        <v>0</v>
      </c>
      <c r="BX80" s="206">
        <v>0</v>
      </c>
      <c r="BY80" s="206">
        <v>0</v>
      </c>
      <c r="BZ80" s="206">
        <v>0</v>
      </c>
      <c r="CA80" s="206">
        <v>0</v>
      </c>
      <c r="CB80" s="206">
        <v>0</v>
      </c>
      <c r="CC80" s="206">
        <v>0</v>
      </c>
      <c r="CD80" s="206">
        <v>0</v>
      </c>
      <c r="CE80" s="206">
        <v>0</v>
      </c>
      <c r="CF80" s="206">
        <v>0</v>
      </c>
      <c r="CG80" s="206">
        <v>0</v>
      </c>
      <c r="CH80" s="206">
        <v>0</v>
      </c>
      <c r="CI80" s="206">
        <v>0</v>
      </c>
      <c r="CJ80" s="206">
        <v>0</v>
      </c>
      <c r="CK80" s="206">
        <v>0</v>
      </c>
      <c r="CL80" s="206">
        <v>0</v>
      </c>
      <c r="CM80" s="206">
        <v>0</v>
      </c>
      <c r="CN80" s="206">
        <v>0</v>
      </c>
      <c r="CO80" s="206">
        <v>0</v>
      </c>
      <c r="CP80" s="206">
        <v>0</v>
      </c>
      <c r="CQ80" s="206">
        <v>0</v>
      </c>
      <c r="CR80" s="206">
        <v>0</v>
      </c>
      <c r="CS80" s="206">
        <v>0</v>
      </c>
      <c r="CT80" s="206">
        <v>0</v>
      </c>
      <c r="CU80" s="206">
        <v>0</v>
      </c>
      <c r="CV80" s="206">
        <v>0</v>
      </c>
      <c r="CW80" s="206">
        <v>0</v>
      </c>
      <c r="CX80" s="206">
        <v>0</v>
      </c>
      <c r="CY80" s="206">
        <v>0</v>
      </c>
      <c r="CZ80" s="206">
        <v>0</v>
      </c>
      <c r="DA80" s="206">
        <v>0</v>
      </c>
      <c r="DB80" s="206">
        <v>0</v>
      </c>
      <c r="DC80" s="206">
        <v>0</v>
      </c>
      <c r="DD80" s="206">
        <v>0</v>
      </c>
      <c r="DE80" s="206">
        <v>0</v>
      </c>
      <c r="DF80" s="206">
        <v>0</v>
      </c>
      <c r="DG80" s="206">
        <v>0</v>
      </c>
      <c r="DH80" s="206">
        <v>0</v>
      </c>
      <c r="DI80" s="206">
        <v>0</v>
      </c>
      <c r="DJ80" s="206">
        <v>0</v>
      </c>
      <c r="DK80" s="206">
        <v>0</v>
      </c>
      <c r="DL80" s="207">
        <v>0</v>
      </c>
      <c r="DQ80" s="208"/>
      <c r="DR80" s="209"/>
      <c r="DS80" s="218"/>
      <c r="DT80" s="205" t="s">
        <v>162</v>
      </c>
      <c r="DU80" s="206">
        <f t="shared" si="75"/>
        <v>0</v>
      </c>
      <c r="DV80" s="206">
        <f t="shared" si="76"/>
        <v>0</v>
      </c>
      <c r="DW80" s="206">
        <f t="shared" si="77"/>
        <v>0</v>
      </c>
      <c r="DX80" s="206">
        <f t="shared" si="78"/>
        <v>0</v>
      </c>
      <c r="DY80" s="206">
        <f t="shared" si="79"/>
        <v>0</v>
      </c>
      <c r="DZ80" s="206">
        <f t="shared" si="80"/>
        <v>0</v>
      </c>
      <c r="EA80" s="206">
        <f t="shared" si="81"/>
        <v>0</v>
      </c>
      <c r="EB80" s="206">
        <f t="shared" si="82"/>
        <v>0</v>
      </c>
      <c r="EC80" s="206">
        <f t="shared" si="83"/>
        <v>0</v>
      </c>
      <c r="ED80" s="207">
        <f t="shared" si="84"/>
        <v>0</v>
      </c>
      <c r="EE80" s="303">
        <f t="shared" si="85"/>
        <v>0</v>
      </c>
      <c r="EF80" s="101"/>
      <c r="EG80" s="101"/>
    </row>
    <row r="81" spans="1:137" s="126" customFormat="1" ht="15.5" hidden="1" outlineLevel="1" x14ac:dyDescent="0.35">
      <c r="A81" s="37" t="s">
        <v>149</v>
      </c>
      <c r="B81" s="37">
        <v>5</v>
      </c>
      <c r="C81" s="38">
        <v>5.0999999999999996</v>
      </c>
      <c r="D81" s="39" t="s">
        <v>233</v>
      </c>
      <c r="E81" s="208"/>
      <c r="F81" s="209"/>
      <c r="G81" s="218"/>
      <c r="H81" s="205" t="s">
        <v>164</v>
      </c>
      <c r="I81" s="206">
        <v>0</v>
      </c>
      <c r="J81" s="206">
        <v>0</v>
      </c>
      <c r="K81" s="206">
        <v>0</v>
      </c>
      <c r="L81" s="206">
        <v>0</v>
      </c>
      <c r="M81" s="206">
        <v>0</v>
      </c>
      <c r="N81" s="206">
        <v>0</v>
      </c>
      <c r="O81" s="206">
        <v>0</v>
      </c>
      <c r="P81" s="206">
        <v>0</v>
      </c>
      <c r="Q81" s="206">
        <v>0</v>
      </c>
      <c r="R81" s="206">
        <v>0</v>
      </c>
      <c r="S81" s="206">
        <v>0</v>
      </c>
      <c r="T81" s="206">
        <v>0</v>
      </c>
      <c r="U81" s="206">
        <v>0</v>
      </c>
      <c r="V81" s="206">
        <v>0</v>
      </c>
      <c r="W81" s="206">
        <v>0</v>
      </c>
      <c r="X81" s="206">
        <v>0</v>
      </c>
      <c r="Y81" s="206">
        <v>0</v>
      </c>
      <c r="Z81" s="206">
        <v>0</v>
      </c>
      <c r="AA81" s="206">
        <v>0</v>
      </c>
      <c r="AB81" s="206">
        <v>0</v>
      </c>
      <c r="AC81" s="206">
        <v>0</v>
      </c>
      <c r="AD81" s="206">
        <v>0</v>
      </c>
      <c r="AE81" s="206">
        <v>0</v>
      </c>
      <c r="AF81" s="206">
        <v>0</v>
      </c>
      <c r="AG81" s="206">
        <v>0</v>
      </c>
      <c r="AH81" s="206">
        <v>0</v>
      </c>
      <c r="AI81" s="206">
        <v>0</v>
      </c>
      <c r="AJ81" s="206">
        <v>0</v>
      </c>
      <c r="AK81" s="206">
        <v>0</v>
      </c>
      <c r="AL81" s="206">
        <v>0</v>
      </c>
      <c r="AM81" s="206">
        <v>0</v>
      </c>
      <c r="AN81" s="206">
        <v>0</v>
      </c>
      <c r="AO81" s="206">
        <v>0</v>
      </c>
      <c r="AP81" s="206">
        <v>0</v>
      </c>
      <c r="AQ81" s="206">
        <v>0</v>
      </c>
      <c r="AR81" s="206">
        <v>0</v>
      </c>
      <c r="AS81" s="206">
        <v>0</v>
      </c>
      <c r="AT81" s="206">
        <v>0</v>
      </c>
      <c r="AU81" s="206">
        <v>0</v>
      </c>
      <c r="AV81" s="206">
        <v>0</v>
      </c>
      <c r="AW81" s="206">
        <v>0</v>
      </c>
      <c r="AX81" s="206">
        <v>0</v>
      </c>
      <c r="AY81" s="206">
        <v>0</v>
      </c>
      <c r="AZ81" s="206">
        <v>0</v>
      </c>
      <c r="BA81" s="206">
        <v>0</v>
      </c>
      <c r="BB81" s="206">
        <v>0</v>
      </c>
      <c r="BC81" s="206">
        <v>0</v>
      </c>
      <c r="BD81" s="206">
        <v>0</v>
      </c>
      <c r="BE81" s="206">
        <v>0</v>
      </c>
      <c r="BF81" s="206">
        <v>0</v>
      </c>
      <c r="BG81" s="206">
        <v>0</v>
      </c>
      <c r="BH81" s="206">
        <v>0</v>
      </c>
      <c r="BI81" s="206">
        <v>0</v>
      </c>
      <c r="BJ81" s="206">
        <v>0</v>
      </c>
      <c r="BK81" s="206">
        <v>0</v>
      </c>
      <c r="BL81" s="206">
        <v>0</v>
      </c>
      <c r="BM81" s="206">
        <v>0</v>
      </c>
      <c r="BN81" s="206">
        <v>0</v>
      </c>
      <c r="BO81" s="206">
        <v>0</v>
      </c>
      <c r="BP81" s="206">
        <v>0</v>
      </c>
      <c r="BQ81" s="206">
        <v>0</v>
      </c>
      <c r="BR81" s="206">
        <v>0</v>
      </c>
      <c r="BS81" s="206">
        <v>0</v>
      </c>
      <c r="BT81" s="206">
        <v>0</v>
      </c>
      <c r="BU81" s="206">
        <v>0</v>
      </c>
      <c r="BV81" s="206">
        <v>0</v>
      </c>
      <c r="BW81" s="206">
        <v>0</v>
      </c>
      <c r="BX81" s="206">
        <v>0</v>
      </c>
      <c r="BY81" s="206">
        <v>0</v>
      </c>
      <c r="BZ81" s="206">
        <v>0</v>
      </c>
      <c r="CA81" s="206">
        <v>0</v>
      </c>
      <c r="CB81" s="206">
        <v>0</v>
      </c>
      <c r="CC81" s="206">
        <v>0</v>
      </c>
      <c r="CD81" s="206">
        <v>0</v>
      </c>
      <c r="CE81" s="206">
        <v>0</v>
      </c>
      <c r="CF81" s="206">
        <v>0</v>
      </c>
      <c r="CG81" s="206">
        <v>0</v>
      </c>
      <c r="CH81" s="206">
        <v>0</v>
      </c>
      <c r="CI81" s="206">
        <v>0</v>
      </c>
      <c r="CJ81" s="206">
        <v>0</v>
      </c>
      <c r="CK81" s="206">
        <v>0</v>
      </c>
      <c r="CL81" s="206">
        <v>0</v>
      </c>
      <c r="CM81" s="206">
        <v>0</v>
      </c>
      <c r="CN81" s="206">
        <v>0</v>
      </c>
      <c r="CO81" s="206">
        <v>0</v>
      </c>
      <c r="CP81" s="206">
        <v>0</v>
      </c>
      <c r="CQ81" s="206">
        <v>0</v>
      </c>
      <c r="CR81" s="206">
        <v>0</v>
      </c>
      <c r="CS81" s="206">
        <v>0</v>
      </c>
      <c r="CT81" s="206">
        <v>0</v>
      </c>
      <c r="CU81" s="206">
        <v>0</v>
      </c>
      <c r="CV81" s="206">
        <v>0</v>
      </c>
      <c r="CW81" s="206">
        <v>0</v>
      </c>
      <c r="CX81" s="206">
        <v>0</v>
      </c>
      <c r="CY81" s="206">
        <v>0</v>
      </c>
      <c r="CZ81" s="206">
        <v>0</v>
      </c>
      <c r="DA81" s="206">
        <v>0</v>
      </c>
      <c r="DB81" s="206">
        <v>0</v>
      </c>
      <c r="DC81" s="206">
        <v>0</v>
      </c>
      <c r="DD81" s="206">
        <v>0</v>
      </c>
      <c r="DE81" s="206">
        <v>0</v>
      </c>
      <c r="DF81" s="206">
        <v>0</v>
      </c>
      <c r="DG81" s="206">
        <v>0</v>
      </c>
      <c r="DH81" s="206">
        <v>0</v>
      </c>
      <c r="DI81" s="206">
        <v>0</v>
      </c>
      <c r="DJ81" s="206">
        <v>0</v>
      </c>
      <c r="DK81" s="206">
        <v>0</v>
      </c>
      <c r="DL81" s="207">
        <v>0</v>
      </c>
      <c r="DQ81" s="208"/>
      <c r="DR81" s="209"/>
      <c r="DS81" s="218"/>
      <c r="DT81" s="205" t="s">
        <v>164</v>
      </c>
      <c r="DU81" s="206">
        <f t="shared" si="75"/>
        <v>0</v>
      </c>
      <c r="DV81" s="206">
        <f t="shared" si="76"/>
        <v>0</v>
      </c>
      <c r="DW81" s="206">
        <f t="shared" si="77"/>
        <v>0</v>
      </c>
      <c r="DX81" s="206">
        <f t="shared" si="78"/>
        <v>0</v>
      </c>
      <c r="DY81" s="206">
        <f t="shared" si="79"/>
        <v>0</v>
      </c>
      <c r="DZ81" s="206">
        <f t="shared" si="80"/>
        <v>0</v>
      </c>
      <c r="EA81" s="206">
        <f t="shared" si="81"/>
        <v>0</v>
      </c>
      <c r="EB81" s="206">
        <f t="shared" si="82"/>
        <v>0</v>
      </c>
      <c r="EC81" s="206">
        <f t="shared" si="83"/>
        <v>0</v>
      </c>
      <c r="ED81" s="207">
        <f t="shared" si="84"/>
        <v>0</v>
      </c>
      <c r="EE81" s="303">
        <f t="shared" si="85"/>
        <v>0</v>
      </c>
      <c r="EF81" s="101"/>
      <c r="EG81" s="101"/>
    </row>
    <row r="82" spans="1:137" s="126" customFormat="1" ht="15.5" hidden="1" outlineLevel="1" x14ac:dyDescent="0.35">
      <c r="A82" s="37" t="s">
        <v>149</v>
      </c>
      <c r="B82" s="37">
        <v>5</v>
      </c>
      <c r="C82" s="38">
        <v>5.0999999999999996</v>
      </c>
      <c r="D82" s="39" t="s">
        <v>234</v>
      </c>
      <c r="E82" s="208"/>
      <c r="F82" s="209"/>
      <c r="G82" s="218"/>
      <c r="H82" s="205" t="s">
        <v>166</v>
      </c>
      <c r="I82" s="206">
        <v>0</v>
      </c>
      <c r="J82" s="206">
        <v>0</v>
      </c>
      <c r="K82" s="206">
        <v>0</v>
      </c>
      <c r="L82" s="206">
        <v>0</v>
      </c>
      <c r="M82" s="206">
        <v>0</v>
      </c>
      <c r="N82" s="206">
        <v>0</v>
      </c>
      <c r="O82" s="206">
        <v>0</v>
      </c>
      <c r="P82" s="206">
        <v>0</v>
      </c>
      <c r="Q82" s="206">
        <v>0</v>
      </c>
      <c r="R82" s="206">
        <v>0</v>
      </c>
      <c r="S82" s="206">
        <v>0</v>
      </c>
      <c r="T82" s="206">
        <v>0</v>
      </c>
      <c r="U82" s="206">
        <v>0</v>
      </c>
      <c r="V82" s="206">
        <v>0</v>
      </c>
      <c r="W82" s="206">
        <v>0</v>
      </c>
      <c r="X82" s="206">
        <v>0</v>
      </c>
      <c r="Y82" s="206">
        <v>0</v>
      </c>
      <c r="Z82" s="206">
        <v>0</v>
      </c>
      <c r="AA82" s="206">
        <v>0</v>
      </c>
      <c r="AB82" s="206">
        <v>0</v>
      </c>
      <c r="AC82" s="206">
        <v>0</v>
      </c>
      <c r="AD82" s="206">
        <v>0</v>
      </c>
      <c r="AE82" s="206">
        <v>0</v>
      </c>
      <c r="AF82" s="206">
        <v>0</v>
      </c>
      <c r="AG82" s="206">
        <v>0</v>
      </c>
      <c r="AH82" s="206">
        <v>0</v>
      </c>
      <c r="AI82" s="206">
        <v>0</v>
      </c>
      <c r="AJ82" s="206">
        <v>0</v>
      </c>
      <c r="AK82" s="206">
        <v>0</v>
      </c>
      <c r="AL82" s="206">
        <v>0</v>
      </c>
      <c r="AM82" s="206">
        <v>0</v>
      </c>
      <c r="AN82" s="206">
        <v>0</v>
      </c>
      <c r="AO82" s="206">
        <v>0</v>
      </c>
      <c r="AP82" s="206">
        <v>0</v>
      </c>
      <c r="AQ82" s="206">
        <v>0</v>
      </c>
      <c r="AR82" s="206">
        <v>0</v>
      </c>
      <c r="AS82" s="206">
        <v>0</v>
      </c>
      <c r="AT82" s="206">
        <v>0</v>
      </c>
      <c r="AU82" s="206">
        <v>0</v>
      </c>
      <c r="AV82" s="206">
        <v>0</v>
      </c>
      <c r="AW82" s="206">
        <v>0</v>
      </c>
      <c r="AX82" s="206">
        <v>0</v>
      </c>
      <c r="AY82" s="206">
        <v>0</v>
      </c>
      <c r="AZ82" s="206">
        <v>0</v>
      </c>
      <c r="BA82" s="206">
        <v>0</v>
      </c>
      <c r="BB82" s="206">
        <v>0</v>
      </c>
      <c r="BC82" s="206">
        <v>0</v>
      </c>
      <c r="BD82" s="206">
        <v>0</v>
      </c>
      <c r="BE82" s="206">
        <v>0</v>
      </c>
      <c r="BF82" s="206">
        <v>0</v>
      </c>
      <c r="BG82" s="206">
        <v>0</v>
      </c>
      <c r="BH82" s="206">
        <v>0</v>
      </c>
      <c r="BI82" s="206">
        <v>0</v>
      </c>
      <c r="BJ82" s="206">
        <v>0</v>
      </c>
      <c r="BK82" s="206">
        <v>0</v>
      </c>
      <c r="BL82" s="206">
        <v>0</v>
      </c>
      <c r="BM82" s="206">
        <v>0</v>
      </c>
      <c r="BN82" s="206">
        <v>0</v>
      </c>
      <c r="BO82" s="206">
        <v>0</v>
      </c>
      <c r="BP82" s="206">
        <v>0</v>
      </c>
      <c r="BQ82" s="206">
        <v>0</v>
      </c>
      <c r="BR82" s="206">
        <v>0</v>
      </c>
      <c r="BS82" s="206">
        <v>0</v>
      </c>
      <c r="BT82" s="206">
        <v>0</v>
      </c>
      <c r="BU82" s="206">
        <v>0</v>
      </c>
      <c r="BV82" s="206">
        <v>0</v>
      </c>
      <c r="BW82" s="206">
        <v>0</v>
      </c>
      <c r="BX82" s="206">
        <v>0</v>
      </c>
      <c r="BY82" s="206">
        <v>0</v>
      </c>
      <c r="BZ82" s="206">
        <v>0</v>
      </c>
      <c r="CA82" s="206">
        <v>0</v>
      </c>
      <c r="CB82" s="206">
        <v>0</v>
      </c>
      <c r="CC82" s="206">
        <v>0</v>
      </c>
      <c r="CD82" s="206">
        <v>0</v>
      </c>
      <c r="CE82" s="206">
        <v>0</v>
      </c>
      <c r="CF82" s="206">
        <v>0</v>
      </c>
      <c r="CG82" s="206">
        <v>0</v>
      </c>
      <c r="CH82" s="206">
        <v>0</v>
      </c>
      <c r="CI82" s="206">
        <v>0</v>
      </c>
      <c r="CJ82" s="206">
        <v>0</v>
      </c>
      <c r="CK82" s="206">
        <v>0</v>
      </c>
      <c r="CL82" s="206">
        <v>0</v>
      </c>
      <c r="CM82" s="206">
        <v>0</v>
      </c>
      <c r="CN82" s="206">
        <v>0</v>
      </c>
      <c r="CO82" s="206">
        <v>0</v>
      </c>
      <c r="CP82" s="206">
        <v>0</v>
      </c>
      <c r="CQ82" s="206">
        <v>0</v>
      </c>
      <c r="CR82" s="206">
        <v>0</v>
      </c>
      <c r="CS82" s="206">
        <v>0</v>
      </c>
      <c r="CT82" s="206">
        <v>0</v>
      </c>
      <c r="CU82" s="206">
        <v>0</v>
      </c>
      <c r="CV82" s="206">
        <v>0</v>
      </c>
      <c r="CW82" s="206">
        <v>0</v>
      </c>
      <c r="CX82" s="206">
        <v>0</v>
      </c>
      <c r="CY82" s="206">
        <v>0</v>
      </c>
      <c r="CZ82" s="206">
        <v>0</v>
      </c>
      <c r="DA82" s="206">
        <v>0</v>
      </c>
      <c r="DB82" s="206">
        <v>0</v>
      </c>
      <c r="DC82" s="206">
        <v>0</v>
      </c>
      <c r="DD82" s="206">
        <v>0</v>
      </c>
      <c r="DE82" s="206">
        <v>0</v>
      </c>
      <c r="DF82" s="206">
        <v>0</v>
      </c>
      <c r="DG82" s="206">
        <v>0</v>
      </c>
      <c r="DH82" s="206">
        <v>0</v>
      </c>
      <c r="DI82" s="206">
        <v>0</v>
      </c>
      <c r="DJ82" s="206">
        <v>0</v>
      </c>
      <c r="DK82" s="206">
        <v>0</v>
      </c>
      <c r="DL82" s="207">
        <v>0</v>
      </c>
      <c r="DQ82" s="208"/>
      <c r="DR82" s="209"/>
      <c r="DS82" s="218"/>
      <c r="DT82" s="205" t="s">
        <v>166</v>
      </c>
      <c r="DU82" s="206">
        <f t="shared" si="75"/>
        <v>0</v>
      </c>
      <c r="DV82" s="206">
        <f t="shared" si="76"/>
        <v>0</v>
      </c>
      <c r="DW82" s="206">
        <f t="shared" si="77"/>
        <v>0</v>
      </c>
      <c r="DX82" s="206">
        <f t="shared" si="78"/>
        <v>0</v>
      </c>
      <c r="DY82" s="206">
        <f t="shared" si="79"/>
        <v>0</v>
      </c>
      <c r="DZ82" s="206">
        <f t="shared" si="80"/>
        <v>0</v>
      </c>
      <c r="EA82" s="206">
        <f t="shared" si="81"/>
        <v>0</v>
      </c>
      <c r="EB82" s="206">
        <f t="shared" si="82"/>
        <v>0</v>
      </c>
      <c r="EC82" s="206">
        <f t="shared" si="83"/>
        <v>0</v>
      </c>
      <c r="ED82" s="207">
        <f t="shared" si="84"/>
        <v>0</v>
      </c>
      <c r="EE82" s="303">
        <f t="shared" si="85"/>
        <v>0</v>
      </c>
      <c r="EF82" s="101"/>
      <c r="EG82" s="101"/>
    </row>
    <row r="83" spans="1:137" s="126" customFormat="1" ht="15.5" hidden="1" outlineLevel="1" x14ac:dyDescent="0.35">
      <c r="A83" s="37" t="s">
        <v>149</v>
      </c>
      <c r="B83" s="37">
        <v>5</v>
      </c>
      <c r="C83" s="38">
        <v>5.0999999999999996</v>
      </c>
      <c r="D83" s="39" t="s">
        <v>235</v>
      </c>
      <c r="E83" s="208"/>
      <c r="F83" s="209"/>
      <c r="G83" s="218"/>
      <c r="H83" s="205" t="s">
        <v>168</v>
      </c>
      <c r="I83" s="206">
        <v>0</v>
      </c>
      <c r="J83" s="206">
        <v>0</v>
      </c>
      <c r="K83" s="206">
        <v>0</v>
      </c>
      <c r="L83" s="206">
        <v>0</v>
      </c>
      <c r="M83" s="206">
        <v>0</v>
      </c>
      <c r="N83" s="206">
        <v>0</v>
      </c>
      <c r="O83" s="206">
        <v>0</v>
      </c>
      <c r="P83" s="206">
        <v>0</v>
      </c>
      <c r="Q83" s="206">
        <v>0</v>
      </c>
      <c r="R83" s="206">
        <v>0</v>
      </c>
      <c r="S83" s="206">
        <v>0</v>
      </c>
      <c r="T83" s="206">
        <v>0</v>
      </c>
      <c r="U83" s="206">
        <v>0</v>
      </c>
      <c r="V83" s="206">
        <v>0</v>
      </c>
      <c r="W83" s="206">
        <v>0</v>
      </c>
      <c r="X83" s="206">
        <v>0</v>
      </c>
      <c r="Y83" s="206">
        <v>0</v>
      </c>
      <c r="Z83" s="206">
        <v>0</v>
      </c>
      <c r="AA83" s="206">
        <v>0</v>
      </c>
      <c r="AB83" s="206">
        <v>0</v>
      </c>
      <c r="AC83" s="206">
        <v>0</v>
      </c>
      <c r="AD83" s="206">
        <v>0</v>
      </c>
      <c r="AE83" s="206">
        <v>0</v>
      </c>
      <c r="AF83" s="206">
        <v>0</v>
      </c>
      <c r="AG83" s="206">
        <v>0</v>
      </c>
      <c r="AH83" s="206">
        <v>0</v>
      </c>
      <c r="AI83" s="206">
        <v>0</v>
      </c>
      <c r="AJ83" s="206">
        <v>0</v>
      </c>
      <c r="AK83" s="206">
        <v>0</v>
      </c>
      <c r="AL83" s="206">
        <v>0</v>
      </c>
      <c r="AM83" s="206">
        <v>0</v>
      </c>
      <c r="AN83" s="206">
        <v>0</v>
      </c>
      <c r="AO83" s="206">
        <v>0</v>
      </c>
      <c r="AP83" s="206">
        <v>0</v>
      </c>
      <c r="AQ83" s="206">
        <v>0</v>
      </c>
      <c r="AR83" s="206">
        <v>0</v>
      </c>
      <c r="AS83" s="206">
        <v>0</v>
      </c>
      <c r="AT83" s="206">
        <v>0</v>
      </c>
      <c r="AU83" s="206">
        <v>0</v>
      </c>
      <c r="AV83" s="206">
        <v>0</v>
      </c>
      <c r="AW83" s="206">
        <v>0</v>
      </c>
      <c r="AX83" s="206">
        <v>0</v>
      </c>
      <c r="AY83" s="206">
        <v>0</v>
      </c>
      <c r="AZ83" s="206">
        <v>0</v>
      </c>
      <c r="BA83" s="206">
        <v>0</v>
      </c>
      <c r="BB83" s="206">
        <v>0</v>
      </c>
      <c r="BC83" s="206">
        <v>0</v>
      </c>
      <c r="BD83" s="206">
        <v>0</v>
      </c>
      <c r="BE83" s="206">
        <v>0</v>
      </c>
      <c r="BF83" s="206">
        <v>0</v>
      </c>
      <c r="BG83" s="206">
        <v>0</v>
      </c>
      <c r="BH83" s="206">
        <v>0</v>
      </c>
      <c r="BI83" s="206">
        <v>0</v>
      </c>
      <c r="BJ83" s="206">
        <v>0</v>
      </c>
      <c r="BK83" s="206">
        <v>0</v>
      </c>
      <c r="BL83" s="206">
        <v>0</v>
      </c>
      <c r="BM83" s="206">
        <v>0</v>
      </c>
      <c r="BN83" s="206">
        <v>0</v>
      </c>
      <c r="BO83" s="206">
        <v>0</v>
      </c>
      <c r="BP83" s="206">
        <v>0</v>
      </c>
      <c r="BQ83" s="206">
        <v>0</v>
      </c>
      <c r="BR83" s="206">
        <v>0</v>
      </c>
      <c r="BS83" s="206">
        <v>0</v>
      </c>
      <c r="BT83" s="206">
        <v>0</v>
      </c>
      <c r="BU83" s="206">
        <v>0</v>
      </c>
      <c r="BV83" s="206">
        <v>0</v>
      </c>
      <c r="BW83" s="206">
        <v>0</v>
      </c>
      <c r="BX83" s="206">
        <v>0</v>
      </c>
      <c r="BY83" s="206">
        <v>0</v>
      </c>
      <c r="BZ83" s="206">
        <v>0</v>
      </c>
      <c r="CA83" s="206">
        <v>0</v>
      </c>
      <c r="CB83" s="206">
        <v>0</v>
      </c>
      <c r="CC83" s="206">
        <v>0</v>
      </c>
      <c r="CD83" s="206">
        <v>0</v>
      </c>
      <c r="CE83" s="206">
        <v>0</v>
      </c>
      <c r="CF83" s="206">
        <v>0</v>
      </c>
      <c r="CG83" s="206">
        <v>0</v>
      </c>
      <c r="CH83" s="206">
        <v>0</v>
      </c>
      <c r="CI83" s="206">
        <v>0</v>
      </c>
      <c r="CJ83" s="206">
        <v>0</v>
      </c>
      <c r="CK83" s="206">
        <v>0</v>
      </c>
      <c r="CL83" s="206">
        <v>0</v>
      </c>
      <c r="CM83" s="206">
        <v>0</v>
      </c>
      <c r="CN83" s="206">
        <v>0</v>
      </c>
      <c r="CO83" s="206">
        <v>0</v>
      </c>
      <c r="CP83" s="206">
        <v>0</v>
      </c>
      <c r="CQ83" s="206">
        <v>0</v>
      </c>
      <c r="CR83" s="206">
        <v>0</v>
      </c>
      <c r="CS83" s="206">
        <v>0</v>
      </c>
      <c r="CT83" s="206">
        <v>0</v>
      </c>
      <c r="CU83" s="206">
        <v>0</v>
      </c>
      <c r="CV83" s="206">
        <v>0</v>
      </c>
      <c r="CW83" s="206">
        <v>0</v>
      </c>
      <c r="CX83" s="206">
        <v>0</v>
      </c>
      <c r="CY83" s="206">
        <v>0</v>
      </c>
      <c r="CZ83" s="206">
        <v>0</v>
      </c>
      <c r="DA83" s="206">
        <v>0</v>
      </c>
      <c r="DB83" s="206">
        <v>0</v>
      </c>
      <c r="DC83" s="206">
        <v>0</v>
      </c>
      <c r="DD83" s="206">
        <v>0</v>
      </c>
      <c r="DE83" s="206">
        <v>0</v>
      </c>
      <c r="DF83" s="206">
        <v>0</v>
      </c>
      <c r="DG83" s="206">
        <v>0</v>
      </c>
      <c r="DH83" s="206">
        <v>0</v>
      </c>
      <c r="DI83" s="206">
        <v>0</v>
      </c>
      <c r="DJ83" s="206">
        <v>0</v>
      </c>
      <c r="DK83" s="206">
        <v>0</v>
      </c>
      <c r="DL83" s="207">
        <v>0</v>
      </c>
      <c r="DQ83" s="208"/>
      <c r="DR83" s="209"/>
      <c r="DS83" s="218"/>
      <c r="DT83" s="205" t="s">
        <v>168</v>
      </c>
      <c r="DU83" s="206">
        <f t="shared" si="75"/>
        <v>0</v>
      </c>
      <c r="DV83" s="206">
        <f t="shared" si="76"/>
        <v>0</v>
      </c>
      <c r="DW83" s="206">
        <f t="shared" si="77"/>
        <v>0</v>
      </c>
      <c r="DX83" s="206">
        <f t="shared" si="78"/>
        <v>0</v>
      </c>
      <c r="DY83" s="206">
        <f t="shared" si="79"/>
        <v>0</v>
      </c>
      <c r="DZ83" s="206">
        <f t="shared" si="80"/>
        <v>0</v>
      </c>
      <c r="EA83" s="206">
        <f t="shared" si="81"/>
        <v>0</v>
      </c>
      <c r="EB83" s="206">
        <f t="shared" si="82"/>
        <v>0</v>
      </c>
      <c r="EC83" s="206">
        <f t="shared" si="83"/>
        <v>0</v>
      </c>
      <c r="ED83" s="207">
        <f t="shared" si="84"/>
        <v>0</v>
      </c>
      <c r="EE83" s="303">
        <f t="shared" si="85"/>
        <v>0</v>
      </c>
      <c r="EF83" s="101"/>
      <c r="EG83" s="101"/>
    </row>
    <row r="84" spans="1:137" s="126" customFormat="1" ht="15.5" hidden="1" outlineLevel="1" x14ac:dyDescent="0.35">
      <c r="A84" s="37" t="s">
        <v>149</v>
      </c>
      <c r="B84" s="37">
        <v>5</v>
      </c>
      <c r="C84" s="38">
        <v>5.0999999999999996</v>
      </c>
      <c r="D84" s="39" t="s">
        <v>236</v>
      </c>
      <c r="E84" s="208"/>
      <c r="F84" s="209"/>
      <c r="G84" s="218"/>
      <c r="H84" s="205" t="s">
        <v>170</v>
      </c>
      <c r="I84" s="206">
        <v>0</v>
      </c>
      <c r="J84" s="206">
        <v>0</v>
      </c>
      <c r="K84" s="206">
        <v>0</v>
      </c>
      <c r="L84" s="206">
        <v>0</v>
      </c>
      <c r="M84" s="206">
        <v>0</v>
      </c>
      <c r="N84" s="206">
        <v>0</v>
      </c>
      <c r="O84" s="206">
        <v>0</v>
      </c>
      <c r="P84" s="206">
        <v>0</v>
      </c>
      <c r="Q84" s="206">
        <v>0</v>
      </c>
      <c r="R84" s="206">
        <v>0</v>
      </c>
      <c r="S84" s="206">
        <v>0</v>
      </c>
      <c r="T84" s="206">
        <v>0</v>
      </c>
      <c r="U84" s="206">
        <v>0</v>
      </c>
      <c r="V84" s="206">
        <v>0</v>
      </c>
      <c r="W84" s="206">
        <v>0</v>
      </c>
      <c r="X84" s="206">
        <v>0</v>
      </c>
      <c r="Y84" s="206">
        <v>0</v>
      </c>
      <c r="Z84" s="206">
        <v>0</v>
      </c>
      <c r="AA84" s="206">
        <v>0</v>
      </c>
      <c r="AB84" s="206">
        <v>0</v>
      </c>
      <c r="AC84" s="206">
        <v>0</v>
      </c>
      <c r="AD84" s="206">
        <v>0</v>
      </c>
      <c r="AE84" s="206">
        <v>0</v>
      </c>
      <c r="AF84" s="206">
        <v>0</v>
      </c>
      <c r="AG84" s="206">
        <v>0</v>
      </c>
      <c r="AH84" s="206">
        <v>0</v>
      </c>
      <c r="AI84" s="206">
        <v>0</v>
      </c>
      <c r="AJ84" s="206">
        <v>0</v>
      </c>
      <c r="AK84" s="206">
        <v>0</v>
      </c>
      <c r="AL84" s="206">
        <v>0</v>
      </c>
      <c r="AM84" s="206">
        <v>0</v>
      </c>
      <c r="AN84" s="206">
        <v>0</v>
      </c>
      <c r="AO84" s="206">
        <v>0</v>
      </c>
      <c r="AP84" s="206">
        <v>0</v>
      </c>
      <c r="AQ84" s="206">
        <v>0</v>
      </c>
      <c r="AR84" s="206">
        <v>0</v>
      </c>
      <c r="AS84" s="206">
        <v>0</v>
      </c>
      <c r="AT84" s="206">
        <v>0</v>
      </c>
      <c r="AU84" s="206">
        <v>0</v>
      </c>
      <c r="AV84" s="206">
        <v>0</v>
      </c>
      <c r="AW84" s="206">
        <v>0</v>
      </c>
      <c r="AX84" s="206">
        <v>0</v>
      </c>
      <c r="AY84" s="206">
        <v>0</v>
      </c>
      <c r="AZ84" s="206">
        <v>0</v>
      </c>
      <c r="BA84" s="206">
        <v>0</v>
      </c>
      <c r="BB84" s="206">
        <v>0</v>
      </c>
      <c r="BC84" s="206">
        <v>0</v>
      </c>
      <c r="BD84" s="206">
        <v>0</v>
      </c>
      <c r="BE84" s="206">
        <v>0</v>
      </c>
      <c r="BF84" s="206">
        <v>0</v>
      </c>
      <c r="BG84" s="206">
        <v>0</v>
      </c>
      <c r="BH84" s="206">
        <v>0</v>
      </c>
      <c r="BI84" s="206">
        <v>0</v>
      </c>
      <c r="BJ84" s="206">
        <v>0</v>
      </c>
      <c r="BK84" s="206">
        <v>0</v>
      </c>
      <c r="BL84" s="206">
        <v>0</v>
      </c>
      <c r="BM84" s="206">
        <v>0</v>
      </c>
      <c r="BN84" s="206">
        <v>0</v>
      </c>
      <c r="BO84" s="206">
        <v>0</v>
      </c>
      <c r="BP84" s="206">
        <v>0</v>
      </c>
      <c r="BQ84" s="206">
        <v>0</v>
      </c>
      <c r="BR84" s="206">
        <v>0</v>
      </c>
      <c r="BS84" s="206">
        <v>0</v>
      </c>
      <c r="BT84" s="206">
        <v>0</v>
      </c>
      <c r="BU84" s="206">
        <v>0</v>
      </c>
      <c r="BV84" s="206">
        <v>0</v>
      </c>
      <c r="BW84" s="206">
        <v>0</v>
      </c>
      <c r="BX84" s="206">
        <v>0</v>
      </c>
      <c r="BY84" s="206">
        <v>0</v>
      </c>
      <c r="BZ84" s="206">
        <v>0</v>
      </c>
      <c r="CA84" s="206">
        <v>0</v>
      </c>
      <c r="CB84" s="206">
        <v>0</v>
      </c>
      <c r="CC84" s="206">
        <v>0</v>
      </c>
      <c r="CD84" s="206">
        <v>0</v>
      </c>
      <c r="CE84" s="206">
        <v>0</v>
      </c>
      <c r="CF84" s="206">
        <v>0</v>
      </c>
      <c r="CG84" s="206">
        <v>0</v>
      </c>
      <c r="CH84" s="206">
        <v>0</v>
      </c>
      <c r="CI84" s="206">
        <v>0</v>
      </c>
      <c r="CJ84" s="206">
        <v>0</v>
      </c>
      <c r="CK84" s="206">
        <v>0</v>
      </c>
      <c r="CL84" s="206">
        <v>0</v>
      </c>
      <c r="CM84" s="206">
        <v>0</v>
      </c>
      <c r="CN84" s="206">
        <v>0</v>
      </c>
      <c r="CO84" s="206">
        <v>0</v>
      </c>
      <c r="CP84" s="206">
        <v>0</v>
      </c>
      <c r="CQ84" s="206">
        <v>0</v>
      </c>
      <c r="CR84" s="206">
        <v>0</v>
      </c>
      <c r="CS84" s="206">
        <v>0</v>
      </c>
      <c r="CT84" s="206">
        <v>0</v>
      </c>
      <c r="CU84" s="206">
        <v>0</v>
      </c>
      <c r="CV84" s="206">
        <v>0</v>
      </c>
      <c r="CW84" s="206">
        <v>0</v>
      </c>
      <c r="CX84" s="206">
        <v>0</v>
      </c>
      <c r="CY84" s="206">
        <v>0</v>
      </c>
      <c r="CZ84" s="206">
        <v>0</v>
      </c>
      <c r="DA84" s="206">
        <v>0</v>
      </c>
      <c r="DB84" s="206">
        <v>0</v>
      </c>
      <c r="DC84" s="206">
        <v>0</v>
      </c>
      <c r="DD84" s="206">
        <v>0</v>
      </c>
      <c r="DE84" s="206">
        <v>0</v>
      </c>
      <c r="DF84" s="206">
        <v>0</v>
      </c>
      <c r="DG84" s="206">
        <v>0</v>
      </c>
      <c r="DH84" s="206">
        <v>0</v>
      </c>
      <c r="DI84" s="206">
        <v>0</v>
      </c>
      <c r="DJ84" s="206">
        <v>0</v>
      </c>
      <c r="DK84" s="206">
        <v>0</v>
      </c>
      <c r="DL84" s="207">
        <v>0</v>
      </c>
      <c r="DQ84" s="208"/>
      <c r="DR84" s="209"/>
      <c r="DS84" s="218"/>
      <c r="DT84" s="205" t="s">
        <v>170</v>
      </c>
      <c r="DU84" s="206">
        <f t="shared" si="75"/>
        <v>0</v>
      </c>
      <c r="DV84" s="206">
        <f t="shared" si="76"/>
        <v>0</v>
      </c>
      <c r="DW84" s="206">
        <f t="shared" si="77"/>
        <v>0</v>
      </c>
      <c r="DX84" s="206">
        <f t="shared" si="78"/>
        <v>0</v>
      </c>
      <c r="DY84" s="206">
        <f t="shared" si="79"/>
        <v>0</v>
      </c>
      <c r="DZ84" s="206">
        <f t="shared" si="80"/>
        <v>0</v>
      </c>
      <c r="EA84" s="206">
        <f t="shared" si="81"/>
        <v>0</v>
      </c>
      <c r="EB84" s="206">
        <f t="shared" si="82"/>
        <v>0</v>
      </c>
      <c r="EC84" s="206">
        <f t="shared" si="83"/>
        <v>0</v>
      </c>
      <c r="ED84" s="207">
        <f t="shared" si="84"/>
        <v>0</v>
      </c>
      <c r="EE84" s="303">
        <f t="shared" si="85"/>
        <v>0</v>
      </c>
      <c r="EF84" s="101"/>
      <c r="EG84" s="101"/>
    </row>
    <row r="85" spans="1:137" s="126" customFormat="1" ht="15.5" hidden="1" outlineLevel="1" x14ac:dyDescent="0.35">
      <c r="A85" s="127" t="s">
        <v>149</v>
      </c>
      <c r="B85" s="127">
        <v>5</v>
      </c>
      <c r="C85" s="128">
        <v>5.2</v>
      </c>
      <c r="D85" s="129"/>
      <c r="E85" s="210"/>
      <c r="F85" s="211"/>
      <c r="G85" s="211" t="s">
        <v>171</v>
      </c>
      <c r="H85" s="219"/>
      <c r="I85" s="215">
        <v>0</v>
      </c>
      <c r="J85" s="213">
        <v>0</v>
      </c>
      <c r="K85" s="213">
        <v>0</v>
      </c>
      <c r="L85" s="213">
        <v>0</v>
      </c>
      <c r="M85" s="213">
        <v>0</v>
      </c>
      <c r="N85" s="213">
        <v>0</v>
      </c>
      <c r="O85" s="213">
        <v>0</v>
      </c>
      <c r="P85" s="213">
        <v>0</v>
      </c>
      <c r="Q85" s="213">
        <v>0</v>
      </c>
      <c r="R85" s="213">
        <v>0</v>
      </c>
      <c r="S85" s="213">
        <v>0</v>
      </c>
      <c r="T85" s="213">
        <v>0</v>
      </c>
      <c r="U85" s="213">
        <v>0</v>
      </c>
      <c r="V85" s="213">
        <v>0</v>
      </c>
      <c r="W85" s="213">
        <v>0</v>
      </c>
      <c r="X85" s="213">
        <v>0</v>
      </c>
      <c r="Y85" s="213">
        <v>0</v>
      </c>
      <c r="Z85" s="213">
        <v>0</v>
      </c>
      <c r="AA85" s="213">
        <v>0</v>
      </c>
      <c r="AB85" s="213">
        <v>0</v>
      </c>
      <c r="AC85" s="213">
        <v>0</v>
      </c>
      <c r="AD85" s="213">
        <v>0</v>
      </c>
      <c r="AE85" s="213">
        <v>0</v>
      </c>
      <c r="AF85" s="213">
        <v>0</v>
      </c>
      <c r="AG85" s="213">
        <v>0</v>
      </c>
      <c r="AH85" s="213">
        <v>0</v>
      </c>
      <c r="AI85" s="213">
        <v>0</v>
      </c>
      <c r="AJ85" s="213">
        <v>0</v>
      </c>
      <c r="AK85" s="213">
        <v>0</v>
      </c>
      <c r="AL85" s="213">
        <v>0</v>
      </c>
      <c r="AM85" s="213">
        <v>0</v>
      </c>
      <c r="AN85" s="213">
        <v>0</v>
      </c>
      <c r="AO85" s="213">
        <v>0</v>
      </c>
      <c r="AP85" s="213">
        <v>0</v>
      </c>
      <c r="AQ85" s="213">
        <v>0</v>
      </c>
      <c r="AR85" s="213">
        <v>0</v>
      </c>
      <c r="AS85" s="213">
        <v>0</v>
      </c>
      <c r="AT85" s="213">
        <v>0</v>
      </c>
      <c r="AU85" s="213">
        <v>0</v>
      </c>
      <c r="AV85" s="213">
        <v>0</v>
      </c>
      <c r="AW85" s="213">
        <v>0</v>
      </c>
      <c r="AX85" s="213">
        <v>0</v>
      </c>
      <c r="AY85" s="213">
        <v>0</v>
      </c>
      <c r="AZ85" s="213">
        <v>0</v>
      </c>
      <c r="BA85" s="213">
        <v>0</v>
      </c>
      <c r="BB85" s="213">
        <v>0</v>
      </c>
      <c r="BC85" s="213">
        <v>0</v>
      </c>
      <c r="BD85" s="213">
        <v>0</v>
      </c>
      <c r="BE85" s="213">
        <v>0</v>
      </c>
      <c r="BF85" s="213">
        <v>0</v>
      </c>
      <c r="BG85" s="213">
        <v>0</v>
      </c>
      <c r="BH85" s="213">
        <v>0</v>
      </c>
      <c r="BI85" s="213">
        <v>0</v>
      </c>
      <c r="BJ85" s="213">
        <v>0</v>
      </c>
      <c r="BK85" s="213">
        <v>0</v>
      </c>
      <c r="BL85" s="213">
        <v>0</v>
      </c>
      <c r="BM85" s="213">
        <v>0</v>
      </c>
      <c r="BN85" s="213">
        <v>0</v>
      </c>
      <c r="BO85" s="213">
        <v>0</v>
      </c>
      <c r="BP85" s="213">
        <v>0</v>
      </c>
      <c r="BQ85" s="213">
        <v>0</v>
      </c>
      <c r="BR85" s="213">
        <v>0</v>
      </c>
      <c r="BS85" s="213">
        <v>0</v>
      </c>
      <c r="BT85" s="213">
        <v>0</v>
      </c>
      <c r="BU85" s="213">
        <v>0</v>
      </c>
      <c r="BV85" s="213">
        <v>0</v>
      </c>
      <c r="BW85" s="213">
        <v>0</v>
      </c>
      <c r="BX85" s="213">
        <v>0</v>
      </c>
      <c r="BY85" s="213">
        <v>0</v>
      </c>
      <c r="BZ85" s="213">
        <v>0</v>
      </c>
      <c r="CA85" s="213">
        <v>0</v>
      </c>
      <c r="CB85" s="213">
        <v>0</v>
      </c>
      <c r="CC85" s="213">
        <v>0</v>
      </c>
      <c r="CD85" s="213">
        <v>0</v>
      </c>
      <c r="CE85" s="213">
        <v>0</v>
      </c>
      <c r="CF85" s="213">
        <v>0</v>
      </c>
      <c r="CG85" s="213">
        <v>0</v>
      </c>
      <c r="CH85" s="213">
        <v>0</v>
      </c>
      <c r="CI85" s="213">
        <v>0</v>
      </c>
      <c r="CJ85" s="213">
        <v>0</v>
      </c>
      <c r="CK85" s="213">
        <v>0</v>
      </c>
      <c r="CL85" s="213">
        <v>0</v>
      </c>
      <c r="CM85" s="213">
        <v>0</v>
      </c>
      <c r="CN85" s="213">
        <v>0</v>
      </c>
      <c r="CO85" s="213">
        <v>0</v>
      </c>
      <c r="CP85" s="213">
        <v>0</v>
      </c>
      <c r="CQ85" s="213">
        <v>0</v>
      </c>
      <c r="CR85" s="213">
        <v>0</v>
      </c>
      <c r="CS85" s="213">
        <v>0</v>
      </c>
      <c r="CT85" s="213">
        <v>0</v>
      </c>
      <c r="CU85" s="213">
        <v>0</v>
      </c>
      <c r="CV85" s="213">
        <v>0</v>
      </c>
      <c r="CW85" s="213">
        <v>0</v>
      </c>
      <c r="CX85" s="213">
        <v>0</v>
      </c>
      <c r="CY85" s="213">
        <v>0</v>
      </c>
      <c r="CZ85" s="213">
        <v>0</v>
      </c>
      <c r="DA85" s="213">
        <v>0</v>
      </c>
      <c r="DB85" s="213">
        <v>0</v>
      </c>
      <c r="DC85" s="213">
        <v>0</v>
      </c>
      <c r="DD85" s="213">
        <v>0</v>
      </c>
      <c r="DE85" s="213">
        <v>0</v>
      </c>
      <c r="DF85" s="213">
        <v>0</v>
      </c>
      <c r="DG85" s="213">
        <v>0</v>
      </c>
      <c r="DH85" s="213">
        <v>0</v>
      </c>
      <c r="DI85" s="213">
        <v>0</v>
      </c>
      <c r="DJ85" s="213">
        <v>0</v>
      </c>
      <c r="DK85" s="213">
        <v>0</v>
      </c>
      <c r="DL85" s="214">
        <v>0</v>
      </c>
      <c r="DQ85" s="210"/>
      <c r="DR85" s="211"/>
      <c r="DS85" s="211" t="s">
        <v>171</v>
      </c>
      <c r="DT85" s="219"/>
      <c r="DU85" s="213">
        <f t="shared" ref="DU85:EC85" si="86">SUM(DU86:DU93)</f>
        <v>0</v>
      </c>
      <c r="DV85" s="213">
        <f t="shared" si="86"/>
        <v>2.0671875000000002</v>
      </c>
      <c r="DW85" s="213">
        <f t="shared" si="86"/>
        <v>3.1850000000000001</v>
      </c>
      <c r="DX85" s="213">
        <f t="shared" si="86"/>
        <v>10.65875</v>
      </c>
      <c r="DY85" s="213">
        <f t="shared" si="86"/>
        <v>5.7134374999999995</v>
      </c>
      <c r="DZ85" s="213">
        <f t="shared" si="86"/>
        <v>69.426874999999995</v>
      </c>
      <c r="EA85" s="213">
        <f t="shared" si="86"/>
        <v>213.92306250000001</v>
      </c>
      <c r="EB85" s="213">
        <f t="shared" si="86"/>
        <v>39.953375000000001</v>
      </c>
      <c r="EC85" s="213">
        <f t="shared" si="86"/>
        <v>0</v>
      </c>
      <c r="ED85" s="214">
        <f t="shared" ref="ED85:ED148" si="87">SUM(DU85:EC85)</f>
        <v>344.92768749999999</v>
      </c>
      <c r="EE85" s="305"/>
      <c r="EF85" s="101"/>
      <c r="EG85" s="101"/>
    </row>
    <row r="86" spans="1:137" s="126" customFormat="1" ht="15.5" hidden="1" outlineLevel="1" x14ac:dyDescent="0.35">
      <c r="A86" s="37" t="s">
        <v>149</v>
      </c>
      <c r="B86" s="37">
        <v>5</v>
      </c>
      <c r="C86" s="38">
        <v>5.2</v>
      </c>
      <c r="D86" s="39" t="s">
        <v>237</v>
      </c>
      <c r="E86" s="208"/>
      <c r="F86" s="209"/>
      <c r="G86" s="209"/>
      <c r="H86" s="205" t="s">
        <v>173</v>
      </c>
      <c r="I86" s="206">
        <v>0</v>
      </c>
      <c r="J86" s="206">
        <v>0</v>
      </c>
      <c r="K86" s="206">
        <v>0</v>
      </c>
      <c r="L86" s="206">
        <v>0</v>
      </c>
      <c r="M86" s="206">
        <v>0</v>
      </c>
      <c r="N86" s="206">
        <v>0</v>
      </c>
      <c r="O86" s="206">
        <v>0</v>
      </c>
      <c r="P86" s="206">
        <v>0</v>
      </c>
      <c r="Q86" s="206">
        <v>0</v>
      </c>
      <c r="R86" s="206">
        <v>0</v>
      </c>
      <c r="S86" s="206">
        <v>0</v>
      </c>
      <c r="T86" s="206">
        <v>0</v>
      </c>
      <c r="U86" s="206">
        <v>0</v>
      </c>
      <c r="V86" s="206">
        <v>0</v>
      </c>
      <c r="W86" s="206">
        <v>0</v>
      </c>
      <c r="X86" s="206">
        <v>0</v>
      </c>
      <c r="Y86" s="206">
        <v>0</v>
      </c>
      <c r="Z86" s="206">
        <v>0</v>
      </c>
      <c r="AA86" s="206">
        <v>0</v>
      </c>
      <c r="AB86" s="206">
        <v>0</v>
      </c>
      <c r="AC86" s="206">
        <v>0</v>
      </c>
      <c r="AD86" s="206">
        <v>0</v>
      </c>
      <c r="AE86" s="206">
        <v>0</v>
      </c>
      <c r="AF86" s="206">
        <v>1486250</v>
      </c>
      <c r="AG86" s="206">
        <v>0</v>
      </c>
      <c r="AH86" s="206">
        <v>0</v>
      </c>
      <c r="AI86" s="206">
        <v>0</v>
      </c>
      <c r="AJ86" s="206">
        <v>0</v>
      </c>
      <c r="AK86" s="206">
        <v>0</v>
      </c>
      <c r="AL86" s="206">
        <v>0</v>
      </c>
      <c r="AM86" s="206">
        <v>0</v>
      </c>
      <c r="AN86" s="206">
        <v>10197500</v>
      </c>
      <c r="AO86" s="206">
        <v>0</v>
      </c>
      <c r="AP86" s="206">
        <v>0</v>
      </c>
      <c r="AQ86" s="206">
        <v>0</v>
      </c>
      <c r="AR86" s="206">
        <v>0</v>
      </c>
      <c r="AS86" s="206">
        <v>0</v>
      </c>
      <c r="AT86" s="206">
        <v>0</v>
      </c>
      <c r="AU86" s="206">
        <v>0</v>
      </c>
      <c r="AV86" s="206">
        <v>230000</v>
      </c>
      <c r="AW86" s="206">
        <v>0</v>
      </c>
      <c r="AX86" s="206">
        <v>0</v>
      </c>
      <c r="AY86" s="206">
        <v>0</v>
      </c>
      <c r="AZ86" s="206">
        <v>0</v>
      </c>
      <c r="BA86" s="206">
        <v>0</v>
      </c>
      <c r="BB86" s="206">
        <v>0</v>
      </c>
      <c r="BC86" s="206">
        <v>0</v>
      </c>
      <c r="BD86" s="206">
        <v>0</v>
      </c>
      <c r="BE86" s="206">
        <v>0</v>
      </c>
      <c r="BF86" s="206">
        <v>0</v>
      </c>
      <c r="BG86" s="206">
        <v>0</v>
      </c>
      <c r="BH86" s="206">
        <v>0</v>
      </c>
      <c r="BI86" s="206">
        <v>0</v>
      </c>
      <c r="BJ86" s="206">
        <v>231250</v>
      </c>
      <c r="BK86" s="206">
        <v>0</v>
      </c>
      <c r="BL86" s="206">
        <v>0</v>
      </c>
      <c r="BM86" s="206">
        <v>0</v>
      </c>
      <c r="BN86" s="206">
        <v>0</v>
      </c>
      <c r="BO86" s="206">
        <v>0</v>
      </c>
      <c r="BP86" s="206">
        <v>0</v>
      </c>
      <c r="BQ86" s="206">
        <v>0</v>
      </c>
      <c r="BR86" s="206">
        <v>0</v>
      </c>
      <c r="BS86" s="206">
        <v>0</v>
      </c>
      <c r="BT86" s="206">
        <v>0</v>
      </c>
      <c r="BU86" s="206">
        <v>0</v>
      </c>
      <c r="BV86" s="206">
        <v>0</v>
      </c>
      <c r="BW86" s="206">
        <v>0</v>
      </c>
      <c r="BX86" s="206">
        <v>0</v>
      </c>
      <c r="BY86" s="206">
        <v>0</v>
      </c>
      <c r="BZ86" s="206">
        <v>0</v>
      </c>
      <c r="CA86" s="206">
        <v>0</v>
      </c>
      <c r="CB86" s="206">
        <v>0</v>
      </c>
      <c r="CC86" s="206">
        <v>0</v>
      </c>
      <c r="CD86" s="206">
        <v>0</v>
      </c>
      <c r="CE86" s="206">
        <v>0</v>
      </c>
      <c r="CF86" s="206">
        <v>0</v>
      </c>
      <c r="CG86" s="206">
        <v>0</v>
      </c>
      <c r="CH86" s="206">
        <v>0</v>
      </c>
      <c r="CI86" s="206">
        <v>0</v>
      </c>
      <c r="CJ86" s="206">
        <v>0</v>
      </c>
      <c r="CK86" s="206">
        <v>0</v>
      </c>
      <c r="CL86" s="206">
        <v>0</v>
      </c>
      <c r="CM86" s="206">
        <v>0</v>
      </c>
      <c r="CN86" s="206">
        <v>0</v>
      </c>
      <c r="CO86" s="206">
        <v>0</v>
      </c>
      <c r="CP86" s="206">
        <v>0</v>
      </c>
      <c r="CQ86" s="206">
        <v>0</v>
      </c>
      <c r="CR86" s="206">
        <v>0</v>
      </c>
      <c r="CS86" s="206">
        <v>0</v>
      </c>
      <c r="CT86" s="206">
        <v>0</v>
      </c>
      <c r="CU86" s="206">
        <v>0</v>
      </c>
      <c r="CV86" s="206">
        <v>0</v>
      </c>
      <c r="CW86" s="206">
        <v>1486250</v>
      </c>
      <c r="CX86" s="206">
        <v>461250</v>
      </c>
      <c r="CY86" s="206">
        <v>0</v>
      </c>
      <c r="CZ86" s="206">
        <v>1486250</v>
      </c>
      <c r="DA86" s="206">
        <v>461250</v>
      </c>
      <c r="DB86" s="206">
        <v>0</v>
      </c>
      <c r="DC86" s="206">
        <v>59486250</v>
      </c>
      <c r="DD86" s="206">
        <v>461250</v>
      </c>
      <c r="DE86" s="206">
        <v>0</v>
      </c>
      <c r="DF86" s="206">
        <v>21613750</v>
      </c>
      <c r="DG86" s="206">
        <v>0</v>
      </c>
      <c r="DH86" s="206">
        <v>0</v>
      </c>
      <c r="DI86" s="206">
        <v>0</v>
      </c>
      <c r="DJ86" s="206">
        <v>0</v>
      </c>
      <c r="DK86" s="206">
        <v>0</v>
      </c>
      <c r="DL86" s="207">
        <v>97601250</v>
      </c>
      <c r="DQ86" s="208"/>
      <c r="DR86" s="209"/>
      <c r="DS86" s="209"/>
      <c r="DT86" s="205" t="s">
        <v>173</v>
      </c>
      <c r="DU86" s="206">
        <f t="shared" ref="DU86:DU93" si="88">I86/$DQ$4</f>
        <v>0</v>
      </c>
      <c r="DV86" s="206">
        <f t="shared" ref="DV86:DV93" si="89">SUM(J86:O86)/$DQ$4</f>
        <v>0</v>
      </c>
      <c r="DW86" s="206">
        <f t="shared" ref="DW86:DW93" si="90">SUM(P86:AL86)/$DQ$4</f>
        <v>1.4862500000000001</v>
      </c>
      <c r="DX86" s="206">
        <f t="shared" ref="DX86:DX93" si="91">SUM(AM86:CT86)/$DQ$4</f>
        <v>10.65875</v>
      </c>
      <c r="DY86" s="206">
        <f t="shared" ref="DY86:DY93" si="92">SUM(CU86:CY86)/$DQ$4</f>
        <v>1.9475</v>
      </c>
      <c r="DZ86" s="206">
        <f t="shared" ref="DZ86:DZ93" si="93">SUM(CZ86:DE86)/$DQ$4</f>
        <v>61.895000000000003</v>
      </c>
      <c r="EA86" s="206">
        <f t="shared" ref="EA86:EA93" si="94">SUM(DF86:DG86)/$DQ$4</f>
        <v>21.61375</v>
      </c>
      <c r="EB86" s="206">
        <f t="shared" ref="EB86:EB93" si="95">SUM(DH86:DI86)/$DQ$4</f>
        <v>0</v>
      </c>
      <c r="EC86" s="206">
        <f t="shared" ref="EC86:EC93" si="96">SUM(DJ86:DK86)/$DQ$4</f>
        <v>0</v>
      </c>
      <c r="ED86" s="207">
        <f t="shared" si="87"/>
        <v>97.601249999999993</v>
      </c>
      <c r="EE86" s="303">
        <f t="shared" ref="EE86:EE93" si="97">ED86-(DL86/$DQ$4)</f>
        <v>0</v>
      </c>
      <c r="EF86" s="101"/>
      <c r="EG86" s="101"/>
    </row>
    <row r="87" spans="1:137" s="126" customFormat="1" ht="15.5" hidden="1" outlineLevel="1" x14ac:dyDescent="0.35">
      <c r="A87" s="37" t="s">
        <v>149</v>
      </c>
      <c r="B87" s="37">
        <v>5</v>
      </c>
      <c r="C87" s="38">
        <v>5.2</v>
      </c>
      <c r="D87" s="39" t="s">
        <v>238</v>
      </c>
      <c r="E87" s="208"/>
      <c r="F87" s="209"/>
      <c r="G87" s="218"/>
      <c r="H87" s="205" t="s">
        <v>175</v>
      </c>
      <c r="I87" s="206">
        <v>0</v>
      </c>
      <c r="J87" s="206">
        <v>0</v>
      </c>
      <c r="K87" s="206">
        <v>0</v>
      </c>
      <c r="L87" s="206">
        <v>0</v>
      </c>
      <c r="M87" s="206">
        <v>2067187.5</v>
      </c>
      <c r="N87" s="206">
        <v>0</v>
      </c>
      <c r="O87" s="206">
        <v>0</v>
      </c>
      <c r="P87" s="206">
        <v>0</v>
      </c>
      <c r="Q87" s="206">
        <v>0</v>
      </c>
      <c r="R87" s="206">
        <v>0</v>
      </c>
      <c r="S87" s="206">
        <v>0</v>
      </c>
      <c r="T87" s="206">
        <v>0</v>
      </c>
      <c r="U87" s="206">
        <v>0</v>
      </c>
      <c r="V87" s="206">
        <v>0</v>
      </c>
      <c r="W87" s="206">
        <v>0</v>
      </c>
      <c r="X87" s="206">
        <v>0</v>
      </c>
      <c r="Y87" s="206">
        <v>0</v>
      </c>
      <c r="Z87" s="206">
        <v>0</v>
      </c>
      <c r="AA87" s="206">
        <v>0</v>
      </c>
      <c r="AB87" s="206">
        <v>0</v>
      </c>
      <c r="AC87" s="206">
        <v>0</v>
      </c>
      <c r="AD87" s="206">
        <v>0</v>
      </c>
      <c r="AE87" s="206">
        <v>0</v>
      </c>
      <c r="AF87" s="206">
        <v>0</v>
      </c>
      <c r="AG87" s="206">
        <v>0</v>
      </c>
      <c r="AH87" s="206">
        <v>0</v>
      </c>
      <c r="AI87" s="206">
        <v>0</v>
      </c>
      <c r="AJ87" s="206">
        <v>0</v>
      </c>
      <c r="AK87" s="206">
        <v>0</v>
      </c>
      <c r="AL87" s="206">
        <v>0</v>
      </c>
      <c r="AM87" s="206">
        <v>0</v>
      </c>
      <c r="AN87" s="206">
        <v>0</v>
      </c>
      <c r="AO87" s="206">
        <v>0</v>
      </c>
      <c r="AP87" s="206">
        <v>0</v>
      </c>
      <c r="AQ87" s="206">
        <v>0</v>
      </c>
      <c r="AR87" s="206">
        <v>0</v>
      </c>
      <c r="AS87" s="206">
        <v>0</v>
      </c>
      <c r="AT87" s="206">
        <v>0</v>
      </c>
      <c r="AU87" s="206">
        <v>0</v>
      </c>
      <c r="AV87" s="206">
        <v>0</v>
      </c>
      <c r="AW87" s="206">
        <v>0</v>
      </c>
      <c r="AX87" s="206">
        <v>0</v>
      </c>
      <c r="AY87" s="206">
        <v>0</v>
      </c>
      <c r="AZ87" s="206">
        <v>0</v>
      </c>
      <c r="BA87" s="206">
        <v>0</v>
      </c>
      <c r="BB87" s="206">
        <v>0</v>
      </c>
      <c r="BC87" s="206">
        <v>0</v>
      </c>
      <c r="BD87" s="206">
        <v>0</v>
      </c>
      <c r="BE87" s="206">
        <v>0</v>
      </c>
      <c r="BF87" s="206">
        <v>0</v>
      </c>
      <c r="BG87" s="206">
        <v>0</v>
      </c>
      <c r="BH87" s="206">
        <v>0</v>
      </c>
      <c r="BI87" s="206">
        <v>0</v>
      </c>
      <c r="BJ87" s="206">
        <v>0</v>
      </c>
      <c r="BK87" s="206">
        <v>0</v>
      </c>
      <c r="BL87" s="206">
        <v>0</v>
      </c>
      <c r="BM87" s="206">
        <v>0</v>
      </c>
      <c r="BN87" s="206">
        <v>0</v>
      </c>
      <c r="BO87" s="206">
        <v>0</v>
      </c>
      <c r="BP87" s="206">
        <v>0</v>
      </c>
      <c r="BQ87" s="206">
        <v>0</v>
      </c>
      <c r="BR87" s="206">
        <v>0</v>
      </c>
      <c r="BS87" s="206">
        <v>0</v>
      </c>
      <c r="BT87" s="206">
        <v>0</v>
      </c>
      <c r="BU87" s="206">
        <v>0</v>
      </c>
      <c r="BV87" s="206">
        <v>0</v>
      </c>
      <c r="BW87" s="206">
        <v>0</v>
      </c>
      <c r="BX87" s="206">
        <v>0</v>
      </c>
      <c r="BY87" s="206">
        <v>0</v>
      </c>
      <c r="BZ87" s="206">
        <v>0</v>
      </c>
      <c r="CA87" s="206">
        <v>0</v>
      </c>
      <c r="CB87" s="206">
        <v>0</v>
      </c>
      <c r="CC87" s="206">
        <v>0</v>
      </c>
      <c r="CD87" s="206">
        <v>0</v>
      </c>
      <c r="CE87" s="206">
        <v>0</v>
      </c>
      <c r="CF87" s="206">
        <v>0</v>
      </c>
      <c r="CG87" s="206">
        <v>0</v>
      </c>
      <c r="CH87" s="206">
        <v>0</v>
      </c>
      <c r="CI87" s="206">
        <v>0</v>
      </c>
      <c r="CJ87" s="206">
        <v>0</v>
      </c>
      <c r="CK87" s="206">
        <v>0</v>
      </c>
      <c r="CL87" s="206">
        <v>0</v>
      </c>
      <c r="CM87" s="206">
        <v>0</v>
      </c>
      <c r="CN87" s="206">
        <v>0</v>
      </c>
      <c r="CO87" s="206">
        <v>0</v>
      </c>
      <c r="CP87" s="206">
        <v>0</v>
      </c>
      <c r="CQ87" s="206">
        <v>0</v>
      </c>
      <c r="CR87" s="206">
        <v>0</v>
      </c>
      <c r="CS87" s="206">
        <v>0</v>
      </c>
      <c r="CT87" s="206">
        <v>0</v>
      </c>
      <c r="CU87" s="206">
        <v>0</v>
      </c>
      <c r="CV87" s="206">
        <v>0</v>
      </c>
      <c r="CW87" s="206">
        <v>2067187.5</v>
      </c>
      <c r="CX87" s="206">
        <v>0</v>
      </c>
      <c r="CY87" s="206">
        <v>0</v>
      </c>
      <c r="CZ87" s="206">
        <v>2067187.5</v>
      </c>
      <c r="DA87" s="206">
        <v>0</v>
      </c>
      <c r="DB87" s="206">
        <v>0</v>
      </c>
      <c r="DC87" s="206">
        <v>2067187.5</v>
      </c>
      <c r="DD87" s="206">
        <v>0</v>
      </c>
      <c r="DE87" s="206">
        <v>0</v>
      </c>
      <c r="DF87" s="206">
        <v>8268750</v>
      </c>
      <c r="DG87" s="206">
        <v>116451562.5</v>
      </c>
      <c r="DH87" s="206">
        <v>0</v>
      </c>
      <c r="DI87" s="206">
        <v>0</v>
      </c>
      <c r="DJ87" s="206">
        <v>0</v>
      </c>
      <c r="DK87" s="206">
        <v>0</v>
      </c>
      <c r="DL87" s="207">
        <v>132989062.5</v>
      </c>
      <c r="DQ87" s="208"/>
      <c r="DR87" s="209"/>
      <c r="DS87" s="218"/>
      <c r="DT87" s="205" t="s">
        <v>175</v>
      </c>
      <c r="DU87" s="206">
        <f t="shared" si="88"/>
        <v>0</v>
      </c>
      <c r="DV87" s="206">
        <f t="shared" si="89"/>
        <v>2.0671875000000002</v>
      </c>
      <c r="DW87" s="206">
        <f t="shared" si="90"/>
        <v>0</v>
      </c>
      <c r="DX87" s="206">
        <f t="shared" si="91"/>
        <v>0</v>
      </c>
      <c r="DY87" s="206">
        <f t="shared" si="92"/>
        <v>2.0671875000000002</v>
      </c>
      <c r="DZ87" s="206">
        <f t="shared" si="93"/>
        <v>4.1343750000000004</v>
      </c>
      <c r="EA87" s="206">
        <f t="shared" si="94"/>
        <v>124.72031250000001</v>
      </c>
      <c r="EB87" s="206">
        <f t="shared" si="95"/>
        <v>0</v>
      </c>
      <c r="EC87" s="206">
        <f t="shared" si="96"/>
        <v>0</v>
      </c>
      <c r="ED87" s="207">
        <f t="shared" si="87"/>
        <v>132.98906250000002</v>
      </c>
      <c r="EE87" s="303">
        <f t="shared" si="97"/>
        <v>0</v>
      </c>
      <c r="EF87" s="101"/>
      <c r="EG87" s="101"/>
    </row>
    <row r="88" spans="1:137" s="126" customFormat="1" ht="15.5" hidden="1" outlineLevel="1" x14ac:dyDescent="0.35">
      <c r="A88" s="37" t="s">
        <v>149</v>
      </c>
      <c r="B88" s="37">
        <v>5</v>
      </c>
      <c r="C88" s="38">
        <v>5.2</v>
      </c>
      <c r="D88" s="39" t="s">
        <v>239</v>
      </c>
      <c r="E88" s="208"/>
      <c r="F88" s="209"/>
      <c r="G88" s="218"/>
      <c r="H88" s="205" t="s">
        <v>177</v>
      </c>
      <c r="I88" s="206">
        <v>0</v>
      </c>
      <c r="J88" s="206">
        <v>0</v>
      </c>
      <c r="K88" s="206">
        <v>0</v>
      </c>
      <c r="L88" s="206">
        <v>0</v>
      </c>
      <c r="M88" s="206">
        <v>0</v>
      </c>
      <c r="N88" s="206">
        <v>0</v>
      </c>
      <c r="O88" s="206">
        <v>0</v>
      </c>
      <c r="P88" s="206">
        <v>0</v>
      </c>
      <c r="Q88" s="206">
        <v>0</v>
      </c>
      <c r="R88" s="206">
        <v>0</v>
      </c>
      <c r="S88" s="206">
        <v>0</v>
      </c>
      <c r="T88" s="206">
        <v>0</v>
      </c>
      <c r="U88" s="206">
        <v>0</v>
      </c>
      <c r="V88" s="206">
        <v>0</v>
      </c>
      <c r="W88" s="206">
        <v>0</v>
      </c>
      <c r="X88" s="206">
        <v>0</v>
      </c>
      <c r="Y88" s="206">
        <v>0</v>
      </c>
      <c r="Z88" s="206">
        <v>0</v>
      </c>
      <c r="AA88" s="206">
        <v>0</v>
      </c>
      <c r="AB88" s="206">
        <v>0</v>
      </c>
      <c r="AC88" s="206">
        <v>0</v>
      </c>
      <c r="AD88" s="206">
        <v>0</v>
      </c>
      <c r="AE88" s="206">
        <v>0</v>
      </c>
      <c r="AF88" s="206">
        <v>0</v>
      </c>
      <c r="AG88" s="206">
        <v>0</v>
      </c>
      <c r="AH88" s="206">
        <v>0</v>
      </c>
      <c r="AI88" s="206">
        <v>0</v>
      </c>
      <c r="AJ88" s="206">
        <v>0</v>
      </c>
      <c r="AK88" s="206">
        <v>0</v>
      </c>
      <c r="AL88" s="206">
        <v>0</v>
      </c>
      <c r="AM88" s="206">
        <v>0</v>
      </c>
      <c r="AN88" s="206">
        <v>0</v>
      </c>
      <c r="AO88" s="206">
        <v>0</v>
      </c>
      <c r="AP88" s="206">
        <v>0</v>
      </c>
      <c r="AQ88" s="206">
        <v>0</v>
      </c>
      <c r="AR88" s="206">
        <v>0</v>
      </c>
      <c r="AS88" s="206">
        <v>0</v>
      </c>
      <c r="AT88" s="206">
        <v>0</v>
      </c>
      <c r="AU88" s="206">
        <v>0</v>
      </c>
      <c r="AV88" s="206">
        <v>0</v>
      </c>
      <c r="AW88" s="206">
        <v>0</v>
      </c>
      <c r="AX88" s="206">
        <v>0</v>
      </c>
      <c r="AY88" s="206">
        <v>0</v>
      </c>
      <c r="AZ88" s="206">
        <v>0</v>
      </c>
      <c r="BA88" s="206">
        <v>0</v>
      </c>
      <c r="BB88" s="206">
        <v>0</v>
      </c>
      <c r="BC88" s="206">
        <v>0</v>
      </c>
      <c r="BD88" s="206">
        <v>0</v>
      </c>
      <c r="BE88" s="206">
        <v>0</v>
      </c>
      <c r="BF88" s="206">
        <v>0</v>
      </c>
      <c r="BG88" s="206">
        <v>0</v>
      </c>
      <c r="BH88" s="206">
        <v>0</v>
      </c>
      <c r="BI88" s="206">
        <v>0</v>
      </c>
      <c r="BJ88" s="206">
        <v>0</v>
      </c>
      <c r="BK88" s="206">
        <v>0</v>
      </c>
      <c r="BL88" s="206">
        <v>0</v>
      </c>
      <c r="BM88" s="206">
        <v>0</v>
      </c>
      <c r="BN88" s="206">
        <v>0</v>
      </c>
      <c r="BO88" s="206">
        <v>0</v>
      </c>
      <c r="BP88" s="206">
        <v>0</v>
      </c>
      <c r="BQ88" s="206">
        <v>0</v>
      </c>
      <c r="BR88" s="206">
        <v>0</v>
      </c>
      <c r="BS88" s="206">
        <v>0</v>
      </c>
      <c r="BT88" s="206">
        <v>0</v>
      </c>
      <c r="BU88" s="206">
        <v>0</v>
      </c>
      <c r="BV88" s="206">
        <v>0</v>
      </c>
      <c r="BW88" s="206">
        <v>0</v>
      </c>
      <c r="BX88" s="206">
        <v>0</v>
      </c>
      <c r="BY88" s="206">
        <v>0</v>
      </c>
      <c r="BZ88" s="206">
        <v>0</v>
      </c>
      <c r="CA88" s="206">
        <v>0</v>
      </c>
      <c r="CB88" s="206">
        <v>0</v>
      </c>
      <c r="CC88" s="206">
        <v>0</v>
      </c>
      <c r="CD88" s="206">
        <v>0</v>
      </c>
      <c r="CE88" s="206">
        <v>0</v>
      </c>
      <c r="CF88" s="206">
        <v>0</v>
      </c>
      <c r="CG88" s="206">
        <v>0</v>
      </c>
      <c r="CH88" s="206">
        <v>0</v>
      </c>
      <c r="CI88" s="206">
        <v>0</v>
      </c>
      <c r="CJ88" s="206">
        <v>0</v>
      </c>
      <c r="CK88" s="206">
        <v>0</v>
      </c>
      <c r="CL88" s="206">
        <v>0</v>
      </c>
      <c r="CM88" s="206">
        <v>0</v>
      </c>
      <c r="CN88" s="206">
        <v>0</v>
      </c>
      <c r="CO88" s="206">
        <v>0</v>
      </c>
      <c r="CP88" s="206">
        <v>0</v>
      </c>
      <c r="CQ88" s="206">
        <v>0</v>
      </c>
      <c r="CR88" s="206">
        <v>0</v>
      </c>
      <c r="CS88" s="206">
        <v>0</v>
      </c>
      <c r="CT88" s="206">
        <v>0</v>
      </c>
      <c r="CU88" s="206">
        <v>0</v>
      </c>
      <c r="CV88" s="206">
        <v>0</v>
      </c>
      <c r="CW88" s="206">
        <v>0</v>
      </c>
      <c r="CX88" s="206">
        <v>0</v>
      </c>
      <c r="CY88" s="206">
        <v>0</v>
      </c>
      <c r="CZ88" s="206">
        <v>0</v>
      </c>
      <c r="DA88" s="206">
        <v>0</v>
      </c>
      <c r="DB88" s="206">
        <v>0</v>
      </c>
      <c r="DC88" s="206">
        <v>0</v>
      </c>
      <c r="DD88" s="206">
        <v>0</v>
      </c>
      <c r="DE88" s="206">
        <v>0</v>
      </c>
      <c r="DF88" s="206">
        <v>0</v>
      </c>
      <c r="DG88" s="206">
        <v>0</v>
      </c>
      <c r="DH88" s="206">
        <v>0</v>
      </c>
      <c r="DI88" s="206">
        <v>0</v>
      </c>
      <c r="DJ88" s="206">
        <v>0</v>
      </c>
      <c r="DK88" s="206">
        <v>0</v>
      </c>
      <c r="DL88" s="207">
        <v>0</v>
      </c>
      <c r="DQ88" s="208"/>
      <c r="DR88" s="209"/>
      <c r="DS88" s="218"/>
      <c r="DT88" s="205" t="s">
        <v>177</v>
      </c>
      <c r="DU88" s="206">
        <f t="shared" si="88"/>
        <v>0</v>
      </c>
      <c r="DV88" s="206">
        <f t="shared" si="89"/>
        <v>0</v>
      </c>
      <c r="DW88" s="206">
        <f t="shared" si="90"/>
        <v>0</v>
      </c>
      <c r="DX88" s="206">
        <f t="shared" si="91"/>
        <v>0</v>
      </c>
      <c r="DY88" s="206">
        <f t="shared" si="92"/>
        <v>0</v>
      </c>
      <c r="DZ88" s="206">
        <f t="shared" si="93"/>
        <v>0</v>
      </c>
      <c r="EA88" s="206">
        <f t="shared" si="94"/>
        <v>0</v>
      </c>
      <c r="EB88" s="206">
        <f t="shared" si="95"/>
        <v>0</v>
      </c>
      <c r="EC88" s="206">
        <f t="shared" si="96"/>
        <v>0</v>
      </c>
      <c r="ED88" s="207">
        <f t="shared" si="87"/>
        <v>0</v>
      </c>
      <c r="EE88" s="303">
        <f t="shared" si="97"/>
        <v>0</v>
      </c>
      <c r="EF88" s="101"/>
      <c r="EG88" s="101"/>
    </row>
    <row r="89" spans="1:137" s="126" customFormat="1" ht="15.5" hidden="1" outlineLevel="1" x14ac:dyDescent="0.35">
      <c r="A89" s="37" t="s">
        <v>149</v>
      </c>
      <c r="B89" s="37">
        <v>5</v>
      </c>
      <c r="C89" s="38">
        <v>5.2</v>
      </c>
      <c r="D89" s="39" t="s">
        <v>240</v>
      </c>
      <c r="E89" s="208"/>
      <c r="F89" s="209"/>
      <c r="G89" s="218"/>
      <c r="H89" s="205" t="s">
        <v>179</v>
      </c>
      <c r="I89" s="206">
        <v>0</v>
      </c>
      <c r="J89" s="206">
        <v>0</v>
      </c>
      <c r="K89" s="206">
        <v>0</v>
      </c>
      <c r="L89" s="206">
        <v>0</v>
      </c>
      <c r="M89" s="206">
        <v>0</v>
      </c>
      <c r="N89" s="206">
        <v>0</v>
      </c>
      <c r="O89" s="206">
        <v>0</v>
      </c>
      <c r="P89" s="206">
        <v>0</v>
      </c>
      <c r="Q89" s="206">
        <v>0</v>
      </c>
      <c r="R89" s="206">
        <v>0</v>
      </c>
      <c r="S89" s="206">
        <v>0</v>
      </c>
      <c r="T89" s="206">
        <v>0</v>
      </c>
      <c r="U89" s="206">
        <v>0</v>
      </c>
      <c r="V89" s="206">
        <v>0</v>
      </c>
      <c r="W89" s="206">
        <v>0</v>
      </c>
      <c r="X89" s="206">
        <v>0</v>
      </c>
      <c r="Y89" s="206">
        <v>0</v>
      </c>
      <c r="Z89" s="206">
        <v>0</v>
      </c>
      <c r="AA89" s="206">
        <v>0</v>
      </c>
      <c r="AB89" s="206">
        <v>0</v>
      </c>
      <c r="AC89" s="206">
        <v>0</v>
      </c>
      <c r="AD89" s="206">
        <v>0</v>
      </c>
      <c r="AE89" s="206">
        <v>0</v>
      </c>
      <c r="AF89" s="206">
        <v>0</v>
      </c>
      <c r="AG89" s="206">
        <v>0</v>
      </c>
      <c r="AH89" s="206">
        <v>0</v>
      </c>
      <c r="AI89" s="206">
        <v>0</v>
      </c>
      <c r="AJ89" s="206">
        <v>0</v>
      </c>
      <c r="AK89" s="206">
        <v>0</v>
      </c>
      <c r="AL89" s="206">
        <v>0</v>
      </c>
      <c r="AM89" s="206">
        <v>0</v>
      </c>
      <c r="AN89" s="206">
        <v>0</v>
      </c>
      <c r="AO89" s="206">
        <v>0</v>
      </c>
      <c r="AP89" s="206">
        <v>0</v>
      </c>
      <c r="AQ89" s="206">
        <v>0</v>
      </c>
      <c r="AR89" s="206">
        <v>0</v>
      </c>
      <c r="AS89" s="206">
        <v>0</v>
      </c>
      <c r="AT89" s="206">
        <v>0</v>
      </c>
      <c r="AU89" s="206">
        <v>0</v>
      </c>
      <c r="AV89" s="206">
        <v>0</v>
      </c>
      <c r="AW89" s="206">
        <v>0</v>
      </c>
      <c r="AX89" s="206">
        <v>0</v>
      </c>
      <c r="AY89" s="206">
        <v>0</v>
      </c>
      <c r="AZ89" s="206">
        <v>0</v>
      </c>
      <c r="BA89" s="206">
        <v>0</v>
      </c>
      <c r="BB89" s="206">
        <v>0</v>
      </c>
      <c r="BC89" s="206">
        <v>0</v>
      </c>
      <c r="BD89" s="206">
        <v>0</v>
      </c>
      <c r="BE89" s="206">
        <v>0</v>
      </c>
      <c r="BF89" s="206">
        <v>0</v>
      </c>
      <c r="BG89" s="206">
        <v>0</v>
      </c>
      <c r="BH89" s="206">
        <v>0</v>
      </c>
      <c r="BI89" s="206">
        <v>0</v>
      </c>
      <c r="BJ89" s="206">
        <v>0</v>
      </c>
      <c r="BK89" s="206">
        <v>0</v>
      </c>
      <c r="BL89" s="206">
        <v>0</v>
      </c>
      <c r="BM89" s="206">
        <v>0</v>
      </c>
      <c r="BN89" s="206">
        <v>0</v>
      </c>
      <c r="BO89" s="206">
        <v>0</v>
      </c>
      <c r="BP89" s="206">
        <v>0</v>
      </c>
      <c r="BQ89" s="206">
        <v>0</v>
      </c>
      <c r="BR89" s="206">
        <v>0</v>
      </c>
      <c r="BS89" s="206">
        <v>0</v>
      </c>
      <c r="BT89" s="206">
        <v>0</v>
      </c>
      <c r="BU89" s="206">
        <v>0</v>
      </c>
      <c r="BV89" s="206">
        <v>0</v>
      </c>
      <c r="BW89" s="206">
        <v>0</v>
      </c>
      <c r="BX89" s="206">
        <v>0</v>
      </c>
      <c r="BY89" s="206">
        <v>0</v>
      </c>
      <c r="BZ89" s="206">
        <v>0</v>
      </c>
      <c r="CA89" s="206">
        <v>0</v>
      </c>
      <c r="CB89" s="206">
        <v>0</v>
      </c>
      <c r="CC89" s="206">
        <v>0</v>
      </c>
      <c r="CD89" s="206">
        <v>0</v>
      </c>
      <c r="CE89" s="206">
        <v>0</v>
      </c>
      <c r="CF89" s="206">
        <v>0</v>
      </c>
      <c r="CG89" s="206">
        <v>0</v>
      </c>
      <c r="CH89" s="206">
        <v>0</v>
      </c>
      <c r="CI89" s="206">
        <v>0</v>
      </c>
      <c r="CJ89" s="206">
        <v>0</v>
      </c>
      <c r="CK89" s="206">
        <v>0</v>
      </c>
      <c r="CL89" s="206">
        <v>0</v>
      </c>
      <c r="CM89" s="206">
        <v>0</v>
      </c>
      <c r="CN89" s="206">
        <v>0</v>
      </c>
      <c r="CO89" s="206">
        <v>0</v>
      </c>
      <c r="CP89" s="206">
        <v>0</v>
      </c>
      <c r="CQ89" s="206">
        <v>0</v>
      </c>
      <c r="CR89" s="206">
        <v>0</v>
      </c>
      <c r="CS89" s="206">
        <v>0</v>
      </c>
      <c r="CT89" s="206">
        <v>0</v>
      </c>
      <c r="CU89" s="206">
        <v>0</v>
      </c>
      <c r="CV89" s="206">
        <v>0</v>
      </c>
      <c r="CW89" s="206">
        <v>0</v>
      </c>
      <c r="CX89" s="206">
        <v>0</v>
      </c>
      <c r="CY89" s="206">
        <v>0</v>
      </c>
      <c r="CZ89" s="206">
        <v>0</v>
      </c>
      <c r="DA89" s="206">
        <v>0</v>
      </c>
      <c r="DB89" s="206">
        <v>0</v>
      </c>
      <c r="DC89" s="206">
        <v>0</v>
      </c>
      <c r="DD89" s="206">
        <v>0</v>
      </c>
      <c r="DE89" s="206">
        <v>0</v>
      </c>
      <c r="DF89" s="206">
        <v>0</v>
      </c>
      <c r="DG89" s="206">
        <v>0</v>
      </c>
      <c r="DH89" s="206">
        <v>0</v>
      </c>
      <c r="DI89" s="206">
        <v>0</v>
      </c>
      <c r="DJ89" s="206">
        <v>0</v>
      </c>
      <c r="DK89" s="206">
        <v>0</v>
      </c>
      <c r="DL89" s="207">
        <v>0</v>
      </c>
      <c r="DQ89" s="208"/>
      <c r="DR89" s="209"/>
      <c r="DS89" s="218"/>
      <c r="DT89" s="205" t="s">
        <v>179</v>
      </c>
      <c r="DU89" s="206">
        <f t="shared" si="88"/>
        <v>0</v>
      </c>
      <c r="DV89" s="206">
        <f t="shared" si="89"/>
        <v>0</v>
      </c>
      <c r="DW89" s="206">
        <f t="shared" si="90"/>
        <v>0</v>
      </c>
      <c r="DX89" s="206">
        <f t="shared" si="91"/>
        <v>0</v>
      </c>
      <c r="DY89" s="206">
        <f t="shared" si="92"/>
        <v>0</v>
      </c>
      <c r="DZ89" s="206">
        <f t="shared" si="93"/>
        <v>0</v>
      </c>
      <c r="EA89" s="206">
        <f t="shared" si="94"/>
        <v>0</v>
      </c>
      <c r="EB89" s="206">
        <f t="shared" si="95"/>
        <v>0</v>
      </c>
      <c r="EC89" s="206">
        <f t="shared" si="96"/>
        <v>0</v>
      </c>
      <c r="ED89" s="207">
        <f t="shared" si="87"/>
        <v>0</v>
      </c>
      <c r="EE89" s="303">
        <f t="shared" si="97"/>
        <v>0</v>
      </c>
      <c r="EF89" s="101"/>
      <c r="EG89" s="101"/>
    </row>
    <row r="90" spans="1:137" s="126" customFormat="1" ht="15.5" hidden="1" outlineLevel="1" x14ac:dyDescent="0.35">
      <c r="A90" s="37" t="s">
        <v>149</v>
      </c>
      <c r="B90" s="37">
        <v>5</v>
      </c>
      <c r="C90" s="38">
        <v>5.2</v>
      </c>
      <c r="D90" s="39" t="s">
        <v>241</v>
      </c>
      <c r="E90" s="208"/>
      <c r="F90" s="209"/>
      <c r="G90" s="218"/>
      <c r="H90" s="205" t="s">
        <v>181</v>
      </c>
      <c r="I90" s="206">
        <v>0</v>
      </c>
      <c r="J90" s="206">
        <v>0</v>
      </c>
      <c r="K90" s="206">
        <v>0</v>
      </c>
      <c r="L90" s="206">
        <v>0</v>
      </c>
      <c r="M90" s="206">
        <v>0</v>
      </c>
      <c r="N90" s="206">
        <v>0</v>
      </c>
      <c r="O90" s="206">
        <v>0</v>
      </c>
      <c r="P90" s="206">
        <v>0</v>
      </c>
      <c r="Q90" s="206">
        <v>0</v>
      </c>
      <c r="R90" s="206">
        <v>0</v>
      </c>
      <c r="S90" s="206">
        <v>0</v>
      </c>
      <c r="T90" s="206">
        <v>0</v>
      </c>
      <c r="U90" s="206">
        <v>0</v>
      </c>
      <c r="V90" s="206">
        <v>0</v>
      </c>
      <c r="W90" s="206">
        <v>0</v>
      </c>
      <c r="X90" s="206">
        <v>0</v>
      </c>
      <c r="Y90" s="206">
        <v>0</v>
      </c>
      <c r="Z90" s="206">
        <v>0</v>
      </c>
      <c r="AA90" s="206">
        <v>0</v>
      </c>
      <c r="AB90" s="206">
        <v>0</v>
      </c>
      <c r="AC90" s="206">
        <v>0</v>
      </c>
      <c r="AD90" s="206">
        <v>0</v>
      </c>
      <c r="AE90" s="206">
        <v>0</v>
      </c>
      <c r="AF90" s="206">
        <v>0</v>
      </c>
      <c r="AG90" s="206">
        <v>0</v>
      </c>
      <c r="AH90" s="206">
        <v>0</v>
      </c>
      <c r="AI90" s="206">
        <v>0</v>
      </c>
      <c r="AJ90" s="206">
        <v>0</v>
      </c>
      <c r="AK90" s="206">
        <v>0</v>
      </c>
      <c r="AL90" s="206">
        <v>0</v>
      </c>
      <c r="AM90" s="206">
        <v>0</v>
      </c>
      <c r="AN90" s="206">
        <v>0</v>
      </c>
      <c r="AO90" s="206">
        <v>0</v>
      </c>
      <c r="AP90" s="206">
        <v>0</v>
      </c>
      <c r="AQ90" s="206">
        <v>0</v>
      </c>
      <c r="AR90" s="206">
        <v>0</v>
      </c>
      <c r="AS90" s="206">
        <v>0</v>
      </c>
      <c r="AT90" s="206">
        <v>0</v>
      </c>
      <c r="AU90" s="206">
        <v>0</v>
      </c>
      <c r="AV90" s="206">
        <v>0</v>
      </c>
      <c r="AW90" s="206">
        <v>0</v>
      </c>
      <c r="AX90" s="206">
        <v>0</v>
      </c>
      <c r="AY90" s="206">
        <v>0</v>
      </c>
      <c r="AZ90" s="206">
        <v>0</v>
      </c>
      <c r="BA90" s="206">
        <v>0</v>
      </c>
      <c r="BB90" s="206">
        <v>0</v>
      </c>
      <c r="BC90" s="206">
        <v>0</v>
      </c>
      <c r="BD90" s="206">
        <v>0</v>
      </c>
      <c r="BE90" s="206">
        <v>0</v>
      </c>
      <c r="BF90" s="206">
        <v>0</v>
      </c>
      <c r="BG90" s="206">
        <v>0</v>
      </c>
      <c r="BH90" s="206">
        <v>0</v>
      </c>
      <c r="BI90" s="206">
        <v>0</v>
      </c>
      <c r="BJ90" s="206">
        <v>0</v>
      </c>
      <c r="BK90" s="206">
        <v>0</v>
      </c>
      <c r="BL90" s="206">
        <v>0</v>
      </c>
      <c r="BM90" s="206">
        <v>0</v>
      </c>
      <c r="BN90" s="206">
        <v>0</v>
      </c>
      <c r="BO90" s="206">
        <v>0</v>
      </c>
      <c r="BP90" s="206">
        <v>0</v>
      </c>
      <c r="BQ90" s="206">
        <v>0</v>
      </c>
      <c r="BR90" s="206">
        <v>0</v>
      </c>
      <c r="BS90" s="206">
        <v>0</v>
      </c>
      <c r="BT90" s="206">
        <v>0</v>
      </c>
      <c r="BU90" s="206">
        <v>0</v>
      </c>
      <c r="BV90" s="206">
        <v>0</v>
      </c>
      <c r="BW90" s="206">
        <v>0</v>
      </c>
      <c r="BX90" s="206">
        <v>0</v>
      </c>
      <c r="BY90" s="206">
        <v>0</v>
      </c>
      <c r="BZ90" s="206">
        <v>0</v>
      </c>
      <c r="CA90" s="206">
        <v>0</v>
      </c>
      <c r="CB90" s="206">
        <v>0</v>
      </c>
      <c r="CC90" s="206">
        <v>0</v>
      </c>
      <c r="CD90" s="206">
        <v>0</v>
      </c>
      <c r="CE90" s="206">
        <v>0</v>
      </c>
      <c r="CF90" s="206">
        <v>0</v>
      </c>
      <c r="CG90" s="206">
        <v>0</v>
      </c>
      <c r="CH90" s="206">
        <v>0</v>
      </c>
      <c r="CI90" s="206">
        <v>0</v>
      </c>
      <c r="CJ90" s="206">
        <v>0</v>
      </c>
      <c r="CK90" s="206">
        <v>0</v>
      </c>
      <c r="CL90" s="206">
        <v>0</v>
      </c>
      <c r="CM90" s="206">
        <v>0</v>
      </c>
      <c r="CN90" s="206">
        <v>0</v>
      </c>
      <c r="CO90" s="206">
        <v>0</v>
      </c>
      <c r="CP90" s="206">
        <v>0</v>
      </c>
      <c r="CQ90" s="206">
        <v>0</v>
      </c>
      <c r="CR90" s="206">
        <v>0</v>
      </c>
      <c r="CS90" s="206">
        <v>0</v>
      </c>
      <c r="CT90" s="206">
        <v>0</v>
      </c>
      <c r="CU90" s="206">
        <v>0</v>
      </c>
      <c r="CV90" s="206">
        <v>0</v>
      </c>
      <c r="CW90" s="206">
        <v>0</v>
      </c>
      <c r="CX90" s="206">
        <v>0</v>
      </c>
      <c r="CY90" s="206">
        <v>0</v>
      </c>
      <c r="CZ90" s="206">
        <v>0</v>
      </c>
      <c r="DA90" s="206">
        <v>0</v>
      </c>
      <c r="DB90" s="206">
        <v>0</v>
      </c>
      <c r="DC90" s="206">
        <v>0</v>
      </c>
      <c r="DD90" s="206">
        <v>0</v>
      </c>
      <c r="DE90" s="206">
        <v>0</v>
      </c>
      <c r="DF90" s="206">
        <v>0</v>
      </c>
      <c r="DG90" s="206">
        <v>0</v>
      </c>
      <c r="DH90" s="206">
        <v>0</v>
      </c>
      <c r="DI90" s="206">
        <v>0</v>
      </c>
      <c r="DJ90" s="206">
        <v>0</v>
      </c>
      <c r="DK90" s="206">
        <v>0</v>
      </c>
      <c r="DL90" s="207">
        <v>0</v>
      </c>
      <c r="DQ90" s="208"/>
      <c r="DR90" s="209"/>
      <c r="DS90" s="218"/>
      <c r="DT90" s="205" t="s">
        <v>181</v>
      </c>
      <c r="DU90" s="206">
        <f t="shared" si="88"/>
        <v>0</v>
      </c>
      <c r="DV90" s="206">
        <f t="shared" si="89"/>
        <v>0</v>
      </c>
      <c r="DW90" s="206">
        <f t="shared" si="90"/>
        <v>0</v>
      </c>
      <c r="DX90" s="206">
        <f t="shared" si="91"/>
        <v>0</v>
      </c>
      <c r="DY90" s="206">
        <f t="shared" si="92"/>
        <v>0</v>
      </c>
      <c r="DZ90" s="206">
        <f t="shared" si="93"/>
        <v>0</v>
      </c>
      <c r="EA90" s="206">
        <f t="shared" si="94"/>
        <v>0</v>
      </c>
      <c r="EB90" s="206">
        <f t="shared" si="95"/>
        <v>0</v>
      </c>
      <c r="EC90" s="206">
        <f t="shared" si="96"/>
        <v>0</v>
      </c>
      <c r="ED90" s="207">
        <f t="shared" si="87"/>
        <v>0</v>
      </c>
      <c r="EE90" s="303">
        <f t="shared" si="97"/>
        <v>0</v>
      </c>
      <c r="EF90" s="101"/>
      <c r="EG90" s="101"/>
    </row>
    <row r="91" spans="1:137" s="126" customFormat="1" ht="15.5" hidden="1" outlineLevel="1" x14ac:dyDescent="0.35">
      <c r="A91" s="37" t="s">
        <v>149</v>
      </c>
      <c r="B91" s="37">
        <v>5</v>
      </c>
      <c r="C91" s="38">
        <v>5.2</v>
      </c>
      <c r="D91" s="39" t="s">
        <v>242</v>
      </c>
      <c r="E91" s="208"/>
      <c r="F91" s="209"/>
      <c r="G91" s="209"/>
      <c r="H91" s="205" t="s">
        <v>183</v>
      </c>
      <c r="I91" s="206">
        <v>0</v>
      </c>
      <c r="J91" s="206">
        <v>0</v>
      </c>
      <c r="K91" s="206">
        <v>0</v>
      </c>
      <c r="L91" s="206">
        <v>0</v>
      </c>
      <c r="M91" s="206">
        <v>0</v>
      </c>
      <c r="N91" s="206">
        <v>0</v>
      </c>
      <c r="O91" s="206">
        <v>0</v>
      </c>
      <c r="P91" s="206">
        <v>0</v>
      </c>
      <c r="Q91" s="206">
        <v>0</v>
      </c>
      <c r="R91" s="206">
        <v>0</v>
      </c>
      <c r="S91" s="206">
        <v>0</v>
      </c>
      <c r="T91" s="206">
        <v>0</v>
      </c>
      <c r="U91" s="206">
        <v>0</v>
      </c>
      <c r="V91" s="206">
        <v>0</v>
      </c>
      <c r="W91" s="206">
        <v>0</v>
      </c>
      <c r="X91" s="206">
        <v>0</v>
      </c>
      <c r="Y91" s="206">
        <v>0</v>
      </c>
      <c r="Z91" s="206">
        <v>0</v>
      </c>
      <c r="AA91" s="206">
        <v>0</v>
      </c>
      <c r="AB91" s="206">
        <v>0</v>
      </c>
      <c r="AC91" s="206">
        <v>0</v>
      </c>
      <c r="AD91" s="206">
        <v>0</v>
      </c>
      <c r="AE91" s="206">
        <v>0</v>
      </c>
      <c r="AF91" s="206">
        <v>0</v>
      </c>
      <c r="AG91" s="206">
        <v>0</v>
      </c>
      <c r="AH91" s="206">
        <v>0</v>
      </c>
      <c r="AI91" s="206">
        <v>0</v>
      </c>
      <c r="AJ91" s="206">
        <v>0</v>
      </c>
      <c r="AK91" s="206">
        <v>0</v>
      </c>
      <c r="AL91" s="206">
        <v>0</v>
      </c>
      <c r="AM91" s="206">
        <v>0</v>
      </c>
      <c r="AN91" s="206">
        <v>0</v>
      </c>
      <c r="AO91" s="206">
        <v>0</v>
      </c>
      <c r="AP91" s="206">
        <v>0</v>
      </c>
      <c r="AQ91" s="206">
        <v>0</v>
      </c>
      <c r="AR91" s="206">
        <v>0</v>
      </c>
      <c r="AS91" s="206">
        <v>0</v>
      </c>
      <c r="AT91" s="206">
        <v>0</v>
      </c>
      <c r="AU91" s="206">
        <v>0</v>
      </c>
      <c r="AV91" s="206">
        <v>0</v>
      </c>
      <c r="AW91" s="206">
        <v>0</v>
      </c>
      <c r="AX91" s="206">
        <v>0</v>
      </c>
      <c r="AY91" s="206">
        <v>0</v>
      </c>
      <c r="AZ91" s="206">
        <v>0</v>
      </c>
      <c r="BA91" s="206">
        <v>0</v>
      </c>
      <c r="BB91" s="206">
        <v>0</v>
      </c>
      <c r="BC91" s="206">
        <v>0</v>
      </c>
      <c r="BD91" s="206">
        <v>0</v>
      </c>
      <c r="BE91" s="206">
        <v>0</v>
      </c>
      <c r="BF91" s="206">
        <v>0</v>
      </c>
      <c r="BG91" s="206">
        <v>0</v>
      </c>
      <c r="BH91" s="206">
        <v>0</v>
      </c>
      <c r="BI91" s="206">
        <v>0</v>
      </c>
      <c r="BJ91" s="206">
        <v>0</v>
      </c>
      <c r="BK91" s="206">
        <v>0</v>
      </c>
      <c r="BL91" s="206">
        <v>0</v>
      </c>
      <c r="BM91" s="206">
        <v>0</v>
      </c>
      <c r="BN91" s="206">
        <v>0</v>
      </c>
      <c r="BO91" s="206">
        <v>0</v>
      </c>
      <c r="BP91" s="206">
        <v>0</v>
      </c>
      <c r="BQ91" s="206">
        <v>0</v>
      </c>
      <c r="BR91" s="206">
        <v>0</v>
      </c>
      <c r="BS91" s="206">
        <v>0</v>
      </c>
      <c r="BT91" s="206">
        <v>0</v>
      </c>
      <c r="BU91" s="206">
        <v>0</v>
      </c>
      <c r="BV91" s="206">
        <v>0</v>
      </c>
      <c r="BW91" s="206">
        <v>0</v>
      </c>
      <c r="BX91" s="206">
        <v>0</v>
      </c>
      <c r="BY91" s="206">
        <v>0</v>
      </c>
      <c r="BZ91" s="206">
        <v>0</v>
      </c>
      <c r="CA91" s="206">
        <v>0</v>
      </c>
      <c r="CB91" s="206">
        <v>0</v>
      </c>
      <c r="CC91" s="206">
        <v>0</v>
      </c>
      <c r="CD91" s="206">
        <v>0</v>
      </c>
      <c r="CE91" s="206">
        <v>0</v>
      </c>
      <c r="CF91" s="206">
        <v>0</v>
      </c>
      <c r="CG91" s="206">
        <v>0</v>
      </c>
      <c r="CH91" s="206">
        <v>0</v>
      </c>
      <c r="CI91" s="206">
        <v>0</v>
      </c>
      <c r="CJ91" s="206">
        <v>0</v>
      </c>
      <c r="CK91" s="206">
        <v>0</v>
      </c>
      <c r="CL91" s="206">
        <v>0</v>
      </c>
      <c r="CM91" s="206">
        <v>0</v>
      </c>
      <c r="CN91" s="206">
        <v>0</v>
      </c>
      <c r="CO91" s="206">
        <v>0</v>
      </c>
      <c r="CP91" s="206">
        <v>0</v>
      </c>
      <c r="CQ91" s="206">
        <v>0</v>
      </c>
      <c r="CR91" s="206">
        <v>0</v>
      </c>
      <c r="CS91" s="206">
        <v>0</v>
      </c>
      <c r="CT91" s="206">
        <v>0</v>
      </c>
      <c r="CU91" s="206">
        <v>0</v>
      </c>
      <c r="CV91" s="206">
        <v>0</v>
      </c>
      <c r="CW91" s="206">
        <v>0</v>
      </c>
      <c r="CX91" s="206">
        <v>0</v>
      </c>
      <c r="CY91" s="206">
        <v>0</v>
      </c>
      <c r="CZ91" s="206">
        <v>0</v>
      </c>
      <c r="DA91" s="206">
        <v>0</v>
      </c>
      <c r="DB91" s="206">
        <v>0</v>
      </c>
      <c r="DC91" s="206">
        <v>0</v>
      </c>
      <c r="DD91" s="206">
        <v>0</v>
      </c>
      <c r="DE91" s="206">
        <v>0</v>
      </c>
      <c r="DF91" s="206">
        <v>0</v>
      </c>
      <c r="DG91" s="206">
        <v>0</v>
      </c>
      <c r="DH91" s="206">
        <v>0</v>
      </c>
      <c r="DI91" s="206">
        <v>0</v>
      </c>
      <c r="DJ91" s="206">
        <v>0</v>
      </c>
      <c r="DK91" s="206">
        <v>0</v>
      </c>
      <c r="DL91" s="207">
        <v>0</v>
      </c>
      <c r="DQ91" s="208"/>
      <c r="DR91" s="209"/>
      <c r="DS91" s="209"/>
      <c r="DT91" s="205" t="s">
        <v>183</v>
      </c>
      <c r="DU91" s="206">
        <f t="shared" si="88"/>
        <v>0</v>
      </c>
      <c r="DV91" s="206">
        <f t="shared" si="89"/>
        <v>0</v>
      </c>
      <c r="DW91" s="206">
        <f t="shared" si="90"/>
        <v>0</v>
      </c>
      <c r="DX91" s="206">
        <f t="shared" si="91"/>
        <v>0</v>
      </c>
      <c r="DY91" s="206">
        <f t="shared" si="92"/>
        <v>0</v>
      </c>
      <c r="DZ91" s="206">
        <f t="shared" si="93"/>
        <v>0</v>
      </c>
      <c r="EA91" s="206">
        <f t="shared" si="94"/>
        <v>0</v>
      </c>
      <c r="EB91" s="206">
        <f t="shared" si="95"/>
        <v>0</v>
      </c>
      <c r="EC91" s="206">
        <f t="shared" si="96"/>
        <v>0</v>
      </c>
      <c r="ED91" s="207">
        <f t="shared" si="87"/>
        <v>0</v>
      </c>
      <c r="EE91" s="303">
        <f t="shared" si="97"/>
        <v>0</v>
      </c>
      <c r="EF91" s="101"/>
      <c r="EG91" s="101"/>
    </row>
    <row r="92" spans="1:137" s="126" customFormat="1" ht="15.5" hidden="1" outlineLevel="1" x14ac:dyDescent="0.35">
      <c r="A92" s="37" t="s">
        <v>149</v>
      </c>
      <c r="B92" s="37">
        <v>5</v>
      </c>
      <c r="C92" s="38">
        <v>5.2</v>
      </c>
      <c r="D92" s="39" t="s">
        <v>243</v>
      </c>
      <c r="E92" s="208"/>
      <c r="F92" s="209"/>
      <c r="G92" s="209"/>
      <c r="H92" s="205" t="s">
        <v>185</v>
      </c>
      <c r="I92" s="206">
        <v>0</v>
      </c>
      <c r="J92" s="206">
        <v>0</v>
      </c>
      <c r="K92" s="206">
        <v>0</v>
      </c>
      <c r="L92" s="206">
        <v>0</v>
      </c>
      <c r="M92" s="206">
        <v>0</v>
      </c>
      <c r="N92" s="206">
        <v>0</v>
      </c>
      <c r="O92" s="206">
        <v>0</v>
      </c>
      <c r="P92" s="206">
        <v>0</v>
      </c>
      <c r="Q92" s="206">
        <v>0</v>
      </c>
      <c r="R92" s="206">
        <v>1698750</v>
      </c>
      <c r="S92" s="206">
        <v>0</v>
      </c>
      <c r="T92" s="206">
        <v>0</v>
      </c>
      <c r="U92" s="206">
        <v>0</v>
      </c>
      <c r="V92" s="206">
        <v>0</v>
      </c>
      <c r="W92" s="206">
        <v>0</v>
      </c>
      <c r="X92" s="206">
        <v>0</v>
      </c>
      <c r="Y92" s="206">
        <v>0</v>
      </c>
      <c r="Z92" s="206">
        <v>0</v>
      </c>
      <c r="AA92" s="206">
        <v>0</v>
      </c>
      <c r="AB92" s="206">
        <v>0</v>
      </c>
      <c r="AC92" s="206">
        <v>0</v>
      </c>
      <c r="AD92" s="206">
        <v>0</v>
      </c>
      <c r="AE92" s="206">
        <v>0</v>
      </c>
      <c r="AF92" s="206">
        <v>0</v>
      </c>
      <c r="AG92" s="206">
        <v>0</v>
      </c>
      <c r="AH92" s="206">
        <v>0</v>
      </c>
      <c r="AI92" s="206">
        <v>0</v>
      </c>
      <c r="AJ92" s="206">
        <v>0</v>
      </c>
      <c r="AK92" s="206">
        <v>0</v>
      </c>
      <c r="AL92" s="206">
        <v>0</v>
      </c>
      <c r="AM92" s="206">
        <v>0</v>
      </c>
      <c r="AN92" s="206">
        <v>0</v>
      </c>
      <c r="AO92" s="206">
        <v>0</v>
      </c>
      <c r="AP92" s="206">
        <v>0</v>
      </c>
      <c r="AQ92" s="206">
        <v>0</v>
      </c>
      <c r="AR92" s="206">
        <v>0</v>
      </c>
      <c r="AS92" s="206">
        <v>0</v>
      </c>
      <c r="AT92" s="206">
        <v>0</v>
      </c>
      <c r="AU92" s="206">
        <v>0</v>
      </c>
      <c r="AV92" s="206">
        <v>0</v>
      </c>
      <c r="AW92" s="206">
        <v>0</v>
      </c>
      <c r="AX92" s="206">
        <v>0</v>
      </c>
      <c r="AY92" s="206">
        <v>0</v>
      </c>
      <c r="AZ92" s="206">
        <v>0</v>
      </c>
      <c r="BA92" s="206">
        <v>0</v>
      </c>
      <c r="BB92" s="206">
        <v>0</v>
      </c>
      <c r="BC92" s="206">
        <v>0</v>
      </c>
      <c r="BD92" s="206">
        <v>0</v>
      </c>
      <c r="BE92" s="206">
        <v>0</v>
      </c>
      <c r="BF92" s="206">
        <v>0</v>
      </c>
      <c r="BG92" s="206">
        <v>0</v>
      </c>
      <c r="BH92" s="206">
        <v>0</v>
      </c>
      <c r="BI92" s="206">
        <v>0</v>
      </c>
      <c r="BJ92" s="206">
        <v>0</v>
      </c>
      <c r="BK92" s="206">
        <v>0</v>
      </c>
      <c r="BL92" s="206">
        <v>0</v>
      </c>
      <c r="BM92" s="206">
        <v>0</v>
      </c>
      <c r="BN92" s="206">
        <v>0</v>
      </c>
      <c r="BO92" s="206">
        <v>0</v>
      </c>
      <c r="BP92" s="206">
        <v>0</v>
      </c>
      <c r="BQ92" s="206">
        <v>0</v>
      </c>
      <c r="BR92" s="206">
        <v>0</v>
      </c>
      <c r="BS92" s="206">
        <v>0</v>
      </c>
      <c r="BT92" s="206">
        <v>0</v>
      </c>
      <c r="BU92" s="206">
        <v>0</v>
      </c>
      <c r="BV92" s="206">
        <v>0</v>
      </c>
      <c r="BW92" s="206">
        <v>0</v>
      </c>
      <c r="BX92" s="206">
        <v>0</v>
      </c>
      <c r="BY92" s="206">
        <v>0</v>
      </c>
      <c r="BZ92" s="206">
        <v>0</v>
      </c>
      <c r="CA92" s="206">
        <v>0</v>
      </c>
      <c r="CB92" s="206">
        <v>0</v>
      </c>
      <c r="CC92" s="206">
        <v>0</v>
      </c>
      <c r="CD92" s="206">
        <v>0</v>
      </c>
      <c r="CE92" s="206">
        <v>0</v>
      </c>
      <c r="CF92" s="206">
        <v>0</v>
      </c>
      <c r="CG92" s="206">
        <v>0</v>
      </c>
      <c r="CH92" s="206">
        <v>0</v>
      </c>
      <c r="CI92" s="206">
        <v>0</v>
      </c>
      <c r="CJ92" s="206">
        <v>0</v>
      </c>
      <c r="CK92" s="206">
        <v>0</v>
      </c>
      <c r="CL92" s="206">
        <v>0</v>
      </c>
      <c r="CM92" s="206">
        <v>0</v>
      </c>
      <c r="CN92" s="206">
        <v>0</v>
      </c>
      <c r="CO92" s="206">
        <v>0</v>
      </c>
      <c r="CP92" s="206">
        <v>0</v>
      </c>
      <c r="CQ92" s="206">
        <v>0</v>
      </c>
      <c r="CR92" s="206">
        <v>0</v>
      </c>
      <c r="CS92" s="206">
        <v>0</v>
      </c>
      <c r="CT92" s="206">
        <v>0</v>
      </c>
      <c r="CU92" s="206">
        <v>0</v>
      </c>
      <c r="CV92" s="206">
        <v>0</v>
      </c>
      <c r="CW92" s="206">
        <v>1698750</v>
      </c>
      <c r="CX92" s="206">
        <v>0</v>
      </c>
      <c r="CY92" s="206">
        <v>0</v>
      </c>
      <c r="CZ92" s="206">
        <v>1698750</v>
      </c>
      <c r="DA92" s="206">
        <v>0</v>
      </c>
      <c r="DB92" s="206">
        <v>0</v>
      </c>
      <c r="DC92" s="206">
        <v>1698750</v>
      </c>
      <c r="DD92" s="206">
        <v>0</v>
      </c>
      <c r="DE92" s="206">
        <v>0</v>
      </c>
      <c r="DF92" s="206">
        <v>6795000</v>
      </c>
      <c r="DG92" s="206">
        <v>60794000</v>
      </c>
      <c r="DH92" s="206">
        <v>2835000</v>
      </c>
      <c r="DI92" s="206">
        <v>37118375</v>
      </c>
      <c r="DJ92" s="206">
        <v>0</v>
      </c>
      <c r="DK92" s="206">
        <v>0</v>
      </c>
      <c r="DL92" s="207">
        <v>114337375</v>
      </c>
      <c r="DQ92" s="208"/>
      <c r="DR92" s="209"/>
      <c r="DS92" s="209"/>
      <c r="DT92" s="205" t="s">
        <v>185</v>
      </c>
      <c r="DU92" s="206">
        <f t="shared" si="88"/>
        <v>0</v>
      </c>
      <c r="DV92" s="206">
        <f t="shared" si="89"/>
        <v>0</v>
      </c>
      <c r="DW92" s="206">
        <f t="shared" si="90"/>
        <v>1.69875</v>
      </c>
      <c r="DX92" s="206">
        <f t="shared" si="91"/>
        <v>0</v>
      </c>
      <c r="DY92" s="206">
        <f t="shared" si="92"/>
        <v>1.69875</v>
      </c>
      <c r="DZ92" s="206">
        <f t="shared" si="93"/>
        <v>3.3975</v>
      </c>
      <c r="EA92" s="206">
        <f t="shared" si="94"/>
        <v>67.588999999999999</v>
      </c>
      <c r="EB92" s="206">
        <f t="shared" si="95"/>
        <v>39.953375000000001</v>
      </c>
      <c r="EC92" s="206">
        <f t="shared" si="96"/>
        <v>0</v>
      </c>
      <c r="ED92" s="207">
        <f t="shared" si="87"/>
        <v>114.33737500000001</v>
      </c>
      <c r="EE92" s="303">
        <f t="shared" si="97"/>
        <v>0</v>
      </c>
      <c r="EF92" s="101"/>
      <c r="EG92" s="101"/>
    </row>
    <row r="93" spans="1:137" s="126" customFormat="1" ht="15.5" hidden="1" outlineLevel="1" x14ac:dyDescent="0.35">
      <c r="A93" s="37" t="s">
        <v>149</v>
      </c>
      <c r="B93" s="37">
        <v>5</v>
      </c>
      <c r="C93" s="38">
        <v>5.2</v>
      </c>
      <c r="D93" s="39" t="s">
        <v>244</v>
      </c>
      <c r="E93" s="208"/>
      <c r="F93" s="209"/>
      <c r="G93" s="209"/>
      <c r="H93" s="205" t="s">
        <v>187</v>
      </c>
      <c r="I93" s="206">
        <v>0</v>
      </c>
      <c r="J93" s="206">
        <v>0</v>
      </c>
      <c r="K93" s="206">
        <v>0</v>
      </c>
      <c r="L93" s="206">
        <v>0</v>
      </c>
      <c r="M93" s="206">
        <v>0</v>
      </c>
      <c r="N93" s="206">
        <v>0</v>
      </c>
      <c r="O93" s="206">
        <v>0</v>
      </c>
      <c r="P93" s="206">
        <v>0</v>
      </c>
      <c r="Q93" s="206">
        <v>0</v>
      </c>
      <c r="R93" s="206">
        <v>0</v>
      </c>
      <c r="S93" s="206">
        <v>0</v>
      </c>
      <c r="T93" s="206">
        <v>0</v>
      </c>
      <c r="U93" s="206">
        <v>0</v>
      </c>
      <c r="V93" s="206">
        <v>0</v>
      </c>
      <c r="W93" s="206">
        <v>0</v>
      </c>
      <c r="X93" s="206">
        <v>0</v>
      </c>
      <c r="Y93" s="206">
        <v>0</v>
      </c>
      <c r="Z93" s="206">
        <v>0</v>
      </c>
      <c r="AA93" s="206">
        <v>0</v>
      </c>
      <c r="AB93" s="206">
        <v>0</v>
      </c>
      <c r="AC93" s="206">
        <v>0</v>
      </c>
      <c r="AD93" s="206">
        <v>0</v>
      </c>
      <c r="AE93" s="206">
        <v>0</v>
      </c>
      <c r="AF93" s="206">
        <v>0</v>
      </c>
      <c r="AG93" s="206">
        <v>0</v>
      </c>
      <c r="AH93" s="206">
        <v>0</v>
      </c>
      <c r="AI93" s="206">
        <v>0</v>
      </c>
      <c r="AJ93" s="206">
        <v>0</v>
      </c>
      <c r="AK93" s="206">
        <v>0</v>
      </c>
      <c r="AL93" s="206">
        <v>0</v>
      </c>
      <c r="AM93" s="206">
        <v>0</v>
      </c>
      <c r="AN93" s="206">
        <v>0</v>
      </c>
      <c r="AO93" s="206">
        <v>0</v>
      </c>
      <c r="AP93" s="206">
        <v>0</v>
      </c>
      <c r="AQ93" s="206">
        <v>0</v>
      </c>
      <c r="AR93" s="206">
        <v>0</v>
      </c>
      <c r="AS93" s="206">
        <v>0</v>
      </c>
      <c r="AT93" s="206">
        <v>0</v>
      </c>
      <c r="AU93" s="206">
        <v>0</v>
      </c>
      <c r="AV93" s="206">
        <v>0</v>
      </c>
      <c r="AW93" s="206">
        <v>0</v>
      </c>
      <c r="AX93" s="206">
        <v>0</v>
      </c>
      <c r="AY93" s="206">
        <v>0</v>
      </c>
      <c r="AZ93" s="206">
        <v>0</v>
      </c>
      <c r="BA93" s="206">
        <v>0</v>
      </c>
      <c r="BB93" s="206">
        <v>0</v>
      </c>
      <c r="BC93" s="206">
        <v>0</v>
      </c>
      <c r="BD93" s="206">
        <v>0</v>
      </c>
      <c r="BE93" s="206">
        <v>0</v>
      </c>
      <c r="BF93" s="206">
        <v>0</v>
      </c>
      <c r="BG93" s="206">
        <v>0</v>
      </c>
      <c r="BH93" s="206">
        <v>0</v>
      </c>
      <c r="BI93" s="206">
        <v>0</v>
      </c>
      <c r="BJ93" s="206">
        <v>0</v>
      </c>
      <c r="BK93" s="206">
        <v>0</v>
      </c>
      <c r="BL93" s="206">
        <v>0</v>
      </c>
      <c r="BM93" s="206">
        <v>0</v>
      </c>
      <c r="BN93" s="206">
        <v>0</v>
      </c>
      <c r="BO93" s="206">
        <v>0</v>
      </c>
      <c r="BP93" s="206">
        <v>0</v>
      </c>
      <c r="BQ93" s="206">
        <v>0</v>
      </c>
      <c r="BR93" s="206">
        <v>0</v>
      </c>
      <c r="BS93" s="206">
        <v>0</v>
      </c>
      <c r="BT93" s="206">
        <v>0</v>
      </c>
      <c r="BU93" s="206">
        <v>0</v>
      </c>
      <c r="BV93" s="206">
        <v>0</v>
      </c>
      <c r="BW93" s="206">
        <v>0</v>
      </c>
      <c r="BX93" s="206">
        <v>0</v>
      </c>
      <c r="BY93" s="206">
        <v>0</v>
      </c>
      <c r="BZ93" s="206">
        <v>0</v>
      </c>
      <c r="CA93" s="206">
        <v>0</v>
      </c>
      <c r="CB93" s="206">
        <v>0</v>
      </c>
      <c r="CC93" s="206">
        <v>0</v>
      </c>
      <c r="CD93" s="206">
        <v>0</v>
      </c>
      <c r="CE93" s="206">
        <v>0</v>
      </c>
      <c r="CF93" s="206">
        <v>0</v>
      </c>
      <c r="CG93" s="206">
        <v>0</v>
      </c>
      <c r="CH93" s="206">
        <v>0</v>
      </c>
      <c r="CI93" s="206">
        <v>0</v>
      </c>
      <c r="CJ93" s="206">
        <v>0</v>
      </c>
      <c r="CK93" s="206">
        <v>0</v>
      </c>
      <c r="CL93" s="206">
        <v>0</v>
      </c>
      <c r="CM93" s="206">
        <v>0</v>
      </c>
      <c r="CN93" s="206">
        <v>0</v>
      </c>
      <c r="CO93" s="206">
        <v>0</v>
      </c>
      <c r="CP93" s="206">
        <v>0</v>
      </c>
      <c r="CQ93" s="206">
        <v>0</v>
      </c>
      <c r="CR93" s="206">
        <v>0</v>
      </c>
      <c r="CS93" s="206">
        <v>0</v>
      </c>
      <c r="CT93" s="206">
        <v>0</v>
      </c>
      <c r="CU93" s="206">
        <v>0</v>
      </c>
      <c r="CV93" s="206">
        <v>0</v>
      </c>
      <c r="CW93" s="206">
        <v>0</v>
      </c>
      <c r="CX93" s="206">
        <v>0</v>
      </c>
      <c r="CY93" s="206">
        <v>0</v>
      </c>
      <c r="CZ93" s="206">
        <v>0</v>
      </c>
      <c r="DA93" s="206">
        <v>0</v>
      </c>
      <c r="DB93" s="206">
        <v>0</v>
      </c>
      <c r="DC93" s="206">
        <v>0</v>
      </c>
      <c r="DD93" s="206">
        <v>0</v>
      </c>
      <c r="DE93" s="206">
        <v>0</v>
      </c>
      <c r="DF93" s="206">
        <v>0</v>
      </c>
      <c r="DG93" s="206">
        <v>0</v>
      </c>
      <c r="DH93" s="206">
        <v>0</v>
      </c>
      <c r="DI93" s="206">
        <v>0</v>
      </c>
      <c r="DJ93" s="206">
        <v>0</v>
      </c>
      <c r="DK93" s="206">
        <v>0</v>
      </c>
      <c r="DL93" s="207">
        <v>0</v>
      </c>
      <c r="DQ93" s="208"/>
      <c r="DR93" s="209"/>
      <c r="DS93" s="209"/>
      <c r="DT93" s="205" t="s">
        <v>187</v>
      </c>
      <c r="DU93" s="206">
        <f t="shared" si="88"/>
        <v>0</v>
      </c>
      <c r="DV93" s="206">
        <f t="shared" si="89"/>
        <v>0</v>
      </c>
      <c r="DW93" s="206">
        <f t="shared" si="90"/>
        <v>0</v>
      </c>
      <c r="DX93" s="206">
        <f t="shared" si="91"/>
        <v>0</v>
      </c>
      <c r="DY93" s="206">
        <f t="shared" si="92"/>
        <v>0</v>
      </c>
      <c r="DZ93" s="206">
        <f t="shared" si="93"/>
        <v>0</v>
      </c>
      <c r="EA93" s="206">
        <f t="shared" si="94"/>
        <v>0</v>
      </c>
      <c r="EB93" s="206">
        <f t="shared" si="95"/>
        <v>0</v>
      </c>
      <c r="EC93" s="206">
        <f t="shared" si="96"/>
        <v>0</v>
      </c>
      <c r="ED93" s="207">
        <f t="shared" si="87"/>
        <v>0</v>
      </c>
      <c r="EE93" s="303">
        <f t="shared" si="97"/>
        <v>0</v>
      </c>
      <c r="EF93" s="101"/>
      <c r="EG93" s="101"/>
    </row>
    <row r="94" spans="1:137" s="126" customFormat="1" ht="15.5" hidden="1" outlineLevel="1" x14ac:dyDescent="0.35">
      <c r="A94" s="127" t="s">
        <v>149</v>
      </c>
      <c r="B94" s="127">
        <v>5</v>
      </c>
      <c r="C94" s="128">
        <v>5.3</v>
      </c>
      <c r="D94" s="129"/>
      <c r="E94" s="210"/>
      <c r="F94" s="211"/>
      <c r="G94" s="211" t="s">
        <v>189</v>
      </c>
      <c r="H94" s="219"/>
      <c r="I94" s="215">
        <v>0</v>
      </c>
      <c r="J94" s="213">
        <v>0</v>
      </c>
      <c r="K94" s="213">
        <v>0</v>
      </c>
      <c r="L94" s="213">
        <v>0</v>
      </c>
      <c r="M94" s="213">
        <v>0</v>
      </c>
      <c r="N94" s="213">
        <v>0</v>
      </c>
      <c r="O94" s="213">
        <v>0</v>
      </c>
      <c r="P94" s="213">
        <v>0</v>
      </c>
      <c r="Q94" s="213">
        <v>0</v>
      </c>
      <c r="R94" s="213">
        <v>0</v>
      </c>
      <c r="S94" s="213">
        <v>0</v>
      </c>
      <c r="T94" s="213">
        <v>0</v>
      </c>
      <c r="U94" s="213">
        <v>0</v>
      </c>
      <c r="V94" s="213">
        <v>0</v>
      </c>
      <c r="W94" s="213">
        <v>0</v>
      </c>
      <c r="X94" s="213">
        <v>0</v>
      </c>
      <c r="Y94" s="213">
        <v>0</v>
      </c>
      <c r="Z94" s="213">
        <v>0</v>
      </c>
      <c r="AA94" s="213">
        <v>0</v>
      </c>
      <c r="AB94" s="213">
        <v>0</v>
      </c>
      <c r="AC94" s="213">
        <v>0</v>
      </c>
      <c r="AD94" s="213">
        <v>0</v>
      </c>
      <c r="AE94" s="213">
        <v>0</v>
      </c>
      <c r="AF94" s="213">
        <v>0</v>
      </c>
      <c r="AG94" s="213">
        <v>0</v>
      </c>
      <c r="AH94" s="213">
        <v>0</v>
      </c>
      <c r="AI94" s="213">
        <v>0</v>
      </c>
      <c r="AJ94" s="213">
        <v>0</v>
      </c>
      <c r="AK94" s="213">
        <v>0</v>
      </c>
      <c r="AL94" s="213">
        <v>0</v>
      </c>
      <c r="AM94" s="213">
        <v>0</v>
      </c>
      <c r="AN94" s="213">
        <v>0</v>
      </c>
      <c r="AO94" s="213">
        <v>0</v>
      </c>
      <c r="AP94" s="213">
        <v>0</v>
      </c>
      <c r="AQ94" s="213">
        <v>0</v>
      </c>
      <c r="AR94" s="213">
        <v>0</v>
      </c>
      <c r="AS94" s="213">
        <v>0</v>
      </c>
      <c r="AT94" s="213">
        <v>0</v>
      </c>
      <c r="AU94" s="213">
        <v>0</v>
      </c>
      <c r="AV94" s="213">
        <v>0</v>
      </c>
      <c r="AW94" s="213">
        <v>0</v>
      </c>
      <c r="AX94" s="213">
        <v>0</v>
      </c>
      <c r="AY94" s="213">
        <v>0</v>
      </c>
      <c r="AZ94" s="213">
        <v>0</v>
      </c>
      <c r="BA94" s="213">
        <v>0</v>
      </c>
      <c r="BB94" s="213">
        <v>0</v>
      </c>
      <c r="BC94" s="213">
        <v>0</v>
      </c>
      <c r="BD94" s="213">
        <v>0</v>
      </c>
      <c r="BE94" s="213">
        <v>0</v>
      </c>
      <c r="BF94" s="213">
        <v>0</v>
      </c>
      <c r="BG94" s="213">
        <v>0</v>
      </c>
      <c r="BH94" s="213">
        <v>0</v>
      </c>
      <c r="BI94" s="213">
        <v>0</v>
      </c>
      <c r="BJ94" s="213">
        <v>0</v>
      </c>
      <c r="BK94" s="213">
        <v>0</v>
      </c>
      <c r="BL94" s="213">
        <v>0</v>
      </c>
      <c r="BM94" s="213">
        <v>0</v>
      </c>
      <c r="BN94" s="213">
        <v>0</v>
      </c>
      <c r="BO94" s="213">
        <v>0</v>
      </c>
      <c r="BP94" s="213">
        <v>0</v>
      </c>
      <c r="BQ94" s="213">
        <v>0</v>
      </c>
      <c r="BR94" s="213">
        <v>0</v>
      </c>
      <c r="BS94" s="213">
        <v>0</v>
      </c>
      <c r="BT94" s="213">
        <v>0</v>
      </c>
      <c r="BU94" s="213">
        <v>0</v>
      </c>
      <c r="BV94" s="213">
        <v>0</v>
      </c>
      <c r="BW94" s="213">
        <v>0</v>
      </c>
      <c r="BX94" s="213">
        <v>0</v>
      </c>
      <c r="BY94" s="213">
        <v>0</v>
      </c>
      <c r="BZ94" s="213">
        <v>0</v>
      </c>
      <c r="CA94" s="213">
        <v>0</v>
      </c>
      <c r="CB94" s="213">
        <v>0</v>
      </c>
      <c r="CC94" s="213">
        <v>0</v>
      </c>
      <c r="CD94" s="213">
        <v>0</v>
      </c>
      <c r="CE94" s="213">
        <v>0</v>
      </c>
      <c r="CF94" s="213">
        <v>0</v>
      </c>
      <c r="CG94" s="213">
        <v>0</v>
      </c>
      <c r="CH94" s="213">
        <v>0</v>
      </c>
      <c r="CI94" s="213">
        <v>0</v>
      </c>
      <c r="CJ94" s="213">
        <v>0</v>
      </c>
      <c r="CK94" s="213">
        <v>0</v>
      </c>
      <c r="CL94" s="213">
        <v>0</v>
      </c>
      <c r="CM94" s="213">
        <v>0</v>
      </c>
      <c r="CN94" s="213">
        <v>0</v>
      </c>
      <c r="CO94" s="213">
        <v>0</v>
      </c>
      <c r="CP94" s="213">
        <v>0</v>
      </c>
      <c r="CQ94" s="213">
        <v>0</v>
      </c>
      <c r="CR94" s="213">
        <v>0</v>
      </c>
      <c r="CS94" s="213">
        <v>0</v>
      </c>
      <c r="CT94" s="213">
        <v>0</v>
      </c>
      <c r="CU94" s="213">
        <v>0</v>
      </c>
      <c r="CV94" s="213">
        <v>0</v>
      </c>
      <c r="CW94" s="213">
        <v>0</v>
      </c>
      <c r="CX94" s="213">
        <v>0</v>
      </c>
      <c r="CY94" s="213">
        <v>0</v>
      </c>
      <c r="CZ94" s="213">
        <v>0</v>
      </c>
      <c r="DA94" s="213">
        <v>0</v>
      </c>
      <c r="DB94" s="213">
        <v>0</v>
      </c>
      <c r="DC94" s="213">
        <v>0</v>
      </c>
      <c r="DD94" s="213">
        <v>0</v>
      </c>
      <c r="DE94" s="213">
        <v>0</v>
      </c>
      <c r="DF94" s="213">
        <v>0</v>
      </c>
      <c r="DG94" s="213">
        <v>0</v>
      </c>
      <c r="DH94" s="213">
        <v>0</v>
      </c>
      <c r="DI94" s="213">
        <v>0</v>
      </c>
      <c r="DJ94" s="213">
        <v>0</v>
      </c>
      <c r="DK94" s="213">
        <v>0</v>
      </c>
      <c r="DL94" s="214">
        <v>0</v>
      </c>
      <c r="DQ94" s="210"/>
      <c r="DR94" s="211"/>
      <c r="DS94" s="211" t="s">
        <v>189</v>
      </c>
      <c r="DT94" s="219"/>
      <c r="DU94" s="213">
        <f t="shared" ref="DU94:EC94" si="98">SUM(DU95:DU101)</f>
        <v>0</v>
      </c>
      <c r="DV94" s="213">
        <f t="shared" si="98"/>
        <v>0</v>
      </c>
      <c r="DW94" s="213">
        <f t="shared" si="98"/>
        <v>3.8062499999999999</v>
      </c>
      <c r="DX94" s="213">
        <f t="shared" si="98"/>
        <v>2.3624999999999998</v>
      </c>
      <c r="DY94" s="213">
        <f t="shared" si="98"/>
        <v>6.1687500000000002</v>
      </c>
      <c r="DZ94" s="213">
        <f t="shared" si="98"/>
        <v>12.3375</v>
      </c>
      <c r="EA94" s="213">
        <f t="shared" si="98"/>
        <v>194.26541666666668</v>
      </c>
      <c r="EB94" s="213">
        <f t="shared" si="98"/>
        <v>109.39749999999999</v>
      </c>
      <c r="EC94" s="213">
        <f t="shared" si="98"/>
        <v>0</v>
      </c>
      <c r="ED94" s="214">
        <f t="shared" si="87"/>
        <v>328.33791666666667</v>
      </c>
      <c r="EE94" s="305"/>
      <c r="EF94" s="101"/>
      <c r="EG94" s="101"/>
    </row>
    <row r="95" spans="1:137" s="126" customFormat="1" ht="15.5" hidden="1" outlineLevel="1" x14ac:dyDescent="0.35">
      <c r="A95" s="37" t="s">
        <v>149</v>
      </c>
      <c r="B95" s="37">
        <v>5</v>
      </c>
      <c r="C95" s="38">
        <v>5.3</v>
      </c>
      <c r="D95" s="39" t="s">
        <v>245</v>
      </c>
      <c r="E95" s="208"/>
      <c r="F95" s="209"/>
      <c r="G95" s="209"/>
      <c r="H95" s="226" t="s">
        <v>191</v>
      </c>
      <c r="I95" s="206">
        <v>0</v>
      </c>
      <c r="J95" s="206">
        <v>0</v>
      </c>
      <c r="K95" s="206">
        <v>0</v>
      </c>
      <c r="L95" s="206">
        <v>0</v>
      </c>
      <c r="M95" s="206">
        <v>0</v>
      </c>
      <c r="N95" s="206">
        <v>0</v>
      </c>
      <c r="O95" s="206">
        <v>0</v>
      </c>
      <c r="P95" s="206">
        <v>0</v>
      </c>
      <c r="Q95" s="206">
        <v>0</v>
      </c>
      <c r="R95" s="206">
        <v>0</v>
      </c>
      <c r="S95" s="206">
        <v>0</v>
      </c>
      <c r="T95" s="206">
        <v>0</v>
      </c>
      <c r="U95" s="206">
        <v>0</v>
      </c>
      <c r="V95" s="206">
        <v>0</v>
      </c>
      <c r="W95" s="206">
        <v>0</v>
      </c>
      <c r="X95" s="206">
        <v>0</v>
      </c>
      <c r="Y95" s="206">
        <v>0</v>
      </c>
      <c r="Z95" s="206">
        <v>0</v>
      </c>
      <c r="AA95" s="206">
        <v>0</v>
      </c>
      <c r="AB95" s="206">
        <v>0</v>
      </c>
      <c r="AC95" s="206">
        <v>0</v>
      </c>
      <c r="AD95" s="206">
        <v>0</v>
      </c>
      <c r="AE95" s="206">
        <v>0</v>
      </c>
      <c r="AF95" s="206">
        <v>0</v>
      </c>
      <c r="AG95" s="206">
        <v>0</v>
      </c>
      <c r="AH95" s="206">
        <v>0</v>
      </c>
      <c r="AI95" s="206">
        <v>0</v>
      </c>
      <c r="AJ95" s="206">
        <v>0</v>
      </c>
      <c r="AK95" s="206">
        <v>0</v>
      </c>
      <c r="AL95" s="206">
        <v>0</v>
      </c>
      <c r="AM95" s="206">
        <v>0</v>
      </c>
      <c r="AN95" s="206">
        <v>0</v>
      </c>
      <c r="AO95" s="206">
        <v>0</v>
      </c>
      <c r="AP95" s="206">
        <v>0</v>
      </c>
      <c r="AQ95" s="206">
        <v>0</v>
      </c>
      <c r="AR95" s="206">
        <v>0</v>
      </c>
      <c r="AS95" s="206">
        <v>0</v>
      </c>
      <c r="AT95" s="206">
        <v>0</v>
      </c>
      <c r="AU95" s="206">
        <v>0</v>
      </c>
      <c r="AV95" s="206">
        <v>0</v>
      </c>
      <c r="AW95" s="206">
        <v>0</v>
      </c>
      <c r="AX95" s="206">
        <v>0</v>
      </c>
      <c r="AY95" s="206">
        <v>0</v>
      </c>
      <c r="AZ95" s="206">
        <v>0</v>
      </c>
      <c r="BA95" s="206">
        <v>0</v>
      </c>
      <c r="BB95" s="206">
        <v>0</v>
      </c>
      <c r="BC95" s="206">
        <v>0</v>
      </c>
      <c r="BD95" s="206">
        <v>0</v>
      </c>
      <c r="BE95" s="206">
        <v>0</v>
      </c>
      <c r="BF95" s="206">
        <v>0</v>
      </c>
      <c r="BG95" s="206">
        <v>0</v>
      </c>
      <c r="BH95" s="206">
        <v>0</v>
      </c>
      <c r="BI95" s="206">
        <v>0</v>
      </c>
      <c r="BJ95" s="206">
        <v>0</v>
      </c>
      <c r="BK95" s="206">
        <v>0</v>
      </c>
      <c r="BL95" s="206">
        <v>0</v>
      </c>
      <c r="BM95" s="206">
        <v>0</v>
      </c>
      <c r="BN95" s="206">
        <v>0</v>
      </c>
      <c r="BO95" s="206">
        <v>0</v>
      </c>
      <c r="BP95" s="206">
        <v>0</v>
      </c>
      <c r="BQ95" s="206">
        <v>0</v>
      </c>
      <c r="BR95" s="206">
        <v>0</v>
      </c>
      <c r="BS95" s="206">
        <v>0</v>
      </c>
      <c r="BT95" s="206">
        <v>0</v>
      </c>
      <c r="BU95" s="206">
        <v>0</v>
      </c>
      <c r="BV95" s="206">
        <v>0</v>
      </c>
      <c r="BW95" s="206">
        <v>0</v>
      </c>
      <c r="BX95" s="206">
        <v>0</v>
      </c>
      <c r="BY95" s="206">
        <v>0</v>
      </c>
      <c r="BZ95" s="206">
        <v>0</v>
      </c>
      <c r="CA95" s="206">
        <v>0</v>
      </c>
      <c r="CB95" s="206">
        <v>0</v>
      </c>
      <c r="CC95" s="206">
        <v>0</v>
      </c>
      <c r="CD95" s="206">
        <v>0</v>
      </c>
      <c r="CE95" s="206">
        <v>0</v>
      </c>
      <c r="CF95" s="206">
        <v>0</v>
      </c>
      <c r="CG95" s="206">
        <v>0</v>
      </c>
      <c r="CH95" s="206">
        <v>0</v>
      </c>
      <c r="CI95" s="206">
        <v>0</v>
      </c>
      <c r="CJ95" s="206">
        <v>0</v>
      </c>
      <c r="CK95" s="206">
        <v>0</v>
      </c>
      <c r="CL95" s="206">
        <v>0</v>
      </c>
      <c r="CM95" s="206">
        <v>0</v>
      </c>
      <c r="CN95" s="206">
        <v>0</v>
      </c>
      <c r="CO95" s="206">
        <v>0</v>
      </c>
      <c r="CP95" s="206">
        <v>0</v>
      </c>
      <c r="CQ95" s="206">
        <v>0</v>
      </c>
      <c r="CR95" s="206">
        <v>0</v>
      </c>
      <c r="CS95" s="206">
        <v>0</v>
      </c>
      <c r="CT95" s="206">
        <v>0</v>
      </c>
      <c r="CU95" s="206">
        <v>0</v>
      </c>
      <c r="CV95" s="206">
        <v>0</v>
      </c>
      <c r="CW95" s="206">
        <v>0</v>
      </c>
      <c r="CX95" s="206">
        <v>0</v>
      </c>
      <c r="CY95" s="206">
        <v>0</v>
      </c>
      <c r="CZ95" s="206">
        <v>0</v>
      </c>
      <c r="DA95" s="206">
        <v>0</v>
      </c>
      <c r="DB95" s="206">
        <v>0</v>
      </c>
      <c r="DC95" s="206">
        <v>0</v>
      </c>
      <c r="DD95" s="206">
        <v>0</v>
      </c>
      <c r="DE95" s="206">
        <v>0</v>
      </c>
      <c r="DF95" s="206">
        <v>0</v>
      </c>
      <c r="DG95" s="206">
        <v>0</v>
      </c>
      <c r="DH95" s="206">
        <v>0</v>
      </c>
      <c r="DI95" s="206">
        <v>0</v>
      </c>
      <c r="DJ95" s="206">
        <v>0</v>
      </c>
      <c r="DK95" s="206">
        <v>0</v>
      </c>
      <c r="DL95" s="207">
        <v>0</v>
      </c>
      <c r="DQ95" s="208"/>
      <c r="DR95" s="209"/>
      <c r="DS95" s="209"/>
      <c r="DT95" s="226" t="s">
        <v>191</v>
      </c>
      <c r="DU95" s="206">
        <f t="shared" ref="DU95:DU101" si="99">I95/$DQ$4</f>
        <v>0</v>
      </c>
      <c r="DV95" s="206">
        <f t="shared" ref="DV95:DV101" si="100">SUM(J95:O95)/$DQ$4</f>
        <v>0</v>
      </c>
      <c r="DW95" s="206">
        <f t="shared" ref="DW95:DW101" si="101">SUM(P95:AL95)/$DQ$4</f>
        <v>0</v>
      </c>
      <c r="DX95" s="206">
        <f t="shared" ref="DX95:DX101" si="102">SUM(AM95:CT95)/$DQ$4</f>
        <v>0</v>
      </c>
      <c r="DY95" s="206">
        <f t="shared" ref="DY95:DY101" si="103">SUM(CU95:CY95)/$DQ$4</f>
        <v>0</v>
      </c>
      <c r="DZ95" s="206">
        <f t="shared" ref="DZ95:DZ101" si="104">SUM(CZ95:DE95)/$DQ$4</f>
        <v>0</v>
      </c>
      <c r="EA95" s="206">
        <f t="shared" ref="EA95:EA101" si="105">SUM(DF95:DG95)/$DQ$4</f>
        <v>0</v>
      </c>
      <c r="EB95" s="206">
        <f t="shared" ref="EB95:EB101" si="106">SUM(DH95:DI95)/$DQ$4</f>
        <v>0</v>
      </c>
      <c r="EC95" s="206">
        <f t="shared" ref="EC95:EC101" si="107">SUM(DJ95:DK95)/$DQ$4</f>
        <v>0</v>
      </c>
      <c r="ED95" s="207">
        <f t="shared" si="87"/>
        <v>0</v>
      </c>
      <c r="EE95" s="303">
        <f t="shared" ref="EE95:EE101" si="108">ED95-(DL95/$DQ$4)</f>
        <v>0</v>
      </c>
      <c r="EF95" s="101"/>
      <c r="EG95" s="101"/>
    </row>
    <row r="96" spans="1:137" s="126" customFormat="1" ht="15.5" hidden="1" outlineLevel="1" x14ac:dyDescent="0.35">
      <c r="A96" s="37" t="s">
        <v>149</v>
      </c>
      <c r="B96" s="37">
        <v>5</v>
      </c>
      <c r="C96" s="38">
        <v>5.3</v>
      </c>
      <c r="D96" s="39" t="s">
        <v>246</v>
      </c>
      <c r="E96" s="208"/>
      <c r="F96" s="209"/>
      <c r="G96" s="218"/>
      <c r="H96" s="205" t="s">
        <v>193</v>
      </c>
      <c r="I96" s="206">
        <v>0</v>
      </c>
      <c r="J96" s="206">
        <v>0</v>
      </c>
      <c r="K96" s="206">
        <v>0</v>
      </c>
      <c r="L96" s="206">
        <v>0</v>
      </c>
      <c r="M96" s="206">
        <v>0</v>
      </c>
      <c r="N96" s="206">
        <v>0</v>
      </c>
      <c r="O96" s="206">
        <v>0</v>
      </c>
      <c r="P96" s="206">
        <v>0</v>
      </c>
      <c r="Q96" s="206">
        <v>0</v>
      </c>
      <c r="R96" s="206">
        <v>0</v>
      </c>
      <c r="S96" s="206">
        <v>0</v>
      </c>
      <c r="T96" s="206">
        <v>0</v>
      </c>
      <c r="U96" s="206">
        <v>0</v>
      </c>
      <c r="V96" s="206">
        <v>0</v>
      </c>
      <c r="W96" s="206">
        <v>0</v>
      </c>
      <c r="X96" s="206">
        <v>0</v>
      </c>
      <c r="Y96" s="206">
        <v>0</v>
      </c>
      <c r="Z96" s="206">
        <v>0</v>
      </c>
      <c r="AA96" s="206">
        <v>0</v>
      </c>
      <c r="AB96" s="206">
        <v>0</v>
      </c>
      <c r="AC96" s="206">
        <v>0</v>
      </c>
      <c r="AD96" s="206">
        <v>0</v>
      </c>
      <c r="AE96" s="206">
        <v>0</v>
      </c>
      <c r="AF96" s="206">
        <v>0</v>
      </c>
      <c r="AG96" s="206">
        <v>0</v>
      </c>
      <c r="AH96" s="206">
        <v>0</v>
      </c>
      <c r="AI96" s="206">
        <v>0</v>
      </c>
      <c r="AJ96" s="206">
        <v>0</v>
      </c>
      <c r="AK96" s="206">
        <v>0</v>
      </c>
      <c r="AL96" s="206">
        <v>0</v>
      </c>
      <c r="AM96" s="206">
        <v>0</v>
      </c>
      <c r="AN96" s="206">
        <v>0</v>
      </c>
      <c r="AO96" s="206">
        <v>0</v>
      </c>
      <c r="AP96" s="206">
        <v>0</v>
      </c>
      <c r="AQ96" s="206">
        <v>0</v>
      </c>
      <c r="AR96" s="206">
        <v>0</v>
      </c>
      <c r="AS96" s="206">
        <v>0</v>
      </c>
      <c r="AT96" s="206">
        <v>0</v>
      </c>
      <c r="AU96" s="206">
        <v>0</v>
      </c>
      <c r="AV96" s="206">
        <v>0</v>
      </c>
      <c r="AW96" s="206">
        <v>0</v>
      </c>
      <c r="AX96" s="206">
        <v>0</v>
      </c>
      <c r="AY96" s="206">
        <v>0</v>
      </c>
      <c r="AZ96" s="206">
        <v>0</v>
      </c>
      <c r="BA96" s="206">
        <v>0</v>
      </c>
      <c r="BB96" s="206">
        <v>0</v>
      </c>
      <c r="BC96" s="206">
        <v>0</v>
      </c>
      <c r="BD96" s="206">
        <v>0</v>
      </c>
      <c r="BE96" s="206">
        <v>0</v>
      </c>
      <c r="BF96" s="206">
        <v>0</v>
      </c>
      <c r="BG96" s="206">
        <v>0</v>
      </c>
      <c r="BH96" s="206">
        <v>0</v>
      </c>
      <c r="BI96" s="206">
        <v>0</v>
      </c>
      <c r="BJ96" s="206">
        <v>0</v>
      </c>
      <c r="BK96" s="206">
        <v>0</v>
      </c>
      <c r="BL96" s="206">
        <v>0</v>
      </c>
      <c r="BM96" s="206">
        <v>0</v>
      </c>
      <c r="BN96" s="206">
        <v>0</v>
      </c>
      <c r="BO96" s="206">
        <v>0</v>
      </c>
      <c r="BP96" s="206">
        <v>0</v>
      </c>
      <c r="BQ96" s="206">
        <v>0</v>
      </c>
      <c r="BR96" s="206">
        <v>0</v>
      </c>
      <c r="BS96" s="206">
        <v>0</v>
      </c>
      <c r="BT96" s="206">
        <v>0</v>
      </c>
      <c r="BU96" s="206">
        <v>0</v>
      </c>
      <c r="BV96" s="206">
        <v>0</v>
      </c>
      <c r="BW96" s="206">
        <v>0</v>
      </c>
      <c r="BX96" s="206">
        <v>0</v>
      </c>
      <c r="BY96" s="206">
        <v>0</v>
      </c>
      <c r="BZ96" s="206">
        <v>0</v>
      </c>
      <c r="CA96" s="206">
        <v>0</v>
      </c>
      <c r="CB96" s="206">
        <v>0</v>
      </c>
      <c r="CC96" s="206">
        <v>0</v>
      </c>
      <c r="CD96" s="206">
        <v>0</v>
      </c>
      <c r="CE96" s="206">
        <v>0</v>
      </c>
      <c r="CF96" s="206">
        <v>0</v>
      </c>
      <c r="CG96" s="206">
        <v>0</v>
      </c>
      <c r="CH96" s="206">
        <v>0</v>
      </c>
      <c r="CI96" s="206">
        <v>0</v>
      </c>
      <c r="CJ96" s="206">
        <v>0</v>
      </c>
      <c r="CK96" s="206">
        <v>0</v>
      </c>
      <c r="CL96" s="206">
        <v>0</v>
      </c>
      <c r="CM96" s="206">
        <v>0</v>
      </c>
      <c r="CN96" s="206">
        <v>0</v>
      </c>
      <c r="CO96" s="206">
        <v>0</v>
      </c>
      <c r="CP96" s="206">
        <v>0</v>
      </c>
      <c r="CQ96" s="206">
        <v>0</v>
      </c>
      <c r="CR96" s="206">
        <v>0</v>
      </c>
      <c r="CS96" s="206">
        <v>0</v>
      </c>
      <c r="CT96" s="206">
        <v>0</v>
      </c>
      <c r="CU96" s="206">
        <v>0</v>
      </c>
      <c r="CV96" s="206">
        <v>0</v>
      </c>
      <c r="CW96" s="206">
        <v>0</v>
      </c>
      <c r="CX96" s="206">
        <v>0</v>
      </c>
      <c r="CY96" s="206">
        <v>0</v>
      </c>
      <c r="CZ96" s="206">
        <v>0</v>
      </c>
      <c r="DA96" s="206">
        <v>0</v>
      </c>
      <c r="DB96" s="206">
        <v>0</v>
      </c>
      <c r="DC96" s="206">
        <v>0</v>
      </c>
      <c r="DD96" s="206">
        <v>0</v>
      </c>
      <c r="DE96" s="206">
        <v>0</v>
      </c>
      <c r="DF96" s="206">
        <v>0</v>
      </c>
      <c r="DG96" s="206">
        <v>0</v>
      </c>
      <c r="DH96" s="206">
        <v>0</v>
      </c>
      <c r="DI96" s="206">
        <v>0</v>
      </c>
      <c r="DJ96" s="206">
        <v>0</v>
      </c>
      <c r="DK96" s="206">
        <v>0</v>
      </c>
      <c r="DL96" s="207">
        <v>0</v>
      </c>
      <c r="DQ96" s="208"/>
      <c r="DR96" s="209"/>
      <c r="DS96" s="218"/>
      <c r="DT96" s="205" t="s">
        <v>193</v>
      </c>
      <c r="DU96" s="206">
        <f t="shared" si="99"/>
        <v>0</v>
      </c>
      <c r="DV96" s="206">
        <f t="shared" si="100"/>
        <v>0</v>
      </c>
      <c r="DW96" s="206">
        <f t="shared" si="101"/>
        <v>0</v>
      </c>
      <c r="DX96" s="206">
        <f t="shared" si="102"/>
        <v>0</v>
      </c>
      <c r="DY96" s="206">
        <f t="shared" si="103"/>
        <v>0</v>
      </c>
      <c r="DZ96" s="206">
        <f t="shared" si="104"/>
        <v>0</v>
      </c>
      <c r="EA96" s="206">
        <f t="shared" si="105"/>
        <v>0</v>
      </c>
      <c r="EB96" s="206">
        <f t="shared" si="106"/>
        <v>0</v>
      </c>
      <c r="EC96" s="206">
        <f t="shared" si="107"/>
        <v>0</v>
      </c>
      <c r="ED96" s="207">
        <f t="shared" si="87"/>
        <v>0</v>
      </c>
      <c r="EE96" s="303">
        <f t="shared" si="108"/>
        <v>0</v>
      </c>
      <c r="EF96" s="101"/>
      <c r="EG96" s="101"/>
    </row>
    <row r="97" spans="1:137" s="126" customFormat="1" ht="15.5" hidden="1" outlineLevel="1" x14ac:dyDescent="0.35">
      <c r="A97" s="37" t="s">
        <v>149</v>
      </c>
      <c r="B97" s="37">
        <v>5</v>
      </c>
      <c r="C97" s="38">
        <v>5.3</v>
      </c>
      <c r="D97" s="39" t="s">
        <v>247</v>
      </c>
      <c r="E97" s="208"/>
      <c r="F97" s="209"/>
      <c r="G97" s="218"/>
      <c r="H97" s="205" t="s">
        <v>195</v>
      </c>
      <c r="I97" s="206">
        <v>0</v>
      </c>
      <c r="J97" s="206">
        <v>0</v>
      </c>
      <c r="K97" s="206">
        <v>0</v>
      </c>
      <c r="L97" s="206">
        <v>0</v>
      </c>
      <c r="M97" s="206">
        <v>0</v>
      </c>
      <c r="N97" s="206">
        <v>0</v>
      </c>
      <c r="O97" s="206">
        <v>0</v>
      </c>
      <c r="P97" s="206">
        <v>0</v>
      </c>
      <c r="Q97" s="206">
        <v>0</v>
      </c>
      <c r="R97" s="206">
        <v>0</v>
      </c>
      <c r="S97" s="206">
        <v>0</v>
      </c>
      <c r="T97" s="206">
        <v>0</v>
      </c>
      <c r="U97" s="206">
        <v>0</v>
      </c>
      <c r="V97" s="206">
        <v>0</v>
      </c>
      <c r="W97" s="206">
        <v>0</v>
      </c>
      <c r="X97" s="206">
        <v>0</v>
      </c>
      <c r="Y97" s="206">
        <v>0</v>
      </c>
      <c r="Z97" s="206">
        <v>0</v>
      </c>
      <c r="AA97" s="206">
        <v>0</v>
      </c>
      <c r="AB97" s="206">
        <v>0</v>
      </c>
      <c r="AC97" s="206">
        <v>0</v>
      </c>
      <c r="AD97" s="206">
        <v>0</v>
      </c>
      <c r="AE97" s="206">
        <v>0</v>
      </c>
      <c r="AF97" s="206">
        <v>3806250</v>
      </c>
      <c r="AG97" s="206">
        <v>0</v>
      </c>
      <c r="AH97" s="206">
        <v>0</v>
      </c>
      <c r="AI97" s="206">
        <v>0</v>
      </c>
      <c r="AJ97" s="206">
        <v>0</v>
      </c>
      <c r="AK97" s="206">
        <v>0</v>
      </c>
      <c r="AL97" s="206">
        <v>0</v>
      </c>
      <c r="AM97" s="206">
        <v>0</v>
      </c>
      <c r="AN97" s="206">
        <v>0</v>
      </c>
      <c r="AO97" s="206">
        <v>0</v>
      </c>
      <c r="AP97" s="206">
        <v>0</v>
      </c>
      <c r="AQ97" s="206">
        <v>0</v>
      </c>
      <c r="AR97" s="206">
        <v>0</v>
      </c>
      <c r="AS97" s="206">
        <v>0</v>
      </c>
      <c r="AT97" s="206">
        <v>0</v>
      </c>
      <c r="AU97" s="206">
        <v>0</v>
      </c>
      <c r="AV97" s="206">
        <v>0</v>
      </c>
      <c r="AW97" s="206">
        <v>0</v>
      </c>
      <c r="AX97" s="206">
        <v>0</v>
      </c>
      <c r="AY97" s="206">
        <v>0</v>
      </c>
      <c r="AZ97" s="206">
        <v>0</v>
      </c>
      <c r="BA97" s="206">
        <v>0</v>
      </c>
      <c r="BB97" s="206">
        <v>0</v>
      </c>
      <c r="BC97" s="206">
        <v>0</v>
      </c>
      <c r="BD97" s="206">
        <v>0</v>
      </c>
      <c r="BE97" s="206">
        <v>0</v>
      </c>
      <c r="BF97" s="206">
        <v>0</v>
      </c>
      <c r="BG97" s="206">
        <v>0</v>
      </c>
      <c r="BH97" s="206">
        <v>0</v>
      </c>
      <c r="BI97" s="206">
        <v>0</v>
      </c>
      <c r="BJ97" s="206">
        <v>0</v>
      </c>
      <c r="BK97" s="206">
        <v>0</v>
      </c>
      <c r="BL97" s="206">
        <v>0</v>
      </c>
      <c r="BM97" s="206">
        <v>0</v>
      </c>
      <c r="BN97" s="206">
        <v>0</v>
      </c>
      <c r="BO97" s="206">
        <v>0</v>
      </c>
      <c r="BP97" s="206">
        <v>0</v>
      </c>
      <c r="BQ97" s="206">
        <v>0</v>
      </c>
      <c r="BR97" s="206">
        <v>0</v>
      </c>
      <c r="BS97" s="206">
        <v>0</v>
      </c>
      <c r="BT97" s="206">
        <v>0</v>
      </c>
      <c r="BU97" s="206">
        <v>0</v>
      </c>
      <c r="BV97" s="206">
        <v>2362500</v>
      </c>
      <c r="BW97" s="206">
        <v>0</v>
      </c>
      <c r="BX97" s="206">
        <v>0</v>
      </c>
      <c r="BY97" s="206">
        <v>0</v>
      </c>
      <c r="BZ97" s="206">
        <v>0</v>
      </c>
      <c r="CA97" s="206">
        <v>0</v>
      </c>
      <c r="CB97" s="206">
        <v>0</v>
      </c>
      <c r="CC97" s="206">
        <v>0</v>
      </c>
      <c r="CD97" s="206">
        <v>0</v>
      </c>
      <c r="CE97" s="206">
        <v>0</v>
      </c>
      <c r="CF97" s="206">
        <v>0</v>
      </c>
      <c r="CG97" s="206">
        <v>0</v>
      </c>
      <c r="CH97" s="206">
        <v>0</v>
      </c>
      <c r="CI97" s="206">
        <v>0</v>
      </c>
      <c r="CJ97" s="206">
        <v>0</v>
      </c>
      <c r="CK97" s="206">
        <v>0</v>
      </c>
      <c r="CL97" s="206">
        <v>0</v>
      </c>
      <c r="CM97" s="206">
        <v>0</v>
      </c>
      <c r="CN97" s="206">
        <v>0</v>
      </c>
      <c r="CO97" s="206">
        <v>0</v>
      </c>
      <c r="CP97" s="206">
        <v>0</v>
      </c>
      <c r="CQ97" s="206">
        <v>0</v>
      </c>
      <c r="CR97" s="206">
        <v>0</v>
      </c>
      <c r="CS97" s="206">
        <v>0</v>
      </c>
      <c r="CT97" s="206">
        <v>0</v>
      </c>
      <c r="CU97" s="206">
        <v>0</v>
      </c>
      <c r="CV97" s="206">
        <v>0</v>
      </c>
      <c r="CW97" s="206">
        <v>3806250</v>
      </c>
      <c r="CX97" s="206">
        <v>0</v>
      </c>
      <c r="CY97" s="206">
        <v>2362500</v>
      </c>
      <c r="CZ97" s="206">
        <v>3806250</v>
      </c>
      <c r="DA97" s="206">
        <v>0</v>
      </c>
      <c r="DB97" s="206">
        <v>2362500</v>
      </c>
      <c r="DC97" s="206">
        <v>3806250</v>
      </c>
      <c r="DD97" s="206">
        <v>0</v>
      </c>
      <c r="DE97" s="206">
        <v>2362500</v>
      </c>
      <c r="DF97" s="206">
        <v>24675000</v>
      </c>
      <c r="DG97" s="206">
        <v>169590416.66666669</v>
      </c>
      <c r="DH97" s="206">
        <v>109397500</v>
      </c>
      <c r="DI97" s="206">
        <v>0</v>
      </c>
      <c r="DJ97" s="206">
        <v>0</v>
      </c>
      <c r="DK97" s="206">
        <v>0</v>
      </c>
      <c r="DL97" s="207">
        <v>328337916.66666669</v>
      </c>
      <c r="DQ97" s="208"/>
      <c r="DR97" s="209"/>
      <c r="DS97" s="218"/>
      <c r="DT97" s="205" t="s">
        <v>195</v>
      </c>
      <c r="DU97" s="206">
        <f t="shared" si="99"/>
        <v>0</v>
      </c>
      <c r="DV97" s="206">
        <f t="shared" si="100"/>
        <v>0</v>
      </c>
      <c r="DW97" s="206">
        <f t="shared" si="101"/>
        <v>3.8062499999999999</v>
      </c>
      <c r="DX97" s="206">
        <f t="shared" si="102"/>
        <v>2.3624999999999998</v>
      </c>
      <c r="DY97" s="206">
        <f t="shared" si="103"/>
        <v>6.1687500000000002</v>
      </c>
      <c r="DZ97" s="206">
        <f t="shared" si="104"/>
        <v>12.3375</v>
      </c>
      <c r="EA97" s="206">
        <f t="shared" si="105"/>
        <v>194.26541666666668</v>
      </c>
      <c r="EB97" s="206">
        <f t="shared" si="106"/>
        <v>109.39749999999999</v>
      </c>
      <c r="EC97" s="206">
        <f t="shared" si="107"/>
        <v>0</v>
      </c>
      <c r="ED97" s="207">
        <f t="shared" si="87"/>
        <v>328.33791666666667</v>
      </c>
      <c r="EE97" s="303">
        <f t="shared" si="108"/>
        <v>0</v>
      </c>
      <c r="EF97" s="101"/>
      <c r="EG97" s="101"/>
    </row>
    <row r="98" spans="1:137" s="126" customFormat="1" ht="15.5" hidden="1" outlineLevel="1" x14ac:dyDescent="0.35">
      <c r="A98" s="37" t="s">
        <v>149</v>
      </c>
      <c r="B98" s="37">
        <v>5</v>
      </c>
      <c r="C98" s="38">
        <v>5.3</v>
      </c>
      <c r="D98" s="39" t="s">
        <v>248</v>
      </c>
      <c r="E98" s="208"/>
      <c r="F98" s="209"/>
      <c r="G98" s="218"/>
      <c r="H98" s="205" t="s">
        <v>197</v>
      </c>
      <c r="I98" s="206">
        <v>0</v>
      </c>
      <c r="J98" s="206">
        <v>0</v>
      </c>
      <c r="K98" s="206">
        <v>0</v>
      </c>
      <c r="L98" s="206">
        <v>0</v>
      </c>
      <c r="M98" s="206">
        <v>0</v>
      </c>
      <c r="N98" s="206">
        <v>0</v>
      </c>
      <c r="O98" s="206">
        <v>0</v>
      </c>
      <c r="P98" s="206">
        <v>0</v>
      </c>
      <c r="Q98" s="206">
        <v>0</v>
      </c>
      <c r="R98" s="206">
        <v>0</v>
      </c>
      <c r="S98" s="206">
        <v>0</v>
      </c>
      <c r="T98" s="206">
        <v>0</v>
      </c>
      <c r="U98" s="206">
        <v>0</v>
      </c>
      <c r="V98" s="206">
        <v>0</v>
      </c>
      <c r="W98" s="206">
        <v>0</v>
      </c>
      <c r="X98" s="206">
        <v>0</v>
      </c>
      <c r="Y98" s="206">
        <v>0</v>
      </c>
      <c r="Z98" s="206">
        <v>0</v>
      </c>
      <c r="AA98" s="206">
        <v>0</v>
      </c>
      <c r="AB98" s="206">
        <v>0</v>
      </c>
      <c r="AC98" s="206">
        <v>0</v>
      </c>
      <c r="AD98" s="206">
        <v>0</v>
      </c>
      <c r="AE98" s="206">
        <v>0</v>
      </c>
      <c r="AF98" s="206">
        <v>0</v>
      </c>
      <c r="AG98" s="206">
        <v>0</v>
      </c>
      <c r="AH98" s="206">
        <v>0</v>
      </c>
      <c r="AI98" s="206">
        <v>0</v>
      </c>
      <c r="AJ98" s="206">
        <v>0</v>
      </c>
      <c r="AK98" s="206">
        <v>0</v>
      </c>
      <c r="AL98" s="206">
        <v>0</v>
      </c>
      <c r="AM98" s="206">
        <v>0</v>
      </c>
      <c r="AN98" s="206">
        <v>0</v>
      </c>
      <c r="AO98" s="206">
        <v>0</v>
      </c>
      <c r="AP98" s="206">
        <v>0</v>
      </c>
      <c r="AQ98" s="206">
        <v>0</v>
      </c>
      <c r="AR98" s="206">
        <v>0</v>
      </c>
      <c r="AS98" s="206">
        <v>0</v>
      </c>
      <c r="AT98" s="206">
        <v>0</v>
      </c>
      <c r="AU98" s="206">
        <v>0</v>
      </c>
      <c r="AV98" s="206">
        <v>0</v>
      </c>
      <c r="AW98" s="206">
        <v>0</v>
      </c>
      <c r="AX98" s="206">
        <v>0</v>
      </c>
      <c r="AY98" s="206">
        <v>0</v>
      </c>
      <c r="AZ98" s="206">
        <v>0</v>
      </c>
      <c r="BA98" s="206">
        <v>0</v>
      </c>
      <c r="BB98" s="206">
        <v>0</v>
      </c>
      <c r="BC98" s="206">
        <v>0</v>
      </c>
      <c r="BD98" s="206">
        <v>0</v>
      </c>
      <c r="BE98" s="206">
        <v>0</v>
      </c>
      <c r="BF98" s="206">
        <v>0</v>
      </c>
      <c r="BG98" s="206">
        <v>0</v>
      </c>
      <c r="BH98" s="206">
        <v>0</v>
      </c>
      <c r="BI98" s="206">
        <v>0</v>
      </c>
      <c r="BJ98" s="206">
        <v>0</v>
      </c>
      <c r="BK98" s="206">
        <v>0</v>
      </c>
      <c r="BL98" s="206">
        <v>0</v>
      </c>
      <c r="BM98" s="206">
        <v>0</v>
      </c>
      <c r="BN98" s="206">
        <v>0</v>
      </c>
      <c r="BO98" s="206">
        <v>0</v>
      </c>
      <c r="BP98" s="206">
        <v>0</v>
      </c>
      <c r="BQ98" s="206">
        <v>0</v>
      </c>
      <c r="BR98" s="206">
        <v>0</v>
      </c>
      <c r="BS98" s="206">
        <v>0</v>
      </c>
      <c r="BT98" s="206">
        <v>0</v>
      </c>
      <c r="BU98" s="206">
        <v>0</v>
      </c>
      <c r="BV98" s="206">
        <v>0</v>
      </c>
      <c r="BW98" s="206">
        <v>0</v>
      </c>
      <c r="BX98" s="206">
        <v>0</v>
      </c>
      <c r="BY98" s="206">
        <v>0</v>
      </c>
      <c r="BZ98" s="206">
        <v>0</v>
      </c>
      <c r="CA98" s="206">
        <v>0</v>
      </c>
      <c r="CB98" s="206">
        <v>0</v>
      </c>
      <c r="CC98" s="206">
        <v>0</v>
      </c>
      <c r="CD98" s="206">
        <v>0</v>
      </c>
      <c r="CE98" s="206">
        <v>0</v>
      </c>
      <c r="CF98" s="206">
        <v>0</v>
      </c>
      <c r="CG98" s="206">
        <v>0</v>
      </c>
      <c r="CH98" s="206">
        <v>0</v>
      </c>
      <c r="CI98" s="206">
        <v>0</v>
      </c>
      <c r="CJ98" s="206">
        <v>0</v>
      </c>
      <c r="CK98" s="206">
        <v>0</v>
      </c>
      <c r="CL98" s="206">
        <v>0</v>
      </c>
      <c r="CM98" s="206">
        <v>0</v>
      </c>
      <c r="CN98" s="206">
        <v>0</v>
      </c>
      <c r="CO98" s="206">
        <v>0</v>
      </c>
      <c r="CP98" s="206">
        <v>0</v>
      </c>
      <c r="CQ98" s="206">
        <v>0</v>
      </c>
      <c r="CR98" s="206">
        <v>0</v>
      </c>
      <c r="CS98" s="206">
        <v>0</v>
      </c>
      <c r="CT98" s="206">
        <v>0</v>
      </c>
      <c r="CU98" s="206">
        <v>0</v>
      </c>
      <c r="CV98" s="206">
        <v>0</v>
      </c>
      <c r="CW98" s="206">
        <v>0</v>
      </c>
      <c r="CX98" s="206">
        <v>0</v>
      </c>
      <c r="CY98" s="206">
        <v>0</v>
      </c>
      <c r="CZ98" s="206">
        <v>0</v>
      </c>
      <c r="DA98" s="206">
        <v>0</v>
      </c>
      <c r="DB98" s="206">
        <v>0</v>
      </c>
      <c r="DC98" s="206">
        <v>0</v>
      </c>
      <c r="DD98" s="206">
        <v>0</v>
      </c>
      <c r="DE98" s="206">
        <v>0</v>
      </c>
      <c r="DF98" s="206">
        <v>0</v>
      </c>
      <c r="DG98" s="206">
        <v>0</v>
      </c>
      <c r="DH98" s="206">
        <v>0</v>
      </c>
      <c r="DI98" s="206">
        <v>0</v>
      </c>
      <c r="DJ98" s="206">
        <v>0</v>
      </c>
      <c r="DK98" s="206">
        <v>0</v>
      </c>
      <c r="DL98" s="207">
        <v>0</v>
      </c>
      <c r="DQ98" s="208"/>
      <c r="DR98" s="209"/>
      <c r="DS98" s="218"/>
      <c r="DT98" s="205" t="s">
        <v>197</v>
      </c>
      <c r="DU98" s="206">
        <f t="shared" si="99"/>
        <v>0</v>
      </c>
      <c r="DV98" s="206">
        <f t="shared" si="100"/>
        <v>0</v>
      </c>
      <c r="DW98" s="206">
        <f t="shared" si="101"/>
        <v>0</v>
      </c>
      <c r="DX98" s="206">
        <f t="shared" si="102"/>
        <v>0</v>
      </c>
      <c r="DY98" s="206">
        <f t="shared" si="103"/>
        <v>0</v>
      </c>
      <c r="DZ98" s="206">
        <f t="shared" si="104"/>
        <v>0</v>
      </c>
      <c r="EA98" s="206">
        <f t="shared" si="105"/>
        <v>0</v>
      </c>
      <c r="EB98" s="206">
        <f t="shared" si="106"/>
        <v>0</v>
      </c>
      <c r="EC98" s="206">
        <f t="shared" si="107"/>
        <v>0</v>
      </c>
      <c r="ED98" s="207">
        <f t="shared" si="87"/>
        <v>0</v>
      </c>
      <c r="EE98" s="303">
        <f t="shared" si="108"/>
        <v>0</v>
      </c>
      <c r="EF98" s="101"/>
      <c r="EG98" s="101"/>
    </row>
    <row r="99" spans="1:137" s="126" customFormat="1" ht="15.5" hidden="1" outlineLevel="1" x14ac:dyDescent="0.35">
      <c r="A99" s="37" t="s">
        <v>149</v>
      </c>
      <c r="B99" s="37">
        <v>5</v>
      </c>
      <c r="C99" s="38">
        <v>5.3</v>
      </c>
      <c r="D99" s="39" t="s">
        <v>249</v>
      </c>
      <c r="E99" s="208"/>
      <c r="F99" s="209"/>
      <c r="G99" s="218"/>
      <c r="H99" s="205" t="s">
        <v>199</v>
      </c>
      <c r="I99" s="206">
        <v>0</v>
      </c>
      <c r="J99" s="206">
        <v>0</v>
      </c>
      <c r="K99" s="206">
        <v>0</v>
      </c>
      <c r="L99" s="206">
        <v>0</v>
      </c>
      <c r="M99" s="206">
        <v>0</v>
      </c>
      <c r="N99" s="206">
        <v>0</v>
      </c>
      <c r="O99" s="206">
        <v>0</v>
      </c>
      <c r="P99" s="206">
        <v>0</v>
      </c>
      <c r="Q99" s="206">
        <v>0</v>
      </c>
      <c r="R99" s="206">
        <v>0</v>
      </c>
      <c r="S99" s="206">
        <v>0</v>
      </c>
      <c r="T99" s="206">
        <v>0</v>
      </c>
      <c r="U99" s="206">
        <v>0</v>
      </c>
      <c r="V99" s="206">
        <v>0</v>
      </c>
      <c r="W99" s="206">
        <v>0</v>
      </c>
      <c r="X99" s="206">
        <v>0</v>
      </c>
      <c r="Y99" s="206">
        <v>0</v>
      </c>
      <c r="Z99" s="206">
        <v>0</v>
      </c>
      <c r="AA99" s="206">
        <v>0</v>
      </c>
      <c r="AB99" s="206">
        <v>0</v>
      </c>
      <c r="AC99" s="206">
        <v>0</v>
      </c>
      <c r="AD99" s="206">
        <v>0</v>
      </c>
      <c r="AE99" s="206">
        <v>0</v>
      </c>
      <c r="AF99" s="206">
        <v>0</v>
      </c>
      <c r="AG99" s="206">
        <v>0</v>
      </c>
      <c r="AH99" s="206">
        <v>0</v>
      </c>
      <c r="AI99" s="206">
        <v>0</v>
      </c>
      <c r="AJ99" s="206">
        <v>0</v>
      </c>
      <c r="AK99" s="206">
        <v>0</v>
      </c>
      <c r="AL99" s="206">
        <v>0</v>
      </c>
      <c r="AM99" s="206">
        <v>0</v>
      </c>
      <c r="AN99" s="206">
        <v>0</v>
      </c>
      <c r="AO99" s="206">
        <v>0</v>
      </c>
      <c r="AP99" s="206">
        <v>0</v>
      </c>
      <c r="AQ99" s="206">
        <v>0</v>
      </c>
      <c r="AR99" s="206">
        <v>0</v>
      </c>
      <c r="AS99" s="206">
        <v>0</v>
      </c>
      <c r="AT99" s="206">
        <v>0</v>
      </c>
      <c r="AU99" s="206">
        <v>0</v>
      </c>
      <c r="AV99" s="206">
        <v>0</v>
      </c>
      <c r="AW99" s="206">
        <v>0</v>
      </c>
      <c r="AX99" s="206">
        <v>0</v>
      </c>
      <c r="AY99" s="206">
        <v>0</v>
      </c>
      <c r="AZ99" s="206">
        <v>0</v>
      </c>
      <c r="BA99" s="206">
        <v>0</v>
      </c>
      <c r="BB99" s="206">
        <v>0</v>
      </c>
      <c r="BC99" s="206">
        <v>0</v>
      </c>
      <c r="BD99" s="206">
        <v>0</v>
      </c>
      <c r="BE99" s="206">
        <v>0</v>
      </c>
      <c r="BF99" s="206">
        <v>0</v>
      </c>
      <c r="BG99" s="206">
        <v>0</v>
      </c>
      <c r="BH99" s="206">
        <v>0</v>
      </c>
      <c r="BI99" s="206">
        <v>0</v>
      </c>
      <c r="BJ99" s="206">
        <v>0</v>
      </c>
      <c r="BK99" s="206">
        <v>0</v>
      </c>
      <c r="BL99" s="206">
        <v>0</v>
      </c>
      <c r="BM99" s="206">
        <v>0</v>
      </c>
      <c r="BN99" s="206">
        <v>0</v>
      </c>
      <c r="BO99" s="206">
        <v>0</v>
      </c>
      <c r="BP99" s="206">
        <v>0</v>
      </c>
      <c r="BQ99" s="206">
        <v>0</v>
      </c>
      <c r="BR99" s="206">
        <v>0</v>
      </c>
      <c r="BS99" s="206">
        <v>0</v>
      </c>
      <c r="BT99" s="206">
        <v>0</v>
      </c>
      <c r="BU99" s="206">
        <v>0</v>
      </c>
      <c r="BV99" s="206">
        <v>0</v>
      </c>
      <c r="BW99" s="206">
        <v>0</v>
      </c>
      <c r="BX99" s="206">
        <v>0</v>
      </c>
      <c r="BY99" s="206">
        <v>0</v>
      </c>
      <c r="BZ99" s="206">
        <v>0</v>
      </c>
      <c r="CA99" s="206">
        <v>0</v>
      </c>
      <c r="CB99" s="206">
        <v>0</v>
      </c>
      <c r="CC99" s="206">
        <v>0</v>
      </c>
      <c r="CD99" s="206">
        <v>0</v>
      </c>
      <c r="CE99" s="206">
        <v>0</v>
      </c>
      <c r="CF99" s="206">
        <v>0</v>
      </c>
      <c r="CG99" s="206">
        <v>0</v>
      </c>
      <c r="CH99" s="206">
        <v>0</v>
      </c>
      <c r="CI99" s="206">
        <v>0</v>
      </c>
      <c r="CJ99" s="206">
        <v>0</v>
      </c>
      <c r="CK99" s="206">
        <v>0</v>
      </c>
      <c r="CL99" s="206">
        <v>0</v>
      </c>
      <c r="CM99" s="206">
        <v>0</v>
      </c>
      <c r="CN99" s="206">
        <v>0</v>
      </c>
      <c r="CO99" s="206">
        <v>0</v>
      </c>
      <c r="CP99" s="206">
        <v>0</v>
      </c>
      <c r="CQ99" s="206">
        <v>0</v>
      </c>
      <c r="CR99" s="206">
        <v>0</v>
      </c>
      <c r="CS99" s="206">
        <v>0</v>
      </c>
      <c r="CT99" s="206">
        <v>0</v>
      </c>
      <c r="CU99" s="206">
        <v>0</v>
      </c>
      <c r="CV99" s="206">
        <v>0</v>
      </c>
      <c r="CW99" s="206">
        <v>0</v>
      </c>
      <c r="CX99" s="206">
        <v>0</v>
      </c>
      <c r="CY99" s="206">
        <v>0</v>
      </c>
      <c r="CZ99" s="206">
        <v>0</v>
      </c>
      <c r="DA99" s="206">
        <v>0</v>
      </c>
      <c r="DB99" s="206">
        <v>0</v>
      </c>
      <c r="DC99" s="206">
        <v>0</v>
      </c>
      <c r="DD99" s="206">
        <v>0</v>
      </c>
      <c r="DE99" s="206">
        <v>0</v>
      </c>
      <c r="DF99" s="206">
        <v>0</v>
      </c>
      <c r="DG99" s="206">
        <v>0</v>
      </c>
      <c r="DH99" s="206">
        <v>0</v>
      </c>
      <c r="DI99" s="206">
        <v>0</v>
      </c>
      <c r="DJ99" s="206">
        <v>0</v>
      </c>
      <c r="DK99" s="206">
        <v>0</v>
      </c>
      <c r="DL99" s="207">
        <v>0</v>
      </c>
      <c r="DQ99" s="208"/>
      <c r="DR99" s="209"/>
      <c r="DS99" s="218"/>
      <c r="DT99" s="205" t="s">
        <v>199</v>
      </c>
      <c r="DU99" s="206">
        <f t="shared" si="99"/>
        <v>0</v>
      </c>
      <c r="DV99" s="206">
        <f t="shared" si="100"/>
        <v>0</v>
      </c>
      <c r="DW99" s="206">
        <f t="shared" si="101"/>
        <v>0</v>
      </c>
      <c r="DX99" s="206">
        <f t="shared" si="102"/>
        <v>0</v>
      </c>
      <c r="DY99" s="206">
        <f t="shared" si="103"/>
        <v>0</v>
      </c>
      <c r="DZ99" s="206">
        <f t="shared" si="104"/>
        <v>0</v>
      </c>
      <c r="EA99" s="206">
        <f t="shared" si="105"/>
        <v>0</v>
      </c>
      <c r="EB99" s="206">
        <f t="shared" si="106"/>
        <v>0</v>
      </c>
      <c r="EC99" s="206">
        <f t="shared" si="107"/>
        <v>0</v>
      </c>
      <c r="ED99" s="207">
        <f t="shared" si="87"/>
        <v>0</v>
      </c>
      <c r="EE99" s="303">
        <f t="shared" si="108"/>
        <v>0</v>
      </c>
      <c r="EF99" s="101"/>
      <c r="EG99" s="101"/>
    </row>
    <row r="100" spans="1:137" s="126" customFormat="1" ht="15.5" hidden="1" outlineLevel="1" x14ac:dyDescent="0.35">
      <c r="A100" s="37" t="s">
        <v>149</v>
      </c>
      <c r="B100" s="37">
        <v>5</v>
      </c>
      <c r="C100" s="38">
        <v>5.3</v>
      </c>
      <c r="D100" s="39" t="s">
        <v>250</v>
      </c>
      <c r="E100" s="208"/>
      <c r="F100" s="209"/>
      <c r="G100" s="218"/>
      <c r="H100" s="205" t="s">
        <v>201</v>
      </c>
      <c r="I100" s="206">
        <v>0</v>
      </c>
      <c r="J100" s="206">
        <v>0</v>
      </c>
      <c r="K100" s="206">
        <v>0</v>
      </c>
      <c r="L100" s="206">
        <v>0</v>
      </c>
      <c r="M100" s="206">
        <v>0</v>
      </c>
      <c r="N100" s="206">
        <v>0</v>
      </c>
      <c r="O100" s="206">
        <v>0</v>
      </c>
      <c r="P100" s="206">
        <v>0</v>
      </c>
      <c r="Q100" s="206">
        <v>0</v>
      </c>
      <c r="R100" s="206">
        <v>0</v>
      </c>
      <c r="S100" s="206">
        <v>0</v>
      </c>
      <c r="T100" s="206">
        <v>0</v>
      </c>
      <c r="U100" s="206">
        <v>0</v>
      </c>
      <c r="V100" s="206">
        <v>0</v>
      </c>
      <c r="W100" s="206">
        <v>0</v>
      </c>
      <c r="X100" s="206">
        <v>0</v>
      </c>
      <c r="Y100" s="206">
        <v>0</v>
      </c>
      <c r="Z100" s="206">
        <v>0</v>
      </c>
      <c r="AA100" s="206">
        <v>0</v>
      </c>
      <c r="AB100" s="206">
        <v>0</v>
      </c>
      <c r="AC100" s="206">
        <v>0</v>
      </c>
      <c r="AD100" s="206">
        <v>0</v>
      </c>
      <c r="AE100" s="206">
        <v>0</v>
      </c>
      <c r="AF100" s="206">
        <v>0</v>
      </c>
      <c r="AG100" s="206">
        <v>0</v>
      </c>
      <c r="AH100" s="206">
        <v>0</v>
      </c>
      <c r="AI100" s="206">
        <v>0</v>
      </c>
      <c r="AJ100" s="206">
        <v>0</v>
      </c>
      <c r="AK100" s="206">
        <v>0</v>
      </c>
      <c r="AL100" s="206">
        <v>0</v>
      </c>
      <c r="AM100" s="206">
        <v>0</v>
      </c>
      <c r="AN100" s="206">
        <v>0</v>
      </c>
      <c r="AO100" s="206">
        <v>0</v>
      </c>
      <c r="AP100" s="206">
        <v>0</v>
      </c>
      <c r="AQ100" s="206">
        <v>0</v>
      </c>
      <c r="AR100" s="206">
        <v>0</v>
      </c>
      <c r="AS100" s="206">
        <v>0</v>
      </c>
      <c r="AT100" s="206">
        <v>0</v>
      </c>
      <c r="AU100" s="206">
        <v>0</v>
      </c>
      <c r="AV100" s="206">
        <v>0</v>
      </c>
      <c r="AW100" s="206">
        <v>0</v>
      </c>
      <c r="AX100" s="206">
        <v>0</v>
      </c>
      <c r="AY100" s="206">
        <v>0</v>
      </c>
      <c r="AZ100" s="206">
        <v>0</v>
      </c>
      <c r="BA100" s="206">
        <v>0</v>
      </c>
      <c r="BB100" s="206">
        <v>0</v>
      </c>
      <c r="BC100" s="206">
        <v>0</v>
      </c>
      <c r="BD100" s="206">
        <v>0</v>
      </c>
      <c r="BE100" s="206">
        <v>0</v>
      </c>
      <c r="BF100" s="206">
        <v>0</v>
      </c>
      <c r="BG100" s="206">
        <v>0</v>
      </c>
      <c r="BH100" s="206">
        <v>0</v>
      </c>
      <c r="BI100" s="206">
        <v>0</v>
      </c>
      <c r="BJ100" s="206">
        <v>0</v>
      </c>
      <c r="BK100" s="206">
        <v>0</v>
      </c>
      <c r="BL100" s="206">
        <v>0</v>
      </c>
      <c r="BM100" s="206">
        <v>0</v>
      </c>
      <c r="BN100" s="206">
        <v>0</v>
      </c>
      <c r="BO100" s="206">
        <v>0</v>
      </c>
      <c r="BP100" s="206">
        <v>0</v>
      </c>
      <c r="BQ100" s="206">
        <v>0</v>
      </c>
      <c r="BR100" s="206">
        <v>0</v>
      </c>
      <c r="BS100" s="206">
        <v>0</v>
      </c>
      <c r="BT100" s="206">
        <v>0</v>
      </c>
      <c r="BU100" s="206">
        <v>0</v>
      </c>
      <c r="BV100" s="206">
        <v>0</v>
      </c>
      <c r="BW100" s="206">
        <v>0</v>
      </c>
      <c r="BX100" s="206">
        <v>0</v>
      </c>
      <c r="BY100" s="206">
        <v>0</v>
      </c>
      <c r="BZ100" s="206">
        <v>0</v>
      </c>
      <c r="CA100" s="206">
        <v>0</v>
      </c>
      <c r="CB100" s="206">
        <v>0</v>
      </c>
      <c r="CC100" s="206">
        <v>0</v>
      </c>
      <c r="CD100" s="206">
        <v>0</v>
      </c>
      <c r="CE100" s="206">
        <v>0</v>
      </c>
      <c r="CF100" s="206">
        <v>0</v>
      </c>
      <c r="CG100" s="206">
        <v>0</v>
      </c>
      <c r="CH100" s="206">
        <v>0</v>
      </c>
      <c r="CI100" s="206">
        <v>0</v>
      </c>
      <c r="CJ100" s="206">
        <v>0</v>
      </c>
      <c r="CK100" s="206">
        <v>0</v>
      </c>
      <c r="CL100" s="206">
        <v>0</v>
      </c>
      <c r="CM100" s="206">
        <v>0</v>
      </c>
      <c r="CN100" s="206">
        <v>0</v>
      </c>
      <c r="CO100" s="206">
        <v>0</v>
      </c>
      <c r="CP100" s="206">
        <v>0</v>
      </c>
      <c r="CQ100" s="206">
        <v>0</v>
      </c>
      <c r="CR100" s="206">
        <v>0</v>
      </c>
      <c r="CS100" s="206">
        <v>0</v>
      </c>
      <c r="CT100" s="206">
        <v>0</v>
      </c>
      <c r="CU100" s="206">
        <v>0</v>
      </c>
      <c r="CV100" s="206">
        <v>0</v>
      </c>
      <c r="CW100" s="206">
        <v>0</v>
      </c>
      <c r="CX100" s="206">
        <v>0</v>
      </c>
      <c r="CY100" s="206">
        <v>0</v>
      </c>
      <c r="CZ100" s="206">
        <v>0</v>
      </c>
      <c r="DA100" s="206">
        <v>0</v>
      </c>
      <c r="DB100" s="206">
        <v>0</v>
      </c>
      <c r="DC100" s="206">
        <v>0</v>
      </c>
      <c r="DD100" s="206">
        <v>0</v>
      </c>
      <c r="DE100" s="206">
        <v>0</v>
      </c>
      <c r="DF100" s="206">
        <v>0</v>
      </c>
      <c r="DG100" s="206">
        <v>0</v>
      </c>
      <c r="DH100" s="206">
        <v>0</v>
      </c>
      <c r="DI100" s="206">
        <v>0</v>
      </c>
      <c r="DJ100" s="206">
        <v>0</v>
      </c>
      <c r="DK100" s="206">
        <v>0</v>
      </c>
      <c r="DL100" s="207">
        <v>0</v>
      </c>
      <c r="DQ100" s="208"/>
      <c r="DR100" s="209"/>
      <c r="DS100" s="218"/>
      <c r="DT100" s="205" t="s">
        <v>201</v>
      </c>
      <c r="DU100" s="206">
        <f t="shared" si="99"/>
        <v>0</v>
      </c>
      <c r="DV100" s="206">
        <f t="shared" si="100"/>
        <v>0</v>
      </c>
      <c r="DW100" s="206">
        <f t="shared" si="101"/>
        <v>0</v>
      </c>
      <c r="DX100" s="206">
        <f t="shared" si="102"/>
        <v>0</v>
      </c>
      <c r="DY100" s="206">
        <f t="shared" si="103"/>
        <v>0</v>
      </c>
      <c r="DZ100" s="206">
        <f t="shared" si="104"/>
        <v>0</v>
      </c>
      <c r="EA100" s="206">
        <f t="shared" si="105"/>
        <v>0</v>
      </c>
      <c r="EB100" s="206">
        <f t="shared" si="106"/>
        <v>0</v>
      </c>
      <c r="EC100" s="206">
        <f t="shared" si="107"/>
        <v>0</v>
      </c>
      <c r="ED100" s="207">
        <f t="shared" si="87"/>
        <v>0</v>
      </c>
      <c r="EE100" s="303">
        <f t="shared" si="108"/>
        <v>0</v>
      </c>
      <c r="EF100" s="101"/>
      <c r="EG100" s="101"/>
    </row>
    <row r="101" spans="1:137" s="126" customFormat="1" ht="15.5" hidden="1" outlineLevel="1" x14ac:dyDescent="0.35">
      <c r="A101" s="37" t="s">
        <v>149</v>
      </c>
      <c r="B101" s="37">
        <v>5</v>
      </c>
      <c r="C101" s="38">
        <v>5.3</v>
      </c>
      <c r="D101" s="39" t="s">
        <v>251</v>
      </c>
      <c r="E101" s="208"/>
      <c r="F101" s="209"/>
      <c r="G101" s="218"/>
      <c r="H101" s="205" t="s">
        <v>203</v>
      </c>
      <c r="I101" s="206">
        <v>0</v>
      </c>
      <c r="J101" s="206">
        <v>0</v>
      </c>
      <c r="K101" s="206">
        <v>0</v>
      </c>
      <c r="L101" s="206">
        <v>0</v>
      </c>
      <c r="M101" s="206">
        <v>0</v>
      </c>
      <c r="N101" s="206">
        <v>0</v>
      </c>
      <c r="O101" s="206">
        <v>0</v>
      </c>
      <c r="P101" s="206">
        <v>0</v>
      </c>
      <c r="Q101" s="206">
        <v>0</v>
      </c>
      <c r="R101" s="206">
        <v>0</v>
      </c>
      <c r="S101" s="206">
        <v>0</v>
      </c>
      <c r="T101" s="206">
        <v>0</v>
      </c>
      <c r="U101" s="206">
        <v>0</v>
      </c>
      <c r="V101" s="206">
        <v>0</v>
      </c>
      <c r="W101" s="206">
        <v>0</v>
      </c>
      <c r="X101" s="206">
        <v>0</v>
      </c>
      <c r="Y101" s="206">
        <v>0</v>
      </c>
      <c r="Z101" s="206">
        <v>0</v>
      </c>
      <c r="AA101" s="206">
        <v>0</v>
      </c>
      <c r="AB101" s="206">
        <v>0</v>
      </c>
      <c r="AC101" s="206">
        <v>0</v>
      </c>
      <c r="AD101" s="206">
        <v>0</v>
      </c>
      <c r="AE101" s="206">
        <v>0</v>
      </c>
      <c r="AF101" s="206">
        <v>0</v>
      </c>
      <c r="AG101" s="206">
        <v>0</v>
      </c>
      <c r="AH101" s="206">
        <v>0</v>
      </c>
      <c r="AI101" s="206">
        <v>0</v>
      </c>
      <c r="AJ101" s="206">
        <v>0</v>
      </c>
      <c r="AK101" s="206">
        <v>0</v>
      </c>
      <c r="AL101" s="206">
        <v>0</v>
      </c>
      <c r="AM101" s="206">
        <v>0</v>
      </c>
      <c r="AN101" s="206">
        <v>0</v>
      </c>
      <c r="AO101" s="206">
        <v>0</v>
      </c>
      <c r="AP101" s="206">
        <v>0</v>
      </c>
      <c r="AQ101" s="206">
        <v>0</v>
      </c>
      <c r="AR101" s="206">
        <v>0</v>
      </c>
      <c r="AS101" s="206">
        <v>0</v>
      </c>
      <c r="AT101" s="206">
        <v>0</v>
      </c>
      <c r="AU101" s="206">
        <v>0</v>
      </c>
      <c r="AV101" s="206">
        <v>0</v>
      </c>
      <c r="AW101" s="206">
        <v>0</v>
      </c>
      <c r="AX101" s="206">
        <v>0</v>
      </c>
      <c r="AY101" s="206">
        <v>0</v>
      </c>
      <c r="AZ101" s="206">
        <v>0</v>
      </c>
      <c r="BA101" s="206">
        <v>0</v>
      </c>
      <c r="BB101" s="206">
        <v>0</v>
      </c>
      <c r="BC101" s="206">
        <v>0</v>
      </c>
      <c r="BD101" s="206">
        <v>0</v>
      </c>
      <c r="BE101" s="206">
        <v>0</v>
      </c>
      <c r="BF101" s="206">
        <v>0</v>
      </c>
      <c r="BG101" s="206">
        <v>0</v>
      </c>
      <c r="BH101" s="206">
        <v>0</v>
      </c>
      <c r="BI101" s="206">
        <v>0</v>
      </c>
      <c r="BJ101" s="206">
        <v>0</v>
      </c>
      <c r="BK101" s="206">
        <v>0</v>
      </c>
      <c r="BL101" s="206">
        <v>0</v>
      </c>
      <c r="BM101" s="206">
        <v>0</v>
      </c>
      <c r="BN101" s="206">
        <v>0</v>
      </c>
      <c r="BO101" s="206">
        <v>0</v>
      </c>
      <c r="BP101" s="206">
        <v>0</v>
      </c>
      <c r="BQ101" s="206">
        <v>0</v>
      </c>
      <c r="BR101" s="206">
        <v>0</v>
      </c>
      <c r="BS101" s="206">
        <v>0</v>
      </c>
      <c r="BT101" s="206">
        <v>0</v>
      </c>
      <c r="BU101" s="206">
        <v>0</v>
      </c>
      <c r="BV101" s="206">
        <v>0</v>
      </c>
      <c r="BW101" s="206">
        <v>0</v>
      </c>
      <c r="BX101" s="206">
        <v>0</v>
      </c>
      <c r="BY101" s="206">
        <v>0</v>
      </c>
      <c r="BZ101" s="206">
        <v>0</v>
      </c>
      <c r="CA101" s="206">
        <v>0</v>
      </c>
      <c r="CB101" s="206">
        <v>0</v>
      </c>
      <c r="CC101" s="206">
        <v>0</v>
      </c>
      <c r="CD101" s="206">
        <v>0</v>
      </c>
      <c r="CE101" s="206">
        <v>0</v>
      </c>
      <c r="CF101" s="206">
        <v>0</v>
      </c>
      <c r="CG101" s="206">
        <v>0</v>
      </c>
      <c r="CH101" s="206">
        <v>0</v>
      </c>
      <c r="CI101" s="206">
        <v>0</v>
      </c>
      <c r="CJ101" s="206">
        <v>0</v>
      </c>
      <c r="CK101" s="206">
        <v>0</v>
      </c>
      <c r="CL101" s="206">
        <v>0</v>
      </c>
      <c r="CM101" s="206">
        <v>0</v>
      </c>
      <c r="CN101" s="206">
        <v>0</v>
      </c>
      <c r="CO101" s="206">
        <v>0</v>
      </c>
      <c r="CP101" s="206">
        <v>0</v>
      </c>
      <c r="CQ101" s="206">
        <v>0</v>
      </c>
      <c r="CR101" s="206">
        <v>0</v>
      </c>
      <c r="CS101" s="206">
        <v>0</v>
      </c>
      <c r="CT101" s="206">
        <v>0</v>
      </c>
      <c r="CU101" s="206">
        <v>0</v>
      </c>
      <c r="CV101" s="206">
        <v>0</v>
      </c>
      <c r="CW101" s="206">
        <v>0</v>
      </c>
      <c r="CX101" s="206">
        <v>0</v>
      </c>
      <c r="CY101" s="206">
        <v>0</v>
      </c>
      <c r="CZ101" s="206">
        <v>0</v>
      </c>
      <c r="DA101" s="206">
        <v>0</v>
      </c>
      <c r="DB101" s="206">
        <v>0</v>
      </c>
      <c r="DC101" s="206">
        <v>0</v>
      </c>
      <c r="DD101" s="206">
        <v>0</v>
      </c>
      <c r="DE101" s="206">
        <v>0</v>
      </c>
      <c r="DF101" s="206">
        <v>0</v>
      </c>
      <c r="DG101" s="206">
        <v>0</v>
      </c>
      <c r="DH101" s="206">
        <v>0</v>
      </c>
      <c r="DI101" s="206">
        <v>0</v>
      </c>
      <c r="DJ101" s="206">
        <v>0</v>
      </c>
      <c r="DK101" s="206">
        <v>0</v>
      </c>
      <c r="DL101" s="207">
        <v>0</v>
      </c>
      <c r="DQ101" s="208"/>
      <c r="DR101" s="209"/>
      <c r="DS101" s="218"/>
      <c r="DT101" s="205" t="s">
        <v>203</v>
      </c>
      <c r="DU101" s="206">
        <f t="shared" si="99"/>
        <v>0</v>
      </c>
      <c r="DV101" s="206">
        <f t="shared" si="100"/>
        <v>0</v>
      </c>
      <c r="DW101" s="206">
        <f t="shared" si="101"/>
        <v>0</v>
      </c>
      <c r="DX101" s="206">
        <f t="shared" si="102"/>
        <v>0</v>
      </c>
      <c r="DY101" s="206">
        <f t="shared" si="103"/>
        <v>0</v>
      </c>
      <c r="DZ101" s="206">
        <f t="shared" si="104"/>
        <v>0</v>
      </c>
      <c r="EA101" s="206">
        <f t="shared" si="105"/>
        <v>0</v>
      </c>
      <c r="EB101" s="206">
        <f t="shared" si="106"/>
        <v>0</v>
      </c>
      <c r="EC101" s="206">
        <f t="shared" si="107"/>
        <v>0</v>
      </c>
      <c r="ED101" s="207">
        <f t="shared" si="87"/>
        <v>0</v>
      </c>
      <c r="EE101" s="303">
        <f t="shared" si="108"/>
        <v>0</v>
      </c>
      <c r="EF101" s="101"/>
      <c r="EG101" s="101"/>
    </row>
    <row r="102" spans="1:137" s="126" customFormat="1" ht="15.5" collapsed="1" x14ac:dyDescent="0.35">
      <c r="A102" s="127" t="s">
        <v>149</v>
      </c>
      <c r="B102" s="127">
        <v>6</v>
      </c>
      <c r="C102" s="128"/>
      <c r="D102" s="129"/>
      <c r="E102" s="210"/>
      <c r="F102" s="211" t="s">
        <v>252</v>
      </c>
      <c r="G102" s="211"/>
      <c r="H102" s="212"/>
      <c r="I102" s="213">
        <v>0</v>
      </c>
      <c r="J102" s="213">
        <v>0</v>
      </c>
      <c r="K102" s="213">
        <v>0</v>
      </c>
      <c r="L102" s="213">
        <v>0</v>
      </c>
      <c r="M102" s="213">
        <v>0</v>
      </c>
      <c r="N102" s="213">
        <v>0</v>
      </c>
      <c r="O102" s="213">
        <v>0</v>
      </c>
      <c r="P102" s="213">
        <v>0</v>
      </c>
      <c r="Q102" s="213">
        <v>0</v>
      </c>
      <c r="R102" s="213">
        <v>0</v>
      </c>
      <c r="S102" s="213">
        <v>0</v>
      </c>
      <c r="T102" s="213">
        <v>0</v>
      </c>
      <c r="U102" s="213">
        <v>0</v>
      </c>
      <c r="V102" s="213">
        <v>0</v>
      </c>
      <c r="W102" s="213">
        <v>0</v>
      </c>
      <c r="X102" s="213">
        <v>0</v>
      </c>
      <c r="Y102" s="213">
        <v>0</v>
      </c>
      <c r="Z102" s="213">
        <v>0</v>
      </c>
      <c r="AA102" s="213">
        <v>0</v>
      </c>
      <c r="AB102" s="213">
        <v>0</v>
      </c>
      <c r="AC102" s="213">
        <v>0</v>
      </c>
      <c r="AD102" s="213">
        <v>0</v>
      </c>
      <c r="AE102" s="213">
        <v>0</v>
      </c>
      <c r="AF102" s="213">
        <v>0</v>
      </c>
      <c r="AG102" s="213">
        <v>0</v>
      </c>
      <c r="AH102" s="213">
        <v>0</v>
      </c>
      <c r="AI102" s="213">
        <v>0</v>
      </c>
      <c r="AJ102" s="213">
        <v>0</v>
      </c>
      <c r="AK102" s="213">
        <v>0</v>
      </c>
      <c r="AL102" s="213">
        <v>0</v>
      </c>
      <c r="AM102" s="213">
        <v>0</v>
      </c>
      <c r="AN102" s="213">
        <v>0</v>
      </c>
      <c r="AO102" s="213">
        <v>0</v>
      </c>
      <c r="AP102" s="213">
        <v>0</v>
      </c>
      <c r="AQ102" s="213">
        <v>0</v>
      </c>
      <c r="AR102" s="213">
        <v>0</v>
      </c>
      <c r="AS102" s="213">
        <v>0</v>
      </c>
      <c r="AT102" s="213">
        <v>0</v>
      </c>
      <c r="AU102" s="213">
        <v>0</v>
      </c>
      <c r="AV102" s="213">
        <v>0</v>
      </c>
      <c r="AW102" s="213">
        <v>0</v>
      </c>
      <c r="AX102" s="213">
        <v>0</v>
      </c>
      <c r="AY102" s="213">
        <v>0</v>
      </c>
      <c r="AZ102" s="213">
        <v>0</v>
      </c>
      <c r="BA102" s="213">
        <v>0</v>
      </c>
      <c r="BB102" s="213">
        <v>0</v>
      </c>
      <c r="BC102" s="213">
        <v>0</v>
      </c>
      <c r="BD102" s="213">
        <v>0</v>
      </c>
      <c r="BE102" s="213">
        <v>0</v>
      </c>
      <c r="BF102" s="213">
        <v>0</v>
      </c>
      <c r="BG102" s="213">
        <v>0</v>
      </c>
      <c r="BH102" s="213">
        <v>0</v>
      </c>
      <c r="BI102" s="213">
        <v>0</v>
      </c>
      <c r="BJ102" s="213">
        <v>0</v>
      </c>
      <c r="BK102" s="213">
        <v>0</v>
      </c>
      <c r="BL102" s="213">
        <v>0</v>
      </c>
      <c r="BM102" s="213">
        <v>0</v>
      </c>
      <c r="BN102" s="213">
        <v>0</v>
      </c>
      <c r="BO102" s="213">
        <v>0</v>
      </c>
      <c r="BP102" s="213">
        <v>0</v>
      </c>
      <c r="BQ102" s="213">
        <v>0</v>
      </c>
      <c r="BR102" s="213">
        <v>0</v>
      </c>
      <c r="BS102" s="213">
        <v>0</v>
      </c>
      <c r="BT102" s="213">
        <v>0</v>
      </c>
      <c r="BU102" s="213">
        <v>0</v>
      </c>
      <c r="BV102" s="213">
        <v>0</v>
      </c>
      <c r="BW102" s="213">
        <v>0</v>
      </c>
      <c r="BX102" s="213">
        <v>0</v>
      </c>
      <c r="BY102" s="213">
        <v>0</v>
      </c>
      <c r="BZ102" s="213">
        <v>0</v>
      </c>
      <c r="CA102" s="213">
        <v>0</v>
      </c>
      <c r="CB102" s="213">
        <v>0</v>
      </c>
      <c r="CC102" s="213">
        <v>0</v>
      </c>
      <c r="CD102" s="213">
        <v>0</v>
      </c>
      <c r="CE102" s="213">
        <v>0</v>
      </c>
      <c r="CF102" s="213">
        <v>0</v>
      </c>
      <c r="CG102" s="213">
        <v>0</v>
      </c>
      <c r="CH102" s="213">
        <v>0</v>
      </c>
      <c r="CI102" s="213">
        <v>0</v>
      </c>
      <c r="CJ102" s="213">
        <v>0</v>
      </c>
      <c r="CK102" s="213">
        <v>0</v>
      </c>
      <c r="CL102" s="213">
        <v>0</v>
      </c>
      <c r="CM102" s="213">
        <v>0</v>
      </c>
      <c r="CN102" s="213">
        <v>0</v>
      </c>
      <c r="CO102" s="213">
        <v>0</v>
      </c>
      <c r="CP102" s="213">
        <v>0</v>
      </c>
      <c r="CQ102" s="213">
        <v>0</v>
      </c>
      <c r="CR102" s="213">
        <v>0</v>
      </c>
      <c r="CS102" s="213">
        <v>0</v>
      </c>
      <c r="CT102" s="213">
        <v>0</v>
      </c>
      <c r="CU102" s="213">
        <v>0</v>
      </c>
      <c r="CV102" s="213">
        <v>0</v>
      </c>
      <c r="CW102" s="213">
        <v>0</v>
      </c>
      <c r="CX102" s="213">
        <v>0</v>
      </c>
      <c r="CY102" s="213">
        <v>0</v>
      </c>
      <c r="CZ102" s="213">
        <v>0</v>
      </c>
      <c r="DA102" s="213">
        <v>0</v>
      </c>
      <c r="DB102" s="213">
        <v>0</v>
      </c>
      <c r="DC102" s="213">
        <v>0</v>
      </c>
      <c r="DD102" s="213">
        <v>0</v>
      </c>
      <c r="DE102" s="213">
        <v>0</v>
      </c>
      <c r="DF102" s="213">
        <v>0</v>
      </c>
      <c r="DG102" s="213">
        <v>0</v>
      </c>
      <c r="DH102" s="213">
        <v>0</v>
      </c>
      <c r="DI102" s="213">
        <v>0</v>
      </c>
      <c r="DJ102" s="213">
        <v>0</v>
      </c>
      <c r="DK102" s="213">
        <v>0</v>
      </c>
      <c r="DL102" s="214">
        <v>0</v>
      </c>
      <c r="DQ102" s="210"/>
      <c r="DR102" s="211" t="s">
        <v>252</v>
      </c>
      <c r="DS102" s="211"/>
      <c r="DT102" s="212"/>
      <c r="DU102" s="213">
        <f t="shared" ref="DU102:EC102" si="109">SUM(DU103:DU105)</f>
        <v>0</v>
      </c>
      <c r="DV102" s="213">
        <f t="shared" si="109"/>
        <v>0</v>
      </c>
      <c r="DW102" s="213">
        <f t="shared" si="109"/>
        <v>880.04022437021922</v>
      </c>
      <c r="DX102" s="213">
        <f t="shared" si="109"/>
        <v>0</v>
      </c>
      <c r="DY102" s="213">
        <f t="shared" si="109"/>
        <v>0</v>
      </c>
      <c r="DZ102" s="213">
        <f t="shared" si="109"/>
        <v>1066.4932433073973</v>
      </c>
      <c r="EA102" s="213">
        <f t="shared" si="109"/>
        <v>0</v>
      </c>
      <c r="EB102" s="213">
        <f t="shared" si="109"/>
        <v>0</v>
      </c>
      <c r="EC102" s="213">
        <f t="shared" si="109"/>
        <v>0</v>
      </c>
      <c r="ED102" s="214">
        <f t="shared" si="87"/>
        <v>1946.5334676776165</v>
      </c>
      <c r="EE102" s="305"/>
      <c r="EF102" s="101"/>
      <c r="EG102" s="101"/>
    </row>
    <row r="103" spans="1:137" s="126" customFormat="1" ht="15.5" hidden="1" outlineLevel="1" x14ac:dyDescent="0.35">
      <c r="A103" s="37" t="s">
        <v>149</v>
      </c>
      <c r="B103" s="37">
        <v>6</v>
      </c>
      <c r="C103" s="38">
        <v>6.1</v>
      </c>
      <c r="D103" s="39"/>
      <c r="E103" s="208"/>
      <c r="F103" s="209"/>
      <c r="G103" s="209" t="s">
        <v>253</v>
      </c>
      <c r="H103" s="205"/>
      <c r="I103" s="206">
        <v>0</v>
      </c>
      <c r="J103" s="206">
        <v>0</v>
      </c>
      <c r="K103" s="206">
        <v>0</v>
      </c>
      <c r="L103" s="206">
        <v>0</v>
      </c>
      <c r="M103" s="206">
        <v>0</v>
      </c>
      <c r="N103" s="206">
        <v>0</v>
      </c>
      <c r="O103" s="206">
        <v>0</v>
      </c>
      <c r="P103" s="206">
        <v>0</v>
      </c>
      <c r="Q103" s="206">
        <v>0</v>
      </c>
      <c r="R103" s="206">
        <v>395789556.00353426</v>
      </c>
      <c r="S103" s="206">
        <v>0</v>
      </c>
      <c r="T103" s="206">
        <v>484250668.36668491</v>
      </c>
      <c r="U103" s="206">
        <v>0</v>
      </c>
      <c r="V103" s="206">
        <v>0</v>
      </c>
      <c r="W103" s="206">
        <v>0</v>
      </c>
      <c r="X103" s="206">
        <v>0</v>
      </c>
      <c r="Y103" s="206">
        <v>0</v>
      </c>
      <c r="Z103" s="206">
        <v>0</v>
      </c>
      <c r="AA103" s="206">
        <v>0</v>
      </c>
      <c r="AB103" s="206">
        <v>0</v>
      </c>
      <c r="AC103" s="206">
        <v>0</v>
      </c>
      <c r="AD103" s="206">
        <v>0</v>
      </c>
      <c r="AE103" s="206">
        <v>0</v>
      </c>
      <c r="AF103" s="206">
        <v>0</v>
      </c>
      <c r="AG103" s="206">
        <v>0</v>
      </c>
      <c r="AH103" s="206">
        <v>0</v>
      </c>
      <c r="AI103" s="206">
        <v>0</v>
      </c>
      <c r="AJ103" s="206">
        <v>0</v>
      </c>
      <c r="AK103" s="206">
        <v>0</v>
      </c>
      <c r="AL103" s="206">
        <v>0</v>
      </c>
      <c r="AM103" s="206">
        <v>0</v>
      </c>
      <c r="AN103" s="206">
        <v>0</v>
      </c>
      <c r="AO103" s="206">
        <v>0</v>
      </c>
      <c r="AP103" s="206">
        <v>0</v>
      </c>
      <c r="AQ103" s="206">
        <v>0</v>
      </c>
      <c r="AR103" s="206">
        <v>0</v>
      </c>
      <c r="AS103" s="206">
        <v>0</v>
      </c>
      <c r="AT103" s="206">
        <v>0</v>
      </c>
      <c r="AU103" s="206">
        <v>0</v>
      </c>
      <c r="AV103" s="206">
        <v>0</v>
      </c>
      <c r="AW103" s="206">
        <v>0</v>
      </c>
      <c r="AX103" s="206">
        <v>0</v>
      </c>
      <c r="AY103" s="206">
        <v>0</v>
      </c>
      <c r="AZ103" s="206">
        <v>0</v>
      </c>
      <c r="BA103" s="206">
        <v>0</v>
      </c>
      <c r="BB103" s="206">
        <v>0</v>
      </c>
      <c r="BC103" s="206">
        <v>0</v>
      </c>
      <c r="BD103" s="206">
        <v>0</v>
      </c>
      <c r="BE103" s="206">
        <v>0</v>
      </c>
      <c r="BF103" s="206">
        <v>0</v>
      </c>
      <c r="BG103" s="206">
        <v>0</v>
      </c>
      <c r="BH103" s="206">
        <v>0</v>
      </c>
      <c r="BI103" s="206">
        <v>0</v>
      </c>
      <c r="BJ103" s="206">
        <v>0</v>
      </c>
      <c r="BK103" s="206">
        <v>0</v>
      </c>
      <c r="BL103" s="206">
        <v>0</v>
      </c>
      <c r="BM103" s="206">
        <v>0</v>
      </c>
      <c r="BN103" s="206">
        <v>0</v>
      </c>
      <c r="BO103" s="206">
        <v>0</v>
      </c>
      <c r="BP103" s="206">
        <v>0</v>
      </c>
      <c r="BQ103" s="206">
        <v>0</v>
      </c>
      <c r="BR103" s="206">
        <v>0</v>
      </c>
      <c r="BS103" s="206">
        <v>0</v>
      </c>
      <c r="BT103" s="206">
        <v>0</v>
      </c>
      <c r="BU103" s="206">
        <v>0</v>
      </c>
      <c r="BV103" s="206">
        <v>0</v>
      </c>
      <c r="BW103" s="206">
        <v>0</v>
      </c>
      <c r="BX103" s="206">
        <v>0</v>
      </c>
      <c r="BY103" s="206">
        <v>0</v>
      </c>
      <c r="BZ103" s="206">
        <v>0</v>
      </c>
      <c r="CA103" s="206">
        <v>0</v>
      </c>
      <c r="CB103" s="206">
        <v>0</v>
      </c>
      <c r="CC103" s="206">
        <v>0</v>
      </c>
      <c r="CD103" s="206">
        <v>0</v>
      </c>
      <c r="CE103" s="206">
        <v>0</v>
      </c>
      <c r="CF103" s="206">
        <v>0</v>
      </c>
      <c r="CG103" s="206">
        <v>0</v>
      </c>
      <c r="CH103" s="206">
        <v>0</v>
      </c>
      <c r="CI103" s="206">
        <v>0</v>
      </c>
      <c r="CJ103" s="206">
        <v>0</v>
      </c>
      <c r="CK103" s="206">
        <v>0</v>
      </c>
      <c r="CL103" s="206">
        <v>0</v>
      </c>
      <c r="CM103" s="206">
        <v>0</v>
      </c>
      <c r="CN103" s="206">
        <v>0</v>
      </c>
      <c r="CO103" s="206">
        <v>0</v>
      </c>
      <c r="CP103" s="206">
        <v>0</v>
      </c>
      <c r="CQ103" s="206">
        <v>0</v>
      </c>
      <c r="CR103" s="206">
        <v>0</v>
      </c>
      <c r="CS103" s="206">
        <v>0</v>
      </c>
      <c r="CT103" s="206">
        <v>0</v>
      </c>
      <c r="CU103" s="206">
        <v>0</v>
      </c>
      <c r="CV103" s="206">
        <v>0</v>
      </c>
      <c r="CW103" s="206">
        <v>0</v>
      </c>
      <c r="CX103" s="206">
        <v>0</v>
      </c>
      <c r="CY103" s="206">
        <v>0</v>
      </c>
      <c r="CZ103" s="206">
        <v>0</v>
      </c>
      <c r="DA103" s="206">
        <v>0</v>
      </c>
      <c r="DB103" s="206">
        <v>0</v>
      </c>
      <c r="DC103" s="206">
        <v>1066493243.3073974</v>
      </c>
      <c r="DD103" s="206">
        <v>0</v>
      </c>
      <c r="DE103" s="206">
        <v>0</v>
      </c>
      <c r="DF103" s="206">
        <v>0</v>
      </c>
      <c r="DG103" s="206">
        <v>0</v>
      </c>
      <c r="DH103" s="206">
        <v>0</v>
      </c>
      <c r="DI103" s="206">
        <v>0</v>
      </c>
      <c r="DJ103" s="206">
        <v>0</v>
      </c>
      <c r="DK103" s="206">
        <v>0</v>
      </c>
      <c r="DL103" s="207">
        <v>1946533467.6776166</v>
      </c>
      <c r="DQ103" s="208"/>
      <c r="DR103" s="209"/>
      <c r="DS103" s="209" t="s">
        <v>253</v>
      </c>
      <c r="DT103" s="205"/>
      <c r="DU103" s="206">
        <f>I103/$DQ$4</f>
        <v>0</v>
      </c>
      <c r="DV103" s="206">
        <f>SUM(J103:O103)/$DQ$4</f>
        <v>0</v>
      </c>
      <c r="DW103" s="206">
        <f>SUM(P103:AL103)/$DQ$4</f>
        <v>880.04022437021922</v>
      </c>
      <c r="DX103" s="206">
        <f>SUM(AM103:CT103)/$DQ$4</f>
        <v>0</v>
      </c>
      <c r="DY103" s="206">
        <f>SUM(CU103:CY103)/$DQ$4</f>
        <v>0</v>
      </c>
      <c r="DZ103" s="206">
        <f>SUM(CZ103:DE103)/$DQ$4</f>
        <v>1066.4932433073973</v>
      </c>
      <c r="EA103" s="206">
        <f>SUM(DF103:DG103)/$DQ$4</f>
        <v>0</v>
      </c>
      <c r="EB103" s="206">
        <f>SUM(DH103:DI103)/$DQ$4</f>
        <v>0</v>
      </c>
      <c r="EC103" s="206">
        <f>SUM(DJ103:DK103)/$DQ$4</f>
        <v>0</v>
      </c>
      <c r="ED103" s="207">
        <f t="shared" si="87"/>
        <v>1946.5334676776165</v>
      </c>
      <c r="EE103" s="303">
        <f>ED103-(DL103/$DQ$4)</f>
        <v>0</v>
      </c>
      <c r="EF103" s="101"/>
      <c r="EG103" s="101"/>
    </row>
    <row r="104" spans="1:137" s="126" customFormat="1" ht="15.5" hidden="1" outlineLevel="1" x14ac:dyDescent="0.35">
      <c r="A104" s="37" t="s">
        <v>149</v>
      </c>
      <c r="B104" s="37">
        <v>6</v>
      </c>
      <c r="C104" s="38">
        <v>6.2</v>
      </c>
      <c r="D104" s="39"/>
      <c r="E104" s="208"/>
      <c r="F104" s="209"/>
      <c r="G104" s="209" t="s">
        <v>254</v>
      </c>
      <c r="H104" s="205"/>
      <c r="I104" s="206">
        <v>0</v>
      </c>
      <c r="J104" s="206">
        <v>0</v>
      </c>
      <c r="K104" s="206">
        <v>0</v>
      </c>
      <c r="L104" s="206">
        <v>0</v>
      </c>
      <c r="M104" s="206">
        <v>0</v>
      </c>
      <c r="N104" s="206">
        <v>0</v>
      </c>
      <c r="O104" s="206">
        <v>0</v>
      </c>
      <c r="P104" s="206">
        <v>0</v>
      </c>
      <c r="Q104" s="206">
        <v>0</v>
      </c>
      <c r="R104" s="206">
        <v>0</v>
      </c>
      <c r="S104" s="206">
        <v>0</v>
      </c>
      <c r="T104" s="206">
        <v>0</v>
      </c>
      <c r="U104" s="206">
        <v>0</v>
      </c>
      <c r="V104" s="206">
        <v>0</v>
      </c>
      <c r="W104" s="206">
        <v>0</v>
      </c>
      <c r="X104" s="206">
        <v>0</v>
      </c>
      <c r="Y104" s="206">
        <v>0</v>
      </c>
      <c r="Z104" s="206">
        <v>0</v>
      </c>
      <c r="AA104" s="206">
        <v>0</v>
      </c>
      <c r="AB104" s="206">
        <v>0</v>
      </c>
      <c r="AC104" s="206">
        <v>0</v>
      </c>
      <c r="AD104" s="206">
        <v>0</v>
      </c>
      <c r="AE104" s="206">
        <v>0</v>
      </c>
      <c r="AF104" s="206">
        <v>0</v>
      </c>
      <c r="AG104" s="206">
        <v>0</v>
      </c>
      <c r="AH104" s="206">
        <v>0</v>
      </c>
      <c r="AI104" s="206">
        <v>0</v>
      </c>
      <c r="AJ104" s="206">
        <v>0</v>
      </c>
      <c r="AK104" s="206">
        <v>0</v>
      </c>
      <c r="AL104" s="206">
        <v>0</v>
      </c>
      <c r="AM104" s="206">
        <v>0</v>
      </c>
      <c r="AN104" s="206">
        <v>0</v>
      </c>
      <c r="AO104" s="206">
        <v>0</v>
      </c>
      <c r="AP104" s="206">
        <v>0</v>
      </c>
      <c r="AQ104" s="206">
        <v>0</v>
      </c>
      <c r="AR104" s="206">
        <v>0</v>
      </c>
      <c r="AS104" s="206">
        <v>0</v>
      </c>
      <c r="AT104" s="206">
        <v>0</v>
      </c>
      <c r="AU104" s="206">
        <v>0</v>
      </c>
      <c r="AV104" s="206">
        <v>0</v>
      </c>
      <c r="AW104" s="206">
        <v>0</v>
      </c>
      <c r="AX104" s="206">
        <v>0</v>
      </c>
      <c r="AY104" s="206">
        <v>0</v>
      </c>
      <c r="AZ104" s="206">
        <v>0</v>
      </c>
      <c r="BA104" s="206">
        <v>0</v>
      </c>
      <c r="BB104" s="206">
        <v>0</v>
      </c>
      <c r="BC104" s="206">
        <v>0</v>
      </c>
      <c r="BD104" s="206">
        <v>0</v>
      </c>
      <c r="BE104" s="206">
        <v>0</v>
      </c>
      <c r="BF104" s="206">
        <v>0</v>
      </c>
      <c r="BG104" s="206">
        <v>0</v>
      </c>
      <c r="BH104" s="206">
        <v>0</v>
      </c>
      <c r="BI104" s="206">
        <v>0</v>
      </c>
      <c r="BJ104" s="206">
        <v>0</v>
      </c>
      <c r="BK104" s="206">
        <v>0</v>
      </c>
      <c r="BL104" s="206">
        <v>0</v>
      </c>
      <c r="BM104" s="206">
        <v>0</v>
      </c>
      <c r="BN104" s="206">
        <v>0</v>
      </c>
      <c r="BO104" s="206">
        <v>0</v>
      </c>
      <c r="BP104" s="206">
        <v>0</v>
      </c>
      <c r="BQ104" s="206">
        <v>0</v>
      </c>
      <c r="BR104" s="206">
        <v>0</v>
      </c>
      <c r="BS104" s="206">
        <v>0</v>
      </c>
      <c r="BT104" s="206">
        <v>0</v>
      </c>
      <c r="BU104" s="206">
        <v>0</v>
      </c>
      <c r="BV104" s="206">
        <v>0</v>
      </c>
      <c r="BW104" s="206">
        <v>0</v>
      </c>
      <c r="BX104" s="206">
        <v>0</v>
      </c>
      <c r="BY104" s="206">
        <v>0</v>
      </c>
      <c r="BZ104" s="206">
        <v>0</v>
      </c>
      <c r="CA104" s="206">
        <v>0</v>
      </c>
      <c r="CB104" s="206">
        <v>0</v>
      </c>
      <c r="CC104" s="206">
        <v>0</v>
      </c>
      <c r="CD104" s="206">
        <v>0</v>
      </c>
      <c r="CE104" s="206">
        <v>0</v>
      </c>
      <c r="CF104" s="206">
        <v>0</v>
      </c>
      <c r="CG104" s="206">
        <v>0</v>
      </c>
      <c r="CH104" s="206">
        <v>0</v>
      </c>
      <c r="CI104" s="206">
        <v>0</v>
      </c>
      <c r="CJ104" s="206">
        <v>0</v>
      </c>
      <c r="CK104" s="206">
        <v>0</v>
      </c>
      <c r="CL104" s="206">
        <v>0</v>
      </c>
      <c r="CM104" s="206">
        <v>0</v>
      </c>
      <c r="CN104" s="206">
        <v>0</v>
      </c>
      <c r="CO104" s="206">
        <v>0</v>
      </c>
      <c r="CP104" s="206">
        <v>0</v>
      </c>
      <c r="CQ104" s="206">
        <v>0</v>
      </c>
      <c r="CR104" s="206">
        <v>0</v>
      </c>
      <c r="CS104" s="206">
        <v>0</v>
      </c>
      <c r="CT104" s="206">
        <v>0</v>
      </c>
      <c r="CU104" s="206">
        <v>0</v>
      </c>
      <c r="CV104" s="206">
        <v>0</v>
      </c>
      <c r="CW104" s="206">
        <v>0</v>
      </c>
      <c r="CX104" s="206">
        <v>0</v>
      </c>
      <c r="CY104" s="206">
        <v>0</v>
      </c>
      <c r="CZ104" s="206">
        <v>0</v>
      </c>
      <c r="DA104" s="206">
        <v>0</v>
      </c>
      <c r="DB104" s="206">
        <v>0</v>
      </c>
      <c r="DC104" s="206">
        <v>0</v>
      </c>
      <c r="DD104" s="206">
        <v>0</v>
      </c>
      <c r="DE104" s="206">
        <v>0</v>
      </c>
      <c r="DF104" s="206">
        <v>0</v>
      </c>
      <c r="DG104" s="206">
        <v>0</v>
      </c>
      <c r="DH104" s="206">
        <v>0</v>
      </c>
      <c r="DI104" s="206">
        <v>0</v>
      </c>
      <c r="DJ104" s="206">
        <v>0</v>
      </c>
      <c r="DK104" s="206">
        <v>0</v>
      </c>
      <c r="DL104" s="207">
        <v>0</v>
      </c>
      <c r="DQ104" s="208"/>
      <c r="DR104" s="209"/>
      <c r="DS104" s="209" t="s">
        <v>254</v>
      </c>
      <c r="DT104" s="205"/>
      <c r="DU104" s="206">
        <f>I104/$DQ$4</f>
        <v>0</v>
      </c>
      <c r="DV104" s="206">
        <f>SUM(J104:O104)/$DQ$4</f>
        <v>0</v>
      </c>
      <c r="DW104" s="206">
        <f>SUM(P104:AL104)/$DQ$4</f>
        <v>0</v>
      </c>
      <c r="DX104" s="206">
        <f>SUM(AM104:CT104)/$DQ$4</f>
        <v>0</v>
      </c>
      <c r="DY104" s="206">
        <f>SUM(CU104:CY104)/$DQ$4</f>
        <v>0</v>
      </c>
      <c r="DZ104" s="206">
        <f>SUM(CZ104:DE104)/$DQ$4</f>
        <v>0</v>
      </c>
      <c r="EA104" s="206">
        <f>SUM(DF104:DG104)/$DQ$4</f>
        <v>0</v>
      </c>
      <c r="EB104" s="206">
        <f>SUM(DH104:DI104)/$DQ$4</f>
        <v>0</v>
      </c>
      <c r="EC104" s="206">
        <f>SUM(DJ104:DK104)/$DQ$4</f>
        <v>0</v>
      </c>
      <c r="ED104" s="207">
        <f t="shared" si="87"/>
        <v>0</v>
      </c>
      <c r="EE104" s="303">
        <f>ED104-(DL104/$DQ$4)</f>
        <v>0</v>
      </c>
      <c r="EF104" s="101"/>
      <c r="EG104" s="101"/>
    </row>
    <row r="105" spans="1:137" s="126" customFormat="1" ht="15.5" hidden="1" outlineLevel="1" x14ac:dyDescent="0.35">
      <c r="A105" s="37" t="s">
        <v>149</v>
      </c>
      <c r="B105" s="37">
        <v>6</v>
      </c>
      <c r="C105" s="38">
        <v>6.3</v>
      </c>
      <c r="D105" s="39"/>
      <c r="E105" s="208"/>
      <c r="F105" s="209"/>
      <c r="G105" s="209" t="s">
        <v>255</v>
      </c>
      <c r="H105" s="205"/>
      <c r="I105" s="206">
        <v>0</v>
      </c>
      <c r="J105" s="206">
        <v>0</v>
      </c>
      <c r="K105" s="206">
        <v>0</v>
      </c>
      <c r="L105" s="206">
        <v>0</v>
      </c>
      <c r="M105" s="206">
        <v>0</v>
      </c>
      <c r="N105" s="206">
        <v>0</v>
      </c>
      <c r="O105" s="206">
        <v>0</v>
      </c>
      <c r="P105" s="206">
        <v>0</v>
      </c>
      <c r="Q105" s="206">
        <v>0</v>
      </c>
      <c r="R105" s="206">
        <v>0</v>
      </c>
      <c r="S105" s="206">
        <v>0</v>
      </c>
      <c r="T105" s="206">
        <v>0</v>
      </c>
      <c r="U105" s="206">
        <v>0</v>
      </c>
      <c r="V105" s="206">
        <v>0</v>
      </c>
      <c r="W105" s="206">
        <v>0</v>
      </c>
      <c r="X105" s="206">
        <v>0</v>
      </c>
      <c r="Y105" s="206">
        <v>0</v>
      </c>
      <c r="Z105" s="206">
        <v>0</v>
      </c>
      <c r="AA105" s="206">
        <v>0</v>
      </c>
      <c r="AB105" s="206">
        <v>0</v>
      </c>
      <c r="AC105" s="206">
        <v>0</v>
      </c>
      <c r="AD105" s="206">
        <v>0</v>
      </c>
      <c r="AE105" s="206">
        <v>0</v>
      </c>
      <c r="AF105" s="206">
        <v>0</v>
      </c>
      <c r="AG105" s="206">
        <v>0</v>
      </c>
      <c r="AH105" s="206">
        <v>0</v>
      </c>
      <c r="AI105" s="206">
        <v>0</v>
      </c>
      <c r="AJ105" s="206">
        <v>0</v>
      </c>
      <c r="AK105" s="206">
        <v>0</v>
      </c>
      <c r="AL105" s="206">
        <v>0</v>
      </c>
      <c r="AM105" s="206">
        <v>0</v>
      </c>
      <c r="AN105" s="206">
        <v>0</v>
      </c>
      <c r="AO105" s="206">
        <v>0</v>
      </c>
      <c r="AP105" s="206">
        <v>0</v>
      </c>
      <c r="AQ105" s="206">
        <v>0</v>
      </c>
      <c r="AR105" s="206">
        <v>0</v>
      </c>
      <c r="AS105" s="206">
        <v>0</v>
      </c>
      <c r="AT105" s="206">
        <v>0</v>
      </c>
      <c r="AU105" s="206">
        <v>0</v>
      </c>
      <c r="AV105" s="206">
        <v>0</v>
      </c>
      <c r="AW105" s="206">
        <v>0</v>
      </c>
      <c r="AX105" s="206">
        <v>0</v>
      </c>
      <c r="AY105" s="206">
        <v>0</v>
      </c>
      <c r="AZ105" s="206">
        <v>0</v>
      </c>
      <c r="BA105" s="206">
        <v>0</v>
      </c>
      <c r="BB105" s="206">
        <v>0</v>
      </c>
      <c r="BC105" s="206">
        <v>0</v>
      </c>
      <c r="BD105" s="206">
        <v>0</v>
      </c>
      <c r="BE105" s="206">
        <v>0</v>
      </c>
      <c r="BF105" s="206">
        <v>0</v>
      </c>
      <c r="BG105" s="206">
        <v>0</v>
      </c>
      <c r="BH105" s="206">
        <v>0</v>
      </c>
      <c r="BI105" s="206">
        <v>0</v>
      </c>
      <c r="BJ105" s="206">
        <v>0</v>
      </c>
      <c r="BK105" s="206">
        <v>0</v>
      </c>
      <c r="BL105" s="206">
        <v>0</v>
      </c>
      <c r="BM105" s="206">
        <v>0</v>
      </c>
      <c r="BN105" s="206">
        <v>0</v>
      </c>
      <c r="BO105" s="206">
        <v>0</v>
      </c>
      <c r="BP105" s="206">
        <v>0</v>
      </c>
      <c r="BQ105" s="206">
        <v>0</v>
      </c>
      <c r="BR105" s="206">
        <v>0</v>
      </c>
      <c r="BS105" s="206">
        <v>0</v>
      </c>
      <c r="BT105" s="206">
        <v>0</v>
      </c>
      <c r="BU105" s="206">
        <v>0</v>
      </c>
      <c r="BV105" s="206">
        <v>0</v>
      </c>
      <c r="BW105" s="206">
        <v>0</v>
      </c>
      <c r="BX105" s="206">
        <v>0</v>
      </c>
      <c r="BY105" s="206">
        <v>0</v>
      </c>
      <c r="BZ105" s="206">
        <v>0</v>
      </c>
      <c r="CA105" s="206">
        <v>0</v>
      </c>
      <c r="CB105" s="206">
        <v>0</v>
      </c>
      <c r="CC105" s="206">
        <v>0</v>
      </c>
      <c r="CD105" s="206">
        <v>0</v>
      </c>
      <c r="CE105" s="206">
        <v>0</v>
      </c>
      <c r="CF105" s="206">
        <v>0</v>
      </c>
      <c r="CG105" s="206">
        <v>0</v>
      </c>
      <c r="CH105" s="206">
        <v>0</v>
      </c>
      <c r="CI105" s="206">
        <v>0</v>
      </c>
      <c r="CJ105" s="206">
        <v>0</v>
      </c>
      <c r="CK105" s="206">
        <v>0</v>
      </c>
      <c r="CL105" s="206">
        <v>0</v>
      </c>
      <c r="CM105" s="206">
        <v>0</v>
      </c>
      <c r="CN105" s="206">
        <v>0</v>
      </c>
      <c r="CO105" s="206">
        <v>0</v>
      </c>
      <c r="CP105" s="206">
        <v>0</v>
      </c>
      <c r="CQ105" s="206">
        <v>0</v>
      </c>
      <c r="CR105" s="206">
        <v>0</v>
      </c>
      <c r="CS105" s="206">
        <v>0</v>
      </c>
      <c r="CT105" s="206">
        <v>0</v>
      </c>
      <c r="CU105" s="206">
        <v>0</v>
      </c>
      <c r="CV105" s="206">
        <v>0</v>
      </c>
      <c r="CW105" s="206">
        <v>0</v>
      </c>
      <c r="CX105" s="206">
        <v>0</v>
      </c>
      <c r="CY105" s="206">
        <v>0</v>
      </c>
      <c r="CZ105" s="206">
        <v>0</v>
      </c>
      <c r="DA105" s="206">
        <v>0</v>
      </c>
      <c r="DB105" s="206">
        <v>0</v>
      </c>
      <c r="DC105" s="206">
        <v>0</v>
      </c>
      <c r="DD105" s="206">
        <v>0</v>
      </c>
      <c r="DE105" s="206">
        <v>0</v>
      </c>
      <c r="DF105" s="206">
        <v>0</v>
      </c>
      <c r="DG105" s="206">
        <v>0</v>
      </c>
      <c r="DH105" s="206">
        <v>0</v>
      </c>
      <c r="DI105" s="206">
        <v>0</v>
      </c>
      <c r="DJ105" s="206">
        <v>0</v>
      </c>
      <c r="DK105" s="206">
        <v>0</v>
      </c>
      <c r="DL105" s="207">
        <v>0</v>
      </c>
      <c r="DQ105" s="208"/>
      <c r="DR105" s="209"/>
      <c r="DS105" s="209" t="s">
        <v>255</v>
      </c>
      <c r="DT105" s="205"/>
      <c r="DU105" s="206">
        <f>I105/$DQ$4</f>
        <v>0</v>
      </c>
      <c r="DV105" s="206">
        <f>SUM(J105:O105)/$DQ$4</f>
        <v>0</v>
      </c>
      <c r="DW105" s="206">
        <f>SUM(P105:AL105)/$DQ$4</f>
        <v>0</v>
      </c>
      <c r="DX105" s="206">
        <f>SUM(AM105:CT105)/$DQ$4</f>
        <v>0</v>
      </c>
      <c r="DY105" s="206">
        <f>SUM(CU105:CY105)/$DQ$4</f>
        <v>0</v>
      </c>
      <c r="DZ105" s="206">
        <f>SUM(CZ105:DE105)/$DQ$4</f>
        <v>0</v>
      </c>
      <c r="EA105" s="206">
        <f>SUM(DF105:DG105)/$DQ$4</f>
        <v>0</v>
      </c>
      <c r="EB105" s="206">
        <f>SUM(DH105:DI105)/$DQ$4</f>
        <v>0</v>
      </c>
      <c r="EC105" s="206">
        <f>SUM(DJ105:DK105)/$DQ$4</f>
        <v>0</v>
      </c>
      <c r="ED105" s="207">
        <f t="shared" si="87"/>
        <v>0</v>
      </c>
      <c r="EE105" s="303">
        <f>ED105-(DL105/$DQ$4)</f>
        <v>0</v>
      </c>
      <c r="EF105" s="101"/>
      <c r="EG105" s="101"/>
    </row>
    <row r="106" spans="1:137" s="126" customFormat="1" ht="15.5" collapsed="1" x14ac:dyDescent="0.35">
      <c r="A106" s="44"/>
      <c r="B106" s="44"/>
      <c r="C106" s="45"/>
      <c r="D106" s="46"/>
      <c r="E106" s="203" t="s">
        <v>256</v>
      </c>
      <c r="F106" s="209"/>
      <c r="G106" s="209"/>
      <c r="H106" s="205"/>
      <c r="I106" s="206">
        <v>0</v>
      </c>
      <c r="J106" s="206">
        <v>0</v>
      </c>
      <c r="K106" s="206">
        <v>0</v>
      </c>
      <c r="L106" s="206">
        <v>0</v>
      </c>
      <c r="M106" s="206">
        <v>0</v>
      </c>
      <c r="N106" s="206">
        <v>0</v>
      </c>
      <c r="O106" s="206">
        <v>0</v>
      </c>
      <c r="P106" s="206">
        <v>0</v>
      </c>
      <c r="Q106" s="206">
        <v>0</v>
      </c>
      <c r="R106" s="206">
        <v>0</v>
      </c>
      <c r="S106" s="206">
        <v>0</v>
      </c>
      <c r="T106" s="206">
        <v>0</v>
      </c>
      <c r="U106" s="206">
        <v>0</v>
      </c>
      <c r="V106" s="206">
        <v>0</v>
      </c>
      <c r="W106" s="206">
        <v>0</v>
      </c>
      <c r="X106" s="206">
        <v>0</v>
      </c>
      <c r="Y106" s="206">
        <v>0</v>
      </c>
      <c r="Z106" s="206">
        <v>0</v>
      </c>
      <c r="AA106" s="206">
        <v>0</v>
      </c>
      <c r="AB106" s="206">
        <v>0</v>
      </c>
      <c r="AC106" s="206">
        <v>0</v>
      </c>
      <c r="AD106" s="206">
        <v>0</v>
      </c>
      <c r="AE106" s="206">
        <v>0</v>
      </c>
      <c r="AF106" s="206">
        <v>0</v>
      </c>
      <c r="AG106" s="206">
        <v>0</v>
      </c>
      <c r="AH106" s="206">
        <v>0</v>
      </c>
      <c r="AI106" s="206">
        <v>0</v>
      </c>
      <c r="AJ106" s="206">
        <v>0</v>
      </c>
      <c r="AK106" s="206">
        <v>0</v>
      </c>
      <c r="AL106" s="206">
        <v>0</v>
      </c>
      <c r="AM106" s="206">
        <v>0</v>
      </c>
      <c r="AN106" s="206">
        <v>0</v>
      </c>
      <c r="AO106" s="206">
        <v>0</v>
      </c>
      <c r="AP106" s="206">
        <v>0</v>
      </c>
      <c r="AQ106" s="206">
        <v>0</v>
      </c>
      <c r="AR106" s="206">
        <v>0</v>
      </c>
      <c r="AS106" s="206">
        <v>0</v>
      </c>
      <c r="AT106" s="206">
        <v>0</v>
      </c>
      <c r="AU106" s="206">
        <v>0</v>
      </c>
      <c r="AV106" s="206">
        <v>0</v>
      </c>
      <c r="AW106" s="206">
        <v>0</v>
      </c>
      <c r="AX106" s="206">
        <v>0</v>
      </c>
      <c r="AY106" s="206">
        <v>0</v>
      </c>
      <c r="AZ106" s="206">
        <v>0</v>
      </c>
      <c r="BA106" s="206">
        <v>0</v>
      </c>
      <c r="BB106" s="206">
        <v>0</v>
      </c>
      <c r="BC106" s="206">
        <v>0</v>
      </c>
      <c r="BD106" s="206">
        <v>0</v>
      </c>
      <c r="BE106" s="206">
        <v>0</v>
      </c>
      <c r="BF106" s="206">
        <v>0</v>
      </c>
      <c r="BG106" s="206">
        <v>0</v>
      </c>
      <c r="BH106" s="206">
        <v>0</v>
      </c>
      <c r="BI106" s="206">
        <v>0</v>
      </c>
      <c r="BJ106" s="206">
        <v>0</v>
      </c>
      <c r="BK106" s="206">
        <v>0</v>
      </c>
      <c r="BL106" s="206">
        <v>0</v>
      </c>
      <c r="BM106" s="206">
        <v>0</v>
      </c>
      <c r="BN106" s="206">
        <v>0</v>
      </c>
      <c r="BO106" s="206">
        <v>0</v>
      </c>
      <c r="BP106" s="206">
        <v>0</v>
      </c>
      <c r="BQ106" s="206">
        <v>0</v>
      </c>
      <c r="BR106" s="206">
        <v>0</v>
      </c>
      <c r="BS106" s="206">
        <v>0</v>
      </c>
      <c r="BT106" s="206">
        <v>0</v>
      </c>
      <c r="BU106" s="206">
        <v>0</v>
      </c>
      <c r="BV106" s="206">
        <v>0</v>
      </c>
      <c r="BW106" s="206">
        <v>0</v>
      </c>
      <c r="BX106" s="206">
        <v>0</v>
      </c>
      <c r="BY106" s="206">
        <v>0</v>
      </c>
      <c r="BZ106" s="206">
        <v>0</v>
      </c>
      <c r="CA106" s="206">
        <v>0</v>
      </c>
      <c r="CB106" s="206">
        <v>0</v>
      </c>
      <c r="CC106" s="206">
        <v>0</v>
      </c>
      <c r="CD106" s="206">
        <v>0</v>
      </c>
      <c r="CE106" s="206">
        <v>0</v>
      </c>
      <c r="CF106" s="206">
        <v>0</v>
      </c>
      <c r="CG106" s="206">
        <v>0</v>
      </c>
      <c r="CH106" s="206">
        <v>0</v>
      </c>
      <c r="CI106" s="206">
        <v>0</v>
      </c>
      <c r="CJ106" s="206">
        <v>0</v>
      </c>
      <c r="CK106" s="206">
        <v>0</v>
      </c>
      <c r="CL106" s="206">
        <v>0</v>
      </c>
      <c r="CM106" s="206">
        <v>0</v>
      </c>
      <c r="CN106" s="206">
        <v>0</v>
      </c>
      <c r="CO106" s="206">
        <v>0</v>
      </c>
      <c r="CP106" s="206">
        <v>0</v>
      </c>
      <c r="CQ106" s="206">
        <v>0</v>
      </c>
      <c r="CR106" s="206">
        <v>0</v>
      </c>
      <c r="CS106" s="206">
        <v>0</v>
      </c>
      <c r="CT106" s="206">
        <v>0</v>
      </c>
      <c r="CU106" s="206">
        <v>0</v>
      </c>
      <c r="CV106" s="206">
        <v>0</v>
      </c>
      <c r="CW106" s="206">
        <v>0</v>
      </c>
      <c r="CX106" s="206">
        <v>0</v>
      </c>
      <c r="CY106" s="206">
        <v>0</v>
      </c>
      <c r="CZ106" s="206">
        <v>0</v>
      </c>
      <c r="DA106" s="206">
        <v>0</v>
      </c>
      <c r="DB106" s="206">
        <v>0</v>
      </c>
      <c r="DC106" s="206">
        <v>0</v>
      </c>
      <c r="DD106" s="206">
        <v>0</v>
      </c>
      <c r="DE106" s="206">
        <v>0</v>
      </c>
      <c r="DF106" s="206">
        <v>0</v>
      </c>
      <c r="DG106" s="206">
        <v>0</v>
      </c>
      <c r="DH106" s="206">
        <v>0</v>
      </c>
      <c r="DI106" s="206">
        <v>0</v>
      </c>
      <c r="DJ106" s="206">
        <v>0</v>
      </c>
      <c r="DK106" s="206">
        <v>0</v>
      </c>
      <c r="DL106" s="207">
        <v>0</v>
      </c>
      <c r="DQ106" s="203" t="s">
        <v>256</v>
      </c>
      <c r="DR106" s="209"/>
      <c r="DS106" s="209"/>
      <c r="DT106" s="205"/>
      <c r="DU106" s="206"/>
      <c r="DV106" s="206"/>
      <c r="DW106" s="206"/>
      <c r="DX106" s="206"/>
      <c r="DY106" s="206"/>
      <c r="DZ106" s="206"/>
      <c r="EA106" s="206"/>
      <c r="EB106" s="206"/>
      <c r="EC106" s="206"/>
      <c r="ED106" s="207">
        <f t="shared" si="87"/>
        <v>0</v>
      </c>
      <c r="EE106" s="306">
        <f>ED106-(DL106/$DQ$4)</f>
        <v>0</v>
      </c>
      <c r="EF106" s="101"/>
      <c r="EG106" s="101"/>
    </row>
    <row r="107" spans="1:137" s="126" customFormat="1" ht="15.5" x14ac:dyDescent="0.35">
      <c r="A107" s="127" t="s">
        <v>149</v>
      </c>
      <c r="B107" s="127">
        <v>7</v>
      </c>
      <c r="C107" s="128"/>
      <c r="D107" s="129"/>
      <c r="E107" s="210"/>
      <c r="F107" s="211" t="s">
        <v>153</v>
      </c>
      <c r="G107" s="211"/>
      <c r="H107" s="212"/>
      <c r="I107" s="213">
        <v>0</v>
      </c>
      <c r="J107" s="213">
        <v>0</v>
      </c>
      <c r="K107" s="213">
        <v>0</v>
      </c>
      <c r="L107" s="213">
        <v>0</v>
      </c>
      <c r="M107" s="213">
        <v>0</v>
      </c>
      <c r="N107" s="213">
        <v>0</v>
      </c>
      <c r="O107" s="213">
        <v>0</v>
      </c>
      <c r="P107" s="213">
        <v>0</v>
      </c>
      <c r="Q107" s="213">
        <v>0</v>
      </c>
      <c r="R107" s="213">
        <v>0</v>
      </c>
      <c r="S107" s="213">
        <v>0</v>
      </c>
      <c r="T107" s="213">
        <v>0</v>
      </c>
      <c r="U107" s="213">
        <v>0</v>
      </c>
      <c r="V107" s="213">
        <v>0</v>
      </c>
      <c r="W107" s="213">
        <v>0</v>
      </c>
      <c r="X107" s="213">
        <v>0</v>
      </c>
      <c r="Y107" s="213">
        <v>0</v>
      </c>
      <c r="Z107" s="213">
        <v>0</v>
      </c>
      <c r="AA107" s="213">
        <v>0</v>
      </c>
      <c r="AB107" s="213">
        <v>0</v>
      </c>
      <c r="AC107" s="213">
        <v>0</v>
      </c>
      <c r="AD107" s="213">
        <v>0</v>
      </c>
      <c r="AE107" s="213">
        <v>0</v>
      </c>
      <c r="AF107" s="213">
        <v>0</v>
      </c>
      <c r="AG107" s="213">
        <v>0</v>
      </c>
      <c r="AH107" s="213">
        <v>0</v>
      </c>
      <c r="AI107" s="213">
        <v>0</v>
      </c>
      <c r="AJ107" s="213">
        <v>0</v>
      </c>
      <c r="AK107" s="213">
        <v>0</v>
      </c>
      <c r="AL107" s="213">
        <v>0</v>
      </c>
      <c r="AM107" s="213">
        <v>0</v>
      </c>
      <c r="AN107" s="213">
        <v>0</v>
      </c>
      <c r="AO107" s="213">
        <v>0</v>
      </c>
      <c r="AP107" s="213">
        <v>0</v>
      </c>
      <c r="AQ107" s="213">
        <v>0</v>
      </c>
      <c r="AR107" s="213">
        <v>0</v>
      </c>
      <c r="AS107" s="213">
        <v>0</v>
      </c>
      <c r="AT107" s="213">
        <v>0</v>
      </c>
      <c r="AU107" s="213">
        <v>0</v>
      </c>
      <c r="AV107" s="213">
        <v>0</v>
      </c>
      <c r="AW107" s="213">
        <v>0</v>
      </c>
      <c r="AX107" s="213">
        <v>0</v>
      </c>
      <c r="AY107" s="213">
        <v>0</v>
      </c>
      <c r="AZ107" s="213">
        <v>0</v>
      </c>
      <c r="BA107" s="213">
        <v>0</v>
      </c>
      <c r="BB107" s="213">
        <v>0</v>
      </c>
      <c r="BC107" s="213">
        <v>0</v>
      </c>
      <c r="BD107" s="213">
        <v>0</v>
      </c>
      <c r="BE107" s="213">
        <v>0</v>
      </c>
      <c r="BF107" s="213">
        <v>0</v>
      </c>
      <c r="BG107" s="213">
        <v>0</v>
      </c>
      <c r="BH107" s="213">
        <v>0</v>
      </c>
      <c r="BI107" s="213">
        <v>0</v>
      </c>
      <c r="BJ107" s="213">
        <v>0</v>
      </c>
      <c r="BK107" s="213">
        <v>0</v>
      </c>
      <c r="BL107" s="213">
        <v>0</v>
      </c>
      <c r="BM107" s="213">
        <v>0</v>
      </c>
      <c r="BN107" s="213">
        <v>0</v>
      </c>
      <c r="BO107" s="213">
        <v>0</v>
      </c>
      <c r="BP107" s="213">
        <v>0</v>
      </c>
      <c r="BQ107" s="213">
        <v>0</v>
      </c>
      <c r="BR107" s="213">
        <v>0</v>
      </c>
      <c r="BS107" s="213">
        <v>0</v>
      </c>
      <c r="BT107" s="213">
        <v>0</v>
      </c>
      <c r="BU107" s="213">
        <v>0</v>
      </c>
      <c r="BV107" s="213">
        <v>0</v>
      </c>
      <c r="BW107" s="213">
        <v>0</v>
      </c>
      <c r="BX107" s="213">
        <v>0</v>
      </c>
      <c r="BY107" s="213">
        <v>0</v>
      </c>
      <c r="BZ107" s="213">
        <v>0</v>
      </c>
      <c r="CA107" s="213">
        <v>0</v>
      </c>
      <c r="CB107" s="213">
        <v>0</v>
      </c>
      <c r="CC107" s="213">
        <v>0</v>
      </c>
      <c r="CD107" s="213">
        <v>0</v>
      </c>
      <c r="CE107" s="213">
        <v>0</v>
      </c>
      <c r="CF107" s="213">
        <v>0</v>
      </c>
      <c r="CG107" s="213">
        <v>0</v>
      </c>
      <c r="CH107" s="213">
        <v>0</v>
      </c>
      <c r="CI107" s="213">
        <v>0</v>
      </c>
      <c r="CJ107" s="213">
        <v>0</v>
      </c>
      <c r="CK107" s="213">
        <v>0</v>
      </c>
      <c r="CL107" s="213">
        <v>0</v>
      </c>
      <c r="CM107" s="213">
        <v>0</v>
      </c>
      <c r="CN107" s="213">
        <v>0</v>
      </c>
      <c r="CO107" s="213">
        <v>0</v>
      </c>
      <c r="CP107" s="213">
        <v>0</v>
      </c>
      <c r="CQ107" s="213">
        <v>0</v>
      </c>
      <c r="CR107" s="213">
        <v>0</v>
      </c>
      <c r="CS107" s="213">
        <v>0</v>
      </c>
      <c r="CT107" s="213">
        <v>0</v>
      </c>
      <c r="CU107" s="213">
        <v>0</v>
      </c>
      <c r="CV107" s="213">
        <v>0</v>
      </c>
      <c r="CW107" s="213">
        <v>0</v>
      </c>
      <c r="CX107" s="213">
        <v>0</v>
      </c>
      <c r="CY107" s="213">
        <v>0</v>
      </c>
      <c r="CZ107" s="213">
        <v>0</v>
      </c>
      <c r="DA107" s="213">
        <v>0</v>
      </c>
      <c r="DB107" s="213">
        <v>0</v>
      </c>
      <c r="DC107" s="213">
        <v>0</v>
      </c>
      <c r="DD107" s="213">
        <v>0</v>
      </c>
      <c r="DE107" s="213">
        <v>0</v>
      </c>
      <c r="DF107" s="213">
        <v>0</v>
      </c>
      <c r="DG107" s="213">
        <v>0</v>
      </c>
      <c r="DH107" s="213">
        <v>0</v>
      </c>
      <c r="DI107" s="213">
        <v>0</v>
      </c>
      <c r="DJ107" s="213">
        <v>0</v>
      </c>
      <c r="DK107" s="213">
        <v>0</v>
      </c>
      <c r="DL107" s="214">
        <v>0</v>
      </c>
      <c r="DQ107" s="210"/>
      <c r="DR107" s="211" t="s">
        <v>153</v>
      </c>
      <c r="DS107" s="211"/>
      <c r="DT107" s="212"/>
      <c r="DU107" s="213">
        <f t="shared" ref="DU107:EC107" si="110">SUM(DU108:DU112)</f>
        <v>0</v>
      </c>
      <c r="DV107" s="213">
        <f t="shared" si="110"/>
        <v>20.197551107222221</v>
      </c>
      <c r="DW107" s="213">
        <f t="shared" si="110"/>
        <v>60.592653321666695</v>
      </c>
      <c r="DX107" s="213">
        <f t="shared" si="110"/>
        <v>178.89259552111122</v>
      </c>
      <c r="DY107" s="213">
        <f t="shared" si="110"/>
        <v>0</v>
      </c>
      <c r="DZ107" s="213">
        <f t="shared" si="110"/>
        <v>-1.9073486328125001E-15</v>
      </c>
      <c r="EA107" s="213">
        <f t="shared" si="110"/>
        <v>9.1791152954101517E-15</v>
      </c>
      <c r="EB107" s="213">
        <f t="shared" si="110"/>
        <v>-2.2172927856445312E-14</v>
      </c>
      <c r="EC107" s="213">
        <f t="shared" si="110"/>
        <v>0</v>
      </c>
      <c r="ED107" s="214">
        <f t="shared" si="87"/>
        <v>259.68279995000012</v>
      </c>
      <c r="EE107" s="305"/>
      <c r="EF107" s="101"/>
      <c r="EG107" s="101"/>
    </row>
    <row r="108" spans="1:137" s="126" customFormat="1" ht="15.5" hidden="1" outlineLevel="1" x14ac:dyDescent="0.35">
      <c r="A108" s="37" t="s">
        <v>149</v>
      </c>
      <c r="B108" s="37">
        <v>7</v>
      </c>
      <c r="C108" s="38">
        <v>7.1</v>
      </c>
      <c r="D108" s="39"/>
      <c r="E108" s="208"/>
      <c r="F108" s="209"/>
      <c r="G108" s="209" t="s">
        <v>257</v>
      </c>
      <c r="H108" s="205"/>
      <c r="I108" s="206">
        <v>0</v>
      </c>
      <c r="J108" s="206">
        <v>0</v>
      </c>
      <c r="K108" s="206">
        <v>0</v>
      </c>
      <c r="L108" s="206">
        <v>0</v>
      </c>
      <c r="M108" s="206">
        <v>0</v>
      </c>
      <c r="N108" s="206">
        <v>0</v>
      </c>
      <c r="O108" s="206">
        <v>0</v>
      </c>
      <c r="P108" s="206">
        <v>0</v>
      </c>
      <c r="Q108" s="206">
        <v>0</v>
      </c>
      <c r="R108" s="206">
        <v>0</v>
      </c>
      <c r="S108" s="206">
        <v>0</v>
      </c>
      <c r="T108" s="206">
        <v>0</v>
      </c>
      <c r="U108" s="206">
        <v>0</v>
      </c>
      <c r="V108" s="206">
        <v>0</v>
      </c>
      <c r="W108" s="206">
        <v>0</v>
      </c>
      <c r="X108" s="206">
        <v>0</v>
      </c>
      <c r="Y108" s="206">
        <v>0</v>
      </c>
      <c r="Z108" s="206">
        <v>0</v>
      </c>
      <c r="AA108" s="206">
        <v>0</v>
      </c>
      <c r="AB108" s="206">
        <v>0</v>
      </c>
      <c r="AC108" s="206">
        <v>0</v>
      </c>
      <c r="AD108" s="206">
        <v>0</v>
      </c>
      <c r="AE108" s="206">
        <v>0</v>
      </c>
      <c r="AF108" s="206">
        <v>0</v>
      </c>
      <c r="AG108" s="206">
        <v>0</v>
      </c>
      <c r="AH108" s="206">
        <v>0</v>
      </c>
      <c r="AI108" s="206">
        <v>0</v>
      </c>
      <c r="AJ108" s="206">
        <v>0</v>
      </c>
      <c r="AK108" s="206">
        <v>0</v>
      </c>
      <c r="AL108" s="206">
        <v>0</v>
      </c>
      <c r="AM108" s="206">
        <v>0</v>
      </c>
      <c r="AN108" s="206">
        <v>0</v>
      </c>
      <c r="AO108" s="206">
        <v>0</v>
      </c>
      <c r="AP108" s="206">
        <v>0</v>
      </c>
      <c r="AQ108" s="206">
        <v>0</v>
      </c>
      <c r="AR108" s="206">
        <v>0</v>
      </c>
      <c r="AS108" s="206">
        <v>0</v>
      </c>
      <c r="AT108" s="206">
        <v>0</v>
      </c>
      <c r="AU108" s="206">
        <v>0</v>
      </c>
      <c r="AV108" s="206">
        <v>0</v>
      </c>
      <c r="AW108" s="206">
        <v>0</v>
      </c>
      <c r="AX108" s="206">
        <v>0</v>
      </c>
      <c r="AY108" s="206">
        <v>0</v>
      </c>
      <c r="AZ108" s="206">
        <v>0</v>
      </c>
      <c r="BA108" s="206">
        <v>0</v>
      </c>
      <c r="BB108" s="206">
        <v>0</v>
      </c>
      <c r="BC108" s="206">
        <v>0</v>
      </c>
      <c r="BD108" s="206">
        <v>0</v>
      </c>
      <c r="BE108" s="206">
        <v>0</v>
      </c>
      <c r="BF108" s="206">
        <v>0</v>
      </c>
      <c r="BG108" s="206">
        <v>0</v>
      </c>
      <c r="BH108" s="206">
        <v>0</v>
      </c>
      <c r="BI108" s="206">
        <v>0</v>
      </c>
      <c r="BJ108" s="206">
        <v>0</v>
      </c>
      <c r="BK108" s="206">
        <v>0</v>
      </c>
      <c r="BL108" s="206">
        <v>0</v>
      </c>
      <c r="BM108" s="206">
        <v>0</v>
      </c>
      <c r="BN108" s="206">
        <v>0</v>
      </c>
      <c r="BO108" s="206">
        <v>0</v>
      </c>
      <c r="BP108" s="206">
        <v>0</v>
      </c>
      <c r="BQ108" s="206">
        <v>0</v>
      </c>
      <c r="BR108" s="206">
        <v>0</v>
      </c>
      <c r="BS108" s="206">
        <v>0</v>
      </c>
      <c r="BT108" s="206">
        <v>0</v>
      </c>
      <c r="BU108" s="206">
        <v>0</v>
      </c>
      <c r="BV108" s="206">
        <v>0</v>
      </c>
      <c r="BW108" s="206">
        <v>0</v>
      </c>
      <c r="BX108" s="206">
        <v>0</v>
      </c>
      <c r="BY108" s="206">
        <v>0</v>
      </c>
      <c r="BZ108" s="206">
        <v>0</v>
      </c>
      <c r="CA108" s="206">
        <v>0</v>
      </c>
      <c r="CB108" s="206">
        <v>0</v>
      </c>
      <c r="CC108" s="206">
        <v>0</v>
      </c>
      <c r="CD108" s="206">
        <v>0</v>
      </c>
      <c r="CE108" s="206">
        <v>0</v>
      </c>
      <c r="CF108" s="206">
        <v>0</v>
      </c>
      <c r="CG108" s="206">
        <v>0</v>
      </c>
      <c r="CH108" s="206">
        <v>0</v>
      </c>
      <c r="CI108" s="206">
        <v>0</v>
      </c>
      <c r="CJ108" s="206">
        <v>0</v>
      </c>
      <c r="CK108" s="206">
        <v>0</v>
      </c>
      <c r="CL108" s="206">
        <v>0</v>
      </c>
      <c r="CM108" s="206">
        <v>0</v>
      </c>
      <c r="CN108" s="206">
        <v>0</v>
      </c>
      <c r="CO108" s="206">
        <v>0</v>
      </c>
      <c r="CP108" s="206">
        <v>0</v>
      </c>
      <c r="CQ108" s="206">
        <v>0</v>
      </c>
      <c r="CR108" s="206">
        <v>0</v>
      </c>
      <c r="CS108" s="206">
        <v>0</v>
      </c>
      <c r="CT108" s="206">
        <v>0</v>
      </c>
      <c r="CU108" s="206">
        <v>0</v>
      </c>
      <c r="CV108" s="206">
        <v>0</v>
      </c>
      <c r="CW108" s="206">
        <v>0</v>
      </c>
      <c r="CX108" s="206">
        <v>0</v>
      </c>
      <c r="CY108" s="206">
        <v>0</v>
      </c>
      <c r="CZ108" s="206">
        <v>0</v>
      </c>
      <c r="DA108" s="206">
        <v>0</v>
      </c>
      <c r="DB108" s="206">
        <v>0</v>
      </c>
      <c r="DC108" s="206">
        <v>0</v>
      </c>
      <c r="DD108" s="206">
        <v>0</v>
      </c>
      <c r="DE108" s="206">
        <v>0</v>
      </c>
      <c r="DF108" s="206">
        <v>0</v>
      </c>
      <c r="DG108" s="206">
        <v>0</v>
      </c>
      <c r="DH108" s="206">
        <v>0</v>
      </c>
      <c r="DI108" s="206">
        <v>0</v>
      </c>
      <c r="DJ108" s="206">
        <v>0</v>
      </c>
      <c r="DK108" s="206">
        <v>0</v>
      </c>
      <c r="DL108" s="207">
        <v>0</v>
      </c>
      <c r="DQ108" s="208"/>
      <c r="DR108" s="209"/>
      <c r="DS108" s="209" t="s">
        <v>257</v>
      </c>
      <c r="DT108" s="205"/>
      <c r="DU108" s="206">
        <f>I108/$DQ$4</f>
        <v>0</v>
      </c>
      <c r="DV108" s="206">
        <f>SUM(J108:O108)/$DQ$4</f>
        <v>0</v>
      </c>
      <c r="DW108" s="206">
        <f>SUM(P108:AL108)/$DQ$4</f>
        <v>0</v>
      </c>
      <c r="DX108" s="206">
        <f>SUM(AM108:CT108)/$DQ$4</f>
        <v>0</v>
      </c>
      <c r="DY108" s="206">
        <f>SUM(CU108:CY108)/$DQ$4</f>
        <v>0</v>
      </c>
      <c r="DZ108" s="206">
        <f>SUM(CZ108:DE108)/$DQ$4</f>
        <v>0</v>
      </c>
      <c r="EA108" s="206">
        <f>SUM(DF108:DG108)/$DQ$4</f>
        <v>0</v>
      </c>
      <c r="EB108" s="206">
        <f>SUM(DH108:DI108)/$DQ$4</f>
        <v>0</v>
      </c>
      <c r="EC108" s="206">
        <f>SUM(DJ108:DK108)/$DQ$4</f>
        <v>0</v>
      </c>
      <c r="ED108" s="207">
        <f t="shared" si="87"/>
        <v>0</v>
      </c>
      <c r="EE108" s="303">
        <f>ED108-(DL108/$DQ$4)</f>
        <v>0</v>
      </c>
      <c r="EF108" s="101"/>
      <c r="EG108" s="101"/>
    </row>
    <row r="109" spans="1:137" s="126" customFormat="1" ht="15.5" hidden="1" outlineLevel="1" x14ac:dyDescent="0.35">
      <c r="A109" s="37" t="s">
        <v>149</v>
      </c>
      <c r="B109" s="37">
        <v>7</v>
      </c>
      <c r="C109" s="38">
        <v>7.1</v>
      </c>
      <c r="D109" s="39"/>
      <c r="E109" s="208"/>
      <c r="F109" s="209"/>
      <c r="G109" s="205" t="s">
        <v>258</v>
      </c>
      <c r="H109" s="205"/>
      <c r="I109" s="206">
        <v>0</v>
      </c>
      <c r="J109" s="206">
        <v>0</v>
      </c>
      <c r="K109" s="206">
        <v>8656093.3316666707</v>
      </c>
      <c r="L109" s="206">
        <v>2885364.4438888803</v>
      </c>
      <c r="M109" s="206">
        <v>2885364.4438888803</v>
      </c>
      <c r="N109" s="206">
        <v>2885364.4438888999</v>
      </c>
      <c r="O109" s="206">
        <v>2885364.4438888901</v>
      </c>
      <c r="P109" s="206">
        <v>0</v>
      </c>
      <c r="Q109" s="206">
        <v>0</v>
      </c>
      <c r="R109" s="206">
        <v>8656093.3316666596</v>
      </c>
      <c r="S109" s="206">
        <v>2885364.4438888901</v>
      </c>
      <c r="T109" s="206">
        <v>2885364.4438889101</v>
      </c>
      <c r="U109" s="206">
        <v>2885364.4438888901</v>
      </c>
      <c r="V109" s="206">
        <v>2885364.4438889101</v>
      </c>
      <c r="W109" s="206">
        <v>0</v>
      </c>
      <c r="X109" s="206">
        <v>0</v>
      </c>
      <c r="Y109" s="206">
        <v>0</v>
      </c>
      <c r="Z109" s="206">
        <v>11541457.77555554</v>
      </c>
      <c r="AA109" s="206">
        <v>2885364.4438888999</v>
      </c>
      <c r="AB109" s="206">
        <v>2885364.4438888803</v>
      </c>
      <c r="AC109" s="206">
        <v>2885364.4438888901</v>
      </c>
      <c r="AD109" s="206">
        <v>0</v>
      </c>
      <c r="AE109" s="206">
        <v>0</v>
      </c>
      <c r="AF109" s="206">
        <v>8656093.3316666801</v>
      </c>
      <c r="AG109" s="206">
        <v>2885364.4438888803</v>
      </c>
      <c r="AH109" s="206">
        <v>2885364.4438888999</v>
      </c>
      <c r="AI109" s="206">
        <v>2885364.4438888803</v>
      </c>
      <c r="AJ109" s="206">
        <v>2885364.4438888901</v>
      </c>
      <c r="AK109" s="206">
        <v>0</v>
      </c>
      <c r="AL109" s="206">
        <v>0</v>
      </c>
      <c r="AM109" s="206">
        <v>8656093.3316666801</v>
      </c>
      <c r="AN109" s="206">
        <v>2885364.4438888999</v>
      </c>
      <c r="AO109" s="206">
        <v>2885364.4438888701</v>
      </c>
      <c r="AP109" s="206">
        <v>2885364.4438888999</v>
      </c>
      <c r="AQ109" s="206">
        <v>2885364.4438888901</v>
      </c>
      <c r="AR109" s="206">
        <v>0</v>
      </c>
      <c r="AS109" s="206">
        <v>0</v>
      </c>
      <c r="AT109" s="206">
        <v>8656093.3316666894</v>
      </c>
      <c r="AU109" s="206">
        <v>2885364.4438888999</v>
      </c>
      <c r="AV109" s="206">
        <v>2885364.4438888701</v>
      </c>
      <c r="AW109" s="206">
        <v>2885364.4438888999</v>
      </c>
      <c r="AX109" s="206">
        <v>2885364.4438888803</v>
      </c>
      <c r="AY109" s="206">
        <v>0</v>
      </c>
      <c r="AZ109" s="206">
        <v>0</v>
      </c>
      <c r="BA109" s="206">
        <v>8656093.3316666894</v>
      </c>
      <c r="BB109" s="206">
        <v>2885364.4438888803</v>
      </c>
      <c r="BC109" s="206">
        <v>2885364.4438888803</v>
      </c>
      <c r="BD109" s="206">
        <v>2885364.4438888901</v>
      </c>
      <c r="BE109" s="206">
        <v>2885364.4438888999</v>
      </c>
      <c r="BF109" s="206">
        <v>0</v>
      </c>
      <c r="BG109" s="206">
        <v>0</v>
      </c>
      <c r="BH109" s="206">
        <v>8656093.3316666707</v>
      </c>
      <c r="BI109" s="206">
        <v>2885364.4438888701</v>
      </c>
      <c r="BJ109" s="206">
        <v>2885364.4438889101</v>
      </c>
      <c r="BK109" s="206">
        <v>2885364.4438888803</v>
      </c>
      <c r="BL109" s="206">
        <v>2885364.4438888999</v>
      </c>
      <c r="BM109" s="206">
        <v>0</v>
      </c>
      <c r="BN109" s="206">
        <v>0</v>
      </c>
      <c r="BO109" s="206">
        <v>8656093.3316666093</v>
      </c>
      <c r="BP109" s="206">
        <v>2885364.4438889101</v>
      </c>
      <c r="BQ109" s="206">
        <v>2885364.4438888999</v>
      </c>
      <c r="BR109" s="206">
        <v>2885364.4438888803</v>
      </c>
      <c r="BS109" s="206">
        <v>2885364.4438889204</v>
      </c>
      <c r="BT109" s="206">
        <v>0</v>
      </c>
      <c r="BU109" s="206">
        <v>0</v>
      </c>
      <c r="BV109" s="206">
        <v>8656093.3316666409</v>
      </c>
      <c r="BW109" s="206">
        <v>2885364.4438889204</v>
      </c>
      <c r="BX109" s="206">
        <v>2885364.4438888901</v>
      </c>
      <c r="BY109" s="206">
        <v>2885364.4438888803</v>
      </c>
      <c r="BZ109" s="206">
        <v>2885364.4438888901</v>
      </c>
      <c r="CA109" s="206">
        <v>0</v>
      </c>
      <c r="CB109" s="206">
        <v>0</v>
      </c>
      <c r="CC109" s="206">
        <v>8656093.3316666894</v>
      </c>
      <c r="CD109" s="206">
        <v>2885364.4438888901</v>
      </c>
      <c r="CE109" s="206">
        <v>2885364.4438888803</v>
      </c>
      <c r="CF109" s="206">
        <v>2885364.4438889204</v>
      </c>
      <c r="CG109" s="206">
        <v>2885364.4438888803</v>
      </c>
      <c r="CH109" s="206">
        <v>0</v>
      </c>
      <c r="CI109" s="206">
        <v>0</v>
      </c>
      <c r="CJ109" s="206">
        <v>8656093.3316666707</v>
      </c>
      <c r="CK109" s="206">
        <v>2885364.4438888803</v>
      </c>
      <c r="CL109" s="206">
        <v>2885364.4438888901</v>
      </c>
      <c r="CM109" s="206">
        <v>2885364.4438888901</v>
      </c>
      <c r="CN109" s="206">
        <v>2885364.4438888803</v>
      </c>
      <c r="CO109" s="206">
        <v>0</v>
      </c>
      <c r="CP109" s="206">
        <v>0</v>
      </c>
      <c r="CQ109" s="206">
        <v>8656093.3316666707</v>
      </c>
      <c r="CR109" s="206">
        <v>2885364.4438888999</v>
      </c>
      <c r="CS109" s="206">
        <v>2885364.4438888999</v>
      </c>
      <c r="CT109" s="206">
        <v>2885364.4438888598</v>
      </c>
      <c r="CU109" s="206">
        <v>0</v>
      </c>
      <c r="CV109" s="206">
        <v>0</v>
      </c>
      <c r="CW109" s="206">
        <v>0</v>
      </c>
      <c r="CX109" s="206">
        <v>0</v>
      </c>
      <c r="CY109" s="206">
        <v>0</v>
      </c>
      <c r="CZ109" s="206">
        <v>0</v>
      </c>
      <c r="DA109" s="206">
        <v>0</v>
      </c>
      <c r="DB109" s="206">
        <v>0</v>
      </c>
      <c r="DC109" s="206">
        <v>0</v>
      </c>
      <c r="DD109" s="206">
        <v>-1.9073486328125E-9</v>
      </c>
      <c r="DE109" s="206">
        <v>0</v>
      </c>
      <c r="DF109" s="206">
        <v>9.0599060058593698E-9</v>
      </c>
      <c r="DG109" s="206">
        <v>1.1920928955078099E-10</v>
      </c>
      <c r="DH109" s="206">
        <v>-2.288818359375E-8</v>
      </c>
      <c r="DI109" s="206">
        <v>7.1525573730468803E-10</v>
      </c>
      <c r="DJ109" s="206">
        <v>0</v>
      </c>
      <c r="DK109" s="206">
        <v>0</v>
      </c>
      <c r="DL109" s="207">
        <v>259682799.95000023</v>
      </c>
      <c r="DQ109" s="208"/>
      <c r="DR109" s="209"/>
      <c r="DS109" s="205" t="s">
        <v>258</v>
      </c>
      <c r="DT109" s="205"/>
      <c r="DU109" s="206">
        <f>I109/$DQ$4</f>
        <v>0</v>
      </c>
      <c r="DV109" s="206">
        <f>SUM(J109:O109)/$DQ$4</f>
        <v>20.197551107222221</v>
      </c>
      <c r="DW109" s="206">
        <f>SUM(P109:AL109)/$DQ$4</f>
        <v>60.592653321666695</v>
      </c>
      <c r="DX109" s="206">
        <f>SUM(AM109:CT109)/$DQ$4</f>
        <v>178.89259552111122</v>
      </c>
      <c r="DY109" s="206">
        <f>SUM(CU109:CY109)/$DQ$4</f>
        <v>0</v>
      </c>
      <c r="DZ109" s="206">
        <f>SUM(CZ109:DE109)/$DQ$4</f>
        <v>-1.9073486328125001E-15</v>
      </c>
      <c r="EA109" s="206">
        <f>SUM(DF109:DG109)/$DQ$4</f>
        <v>9.1791152954101517E-15</v>
      </c>
      <c r="EB109" s="206">
        <f>SUM(DH109:DI109)/$DQ$4</f>
        <v>-2.2172927856445312E-14</v>
      </c>
      <c r="EC109" s="206">
        <f>SUM(DJ109:DK109)/$DQ$4</f>
        <v>0</v>
      </c>
      <c r="ED109" s="207">
        <f t="shared" si="87"/>
        <v>259.68279995000012</v>
      </c>
      <c r="EE109" s="303">
        <f>ED109-(DL109/$DQ$4)</f>
        <v>0</v>
      </c>
      <c r="EF109" s="101"/>
      <c r="EG109" s="101"/>
    </row>
    <row r="110" spans="1:137" s="126" customFormat="1" ht="15.5" hidden="1" outlineLevel="1" x14ac:dyDescent="0.35">
      <c r="A110" s="37" t="s">
        <v>149</v>
      </c>
      <c r="B110" s="37">
        <v>7</v>
      </c>
      <c r="C110" s="38">
        <v>7.1</v>
      </c>
      <c r="D110" s="39"/>
      <c r="E110" s="208"/>
      <c r="F110" s="209"/>
      <c r="G110" s="205" t="s">
        <v>259</v>
      </c>
      <c r="H110" s="205"/>
      <c r="I110" s="206">
        <v>0</v>
      </c>
      <c r="J110" s="206">
        <v>0</v>
      </c>
      <c r="K110" s="206">
        <v>0</v>
      </c>
      <c r="L110" s="206">
        <v>0</v>
      </c>
      <c r="M110" s="206">
        <v>0</v>
      </c>
      <c r="N110" s="206">
        <v>0</v>
      </c>
      <c r="O110" s="206">
        <v>0</v>
      </c>
      <c r="P110" s="206">
        <v>0</v>
      </c>
      <c r="Q110" s="206">
        <v>0</v>
      </c>
      <c r="R110" s="206">
        <v>0</v>
      </c>
      <c r="S110" s="206">
        <v>0</v>
      </c>
      <c r="T110" s="206">
        <v>0</v>
      </c>
      <c r="U110" s="206">
        <v>0</v>
      </c>
      <c r="V110" s="206">
        <v>0</v>
      </c>
      <c r="W110" s="206">
        <v>0</v>
      </c>
      <c r="X110" s="206">
        <v>0</v>
      </c>
      <c r="Y110" s="206">
        <v>0</v>
      </c>
      <c r="Z110" s="206">
        <v>0</v>
      </c>
      <c r="AA110" s="206">
        <v>0</v>
      </c>
      <c r="AB110" s="206">
        <v>0</v>
      </c>
      <c r="AC110" s="206">
        <v>0</v>
      </c>
      <c r="AD110" s="206">
        <v>0</v>
      </c>
      <c r="AE110" s="206">
        <v>0</v>
      </c>
      <c r="AF110" s="206">
        <v>0</v>
      </c>
      <c r="AG110" s="206">
        <v>0</v>
      </c>
      <c r="AH110" s="206">
        <v>0</v>
      </c>
      <c r="AI110" s="206">
        <v>0</v>
      </c>
      <c r="AJ110" s="206">
        <v>0</v>
      </c>
      <c r="AK110" s="206">
        <v>0</v>
      </c>
      <c r="AL110" s="206">
        <v>0</v>
      </c>
      <c r="AM110" s="206">
        <v>0</v>
      </c>
      <c r="AN110" s="206">
        <v>0</v>
      </c>
      <c r="AO110" s="206">
        <v>0</v>
      </c>
      <c r="AP110" s="206">
        <v>0</v>
      </c>
      <c r="AQ110" s="206">
        <v>0</v>
      </c>
      <c r="AR110" s="206">
        <v>0</v>
      </c>
      <c r="AS110" s="206">
        <v>0</v>
      </c>
      <c r="AT110" s="206">
        <v>0</v>
      </c>
      <c r="AU110" s="206">
        <v>0</v>
      </c>
      <c r="AV110" s="206">
        <v>0</v>
      </c>
      <c r="AW110" s="206">
        <v>0</v>
      </c>
      <c r="AX110" s="206">
        <v>0</v>
      </c>
      <c r="AY110" s="206">
        <v>0</v>
      </c>
      <c r="AZ110" s="206">
        <v>0</v>
      </c>
      <c r="BA110" s="206">
        <v>0</v>
      </c>
      <c r="BB110" s="206">
        <v>0</v>
      </c>
      <c r="BC110" s="206">
        <v>0</v>
      </c>
      <c r="BD110" s="206">
        <v>0</v>
      </c>
      <c r="BE110" s="206">
        <v>0</v>
      </c>
      <c r="BF110" s="206">
        <v>0</v>
      </c>
      <c r="BG110" s="206">
        <v>0</v>
      </c>
      <c r="BH110" s="206">
        <v>0</v>
      </c>
      <c r="BI110" s="206">
        <v>0</v>
      </c>
      <c r="BJ110" s="206">
        <v>0</v>
      </c>
      <c r="BK110" s="206">
        <v>0</v>
      </c>
      <c r="BL110" s="206">
        <v>0</v>
      </c>
      <c r="BM110" s="206">
        <v>0</v>
      </c>
      <c r="BN110" s="206">
        <v>0</v>
      </c>
      <c r="BO110" s="206">
        <v>0</v>
      </c>
      <c r="BP110" s="206">
        <v>0</v>
      </c>
      <c r="BQ110" s="206">
        <v>0</v>
      </c>
      <c r="BR110" s="206">
        <v>0</v>
      </c>
      <c r="BS110" s="206">
        <v>0</v>
      </c>
      <c r="BT110" s="206">
        <v>0</v>
      </c>
      <c r="BU110" s="206">
        <v>0</v>
      </c>
      <c r="BV110" s="206">
        <v>0</v>
      </c>
      <c r="BW110" s="206">
        <v>0</v>
      </c>
      <c r="BX110" s="206">
        <v>0</v>
      </c>
      <c r="BY110" s="206">
        <v>0</v>
      </c>
      <c r="BZ110" s="206">
        <v>0</v>
      </c>
      <c r="CA110" s="206">
        <v>0</v>
      </c>
      <c r="CB110" s="206">
        <v>0</v>
      </c>
      <c r="CC110" s="206">
        <v>0</v>
      </c>
      <c r="CD110" s="206">
        <v>0</v>
      </c>
      <c r="CE110" s="206">
        <v>0</v>
      </c>
      <c r="CF110" s="206">
        <v>0</v>
      </c>
      <c r="CG110" s="206">
        <v>0</v>
      </c>
      <c r="CH110" s="206">
        <v>0</v>
      </c>
      <c r="CI110" s="206">
        <v>0</v>
      </c>
      <c r="CJ110" s="206">
        <v>0</v>
      </c>
      <c r="CK110" s="206">
        <v>0</v>
      </c>
      <c r="CL110" s="206">
        <v>0</v>
      </c>
      <c r="CM110" s="206">
        <v>0</v>
      </c>
      <c r="CN110" s="206">
        <v>0</v>
      </c>
      <c r="CO110" s="206">
        <v>0</v>
      </c>
      <c r="CP110" s="206">
        <v>0</v>
      </c>
      <c r="CQ110" s="206">
        <v>0</v>
      </c>
      <c r="CR110" s="206">
        <v>0</v>
      </c>
      <c r="CS110" s="206">
        <v>0</v>
      </c>
      <c r="CT110" s="206">
        <v>0</v>
      </c>
      <c r="CU110" s="206">
        <v>0</v>
      </c>
      <c r="CV110" s="206">
        <v>0</v>
      </c>
      <c r="CW110" s="206">
        <v>0</v>
      </c>
      <c r="CX110" s="206">
        <v>0</v>
      </c>
      <c r="CY110" s="206">
        <v>0</v>
      </c>
      <c r="CZ110" s="206">
        <v>0</v>
      </c>
      <c r="DA110" s="206">
        <v>0</v>
      </c>
      <c r="DB110" s="206">
        <v>0</v>
      </c>
      <c r="DC110" s="206">
        <v>0</v>
      </c>
      <c r="DD110" s="206">
        <v>0</v>
      </c>
      <c r="DE110" s="206">
        <v>0</v>
      </c>
      <c r="DF110" s="206">
        <v>0</v>
      </c>
      <c r="DG110" s="206">
        <v>0</v>
      </c>
      <c r="DH110" s="206">
        <v>0</v>
      </c>
      <c r="DI110" s="206">
        <v>0</v>
      </c>
      <c r="DJ110" s="206">
        <v>0</v>
      </c>
      <c r="DK110" s="206">
        <v>0</v>
      </c>
      <c r="DL110" s="207">
        <v>0</v>
      </c>
      <c r="DQ110" s="208"/>
      <c r="DR110" s="209"/>
      <c r="DS110" s="205" t="s">
        <v>259</v>
      </c>
      <c r="DT110" s="205"/>
      <c r="DU110" s="206">
        <f>I110/$DQ$4</f>
        <v>0</v>
      </c>
      <c r="DV110" s="206">
        <f>SUM(J110:O110)/$DQ$4</f>
        <v>0</v>
      </c>
      <c r="DW110" s="206">
        <f>SUM(P110:AL110)/$DQ$4</f>
        <v>0</v>
      </c>
      <c r="DX110" s="206">
        <f>SUM(AM110:CT110)/$DQ$4</f>
        <v>0</v>
      </c>
      <c r="DY110" s="206">
        <f>SUM(CU110:CY110)/$DQ$4</f>
        <v>0</v>
      </c>
      <c r="DZ110" s="206">
        <f>SUM(CZ110:DE110)/$DQ$4</f>
        <v>0</v>
      </c>
      <c r="EA110" s="206">
        <f>SUM(DF110:DG110)/$DQ$4</f>
        <v>0</v>
      </c>
      <c r="EB110" s="206">
        <f>SUM(DH110:DI110)/$DQ$4</f>
        <v>0</v>
      </c>
      <c r="EC110" s="206">
        <f>SUM(DJ110:DK110)/$DQ$4</f>
        <v>0</v>
      </c>
      <c r="ED110" s="207">
        <f t="shared" si="87"/>
        <v>0</v>
      </c>
      <c r="EE110" s="303">
        <f>ED110-(DL110/$DQ$4)</f>
        <v>0</v>
      </c>
      <c r="EF110" s="101"/>
      <c r="EG110" s="101"/>
    </row>
    <row r="111" spans="1:137" s="126" customFormat="1" ht="15.5" hidden="1" outlineLevel="1" x14ac:dyDescent="0.35">
      <c r="A111" s="37" t="s">
        <v>149</v>
      </c>
      <c r="B111" s="37">
        <v>7</v>
      </c>
      <c r="C111" s="38">
        <v>7.1</v>
      </c>
      <c r="D111" s="39"/>
      <c r="E111" s="208"/>
      <c r="F111" s="209"/>
      <c r="G111" s="205" t="s">
        <v>260</v>
      </c>
      <c r="H111" s="205"/>
      <c r="I111" s="206">
        <v>0</v>
      </c>
      <c r="J111" s="206">
        <v>0</v>
      </c>
      <c r="K111" s="206">
        <v>0</v>
      </c>
      <c r="L111" s="206">
        <v>0</v>
      </c>
      <c r="M111" s="206">
        <v>0</v>
      </c>
      <c r="N111" s="206">
        <v>0</v>
      </c>
      <c r="O111" s="206">
        <v>0</v>
      </c>
      <c r="P111" s="206">
        <v>0</v>
      </c>
      <c r="Q111" s="206">
        <v>0</v>
      </c>
      <c r="R111" s="206">
        <v>0</v>
      </c>
      <c r="S111" s="206">
        <v>0</v>
      </c>
      <c r="T111" s="206">
        <v>0</v>
      </c>
      <c r="U111" s="206">
        <v>0</v>
      </c>
      <c r="V111" s="206">
        <v>0</v>
      </c>
      <c r="W111" s="206">
        <v>0</v>
      </c>
      <c r="X111" s="206">
        <v>0</v>
      </c>
      <c r="Y111" s="206">
        <v>0</v>
      </c>
      <c r="Z111" s="206">
        <v>0</v>
      </c>
      <c r="AA111" s="206">
        <v>0</v>
      </c>
      <c r="AB111" s="206">
        <v>0</v>
      </c>
      <c r="AC111" s="206">
        <v>0</v>
      </c>
      <c r="AD111" s="206">
        <v>0</v>
      </c>
      <c r="AE111" s="206">
        <v>0</v>
      </c>
      <c r="AF111" s="206">
        <v>0</v>
      </c>
      <c r="AG111" s="206">
        <v>0</v>
      </c>
      <c r="AH111" s="206">
        <v>0</v>
      </c>
      <c r="AI111" s="206">
        <v>0</v>
      </c>
      <c r="AJ111" s="206">
        <v>0</v>
      </c>
      <c r="AK111" s="206">
        <v>0</v>
      </c>
      <c r="AL111" s="206">
        <v>0</v>
      </c>
      <c r="AM111" s="206">
        <v>0</v>
      </c>
      <c r="AN111" s="206">
        <v>0</v>
      </c>
      <c r="AO111" s="206">
        <v>0</v>
      </c>
      <c r="AP111" s="206">
        <v>0</v>
      </c>
      <c r="AQ111" s="206">
        <v>0</v>
      </c>
      <c r="AR111" s="206">
        <v>0</v>
      </c>
      <c r="AS111" s="206">
        <v>0</v>
      </c>
      <c r="AT111" s="206">
        <v>0</v>
      </c>
      <c r="AU111" s="206">
        <v>0</v>
      </c>
      <c r="AV111" s="206">
        <v>0</v>
      </c>
      <c r="AW111" s="206">
        <v>0</v>
      </c>
      <c r="AX111" s="206">
        <v>0</v>
      </c>
      <c r="AY111" s="206">
        <v>0</v>
      </c>
      <c r="AZ111" s="206">
        <v>0</v>
      </c>
      <c r="BA111" s="206">
        <v>0</v>
      </c>
      <c r="BB111" s="206">
        <v>0</v>
      </c>
      <c r="BC111" s="206">
        <v>0</v>
      </c>
      <c r="BD111" s="206">
        <v>0</v>
      </c>
      <c r="BE111" s="206">
        <v>0</v>
      </c>
      <c r="BF111" s="206">
        <v>0</v>
      </c>
      <c r="BG111" s="206">
        <v>0</v>
      </c>
      <c r="BH111" s="206">
        <v>0</v>
      </c>
      <c r="BI111" s="206">
        <v>0</v>
      </c>
      <c r="BJ111" s="206">
        <v>0</v>
      </c>
      <c r="BK111" s="206">
        <v>0</v>
      </c>
      <c r="BL111" s="206">
        <v>0</v>
      </c>
      <c r="BM111" s="206">
        <v>0</v>
      </c>
      <c r="BN111" s="206">
        <v>0</v>
      </c>
      <c r="BO111" s="206">
        <v>0</v>
      </c>
      <c r="BP111" s="206">
        <v>0</v>
      </c>
      <c r="BQ111" s="206">
        <v>0</v>
      </c>
      <c r="BR111" s="206">
        <v>0</v>
      </c>
      <c r="BS111" s="206">
        <v>0</v>
      </c>
      <c r="BT111" s="206">
        <v>0</v>
      </c>
      <c r="BU111" s="206">
        <v>0</v>
      </c>
      <c r="BV111" s="206">
        <v>0</v>
      </c>
      <c r="BW111" s="206">
        <v>0</v>
      </c>
      <c r="BX111" s="206">
        <v>0</v>
      </c>
      <c r="BY111" s="206">
        <v>0</v>
      </c>
      <c r="BZ111" s="206">
        <v>0</v>
      </c>
      <c r="CA111" s="206">
        <v>0</v>
      </c>
      <c r="CB111" s="206">
        <v>0</v>
      </c>
      <c r="CC111" s="206">
        <v>0</v>
      </c>
      <c r="CD111" s="206">
        <v>0</v>
      </c>
      <c r="CE111" s="206">
        <v>0</v>
      </c>
      <c r="CF111" s="206">
        <v>0</v>
      </c>
      <c r="CG111" s="206">
        <v>0</v>
      </c>
      <c r="CH111" s="206">
        <v>0</v>
      </c>
      <c r="CI111" s="206">
        <v>0</v>
      </c>
      <c r="CJ111" s="206">
        <v>0</v>
      </c>
      <c r="CK111" s="206">
        <v>0</v>
      </c>
      <c r="CL111" s="206">
        <v>0</v>
      </c>
      <c r="CM111" s="206">
        <v>0</v>
      </c>
      <c r="CN111" s="206">
        <v>0</v>
      </c>
      <c r="CO111" s="206">
        <v>0</v>
      </c>
      <c r="CP111" s="206">
        <v>0</v>
      </c>
      <c r="CQ111" s="206">
        <v>0</v>
      </c>
      <c r="CR111" s="206">
        <v>0</v>
      </c>
      <c r="CS111" s="206">
        <v>0</v>
      </c>
      <c r="CT111" s="206">
        <v>0</v>
      </c>
      <c r="CU111" s="206">
        <v>0</v>
      </c>
      <c r="CV111" s="206">
        <v>0</v>
      </c>
      <c r="CW111" s="206">
        <v>0</v>
      </c>
      <c r="CX111" s="206">
        <v>0</v>
      </c>
      <c r="CY111" s="206">
        <v>0</v>
      </c>
      <c r="CZ111" s="206">
        <v>0</v>
      </c>
      <c r="DA111" s="206">
        <v>0</v>
      </c>
      <c r="DB111" s="206">
        <v>0</v>
      </c>
      <c r="DC111" s="206">
        <v>0</v>
      </c>
      <c r="DD111" s="206">
        <v>0</v>
      </c>
      <c r="DE111" s="206">
        <v>0</v>
      </c>
      <c r="DF111" s="206">
        <v>0</v>
      </c>
      <c r="DG111" s="206">
        <v>0</v>
      </c>
      <c r="DH111" s="206">
        <v>0</v>
      </c>
      <c r="DI111" s="206">
        <v>0</v>
      </c>
      <c r="DJ111" s="206">
        <v>0</v>
      </c>
      <c r="DK111" s="206">
        <v>0</v>
      </c>
      <c r="DL111" s="207">
        <v>0</v>
      </c>
      <c r="DQ111" s="208"/>
      <c r="DR111" s="209"/>
      <c r="DS111" s="205" t="s">
        <v>260</v>
      </c>
      <c r="DT111" s="205"/>
      <c r="DU111" s="206">
        <f>I111/$DQ$4</f>
        <v>0</v>
      </c>
      <c r="DV111" s="206">
        <f>SUM(J111:O111)/$DQ$4</f>
        <v>0</v>
      </c>
      <c r="DW111" s="206">
        <f>SUM(P111:AL111)/$DQ$4</f>
        <v>0</v>
      </c>
      <c r="DX111" s="206">
        <f>SUM(AM111:CT111)/$DQ$4</f>
        <v>0</v>
      </c>
      <c r="DY111" s="206">
        <f>SUM(CU111:CY111)/$DQ$4</f>
        <v>0</v>
      </c>
      <c r="DZ111" s="206">
        <f>SUM(CZ111:DE111)/$DQ$4</f>
        <v>0</v>
      </c>
      <c r="EA111" s="206">
        <f>SUM(DF111:DG111)/$DQ$4</f>
        <v>0</v>
      </c>
      <c r="EB111" s="206">
        <f>SUM(DH111:DI111)/$DQ$4</f>
        <v>0</v>
      </c>
      <c r="EC111" s="206">
        <f>SUM(DJ111:DK111)/$DQ$4</f>
        <v>0</v>
      </c>
      <c r="ED111" s="207">
        <f t="shared" si="87"/>
        <v>0</v>
      </c>
      <c r="EE111" s="303">
        <f>ED111-(DL111/$DQ$4)</f>
        <v>0</v>
      </c>
      <c r="EF111" s="101"/>
      <c r="EG111" s="101"/>
    </row>
    <row r="112" spans="1:137" s="126" customFormat="1" ht="15.5" hidden="1" outlineLevel="1" x14ac:dyDescent="0.35">
      <c r="A112" s="37" t="s">
        <v>149</v>
      </c>
      <c r="B112" s="37">
        <v>7</v>
      </c>
      <c r="C112" s="38">
        <v>7.1</v>
      </c>
      <c r="D112" s="39"/>
      <c r="E112" s="208"/>
      <c r="F112" s="209"/>
      <c r="G112" s="205" t="s">
        <v>261</v>
      </c>
      <c r="H112" s="205"/>
      <c r="I112" s="206">
        <v>0</v>
      </c>
      <c r="J112" s="206">
        <v>0</v>
      </c>
      <c r="K112" s="206">
        <v>0</v>
      </c>
      <c r="L112" s="206">
        <v>0</v>
      </c>
      <c r="M112" s="206">
        <v>0</v>
      </c>
      <c r="N112" s="206">
        <v>0</v>
      </c>
      <c r="O112" s="206">
        <v>0</v>
      </c>
      <c r="P112" s="206">
        <v>0</v>
      </c>
      <c r="Q112" s="206">
        <v>0</v>
      </c>
      <c r="R112" s="206">
        <v>0</v>
      </c>
      <c r="S112" s="206">
        <v>0</v>
      </c>
      <c r="T112" s="206">
        <v>0</v>
      </c>
      <c r="U112" s="206">
        <v>0</v>
      </c>
      <c r="V112" s="206">
        <v>0</v>
      </c>
      <c r="W112" s="206">
        <v>0</v>
      </c>
      <c r="X112" s="206">
        <v>0</v>
      </c>
      <c r="Y112" s="206">
        <v>0</v>
      </c>
      <c r="Z112" s="206">
        <v>0</v>
      </c>
      <c r="AA112" s="206">
        <v>0</v>
      </c>
      <c r="AB112" s="206">
        <v>0</v>
      </c>
      <c r="AC112" s="206">
        <v>0</v>
      </c>
      <c r="AD112" s="206">
        <v>0</v>
      </c>
      <c r="AE112" s="206">
        <v>0</v>
      </c>
      <c r="AF112" s="206">
        <v>0</v>
      </c>
      <c r="AG112" s="206">
        <v>0</v>
      </c>
      <c r="AH112" s="206">
        <v>0</v>
      </c>
      <c r="AI112" s="206">
        <v>0</v>
      </c>
      <c r="AJ112" s="206">
        <v>0</v>
      </c>
      <c r="AK112" s="206">
        <v>0</v>
      </c>
      <c r="AL112" s="206">
        <v>0</v>
      </c>
      <c r="AM112" s="206">
        <v>0</v>
      </c>
      <c r="AN112" s="206">
        <v>0</v>
      </c>
      <c r="AO112" s="206">
        <v>0</v>
      </c>
      <c r="AP112" s="206">
        <v>0</v>
      </c>
      <c r="AQ112" s="206">
        <v>0</v>
      </c>
      <c r="AR112" s="206">
        <v>0</v>
      </c>
      <c r="AS112" s="206">
        <v>0</v>
      </c>
      <c r="AT112" s="206">
        <v>0</v>
      </c>
      <c r="AU112" s="206">
        <v>0</v>
      </c>
      <c r="AV112" s="206">
        <v>0</v>
      </c>
      <c r="AW112" s="206">
        <v>0</v>
      </c>
      <c r="AX112" s="206">
        <v>0</v>
      </c>
      <c r="AY112" s="206">
        <v>0</v>
      </c>
      <c r="AZ112" s="206">
        <v>0</v>
      </c>
      <c r="BA112" s="206">
        <v>0</v>
      </c>
      <c r="BB112" s="206">
        <v>0</v>
      </c>
      <c r="BC112" s="206">
        <v>0</v>
      </c>
      <c r="BD112" s="206">
        <v>0</v>
      </c>
      <c r="BE112" s="206">
        <v>0</v>
      </c>
      <c r="BF112" s="206">
        <v>0</v>
      </c>
      <c r="BG112" s="206">
        <v>0</v>
      </c>
      <c r="BH112" s="206">
        <v>0</v>
      </c>
      <c r="BI112" s="206">
        <v>0</v>
      </c>
      <c r="BJ112" s="206">
        <v>0</v>
      </c>
      <c r="BK112" s="206">
        <v>0</v>
      </c>
      <c r="BL112" s="206">
        <v>0</v>
      </c>
      <c r="BM112" s="206">
        <v>0</v>
      </c>
      <c r="BN112" s="206">
        <v>0</v>
      </c>
      <c r="BO112" s="206">
        <v>0</v>
      </c>
      <c r="BP112" s="206">
        <v>0</v>
      </c>
      <c r="BQ112" s="206">
        <v>0</v>
      </c>
      <c r="BR112" s="206">
        <v>0</v>
      </c>
      <c r="BS112" s="206">
        <v>0</v>
      </c>
      <c r="BT112" s="206">
        <v>0</v>
      </c>
      <c r="BU112" s="206">
        <v>0</v>
      </c>
      <c r="BV112" s="206">
        <v>0</v>
      </c>
      <c r="BW112" s="206">
        <v>0</v>
      </c>
      <c r="BX112" s="206">
        <v>0</v>
      </c>
      <c r="BY112" s="206">
        <v>0</v>
      </c>
      <c r="BZ112" s="206">
        <v>0</v>
      </c>
      <c r="CA112" s="206">
        <v>0</v>
      </c>
      <c r="CB112" s="206">
        <v>0</v>
      </c>
      <c r="CC112" s="206">
        <v>0</v>
      </c>
      <c r="CD112" s="206">
        <v>0</v>
      </c>
      <c r="CE112" s="206">
        <v>0</v>
      </c>
      <c r="CF112" s="206">
        <v>0</v>
      </c>
      <c r="CG112" s="206">
        <v>0</v>
      </c>
      <c r="CH112" s="206">
        <v>0</v>
      </c>
      <c r="CI112" s="206">
        <v>0</v>
      </c>
      <c r="CJ112" s="206">
        <v>0</v>
      </c>
      <c r="CK112" s="206">
        <v>0</v>
      </c>
      <c r="CL112" s="206">
        <v>0</v>
      </c>
      <c r="CM112" s="206">
        <v>0</v>
      </c>
      <c r="CN112" s="206">
        <v>0</v>
      </c>
      <c r="CO112" s="206">
        <v>0</v>
      </c>
      <c r="CP112" s="206">
        <v>0</v>
      </c>
      <c r="CQ112" s="206">
        <v>0</v>
      </c>
      <c r="CR112" s="206">
        <v>0</v>
      </c>
      <c r="CS112" s="206">
        <v>0</v>
      </c>
      <c r="CT112" s="206">
        <v>0</v>
      </c>
      <c r="CU112" s="206">
        <v>0</v>
      </c>
      <c r="CV112" s="206">
        <v>0</v>
      </c>
      <c r="CW112" s="206">
        <v>0</v>
      </c>
      <c r="CX112" s="206">
        <v>0</v>
      </c>
      <c r="CY112" s="206">
        <v>0</v>
      </c>
      <c r="CZ112" s="206">
        <v>0</v>
      </c>
      <c r="DA112" s="206">
        <v>0</v>
      </c>
      <c r="DB112" s="206">
        <v>0</v>
      </c>
      <c r="DC112" s="206">
        <v>0</v>
      </c>
      <c r="DD112" s="206">
        <v>0</v>
      </c>
      <c r="DE112" s="206">
        <v>0</v>
      </c>
      <c r="DF112" s="206">
        <v>0</v>
      </c>
      <c r="DG112" s="206">
        <v>0</v>
      </c>
      <c r="DH112" s="206">
        <v>0</v>
      </c>
      <c r="DI112" s="206">
        <v>0</v>
      </c>
      <c r="DJ112" s="206">
        <v>0</v>
      </c>
      <c r="DK112" s="206">
        <v>0</v>
      </c>
      <c r="DL112" s="207">
        <v>0</v>
      </c>
      <c r="DQ112" s="208"/>
      <c r="DR112" s="209"/>
      <c r="DS112" s="205" t="s">
        <v>261</v>
      </c>
      <c r="DT112" s="205"/>
      <c r="DU112" s="206">
        <f>I112/$DQ$4</f>
        <v>0</v>
      </c>
      <c r="DV112" s="206">
        <f>SUM(J112:O112)/$DQ$4</f>
        <v>0</v>
      </c>
      <c r="DW112" s="206">
        <f>SUM(P112:AL112)/$DQ$4</f>
        <v>0</v>
      </c>
      <c r="DX112" s="206">
        <f>SUM(AM112:CT112)/$DQ$4</f>
        <v>0</v>
      </c>
      <c r="DY112" s="206">
        <f>SUM(CU112:CY112)/$DQ$4</f>
        <v>0</v>
      </c>
      <c r="DZ112" s="206">
        <f>SUM(CZ112:DE112)/$DQ$4</f>
        <v>0</v>
      </c>
      <c r="EA112" s="206">
        <f>SUM(DF112:DG112)/$DQ$4</f>
        <v>0</v>
      </c>
      <c r="EB112" s="206">
        <f>SUM(DH112:DI112)/$DQ$4</f>
        <v>0</v>
      </c>
      <c r="EC112" s="206">
        <f>SUM(DJ112:DK112)/$DQ$4</f>
        <v>0</v>
      </c>
      <c r="ED112" s="207">
        <f t="shared" si="87"/>
        <v>0</v>
      </c>
      <c r="EE112" s="303">
        <f>ED112-(DL112/$DQ$4)</f>
        <v>0</v>
      </c>
      <c r="EF112" s="101"/>
      <c r="EG112" s="101"/>
    </row>
    <row r="113" spans="1:137" s="126" customFormat="1" ht="15.5" collapsed="1" x14ac:dyDescent="0.35">
      <c r="A113" s="127" t="s">
        <v>149</v>
      </c>
      <c r="B113" s="127">
        <v>8</v>
      </c>
      <c r="C113" s="128"/>
      <c r="D113" s="129"/>
      <c r="E113" s="210"/>
      <c r="F113" s="211" t="s">
        <v>204</v>
      </c>
      <c r="G113" s="211"/>
      <c r="H113" s="212"/>
      <c r="I113" s="213">
        <v>0</v>
      </c>
      <c r="J113" s="213">
        <v>0</v>
      </c>
      <c r="K113" s="213">
        <v>0</v>
      </c>
      <c r="L113" s="213">
        <v>0</v>
      </c>
      <c r="M113" s="213">
        <v>0</v>
      </c>
      <c r="N113" s="213">
        <v>0</v>
      </c>
      <c r="O113" s="213">
        <v>0</v>
      </c>
      <c r="P113" s="213">
        <v>0</v>
      </c>
      <c r="Q113" s="213">
        <v>0</v>
      </c>
      <c r="R113" s="213">
        <v>0</v>
      </c>
      <c r="S113" s="213">
        <v>0</v>
      </c>
      <c r="T113" s="213">
        <v>0</v>
      </c>
      <c r="U113" s="213">
        <v>0</v>
      </c>
      <c r="V113" s="213">
        <v>0</v>
      </c>
      <c r="W113" s="213">
        <v>0</v>
      </c>
      <c r="X113" s="213">
        <v>0</v>
      </c>
      <c r="Y113" s="213">
        <v>0</v>
      </c>
      <c r="Z113" s="213">
        <v>0</v>
      </c>
      <c r="AA113" s="213">
        <v>0</v>
      </c>
      <c r="AB113" s="213">
        <v>0</v>
      </c>
      <c r="AC113" s="213">
        <v>0</v>
      </c>
      <c r="AD113" s="213">
        <v>0</v>
      </c>
      <c r="AE113" s="213">
        <v>0</v>
      </c>
      <c r="AF113" s="213">
        <v>0</v>
      </c>
      <c r="AG113" s="213">
        <v>0</v>
      </c>
      <c r="AH113" s="213">
        <v>0</v>
      </c>
      <c r="AI113" s="213">
        <v>0</v>
      </c>
      <c r="AJ113" s="213">
        <v>0</v>
      </c>
      <c r="AK113" s="213">
        <v>0</v>
      </c>
      <c r="AL113" s="213">
        <v>0</v>
      </c>
      <c r="AM113" s="213">
        <v>0</v>
      </c>
      <c r="AN113" s="213">
        <v>0</v>
      </c>
      <c r="AO113" s="213">
        <v>0</v>
      </c>
      <c r="AP113" s="213">
        <v>0</v>
      </c>
      <c r="AQ113" s="213">
        <v>0</v>
      </c>
      <c r="AR113" s="213">
        <v>0</v>
      </c>
      <c r="AS113" s="213">
        <v>0</v>
      </c>
      <c r="AT113" s="213">
        <v>0</v>
      </c>
      <c r="AU113" s="213">
        <v>0</v>
      </c>
      <c r="AV113" s="213">
        <v>0</v>
      </c>
      <c r="AW113" s="213">
        <v>0</v>
      </c>
      <c r="AX113" s="213">
        <v>0</v>
      </c>
      <c r="AY113" s="213">
        <v>0</v>
      </c>
      <c r="AZ113" s="213">
        <v>0</v>
      </c>
      <c r="BA113" s="213">
        <v>0</v>
      </c>
      <c r="BB113" s="213">
        <v>0</v>
      </c>
      <c r="BC113" s="213">
        <v>0</v>
      </c>
      <c r="BD113" s="213">
        <v>0</v>
      </c>
      <c r="BE113" s="213">
        <v>0</v>
      </c>
      <c r="BF113" s="213">
        <v>0</v>
      </c>
      <c r="BG113" s="213">
        <v>0</v>
      </c>
      <c r="BH113" s="213">
        <v>0</v>
      </c>
      <c r="BI113" s="213">
        <v>0</v>
      </c>
      <c r="BJ113" s="213">
        <v>0</v>
      </c>
      <c r="BK113" s="213">
        <v>0</v>
      </c>
      <c r="BL113" s="213">
        <v>0</v>
      </c>
      <c r="BM113" s="213">
        <v>0</v>
      </c>
      <c r="BN113" s="213">
        <v>0</v>
      </c>
      <c r="BO113" s="213">
        <v>0</v>
      </c>
      <c r="BP113" s="213">
        <v>0</v>
      </c>
      <c r="BQ113" s="213">
        <v>0</v>
      </c>
      <c r="BR113" s="213">
        <v>0</v>
      </c>
      <c r="BS113" s="213">
        <v>0</v>
      </c>
      <c r="BT113" s="213">
        <v>0</v>
      </c>
      <c r="BU113" s="213">
        <v>0</v>
      </c>
      <c r="BV113" s="213">
        <v>0</v>
      </c>
      <c r="BW113" s="213">
        <v>0</v>
      </c>
      <c r="BX113" s="213">
        <v>0</v>
      </c>
      <c r="BY113" s="213">
        <v>0</v>
      </c>
      <c r="BZ113" s="213">
        <v>0</v>
      </c>
      <c r="CA113" s="213">
        <v>0</v>
      </c>
      <c r="CB113" s="213">
        <v>0</v>
      </c>
      <c r="CC113" s="213">
        <v>0</v>
      </c>
      <c r="CD113" s="213">
        <v>0</v>
      </c>
      <c r="CE113" s="213">
        <v>0</v>
      </c>
      <c r="CF113" s="213">
        <v>0</v>
      </c>
      <c r="CG113" s="213">
        <v>0</v>
      </c>
      <c r="CH113" s="213">
        <v>0</v>
      </c>
      <c r="CI113" s="213">
        <v>0</v>
      </c>
      <c r="CJ113" s="213">
        <v>0</v>
      </c>
      <c r="CK113" s="213">
        <v>0</v>
      </c>
      <c r="CL113" s="213">
        <v>0</v>
      </c>
      <c r="CM113" s="213">
        <v>0</v>
      </c>
      <c r="CN113" s="213">
        <v>0</v>
      </c>
      <c r="CO113" s="213">
        <v>0</v>
      </c>
      <c r="CP113" s="213">
        <v>0</v>
      </c>
      <c r="CQ113" s="213">
        <v>0</v>
      </c>
      <c r="CR113" s="213">
        <v>0</v>
      </c>
      <c r="CS113" s="213">
        <v>0</v>
      </c>
      <c r="CT113" s="213">
        <v>0</v>
      </c>
      <c r="CU113" s="213">
        <v>0</v>
      </c>
      <c r="CV113" s="213">
        <v>0</v>
      </c>
      <c r="CW113" s="213">
        <v>0</v>
      </c>
      <c r="CX113" s="213">
        <v>0</v>
      </c>
      <c r="CY113" s="213">
        <v>0</v>
      </c>
      <c r="CZ113" s="213">
        <v>0</v>
      </c>
      <c r="DA113" s="213">
        <v>0</v>
      </c>
      <c r="DB113" s="213">
        <v>0</v>
      </c>
      <c r="DC113" s="213">
        <v>0</v>
      </c>
      <c r="DD113" s="213">
        <v>0</v>
      </c>
      <c r="DE113" s="213">
        <v>0</v>
      </c>
      <c r="DF113" s="213">
        <v>0</v>
      </c>
      <c r="DG113" s="213">
        <v>0</v>
      </c>
      <c r="DH113" s="213">
        <v>0</v>
      </c>
      <c r="DI113" s="213">
        <v>0</v>
      </c>
      <c r="DJ113" s="213">
        <v>0</v>
      </c>
      <c r="DK113" s="213">
        <v>0</v>
      </c>
      <c r="DL113" s="214">
        <v>0</v>
      </c>
      <c r="DQ113" s="210"/>
      <c r="DR113" s="211" t="s">
        <v>204</v>
      </c>
      <c r="DS113" s="211"/>
      <c r="DT113" s="212"/>
      <c r="DU113" s="213">
        <f t="shared" ref="DU113:EC113" si="111">SUM(DU114:DU118)</f>
        <v>0</v>
      </c>
      <c r="DV113" s="213">
        <f t="shared" si="111"/>
        <v>359.22149999999999</v>
      </c>
      <c r="DW113" s="213">
        <f t="shared" si="111"/>
        <v>9.7551000000000005</v>
      </c>
      <c r="DX113" s="213">
        <f t="shared" si="111"/>
        <v>635.90735125000003</v>
      </c>
      <c r="DY113" s="213">
        <f t="shared" si="111"/>
        <v>350.59807972222222</v>
      </c>
      <c r="DZ113" s="213">
        <f t="shared" si="111"/>
        <v>555.23470666666674</v>
      </c>
      <c r="EA113" s="213">
        <f t="shared" si="111"/>
        <v>2092.4419591666665</v>
      </c>
      <c r="EB113" s="213">
        <f t="shared" si="111"/>
        <v>497.60677777777778</v>
      </c>
      <c r="EC113" s="213">
        <f t="shared" si="111"/>
        <v>0</v>
      </c>
      <c r="ED113" s="214">
        <f t="shared" si="87"/>
        <v>4500.7654745833333</v>
      </c>
      <c r="EE113" s="305"/>
      <c r="EF113" s="101"/>
      <c r="EG113" s="101"/>
    </row>
    <row r="114" spans="1:137" s="126" customFormat="1" ht="15.5" hidden="1" outlineLevel="1" x14ac:dyDescent="0.35">
      <c r="A114" s="37" t="s">
        <v>149</v>
      </c>
      <c r="B114" s="37">
        <v>8</v>
      </c>
      <c r="C114" s="38">
        <v>8.1</v>
      </c>
      <c r="D114" s="39"/>
      <c r="E114" s="208"/>
      <c r="F114" s="209"/>
      <c r="G114" s="209" t="s">
        <v>257</v>
      </c>
      <c r="H114" s="205"/>
      <c r="I114" s="206">
        <v>0</v>
      </c>
      <c r="J114" s="206">
        <v>0</v>
      </c>
      <c r="K114" s="206">
        <v>0</v>
      </c>
      <c r="L114" s="206">
        <v>0</v>
      </c>
      <c r="M114" s="206">
        <v>0</v>
      </c>
      <c r="N114" s="206">
        <v>0</v>
      </c>
      <c r="O114" s="206">
        <v>0</v>
      </c>
      <c r="P114" s="206">
        <v>0</v>
      </c>
      <c r="Q114" s="206">
        <v>0</v>
      </c>
      <c r="R114" s="206">
        <v>0</v>
      </c>
      <c r="S114" s="206">
        <v>0</v>
      </c>
      <c r="T114" s="206">
        <v>0</v>
      </c>
      <c r="U114" s="206">
        <v>0</v>
      </c>
      <c r="V114" s="206">
        <v>0</v>
      </c>
      <c r="W114" s="206">
        <v>0</v>
      </c>
      <c r="X114" s="206">
        <v>0</v>
      </c>
      <c r="Y114" s="206">
        <v>0</v>
      </c>
      <c r="Z114" s="206">
        <v>0</v>
      </c>
      <c r="AA114" s="206">
        <v>0</v>
      </c>
      <c r="AB114" s="206">
        <v>0</v>
      </c>
      <c r="AC114" s="206">
        <v>0</v>
      </c>
      <c r="AD114" s="206">
        <v>0</v>
      </c>
      <c r="AE114" s="206">
        <v>0</v>
      </c>
      <c r="AF114" s="206">
        <v>0</v>
      </c>
      <c r="AG114" s="206">
        <v>0</v>
      </c>
      <c r="AH114" s="206">
        <v>0</v>
      </c>
      <c r="AI114" s="206">
        <v>0</v>
      </c>
      <c r="AJ114" s="206">
        <v>0</v>
      </c>
      <c r="AK114" s="206">
        <v>0</v>
      </c>
      <c r="AL114" s="206">
        <v>0</v>
      </c>
      <c r="AM114" s="206">
        <v>0</v>
      </c>
      <c r="AN114" s="206">
        <v>0</v>
      </c>
      <c r="AO114" s="206">
        <v>0</v>
      </c>
      <c r="AP114" s="206">
        <v>0</v>
      </c>
      <c r="AQ114" s="206">
        <v>0</v>
      </c>
      <c r="AR114" s="206">
        <v>0</v>
      </c>
      <c r="AS114" s="206">
        <v>0</v>
      </c>
      <c r="AT114" s="206">
        <v>0</v>
      </c>
      <c r="AU114" s="206">
        <v>0</v>
      </c>
      <c r="AV114" s="206">
        <v>0</v>
      </c>
      <c r="AW114" s="206">
        <v>0</v>
      </c>
      <c r="AX114" s="206">
        <v>0</v>
      </c>
      <c r="AY114" s="206">
        <v>0</v>
      </c>
      <c r="AZ114" s="206">
        <v>0</v>
      </c>
      <c r="BA114" s="206">
        <v>0</v>
      </c>
      <c r="BB114" s="206">
        <v>0</v>
      </c>
      <c r="BC114" s="206">
        <v>0</v>
      </c>
      <c r="BD114" s="206">
        <v>0</v>
      </c>
      <c r="BE114" s="206">
        <v>0</v>
      </c>
      <c r="BF114" s="206">
        <v>0</v>
      </c>
      <c r="BG114" s="206">
        <v>0</v>
      </c>
      <c r="BH114" s="206">
        <v>0</v>
      </c>
      <c r="BI114" s="206">
        <v>0</v>
      </c>
      <c r="BJ114" s="206">
        <v>0</v>
      </c>
      <c r="BK114" s="206">
        <v>0</v>
      </c>
      <c r="BL114" s="206">
        <v>0</v>
      </c>
      <c r="BM114" s="206">
        <v>0</v>
      </c>
      <c r="BN114" s="206">
        <v>0</v>
      </c>
      <c r="BO114" s="206">
        <v>0</v>
      </c>
      <c r="BP114" s="206">
        <v>0</v>
      </c>
      <c r="BQ114" s="206">
        <v>0</v>
      </c>
      <c r="BR114" s="206">
        <v>0</v>
      </c>
      <c r="BS114" s="206">
        <v>0</v>
      </c>
      <c r="BT114" s="206">
        <v>0</v>
      </c>
      <c r="BU114" s="206">
        <v>0</v>
      </c>
      <c r="BV114" s="206">
        <v>0</v>
      </c>
      <c r="BW114" s="206">
        <v>0</v>
      </c>
      <c r="BX114" s="206">
        <v>0</v>
      </c>
      <c r="BY114" s="206">
        <v>0</v>
      </c>
      <c r="BZ114" s="206">
        <v>0</v>
      </c>
      <c r="CA114" s="206">
        <v>0</v>
      </c>
      <c r="CB114" s="206">
        <v>0</v>
      </c>
      <c r="CC114" s="206">
        <v>0</v>
      </c>
      <c r="CD114" s="206">
        <v>0</v>
      </c>
      <c r="CE114" s="206">
        <v>0</v>
      </c>
      <c r="CF114" s="206">
        <v>0</v>
      </c>
      <c r="CG114" s="206">
        <v>0</v>
      </c>
      <c r="CH114" s="206">
        <v>0</v>
      </c>
      <c r="CI114" s="206">
        <v>0</v>
      </c>
      <c r="CJ114" s="206">
        <v>0</v>
      </c>
      <c r="CK114" s="206">
        <v>0</v>
      </c>
      <c r="CL114" s="206">
        <v>0</v>
      </c>
      <c r="CM114" s="206">
        <v>0</v>
      </c>
      <c r="CN114" s="206">
        <v>0</v>
      </c>
      <c r="CO114" s="206">
        <v>0</v>
      </c>
      <c r="CP114" s="206">
        <v>0</v>
      </c>
      <c r="CQ114" s="206">
        <v>0</v>
      </c>
      <c r="CR114" s="206">
        <v>0</v>
      </c>
      <c r="CS114" s="206">
        <v>0</v>
      </c>
      <c r="CT114" s="206">
        <v>0</v>
      </c>
      <c r="CU114" s="206">
        <v>0</v>
      </c>
      <c r="CV114" s="206">
        <v>0</v>
      </c>
      <c r="CW114" s="206">
        <v>0</v>
      </c>
      <c r="CX114" s="206">
        <v>0</v>
      </c>
      <c r="CY114" s="206">
        <v>0</v>
      </c>
      <c r="CZ114" s="206">
        <v>0</v>
      </c>
      <c r="DA114" s="206">
        <v>0</v>
      </c>
      <c r="DB114" s="206">
        <v>0</v>
      </c>
      <c r="DC114" s="206">
        <v>0</v>
      </c>
      <c r="DD114" s="206">
        <v>0</v>
      </c>
      <c r="DE114" s="206">
        <v>0</v>
      </c>
      <c r="DF114" s="206">
        <v>0</v>
      </c>
      <c r="DG114" s="206">
        <v>0</v>
      </c>
      <c r="DH114" s="206">
        <v>0</v>
      </c>
      <c r="DI114" s="206">
        <v>0</v>
      </c>
      <c r="DJ114" s="206">
        <v>0</v>
      </c>
      <c r="DK114" s="206">
        <v>0</v>
      </c>
      <c r="DL114" s="207">
        <v>0</v>
      </c>
      <c r="DQ114" s="208"/>
      <c r="DR114" s="209"/>
      <c r="DS114" s="209" t="s">
        <v>257</v>
      </c>
      <c r="DT114" s="205"/>
      <c r="DU114" s="206">
        <f>I114/$DQ$4</f>
        <v>0</v>
      </c>
      <c r="DV114" s="206">
        <f>SUM(J114:O114)/$DQ$4</f>
        <v>0</v>
      </c>
      <c r="DW114" s="206">
        <f>SUM(P114:AL114)/$DQ$4</f>
        <v>0</v>
      </c>
      <c r="DX114" s="206">
        <f>SUM(AM114:CT114)/$DQ$4</f>
        <v>0</v>
      </c>
      <c r="DY114" s="206">
        <f>SUM(CU114:CY114)/$DQ$4</f>
        <v>0</v>
      </c>
      <c r="DZ114" s="206">
        <f>SUM(CZ114:DE114)/$DQ$4</f>
        <v>0</v>
      </c>
      <c r="EA114" s="206">
        <f>SUM(DF114:DG114)/$DQ$4</f>
        <v>0</v>
      </c>
      <c r="EB114" s="206">
        <f>SUM(DH114:DI114)/$DQ$4</f>
        <v>0</v>
      </c>
      <c r="EC114" s="206">
        <f>SUM(DJ114:DK114)/$DQ$4</f>
        <v>0</v>
      </c>
      <c r="ED114" s="207">
        <f t="shared" si="87"/>
        <v>0</v>
      </c>
      <c r="EE114" s="303">
        <f>ED114-(DL114/$DQ$4)</f>
        <v>0</v>
      </c>
      <c r="EF114" s="101"/>
      <c r="EG114" s="101"/>
    </row>
    <row r="115" spans="1:137" s="126" customFormat="1" ht="15.5" hidden="1" outlineLevel="1" x14ac:dyDescent="0.35">
      <c r="A115" s="37" t="s">
        <v>149</v>
      </c>
      <c r="B115" s="37">
        <v>8</v>
      </c>
      <c r="C115" s="38">
        <v>8.1</v>
      </c>
      <c r="D115" s="39"/>
      <c r="E115" s="208"/>
      <c r="F115" s="209"/>
      <c r="G115" s="205" t="s">
        <v>258</v>
      </c>
      <c r="H115" s="205"/>
      <c r="I115" s="206">
        <v>0</v>
      </c>
      <c r="J115" s="206">
        <v>0</v>
      </c>
      <c r="K115" s="206">
        <v>0</v>
      </c>
      <c r="L115" s="206">
        <v>0</v>
      </c>
      <c r="M115" s="206">
        <v>359221500</v>
      </c>
      <c r="N115" s="206">
        <v>0</v>
      </c>
      <c r="O115" s="206">
        <v>0</v>
      </c>
      <c r="P115" s="206">
        <v>0</v>
      </c>
      <c r="Q115" s="206">
        <v>0</v>
      </c>
      <c r="R115" s="206">
        <v>893750</v>
      </c>
      <c r="S115" s="206">
        <v>0</v>
      </c>
      <c r="T115" s="206">
        <v>0</v>
      </c>
      <c r="U115" s="206">
        <v>0</v>
      </c>
      <c r="V115" s="206">
        <v>0</v>
      </c>
      <c r="W115" s="206">
        <v>0</v>
      </c>
      <c r="X115" s="206">
        <v>0</v>
      </c>
      <c r="Y115" s="206">
        <v>0</v>
      </c>
      <c r="Z115" s="206">
        <v>2642600</v>
      </c>
      <c r="AA115" s="206">
        <v>0</v>
      </c>
      <c r="AB115" s="206">
        <v>0</v>
      </c>
      <c r="AC115" s="206">
        <v>468750</v>
      </c>
      <c r="AD115" s="206">
        <v>0</v>
      </c>
      <c r="AE115" s="206">
        <v>0</v>
      </c>
      <c r="AF115" s="206">
        <v>2788750</v>
      </c>
      <c r="AG115" s="206">
        <v>0</v>
      </c>
      <c r="AH115" s="206">
        <v>0</v>
      </c>
      <c r="AI115" s="206">
        <v>0</v>
      </c>
      <c r="AJ115" s="206">
        <v>2961250</v>
      </c>
      <c r="AK115" s="206">
        <v>0</v>
      </c>
      <c r="AL115" s="206">
        <v>0</v>
      </c>
      <c r="AM115" s="206">
        <v>204141945</v>
      </c>
      <c r="AN115" s="206">
        <v>0</v>
      </c>
      <c r="AO115" s="206">
        <v>1462500</v>
      </c>
      <c r="AP115" s="206">
        <v>476250</v>
      </c>
      <c r="AQ115" s="206">
        <v>762500</v>
      </c>
      <c r="AR115" s="206">
        <v>0</v>
      </c>
      <c r="AS115" s="206">
        <v>0</v>
      </c>
      <c r="AT115" s="206">
        <v>3475000</v>
      </c>
      <c r="AU115" s="206">
        <v>886125</v>
      </c>
      <c r="AV115" s="206">
        <v>0</v>
      </c>
      <c r="AW115" s="206">
        <v>0</v>
      </c>
      <c r="AX115" s="206">
        <v>4206250</v>
      </c>
      <c r="AY115" s="206">
        <v>0</v>
      </c>
      <c r="AZ115" s="206">
        <v>0</v>
      </c>
      <c r="BA115" s="206">
        <v>30601250</v>
      </c>
      <c r="BB115" s="206">
        <v>0</v>
      </c>
      <c r="BC115" s="206">
        <v>0</v>
      </c>
      <c r="BD115" s="206">
        <v>2714625</v>
      </c>
      <c r="BE115" s="206">
        <v>177500</v>
      </c>
      <c r="BF115" s="206">
        <v>0</v>
      </c>
      <c r="BG115" s="206">
        <v>0</v>
      </c>
      <c r="BH115" s="206">
        <v>672750</v>
      </c>
      <c r="BI115" s="206">
        <v>177318750</v>
      </c>
      <c r="BJ115" s="206">
        <v>10816375</v>
      </c>
      <c r="BK115" s="206">
        <v>0</v>
      </c>
      <c r="BL115" s="206">
        <v>0</v>
      </c>
      <c r="BM115" s="206">
        <v>0</v>
      </c>
      <c r="BN115" s="206">
        <v>0</v>
      </c>
      <c r="BO115" s="206">
        <v>91192500</v>
      </c>
      <c r="BP115" s="206">
        <v>0</v>
      </c>
      <c r="BQ115" s="206">
        <v>30596250</v>
      </c>
      <c r="BR115" s="206">
        <v>0</v>
      </c>
      <c r="BS115" s="206">
        <v>0</v>
      </c>
      <c r="BT115" s="206">
        <v>0</v>
      </c>
      <c r="BU115" s="206">
        <v>0</v>
      </c>
      <c r="BV115" s="206">
        <v>1310000</v>
      </c>
      <c r="BW115" s="206">
        <v>0</v>
      </c>
      <c r="BX115" s="206">
        <v>3195000</v>
      </c>
      <c r="BY115" s="206">
        <v>13000218.75</v>
      </c>
      <c r="BZ115" s="206">
        <v>1307812.5</v>
      </c>
      <c r="CA115" s="206">
        <v>0</v>
      </c>
      <c r="CB115" s="206">
        <v>0</v>
      </c>
      <c r="CC115" s="206">
        <v>422500</v>
      </c>
      <c r="CD115" s="206">
        <v>0</v>
      </c>
      <c r="CE115" s="206">
        <v>0</v>
      </c>
      <c r="CF115" s="206">
        <v>0</v>
      </c>
      <c r="CG115" s="206">
        <v>0</v>
      </c>
      <c r="CH115" s="206">
        <v>0</v>
      </c>
      <c r="CI115" s="206">
        <v>0</v>
      </c>
      <c r="CJ115" s="206">
        <v>11928000</v>
      </c>
      <c r="CK115" s="206">
        <v>0</v>
      </c>
      <c r="CL115" s="206">
        <v>0</v>
      </c>
      <c r="CM115" s="206">
        <v>0</v>
      </c>
      <c r="CN115" s="206">
        <v>0</v>
      </c>
      <c r="CO115" s="206">
        <v>0</v>
      </c>
      <c r="CP115" s="206">
        <v>0</v>
      </c>
      <c r="CQ115" s="206">
        <v>4468250</v>
      </c>
      <c r="CR115" s="206">
        <v>40775000</v>
      </c>
      <c r="CS115" s="206">
        <v>0</v>
      </c>
      <c r="CT115" s="206">
        <v>0</v>
      </c>
      <c r="CU115" s="206">
        <v>0</v>
      </c>
      <c r="CV115" s="206">
        <v>0</v>
      </c>
      <c r="CW115" s="206">
        <v>11022045</v>
      </c>
      <c r="CX115" s="206">
        <v>16622250</v>
      </c>
      <c r="CY115" s="206">
        <v>322953784.72222221</v>
      </c>
      <c r="CZ115" s="206">
        <v>257610364.44444445</v>
      </c>
      <c r="DA115" s="206">
        <v>141746694.44444445</v>
      </c>
      <c r="DB115" s="206">
        <v>17961562.5</v>
      </c>
      <c r="DC115" s="206">
        <v>56885997.777777776</v>
      </c>
      <c r="DD115" s="206">
        <v>63068525</v>
      </c>
      <c r="DE115" s="206">
        <v>17961562.5</v>
      </c>
      <c r="DF115" s="206">
        <v>1122142720.2777777</v>
      </c>
      <c r="DG115" s="206">
        <v>970299238.88888896</v>
      </c>
      <c r="DH115" s="206">
        <v>425075527.77777779</v>
      </c>
      <c r="DI115" s="206">
        <v>72531250</v>
      </c>
      <c r="DJ115" s="206">
        <v>0</v>
      </c>
      <c r="DK115" s="206">
        <v>0</v>
      </c>
      <c r="DL115" s="207">
        <v>4500765474.583333</v>
      </c>
      <c r="DQ115" s="208"/>
      <c r="DR115" s="209"/>
      <c r="DS115" s="205" t="s">
        <v>258</v>
      </c>
      <c r="DT115" s="205"/>
      <c r="DU115" s="206">
        <f>I115/$DQ$4</f>
        <v>0</v>
      </c>
      <c r="DV115" s="206">
        <f>SUM(J115:O115)/$DQ$4</f>
        <v>359.22149999999999</v>
      </c>
      <c r="DW115" s="206">
        <f>SUM(P115:AL115)/$DQ$4</f>
        <v>9.7551000000000005</v>
      </c>
      <c r="DX115" s="206">
        <f>SUM(AM115:CT115)/$DQ$4</f>
        <v>635.90735125000003</v>
      </c>
      <c r="DY115" s="206">
        <f>SUM(CU115:CY115)/$DQ$4</f>
        <v>350.59807972222222</v>
      </c>
      <c r="DZ115" s="206">
        <f>SUM(CZ115:DE115)/$DQ$4</f>
        <v>555.23470666666674</v>
      </c>
      <c r="EA115" s="206">
        <f>SUM(DF115:DG115)/$DQ$4</f>
        <v>2092.4419591666665</v>
      </c>
      <c r="EB115" s="206">
        <f>SUM(DH115:DI115)/$DQ$4</f>
        <v>497.60677777777778</v>
      </c>
      <c r="EC115" s="206">
        <f>SUM(DJ115:DK115)/$DQ$4</f>
        <v>0</v>
      </c>
      <c r="ED115" s="207">
        <f t="shared" si="87"/>
        <v>4500.7654745833333</v>
      </c>
      <c r="EE115" s="303">
        <f>ED115-(DL115/$DQ$4)</f>
        <v>0</v>
      </c>
      <c r="EF115" s="101"/>
      <c r="EG115" s="101"/>
    </row>
    <row r="116" spans="1:137" s="126" customFormat="1" ht="15.5" hidden="1" outlineLevel="1" x14ac:dyDescent="0.35">
      <c r="A116" s="37" t="s">
        <v>149</v>
      </c>
      <c r="B116" s="37">
        <v>8</v>
      </c>
      <c r="C116" s="38">
        <v>8.1</v>
      </c>
      <c r="D116" s="39"/>
      <c r="E116" s="208"/>
      <c r="F116" s="209"/>
      <c r="G116" s="205" t="s">
        <v>259</v>
      </c>
      <c r="H116" s="205"/>
      <c r="I116" s="206">
        <v>0</v>
      </c>
      <c r="J116" s="206">
        <v>0</v>
      </c>
      <c r="K116" s="206">
        <v>0</v>
      </c>
      <c r="L116" s="206">
        <v>0</v>
      </c>
      <c r="M116" s="206">
        <v>0</v>
      </c>
      <c r="N116" s="206">
        <v>0</v>
      </c>
      <c r="O116" s="206">
        <v>0</v>
      </c>
      <c r="P116" s="206">
        <v>0</v>
      </c>
      <c r="Q116" s="206">
        <v>0</v>
      </c>
      <c r="R116" s="206">
        <v>0</v>
      </c>
      <c r="S116" s="206">
        <v>0</v>
      </c>
      <c r="T116" s="206">
        <v>0</v>
      </c>
      <c r="U116" s="206">
        <v>0</v>
      </c>
      <c r="V116" s="206">
        <v>0</v>
      </c>
      <c r="W116" s="206">
        <v>0</v>
      </c>
      <c r="X116" s="206">
        <v>0</v>
      </c>
      <c r="Y116" s="206">
        <v>0</v>
      </c>
      <c r="Z116" s="206">
        <v>0</v>
      </c>
      <c r="AA116" s="206">
        <v>0</v>
      </c>
      <c r="AB116" s="206">
        <v>0</v>
      </c>
      <c r="AC116" s="206">
        <v>0</v>
      </c>
      <c r="AD116" s="206">
        <v>0</v>
      </c>
      <c r="AE116" s="206">
        <v>0</v>
      </c>
      <c r="AF116" s="206">
        <v>0</v>
      </c>
      <c r="AG116" s="206">
        <v>0</v>
      </c>
      <c r="AH116" s="206">
        <v>0</v>
      </c>
      <c r="AI116" s="206">
        <v>0</v>
      </c>
      <c r="AJ116" s="206">
        <v>0</v>
      </c>
      <c r="AK116" s="206">
        <v>0</v>
      </c>
      <c r="AL116" s="206">
        <v>0</v>
      </c>
      <c r="AM116" s="206">
        <v>0</v>
      </c>
      <c r="AN116" s="206">
        <v>0</v>
      </c>
      <c r="AO116" s="206">
        <v>0</v>
      </c>
      <c r="AP116" s="206">
        <v>0</v>
      </c>
      <c r="AQ116" s="206">
        <v>0</v>
      </c>
      <c r="AR116" s="206">
        <v>0</v>
      </c>
      <c r="AS116" s="206">
        <v>0</v>
      </c>
      <c r="AT116" s="206">
        <v>0</v>
      </c>
      <c r="AU116" s="206">
        <v>0</v>
      </c>
      <c r="AV116" s="206">
        <v>0</v>
      </c>
      <c r="AW116" s="206">
        <v>0</v>
      </c>
      <c r="AX116" s="206">
        <v>0</v>
      </c>
      <c r="AY116" s="206">
        <v>0</v>
      </c>
      <c r="AZ116" s="206">
        <v>0</v>
      </c>
      <c r="BA116" s="206">
        <v>0</v>
      </c>
      <c r="BB116" s="206">
        <v>0</v>
      </c>
      <c r="BC116" s="206">
        <v>0</v>
      </c>
      <c r="BD116" s="206">
        <v>0</v>
      </c>
      <c r="BE116" s="206">
        <v>0</v>
      </c>
      <c r="BF116" s="206">
        <v>0</v>
      </c>
      <c r="BG116" s="206">
        <v>0</v>
      </c>
      <c r="BH116" s="206">
        <v>0</v>
      </c>
      <c r="BI116" s="206">
        <v>0</v>
      </c>
      <c r="BJ116" s="206">
        <v>0</v>
      </c>
      <c r="BK116" s="206">
        <v>0</v>
      </c>
      <c r="BL116" s="206">
        <v>0</v>
      </c>
      <c r="BM116" s="206">
        <v>0</v>
      </c>
      <c r="BN116" s="206">
        <v>0</v>
      </c>
      <c r="BO116" s="206">
        <v>0</v>
      </c>
      <c r="BP116" s="206">
        <v>0</v>
      </c>
      <c r="BQ116" s="206">
        <v>0</v>
      </c>
      <c r="BR116" s="206">
        <v>0</v>
      </c>
      <c r="BS116" s="206">
        <v>0</v>
      </c>
      <c r="BT116" s="206">
        <v>0</v>
      </c>
      <c r="BU116" s="206">
        <v>0</v>
      </c>
      <c r="BV116" s="206">
        <v>0</v>
      </c>
      <c r="BW116" s="206">
        <v>0</v>
      </c>
      <c r="BX116" s="206">
        <v>0</v>
      </c>
      <c r="BY116" s="206">
        <v>0</v>
      </c>
      <c r="BZ116" s="206">
        <v>0</v>
      </c>
      <c r="CA116" s="206">
        <v>0</v>
      </c>
      <c r="CB116" s="206">
        <v>0</v>
      </c>
      <c r="CC116" s="206">
        <v>0</v>
      </c>
      <c r="CD116" s="206">
        <v>0</v>
      </c>
      <c r="CE116" s="206">
        <v>0</v>
      </c>
      <c r="CF116" s="206">
        <v>0</v>
      </c>
      <c r="CG116" s="206">
        <v>0</v>
      </c>
      <c r="CH116" s="206">
        <v>0</v>
      </c>
      <c r="CI116" s="206">
        <v>0</v>
      </c>
      <c r="CJ116" s="206">
        <v>0</v>
      </c>
      <c r="CK116" s="206">
        <v>0</v>
      </c>
      <c r="CL116" s="206">
        <v>0</v>
      </c>
      <c r="CM116" s="206">
        <v>0</v>
      </c>
      <c r="CN116" s="206">
        <v>0</v>
      </c>
      <c r="CO116" s="206">
        <v>0</v>
      </c>
      <c r="CP116" s="206">
        <v>0</v>
      </c>
      <c r="CQ116" s="206">
        <v>0</v>
      </c>
      <c r="CR116" s="206">
        <v>0</v>
      </c>
      <c r="CS116" s="206">
        <v>0</v>
      </c>
      <c r="CT116" s="206">
        <v>0</v>
      </c>
      <c r="CU116" s="206">
        <v>0</v>
      </c>
      <c r="CV116" s="206">
        <v>0</v>
      </c>
      <c r="CW116" s="206">
        <v>0</v>
      </c>
      <c r="CX116" s="206">
        <v>0</v>
      </c>
      <c r="CY116" s="206">
        <v>0</v>
      </c>
      <c r="CZ116" s="206">
        <v>0</v>
      </c>
      <c r="DA116" s="206">
        <v>0</v>
      </c>
      <c r="DB116" s="206">
        <v>0</v>
      </c>
      <c r="DC116" s="206">
        <v>0</v>
      </c>
      <c r="DD116" s="206">
        <v>0</v>
      </c>
      <c r="DE116" s="206">
        <v>0</v>
      </c>
      <c r="DF116" s="206">
        <v>0</v>
      </c>
      <c r="DG116" s="206">
        <v>0</v>
      </c>
      <c r="DH116" s="206">
        <v>0</v>
      </c>
      <c r="DI116" s="206">
        <v>0</v>
      </c>
      <c r="DJ116" s="206">
        <v>0</v>
      </c>
      <c r="DK116" s="206">
        <v>0</v>
      </c>
      <c r="DL116" s="207">
        <v>0</v>
      </c>
      <c r="DQ116" s="208"/>
      <c r="DR116" s="209"/>
      <c r="DS116" s="205" t="s">
        <v>259</v>
      </c>
      <c r="DT116" s="205"/>
      <c r="DU116" s="206">
        <f>I116/$DQ$4</f>
        <v>0</v>
      </c>
      <c r="DV116" s="206">
        <f>SUM(J116:O116)/$DQ$4</f>
        <v>0</v>
      </c>
      <c r="DW116" s="206">
        <f>SUM(P116:AL116)/$DQ$4</f>
        <v>0</v>
      </c>
      <c r="DX116" s="206">
        <f>SUM(AM116:CT116)/$DQ$4</f>
        <v>0</v>
      </c>
      <c r="DY116" s="206">
        <f>SUM(CU116:CY116)/$DQ$4</f>
        <v>0</v>
      </c>
      <c r="DZ116" s="206">
        <f>SUM(CZ116:DE116)/$DQ$4</f>
        <v>0</v>
      </c>
      <c r="EA116" s="206">
        <f>SUM(DF116:DG116)/$DQ$4</f>
        <v>0</v>
      </c>
      <c r="EB116" s="206">
        <f>SUM(DH116:DI116)/$DQ$4</f>
        <v>0</v>
      </c>
      <c r="EC116" s="206">
        <f>SUM(DJ116:DK116)/$DQ$4</f>
        <v>0</v>
      </c>
      <c r="ED116" s="207">
        <f t="shared" si="87"/>
        <v>0</v>
      </c>
      <c r="EE116" s="303">
        <f>ED116-(DL116/$DQ$4)</f>
        <v>0</v>
      </c>
      <c r="EF116" s="101"/>
      <c r="EG116" s="101"/>
    </row>
    <row r="117" spans="1:137" s="126" customFormat="1" ht="15.5" hidden="1" outlineLevel="1" x14ac:dyDescent="0.35">
      <c r="A117" s="37" t="s">
        <v>149</v>
      </c>
      <c r="B117" s="37">
        <v>8</v>
      </c>
      <c r="C117" s="38">
        <v>8.1</v>
      </c>
      <c r="D117" s="39"/>
      <c r="E117" s="208"/>
      <c r="F117" s="209"/>
      <c r="G117" s="205" t="s">
        <v>260</v>
      </c>
      <c r="H117" s="205"/>
      <c r="I117" s="206">
        <v>0</v>
      </c>
      <c r="J117" s="206">
        <v>0</v>
      </c>
      <c r="K117" s="206">
        <v>0</v>
      </c>
      <c r="L117" s="206">
        <v>0</v>
      </c>
      <c r="M117" s="206">
        <v>0</v>
      </c>
      <c r="N117" s="206">
        <v>0</v>
      </c>
      <c r="O117" s="206">
        <v>0</v>
      </c>
      <c r="P117" s="206">
        <v>0</v>
      </c>
      <c r="Q117" s="206">
        <v>0</v>
      </c>
      <c r="R117" s="206">
        <v>0</v>
      </c>
      <c r="S117" s="206">
        <v>0</v>
      </c>
      <c r="T117" s="206">
        <v>0</v>
      </c>
      <c r="U117" s="206">
        <v>0</v>
      </c>
      <c r="V117" s="206">
        <v>0</v>
      </c>
      <c r="W117" s="206">
        <v>0</v>
      </c>
      <c r="X117" s="206">
        <v>0</v>
      </c>
      <c r="Y117" s="206">
        <v>0</v>
      </c>
      <c r="Z117" s="206">
        <v>0</v>
      </c>
      <c r="AA117" s="206">
        <v>0</v>
      </c>
      <c r="AB117" s="206">
        <v>0</v>
      </c>
      <c r="AC117" s="206">
        <v>0</v>
      </c>
      <c r="AD117" s="206">
        <v>0</v>
      </c>
      <c r="AE117" s="206">
        <v>0</v>
      </c>
      <c r="AF117" s="206">
        <v>0</v>
      </c>
      <c r="AG117" s="206">
        <v>0</v>
      </c>
      <c r="AH117" s="206">
        <v>0</v>
      </c>
      <c r="AI117" s="206">
        <v>0</v>
      </c>
      <c r="AJ117" s="206">
        <v>0</v>
      </c>
      <c r="AK117" s="206">
        <v>0</v>
      </c>
      <c r="AL117" s="206">
        <v>0</v>
      </c>
      <c r="AM117" s="206">
        <v>0</v>
      </c>
      <c r="AN117" s="206">
        <v>0</v>
      </c>
      <c r="AO117" s="206">
        <v>0</v>
      </c>
      <c r="AP117" s="206">
        <v>0</v>
      </c>
      <c r="AQ117" s="206">
        <v>0</v>
      </c>
      <c r="AR117" s="206">
        <v>0</v>
      </c>
      <c r="AS117" s="206">
        <v>0</v>
      </c>
      <c r="AT117" s="206">
        <v>0</v>
      </c>
      <c r="AU117" s="206">
        <v>0</v>
      </c>
      <c r="AV117" s="206">
        <v>0</v>
      </c>
      <c r="AW117" s="206">
        <v>0</v>
      </c>
      <c r="AX117" s="206">
        <v>0</v>
      </c>
      <c r="AY117" s="206">
        <v>0</v>
      </c>
      <c r="AZ117" s="206">
        <v>0</v>
      </c>
      <c r="BA117" s="206">
        <v>0</v>
      </c>
      <c r="BB117" s="206">
        <v>0</v>
      </c>
      <c r="BC117" s="206">
        <v>0</v>
      </c>
      <c r="BD117" s="206">
        <v>0</v>
      </c>
      <c r="BE117" s="206">
        <v>0</v>
      </c>
      <c r="BF117" s="206">
        <v>0</v>
      </c>
      <c r="BG117" s="206">
        <v>0</v>
      </c>
      <c r="BH117" s="206">
        <v>0</v>
      </c>
      <c r="BI117" s="206">
        <v>0</v>
      </c>
      <c r="BJ117" s="206">
        <v>0</v>
      </c>
      <c r="BK117" s="206">
        <v>0</v>
      </c>
      <c r="BL117" s="206">
        <v>0</v>
      </c>
      <c r="BM117" s="206">
        <v>0</v>
      </c>
      <c r="BN117" s="206">
        <v>0</v>
      </c>
      <c r="BO117" s="206">
        <v>0</v>
      </c>
      <c r="BP117" s="206">
        <v>0</v>
      </c>
      <c r="BQ117" s="206">
        <v>0</v>
      </c>
      <c r="BR117" s="206">
        <v>0</v>
      </c>
      <c r="BS117" s="206">
        <v>0</v>
      </c>
      <c r="BT117" s="206">
        <v>0</v>
      </c>
      <c r="BU117" s="206">
        <v>0</v>
      </c>
      <c r="BV117" s="206">
        <v>0</v>
      </c>
      <c r="BW117" s="206">
        <v>0</v>
      </c>
      <c r="BX117" s="206">
        <v>0</v>
      </c>
      <c r="BY117" s="206">
        <v>0</v>
      </c>
      <c r="BZ117" s="206">
        <v>0</v>
      </c>
      <c r="CA117" s="206">
        <v>0</v>
      </c>
      <c r="CB117" s="206">
        <v>0</v>
      </c>
      <c r="CC117" s="206">
        <v>0</v>
      </c>
      <c r="CD117" s="206">
        <v>0</v>
      </c>
      <c r="CE117" s="206">
        <v>0</v>
      </c>
      <c r="CF117" s="206">
        <v>0</v>
      </c>
      <c r="CG117" s="206">
        <v>0</v>
      </c>
      <c r="CH117" s="206">
        <v>0</v>
      </c>
      <c r="CI117" s="206">
        <v>0</v>
      </c>
      <c r="CJ117" s="206">
        <v>0</v>
      </c>
      <c r="CK117" s="206">
        <v>0</v>
      </c>
      <c r="CL117" s="206">
        <v>0</v>
      </c>
      <c r="CM117" s="206">
        <v>0</v>
      </c>
      <c r="CN117" s="206">
        <v>0</v>
      </c>
      <c r="CO117" s="206">
        <v>0</v>
      </c>
      <c r="CP117" s="206">
        <v>0</v>
      </c>
      <c r="CQ117" s="206">
        <v>0</v>
      </c>
      <c r="CR117" s="206">
        <v>0</v>
      </c>
      <c r="CS117" s="206">
        <v>0</v>
      </c>
      <c r="CT117" s="206">
        <v>0</v>
      </c>
      <c r="CU117" s="206">
        <v>0</v>
      </c>
      <c r="CV117" s="206">
        <v>0</v>
      </c>
      <c r="CW117" s="206">
        <v>0</v>
      </c>
      <c r="CX117" s="206">
        <v>0</v>
      </c>
      <c r="CY117" s="206">
        <v>0</v>
      </c>
      <c r="CZ117" s="206">
        <v>0</v>
      </c>
      <c r="DA117" s="206">
        <v>0</v>
      </c>
      <c r="DB117" s="206">
        <v>0</v>
      </c>
      <c r="DC117" s="206">
        <v>0</v>
      </c>
      <c r="DD117" s="206">
        <v>0</v>
      </c>
      <c r="DE117" s="206">
        <v>0</v>
      </c>
      <c r="DF117" s="206">
        <v>0</v>
      </c>
      <c r="DG117" s="206">
        <v>0</v>
      </c>
      <c r="DH117" s="206">
        <v>0</v>
      </c>
      <c r="DI117" s="206">
        <v>0</v>
      </c>
      <c r="DJ117" s="206">
        <v>0</v>
      </c>
      <c r="DK117" s="206">
        <v>0</v>
      </c>
      <c r="DL117" s="207">
        <v>0</v>
      </c>
      <c r="DQ117" s="208"/>
      <c r="DR117" s="209"/>
      <c r="DS117" s="205" t="s">
        <v>260</v>
      </c>
      <c r="DT117" s="205"/>
      <c r="DU117" s="206">
        <f>I117/$DQ$4</f>
        <v>0</v>
      </c>
      <c r="DV117" s="206">
        <f>SUM(J117:O117)/$DQ$4</f>
        <v>0</v>
      </c>
      <c r="DW117" s="206">
        <f>SUM(P117:AL117)/$DQ$4</f>
        <v>0</v>
      </c>
      <c r="DX117" s="206">
        <f>SUM(AM117:CT117)/$DQ$4</f>
        <v>0</v>
      </c>
      <c r="DY117" s="206">
        <f>SUM(CU117:CY117)/$DQ$4</f>
        <v>0</v>
      </c>
      <c r="DZ117" s="206">
        <f>SUM(CZ117:DE117)/$DQ$4</f>
        <v>0</v>
      </c>
      <c r="EA117" s="206">
        <f>SUM(DF117:DG117)/$DQ$4</f>
        <v>0</v>
      </c>
      <c r="EB117" s="206">
        <f>SUM(DH117:DI117)/$DQ$4</f>
        <v>0</v>
      </c>
      <c r="EC117" s="206">
        <f>SUM(DJ117:DK117)/$DQ$4</f>
        <v>0</v>
      </c>
      <c r="ED117" s="207">
        <f t="shared" si="87"/>
        <v>0</v>
      </c>
      <c r="EE117" s="303">
        <f>ED117-(DL117/$DQ$4)</f>
        <v>0</v>
      </c>
      <c r="EF117" s="101"/>
      <c r="EG117" s="101"/>
    </row>
    <row r="118" spans="1:137" s="126" customFormat="1" ht="15.5" hidden="1" outlineLevel="1" x14ac:dyDescent="0.35">
      <c r="A118" s="37" t="s">
        <v>149</v>
      </c>
      <c r="B118" s="37">
        <v>8</v>
      </c>
      <c r="C118" s="38">
        <v>8.1</v>
      </c>
      <c r="D118" s="39"/>
      <c r="E118" s="208"/>
      <c r="F118" s="209"/>
      <c r="G118" s="205" t="s">
        <v>261</v>
      </c>
      <c r="H118" s="205"/>
      <c r="I118" s="206">
        <v>0</v>
      </c>
      <c r="J118" s="206">
        <v>0</v>
      </c>
      <c r="K118" s="206">
        <v>0</v>
      </c>
      <c r="L118" s="206">
        <v>0</v>
      </c>
      <c r="M118" s="206">
        <v>0</v>
      </c>
      <c r="N118" s="206">
        <v>0</v>
      </c>
      <c r="O118" s="206">
        <v>0</v>
      </c>
      <c r="P118" s="206">
        <v>0</v>
      </c>
      <c r="Q118" s="206">
        <v>0</v>
      </c>
      <c r="R118" s="206">
        <v>0</v>
      </c>
      <c r="S118" s="206">
        <v>0</v>
      </c>
      <c r="T118" s="206">
        <v>0</v>
      </c>
      <c r="U118" s="206">
        <v>0</v>
      </c>
      <c r="V118" s="206">
        <v>0</v>
      </c>
      <c r="W118" s="206">
        <v>0</v>
      </c>
      <c r="X118" s="206">
        <v>0</v>
      </c>
      <c r="Y118" s="206">
        <v>0</v>
      </c>
      <c r="Z118" s="206">
        <v>0</v>
      </c>
      <c r="AA118" s="206">
        <v>0</v>
      </c>
      <c r="AB118" s="206">
        <v>0</v>
      </c>
      <c r="AC118" s="206">
        <v>0</v>
      </c>
      <c r="AD118" s="206">
        <v>0</v>
      </c>
      <c r="AE118" s="206">
        <v>0</v>
      </c>
      <c r="AF118" s="206">
        <v>0</v>
      </c>
      <c r="AG118" s="206">
        <v>0</v>
      </c>
      <c r="AH118" s="206">
        <v>0</v>
      </c>
      <c r="AI118" s="206">
        <v>0</v>
      </c>
      <c r="AJ118" s="206">
        <v>0</v>
      </c>
      <c r="AK118" s="206">
        <v>0</v>
      </c>
      <c r="AL118" s="206">
        <v>0</v>
      </c>
      <c r="AM118" s="206">
        <v>0</v>
      </c>
      <c r="AN118" s="206">
        <v>0</v>
      </c>
      <c r="AO118" s="206">
        <v>0</v>
      </c>
      <c r="AP118" s="206">
        <v>0</v>
      </c>
      <c r="AQ118" s="206">
        <v>0</v>
      </c>
      <c r="AR118" s="206">
        <v>0</v>
      </c>
      <c r="AS118" s="206">
        <v>0</v>
      </c>
      <c r="AT118" s="206">
        <v>0</v>
      </c>
      <c r="AU118" s="206">
        <v>0</v>
      </c>
      <c r="AV118" s="206">
        <v>0</v>
      </c>
      <c r="AW118" s="206">
        <v>0</v>
      </c>
      <c r="AX118" s="206">
        <v>0</v>
      </c>
      <c r="AY118" s="206">
        <v>0</v>
      </c>
      <c r="AZ118" s="206">
        <v>0</v>
      </c>
      <c r="BA118" s="206">
        <v>0</v>
      </c>
      <c r="BB118" s="206">
        <v>0</v>
      </c>
      <c r="BC118" s="206">
        <v>0</v>
      </c>
      <c r="BD118" s="206">
        <v>0</v>
      </c>
      <c r="BE118" s="206">
        <v>0</v>
      </c>
      <c r="BF118" s="206">
        <v>0</v>
      </c>
      <c r="BG118" s="206">
        <v>0</v>
      </c>
      <c r="BH118" s="206">
        <v>0</v>
      </c>
      <c r="BI118" s="206">
        <v>0</v>
      </c>
      <c r="BJ118" s="206">
        <v>0</v>
      </c>
      <c r="BK118" s="206">
        <v>0</v>
      </c>
      <c r="BL118" s="206">
        <v>0</v>
      </c>
      <c r="BM118" s="206">
        <v>0</v>
      </c>
      <c r="BN118" s="206">
        <v>0</v>
      </c>
      <c r="BO118" s="206">
        <v>0</v>
      </c>
      <c r="BP118" s="206">
        <v>0</v>
      </c>
      <c r="BQ118" s="206">
        <v>0</v>
      </c>
      <c r="BR118" s="206">
        <v>0</v>
      </c>
      <c r="BS118" s="206">
        <v>0</v>
      </c>
      <c r="BT118" s="206">
        <v>0</v>
      </c>
      <c r="BU118" s="206">
        <v>0</v>
      </c>
      <c r="BV118" s="206">
        <v>0</v>
      </c>
      <c r="BW118" s="206">
        <v>0</v>
      </c>
      <c r="BX118" s="206">
        <v>0</v>
      </c>
      <c r="BY118" s="206">
        <v>0</v>
      </c>
      <c r="BZ118" s="206">
        <v>0</v>
      </c>
      <c r="CA118" s="206">
        <v>0</v>
      </c>
      <c r="CB118" s="206">
        <v>0</v>
      </c>
      <c r="CC118" s="206">
        <v>0</v>
      </c>
      <c r="CD118" s="206">
        <v>0</v>
      </c>
      <c r="CE118" s="206">
        <v>0</v>
      </c>
      <c r="CF118" s="206">
        <v>0</v>
      </c>
      <c r="CG118" s="206">
        <v>0</v>
      </c>
      <c r="CH118" s="206">
        <v>0</v>
      </c>
      <c r="CI118" s="206">
        <v>0</v>
      </c>
      <c r="CJ118" s="206">
        <v>0</v>
      </c>
      <c r="CK118" s="206">
        <v>0</v>
      </c>
      <c r="CL118" s="206">
        <v>0</v>
      </c>
      <c r="CM118" s="206">
        <v>0</v>
      </c>
      <c r="CN118" s="206">
        <v>0</v>
      </c>
      <c r="CO118" s="206">
        <v>0</v>
      </c>
      <c r="CP118" s="206">
        <v>0</v>
      </c>
      <c r="CQ118" s="206">
        <v>0</v>
      </c>
      <c r="CR118" s="206">
        <v>0</v>
      </c>
      <c r="CS118" s="206">
        <v>0</v>
      </c>
      <c r="CT118" s="206">
        <v>0</v>
      </c>
      <c r="CU118" s="206">
        <v>0</v>
      </c>
      <c r="CV118" s="206">
        <v>0</v>
      </c>
      <c r="CW118" s="206">
        <v>0</v>
      </c>
      <c r="CX118" s="206">
        <v>0</v>
      </c>
      <c r="CY118" s="206">
        <v>0</v>
      </c>
      <c r="CZ118" s="206">
        <v>0</v>
      </c>
      <c r="DA118" s="206">
        <v>0</v>
      </c>
      <c r="DB118" s="206">
        <v>0</v>
      </c>
      <c r="DC118" s="206">
        <v>0</v>
      </c>
      <c r="DD118" s="206">
        <v>0</v>
      </c>
      <c r="DE118" s="206">
        <v>0</v>
      </c>
      <c r="DF118" s="206">
        <v>0</v>
      </c>
      <c r="DG118" s="206">
        <v>0</v>
      </c>
      <c r="DH118" s="206">
        <v>0</v>
      </c>
      <c r="DI118" s="206">
        <v>0</v>
      </c>
      <c r="DJ118" s="206">
        <v>0</v>
      </c>
      <c r="DK118" s="206">
        <v>0</v>
      </c>
      <c r="DL118" s="207">
        <v>0</v>
      </c>
      <c r="DQ118" s="208"/>
      <c r="DR118" s="209"/>
      <c r="DS118" s="205" t="s">
        <v>261</v>
      </c>
      <c r="DT118" s="205"/>
      <c r="DU118" s="206">
        <f>I118/$DQ$4</f>
        <v>0</v>
      </c>
      <c r="DV118" s="206">
        <f>SUM(J118:O118)/$DQ$4</f>
        <v>0</v>
      </c>
      <c r="DW118" s="206">
        <f>SUM(P118:AL118)/$DQ$4</f>
        <v>0</v>
      </c>
      <c r="DX118" s="206">
        <f>SUM(AM118:CT118)/$DQ$4</f>
        <v>0</v>
      </c>
      <c r="DY118" s="206">
        <f>SUM(CU118:CY118)/$DQ$4</f>
        <v>0</v>
      </c>
      <c r="DZ118" s="206">
        <f>SUM(CZ118:DE118)/$DQ$4</f>
        <v>0</v>
      </c>
      <c r="EA118" s="206">
        <f>SUM(DF118:DG118)/$DQ$4</f>
        <v>0</v>
      </c>
      <c r="EB118" s="206">
        <f>SUM(DH118:DI118)/$DQ$4</f>
        <v>0</v>
      </c>
      <c r="EC118" s="206">
        <f>SUM(DJ118:DK118)/$DQ$4</f>
        <v>0</v>
      </c>
      <c r="ED118" s="207">
        <f t="shared" si="87"/>
        <v>0</v>
      </c>
      <c r="EE118" s="303">
        <f>ED118-(DL118/$DQ$4)</f>
        <v>0</v>
      </c>
      <c r="EF118" s="101"/>
      <c r="EG118" s="101"/>
    </row>
    <row r="119" spans="1:137" s="126" customFormat="1" ht="15.5" collapsed="1" x14ac:dyDescent="0.35">
      <c r="A119" s="127" t="s">
        <v>149</v>
      </c>
      <c r="B119" s="127">
        <v>9</v>
      </c>
      <c r="C119" s="128"/>
      <c r="D119" s="129"/>
      <c r="E119" s="210"/>
      <c r="F119" s="211" t="s">
        <v>228</v>
      </c>
      <c r="G119" s="211"/>
      <c r="H119" s="212"/>
      <c r="I119" s="213">
        <v>0</v>
      </c>
      <c r="J119" s="213">
        <v>0</v>
      </c>
      <c r="K119" s="213">
        <v>0</v>
      </c>
      <c r="L119" s="213">
        <v>0</v>
      </c>
      <c r="M119" s="213">
        <v>0</v>
      </c>
      <c r="N119" s="213">
        <v>0</v>
      </c>
      <c r="O119" s="213">
        <v>0</v>
      </c>
      <c r="P119" s="213">
        <v>0</v>
      </c>
      <c r="Q119" s="213">
        <v>0</v>
      </c>
      <c r="R119" s="213">
        <v>0</v>
      </c>
      <c r="S119" s="213">
        <v>0</v>
      </c>
      <c r="T119" s="213">
        <v>0</v>
      </c>
      <c r="U119" s="213">
        <v>0</v>
      </c>
      <c r="V119" s="213">
        <v>0</v>
      </c>
      <c r="W119" s="213">
        <v>0</v>
      </c>
      <c r="X119" s="213">
        <v>0</v>
      </c>
      <c r="Y119" s="213">
        <v>0</v>
      </c>
      <c r="Z119" s="213">
        <v>0</v>
      </c>
      <c r="AA119" s="213">
        <v>0</v>
      </c>
      <c r="AB119" s="213">
        <v>0</v>
      </c>
      <c r="AC119" s="213">
        <v>0</v>
      </c>
      <c r="AD119" s="213">
        <v>0</v>
      </c>
      <c r="AE119" s="213">
        <v>0</v>
      </c>
      <c r="AF119" s="213">
        <v>0</v>
      </c>
      <c r="AG119" s="213">
        <v>0</v>
      </c>
      <c r="AH119" s="213">
        <v>0</v>
      </c>
      <c r="AI119" s="213">
        <v>0</v>
      </c>
      <c r="AJ119" s="213">
        <v>0</v>
      </c>
      <c r="AK119" s="213">
        <v>0</v>
      </c>
      <c r="AL119" s="213">
        <v>0</v>
      </c>
      <c r="AM119" s="213">
        <v>0</v>
      </c>
      <c r="AN119" s="213">
        <v>0</v>
      </c>
      <c r="AO119" s="213">
        <v>0</v>
      </c>
      <c r="AP119" s="213">
        <v>0</v>
      </c>
      <c r="AQ119" s="213">
        <v>0</v>
      </c>
      <c r="AR119" s="213">
        <v>0</v>
      </c>
      <c r="AS119" s="213">
        <v>0</v>
      </c>
      <c r="AT119" s="213">
        <v>0</v>
      </c>
      <c r="AU119" s="213">
        <v>0</v>
      </c>
      <c r="AV119" s="213">
        <v>0</v>
      </c>
      <c r="AW119" s="213">
        <v>0</v>
      </c>
      <c r="AX119" s="213">
        <v>0</v>
      </c>
      <c r="AY119" s="213">
        <v>0</v>
      </c>
      <c r="AZ119" s="213">
        <v>0</v>
      </c>
      <c r="BA119" s="213">
        <v>0</v>
      </c>
      <c r="BB119" s="213">
        <v>0</v>
      </c>
      <c r="BC119" s="213">
        <v>0</v>
      </c>
      <c r="BD119" s="213">
        <v>0</v>
      </c>
      <c r="BE119" s="213">
        <v>0</v>
      </c>
      <c r="BF119" s="213">
        <v>0</v>
      </c>
      <c r="BG119" s="213">
        <v>0</v>
      </c>
      <c r="BH119" s="213">
        <v>0</v>
      </c>
      <c r="BI119" s="213">
        <v>0</v>
      </c>
      <c r="BJ119" s="213">
        <v>0</v>
      </c>
      <c r="BK119" s="213">
        <v>0</v>
      </c>
      <c r="BL119" s="213">
        <v>0</v>
      </c>
      <c r="BM119" s="213">
        <v>0</v>
      </c>
      <c r="BN119" s="213">
        <v>0</v>
      </c>
      <c r="BO119" s="213">
        <v>0</v>
      </c>
      <c r="BP119" s="213">
        <v>0</v>
      </c>
      <c r="BQ119" s="213">
        <v>0</v>
      </c>
      <c r="BR119" s="213">
        <v>0</v>
      </c>
      <c r="BS119" s="213">
        <v>0</v>
      </c>
      <c r="BT119" s="213">
        <v>0</v>
      </c>
      <c r="BU119" s="213">
        <v>0</v>
      </c>
      <c r="BV119" s="213">
        <v>0</v>
      </c>
      <c r="BW119" s="213">
        <v>0</v>
      </c>
      <c r="BX119" s="213">
        <v>0</v>
      </c>
      <c r="BY119" s="213">
        <v>0</v>
      </c>
      <c r="BZ119" s="213">
        <v>0</v>
      </c>
      <c r="CA119" s="213">
        <v>0</v>
      </c>
      <c r="CB119" s="213">
        <v>0</v>
      </c>
      <c r="CC119" s="213">
        <v>0</v>
      </c>
      <c r="CD119" s="213">
        <v>0</v>
      </c>
      <c r="CE119" s="213">
        <v>0</v>
      </c>
      <c r="CF119" s="213">
        <v>0</v>
      </c>
      <c r="CG119" s="213">
        <v>0</v>
      </c>
      <c r="CH119" s="213">
        <v>0</v>
      </c>
      <c r="CI119" s="213">
        <v>0</v>
      </c>
      <c r="CJ119" s="213">
        <v>0</v>
      </c>
      <c r="CK119" s="213">
        <v>0</v>
      </c>
      <c r="CL119" s="213">
        <v>0</v>
      </c>
      <c r="CM119" s="213">
        <v>0</v>
      </c>
      <c r="CN119" s="213">
        <v>0</v>
      </c>
      <c r="CO119" s="213">
        <v>0</v>
      </c>
      <c r="CP119" s="213">
        <v>0</v>
      </c>
      <c r="CQ119" s="213">
        <v>0</v>
      </c>
      <c r="CR119" s="213">
        <v>0</v>
      </c>
      <c r="CS119" s="213">
        <v>0</v>
      </c>
      <c r="CT119" s="213">
        <v>0</v>
      </c>
      <c r="CU119" s="213">
        <v>0</v>
      </c>
      <c r="CV119" s="213">
        <v>0</v>
      </c>
      <c r="CW119" s="213">
        <v>0</v>
      </c>
      <c r="CX119" s="213">
        <v>0</v>
      </c>
      <c r="CY119" s="213">
        <v>0</v>
      </c>
      <c r="CZ119" s="213">
        <v>0</v>
      </c>
      <c r="DA119" s="213">
        <v>0</v>
      </c>
      <c r="DB119" s="213">
        <v>0</v>
      </c>
      <c r="DC119" s="213">
        <v>0</v>
      </c>
      <c r="DD119" s="213">
        <v>0</v>
      </c>
      <c r="DE119" s="213">
        <v>0</v>
      </c>
      <c r="DF119" s="213">
        <v>0</v>
      </c>
      <c r="DG119" s="213">
        <v>0</v>
      </c>
      <c r="DH119" s="213">
        <v>0</v>
      </c>
      <c r="DI119" s="213">
        <v>0</v>
      </c>
      <c r="DJ119" s="213">
        <v>0</v>
      </c>
      <c r="DK119" s="213">
        <v>0</v>
      </c>
      <c r="DL119" s="214">
        <v>0</v>
      </c>
      <c r="DQ119" s="210"/>
      <c r="DR119" s="211" t="s">
        <v>228</v>
      </c>
      <c r="DS119" s="211"/>
      <c r="DT119" s="212"/>
      <c r="DU119" s="213">
        <f t="shared" ref="DU119:EC119" si="112">SUM(DU120:DU124)</f>
        <v>0</v>
      </c>
      <c r="DV119" s="213">
        <f t="shared" si="112"/>
        <v>0</v>
      </c>
      <c r="DW119" s="213">
        <f t="shared" si="112"/>
        <v>0.85312500000000002</v>
      </c>
      <c r="DX119" s="213">
        <f t="shared" si="112"/>
        <v>0</v>
      </c>
      <c r="DY119" s="213">
        <f t="shared" si="112"/>
        <v>0.85312500000000002</v>
      </c>
      <c r="DZ119" s="213">
        <f t="shared" si="112"/>
        <v>35.853124999999999</v>
      </c>
      <c r="EA119" s="213">
        <f t="shared" si="112"/>
        <v>0</v>
      </c>
      <c r="EB119" s="213">
        <f t="shared" si="112"/>
        <v>0</v>
      </c>
      <c r="EC119" s="213">
        <f t="shared" si="112"/>
        <v>0</v>
      </c>
      <c r="ED119" s="214">
        <f t="shared" si="87"/>
        <v>37.559374999999996</v>
      </c>
      <c r="EE119" s="305"/>
      <c r="EF119" s="101"/>
      <c r="EG119" s="101"/>
    </row>
    <row r="120" spans="1:137" s="126" customFormat="1" ht="15.5" hidden="1" outlineLevel="1" x14ac:dyDescent="0.35">
      <c r="A120" s="37" t="s">
        <v>149</v>
      </c>
      <c r="B120" s="37">
        <v>9</v>
      </c>
      <c r="C120" s="38">
        <v>9.1</v>
      </c>
      <c r="D120" s="39"/>
      <c r="E120" s="208"/>
      <c r="F120" s="209"/>
      <c r="G120" s="209" t="s">
        <v>257</v>
      </c>
      <c r="H120" s="205"/>
      <c r="I120" s="206">
        <v>0</v>
      </c>
      <c r="J120" s="206">
        <v>0</v>
      </c>
      <c r="K120" s="206">
        <v>0</v>
      </c>
      <c r="L120" s="206">
        <v>0</v>
      </c>
      <c r="M120" s="206">
        <v>0</v>
      </c>
      <c r="N120" s="206">
        <v>0</v>
      </c>
      <c r="O120" s="206">
        <v>0</v>
      </c>
      <c r="P120" s="206">
        <v>0</v>
      </c>
      <c r="Q120" s="206">
        <v>0</v>
      </c>
      <c r="R120" s="206">
        <v>0</v>
      </c>
      <c r="S120" s="206">
        <v>0</v>
      </c>
      <c r="T120" s="206">
        <v>0</v>
      </c>
      <c r="U120" s="206">
        <v>0</v>
      </c>
      <c r="V120" s="206">
        <v>0</v>
      </c>
      <c r="W120" s="206">
        <v>0</v>
      </c>
      <c r="X120" s="206">
        <v>0</v>
      </c>
      <c r="Y120" s="206">
        <v>0</v>
      </c>
      <c r="Z120" s="206">
        <v>0</v>
      </c>
      <c r="AA120" s="206">
        <v>0</v>
      </c>
      <c r="AB120" s="206">
        <v>0</v>
      </c>
      <c r="AC120" s="206">
        <v>0</v>
      </c>
      <c r="AD120" s="206">
        <v>0</v>
      </c>
      <c r="AE120" s="206">
        <v>0</v>
      </c>
      <c r="AF120" s="206">
        <v>0</v>
      </c>
      <c r="AG120" s="206">
        <v>0</v>
      </c>
      <c r="AH120" s="206">
        <v>0</v>
      </c>
      <c r="AI120" s="206">
        <v>0</v>
      </c>
      <c r="AJ120" s="206">
        <v>0</v>
      </c>
      <c r="AK120" s="206">
        <v>0</v>
      </c>
      <c r="AL120" s="206">
        <v>0</v>
      </c>
      <c r="AM120" s="206">
        <v>0</v>
      </c>
      <c r="AN120" s="206">
        <v>0</v>
      </c>
      <c r="AO120" s="206">
        <v>0</v>
      </c>
      <c r="AP120" s="206">
        <v>0</v>
      </c>
      <c r="AQ120" s="206">
        <v>0</v>
      </c>
      <c r="AR120" s="206">
        <v>0</v>
      </c>
      <c r="AS120" s="206">
        <v>0</v>
      </c>
      <c r="AT120" s="206">
        <v>0</v>
      </c>
      <c r="AU120" s="206">
        <v>0</v>
      </c>
      <c r="AV120" s="206">
        <v>0</v>
      </c>
      <c r="AW120" s="206">
        <v>0</v>
      </c>
      <c r="AX120" s="206">
        <v>0</v>
      </c>
      <c r="AY120" s="206">
        <v>0</v>
      </c>
      <c r="AZ120" s="206">
        <v>0</v>
      </c>
      <c r="BA120" s="206">
        <v>0</v>
      </c>
      <c r="BB120" s="206">
        <v>0</v>
      </c>
      <c r="BC120" s="206">
        <v>0</v>
      </c>
      <c r="BD120" s="206">
        <v>0</v>
      </c>
      <c r="BE120" s="206">
        <v>0</v>
      </c>
      <c r="BF120" s="206">
        <v>0</v>
      </c>
      <c r="BG120" s="206">
        <v>0</v>
      </c>
      <c r="BH120" s="206">
        <v>0</v>
      </c>
      <c r="BI120" s="206">
        <v>0</v>
      </c>
      <c r="BJ120" s="206">
        <v>0</v>
      </c>
      <c r="BK120" s="206">
        <v>0</v>
      </c>
      <c r="BL120" s="206">
        <v>0</v>
      </c>
      <c r="BM120" s="206">
        <v>0</v>
      </c>
      <c r="BN120" s="206">
        <v>0</v>
      </c>
      <c r="BO120" s="206">
        <v>0</v>
      </c>
      <c r="BP120" s="206">
        <v>0</v>
      </c>
      <c r="BQ120" s="206">
        <v>0</v>
      </c>
      <c r="BR120" s="206">
        <v>0</v>
      </c>
      <c r="BS120" s="206">
        <v>0</v>
      </c>
      <c r="BT120" s="206">
        <v>0</v>
      </c>
      <c r="BU120" s="206">
        <v>0</v>
      </c>
      <c r="BV120" s="206">
        <v>0</v>
      </c>
      <c r="BW120" s="206">
        <v>0</v>
      </c>
      <c r="BX120" s="206">
        <v>0</v>
      </c>
      <c r="BY120" s="206">
        <v>0</v>
      </c>
      <c r="BZ120" s="206">
        <v>0</v>
      </c>
      <c r="CA120" s="206">
        <v>0</v>
      </c>
      <c r="CB120" s="206">
        <v>0</v>
      </c>
      <c r="CC120" s="206">
        <v>0</v>
      </c>
      <c r="CD120" s="206">
        <v>0</v>
      </c>
      <c r="CE120" s="206">
        <v>0</v>
      </c>
      <c r="CF120" s="206">
        <v>0</v>
      </c>
      <c r="CG120" s="206">
        <v>0</v>
      </c>
      <c r="CH120" s="206">
        <v>0</v>
      </c>
      <c r="CI120" s="206">
        <v>0</v>
      </c>
      <c r="CJ120" s="206">
        <v>0</v>
      </c>
      <c r="CK120" s="206">
        <v>0</v>
      </c>
      <c r="CL120" s="206">
        <v>0</v>
      </c>
      <c r="CM120" s="206">
        <v>0</v>
      </c>
      <c r="CN120" s="206">
        <v>0</v>
      </c>
      <c r="CO120" s="206">
        <v>0</v>
      </c>
      <c r="CP120" s="206">
        <v>0</v>
      </c>
      <c r="CQ120" s="206">
        <v>0</v>
      </c>
      <c r="CR120" s="206">
        <v>0</v>
      </c>
      <c r="CS120" s="206">
        <v>0</v>
      </c>
      <c r="CT120" s="206">
        <v>0</v>
      </c>
      <c r="CU120" s="206">
        <v>0</v>
      </c>
      <c r="CV120" s="206">
        <v>0</v>
      </c>
      <c r="CW120" s="206">
        <v>0</v>
      </c>
      <c r="CX120" s="206">
        <v>0</v>
      </c>
      <c r="CY120" s="206">
        <v>0</v>
      </c>
      <c r="CZ120" s="206">
        <v>0</v>
      </c>
      <c r="DA120" s="206">
        <v>0</v>
      </c>
      <c r="DB120" s="206">
        <v>0</v>
      </c>
      <c r="DC120" s="206">
        <v>0</v>
      </c>
      <c r="DD120" s="206">
        <v>0</v>
      </c>
      <c r="DE120" s="206">
        <v>0</v>
      </c>
      <c r="DF120" s="206">
        <v>0</v>
      </c>
      <c r="DG120" s="206">
        <v>0</v>
      </c>
      <c r="DH120" s="206">
        <v>0</v>
      </c>
      <c r="DI120" s="206">
        <v>0</v>
      </c>
      <c r="DJ120" s="206">
        <v>0</v>
      </c>
      <c r="DK120" s="206">
        <v>0</v>
      </c>
      <c r="DL120" s="207">
        <v>0</v>
      </c>
      <c r="DQ120" s="208"/>
      <c r="DR120" s="209"/>
      <c r="DS120" s="209" t="s">
        <v>257</v>
      </c>
      <c r="DT120" s="205"/>
      <c r="DU120" s="206">
        <f>I120/$DQ$4</f>
        <v>0</v>
      </c>
      <c r="DV120" s="206">
        <f>SUM(J120:O120)/$DQ$4</f>
        <v>0</v>
      </c>
      <c r="DW120" s="206">
        <f>SUM(P120:AL120)/$DQ$4</f>
        <v>0</v>
      </c>
      <c r="DX120" s="206">
        <f>SUM(AM120:CT120)/$DQ$4</f>
        <v>0</v>
      </c>
      <c r="DY120" s="206">
        <f>SUM(CU120:CY120)/$DQ$4</f>
        <v>0</v>
      </c>
      <c r="DZ120" s="206">
        <f>SUM(CZ120:DE120)/$DQ$4</f>
        <v>0</v>
      </c>
      <c r="EA120" s="206">
        <f>SUM(DF120:DG120)/$DQ$4</f>
        <v>0</v>
      </c>
      <c r="EB120" s="206">
        <f>SUM(DH120:DI120)/$DQ$4</f>
        <v>0</v>
      </c>
      <c r="EC120" s="206">
        <f>SUM(DJ120:DK120)/$DQ$4</f>
        <v>0</v>
      </c>
      <c r="ED120" s="207">
        <f t="shared" si="87"/>
        <v>0</v>
      </c>
      <c r="EE120" s="303">
        <f t="shared" ref="EE120:EE134" si="113">ED120-(DL120/$DQ$4)</f>
        <v>0</v>
      </c>
      <c r="EF120" s="101"/>
      <c r="EG120" s="101"/>
    </row>
    <row r="121" spans="1:137" s="126" customFormat="1" ht="15.5" hidden="1" outlineLevel="1" x14ac:dyDescent="0.35">
      <c r="A121" s="37" t="s">
        <v>149</v>
      </c>
      <c r="B121" s="37">
        <v>9</v>
      </c>
      <c r="C121" s="38">
        <v>9.1</v>
      </c>
      <c r="D121" s="39"/>
      <c r="E121" s="208"/>
      <c r="F121" s="209"/>
      <c r="G121" s="205" t="s">
        <v>258</v>
      </c>
      <c r="H121" s="205"/>
      <c r="I121" s="206">
        <v>0</v>
      </c>
      <c r="J121" s="206">
        <v>0</v>
      </c>
      <c r="K121" s="206">
        <v>0</v>
      </c>
      <c r="L121" s="206">
        <v>0</v>
      </c>
      <c r="M121" s="206">
        <v>0</v>
      </c>
      <c r="N121" s="206">
        <v>0</v>
      </c>
      <c r="O121" s="206">
        <v>0</v>
      </c>
      <c r="P121" s="206">
        <v>0</v>
      </c>
      <c r="Q121" s="206">
        <v>0</v>
      </c>
      <c r="R121" s="206">
        <v>0</v>
      </c>
      <c r="S121" s="206">
        <v>853125</v>
      </c>
      <c r="T121" s="206">
        <v>0</v>
      </c>
      <c r="U121" s="206">
        <v>0</v>
      </c>
      <c r="V121" s="206">
        <v>0</v>
      </c>
      <c r="W121" s="206">
        <v>0</v>
      </c>
      <c r="X121" s="206">
        <v>0</v>
      </c>
      <c r="Y121" s="206">
        <v>0</v>
      </c>
      <c r="Z121" s="206">
        <v>0</v>
      </c>
      <c r="AA121" s="206">
        <v>0</v>
      </c>
      <c r="AB121" s="206">
        <v>0</v>
      </c>
      <c r="AC121" s="206">
        <v>0</v>
      </c>
      <c r="AD121" s="206">
        <v>0</v>
      </c>
      <c r="AE121" s="206">
        <v>0</v>
      </c>
      <c r="AF121" s="206">
        <v>0</v>
      </c>
      <c r="AG121" s="206">
        <v>0</v>
      </c>
      <c r="AH121" s="206">
        <v>0</v>
      </c>
      <c r="AI121" s="206">
        <v>0</v>
      </c>
      <c r="AJ121" s="206">
        <v>0</v>
      </c>
      <c r="AK121" s="206">
        <v>0</v>
      </c>
      <c r="AL121" s="206">
        <v>0</v>
      </c>
      <c r="AM121" s="206">
        <v>0</v>
      </c>
      <c r="AN121" s="206">
        <v>0</v>
      </c>
      <c r="AO121" s="206">
        <v>0</v>
      </c>
      <c r="AP121" s="206">
        <v>0</v>
      </c>
      <c r="AQ121" s="206">
        <v>0</v>
      </c>
      <c r="AR121" s="206">
        <v>0</v>
      </c>
      <c r="AS121" s="206">
        <v>0</v>
      </c>
      <c r="AT121" s="206">
        <v>0</v>
      </c>
      <c r="AU121" s="206">
        <v>0</v>
      </c>
      <c r="AV121" s="206">
        <v>0</v>
      </c>
      <c r="AW121" s="206">
        <v>0</v>
      </c>
      <c r="AX121" s="206">
        <v>0</v>
      </c>
      <c r="AY121" s="206">
        <v>0</v>
      </c>
      <c r="AZ121" s="206">
        <v>0</v>
      </c>
      <c r="BA121" s="206">
        <v>0</v>
      </c>
      <c r="BB121" s="206">
        <v>0</v>
      </c>
      <c r="BC121" s="206">
        <v>0</v>
      </c>
      <c r="BD121" s="206">
        <v>0</v>
      </c>
      <c r="BE121" s="206">
        <v>0</v>
      </c>
      <c r="BF121" s="206">
        <v>0</v>
      </c>
      <c r="BG121" s="206">
        <v>0</v>
      </c>
      <c r="BH121" s="206">
        <v>0</v>
      </c>
      <c r="BI121" s="206">
        <v>0</v>
      </c>
      <c r="BJ121" s="206">
        <v>0</v>
      </c>
      <c r="BK121" s="206">
        <v>0</v>
      </c>
      <c r="BL121" s="206">
        <v>0</v>
      </c>
      <c r="BM121" s="206">
        <v>0</v>
      </c>
      <c r="BN121" s="206">
        <v>0</v>
      </c>
      <c r="BO121" s="206">
        <v>0</v>
      </c>
      <c r="BP121" s="206">
        <v>0</v>
      </c>
      <c r="BQ121" s="206">
        <v>0</v>
      </c>
      <c r="BR121" s="206">
        <v>0</v>
      </c>
      <c r="BS121" s="206">
        <v>0</v>
      </c>
      <c r="BT121" s="206">
        <v>0</v>
      </c>
      <c r="BU121" s="206">
        <v>0</v>
      </c>
      <c r="BV121" s="206">
        <v>0</v>
      </c>
      <c r="BW121" s="206">
        <v>0</v>
      </c>
      <c r="BX121" s="206">
        <v>0</v>
      </c>
      <c r="BY121" s="206">
        <v>0</v>
      </c>
      <c r="BZ121" s="206">
        <v>0</v>
      </c>
      <c r="CA121" s="206">
        <v>0</v>
      </c>
      <c r="CB121" s="206">
        <v>0</v>
      </c>
      <c r="CC121" s="206">
        <v>0</v>
      </c>
      <c r="CD121" s="206">
        <v>0</v>
      </c>
      <c r="CE121" s="206">
        <v>0</v>
      </c>
      <c r="CF121" s="206">
        <v>0</v>
      </c>
      <c r="CG121" s="206">
        <v>0</v>
      </c>
      <c r="CH121" s="206">
        <v>0</v>
      </c>
      <c r="CI121" s="206">
        <v>0</v>
      </c>
      <c r="CJ121" s="206">
        <v>0</v>
      </c>
      <c r="CK121" s="206">
        <v>0</v>
      </c>
      <c r="CL121" s="206">
        <v>0</v>
      </c>
      <c r="CM121" s="206">
        <v>0</v>
      </c>
      <c r="CN121" s="206">
        <v>0</v>
      </c>
      <c r="CO121" s="206">
        <v>0</v>
      </c>
      <c r="CP121" s="206">
        <v>0</v>
      </c>
      <c r="CQ121" s="206">
        <v>0</v>
      </c>
      <c r="CR121" s="206">
        <v>0</v>
      </c>
      <c r="CS121" s="206">
        <v>0</v>
      </c>
      <c r="CT121" s="206">
        <v>0</v>
      </c>
      <c r="CU121" s="206">
        <v>0</v>
      </c>
      <c r="CV121" s="206">
        <v>0</v>
      </c>
      <c r="CW121" s="206">
        <v>853125</v>
      </c>
      <c r="CX121" s="206">
        <v>0</v>
      </c>
      <c r="CY121" s="206">
        <v>0</v>
      </c>
      <c r="CZ121" s="206">
        <v>35853125</v>
      </c>
      <c r="DA121" s="206">
        <v>0</v>
      </c>
      <c r="DB121" s="206">
        <v>0</v>
      </c>
      <c r="DC121" s="206">
        <v>0</v>
      </c>
      <c r="DD121" s="206">
        <v>0</v>
      </c>
      <c r="DE121" s="206">
        <v>0</v>
      </c>
      <c r="DF121" s="206">
        <v>0</v>
      </c>
      <c r="DG121" s="206">
        <v>0</v>
      </c>
      <c r="DH121" s="206">
        <v>0</v>
      </c>
      <c r="DI121" s="206">
        <v>0</v>
      </c>
      <c r="DJ121" s="206">
        <v>0</v>
      </c>
      <c r="DK121" s="206">
        <v>0</v>
      </c>
      <c r="DL121" s="207">
        <v>37559375</v>
      </c>
      <c r="DQ121" s="208"/>
      <c r="DR121" s="209"/>
      <c r="DS121" s="205" t="s">
        <v>258</v>
      </c>
      <c r="DT121" s="205"/>
      <c r="DU121" s="206">
        <f>I121/$DQ$4</f>
        <v>0</v>
      </c>
      <c r="DV121" s="206">
        <f>SUM(J121:O121)/$DQ$4</f>
        <v>0</v>
      </c>
      <c r="DW121" s="206">
        <f>SUM(P121:AL121)/$DQ$4</f>
        <v>0.85312500000000002</v>
      </c>
      <c r="DX121" s="206">
        <f>SUM(AM121:CT121)/$DQ$4</f>
        <v>0</v>
      </c>
      <c r="DY121" s="206">
        <f>SUM(CU121:CY121)/$DQ$4</f>
        <v>0.85312500000000002</v>
      </c>
      <c r="DZ121" s="206">
        <f>SUM(CZ121:DE121)/$DQ$4</f>
        <v>35.853124999999999</v>
      </c>
      <c r="EA121" s="206">
        <f>SUM(DF121:DG121)/$DQ$4</f>
        <v>0</v>
      </c>
      <c r="EB121" s="206">
        <f>SUM(DH121:DI121)/$DQ$4</f>
        <v>0</v>
      </c>
      <c r="EC121" s="206">
        <f>SUM(DJ121:DK121)/$DQ$4</f>
        <v>0</v>
      </c>
      <c r="ED121" s="207">
        <f t="shared" si="87"/>
        <v>37.559374999999996</v>
      </c>
      <c r="EE121" s="303">
        <f t="shared" si="113"/>
        <v>0</v>
      </c>
      <c r="EF121" s="101"/>
      <c r="EG121" s="101"/>
    </row>
    <row r="122" spans="1:137" s="126" customFormat="1" ht="15.5" hidden="1" outlineLevel="1" x14ac:dyDescent="0.35">
      <c r="A122" s="37" t="s">
        <v>149</v>
      </c>
      <c r="B122" s="37">
        <v>9</v>
      </c>
      <c r="C122" s="38">
        <v>9.1</v>
      </c>
      <c r="D122" s="39"/>
      <c r="E122" s="208"/>
      <c r="F122" s="209"/>
      <c r="G122" s="205" t="s">
        <v>259</v>
      </c>
      <c r="H122" s="205"/>
      <c r="I122" s="206">
        <v>0</v>
      </c>
      <c r="J122" s="206">
        <v>0</v>
      </c>
      <c r="K122" s="206">
        <v>0</v>
      </c>
      <c r="L122" s="206">
        <v>0</v>
      </c>
      <c r="M122" s="206">
        <v>0</v>
      </c>
      <c r="N122" s="206">
        <v>0</v>
      </c>
      <c r="O122" s="206">
        <v>0</v>
      </c>
      <c r="P122" s="206">
        <v>0</v>
      </c>
      <c r="Q122" s="206">
        <v>0</v>
      </c>
      <c r="R122" s="206">
        <v>0</v>
      </c>
      <c r="S122" s="206">
        <v>0</v>
      </c>
      <c r="T122" s="206">
        <v>0</v>
      </c>
      <c r="U122" s="206">
        <v>0</v>
      </c>
      <c r="V122" s="206">
        <v>0</v>
      </c>
      <c r="W122" s="206">
        <v>0</v>
      </c>
      <c r="X122" s="206">
        <v>0</v>
      </c>
      <c r="Y122" s="206">
        <v>0</v>
      </c>
      <c r="Z122" s="206">
        <v>0</v>
      </c>
      <c r="AA122" s="206">
        <v>0</v>
      </c>
      <c r="AB122" s="206">
        <v>0</v>
      </c>
      <c r="AC122" s="206">
        <v>0</v>
      </c>
      <c r="AD122" s="206">
        <v>0</v>
      </c>
      <c r="AE122" s="206">
        <v>0</v>
      </c>
      <c r="AF122" s="206">
        <v>0</v>
      </c>
      <c r="AG122" s="206">
        <v>0</v>
      </c>
      <c r="AH122" s="206">
        <v>0</v>
      </c>
      <c r="AI122" s="206">
        <v>0</v>
      </c>
      <c r="AJ122" s="206">
        <v>0</v>
      </c>
      <c r="AK122" s="206">
        <v>0</v>
      </c>
      <c r="AL122" s="206">
        <v>0</v>
      </c>
      <c r="AM122" s="206">
        <v>0</v>
      </c>
      <c r="AN122" s="206">
        <v>0</v>
      </c>
      <c r="AO122" s="206">
        <v>0</v>
      </c>
      <c r="AP122" s="206">
        <v>0</v>
      </c>
      <c r="AQ122" s="206">
        <v>0</v>
      </c>
      <c r="AR122" s="206">
        <v>0</v>
      </c>
      <c r="AS122" s="206">
        <v>0</v>
      </c>
      <c r="AT122" s="206">
        <v>0</v>
      </c>
      <c r="AU122" s="206">
        <v>0</v>
      </c>
      <c r="AV122" s="206">
        <v>0</v>
      </c>
      <c r="AW122" s="206">
        <v>0</v>
      </c>
      <c r="AX122" s="206">
        <v>0</v>
      </c>
      <c r="AY122" s="206">
        <v>0</v>
      </c>
      <c r="AZ122" s="206">
        <v>0</v>
      </c>
      <c r="BA122" s="206">
        <v>0</v>
      </c>
      <c r="BB122" s="206">
        <v>0</v>
      </c>
      <c r="BC122" s="206">
        <v>0</v>
      </c>
      <c r="BD122" s="206">
        <v>0</v>
      </c>
      <c r="BE122" s="206">
        <v>0</v>
      </c>
      <c r="BF122" s="206">
        <v>0</v>
      </c>
      <c r="BG122" s="206">
        <v>0</v>
      </c>
      <c r="BH122" s="206">
        <v>0</v>
      </c>
      <c r="BI122" s="206">
        <v>0</v>
      </c>
      <c r="BJ122" s="206">
        <v>0</v>
      </c>
      <c r="BK122" s="206">
        <v>0</v>
      </c>
      <c r="BL122" s="206">
        <v>0</v>
      </c>
      <c r="BM122" s="206">
        <v>0</v>
      </c>
      <c r="BN122" s="206">
        <v>0</v>
      </c>
      <c r="BO122" s="206">
        <v>0</v>
      </c>
      <c r="BP122" s="206">
        <v>0</v>
      </c>
      <c r="BQ122" s="206">
        <v>0</v>
      </c>
      <c r="BR122" s="206">
        <v>0</v>
      </c>
      <c r="BS122" s="206">
        <v>0</v>
      </c>
      <c r="BT122" s="206">
        <v>0</v>
      </c>
      <c r="BU122" s="206">
        <v>0</v>
      </c>
      <c r="BV122" s="206">
        <v>0</v>
      </c>
      <c r="BW122" s="206">
        <v>0</v>
      </c>
      <c r="BX122" s="206">
        <v>0</v>
      </c>
      <c r="BY122" s="206">
        <v>0</v>
      </c>
      <c r="BZ122" s="206">
        <v>0</v>
      </c>
      <c r="CA122" s="206">
        <v>0</v>
      </c>
      <c r="CB122" s="206">
        <v>0</v>
      </c>
      <c r="CC122" s="206">
        <v>0</v>
      </c>
      <c r="CD122" s="206">
        <v>0</v>
      </c>
      <c r="CE122" s="206">
        <v>0</v>
      </c>
      <c r="CF122" s="206">
        <v>0</v>
      </c>
      <c r="CG122" s="206">
        <v>0</v>
      </c>
      <c r="CH122" s="206">
        <v>0</v>
      </c>
      <c r="CI122" s="206">
        <v>0</v>
      </c>
      <c r="CJ122" s="206">
        <v>0</v>
      </c>
      <c r="CK122" s="206">
        <v>0</v>
      </c>
      <c r="CL122" s="206">
        <v>0</v>
      </c>
      <c r="CM122" s="206">
        <v>0</v>
      </c>
      <c r="CN122" s="206">
        <v>0</v>
      </c>
      <c r="CO122" s="206">
        <v>0</v>
      </c>
      <c r="CP122" s="206">
        <v>0</v>
      </c>
      <c r="CQ122" s="206">
        <v>0</v>
      </c>
      <c r="CR122" s="206">
        <v>0</v>
      </c>
      <c r="CS122" s="206">
        <v>0</v>
      </c>
      <c r="CT122" s="206">
        <v>0</v>
      </c>
      <c r="CU122" s="206">
        <v>0</v>
      </c>
      <c r="CV122" s="206">
        <v>0</v>
      </c>
      <c r="CW122" s="206">
        <v>0</v>
      </c>
      <c r="CX122" s="206">
        <v>0</v>
      </c>
      <c r="CY122" s="206">
        <v>0</v>
      </c>
      <c r="CZ122" s="206">
        <v>0</v>
      </c>
      <c r="DA122" s="206">
        <v>0</v>
      </c>
      <c r="DB122" s="206">
        <v>0</v>
      </c>
      <c r="DC122" s="206">
        <v>0</v>
      </c>
      <c r="DD122" s="206">
        <v>0</v>
      </c>
      <c r="DE122" s="206">
        <v>0</v>
      </c>
      <c r="DF122" s="206">
        <v>0</v>
      </c>
      <c r="DG122" s="206">
        <v>0</v>
      </c>
      <c r="DH122" s="206">
        <v>0</v>
      </c>
      <c r="DI122" s="206">
        <v>0</v>
      </c>
      <c r="DJ122" s="206">
        <v>0</v>
      </c>
      <c r="DK122" s="206">
        <v>0</v>
      </c>
      <c r="DL122" s="207">
        <v>0</v>
      </c>
      <c r="DQ122" s="208"/>
      <c r="DR122" s="209"/>
      <c r="DS122" s="205" t="s">
        <v>259</v>
      </c>
      <c r="DT122" s="205"/>
      <c r="DU122" s="206">
        <f>I122/$DQ$4</f>
        <v>0</v>
      </c>
      <c r="DV122" s="206">
        <f>SUM(J122:O122)/$DQ$4</f>
        <v>0</v>
      </c>
      <c r="DW122" s="206">
        <f>SUM(P122:AL122)/$DQ$4</f>
        <v>0</v>
      </c>
      <c r="DX122" s="206">
        <f>SUM(AM122:CT122)/$DQ$4</f>
        <v>0</v>
      </c>
      <c r="DY122" s="206">
        <f>SUM(CU122:CY122)/$DQ$4</f>
        <v>0</v>
      </c>
      <c r="DZ122" s="206">
        <f>SUM(CZ122:DE122)/$DQ$4</f>
        <v>0</v>
      </c>
      <c r="EA122" s="206">
        <f>SUM(DF122:DG122)/$DQ$4</f>
        <v>0</v>
      </c>
      <c r="EB122" s="206">
        <f>SUM(DH122:DI122)/$DQ$4</f>
        <v>0</v>
      </c>
      <c r="EC122" s="206">
        <f>SUM(DJ122:DK122)/$DQ$4</f>
        <v>0</v>
      </c>
      <c r="ED122" s="207">
        <f t="shared" si="87"/>
        <v>0</v>
      </c>
      <c r="EE122" s="303">
        <f t="shared" si="113"/>
        <v>0</v>
      </c>
      <c r="EF122" s="101"/>
      <c r="EG122" s="101"/>
    </row>
    <row r="123" spans="1:137" s="126" customFormat="1" ht="15.5" hidden="1" outlineLevel="1" x14ac:dyDescent="0.35">
      <c r="A123" s="37" t="s">
        <v>149</v>
      </c>
      <c r="B123" s="37">
        <v>9</v>
      </c>
      <c r="C123" s="38">
        <v>9.1</v>
      </c>
      <c r="D123" s="39"/>
      <c r="E123" s="208"/>
      <c r="F123" s="209"/>
      <c r="G123" s="205" t="s">
        <v>260</v>
      </c>
      <c r="H123" s="205"/>
      <c r="I123" s="206">
        <v>0</v>
      </c>
      <c r="J123" s="206">
        <v>0</v>
      </c>
      <c r="K123" s="206">
        <v>0</v>
      </c>
      <c r="L123" s="206">
        <v>0</v>
      </c>
      <c r="M123" s="206">
        <v>0</v>
      </c>
      <c r="N123" s="206">
        <v>0</v>
      </c>
      <c r="O123" s="206">
        <v>0</v>
      </c>
      <c r="P123" s="206">
        <v>0</v>
      </c>
      <c r="Q123" s="206">
        <v>0</v>
      </c>
      <c r="R123" s="206">
        <v>0</v>
      </c>
      <c r="S123" s="206">
        <v>0</v>
      </c>
      <c r="T123" s="206">
        <v>0</v>
      </c>
      <c r="U123" s="206">
        <v>0</v>
      </c>
      <c r="V123" s="206">
        <v>0</v>
      </c>
      <c r="W123" s="206">
        <v>0</v>
      </c>
      <c r="X123" s="206">
        <v>0</v>
      </c>
      <c r="Y123" s="206">
        <v>0</v>
      </c>
      <c r="Z123" s="206">
        <v>0</v>
      </c>
      <c r="AA123" s="206">
        <v>0</v>
      </c>
      <c r="AB123" s="206">
        <v>0</v>
      </c>
      <c r="AC123" s="206">
        <v>0</v>
      </c>
      <c r="AD123" s="206">
        <v>0</v>
      </c>
      <c r="AE123" s="206">
        <v>0</v>
      </c>
      <c r="AF123" s="206">
        <v>0</v>
      </c>
      <c r="AG123" s="206">
        <v>0</v>
      </c>
      <c r="AH123" s="206">
        <v>0</v>
      </c>
      <c r="AI123" s="206">
        <v>0</v>
      </c>
      <c r="AJ123" s="206">
        <v>0</v>
      </c>
      <c r="AK123" s="206">
        <v>0</v>
      </c>
      <c r="AL123" s="206">
        <v>0</v>
      </c>
      <c r="AM123" s="206">
        <v>0</v>
      </c>
      <c r="AN123" s="206">
        <v>0</v>
      </c>
      <c r="AO123" s="206">
        <v>0</v>
      </c>
      <c r="AP123" s="206">
        <v>0</v>
      </c>
      <c r="AQ123" s="206">
        <v>0</v>
      </c>
      <c r="AR123" s="206">
        <v>0</v>
      </c>
      <c r="AS123" s="206">
        <v>0</v>
      </c>
      <c r="AT123" s="206">
        <v>0</v>
      </c>
      <c r="AU123" s="206">
        <v>0</v>
      </c>
      <c r="AV123" s="206">
        <v>0</v>
      </c>
      <c r="AW123" s="206">
        <v>0</v>
      </c>
      <c r="AX123" s="206">
        <v>0</v>
      </c>
      <c r="AY123" s="206">
        <v>0</v>
      </c>
      <c r="AZ123" s="206">
        <v>0</v>
      </c>
      <c r="BA123" s="206">
        <v>0</v>
      </c>
      <c r="BB123" s="206">
        <v>0</v>
      </c>
      <c r="BC123" s="206">
        <v>0</v>
      </c>
      <c r="BD123" s="206">
        <v>0</v>
      </c>
      <c r="BE123" s="206">
        <v>0</v>
      </c>
      <c r="BF123" s="206">
        <v>0</v>
      </c>
      <c r="BG123" s="206">
        <v>0</v>
      </c>
      <c r="BH123" s="206">
        <v>0</v>
      </c>
      <c r="BI123" s="206">
        <v>0</v>
      </c>
      <c r="BJ123" s="206">
        <v>0</v>
      </c>
      <c r="BK123" s="206">
        <v>0</v>
      </c>
      <c r="BL123" s="206">
        <v>0</v>
      </c>
      <c r="BM123" s="206">
        <v>0</v>
      </c>
      <c r="BN123" s="206">
        <v>0</v>
      </c>
      <c r="BO123" s="206">
        <v>0</v>
      </c>
      <c r="BP123" s="206">
        <v>0</v>
      </c>
      <c r="BQ123" s="206">
        <v>0</v>
      </c>
      <c r="BR123" s="206">
        <v>0</v>
      </c>
      <c r="BS123" s="206">
        <v>0</v>
      </c>
      <c r="BT123" s="206">
        <v>0</v>
      </c>
      <c r="BU123" s="206">
        <v>0</v>
      </c>
      <c r="BV123" s="206">
        <v>0</v>
      </c>
      <c r="BW123" s="206">
        <v>0</v>
      </c>
      <c r="BX123" s="206">
        <v>0</v>
      </c>
      <c r="BY123" s="206">
        <v>0</v>
      </c>
      <c r="BZ123" s="206">
        <v>0</v>
      </c>
      <c r="CA123" s="206">
        <v>0</v>
      </c>
      <c r="CB123" s="206">
        <v>0</v>
      </c>
      <c r="CC123" s="206">
        <v>0</v>
      </c>
      <c r="CD123" s="206">
        <v>0</v>
      </c>
      <c r="CE123" s="206">
        <v>0</v>
      </c>
      <c r="CF123" s="206">
        <v>0</v>
      </c>
      <c r="CG123" s="206">
        <v>0</v>
      </c>
      <c r="CH123" s="206">
        <v>0</v>
      </c>
      <c r="CI123" s="206">
        <v>0</v>
      </c>
      <c r="CJ123" s="206">
        <v>0</v>
      </c>
      <c r="CK123" s="206">
        <v>0</v>
      </c>
      <c r="CL123" s="206">
        <v>0</v>
      </c>
      <c r="CM123" s="206">
        <v>0</v>
      </c>
      <c r="CN123" s="206">
        <v>0</v>
      </c>
      <c r="CO123" s="206">
        <v>0</v>
      </c>
      <c r="CP123" s="206">
        <v>0</v>
      </c>
      <c r="CQ123" s="206">
        <v>0</v>
      </c>
      <c r="CR123" s="206">
        <v>0</v>
      </c>
      <c r="CS123" s="206">
        <v>0</v>
      </c>
      <c r="CT123" s="206">
        <v>0</v>
      </c>
      <c r="CU123" s="206">
        <v>0</v>
      </c>
      <c r="CV123" s="206">
        <v>0</v>
      </c>
      <c r="CW123" s="206">
        <v>0</v>
      </c>
      <c r="CX123" s="206">
        <v>0</v>
      </c>
      <c r="CY123" s="206">
        <v>0</v>
      </c>
      <c r="CZ123" s="206">
        <v>0</v>
      </c>
      <c r="DA123" s="206">
        <v>0</v>
      </c>
      <c r="DB123" s="206">
        <v>0</v>
      </c>
      <c r="DC123" s="206">
        <v>0</v>
      </c>
      <c r="DD123" s="206">
        <v>0</v>
      </c>
      <c r="DE123" s="206">
        <v>0</v>
      </c>
      <c r="DF123" s="206">
        <v>0</v>
      </c>
      <c r="DG123" s="206">
        <v>0</v>
      </c>
      <c r="DH123" s="206">
        <v>0</v>
      </c>
      <c r="DI123" s="206">
        <v>0</v>
      </c>
      <c r="DJ123" s="206">
        <v>0</v>
      </c>
      <c r="DK123" s="206">
        <v>0</v>
      </c>
      <c r="DL123" s="207">
        <v>0</v>
      </c>
      <c r="DQ123" s="208"/>
      <c r="DR123" s="209"/>
      <c r="DS123" s="205" t="s">
        <v>260</v>
      </c>
      <c r="DT123" s="205"/>
      <c r="DU123" s="206">
        <f>I123/$DQ$4</f>
        <v>0</v>
      </c>
      <c r="DV123" s="206">
        <f>SUM(J123:O123)/$DQ$4</f>
        <v>0</v>
      </c>
      <c r="DW123" s="206">
        <f>SUM(P123:AL123)/$DQ$4</f>
        <v>0</v>
      </c>
      <c r="DX123" s="206">
        <f>SUM(AM123:CT123)/$DQ$4</f>
        <v>0</v>
      </c>
      <c r="DY123" s="206">
        <f>SUM(CU123:CY123)/$DQ$4</f>
        <v>0</v>
      </c>
      <c r="DZ123" s="206">
        <f>SUM(CZ123:DE123)/$DQ$4</f>
        <v>0</v>
      </c>
      <c r="EA123" s="206">
        <f>SUM(DF123:DG123)/$DQ$4</f>
        <v>0</v>
      </c>
      <c r="EB123" s="206">
        <f>SUM(DH123:DI123)/$DQ$4</f>
        <v>0</v>
      </c>
      <c r="EC123" s="206">
        <f>SUM(DJ123:DK123)/$DQ$4</f>
        <v>0</v>
      </c>
      <c r="ED123" s="207">
        <f t="shared" si="87"/>
        <v>0</v>
      </c>
      <c r="EE123" s="303">
        <f t="shared" si="113"/>
        <v>0</v>
      </c>
      <c r="EF123" s="101"/>
      <c r="EG123" s="101"/>
    </row>
    <row r="124" spans="1:137" s="126" customFormat="1" ht="15.5" hidden="1" outlineLevel="1" x14ac:dyDescent="0.35">
      <c r="A124" s="37" t="s">
        <v>149</v>
      </c>
      <c r="B124" s="37">
        <v>9</v>
      </c>
      <c r="C124" s="38">
        <v>9.1</v>
      </c>
      <c r="D124" s="39"/>
      <c r="E124" s="208"/>
      <c r="F124" s="209"/>
      <c r="G124" s="205" t="s">
        <v>261</v>
      </c>
      <c r="H124" s="205"/>
      <c r="I124" s="206">
        <v>0</v>
      </c>
      <c r="J124" s="206">
        <v>0</v>
      </c>
      <c r="K124" s="206">
        <v>0</v>
      </c>
      <c r="L124" s="206">
        <v>0</v>
      </c>
      <c r="M124" s="206">
        <v>0</v>
      </c>
      <c r="N124" s="206">
        <v>0</v>
      </c>
      <c r="O124" s="206">
        <v>0</v>
      </c>
      <c r="P124" s="206">
        <v>0</v>
      </c>
      <c r="Q124" s="206">
        <v>0</v>
      </c>
      <c r="R124" s="206">
        <v>0</v>
      </c>
      <c r="S124" s="206">
        <v>0</v>
      </c>
      <c r="T124" s="206">
        <v>0</v>
      </c>
      <c r="U124" s="206">
        <v>0</v>
      </c>
      <c r="V124" s="206">
        <v>0</v>
      </c>
      <c r="W124" s="206">
        <v>0</v>
      </c>
      <c r="X124" s="206">
        <v>0</v>
      </c>
      <c r="Y124" s="206">
        <v>0</v>
      </c>
      <c r="Z124" s="206">
        <v>0</v>
      </c>
      <c r="AA124" s="206">
        <v>0</v>
      </c>
      <c r="AB124" s="206">
        <v>0</v>
      </c>
      <c r="AC124" s="206">
        <v>0</v>
      </c>
      <c r="AD124" s="206">
        <v>0</v>
      </c>
      <c r="AE124" s="206">
        <v>0</v>
      </c>
      <c r="AF124" s="206">
        <v>0</v>
      </c>
      <c r="AG124" s="206">
        <v>0</v>
      </c>
      <c r="AH124" s="206">
        <v>0</v>
      </c>
      <c r="AI124" s="206">
        <v>0</v>
      </c>
      <c r="AJ124" s="206">
        <v>0</v>
      </c>
      <c r="AK124" s="206">
        <v>0</v>
      </c>
      <c r="AL124" s="206">
        <v>0</v>
      </c>
      <c r="AM124" s="206">
        <v>0</v>
      </c>
      <c r="AN124" s="206">
        <v>0</v>
      </c>
      <c r="AO124" s="206">
        <v>0</v>
      </c>
      <c r="AP124" s="206">
        <v>0</v>
      </c>
      <c r="AQ124" s="206">
        <v>0</v>
      </c>
      <c r="AR124" s="206">
        <v>0</v>
      </c>
      <c r="AS124" s="206">
        <v>0</v>
      </c>
      <c r="AT124" s="206">
        <v>0</v>
      </c>
      <c r="AU124" s="206">
        <v>0</v>
      </c>
      <c r="AV124" s="206">
        <v>0</v>
      </c>
      <c r="AW124" s="206">
        <v>0</v>
      </c>
      <c r="AX124" s="206">
        <v>0</v>
      </c>
      <c r="AY124" s="206">
        <v>0</v>
      </c>
      <c r="AZ124" s="206">
        <v>0</v>
      </c>
      <c r="BA124" s="206">
        <v>0</v>
      </c>
      <c r="BB124" s="206">
        <v>0</v>
      </c>
      <c r="BC124" s="206">
        <v>0</v>
      </c>
      <c r="BD124" s="206">
        <v>0</v>
      </c>
      <c r="BE124" s="206">
        <v>0</v>
      </c>
      <c r="BF124" s="206">
        <v>0</v>
      </c>
      <c r="BG124" s="206">
        <v>0</v>
      </c>
      <c r="BH124" s="206">
        <v>0</v>
      </c>
      <c r="BI124" s="206">
        <v>0</v>
      </c>
      <c r="BJ124" s="206">
        <v>0</v>
      </c>
      <c r="BK124" s="206">
        <v>0</v>
      </c>
      <c r="BL124" s="206">
        <v>0</v>
      </c>
      <c r="BM124" s="206">
        <v>0</v>
      </c>
      <c r="BN124" s="206">
        <v>0</v>
      </c>
      <c r="BO124" s="206">
        <v>0</v>
      </c>
      <c r="BP124" s="206">
        <v>0</v>
      </c>
      <c r="BQ124" s="206">
        <v>0</v>
      </c>
      <c r="BR124" s="206">
        <v>0</v>
      </c>
      <c r="BS124" s="206">
        <v>0</v>
      </c>
      <c r="BT124" s="206">
        <v>0</v>
      </c>
      <c r="BU124" s="206">
        <v>0</v>
      </c>
      <c r="BV124" s="206">
        <v>0</v>
      </c>
      <c r="BW124" s="206">
        <v>0</v>
      </c>
      <c r="BX124" s="206">
        <v>0</v>
      </c>
      <c r="BY124" s="206">
        <v>0</v>
      </c>
      <c r="BZ124" s="206">
        <v>0</v>
      </c>
      <c r="CA124" s="206">
        <v>0</v>
      </c>
      <c r="CB124" s="206">
        <v>0</v>
      </c>
      <c r="CC124" s="206">
        <v>0</v>
      </c>
      <c r="CD124" s="206">
        <v>0</v>
      </c>
      <c r="CE124" s="206">
        <v>0</v>
      </c>
      <c r="CF124" s="206">
        <v>0</v>
      </c>
      <c r="CG124" s="206">
        <v>0</v>
      </c>
      <c r="CH124" s="206">
        <v>0</v>
      </c>
      <c r="CI124" s="206">
        <v>0</v>
      </c>
      <c r="CJ124" s="206">
        <v>0</v>
      </c>
      <c r="CK124" s="206">
        <v>0</v>
      </c>
      <c r="CL124" s="206">
        <v>0</v>
      </c>
      <c r="CM124" s="206">
        <v>0</v>
      </c>
      <c r="CN124" s="206">
        <v>0</v>
      </c>
      <c r="CO124" s="206">
        <v>0</v>
      </c>
      <c r="CP124" s="206">
        <v>0</v>
      </c>
      <c r="CQ124" s="206">
        <v>0</v>
      </c>
      <c r="CR124" s="206">
        <v>0</v>
      </c>
      <c r="CS124" s="206">
        <v>0</v>
      </c>
      <c r="CT124" s="206">
        <v>0</v>
      </c>
      <c r="CU124" s="206">
        <v>0</v>
      </c>
      <c r="CV124" s="206">
        <v>0</v>
      </c>
      <c r="CW124" s="206">
        <v>0</v>
      </c>
      <c r="CX124" s="206">
        <v>0</v>
      </c>
      <c r="CY124" s="206">
        <v>0</v>
      </c>
      <c r="CZ124" s="206">
        <v>0</v>
      </c>
      <c r="DA124" s="206">
        <v>0</v>
      </c>
      <c r="DB124" s="206">
        <v>0</v>
      </c>
      <c r="DC124" s="206">
        <v>0</v>
      </c>
      <c r="DD124" s="206">
        <v>0</v>
      </c>
      <c r="DE124" s="206">
        <v>0</v>
      </c>
      <c r="DF124" s="206">
        <v>0</v>
      </c>
      <c r="DG124" s="206">
        <v>0</v>
      </c>
      <c r="DH124" s="206">
        <v>0</v>
      </c>
      <c r="DI124" s="206">
        <v>0</v>
      </c>
      <c r="DJ124" s="206">
        <v>0</v>
      </c>
      <c r="DK124" s="206">
        <v>0</v>
      </c>
      <c r="DL124" s="207">
        <v>0</v>
      </c>
      <c r="DQ124" s="208"/>
      <c r="DR124" s="209"/>
      <c r="DS124" s="205" t="s">
        <v>261</v>
      </c>
      <c r="DT124" s="205"/>
      <c r="DU124" s="206">
        <f>I124/$DQ$4</f>
        <v>0</v>
      </c>
      <c r="DV124" s="206">
        <f>SUM(J124:O124)/$DQ$4</f>
        <v>0</v>
      </c>
      <c r="DW124" s="206">
        <f>SUM(P124:AL124)/$DQ$4</f>
        <v>0</v>
      </c>
      <c r="DX124" s="206">
        <f>SUM(AM124:CT124)/$DQ$4</f>
        <v>0</v>
      </c>
      <c r="DY124" s="206">
        <f>SUM(CU124:CY124)/$DQ$4</f>
        <v>0</v>
      </c>
      <c r="DZ124" s="206">
        <f>SUM(CZ124:DE124)/$DQ$4</f>
        <v>0</v>
      </c>
      <c r="EA124" s="206">
        <f>SUM(DF124:DG124)/$DQ$4</f>
        <v>0</v>
      </c>
      <c r="EB124" s="206">
        <f>SUM(DH124:DI124)/$DQ$4</f>
        <v>0</v>
      </c>
      <c r="EC124" s="206">
        <f>SUM(DJ124:DK124)/$DQ$4</f>
        <v>0</v>
      </c>
      <c r="ED124" s="207">
        <f t="shared" si="87"/>
        <v>0</v>
      </c>
      <c r="EE124" s="303">
        <f t="shared" si="113"/>
        <v>0</v>
      </c>
      <c r="EF124" s="101"/>
      <c r="EG124" s="101"/>
    </row>
    <row r="125" spans="1:137" s="126" customFormat="1" ht="15.5" collapsed="1" x14ac:dyDescent="0.35">
      <c r="A125" s="127" t="s">
        <v>149</v>
      </c>
      <c r="B125" s="127">
        <v>10</v>
      </c>
      <c r="C125" s="128"/>
      <c r="D125" s="129"/>
      <c r="E125" s="210"/>
      <c r="F125" s="211" t="s">
        <v>252</v>
      </c>
      <c r="G125" s="211"/>
      <c r="H125" s="212"/>
      <c r="I125" s="213">
        <v>0</v>
      </c>
      <c r="J125" s="213">
        <v>0</v>
      </c>
      <c r="K125" s="213">
        <v>0</v>
      </c>
      <c r="L125" s="213">
        <v>0</v>
      </c>
      <c r="M125" s="213">
        <v>0</v>
      </c>
      <c r="N125" s="213">
        <v>0</v>
      </c>
      <c r="O125" s="213">
        <v>0</v>
      </c>
      <c r="P125" s="213">
        <v>0</v>
      </c>
      <c r="Q125" s="213">
        <v>0</v>
      </c>
      <c r="R125" s="213">
        <v>0</v>
      </c>
      <c r="S125" s="213">
        <v>0</v>
      </c>
      <c r="T125" s="213">
        <v>0</v>
      </c>
      <c r="U125" s="213">
        <v>0</v>
      </c>
      <c r="V125" s="213">
        <v>0</v>
      </c>
      <c r="W125" s="213">
        <v>0</v>
      </c>
      <c r="X125" s="213">
        <v>0</v>
      </c>
      <c r="Y125" s="213">
        <v>0</v>
      </c>
      <c r="Z125" s="213">
        <v>0</v>
      </c>
      <c r="AA125" s="213">
        <v>0</v>
      </c>
      <c r="AB125" s="213">
        <v>0</v>
      </c>
      <c r="AC125" s="213">
        <v>0</v>
      </c>
      <c r="AD125" s="213">
        <v>0</v>
      </c>
      <c r="AE125" s="213">
        <v>0</v>
      </c>
      <c r="AF125" s="213">
        <v>0</v>
      </c>
      <c r="AG125" s="213">
        <v>0</v>
      </c>
      <c r="AH125" s="213">
        <v>0</v>
      </c>
      <c r="AI125" s="213">
        <v>0</v>
      </c>
      <c r="AJ125" s="213">
        <v>0</v>
      </c>
      <c r="AK125" s="213">
        <v>0</v>
      </c>
      <c r="AL125" s="213">
        <v>0</v>
      </c>
      <c r="AM125" s="213">
        <v>0</v>
      </c>
      <c r="AN125" s="213">
        <v>0</v>
      </c>
      <c r="AO125" s="213">
        <v>0</v>
      </c>
      <c r="AP125" s="213">
        <v>0</v>
      </c>
      <c r="AQ125" s="213">
        <v>0</v>
      </c>
      <c r="AR125" s="213">
        <v>0</v>
      </c>
      <c r="AS125" s="213">
        <v>0</v>
      </c>
      <c r="AT125" s="213">
        <v>0</v>
      </c>
      <c r="AU125" s="213">
        <v>0</v>
      </c>
      <c r="AV125" s="213">
        <v>0</v>
      </c>
      <c r="AW125" s="213">
        <v>0</v>
      </c>
      <c r="AX125" s="213">
        <v>0</v>
      </c>
      <c r="AY125" s="213">
        <v>0</v>
      </c>
      <c r="AZ125" s="213">
        <v>0</v>
      </c>
      <c r="BA125" s="213">
        <v>0</v>
      </c>
      <c r="BB125" s="213">
        <v>0</v>
      </c>
      <c r="BC125" s="213">
        <v>0</v>
      </c>
      <c r="BD125" s="213">
        <v>0</v>
      </c>
      <c r="BE125" s="213">
        <v>0</v>
      </c>
      <c r="BF125" s="213">
        <v>0</v>
      </c>
      <c r="BG125" s="213">
        <v>0</v>
      </c>
      <c r="BH125" s="213">
        <v>0</v>
      </c>
      <c r="BI125" s="213">
        <v>0</v>
      </c>
      <c r="BJ125" s="213">
        <v>0</v>
      </c>
      <c r="BK125" s="213">
        <v>0</v>
      </c>
      <c r="BL125" s="213">
        <v>0</v>
      </c>
      <c r="BM125" s="213">
        <v>0</v>
      </c>
      <c r="BN125" s="213">
        <v>0</v>
      </c>
      <c r="BO125" s="213">
        <v>0</v>
      </c>
      <c r="BP125" s="213">
        <v>0</v>
      </c>
      <c r="BQ125" s="213">
        <v>0</v>
      </c>
      <c r="BR125" s="213">
        <v>0</v>
      </c>
      <c r="BS125" s="213">
        <v>0</v>
      </c>
      <c r="BT125" s="213">
        <v>0</v>
      </c>
      <c r="BU125" s="213">
        <v>0</v>
      </c>
      <c r="BV125" s="213">
        <v>0</v>
      </c>
      <c r="BW125" s="213">
        <v>0</v>
      </c>
      <c r="BX125" s="213">
        <v>0</v>
      </c>
      <c r="BY125" s="213">
        <v>0</v>
      </c>
      <c r="BZ125" s="213">
        <v>0</v>
      </c>
      <c r="CA125" s="213">
        <v>0</v>
      </c>
      <c r="CB125" s="213">
        <v>0</v>
      </c>
      <c r="CC125" s="213">
        <v>0</v>
      </c>
      <c r="CD125" s="213">
        <v>0</v>
      </c>
      <c r="CE125" s="213">
        <v>0</v>
      </c>
      <c r="CF125" s="213">
        <v>0</v>
      </c>
      <c r="CG125" s="213">
        <v>0</v>
      </c>
      <c r="CH125" s="213">
        <v>0</v>
      </c>
      <c r="CI125" s="213">
        <v>0</v>
      </c>
      <c r="CJ125" s="213">
        <v>0</v>
      </c>
      <c r="CK125" s="213">
        <v>0</v>
      </c>
      <c r="CL125" s="213">
        <v>0</v>
      </c>
      <c r="CM125" s="213">
        <v>0</v>
      </c>
      <c r="CN125" s="213">
        <v>0</v>
      </c>
      <c r="CO125" s="213">
        <v>0</v>
      </c>
      <c r="CP125" s="213">
        <v>0</v>
      </c>
      <c r="CQ125" s="213">
        <v>0</v>
      </c>
      <c r="CR125" s="213">
        <v>0</v>
      </c>
      <c r="CS125" s="213">
        <v>0</v>
      </c>
      <c r="CT125" s="213">
        <v>0</v>
      </c>
      <c r="CU125" s="213">
        <v>0</v>
      </c>
      <c r="CV125" s="213">
        <v>0</v>
      </c>
      <c r="CW125" s="213">
        <v>0</v>
      </c>
      <c r="CX125" s="213">
        <v>0</v>
      </c>
      <c r="CY125" s="213">
        <v>0</v>
      </c>
      <c r="CZ125" s="213">
        <v>0</v>
      </c>
      <c r="DA125" s="213">
        <v>0</v>
      </c>
      <c r="DB125" s="213">
        <v>0</v>
      </c>
      <c r="DC125" s="213">
        <v>0</v>
      </c>
      <c r="DD125" s="213">
        <v>0</v>
      </c>
      <c r="DE125" s="213">
        <v>0</v>
      </c>
      <c r="DF125" s="213">
        <v>0</v>
      </c>
      <c r="DG125" s="213">
        <v>0</v>
      </c>
      <c r="DH125" s="213">
        <v>0</v>
      </c>
      <c r="DI125" s="213">
        <v>0</v>
      </c>
      <c r="DJ125" s="213">
        <v>0</v>
      </c>
      <c r="DK125" s="213">
        <v>0</v>
      </c>
      <c r="DL125" s="214">
        <v>0</v>
      </c>
      <c r="DQ125" s="210"/>
      <c r="DR125" s="211" t="s">
        <v>252</v>
      </c>
      <c r="DS125" s="211"/>
      <c r="DT125" s="212"/>
      <c r="DU125" s="213">
        <f t="shared" ref="DU125:EC125" si="114">DU126</f>
        <v>0</v>
      </c>
      <c r="DV125" s="213">
        <f t="shared" si="114"/>
        <v>0</v>
      </c>
      <c r="DW125" s="213">
        <f t="shared" si="114"/>
        <v>0</v>
      </c>
      <c r="DX125" s="213">
        <f t="shared" si="114"/>
        <v>0</v>
      </c>
      <c r="DY125" s="213">
        <f t="shared" si="114"/>
        <v>0</v>
      </c>
      <c r="DZ125" s="213">
        <f t="shared" si="114"/>
        <v>0</v>
      </c>
      <c r="EA125" s="213">
        <f t="shared" si="114"/>
        <v>0</v>
      </c>
      <c r="EB125" s="213">
        <f t="shared" si="114"/>
        <v>0</v>
      </c>
      <c r="EC125" s="213">
        <f t="shared" si="114"/>
        <v>0</v>
      </c>
      <c r="ED125" s="214">
        <f t="shared" si="87"/>
        <v>0</v>
      </c>
      <c r="EE125" s="305">
        <f t="shared" si="113"/>
        <v>0</v>
      </c>
      <c r="EF125" s="101"/>
      <c r="EG125" s="101"/>
    </row>
    <row r="126" spans="1:137" s="126" customFormat="1" ht="15.5" hidden="1" outlineLevel="1" x14ac:dyDescent="0.35">
      <c r="A126" s="37" t="s">
        <v>149</v>
      </c>
      <c r="B126" s="37">
        <v>10</v>
      </c>
      <c r="C126" s="38">
        <v>10.1</v>
      </c>
      <c r="D126" s="39"/>
      <c r="E126" s="208"/>
      <c r="F126" s="209"/>
      <c r="G126" s="209" t="s">
        <v>262</v>
      </c>
      <c r="H126" s="205"/>
      <c r="I126" s="206">
        <v>0</v>
      </c>
      <c r="J126" s="206">
        <v>0</v>
      </c>
      <c r="K126" s="206">
        <v>0</v>
      </c>
      <c r="L126" s="206">
        <v>0</v>
      </c>
      <c r="M126" s="206">
        <v>0</v>
      </c>
      <c r="N126" s="206">
        <v>0</v>
      </c>
      <c r="O126" s="206">
        <v>0</v>
      </c>
      <c r="P126" s="206">
        <v>0</v>
      </c>
      <c r="Q126" s="206">
        <v>0</v>
      </c>
      <c r="R126" s="206">
        <v>0</v>
      </c>
      <c r="S126" s="206">
        <v>0</v>
      </c>
      <c r="T126" s="206">
        <v>0</v>
      </c>
      <c r="U126" s="206">
        <v>0</v>
      </c>
      <c r="V126" s="206">
        <v>0</v>
      </c>
      <c r="W126" s="206">
        <v>0</v>
      </c>
      <c r="X126" s="206">
        <v>0</v>
      </c>
      <c r="Y126" s="206">
        <v>0</v>
      </c>
      <c r="Z126" s="206">
        <v>0</v>
      </c>
      <c r="AA126" s="206">
        <v>0</v>
      </c>
      <c r="AB126" s="206">
        <v>0</v>
      </c>
      <c r="AC126" s="206">
        <v>0</v>
      </c>
      <c r="AD126" s="206">
        <v>0</v>
      </c>
      <c r="AE126" s="206">
        <v>0</v>
      </c>
      <c r="AF126" s="206">
        <v>0</v>
      </c>
      <c r="AG126" s="206">
        <v>0</v>
      </c>
      <c r="AH126" s="206">
        <v>0</v>
      </c>
      <c r="AI126" s="206">
        <v>0</v>
      </c>
      <c r="AJ126" s="206">
        <v>0</v>
      </c>
      <c r="AK126" s="206">
        <v>0</v>
      </c>
      <c r="AL126" s="206">
        <v>0</v>
      </c>
      <c r="AM126" s="206">
        <v>0</v>
      </c>
      <c r="AN126" s="206">
        <v>0</v>
      </c>
      <c r="AO126" s="206">
        <v>0</v>
      </c>
      <c r="AP126" s="206">
        <v>0</v>
      </c>
      <c r="AQ126" s="206">
        <v>0</v>
      </c>
      <c r="AR126" s="206">
        <v>0</v>
      </c>
      <c r="AS126" s="206">
        <v>0</v>
      </c>
      <c r="AT126" s="206">
        <v>0</v>
      </c>
      <c r="AU126" s="206">
        <v>0</v>
      </c>
      <c r="AV126" s="206">
        <v>0</v>
      </c>
      <c r="AW126" s="206">
        <v>0</v>
      </c>
      <c r="AX126" s="206">
        <v>0</v>
      </c>
      <c r="AY126" s="206">
        <v>0</v>
      </c>
      <c r="AZ126" s="206">
        <v>0</v>
      </c>
      <c r="BA126" s="206">
        <v>0</v>
      </c>
      <c r="BB126" s="206">
        <v>0</v>
      </c>
      <c r="BC126" s="206">
        <v>0</v>
      </c>
      <c r="BD126" s="206">
        <v>0</v>
      </c>
      <c r="BE126" s="206">
        <v>0</v>
      </c>
      <c r="BF126" s="206">
        <v>0</v>
      </c>
      <c r="BG126" s="206">
        <v>0</v>
      </c>
      <c r="BH126" s="206">
        <v>0</v>
      </c>
      <c r="BI126" s="206">
        <v>0</v>
      </c>
      <c r="BJ126" s="206">
        <v>0</v>
      </c>
      <c r="BK126" s="206">
        <v>0</v>
      </c>
      <c r="BL126" s="206">
        <v>0</v>
      </c>
      <c r="BM126" s="206">
        <v>0</v>
      </c>
      <c r="BN126" s="206">
        <v>0</v>
      </c>
      <c r="BO126" s="206">
        <v>0</v>
      </c>
      <c r="BP126" s="206">
        <v>0</v>
      </c>
      <c r="BQ126" s="206">
        <v>0</v>
      </c>
      <c r="BR126" s="206">
        <v>0</v>
      </c>
      <c r="BS126" s="206">
        <v>0</v>
      </c>
      <c r="BT126" s="206">
        <v>0</v>
      </c>
      <c r="BU126" s="206">
        <v>0</v>
      </c>
      <c r="BV126" s="206">
        <v>0</v>
      </c>
      <c r="BW126" s="206">
        <v>0</v>
      </c>
      <c r="BX126" s="206">
        <v>0</v>
      </c>
      <c r="BY126" s="206">
        <v>0</v>
      </c>
      <c r="BZ126" s="206">
        <v>0</v>
      </c>
      <c r="CA126" s="206">
        <v>0</v>
      </c>
      <c r="CB126" s="206">
        <v>0</v>
      </c>
      <c r="CC126" s="206">
        <v>0</v>
      </c>
      <c r="CD126" s="206">
        <v>0</v>
      </c>
      <c r="CE126" s="206">
        <v>0</v>
      </c>
      <c r="CF126" s="206">
        <v>0</v>
      </c>
      <c r="CG126" s="206">
        <v>0</v>
      </c>
      <c r="CH126" s="206">
        <v>0</v>
      </c>
      <c r="CI126" s="206">
        <v>0</v>
      </c>
      <c r="CJ126" s="206">
        <v>0</v>
      </c>
      <c r="CK126" s="206">
        <v>0</v>
      </c>
      <c r="CL126" s="206">
        <v>0</v>
      </c>
      <c r="CM126" s="206">
        <v>0</v>
      </c>
      <c r="CN126" s="206">
        <v>0</v>
      </c>
      <c r="CO126" s="206">
        <v>0</v>
      </c>
      <c r="CP126" s="206">
        <v>0</v>
      </c>
      <c r="CQ126" s="206">
        <v>0</v>
      </c>
      <c r="CR126" s="206">
        <v>0</v>
      </c>
      <c r="CS126" s="206">
        <v>0</v>
      </c>
      <c r="CT126" s="206">
        <v>0</v>
      </c>
      <c r="CU126" s="206">
        <v>0</v>
      </c>
      <c r="CV126" s="206">
        <v>0</v>
      </c>
      <c r="CW126" s="206">
        <v>0</v>
      </c>
      <c r="CX126" s="206">
        <v>0</v>
      </c>
      <c r="CY126" s="206">
        <v>0</v>
      </c>
      <c r="CZ126" s="206">
        <v>0</v>
      </c>
      <c r="DA126" s="206">
        <v>0</v>
      </c>
      <c r="DB126" s="206">
        <v>0</v>
      </c>
      <c r="DC126" s="206">
        <v>0</v>
      </c>
      <c r="DD126" s="206">
        <v>0</v>
      </c>
      <c r="DE126" s="206">
        <v>0</v>
      </c>
      <c r="DF126" s="206">
        <v>0</v>
      </c>
      <c r="DG126" s="206">
        <v>0</v>
      </c>
      <c r="DH126" s="206">
        <v>0</v>
      </c>
      <c r="DI126" s="206">
        <v>0</v>
      </c>
      <c r="DJ126" s="206">
        <v>0</v>
      </c>
      <c r="DK126" s="206">
        <v>0</v>
      </c>
      <c r="DL126" s="207">
        <v>0</v>
      </c>
      <c r="DQ126" s="208"/>
      <c r="DR126" s="209"/>
      <c r="DS126" s="209" t="s">
        <v>262</v>
      </c>
      <c r="DT126" s="205"/>
      <c r="DU126" s="206">
        <f>I126/$DQ$4</f>
        <v>0</v>
      </c>
      <c r="DV126" s="206">
        <f>SUM(J126:O126)/$DQ$4</f>
        <v>0</v>
      </c>
      <c r="DW126" s="206">
        <f>SUM(P126:AL126)/$DQ$4</f>
        <v>0</v>
      </c>
      <c r="DX126" s="206">
        <f>SUM(AM126:CT126)/$DQ$4</f>
        <v>0</v>
      </c>
      <c r="DY126" s="206">
        <f>SUM(CU126:CY126)/$DQ$4</f>
        <v>0</v>
      </c>
      <c r="DZ126" s="206">
        <f>SUM(CZ126:DE126)/$DQ$4</f>
        <v>0</v>
      </c>
      <c r="EA126" s="206">
        <f>SUM(DF126:DG126)/$DQ$4</f>
        <v>0</v>
      </c>
      <c r="EB126" s="206">
        <f>SUM(DH126:DI126)/$DQ$4</f>
        <v>0</v>
      </c>
      <c r="EC126" s="206">
        <f>SUM(DJ126:DK126)/$DQ$4</f>
        <v>0</v>
      </c>
      <c r="ED126" s="207">
        <f t="shared" si="87"/>
        <v>0</v>
      </c>
      <c r="EE126" s="303">
        <f t="shared" si="113"/>
        <v>0</v>
      </c>
      <c r="EF126" s="101"/>
      <c r="EG126" s="101"/>
    </row>
    <row r="127" spans="1:137" s="126" customFormat="1" ht="15.5" collapsed="1" x14ac:dyDescent="0.35">
      <c r="A127" s="37" t="s">
        <v>149</v>
      </c>
      <c r="B127" s="37">
        <v>11</v>
      </c>
      <c r="C127" s="38"/>
      <c r="D127" s="39"/>
      <c r="E127" s="203" t="s">
        <v>263</v>
      </c>
      <c r="F127" s="209"/>
      <c r="G127" s="209"/>
      <c r="H127" s="205"/>
      <c r="I127" s="227">
        <v>0</v>
      </c>
      <c r="J127" s="227">
        <v>0</v>
      </c>
      <c r="K127" s="218">
        <v>0</v>
      </c>
      <c r="L127" s="218">
        <v>0</v>
      </c>
      <c r="M127" s="218">
        <v>0</v>
      </c>
      <c r="N127" s="218">
        <v>0</v>
      </c>
      <c r="O127" s="218">
        <v>0</v>
      </c>
      <c r="P127" s="218">
        <v>0</v>
      </c>
      <c r="Q127" s="218">
        <v>0</v>
      </c>
      <c r="R127" s="218">
        <v>0</v>
      </c>
      <c r="S127" s="218">
        <v>0</v>
      </c>
      <c r="T127" s="218">
        <v>0</v>
      </c>
      <c r="U127" s="218">
        <v>0</v>
      </c>
      <c r="V127" s="218">
        <v>0</v>
      </c>
      <c r="W127" s="218">
        <v>0</v>
      </c>
      <c r="X127" s="218">
        <v>0</v>
      </c>
      <c r="Y127" s="218">
        <v>0</v>
      </c>
      <c r="Z127" s="218">
        <v>0</v>
      </c>
      <c r="AA127" s="218">
        <v>0</v>
      </c>
      <c r="AB127" s="218">
        <v>0</v>
      </c>
      <c r="AC127" s="218">
        <v>0</v>
      </c>
      <c r="AD127" s="218">
        <v>0</v>
      </c>
      <c r="AE127" s="218">
        <v>0</v>
      </c>
      <c r="AF127" s="218">
        <v>0</v>
      </c>
      <c r="AG127" s="218">
        <v>0</v>
      </c>
      <c r="AH127" s="218">
        <v>0</v>
      </c>
      <c r="AI127" s="218">
        <v>0</v>
      </c>
      <c r="AJ127" s="218">
        <v>0</v>
      </c>
      <c r="AK127" s="218">
        <v>0</v>
      </c>
      <c r="AL127" s="218">
        <v>0</v>
      </c>
      <c r="AM127" s="218">
        <v>0</v>
      </c>
      <c r="AN127" s="218">
        <v>0</v>
      </c>
      <c r="AO127" s="218">
        <v>0</v>
      </c>
      <c r="AP127" s="218">
        <v>0</v>
      </c>
      <c r="AQ127" s="218">
        <v>0</v>
      </c>
      <c r="AR127" s="218">
        <v>0</v>
      </c>
      <c r="AS127" s="218">
        <v>0</v>
      </c>
      <c r="AT127" s="218">
        <v>0</v>
      </c>
      <c r="AU127" s="218">
        <v>0</v>
      </c>
      <c r="AV127" s="218">
        <v>0</v>
      </c>
      <c r="AW127" s="218">
        <v>0</v>
      </c>
      <c r="AX127" s="218">
        <v>0</v>
      </c>
      <c r="AY127" s="218">
        <v>0</v>
      </c>
      <c r="AZ127" s="218">
        <v>0</v>
      </c>
      <c r="BA127" s="218">
        <v>0</v>
      </c>
      <c r="BB127" s="218">
        <v>0</v>
      </c>
      <c r="BC127" s="218">
        <v>0</v>
      </c>
      <c r="BD127" s="218">
        <v>0</v>
      </c>
      <c r="BE127" s="218">
        <v>0</v>
      </c>
      <c r="BF127" s="218">
        <v>0</v>
      </c>
      <c r="BG127" s="218">
        <v>0</v>
      </c>
      <c r="BH127" s="218">
        <v>0</v>
      </c>
      <c r="BI127" s="218">
        <v>0</v>
      </c>
      <c r="BJ127" s="218">
        <v>0</v>
      </c>
      <c r="BK127" s="218">
        <v>0</v>
      </c>
      <c r="BL127" s="218">
        <v>0</v>
      </c>
      <c r="BM127" s="218">
        <v>0</v>
      </c>
      <c r="BN127" s="218">
        <v>0</v>
      </c>
      <c r="BO127" s="218">
        <v>0</v>
      </c>
      <c r="BP127" s="218">
        <v>0</v>
      </c>
      <c r="BQ127" s="218">
        <v>0</v>
      </c>
      <c r="BR127" s="218">
        <v>0</v>
      </c>
      <c r="BS127" s="218">
        <v>0</v>
      </c>
      <c r="BT127" s="218">
        <v>0</v>
      </c>
      <c r="BU127" s="218">
        <v>0</v>
      </c>
      <c r="BV127" s="218">
        <v>0</v>
      </c>
      <c r="BW127" s="218">
        <v>0</v>
      </c>
      <c r="BX127" s="218">
        <v>0</v>
      </c>
      <c r="BY127" s="218">
        <v>0</v>
      </c>
      <c r="BZ127" s="218">
        <v>0</v>
      </c>
      <c r="CA127" s="218">
        <v>0</v>
      </c>
      <c r="CB127" s="218">
        <v>0</v>
      </c>
      <c r="CC127" s="218">
        <v>0</v>
      </c>
      <c r="CD127" s="218">
        <v>0</v>
      </c>
      <c r="CE127" s="218">
        <v>0</v>
      </c>
      <c r="CF127" s="218">
        <v>0</v>
      </c>
      <c r="CG127" s="218">
        <v>0</v>
      </c>
      <c r="CH127" s="218">
        <v>0</v>
      </c>
      <c r="CI127" s="218">
        <v>0</v>
      </c>
      <c r="CJ127" s="218">
        <v>0</v>
      </c>
      <c r="CK127" s="218">
        <v>0</v>
      </c>
      <c r="CL127" s="218">
        <v>0</v>
      </c>
      <c r="CM127" s="218">
        <v>0</v>
      </c>
      <c r="CN127" s="218">
        <v>0</v>
      </c>
      <c r="CO127" s="218">
        <v>0</v>
      </c>
      <c r="CP127" s="218">
        <v>0</v>
      </c>
      <c r="CQ127" s="218">
        <v>0</v>
      </c>
      <c r="CR127" s="218">
        <v>0</v>
      </c>
      <c r="CS127" s="218">
        <v>0</v>
      </c>
      <c r="CT127" s="218">
        <v>0</v>
      </c>
      <c r="CU127" s="218">
        <v>0</v>
      </c>
      <c r="CV127" s="218">
        <v>0</v>
      </c>
      <c r="CW127" s="218">
        <v>0</v>
      </c>
      <c r="CX127" s="218">
        <v>0</v>
      </c>
      <c r="CY127" s="218">
        <v>0</v>
      </c>
      <c r="CZ127" s="218">
        <v>0</v>
      </c>
      <c r="DA127" s="218">
        <v>0</v>
      </c>
      <c r="DB127" s="218">
        <v>0</v>
      </c>
      <c r="DC127" s="218">
        <v>0</v>
      </c>
      <c r="DD127" s="218">
        <v>0</v>
      </c>
      <c r="DE127" s="218">
        <v>0</v>
      </c>
      <c r="DF127" s="218">
        <v>0</v>
      </c>
      <c r="DG127" s="218">
        <v>0</v>
      </c>
      <c r="DH127" s="218">
        <v>0</v>
      </c>
      <c r="DI127" s="218">
        <v>0</v>
      </c>
      <c r="DJ127" s="218">
        <v>0</v>
      </c>
      <c r="DK127" s="218">
        <v>0</v>
      </c>
      <c r="DL127" s="228">
        <v>0</v>
      </c>
      <c r="DQ127" s="203" t="s">
        <v>263</v>
      </c>
      <c r="DR127" s="209"/>
      <c r="DS127" s="209"/>
      <c r="DT127" s="205"/>
      <c r="DU127" s="218"/>
      <c r="DV127" s="218"/>
      <c r="DW127" s="218"/>
      <c r="DX127" s="218"/>
      <c r="DY127" s="218"/>
      <c r="DZ127" s="218"/>
      <c r="EA127" s="218"/>
      <c r="EB127" s="218"/>
      <c r="EC127" s="218"/>
      <c r="ED127" s="228">
        <f t="shared" si="87"/>
        <v>0</v>
      </c>
      <c r="EE127" s="303">
        <f t="shared" si="113"/>
        <v>0</v>
      </c>
      <c r="EF127" s="101"/>
      <c r="EG127" s="101"/>
    </row>
    <row r="128" spans="1:137" s="126" customFormat="1" ht="15.5" x14ac:dyDescent="0.35">
      <c r="A128" s="37" t="s">
        <v>149</v>
      </c>
      <c r="B128" s="37">
        <v>11</v>
      </c>
      <c r="C128" s="38">
        <v>11.1</v>
      </c>
      <c r="D128" s="39"/>
      <c r="E128" s="208"/>
      <c r="F128" s="209" t="s">
        <v>23</v>
      </c>
      <c r="G128" s="209"/>
      <c r="H128" s="205"/>
      <c r="I128" s="206">
        <v>0</v>
      </c>
      <c r="J128" s="206">
        <v>0</v>
      </c>
      <c r="K128" s="206">
        <v>0</v>
      </c>
      <c r="L128" s="206">
        <v>0</v>
      </c>
      <c r="M128" s="206">
        <v>0</v>
      </c>
      <c r="N128" s="206">
        <v>0</v>
      </c>
      <c r="O128" s="206">
        <v>0</v>
      </c>
      <c r="P128" s="206">
        <v>0</v>
      </c>
      <c r="Q128" s="206">
        <v>0</v>
      </c>
      <c r="R128" s="206">
        <v>0</v>
      </c>
      <c r="S128" s="206">
        <v>0</v>
      </c>
      <c r="T128" s="206">
        <v>0</v>
      </c>
      <c r="U128" s="206">
        <v>0</v>
      </c>
      <c r="V128" s="206">
        <v>0</v>
      </c>
      <c r="W128" s="206">
        <v>0</v>
      </c>
      <c r="X128" s="206">
        <v>0</v>
      </c>
      <c r="Y128" s="206">
        <v>0</v>
      </c>
      <c r="Z128" s="206">
        <v>0</v>
      </c>
      <c r="AA128" s="206">
        <v>0</v>
      </c>
      <c r="AB128" s="206">
        <v>0</v>
      </c>
      <c r="AC128" s="206">
        <v>0</v>
      </c>
      <c r="AD128" s="206">
        <v>0</v>
      </c>
      <c r="AE128" s="206">
        <v>0</v>
      </c>
      <c r="AF128" s="206">
        <v>0</v>
      </c>
      <c r="AG128" s="206">
        <v>0</v>
      </c>
      <c r="AH128" s="206">
        <v>0</v>
      </c>
      <c r="AI128" s="206">
        <v>0</v>
      </c>
      <c r="AJ128" s="206">
        <v>0</v>
      </c>
      <c r="AK128" s="206">
        <v>0</v>
      </c>
      <c r="AL128" s="206">
        <v>0</v>
      </c>
      <c r="AM128" s="206">
        <v>0</v>
      </c>
      <c r="AN128" s="206">
        <v>0</v>
      </c>
      <c r="AO128" s="206">
        <v>0</v>
      </c>
      <c r="AP128" s="206">
        <v>0</v>
      </c>
      <c r="AQ128" s="206">
        <v>0</v>
      </c>
      <c r="AR128" s="206">
        <v>0</v>
      </c>
      <c r="AS128" s="206">
        <v>0</v>
      </c>
      <c r="AT128" s="206">
        <v>0</v>
      </c>
      <c r="AU128" s="206">
        <v>0</v>
      </c>
      <c r="AV128" s="206">
        <v>0</v>
      </c>
      <c r="AW128" s="206">
        <v>0</v>
      </c>
      <c r="AX128" s="206">
        <v>0</v>
      </c>
      <c r="AY128" s="206">
        <v>0</v>
      </c>
      <c r="AZ128" s="206">
        <v>0</v>
      </c>
      <c r="BA128" s="206">
        <v>0</v>
      </c>
      <c r="BB128" s="206">
        <v>0</v>
      </c>
      <c r="BC128" s="206">
        <v>0</v>
      </c>
      <c r="BD128" s="206">
        <v>0</v>
      </c>
      <c r="BE128" s="206">
        <v>0</v>
      </c>
      <c r="BF128" s="206">
        <v>0</v>
      </c>
      <c r="BG128" s="206">
        <v>0</v>
      </c>
      <c r="BH128" s="206">
        <v>0</v>
      </c>
      <c r="BI128" s="206">
        <v>0</v>
      </c>
      <c r="BJ128" s="206">
        <v>0</v>
      </c>
      <c r="BK128" s="206">
        <v>0</v>
      </c>
      <c r="BL128" s="206">
        <v>0</v>
      </c>
      <c r="BM128" s="206">
        <v>0</v>
      </c>
      <c r="BN128" s="206">
        <v>0</v>
      </c>
      <c r="BO128" s="206">
        <v>0</v>
      </c>
      <c r="BP128" s="206">
        <v>0</v>
      </c>
      <c r="BQ128" s="206">
        <v>0</v>
      </c>
      <c r="BR128" s="206">
        <v>0</v>
      </c>
      <c r="BS128" s="206">
        <v>0</v>
      </c>
      <c r="BT128" s="206">
        <v>0</v>
      </c>
      <c r="BU128" s="206">
        <v>0</v>
      </c>
      <c r="BV128" s="206">
        <v>0</v>
      </c>
      <c r="BW128" s="206">
        <v>0</v>
      </c>
      <c r="BX128" s="206">
        <v>0</v>
      </c>
      <c r="BY128" s="206">
        <v>0</v>
      </c>
      <c r="BZ128" s="206">
        <v>0</v>
      </c>
      <c r="CA128" s="206">
        <v>0</v>
      </c>
      <c r="CB128" s="206">
        <v>0</v>
      </c>
      <c r="CC128" s="206">
        <v>0</v>
      </c>
      <c r="CD128" s="206">
        <v>0</v>
      </c>
      <c r="CE128" s="206">
        <v>0</v>
      </c>
      <c r="CF128" s="206">
        <v>0</v>
      </c>
      <c r="CG128" s="206">
        <v>0</v>
      </c>
      <c r="CH128" s="206">
        <v>0</v>
      </c>
      <c r="CI128" s="206">
        <v>0</v>
      </c>
      <c r="CJ128" s="206">
        <v>0</v>
      </c>
      <c r="CK128" s="206">
        <v>0</v>
      </c>
      <c r="CL128" s="206">
        <v>0</v>
      </c>
      <c r="CM128" s="206">
        <v>0</v>
      </c>
      <c r="CN128" s="206">
        <v>0</v>
      </c>
      <c r="CO128" s="206">
        <v>0</v>
      </c>
      <c r="CP128" s="206">
        <v>0</v>
      </c>
      <c r="CQ128" s="206">
        <v>0</v>
      </c>
      <c r="CR128" s="206">
        <v>0</v>
      </c>
      <c r="CS128" s="206">
        <v>0</v>
      </c>
      <c r="CT128" s="206">
        <v>0</v>
      </c>
      <c r="CU128" s="206">
        <v>0</v>
      </c>
      <c r="CV128" s="206">
        <v>0</v>
      </c>
      <c r="CW128" s="206">
        <v>0</v>
      </c>
      <c r="CX128" s="206">
        <v>0</v>
      </c>
      <c r="CY128" s="206">
        <v>0</v>
      </c>
      <c r="CZ128" s="206">
        <v>0</v>
      </c>
      <c r="DA128" s="206">
        <v>0</v>
      </c>
      <c r="DB128" s="206">
        <v>0</v>
      </c>
      <c r="DC128" s="206">
        <v>0</v>
      </c>
      <c r="DD128" s="206">
        <v>0</v>
      </c>
      <c r="DE128" s="206">
        <v>0</v>
      </c>
      <c r="DF128" s="206">
        <v>0</v>
      </c>
      <c r="DG128" s="206">
        <v>0</v>
      </c>
      <c r="DH128" s="206">
        <v>0</v>
      </c>
      <c r="DI128" s="206">
        <v>0</v>
      </c>
      <c r="DJ128" s="206">
        <v>0</v>
      </c>
      <c r="DK128" s="206">
        <v>0</v>
      </c>
      <c r="DL128" s="207">
        <v>0</v>
      </c>
      <c r="DQ128" s="208"/>
      <c r="DR128" s="209" t="s">
        <v>23</v>
      </c>
      <c r="DS128" s="209"/>
      <c r="DT128" s="205"/>
      <c r="DU128" s="206">
        <f t="shared" ref="DU128:DU134" si="115">I128/$DQ$4</f>
        <v>0</v>
      </c>
      <c r="DV128" s="206">
        <f t="shared" ref="DV128:DV134" si="116">SUM(J128:O128)/$DQ$4</f>
        <v>0</v>
      </c>
      <c r="DW128" s="206">
        <f t="shared" ref="DW128:DW134" si="117">SUM(P128:AL128)/$DQ$4</f>
        <v>0</v>
      </c>
      <c r="DX128" s="206">
        <f t="shared" ref="DX128:DX134" si="118">SUM(AM128:CT128)/$DQ$4</f>
        <v>0</v>
      </c>
      <c r="DY128" s="206">
        <f t="shared" ref="DY128:DY134" si="119">SUM(CU128:CY128)/$DQ$4</f>
        <v>0</v>
      </c>
      <c r="DZ128" s="206">
        <f t="shared" ref="DZ128:DZ134" si="120">SUM(CZ128:DE128)/$DQ$4</f>
        <v>0</v>
      </c>
      <c r="EA128" s="206">
        <f t="shared" ref="EA128:EA134" si="121">SUM(DF128:DG128)/$DQ$4</f>
        <v>0</v>
      </c>
      <c r="EB128" s="206">
        <f t="shared" ref="EB128:EB134" si="122">SUM(DH128:DI128)/$DQ$4</f>
        <v>0</v>
      </c>
      <c r="EC128" s="206">
        <f t="shared" ref="EC128:EC134" si="123">SUM(DJ128:DK128)/$DQ$4</f>
        <v>0</v>
      </c>
      <c r="ED128" s="207">
        <f t="shared" si="87"/>
        <v>0</v>
      </c>
      <c r="EE128" s="303">
        <f t="shared" si="113"/>
        <v>0</v>
      </c>
      <c r="EF128" s="101"/>
      <c r="EG128" s="101"/>
    </row>
    <row r="129" spans="1:197" s="126" customFormat="1" ht="15.5" x14ac:dyDescent="0.35">
      <c r="A129" s="37" t="s">
        <v>149</v>
      </c>
      <c r="B129" s="37">
        <v>11</v>
      </c>
      <c r="C129" s="38">
        <v>11.2</v>
      </c>
      <c r="D129" s="39"/>
      <c r="E129" s="208"/>
      <c r="F129" s="209" t="s">
        <v>264</v>
      </c>
      <c r="G129" s="209"/>
      <c r="H129" s="205"/>
      <c r="I129" s="206">
        <v>0</v>
      </c>
      <c r="J129" s="206">
        <v>0</v>
      </c>
      <c r="K129" s="206">
        <v>0</v>
      </c>
      <c r="L129" s="206">
        <v>0</v>
      </c>
      <c r="M129" s="206">
        <v>0</v>
      </c>
      <c r="N129" s="206">
        <v>0</v>
      </c>
      <c r="O129" s="206">
        <v>0</v>
      </c>
      <c r="P129" s="206">
        <v>0</v>
      </c>
      <c r="Q129" s="206">
        <v>0</v>
      </c>
      <c r="R129" s="206">
        <v>0</v>
      </c>
      <c r="S129" s="206">
        <v>0</v>
      </c>
      <c r="T129" s="206">
        <v>0</v>
      </c>
      <c r="U129" s="206">
        <v>0</v>
      </c>
      <c r="V129" s="206">
        <v>0</v>
      </c>
      <c r="W129" s="206">
        <v>0</v>
      </c>
      <c r="X129" s="206">
        <v>0</v>
      </c>
      <c r="Y129" s="206">
        <v>0</v>
      </c>
      <c r="Z129" s="206">
        <v>0</v>
      </c>
      <c r="AA129" s="206">
        <v>0</v>
      </c>
      <c r="AB129" s="206">
        <v>0</v>
      </c>
      <c r="AC129" s="206">
        <v>0</v>
      </c>
      <c r="AD129" s="206">
        <v>0</v>
      </c>
      <c r="AE129" s="206">
        <v>0</v>
      </c>
      <c r="AF129" s="206">
        <v>0</v>
      </c>
      <c r="AG129" s="206">
        <v>0</v>
      </c>
      <c r="AH129" s="206">
        <v>0</v>
      </c>
      <c r="AI129" s="206">
        <v>0</v>
      </c>
      <c r="AJ129" s="206">
        <v>0</v>
      </c>
      <c r="AK129" s="206">
        <v>0</v>
      </c>
      <c r="AL129" s="206">
        <v>0</v>
      </c>
      <c r="AM129" s="206">
        <v>0</v>
      </c>
      <c r="AN129" s="206">
        <v>0</v>
      </c>
      <c r="AO129" s="206">
        <v>0</v>
      </c>
      <c r="AP129" s="206">
        <v>0</v>
      </c>
      <c r="AQ129" s="206">
        <v>0</v>
      </c>
      <c r="AR129" s="206">
        <v>0</v>
      </c>
      <c r="AS129" s="206">
        <v>0</v>
      </c>
      <c r="AT129" s="206">
        <v>0</v>
      </c>
      <c r="AU129" s="206">
        <v>0</v>
      </c>
      <c r="AV129" s="206">
        <v>0</v>
      </c>
      <c r="AW129" s="206">
        <v>0</v>
      </c>
      <c r="AX129" s="206">
        <v>0</v>
      </c>
      <c r="AY129" s="206">
        <v>0</v>
      </c>
      <c r="AZ129" s="206">
        <v>0</v>
      </c>
      <c r="BA129" s="206">
        <v>0</v>
      </c>
      <c r="BB129" s="206">
        <v>0</v>
      </c>
      <c r="BC129" s="206">
        <v>0</v>
      </c>
      <c r="BD129" s="206">
        <v>0</v>
      </c>
      <c r="BE129" s="206">
        <v>0</v>
      </c>
      <c r="BF129" s="206">
        <v>0</v>
      </c>
      <c r="BG129" s="206">
        <v>0</v>
      </c>
      <c r="BH129" s="206">
        <v>0</v>
      </c>
      <c r="BI129" s="206">
        <v>0</v>
      </c>
      <c r="BJ129" s="206">
        <v>0</v>
      </c>
      <c r="BK129" s="206">
        <v>0</v>
      </c>
      <c r="BL129" s="206">
        <v>0</v>
      </c>
      <c r="BM129" s="206">
        <v>0</v>
      </c>
      <c r="BN129" s="206">
        <v>0</v>
      </c>
      <c r="BO129" s="206">
        <v>0</v>
      </c>
      <c r="BP129" s="206">
        <v>0</v>
      </c>
      <c r="BQ129" s="206">
        <v>0</v>
      </c>
      <c r="BR129" s="206">
        <v>0</v>
      </c>
      <c r="BS129" s="206">
        <v>0</v>
      </c>
      <c r="BT129" s="206">
        <v>0</v>
      </c>
      <c r="BU129" s="206">
        <v>0</v>
      </c>
      <c r="BV129" s="206">
        <v>0</v>
      </c>
      <c r="BW129" s="206">
        <v>0</v>
      </c>
      <c r="BX129" s="206">
        <v>0</v>
      </c>
      <c r="BY129" s="206">
        <v>0</v>
      </c>
      <c r="BZ129" s="206">
        <v>0</v>
      </c>
      <c r="CA129" s="206">
        <v>0</v>
      </c>
      <c r="CB129" s="206">
        <v>0</v>
      </c>
      <c r="CC129" s="206">
        <v>0</v>
      </c>
      <c r="CD129" s="206">
        <v>0</v>
      </c>
      <c r="CE129" s="206">
        <v>0</v>
      </c>
      <c r="CF129" s="206">
        <v>0</v>
      </c>
      <c r="CG129" s="206">
        <v>0</v>
      </c>
      <c r="CH129" s="206">
        <v>0</v>
      </c>
      <c r="CI129" s="206">
        <v>0</v>
      </c>
      <c r="CJ129" s="206">
        <v>0</v>
      </c>
      <c r="CK129" s="206">
        <v>0</v>
      </c>
      <c r="CL129" s="206">
        <v>0</v>
      </c>
      <c r="CM129" s="206">
        <v>0</v>
      </c>
      <c r="CN129" s="206">
        <v>0</v>
      </c>
      <c r="CO129" s="206">
        <v>0</v>
      </c>
      <c r="CP129" s="206">
        <v>0</v>
      </c>
      <c r="CQ129" s="206">
        <v>0</v>
      </c>
      <c r="CR129" s="206">
        <v>0</v>
      </c>
      <c r="CS129" s="206">
        <v>0</v>
      </c>
      <c r="CT129" s="206">
        <v>0</v>
      </c>
      <c r="CU129" s="206">
        <v>0</v>
      </c>
      <c r="CV129" s="206">
        <v>0</v>
      </c>
      <c r="CW129" s="206">
        <v>0</v>
      </c>
      <c r="CX129" s="206">
        <v>0</v>
      </c>
      <c r="CY129" s="206">
        <v>0</v>
      </c>
      <c r="CZ129" s="206">
        <v>0</v>
      </c>
      <c r="DA129" s="206">
        <v>0</v>
      </c>
      <c r="DB129" s="206">
        <v>0</v>
      </c>
      <c r="DC129" s="206">
        <v>0</v>
      </c>
      <c r="DD129" s="206">
        <v>0</v>
      </c>
      <c r="DE129" s="206">
        <v>0</v>
      </c>
      <c r="DF129" s="206">
        <v>0</v>
      </c>
      <c r="DG129" s="206">
        <v>0</v>
      </c>
      <c r="DH129" s="206">
        <v>0</v>
      </c>
      <c r="DI129" s="206">
        <v>0</v>
      </c>
      <c r="DJ129" s="206">
        <v>0</v>
      </c>
      <c r="DK129" s="206">
        <v>0</v>
      </c>
      <c r="DL129" s="207">
        <v>0</v>
      </c>
      <c r="DQ129" s="208"/>
      <c r="DR129" s="209" t="s">
        <v>264</v>
      </c>
      <c r="DS129" s="209"/>
      <c r="DT129" s="205"/>
      <c r="DU129" s="206">
        <f t="shared" si="115"/>
        <v>0</v>
      </c>
      <c r="DV129" s="206">
        <f t="shared" si="116"/>
        <v>0</v>
      </c>
      <c r="DW129" s="206">
        <f t="shared" si="117"/>
        <v>0</v>
      </c>
      <c r="DX129" s="206">
        <f t="shared" si="118"/>
        <v>0</v>
      </c>
      <c r="DY129" s="206">
        <f t="shared" si="119"/>
        <v>0</v>
      </c>
      <c r="DZ129" s="206">
        <f t="shared" si="120"/>
        <v>0</v>
      </c>
      <c r="EA129" s="206">
        <f t="shared" si="121"/>
        <v>0</v>
      </c>
      <c r="EB129" s="206">
        <f t="shared" si="122"/>
        <v>0</v>
      </c>
      <c r="EC129" s="206">
        <f t="shared" si="123"/>
        <v>0</v>
      </c>
      <c r="ED129" s="207">
        <f t="shared" si="87"/>
        <v>0</v>
      </c>
      <c r="EE129" s="303">
        <f t="shared" si="113"/>
        <v>0</v>
      </c>
      <c r="EF129" s="101"/>
      <c r="EG129" s="101"/>
    </row>
    <row r="130" spans="1:197" s="126" customFormat="1" ht="15.5" x14ac:dyDescent="0.35">
      <c r="A130" s="37" t="s">
        <v>149</v>
      </c>
      <c r="B130" s="37">
        <v>11</v>
      </c>
      <c r="C130" s="38">
        <v>11.3</v>
      </c>
      <c r="D130" s="39"/>
      <c r="E130" s="208"/>
      <c r="F130" s="209" t="s">
        <v>265</v>
      </c>
      <c r="G130" s="209"/>
      <c r="H130" s="205"/>
      <c r="I130" s="206">
        <v>11916047.715609999</v>
      </c>
      <c r="J130" s="206">
        <v>0</v>
      </c>
      <c r="K130" s="206">
        <v>0</v>
      </c>
      <c r="L130" s="206">
        <v>0</v>
      </c>
      <c r="M130" s="206">
        <v>0</v>
      </c>
      <c r="N130" s="206">
        <v>0</v>
      </c>
      <c r="O130" s="206">
        <v>0</v>
      </c>
      <c r="P130" s="206">
        <v>0</v>
      </c>
      <c r="Q130" s="206">
        <v>0</v>
      </c>
      <c r="R130" s="206">
        <v>0</v>
      </c>
      <c r="S130" s="206">
        <v>0</v>
      </c>
      <c r="T130" s="206">
        <v>0</v>
      </c>
      <c r="U130" s="206">
        <v>0</v>
      </c>
      <c r="V130" s="206">
        <v>0</v>
      </c>
      <c r="W130" s="206">
        <v>0</v>
      </c>
      <c r="X130" s="206">
        <v>0</v>
      </c>
      <c r="Y130" s="206">
        <v>0</v>
      </c>
      <c r="Z130" s="206">
        <v>0</v>
      </c>
      <c r="AA130" s="206">
        <v>0</v>
      </c>
      <c r="AB130" s="206">
        <v>0</v>
      </c>
      <c r="AC130" s="206">
        <v>0</v>
      </c>
      <c r="AD130" s="206">
        <v>0</v>
      </c>
      <c r="AE130" s="206">
        <v>0</v>
      </c>
      <c r="AF130" s="206">
        <v>0</v>
      </c>
      <c r="AG130" s="206">
        <v>0</v>
      </c>
      <c r="AH130" s="206">
        <v>0</v>
      </c>
      <c r="AI130" s="206">
        <v>0</v>
      </c>
      <c r="AJ130" s="206">
        <v>0</v>
      </c>
      <c r="AK130" s="206">
        <v>0</v>
      </c>
      <c r="AL130" s="206">
        <v>0</v>
      </c>
      <c r="AM130" s="206">
        <v>0</v>
      </c>
      <c r="AN130" s="206">
        <v>0</v>
      </c>
      <c r="AO130" s="206">
        <v>0</v>
      </c>
      <c r="AP130" s="206">
        <v>0</v>
      </c>
      <c r="AQ130" s="206">
        <v>0</v>
      </c>
      <c r="AR130" s="206">
        <v>0</v>
      </c>
      <c r="AS130" s="206">
        <v>0</v>
      </c>
      <c r="AT130" s="206">
        <v>0</v>
      </c>
      <c r="AU130" s="206">
        <v>0</v>
      </c>
      <c r="AV130" s="206">
        <v>0</v>
      </c>
      <c r="AW130" s="206">
        <v>0</v>
      </c>
      <c r="AX130" s="206">
        <v>0</v>
      </c>
      <c r="AY130" s="206">
        <v>0</v>
      </c>
      <c r="AZ130" s="206">
        <v>0</v>
      </c>
      <c r="BA130" s="206">
        <v>0</v>
      </c>
      <c r="BB130" s="206">
        <v>0</v>
      </c>
      <c r="BC130" s="206">
        <v>0</v>
      </c>
      <c r="BD130" s="206">
        <v>0</v>
      </c>
      <c r="BE130" s="206">
        <v>0</v>
      </c>
      <c r="BF130" s="206">
        <v>0</v>
      </c>
      <c r="BG130" s="206">
        <v>0</v>
      </c>
      <c r="BH130" s="206">
        <v>0</v>
      </c>
      <c r="BI130" s="206">
        <v>0</v>
      </c>
      <c r="BJ130" s="206">
        <v>0</v>
      </c>
      <c r="BK130" s="206">
        <v>0</v>
      </c>
      <c r="BL130" s="206">
        <v>0</v>
      </c>
      <c r="BM130" s="206">
        <v>0</v>
      </c>
      <c r="BN130" s="206">
        <v>0</v>
      </c>
      <c r="BO130" s="206">
        <v>0</v>
      </c>
      <c r="BP130" s="206">
        <v>0</v>
      </c>
      <c r="BQ130" s="206">
        <v>0</v>
      </c>
      <c r="BR130" s="206">
        <v>0</v>
      </c>
      <c r="BS130" s="206">
        <v>0</v>
      </c>
      <c r="BT130" s="206">
        <v>0</v>
      </c>
      <c r="BU130" s="206">
        <v>0</v>
      </c>
      <c r="BV130" s="206">
        <v>0</v>
      </c>
      <c r="BW130" s="206">
        <v>0</v>
      </c>
      <c r="BX130" s="206">
        <v>0</v>
      </c>
      <c r="BY130" s="206">
        <v>0</v>
      </c>
      <c r="BZ130" s="206">
        <v>0</v>
      </c>
      <c r="CA130" s="206">
        <v>0</v>
      </c>
      <c r="CB130" s="206">
        <v>0</v>
      </c>
      <c r="CC130" s="206">
        <v>0</v>
      </c>
      <c r="CD130" s="206">
        <v>0</v>
      </c>
      <c r="CE130" s="206">
        <v>0</v>
      </c>
      <c r="CF130" s="206">
        <v>0</v>
      </c>
      <c r="CG130" s="206">
        <v>0</v>
      </c>
      <c r="CH130" s="206">
        <v>0</v>
      </c>
      <c r="CI130" s="206">
        <v>0</v>
      </c>
      <c r="CJ130" s="206">
        <v>0</v>
      </c>
      <c r="CK130" s="206">
        <v>0</v>
      </c>
      <c r="CL130" s="206">
        <v>0</v>
      </c>
      <c r="CM130" s="206">
        <v>0</v>
      </c>
      <c r="CN130" s="206">
        <v>0</v>
      </c>
      <c r="CO130" s="206">
        <v>0</v>
      </c>
      <c r="CP130" s="206">
        <v>0</v>
      </c>
      <c r="CQ130" s="206">
        <v>0</v>
      </c>
      <c r="CR130" s="206">
        <v>0</v>
      </c>
      <c r="CS130" s="206">
        <v>0</v>
      </c>
      <c r="CT130" s="206">
        <v>0</v>
      </c>
      <c r="CU130" s="206">
        <v>0</v>
      </c>
      <c r="CV130" s="206">
        <v>0</v>
      </c>
      <c r="CW130" s="206">
        <v>0</v>
      </c>
      <c r="CX130" s="206">
        <v>0</v>
      </c>
      <c r="CY130" s="206">
        <v>0</v>
      </c>
      <c r="CZ130" s="206">
        <v>0</v>
      </c>
      <c r="DA130" s="206">
        <v>0</v>
      </c>
      <c r="DB130" s="206">
        <v>0</v>
      </c>
      <c r="DC130" s="206">
        <v>0</v>
      </c>
      <c r="DD130" s="206">
        <v>0</v>
      </c>
      <c r="DE130" s="206">
        <v>0</v>
      </c>
      <c r="DF130" s="206">
        <v>0</v>
      </c>
      <c r="DG130" s="206">
        <v>0</v>
      </c>
      <c r="DH130" s="206">
        <v>0</v>
      </c>
      <c r="DI130" s="206">
        <v>0</v>
      </c>
      <c r="DJ130" s="206">
        <v>0</v>
      </c>
      <c r="DK130" s="206">
        <v>0</v>
      </c>
      <c r="DL130" s="207">
        <v>11916047.715609999</v>
      </c>
      <c r="DQ130" s="208"/>
      <c r="DR130" s="209" t="s">
        <v>265</v>
      </c>
      <c r="DS130" s="209"/>
      <c r="DT130" s="205"/>
      <c r="DU130" s="206">
        <f t="shared" si="115"/>
        <v>11.916047715609999</v>
      </c>
      <c r="DV130" s="206">
        <f t="shared" si="116"/>
        <v>0</v>
      </c>
      <c r="DW130" s="206">
        <f t="shared" si="117"/>
        <v>0</v>
      </c>
      <c r="DX130" s="206">
        <f t="shared" si="118"/>
        <v>0</v>
      </c>
      <c r="DY130" s="206">
        <f t="shared" si="119"/>
        <v>0</v>
      </c>
      <c r="DZ130" s="206">
        <f t="shared" si="120"/>
        <v>0</v>
      </c>
      <c r="EA130" s="206">
        <f t="shared" si="121"/>
        <v>0</v>
      </c>
      <c r="EB130" s="206">
        <f t="shared" si="122"/>
        <v>0</v>
      </c>
      <c r="EC130" s="206">
        <f t="shared" si="123"/>
        <v>0</v>
      </c>
      <c r="ED130" s="207">
        <f t="shared" si="87"/>
        <v>11.916047715609999</v>
      </c>
      <c r="EE130" s="303">
        <f t="shared" si="113"/>
        <v>0</v>
      </c>
      <c r="EF130" s="101"/>
      <c r="EG130" s="101"/>
    </row>
    <row r="131" spans="1:197" s="126" customFormat="1" ht="15.5" hidden="1" outlineLevel="1" x14ac:dyDescent="0.35">
      <c r="A131" s="37" t="s">
        <v>149</v>
      </c>
      <c r="B131" s="37">
        <v>11</v>
      </c>
      <c r="C131" s="38">
        <v>11.4</v>
      </c>
      <c r="D131" s="39"/>
      <c r="E131" s="208"/>
      <c r="F131" s="209" t="s">
        <v>266</v>
      </c>
      <c r="G131" s="209"/>
      <c r="H131" s="205"/>
      <c r="I131" s="206">
        <v>0</v>
      </c>
      <c r="J131" s="206">
        <v>0</v>
      </c>
      <c r="K131" s="206">
        <v>0</v>
      </c>
      <c r="L131" s="206">
        <v>0</v>
      </c>
      <c r="M131" s="206">
        <v>0</v>
      </c>
      <c r="N131" s="206">
        <v>0</v>
      </c>
      <c r="O131" s="206">
        <v>0</v>
      </c>
      <c r="P131" s="206">
        <v>0</v>
      </c>
      <c r="Q131" s="206">
        <v>0</v>
      </c>
      <c r="R131" s="206">
        <v>0</v>
      </c>
      <c r="S131" s="206">
        <v>0</v>
      </c>
      <c r="T131" s="206">
        <v>0</v>
      </c>
      <c r="U131" s="206">
        <v>0</v>
      </c>
      <c r="V131" s="206">
        <v>0</v>
      </c>
      <c r="W131" s="206">
        <v>0</v>
      </c>
      <c r="X131" s="206">
        <v>0</v>
      </c>
      <c r="Y131" s="206">
        <v>0</v>
      </c>
      <c r="Z131" s="206">
        <v>0</v>
      </c>
      <c r="AA131" s="206">
        <v>0</v>
      </c>
      <c r="AB131" s="206">
        <v>0</v>
      </c>
      <c r="AC131" s="206">
        <v>0</v>
      </c>
      <c r="AD131" s="206">
        <v>0</v>
      </c>
      <c r="AE131" s="206">
        <v>0</v>
      </c>
      <c r="AF131" s="206">
        <v>0</v>
      </c>
      <c r="AG131" s="206">
        <v>0</v>
      </c>
      <c r="AH131" s="206">
        <v>0</v>
      </c>
      <c r="AI131" s="206">
        <v>0</v>
      </c>
      <c r="AJ131" s="206">
        <v>0</v>
      </c>
      <c r="AK131" s="206">
        <v>0</v>
      </c>
      <c r="AL131" s="206">
        <v>0</v>
      </c>
      <c r="AM131" s="206">
        <v>0</v>
      </c>
      <c r="AN131" s="206">
        <v>0</v>
      </c>
      <c r="AO131" s="206">
        <v>0</v>
      </c>
      <c r="AP131" s="206">
        <v>0</v>
      </c>
      <c r="AQ131" s="206">
        <v>0</v>
      </c>
      <c r="AR131" s="206">
        <v>0</v>
      </c>
      <c r="AS131" s="206">
        <v>0</v>
      </c>
      <c r="AT131" s="206">
        <v>0</v>
      </c>
      <c r="AU131" s="206">
        <v>0</v>
      </c>
      <c r="AV131" s="206">
        <v>0</v>
      </c>
      <c r="AW131" s="206">
        <v>0</v>
      </c>
      <c r="AX131" s="206">
        <v>0</v>
      </c>
      <c r="AY131" s="206">
        <v>0</v>
      </c>
      <c r="AZ131" s="206">
        <v>0</v>
      </c>
      <c r="BA131" s="206">
        <v>0</v>
      </c>
      <c r="BB131" s="206">
        <v>0</v>
      </c>
      <c r="BC131" s="206">
        <v>0</v>
      </c>
      <c r="BD131" s="206">
        <v>0</v>
      </c>
      <c r="BE131" s="206">
        <v>0</v>
      </c>
      <c r="BF131" s="206">
        <v>0</v>
      </c>
      <c r="BG131" s="206">
        <v>0</v>
      </c>
      <c r="BH131" s="206">
        <v>0</v>
      </c>
      <c r="BI131" s="206">
        <v>0</v>
      </c>
      <c r="BJ131" s="206">
        <v>0</v>
      </c>
      <c r="BK131" s="206">
        <v>0</v>
      </c>
      <c r="BL131" s="206">
        <v>0</v>
      </c>
      <c r="BM131" s="206">
        <v>0</v>
      </c>
      <c r="BN131" s="206">
        <v>0</v>
      </c>
      <c r="BO131" s="206">
        <v>0</v>
      </c>
      <c r="BP131" s="206">
        <v>0</v>
      </c>
      <c r="BQ131" s="206">
        <v>0</v>
      </c>
      <c r="BR131" s="206">
        <v>0</v>
      </c>
      <c r="BS131" s="206">
        <v>0</v>
      </c>
      <c r="BT131" s="206">
        <v>0</v>
      </c>
      <c r="BU131" s="206">
        <v>0</v>
      </c>
      <c r="BV131" s="206">
        <v>0</v>
      </c>
      <c r="BW131" s="206">
        <v>0</v>
      </c>
      <c r="BX131" s="206">
        <v>0</v>
      </c>
      <c r="BY131" s="206">
        <v>0</v>
      </c>
      <c r="BZ131" s="206">
        <v>0</v>
      </c>
      <c r="CA131" s="206">
        <v>0</v>
      </c>
      <c r="CB131" s="206">
        <v>0</v>
      </c>
      <c r="CC131" s="206">
        <v>0</v>
      </c>
      <c r="CD131" s="206">
        <v>0</v>
      </c>
      <c r="CE131" s="206">
        <v>0</v>
      </c>
      <c r="CF131" s="206">
        <v>0</v>
      </c>
      <c r="CG131" s="206">
        <v>0</v>
      </c>
      <c r="CH131" s="206">
        <v>0</v>
      </c>
      <c r="CI131" s="206">
        <v>0</v>
      </c>
      <c r="CJ131" s="206">
        <v>0</v>
      </c>
      <c r="CK131" s="206">
        <v>0</v>
      </c>
      <c r="CL131" s="206">
        <v>0</v>
      </c>
      <c r="CM131" s="206">
        <v>0</v>
      </c>
      <c r="CN131" s="206">
        <v>0</v>
      </c>
      <c r="CO131" s="206">
        <v>0</v>
      </c>
      <c r="CP131" s="206">
        <v>0</v>
      </c>
      <c r="CQ131" s="206">
        <v>0</v>
      </c>
      <c r="CR131" s="206">
        <v>0</v>
      </c>
      <c r="CS131" s="206">
        <v>0</v>
      </c>
      <c r="CT131" s="206">
        <v>0</v>
      </c>
      <c r="CU131" s="206">
        <v>0</v>
      </c>
      <c r="CV131" s="206">
        <v>0</v>
      </c>
      <c r="CW131" s="206">
        <v>0</v>
      </c>
      <c r="CX131" s="206">
        <v>0</v>
      </c>
      <c r="CY131" s="206">
        <v>0</v>
      </c>
      <c r="CZ131" s="206">
        <v>0</v>
      </c>
      <c r="DA131" s="206">
        <v>0</v>
      </c>
      <c r="DB131" s="206">
        <v>0</v>
      </c>
      <c r="DC131" s="206">
        <v>0</v>
      </c>
      <c r="DD131" s="206">
        <v>0</v>
      </c>
      <c r="DE131" s="206">
        <v>0</v>
      </c>
      <c r="DF131" s="206">
        <v>0</v>
      </c>
      <c r="DG131" s="206">
        <v>0</v>
      </c>
      <c r="DH131" s="206">
        <v>0</v>
      </c>
      <c r="DI131" s="206">
        <v>0</v>
      </c>
      <c r="DJ131" s="206">
        <v>0</v>
      </c>
      <c r="DK131" s="206">
        <v>0</v>
      </c>
      <c r="DL131" s="207">
        <v>0</v>
      </c>
      <c r="DQ131" s="208"/>
      <c r="DR131" s="209" t="s">
        <v>266</v>
      </c>
      <c r="DS131" s="209"/>
      <c r="DT131" s="205"/>
      <c r="DU131" s="206">
        <f t="shared" si="115"/>
        <v>0</v>
      </c>
      <c r="DV131" s="206">
        <f t="shared" si="116"/>
        <v>0</v>
      </c>
      <c r="DW131" s="206">
        <f t="shared" si="117"/>
        <v>0</v>
      </c>
      <c r="DX131" s="206">
        <f t="shared" si="118"/>
        <v>0</v>
      </c>
      <c r="DY131" s="206">
        <f t="shared" si="119"/>
        <v>0</v>
      </c>
      <c r="DZ131" s="206">
        <f t="shared" si="120"/>
        <v>0</v>
      </c>
      <c r="EA131" s="206">
        <f t="shared" si="121"/>
        <v>0</v>
      </c>
      <c r="EB131" s="206">
        <f t="shared" si="122"/>
        <v>0</v>
      </c>
      <c r="EC131" s="206">
        <f t="shared" si="123"/>
        <v>0</v>
      </c>
      <c r="ED131" s="207">
        <f t="shared" si="87"/>
        <v>0</v>
      </c>
      <c r="EE131" s="303">
        <f t="shared" si="113"/>
        <v>0</v>
      </c>
      <c r="EF131" s="101"/>
      <c r="EG131" s="101"/>
    </row>
    <row r="132" spans="1:197" s="126" customFormat="1" ht="15.5" hidden="1" outlineLevel="1" x14ac:dyDescent="0.35">
      <c r="A132" s="37" t="s">
        <v>149</v>
      </c>
      <c r="B132" s="37">
        <v>11</v>
      </c>
      <c r="C132" s="38">
        <v>11.5</v>
      </c>
      <c r="D132" s="39"/>
      <c r="E132" s="208"/>
      <c r="F132" s="209" t="s">
        <v>267</v>
      </c>
      <c r="G132" s="209"/>
      <c r="H132" s="205"/>
      <c r="I132" s="206">
        <v>0</v>
      </c>
      <c r="J132" s="206">
        <v>0</v>
      </c>
      <c r="K132" s="206">
        <v>0</v>
      </c>
      <c r="L132" s="206">
        <v>0</v>
      </c>
      <c r="M132" s="206">
        <v>0</v>
      </c>
      <c r="N132" s="206">
        <v>0</v>
      </c>
      <c r="O132" s="206">
        <v>0</v>
      </c>
      <c r="P132" s="206">
        <v>0</v>
      </c>
      <c r="Q132" s="206">
        <v>0</v>
      </c>
      <c r="R132" s="206">
        <v>0</v>
      </c>
      <c r="S132" s="206">
        <v>0</v>
      </c>
      <c r="T132" s="206">
        <v>0</v>
      </c>
      <c r="U132" s="206">
        <v>0</v>
      </c>
      <c r="V132" s="206">
        <v>0</v>
      </c>
      <c r="W132" s="206">
        <v>0</v>
      </c>
      <c r="X132" s="206">
        <v>0</v>
      </c>
      <c r="Y132" s="206">
        <v>0</v>
      </c>
      <c r="Z132" s="206">
        <v>0</v>
      </c>
      <c r="AA132" s="206">
        <v>0</v>
      </c>
      <c r="AB132" s="206">
        <v>0</v>
      </c>
      <c r="AC132" s="206">
        <v>0</v>
      </c>
      <c r="AD132" s="206">
        <v>0</v>
      </c>
      <c r="AE132" s="206">
        <v>0</v>
      </c>
      <c r="AF132" s="206">
        <v>0</v>
      </c>
      <c r="AG132" s="206">
        <v>0</v>
      </c>
      <c r="AH132" s="206">
        <v>0</v>
      </c>
      <c r="AI132" s="206">
        <v>0</v>
      </c>
      <c r="AJ132" s="206">
        <v>0</v>
      </c>
      <c r="AK132" s="206">
        <v>0</v>
      </c>
      <c r="AL132" s="206">
        <v>0</v>
      </c>
      <c r="AM132" s="206">
        <v>0</v>
      </c>
      <c r="AN132" s="206">
        <v>0</v>
      </c>
      <c r="AO132" s="206">
        <v>0</v>
      </c>
      <c r="AP132" s="206">
        <v>0</v>
      </c>
      <c r="AQ132" s="206">
        <v>0</v>
      </c>
      <c r="AR132" s="206">
        <v>0</v>
      </c>
      <c r="AS132" s="206">
        <v>0</v>
      </c>
      <c r="AT132" s="206">
        <v>0</v>
      </c>
      <c r="AU132" s="206">
        <v>0</v>
      </c>
      <c r="AV132" s="206">
        <v>0</v>
      </c>
      <c r="AW132" s="206">
        <v>0</v>
      </c>
      <c r="AX132" s="206">
        <v>0</v>
      </c>
      <c r="AY132" s="206">
        <v>0</v>
      </c>
      <c r="AZ132" s="206">
        <v>0</v>
      </c>
      <c r="BA132" s="206">
        <v>0</v>
      </c>
      <c r="BB132" s="206">
        <v>0</v>
      </c>
      <c r="BC132" s="206">
        <v>0</v>
      </c>
      <c r="BD132" s="206">
        <v>0</v>
      </c>
      <c r="BE132" s="206">
        <v>0</v>
      </c>
      <c r="BF132" s="206">
        <v>0</v>
      </c>
      <c r="BG132" s="206">
        <v>0</v>
      </c>
      <c r="BH132" s="206">
        <v>0</v>
      </c>
      <c r="BI132" s="206">
        <v>0</v>
      </c>
      <c r="BJ132" s="206">
        <v>0</v>
      </c>
      <c r="BK132" s="206">
        <v>0</v>
      </c>
      <c r="BL132" s="206">
        <v>0</v>
      </c>
      <c r="BM132" s="206">
        <v>0</v>
      </c>
      <c r="BN132" s="206">
        <v>0</v>
      </c>
      <c r="BO132" s="206">
        <v>0</v>
      </c>
      <c r="BP132" s="206">
        <v>0</v>
      </c>
      <c r="BQ132" s="206">
        <v>0</v>
      </c>
      <c r="BR132" s="206">
        <v>0</v>
      </c>
      <c r="BS132" s="206">
        <v>0</v>
      </c>
      <c r="BT132" s="206">
        <v>0</v>
      </c>
      <c r="BU132" s="206">
        <v>0</v>
      </c>
      <c r="BV132" s="206">
        <v>0</v>
      </c>
      <c r="BW132" s="206">
        <v>0</v>
      </c>
      <c r="BX132" s="206">
        <v>0</v>
      </c>
      <c r="BY132" s="206">
        <v>0</v>
      </c>
      <c r="BZ132" s="206">
        <v>0</v>
      </c>
      <c r="CA132" s="206">
        <v>0</v>
      </c>
      <c r="CB132" s="206">
        <v>0</v>
      </c>
      <c r="CC132" s="206">
        <v>0</v>
      </c>
      <c r="CD132" s="206">
        <v>0</v>
      </c>
      <c r="CE132" s="206">
        <v>0</v>
      </c>
      <c r="CF132" s="206">
        <v>0</v>
      </c>
      <c r="CG132" s="206">
        <v>0</v>
      </c>
      <c r="CH132" s="206">
        <v>0</v>
      </c>
      <c r="CI132" s="206">
        <v>0</v>
      </c>
      <c r="CJ132" s="206">
        <v>0</v>
      </c>
      <c r="CK132" s="206">
        <v>0</v>
      </c>
      <c r="CL132" s="206">
        <v>0</v>
      </c>
      <c r="CM132" s="206">
        <v>0</v>
      </c>
      <c r="CN132" s="206">
        <v>0</v>
      </c>
      <c r="CO132" s="206">
        <v>0</v>
      </c>
      <c r="CP132" s="206">
        <v>0</v>
      </c>
      <c r="CQ132" s="206">
        <v>0</v>
      </c>
      <c r="CR132" s="206">
        <v>0</v>
      </c>
      <c r="CS132" s="206">
        <v>0</v>
      </c>
      <c r="CT132" s="206">
        <v>0</v>
      </c>
      <c r="CU132" s="206">
        <v>0</v>
      </c>
      <c r="CV132" s="206">
        <v>0</v>
      </c>
      <c r="CW132" s="206">
        <v>0</v>
      </c>
      <c r="CX132" s="206">
        <v>0</v>
      </c>
      <c r="CY132" s="206">
        <v>0</v>
      </c>
      <c r="CZ132" s="206">
        <v>0</v>
      </c>
      <c r="DA132" s="206">
        <v>0</v>
      </c>
      <c r="DB132" s="206">
        <v>0</v>
      </c>
      <c r="DC132" s="206">
        <v>0</v>
      </c>
      <c r="DD132" s="206">
        <v>0</v>
      </c>
      <c r="DE132" s="206">
        <v>0</v>
      </c>
      <c r="DF132" s="206">
        <v>0</v>
      </c>
      <c r="DG132" s="206">
        <v>0</v>
      </c>
      <c r="DH132" s="206">
        <v>0</v>
      </c>
      <c r="DI132" s="206">
        <v>0</v>
      </c>
      <c r="DJ132" s="206">
        <v>0</v>
      </c>
      <c r="DK132" s="206">
        <v>0</v>
      </c>
      <c r="DL132" s="207">
        <v>0</v>
      </c>
      <c r="DQ132" s="208"/>
      <c r="DR132" s="209" t="s">
        <v>267</v>
      </c>
      <c r="DS132" s="209"/>
      <c r="DT132" s="205"/>
      <c r="DU132" s="206">
        <f t="shared" si="115"/>
        <v>0</v>
      </c>
      <c r="DV132" s="206">
        <f t="shared" si="116"/>
        <v>0</v>
      </c>
      <c r="DW132" s="206">
        <f t="shared" si="117"/>
        <v>0</v>
      </c>
      <c r="DX132" s="206">
        <f t="shared" si="118"/>
        <v>0</v>
      </c>
      <c r="DY132" s="206">
        <f t="shared" si="119"/>
        <v>0</v>
      </c>
      <c r="DZ132" s="206">
        <f t="shared" si="120"/>
        <v>0</v>
      </c>
      <c r="EA132" s="206">
        <f t="shared" si="121"/>
        <v>0</v>
      </c>
      <c r="EB132" s="206">
        <f t="shared" si="122"/>
        <v>0</v>
      </c>
      <c r="EC132" s="206">
        <f t="shared" si="123"/>
        <v>0</v>
      </c>
      <c r="ED132" s="207">
        <f t="shared" si="87"/>
        <v>0</v>
      </c>
      <c r="EE132" s="303">
        <f t="shared" si="113"/>
        <v>0</v>
      </c>
      <c r="EF132" s="101"/>
      <c r="EG132" s="101"/>
    </row>
    <row r="133" spans="1:197" s="126" customFormat="1" ht="15.5" collapsed="1" x14ac:dyDescent="0.35">
      <c r="A133" s="37" t="s">
        <v>149</v>
      </c>
      <c r="B133" s="37">
        <v>12</v>
      </c>
      <c r="C133" s="38"/>
      <c r="D133" s="39"/>
      <c r="E133" s="229" t="s">
        <v>268</v>
      </c>
      <c r="F133" s="221"/>
      <c r="G133" s="221"/>
      <c r="H133" s="223"/>
      <c r="I133" s="206">
        <v>0</v>
      </c>
      <c r="J133" s="206">
        <v>0</v>
      </c>
      <c r="K133" s="206">
        <v>0</v>
      </c>
      <c r="L133" s="206">
        <v>0</v>
      </c>
      <c r="M133" s="206">
        <v>0</v>
      </c>
      <c r="N133" s="206">
        <v>0</v>
      </c>
      <c r="O133" s="206">
        <v>0</v>
      </c>
      <c r="P133" s="206">
        <v>0</v>
      </c>
      <c r="Q133" s="206">
        <v>0</v>
      </c>
      <c r="R133" s="206">
        <v>0</v>
      </c>
      <c r="S133" s="206">
        <v>0</v>
      </c>
      <c r="T133" s="206">
        <v>0</v>
      </c>
      <c r="U133" s="206">
        <v>0</v>
      </c>
      <c r="V133" s="206">
        <v>0</v>
      </c>
      <c r="W133" s="206">
        <v>0</v>
      </c>
      <c r="X133" s="206">
        <v>0</v>
      </c>
      <c r="Y133" s="206">
        <v>0</v>
      </c>
      <c r="Z133" s="206">
        <v>0</v>
      </c>
      <c r="AA133" s="206">
        <v>0</v>
      </c>
      <c r="AB133" s="206">
        <v>0</v>
      </c>
      <c r="AC133" s="206">
        <v>0</v>
      </c>
      <c r="AD133" s="206">
        <v>0</v>
      </c>
      <c r="AE133" s="206">
        <v>0</v>
      </c>
      <c r="AF133" s="206">
        <v>0</v>
      </c>
      <c r="AG133" s="206">
        <v>0</v>
      </c>
      <c r="AH133" s="206">
        <v>0</v>
      </c>
      <c r="AI133" s="206">
        <v>0</v>
      </c>
      <c r="AJ133" s="206">
        <v>0</v>
      </c>
      <c r="AK133" s="206">
        <v>0</v>
      </c>
      <c r="AL133" s="206">
        <v>0</v>
      </c>
      <c r="AM133" s="206">
        <v>0</v>
      </c>
      <c r="AN133" s="206">
        <v>0</v>
      </c>
      <c r="AO133" s="206">
        <v>0</v>
      </c>
      <c r="AP133" s="206">
        <v>0</v>
      </c>
      <c r="AQ133" s="206">
        <v>0</v>
      </c>
      <c r="AR133" s="206">
        <v>0</v>
      </c>
      <c r="AS133" s="206">
        <v>0</v>
      </c>
      <c r="AT133" s="206">
        <v>0</v>
      </c>
      <c r="AU133" s="206">
        <v>0</v>
      </c>
      <c r="AV133" s="206">
        <v>0</v>
      </c>
      <c r="AW133" s="206">
        <v>0</v>
      </c>
      <c r="AX133" s="206">
        <v>0</v>
      </c>
      <c r="AY133" s="206">
        <v>0</v>
      </c>
      <c r="AZ133" s="206">
        <v>0</v>
      </c>
      <c r="BA133" s="206">
        <v>0</v>
      </c>
      <c r="BB133" s="206">
        <v>0</v>
      </c>
      <c r="BC133" s="206">
        <v>0</v>
      </c>
      <c r="BD133" s="206">
        <v>0</v>
      </c>
      <c r="BE133" s="206">
        <v>0</v>
      </c>
      <c r="BF133" s="206">
        <v>0</v>
      </c>
      <c r="BG133" s="206">
        <v>0</v>
      </c>
      <c r="BH133" s="206">
        <v>0</v>
      </c>
      <c r="BI133" s="206">
        <v>0</v>
      </c>
      <c r="BJ133" s="206">
        <v>0</v>
      </c>
      <c r="BK133" s="206">
        <v>0</v>
      </c>
      <c r="BL133" s="206">
        <v>0</v>
      </c>
      <c r="BM133" s="206">
        <v>0</v>
      </c>
      <c r="BN133" s="206">
        <v>0</v>
      </c>
      <c r="BO133" s="206">
        <v>0</v>
      </c>
      <c r="BP133" s="206">
        <v>0</v>
      </c>
      <c r="BQ133" s="206">
        <v>0</v>
      </c>
      <c r="BR133" s="206">
        <v>0</v>
      </c>
      <c r="BS133" s="206">
        <v>0</v>
      </c>
      <c r="BT133" s="206">
        <v>0</v>
      </c>
      <c r="BU133" s="206">
        <v>0</v>
      </c>
      <c r="BV133" s="206">
        <v>0</v>
      </c>
      <c r="BW133" s="206">
        <v>0</v>
      </c>
      <c r="BX133" s="206">
        <v>0</v>
      </c>
      <c r="BY133" s="206">
        <v>0</v>
      </c>
      <c r="BZ133" s="206">
        <v>0</v>
      </c>
      <c r="CA133" s="206">
        <v>0</v>
      </c>
      <c r="CB133" s="206">
        <v>0</v>
      </c>
      <c r="CC133" s="206">
        <v>0</v>
      </c>
      <c r="CD133" s="206">
        <v>0</v>
      </c>
      <c r="CE133" s="206">
        <v>0</v>
      </c>
      <c r="CF133" s="206">
        <v>0</v>
      </c>
      <c r="CG133" s="206">
        <v>0</v>
      </c>
      <c r="CH133" s="206">
        <v>0</v>
      </c>
      <c r="CI133" s="206">
        <v>0</v>
      </c>
      <c r="CJ133" s="206">
        <v>0</v>
      </c>
      <c r="CK133" s="206">
        <v>0</v>
      </c>
      <c r="CL133" s="206">
        <v>0</v>
      </c>
      <c r="CM133" s="206">
        <v>0</v>
      </c>
      <c r="CN133" s="206">
        <v>0</v>
      </c>
      <c r="CO133" s="206">
        <v>0</v>
      </c>
      <c r="CP133" s="206">
        <v>0</v>
      </c>
      <c r="CQ133" s="206">
        <v>0</v>
      </c>
      <c r="CR133" s="206">
        <v>0</v>
      </c>
      <c r="CS133" s="206">
        <v>0</v>
      </c>
      <c r="CT133" s="206">
        <v>0</v>
      </c>
      <c r="CU133" s="206">
        <v>0</v>
      </c>
      <c r="CV133" s="206">
        <v>0</v>
      </c>
      <c r="CW133" s="206">
        <v>0</v>
      </c>
      <c r="CX133" s="206">
        <v>0</v>
      </c>
      <c r="CY133" s="206">
        <v>0</v>
      </c>
      <c r="CZ133" s="206">
        <v>0</v>
      </c>
      <c r="DA133" s="206">
        <v>0</v>
      </c>
      <c r="DB133" s="206">
        <v>0</v>
      </c>
      <c r="DC133" s="206">
        <v>0</v>
      </c>
      <c r="DD133" s="206">
        <v>0</v>
      </c>
      <c r="DE133" s="206">
        <v>0</v>
      </c>
      <c r="DF133" s="206">
        <v>0</v>
      </c>
      <c r="DG133" s="206">
        <v>0</v>
      </c>
      <c r="DH133" s="206">
        <v>0</v>
      </c>
      <c r="DI133" s="206">
        <v>0</v>
      </c>
      <c r="DJ133" s="206">
        <v>0</v>
      </c>
      <c r="DK133" s="206">
        <v>0</v>
      </c>
      <c r="DL133" s="207">
        <v>0</v>
      </c>
      <c r="DQ133" s="307" t="s">
        <v>268</v>
      </c>
      <c r="DR133" s="221"/>
      <c r="DS133" s="221"/>
      <c r="DT133" s="223"/>
      <c r="DU133" s="206">
        <f t="shared" si="115"/>
        <v>0</v>
      </c>
      <c r="DV133" s="206">
        <f t="shared" si="116"/>
        <v>0</v>
      </c>
      <c r="DW133" s="206">
        <f t="shared" si="117"/>
        <v>0</v>
      </c>
      <c r="DX133" s="206">
        <f t="shared" si="118"/>
        <v>0</v>
      </c>
      <c r="DY133" s="206">
        <f t="shared" si="119"/>
        <v>0</v>
      </c>
      <c r="DZ133" s="206">
        <f t="shared" si="120"/>
        <v>0</v>
      </c>
      <c r="EA133" s="206">
        <f t="shared" si="121"/>
        <v>0</v>
      </c>
      <c r="EB133" s="206">
        <f t="shared" si="122"/>
        <v>0</v>
      </c>
      <c r="EC133" s="206">
        <f t="shared" si="123"/>
        <v>0</v>
      </c>
      <c r="ED133" s="207">
        <f t="shared" si="87"/>
        <v>0</v>
      </c>
      <c r="EE133" s="303">
        <f t="shared" si="113"/>
        <v>0</v>
      </c>
      <c r="EF133" s="101"/>
      <c r="EG133" s="101"/>
      <c r="GO133" s="126">
        <v>0</v>
      </c>
    </row>
    <row r="134" spans="1:197" s="126" customFormat="1" ht="15.5" x14ac:dyDescent="0.35">
      <c r="A134" s="37" t="s">
        <v>149</v>
      </c>
      <c r="B134" s="37">
        <v>13</v>
      </c>
      <c r="C134" s="38"/>
      <c r="D134" s="39"/>
      <c r="E134" s="203" t="s">
        <v>269</v>
      </c>
      <c r="F134" s="218"/>
      <c r="G134" s="209"/>
      <c r="H134" s="205"/>
      <c r="I134" s="206">
        <v>0</v>
      </c>
      <c r="J134" s="206">
        <v>0</v>
      </c>
      <c r="K134" s="206">
        <v>0</v>
      </c>
      <c r="L134" s="206">
        <v>0</v>
      </c>
      <c r="M134" s="206">
        <v>0</v>
      </c>
      <c r="N134" s="206">
        <v>0</v>
      </c>
      <c r="O134" s="206">
        <v>0</v>
      </c>
      <c r="P134" s="206">
        <v>0</v>
      </c>
      <c r="Q134" s="206">
        <v>0</v>
      </c>
      <c r="R134" s="206">
        <v>0</v>
      </c>
      <c r="S134" s="206">
        <v>0</v>
      </c>
      <c r="T134" s="206">
        <v>0</v>
      </c>
      <c r="U134" s="206">
        <v>0</v>
      </c>
      <c r="V134" s="206">
        <v>0</v>
      </c>
      <c r="W134" s="206">
        <v>0</v>
      </c>
      <c r="X134" s="206">
        <v>0</v>
      </c>
      <c r="Y134" s="206">
        <v>0</v>
      </c>
      <c r="Z134" s="206">
        <v>0</v>
      </c>
      <c r="AA134" s="206">
        <v>0</v>
      </c>
      <c r="AB134" s="206">
        <v>0</v>
      </c>
      <c r="AC134" s="206">
        <v>0</v>
      </c>
      <c r="AD134" s="206">
        <v>0</v>
      </c>
      <c r="AE134" s="206">
        <v>0</v>
      </c>
      <c r="AF134" s="206">
        <v>0</v>
      </c>
      <c r="AG134" s="206">
        <v>0</v>
      </c>
      <c r="AH134" s="206">
        <v>0</v>
      </c>
      <c r="AI134" s="206">
        <v>0</v>
      </c>
      <c r="AJ134" s="206">
        <v>0</v>
      </c>
      <c r="AK134" s="206">
        <v>0</v>
      </c>
      <c r="AL134" s="206">
        <v>0</v>
      </c>
      <c r="AM134" s="206">
        <v>0</v>
      </c>
      <c r="AN134" s="206">
        <v>0</v>
      </c>
      <c r="AO134" s="206">
        <v>0</v>
      </c>
      <c r="AP134" s="206">
        <v>0</v>
      </c>
      <c r="AQ134" s="206">
        <v>0</v>
      </c>
      <c r="AR134" s="206">
        <v>0</v>
      </c>
      <c r="AS134" s="206">
        <v>0</v>
      </c>
      <c r="AT134" s="206">
        <v>0</v>
      </c>
      <c r="AU134" s="206">
        <v>0</v>
      </c>
      <c r="AV134" s="206">
        <v>0</v>
      </c>
      <c r="AW134" s="206">
        <v>0</v>
      </c>
      <c r="AX134" s="206">
        <v>0</v>
      </c>
      <c r="AY134" s="206">
        <v>0</v>
      </c>
      <c r="AZ134" s="206">
        <v>0</v>
      </c>
      <c r="BA134" s="206">
        <v>0</v>
      </c>
      <c r="BB134" s="206">
        <v>0</v>
      </c>
      <c r="BC134" s="206">
        <v>0</v>
      </c>
      <c r="BD134" s="206">
        <v>0</v>
      </c>
      <c r="BE134" s="206">
        <v>0</v>
      </c>
      <c r="BF134" s="206">
        <v>0</v>
      </c>
      <c r="BG134" s="206">
        <v>0</v>
      </c>
      <c r="BH134" s="206">
        <v>0</v>
      </c>
      <c r="BI134" s="206">
        <v>0</v>
      </c>
      <c r="BJ134" s="206">
        <v>0</v>
      </c>
      <c r="BK134" s="206">
        <v>0</v>
      </c>
      <c r="BL134" s="206">
        <v>0</v>
      </c>
      <c r="BM134" s="206">
        <v>0</v>
      </c>
      <c r="BN134" s="206">
        <v>0</v>
      </c>
      <c r="BO134" s="206">
        <v>0</v>
      </c>
      <c r="BP134" s="206">
        <v>0</v>
      </c>
      <c r="BQ134" s="206">
        <v>0</v>
      </c>
      <c r="BR134" s="206">
        <v>0</v>
      </c>
      <c r="BS134" s="206">
        <v>0</v>
      </c>
      <c r="BT134" s="206">
        <v>0</v>
      </c>
      <c r="BU134" s="206">
        <v>0</v>
      </c>
      <c r="BV134" s="206">
        <v>0</v>
      </c>
      <c r="BW134" s="206">
        <v>0</v>
      </c>
      <c r="BX134" s="206">
        <v>0</v>
      </c>
      <c r="BY134" s="206">
        <v>0</v>
      </c>
      <c r="BZ134" s="206">
        <v>0</v>
      </c>
      <c r="CA134" s="206">
        <v>0</v>
      </c>
      <c r="CB134" s="206">
        <v>0</v>
      </c>
      <c r="CC134" s="206">
        <v>0</v>
      </c>
      <c r="CD134" s="206">
        <v>0</v>
      </c>
      <c r="CE134" s="206">
        <v>0</v>
      </c>
      <c r="CF134" s="206">
        <v>0</v>
      </c>
      <c r="CG134" s="206">
        <v>0</v>
      </c>
      <c r="CH134" s="206">
        <v>0</v>
      </c>
      <c r="CI134" s="206">
        <v>0</v>
      </c>
      <c r="CJ134" s="206">
        <v>0</v>
      </c>
      <c r="CK134" s="206">
        <v>0</v>
      </c>
      <c r="CL134" s="206">
        <v>0</v>
      </c>
      <c r="CM134" s="206">
        <v>0</v>
      </c>
      <c r="CN134" s="206">
        <v>0</v>
      </c>
      <c r="CO134" s="206">
        <v>0</v>
      </c>
      <c r="CP134" s="206">
        <v>0</v>
      </c>
      <c r="CQ134" s="206">
        <v>0</v>
      </c>
      <c r="CR134" s="206">
        <v>0</v>
      </c>
      <c r="CS134" s="206">
        <v>0</v>
      </c>
      <c r="CT134" s="206">
        <v>0</v>
      </c>
      <c r="CU134" s="206">
        <v>0</v>
      </c>
      <c r="CV134" s="206">
        <v>0</v>
      </c>
      <c r="CW134" s="206">
        <v>0</v>
      </c>
      <c r="CX134" s="206">
        <v>0</v>
      </c>
      <c r="CY134" s="206">
        <v>0</v>
      </c>
      <c r="CZ134" s="206">
        <v>0</v>
      </c>
      <c r="DA134" s="206">
        <v>0</v>
      </c>
      <c r="DB134" s="206">
        <v>0</v>
      </c>
      <c r="DC134" s="206">
        <v>0</v>
      </c>
      <c r="DD134" s="206">
        <v>0</v>
      </c>
      <c r="DE134" s="206">
        <v>0</v>
      </c>
      <c r="DF134" s="206">
        <v>0</v>
      </c>
      <c r="DG134" s="206">
        <v>0</v>
      </c>
      <c r="DH134" s="206">
        <v>0</v>
      </c>
      <c r="DI134" s="206">
        <v>0</v>
      </c>
      <c r="DJ134" s="206">
        <v>0</v>
      </c>
      <c r="DK134" s="206">
        <v>0</v>
      </c>
      <c r="DL134" s="207">
        <v>0</v>
      </c>
      <c r="DQ134" s="290" t="s">
        <v>269</v>
      </c>
      <c r="DR134" s="218"/>
      <c r="DS134" s="209"/>
      <c r="DT134" s="205"/>
      <c r="DU134" s="206">
        <f t="shared" si="115"/>
        <v>0</v>
      </c>
      <c r="DV134" s="206">
        <f t="shared" si="116"/>
        <v>0</v>
      </c>
      <c r="DW134" s="206">
        <f t="shared" si="117"/>
        <v>0</v>
      </c>
      <c r="DX134" s="206">
        <f t="shared" si="118"/>
        <v>0</v>
      </c>
      <c r="DY134" s="206">
        <f t="shared" si="119"/>
        <v>0</v>
      </c>
      <c r="DZ134" s="206">
        <f t="shared" si="120"/>
        <v>0</v>
      </c>
      <c r="EA134" s="206">
        <f t="shared" si="121"/>
        <v>0</v>
      </c>
      <c r="EB134" s="206">
        <f t="shared" si="122"/>
        <v>0</v>
      </c>
      <c r="EC134" s="206">
        <f t="shared" si="123"/>
        <v>0</v>
      </c>
      <c r="ED134" s="207">
        <f t="shared" si="87"/>
        <v>0</v>
      </c>
      <c r="EE134" s="303">
        <f t="shared" si="113"/>
        <v>0</v>
      </c>
      <c r="EF134" s="101"/>
      <c r="EG134" s="101"/>
    </row>
    <row r="135" spans="1:197" s="126" customFormat="1" ht="15.5" x14ac:dyDescent="0.35">
      <c r="A135" s="127"/>
      <c r="B135" s="127"/>
      <c r="C135" s="128"/>
      <c r="D135" s="129"/>
      <c r="E135" s="230" t="s">
        <v>270</v>
      </c>
      <c r="F135" s="211"/>
      <c r="G135" s="211"/>
      <c r="H135" s="212"/>
      <c r="I135" s="213">
        <v>0</v>
      </c>
      <c r="J135" s="213">
        <v>0</v>
      </c>
      <c r="K135" s="213">
        <v>0</v>
      </c>
      <c r="L135" s="213">
        <v>0</v>
      </c>
      <c r="M135" s="213">
        <v>0</v>
      </c>
      <c r="N135" s="213">
        <v>0</v>
      </c>
      <c r="O135" s="213">
        <v>0</v>
      </c>
      <c r="P135" s="213">
        <v>0</v>
      </c>
      <c r="Q135" s="213">
        <v>0</v>
      </c>
      <c r="R135" s="213">
        <v>0</v>
      </c>
      <c r="S135" s="213">
        <v>0</v>
      </c>
      <c r="T135" s="213">
        <v>0</v>
      </c>
      <c r="U135" s="213">
        <v>0</v>
      </c>
      <c r="V135" s="213">
        <v>0</v>
      </c>
      <c r="W135" s="213">
        <v>0</v>
      </c>
      <c r="X135" s="213">
        <v>0</v>
      </c>
      <c r="Y135" s="213">
        <v>0</v>
      </c>
      <c r="Z135" s="213">
        <v>0</v>
      </c>
      <c r="AA135" s="213">
        <v>0</v>
      </c>
      <c r="AB135" s="213">
        <v>0</v>
      </c>
      <c r="AC135" s="213">
        <v>0</v>
      </c>
      <c r="AD135" s="213">
        <v>0</v>
      </c>
      <c r="AE135" s="213">
        <v>0</v>
      </c>
      <c r="AF135" s="213">
        <v>0</v>
      </c>
      <c r="AG135" s="213">
        <v>0</v>
      </c>
      <c r="AH135" s="213">
        <v>0</v>
      </c>
      <c r="AI135" s="213">
        <v>0</v>
      </c>
      <c r="AJ135" s="213">
        <v>0</v>
      </c>
      <c r="AK135" s="213">
        <v>0</v>
      </c>
      <c r="AL135" s="213">
        <v>0</v>
      </c>
      <c r="AM135" s="213">
        <v>0</v>
      </c>
      <c r="AN135" s="213">
        <v>0</v>
      </c>
      <c r="AO135" s="213">
        <v>0</v>
      </c>
      <c r="AP135" s="213">
        <v>0</v>
      </c>
      <c r="AQ135" s="213">
        <v>0</v>
      </c>
      <c r="AR135" s="213">
        <v>0</v>
      </c>
      <c r="AS135" s="213">
        <v>0</v>
      </c>
      <c r="AT135" s="213">
        <v>0</v>
      </c>
      <c r="AU135" s="213">
        <v>0</v>
      </c>
      <c r="AV135" s="213">
        <v>0</v>
      </c>
      <c r="AW135" s="213">
        <v>0</v>
      </c>
      <c r="AX135" s="213">
        <v>0</v>
      </c>
      <c r="AY135" s="213">
        <v>0</v>
      </c>
      <c r="AZ135" s="213">
        <v>0</v>
      </c>
      <c r="BA135" s="213">
        <v>0</v>
      </c>
      <c r="BB135" s="213">
        <v>0</v>
      </c>
      <c r="BC135" s="213">
        <v>0</v>
      </c>
      <c r="BD135" s="213">
        <v>0</v>
      </c>
      <c r="BE135" s="213">
        <v>0</v>
      </c>
      <c r="BF135" s="213">
        <v>0</v>
      </c>
      <c r="BG135" s="213">
        <v>0</v>
      </c>
      <c r="BH135" s="213">
        <v>0</v>
      </c>
      <c r="BI135" s="213">
        <v>0</v>
      </c>
      <c r="BJ135" s="213">
        <v>0</v>
      </c>
      <c r="BK135" s="213">
        <v>0</v>
      </c>
      <c r="BL135" s="213">
        <v>0</v>
      </c>
      <c r="BM135" s="213">
        <v>0</v>
      </c>
      <c r="BN135" s="213">
        <v>0</v>
      </c>
      <c r="BO135" s="213">
        <v>0</v>
      </c>
      <c r="BP135" s="213">
        <v>0</v>
      </c>
      <c r="BQ135" s="213">
        <v>0</v>
      </c>
      <c r="BR135" s="213">
        <v>0</v>
      </c>
      <c r="BS135" s="213">
        <v>0</v>
      </c>
      <c r="BT135" s="213">
        <v>0</v>
      </c>
      <c r="BU135" s="213">
        <v>0</v>
      </c>
      <c r="BV135" s="213">
        <v>0</v>
      </c>
      <c r="BW135" s="213">
        <v>0</v>
      </c>
      <c r="BX135" s="213">
        <v>0</v>
      </c>
      <c r="BY135" s="213">
        <v>0</v>
      </c>
      <c r="BZ135" s="213">
        <v>0</v>
      </c>
      <c r="CA135" s="213">
        <v>0</v>
      </c>
      <c r="CB135" s="213">
        <v>0</v>
      </c>
      <c r="CC135" s="213">
        <v>0</v>
      </c>
      <c r="CD135" s="213">
        <v>0</v>
      </c>
      <c r="CE135" s="213">
        <v>0</v>
      </c>
      <c r="CF135" s="213">
        <v>0</v>
      </c>
      <c r="CG135" s="213">
        <v>0</v>
      </c>
      <c r="CH135" s="213">
        <v>0</v>
      </c>
      <c r="CI135" s="213">
        <v>0</v>
      </c>
      <c r="CJ135" s="213">
        <v>0</v>
      </c>
      <c r="CK135" s="213">
        <v>0</v>
      </c>
      <c r="CL135" s="213">
        <v>0</v>
      </c>
      <c r="CM135" s="213">
        <v>0</v>
      </c>
      <c r="CN135" s="213">
        <v>0</v>
      </c>
      <c r="CO135" s="213">
        <v>0</v>
      </c>
      <c r="CP135" s="213">
        <v>0</v>
      </c>
      <c r="CQ135" s="213">
        <v>0</v>
      </c>
      <c r="CR135" s="213">
        <v>0</v>
      </c>
      <c r="CS135" s="213">
        <v>0</v>
      </c>
      <c r="CT135" s="213">
        <v>0</v>
      </c>
      <c r="CU135" s="213">
        <v>0</v>
      </c>
      <c r="CV135" s="213">
        <v>0</v>
      </c>
      <c r="CW135" s="213">
        <v>0</v>
      </c>
      <c r="CX135" s="213">
        <v>0</v>
      </c>
      <c r="CY135" s="213">
        <v>0</v>
      </c>
      <c r="CZ135" s="213">
        <v>0</v>
      </c>
      <c r="DA135" s="213">
        <v>0</v>
      </c>
      <c r="DB135" s="213">
        <v>0</v>
      </c>
      <c r="DC135" s="213">
        <v>0</v>
      </c>
      <c r="DD135" s="213">
        <v>0</v>
      </c>
      <c r="DE135" s="213">
        <v>0</v>
      </c>
      <c r="DF135" s="213">
        <v>0</v>
      </c>
      <c r="DG135" s="213">
        <v>0</v>
      </c>
      <c r="DH135" s="213">
        <v>0</v>
      </c>
      <c r="DI135" s="213">
        <v>0</v>
      </c>
      <c r="DJ135" s="213">
        <v>0</v>
      </c>
      <c r="DK135" s="213">
        <v>0</v>
      </c>
      <c r="DL135" s="214">
        <v>0</v>
      </c>
      <c r="DQ135" s="308" t="s">
        <v>478</v>
      </c>
      <c r="DR135" s="211"/>
      <c r="DS135" s="211"/>
      <c r="DT135" s="212"/>
      <c r="DU135" s="213">
        <f t="shared" ref="DU135:EC135" si="124">+DU136+DU152+DU157</f>
        <v>1064.6750570878446</v>
      </c>
      <c r="DV135" s="213">
        <f t="shared" si="124"/>
        <v>11868.54987621176</v>
      </c>
      <c r="DW135" s="213">
        <f t="shared" si="124"/>
        <v>7451.5914495783418</v>
      </c>
      <c r="DX135" s="213">
        <f t="shared" si="124"/>
        <v>11552.531497490905</v>
      </c>
      <c r="DY135" s="213">
        <f t="shared" si="124"/>
        <v>12462.17236598045</v>
      </c>
      <c r="DZ135" s="213">
        <f t="shared" si="124"/>
        <v>17255.730060513975</v>
      </c>
      <c r="EA135" s="213">
        <f t="shared" si="124"/>
        <v>45306.441180294525</v>
      </c>
      <c r="EB135" s="213">
        <f t="shared" si="124"/>
        <v>32484.930086200038</v>
      </c>
      <c r="EC135" s="213">
        <f t="shared" si="124"/>
        <v>67120.045761250498</v>
      </c>
      <c r="ED135" s="214">
        <f t="shared" si="87"/>
        <v>206566.66733460833</v>
      </c>
      <c r="EE135" s="305"/>
      <c r="EF135" s="101"/>
      <c r="EG135" s="101"/>
    </row>
    <row r="136" spans="1:197" s="126" customFormat="1" ht="15.5" hidden="1" outlineLevel="1" x14ac:dyDescent="0.35">
      <c r="A136" s="127" t="s">
        <v>149</v>
      </c>
      <c r="B136" s="127">
        <v>14</v>
      </c>
      <c r="C136" s="128"/>
      <c r="D136" s="129"/>
      <c r="E136" s="231"/>
      <c r="F136" s="211" t="s">
        <v>271</v>
      </c>
      <c r="G136" s="211"/>
      <c r="H136" s="212"/>
      <c r="I136" s="213">
        <v>0</v>
      </c>
      <c r="J136" s="213">
        <v>0</v>
      </c>
      <c r="K136" s="213">
        <v>0</v>
      </c>
      <c r="L136" s="213">
        <v>0</v>
      </c>
      <c r="M136" s="213">
        <v>0</v>
      </c>
      <c r="N136" s="213">
        <v>0</v>
      </c>
      <c r="O136" s="213">
        <v>0</v>
      </c>
      <c r="P136" s="213">
        <v>0</v>
      </c>
      <c r="Q136" s="213">
        <v>0</v>
      </c>
      <c r="R136" s="213">
        <v>0</v>
      </c>
      <c r="S136" s="213">
        <v>0</v>
      </c>
      <c r="T136" s="213">
        <v>0</v>
      </c>
      <c r="U136" s="213">
        <v>0</v>
      </c>
      <c r="V136" s="213">
        <v>0</v>
      </c>
      <c r="W136" s="213">
        <v>0</v>
      </c>
      <c r="X136" s="213">
        <v>0</v>
      </c>
      <c r="Y136" s="213">
        <v>0</v>
      </c>
      <c r="Z136" s="213">
        <v>0</v>
      </c>
      <c r="AA136" s="213">
        <v>0</v>
      </c>
      <c r="AB136" s="213">
        <v>0</v>
      </c>
      <c r="AC136" s="213">
        <v>0</v>
      </c>
      <c r="AD136" s="213">
        <v>0</v>
      </c>
      <c r="AE136" s="213">
        <v>0</v>
      </c>
      <c r="AF136" s="213">
        <v>0</v>
      </c>
      <c r="AG136" s="213">
        <v>0</v>
      </c>
      <c r="AH136" s="213">
        <v>0</v>
      </c>
      <c r="AI136" s="213">
        <v>0</v>
      </c>
      <c r="AJ136" s="213">
        <v>0</v>
      </c>
      <c r="AK136" s="213">
        <v>0</v>
      </c>
      <c r="AL136" s="213">
        <v>0</v>
      </c>
      <c r="AM136" s="213">
        <v>0</v>
      </c>
      <c r="AN136" s="213">
        <v>0</v>
      </c>
      <c r="AO136" s="213">
        <v>0</v>
      </c>
      <c r="AP136" s="213">
        <v>0</v>
      </c>
      <c r="AQ136" s="213">
        <v>0</v>
      </c>
      <c r="AR136" s="213">
        <v>0</v>
      </c>
      <c r="AS136" s="213">
        <v>0</v>
      </c>
      <c r="AT136" s="213">
        <v>0</v>
      </c>
      <c r="AU136" s="213">
        <v>0</v>
      </c>
      <c r="AV136" s="213">
        <v>0</v>
      </c>
      <c r="AW136" s="213">
        <v>0</v>
      </c>
      <c r="AX136" s="213">
        <v>0</v>
      </c>
      <c r="AY136" s="213">
        <v>0</v>
      </c>
      <c r="AZ136" s="213">
        <v>0</v>
      </c>
      <c r="BA136" s="213">
        <v>0</v>
      </c>
      <c r="BB136" s="213">
        <v>0</v>
      </c>
      <c r="BC136" s="213">
        <v>0</v>
      </c>
      <c r="BD136" s="213">
        <v>0</v>
      </c>
      <c r="BE136" s="213">
        <v>0</v>
      </c>
      <c r="BF136" s="213">
        <v>0</v>
      </c>
      <c r="BG136" s="213">
        <v>0</v>
      </c>
      <c r="BH136" s="213">
        <v>0</v>
      </c>
      <c r="BI136" s="213">
        <v>0</v>
      </c>
      <c r="BJ136" s="213">
        <v>0</v>
      </c>
      <c r="BK136" s="213">
        <v>0</v>
      </c>
      <c r="BL136" s="213">
        <v>0</v>
      </c>
      <c r="BM136" s="213">
        <v>0</v>
      </c>
      <c r="BN136" s="213">
        <v>0</v>
      </c>
      <c r="BO136" s="213">
        <v>0</v>
      </c>
      <c r="BP136" s="213">
        <v>0</v>
      </c>
      <c r="BQ136" s="213">
        <v>0</v>
      </c>
      <c r="BR136" s="213">
        <v>0</v>
      </c>
      <c r="BS136" s="213">
        <v>0</v>
      </c>
      <c r="BT136" s="213">
        <v>0</v>
      </c>
      <c r="BU136" s="213">
        <v>0</v>
      </c>
      <c r="BV136" s="213">
        <v>0</v>
      </c>
      <c r="BW136" s="213">
        <v>0</v>
      </c>
      <c r="BX136" s="213">
        <v>0</v>
      </c>
      <c r="BY136" s="213">
        <v>0</v>
      </c>
      <c r="BZ136" s="213">
        <v>0</v>
      </c>
      <c r="CA136" s="213">
        <v>0</v>
      </c>
      <c r="CB136" s="213">
        <v>0</v>
      </c>
      <c r="CC136" s="213">
        <v>0</v>
      </c>
      <c r="CD136" s="213">
        <v>0</v>
      </c>
      <c r="CE136" s="213">
        <v>0</v>
      </c>
      <c r="CF136" s="213">
        <v>0</v>
      </c>
      <c r="CG136" s="213">
        <v>0</v>
      </c>
      <c r="CH136" s="213">
        <v>0</v>
      </c>
      <c r="CI136" s="213">
        <v>0</v>
      </c>
      <c r="CJ136" s="213">
        <v>0</v>
      </c>
      <c r="CK136" s="213">
        <v>0</v>
      </c>
      <c r="CL136" s="213">
        <v>0</v>
      </c>
      <c r="CM136" s="213">
        <v>0</v>
      </c>
      <c r="CN136" s="213">
        <v>0</v>
      </c>
      <c r="CO136" s="213">
        <v>0</v>
      </c>
      <c r="CP136" s="213">
        <v>0</v>
      </c>
      <c r="CQ136" s="213">
        <v>0</v>
      </c>
      <c r="CR136" s="213">
        <v>0</v>
      </c>
      <c r="CS136" s="213">
        <v>0</v>
      </c>
      <c r="CT136" s="213">
        <v>0</v>
      </c>
      <c r="CU136" s="213">
        <v>0</v>
      </c>
      <c r="CV136" s="213">
        <v>0</v>
      </c>
      <c r="CW136" s="213">
        <v>0</v>
      </c>
      <c r="CX136" s="213">
        <v>0</v>
      </c>
      <c r="CY136" s="213">
        <v>0</v>
      </c>
      <c r="CZ136" s="213">
        <v>0</v>
      </c>
      <c r="DA136" s="213">
        <v>0</v>
      </c>
      <c r="DB136" s="213">
        <v>0</v>
      </c>
      <c r="DC136" s="213">
        <v>0</v>
      </c>
      <c r="DD136" s="213">
        <v>0</v>
      </c>
      <c r="DE136" s="213">
        <v>0</v>
      </c>
      <c r="DF136" s="213">
        <v>0</v>
      </c>
      <c r="DG136" s="213">
        <v>0</v>
      </c>
      <c r="DH136" s="213">
        <v>0</v>
      </c>
      <c r="DI136" s="213">
        <v>0</v>
      </c>
      <c r="DJ136" s="213">
        <v>0</v>
      </c>
      <c r="DK136" s="213">
        <v>0</v>
      </c>
      <c r="DL136" s="214">
        <v>0</v>
      </c>
      <c r="DQ136" s="231"/>
      <c r="DR136" s="211" t="s">
        <v>271</v>
      </c>
      <c r="DS136" s="211"/>
      <c r="DT136" s="212"/>
      <c r="DU136" s="213">
        <f t="shared" ref="DU136:EC136" si="125">+DU137+DU142+DU147</f>
        <v>672.07815400155971</v>
      </c>
      <c r="DV136" s="213">
        <f t="shared" si="125"/>
        <v>10716.733392378499</v>
      </c>
      <c r="DW136" s="213">
        <f t="shared" si="125"/>
        <v>6005.5142341846458</v>
      </c>
      <c r="DX136" s="213">
        <f t="shared" si="125"/>
        <v>7893.3616400120827</v>
      </c>
      <c r="DY136" s="213">
        <f t="shared" si="125"/>
        <v>7761.5687092823882</v>
      </c>
      <c r="DZ136" s="213">
        <f t="shared" si="125"/>
        <v>10110.551051954244</v>
      </c>
      <c r="EA136" s="213">
        <f t="shared" si="125"/>
        <v>24830.926261038239</v>
      </c>
      <c r="EB136" s="213">
        <f t="shared" si="125"/>
        <v>10913.921443799811</v>
      </c>
      <c r="EC136" s="213">
        <f t="shared" si="125"/>
        <v>30287.579483738034</v>
      </c>
      <c r="ED136" s="214">
        <f t="shared" si="87"/>
        <v>109192.23437038952</v>
      </c>
      <c r="EE136" s="305"/>
      <c r="EF136" s="101"/>
      <c r="EG136" s="101"/>
    </row>
    <row r="137" spans="1:197" s="126" customFormat="1" ht="15.5" hidden="1" outlineLevel="1" x14ac:dyDescent="0.35">
      <c r="A137" s="127" t="s">
        <v>149</v>
      </c>
      <c r="B137" s="127">
        <v>14</v>
      </c>
      <c r="C137" s="128">
        <v>14.1</v>
      </c>
      <c r="D137" s="129"/>
      <c r="E137" s="210"/>
      <c r="F137" s="215"/>
      <c r="G137" s="212" t="s">
        <v>272</v>
      </c>
      <c r="H137" s="212"/>
      <c r="I137" s="213">
        <v>0</v>
      </c>
      <c r="J137" s="213">
        <v>0</v>
      </c>
      <c r="K137" s="213">
        <v>0</v>
      </c>
      <c r="L137" s="213">
        <v>0</v>
      </c>
      <c r="M137" s="213">
        <v>0</v>
      </c>
      <c r="N137" s="213">
        <v>0</v>
      </c>
      <c r="O137" s="213">
        <v>0</v>
      </c>
      <c r="P137" s="213">
        <v>0</v>
      </c>
      <c r="Q137" s="213">
        <v>0</v>
      </c>
      <c r="R137" s="213">
        <v>0</v>
      </c>
      <c r="S137" s="213">
        <v>0</v>
      </c>
      <c r="T137" s="213">
        <v>0</v>
      </c>
      <c r="U137" s="213">
        <v>0</v>
      </c>
      <c r="V137" s="213">
        <v>0</v>
      </c>
      <c r="W137" s="213">
        <v>0</v>
      </c>
      <c r="X137" s="213">
        <v>0</v>
      </c>
      <c r="Y137" s="213">
        <v>0</v>
      </c>
      <c r="Z137" s="213">
        <v>0</v>
      </c>
      <c r="AA137" s="213">
        <v>0</v>
      </c>
      <c r="AB137" s="213">
        <v>0</v>
      </c>
      <c r="AC137" s="213">
        <v>0</v>
      </c>
      <c r="AD137" s="213">
        <v>0</v>
      </c>
      <c r="AE137" s="213">
        <v>0</v>
      </c>
      <c r="AF137" s="213">
        <v>0</v>
      </c>
      <c r="AG137" s="213">
        <v>0</v>
      </c>
      <c r="AH137" s="213">
        <v>0</v>
      </c>
      <c r="AI137" s="213">
        <v>0</v>
      </c>
      <c r="AJ137" s="213">
        <v>0</v>
      </c>
      <c r="AK137" s="213">
        <v>0</v>
      </c>
      <c r="AL137" s="213">
        <v>0</v>
      </c>
      <c r="AM137" s="213">
        <v>0</v>
      </c>
      <c r="AN137" s="213">
        <v>0</v>
      </c>
      <c r="AO137" s="213">
        <v>0</v>
      </c>
      <c r="AP137" s="213">
        <v>0</v>
      </c>
      <c r="AQ137" s="213">
        <v>0</v>
      </c>
      <c r="AR137" s="213">
        <v>0</v>
      </c>
      <c r="AS137" s="213">
        <v>0</v>
      </c>
      <c r="AT137" s="213">
        <v>0</v>
      </c>
      <c r="AU137" s="213">
        <v>0</v>
      </c>
      <c r="AV137" s="213">
        <v>0</v>
      </c>
      <c r="AW137" s="213">
        <v>0</v>
      </c>
      <c r="AX137" s="213">
        <v>0</v>
      </c>
      <c r="AY137" s="213">
        <v>0</v>
      </c>
      <c r="AZ137" s="213">
        <v>0</v>
      </c>
      <c r="BA137" s="213">
        <v>0</v>
      </c>
      <c r="BB137" s="213">
        <v>0</v>
      </c>
      <c r="BC137" s="213">
        <v>0</v>
      </c>
      <c r="BD137" s="213">
        <v>0</v>
      </c>
      <c r="BE137" s="213">
        <v>0</v>
      </c>
      <c r="BF137" s="213">
        <v>0</v>
      </c>
      <c r="BG137" s="213">
        <v>0</v>
      </c>
      <c r="BH137" s="213">
        <v>0</v>
      </c>
      <c r="BI137" s="213">
        <v>0</v>
      </c>
      <c r="BJ137" s="213">
        <v>0</v>
      </c>
      <c r="BK137" s="213">
        <v>0</v>
      </c>
      <c r="BL137" s="213">
        <v>0</v>
      </c>
      <c r="BM137" s="213">
        <v>0</v>
      </c>
      <c r="BN137" s="213">
        <v>0</v>
      </c>
      <c r="BO137" s="213">
        <v>0</v>
      </c>
      <c r="BP137" s="213">
        <v>0</v>
      </c>
      <c r="BQ137" s="213">
        <v>0</v>
      </c>
      <c r="BR137" s="213">
        <v>0</v>
      </c>
      <c r="BS137" s="213">
        <v>0</v>
      </c>
      <c r="BT137" s="213">
        <v>0</v>
      </c>
      <c r="BU137" s="213">
        <v>0</v>
      </c>
      <c r="BV137" s="213">
        <v>0</v>
      </c>
      <c r="BW137" s="213">
        <v>0</v>
      </c>
      <c r="BX137" s="213">
        <v>0</v>
      </c>
      <c r="BY137" s="213">
        <v>0</v>
      </c>
      <c r="BZ137" s="213">
        <v>0</v>
      </c>
      <c r="CA137" s="213">
        <v>0</v>
      </c>
      <c r="CB137" s="213">
        <v>0</v>
      </c>
      <c r="CC137" s="213">
        <v>0</v>
      </c>
      <c r="CD137" s="213">
        <v>0</v>
      </c>
      <c r="CE137" s="213">
        <v>0</v>
      </c>
      <c r="CF137" s="213">
        <v>0</v>
      </c>
      <c r="CG137" s="213">
        <v>0</v>
      </c>
      <c r="CH137" s="213">
        <v>0</v>
      </c>
      <c r="CI137" s="213">
        <v>0</v>
      </c>
      <c r="CJ137" s="213">
        <v>0</v>
      </c>
      <c r="CK137" s="213">
        <v>0</v>
      </c>
      <c r="CL137" s="213">
        <v>0</v>
      </c>
      <c r="CM137" s="213">
        <v>0</v>
      </c>
      <c r="CN137" s="213">
        <v>0</v>
      </c>
      <c r="CO137" s="213">
        <v>0</v>
      </c>
      <c r="CP137" s="213">
        <v>0</v>
      </c>
      <c r="CQ137" s="213">
        <v>0</v>
      </c>
      <c r="CR137" s="213">
        <v>0</v>
      </c>
      <c r="CS137" s="213">
        <v>0</v>
      </c>
      <c r="CT137" s="213">
        <v>0</v>
      </c>
      <c r="CU137" s="213">
        <v>0</v>
      </c>
      <c r="CV137" s="213">
        <v>0</v>
      </c>
      <c r="CW137" s="213">
        <v>0</v>
      </c>
      <c r="CX137" s="213">
        <v>0</v>
      </c>
      <c r="CY137" s="213">
        <v>0</v>
      </c>
      <c r="CZ137" s="213">
        <v>0</v>
      </c>
      <c r="DA137" s="213">
        <v>0</v>
      </c>
      <c r="DB137" s="213">
        <v>0</v>
      </c>
      <c r="DC137" s="213">
        <v>0</v>
      </c>
      <c r="DD137" s="213">
        <v>0</v>
      </c>
      <c r="DE137" s="213">
        <v>0</v>
      </c>
      <c r="DF137" s="213">
        <v>0</v>
      </c>
      <c r="DG137" s="213">
        <v>0</v>
      </c>
      <c r="DH137" s="213">
        <v>0</v>
      </c>
      <c r="DI137" s="213">
        <v>0</v>
      </c>
      <c r="DJ137" s="213">
        <v>0</v>
      </c>
      <c r="DK137" s="213">
        <v>0</v>
      </c>
      <c r="DL137" s="214">
        <v>0</v>
      </c>
      <c r="DQ137" s="210"/>
      <c r="DR137" s="215"/>
      <c r="DS137" s="212" t="s">
        <v>272</v>
      </c>
      <c r="DT137" s="212"/>
      <c r="DU137" s="213">
        <f t="shared" ref="DU137:EC137" si="126">SUM(DU138:DU141)</f>
        <v>665.83407562589696</v>
      </c>
      <c r="DV137" s="213">
        <f t="shared" si="126"/>
        <v>7184.5762560950479</v>
      </c>
      <c r="DW137" s="213">
        <f t="shared" si="126"/>
        <v>5828.9559344271402</v>
      </c>
      <c r="DX137" s="213">
        <f t="shared" si="126"/>
        <v>7427.6665393479825</v>
      </c>
      <c r="DY137" s="213">
        <f t="shared" si="126"/>
        <v>7169.2854227635253</v>
      </c>
      <c r="DZ137" s="213">
        <f t="shared" si="126"/>
        <v>9115.5296941400484</v>
      </c>
      <c r="EA137" s="213">
        <f t="shared" si="126"/>
        <v>23141.600171056445</v>
      </c>
      <c r="EB137" s="213">
        <f t="shared" si="126"/>
        <v>10286.125878403318</v>
      </c>
      <c r="EC137" s="213">
        <f t="shared" si="126"/>
        <v>29649.472974292898</v>
      </c>
      <c r="ED137" s="214">
        <f t="shared" si="87"/>
        <v>100469.04694615229</v>
      </c>
      <c r="EE137" s="305"/>
      <c r="EF137" s="101"/>
      <c r="EG137" s="101"/>
    </row>
    <row r="138" spans="1:197" s="126" customFormat="1" ht="15.5" hidden="1" outlineLevel="1" x14ac:dyDescent="0.35">
      <c r="A138" s="37" t="s">
        <v>149</v>
      </c>
      <c r="B138" s="37">
        <v>14</v>
      </c>
      <c r="C138" s="38">
        <v>14.1</v>
      </c>
      <c r="D138" s="39" t="s">
        <v>273</v>
      </c>
      <c r="E138" s="208"/>
      <c r="F138" s="205"/>
      <c r="G138" s="218"/>
      <c r="H138" s="205" t="s">
        <v>274</v>
      </c>
      <c r="I138" s="206">
        <v>14983886.270163462</v>
      </c>
      <c r="J138" s="206">
        <v>71792018.086637303</v>
      </c>
      <c r="K138" s="206">
        <v>42204882.279460639</v>
      </c>
      <c r="L138" s="206">
        <v>12020026.225034332</v>
      </c>
      <c r="M138" s="206">
        <v>27705485.860500816</v>
      </c>
      <c r="N138" s="206">
        <v>73701593.753861606</v>
      </c>
      <c r="O138" s="206">
        <v>49085903.56701012</v>
      </c>
      <c r="P138" s="206">
        <v>19551453.319549151</v>
      </c>
      <c r="Q138" s="206">
        <v>9254979.8137781825</v>
      </c>
      <c r="R138" s="206">
        <v>43504988.933344796</v>
      </c>
      <c r="S138" s="206">
        <v>41872579.542030163</v>
      </c>
      <c r="T138" s="206">
        <v>18352366.288768429</v>
      </c>
      <c r="U138" s="206">
        <v>29121260.913959026</v>
      </c>
      <c r="V138" s="206">
        <v>41941560.175304912</v>
      </c>
      <c r="W138" s="206">
        <v>25134824.527730297</v>
      </c>
      <c r="X138" s="206">
        <v>33325174.53317482</v>
      </c>
      <c r="Y138" s="206">
        <v>26530665.111089628</v>
      </c>
      <c r="Z138" s="206">
        <v>44567171.447818398</v>
      </c>
      <c r="AA138" s="206">
        <v>44866133.253076412</v>
      </c>
      <c r="AB138" s="206">
        <v>46922219.070259318</v>
      </c>
      <c r="AC138" s="206">
        <v>119917296.6031224</v>
      </c>
      <c r="AD138" s="206">
        <v>22496494.6249578</v>
      </c>
      <c r="AE138" s="206">
        <v>59409203.975446999</v>
      </c>
      <c r="AF138" s="206">
        <v>349791429.70194298</v>
      </c>
      <c r="AG138" s="206">
        <v>75878661.353099644</v>
      </c>
      <c r="AH138" s="206">
        <v>93519244.632839799</v>
      </c>
      <c r="AI138" s="206">
        <v>101236652.65452206</v>
      </c>
      <c r="AJ138" s="206">
        <v>53829757.893599138</v>
      </c>
      <c r="AK138" s="206">
        <v>57318806.492656797</v>
      </c>
      <c r="AL138" s="206">
        <v>212220997.92289731</v>
      </c>
      <c r="AM138" s="206">
        <v>135519553.22242838</v>
      </c>
      <c r="AN138" s="206">
        <v>105422537.52516499</v>
      </c>
      <c r="AO138" s="206">
        <v>16350596.40522451</v>
      </c>
      <c r="AP138" s="206">
        <v>33988555.369981058</v>
      </c>
      <c r="AQ138" s="206">
        <v>14479137.775323223</v>
      </c>
      <c r="AR138" s="206">
        <v>68570600.512230694</v>
      </c>
      <c r="AS138" s="206">
        <v>18318429.97152533</v>
      </c>
      <c r="AT138" s="206">
        <v>49339875.789968364</v>
      </c>
      <c r="AU138" s="206">
        <v>20534358.19170462</v>
      </c>
      <c r="AV138" s="206">
        <v>23560775.473066069</v>
      </c>
      <c r="AW138" s="206">
        <v>19621767.184609044</v>
      </c>
      <c r="AX138" s="206">
        <v>19377604.1932767</v>
      </c>
      <c r="AY138" s="206">
        <v>18514681.65460081</v>
      </c>
      <c r="AZ138" s="206">
        <v>19208436.299699761</v>
      </c>
      <c r="BA138" s="206">
        <v>77978885.378970802</v>
      </c>
      <c r="BB138" s="206">
        <v>25637659.294890389</v>
      </c>
      <c r="BC138" s="206">
        <v>11922943.72675783</v>
      </c>
      <c r="BD138" s="206">
        <v>18765305.573834147</v>
      </c>
      <c r="BE138" s="206">
        <v>21391718.630243048</v>
      </c>
      <c r="BF138" s="206">
        <v>6368365.037671186</v>
      </c>
      <c r="BG138" s="206">
        <v>30545311.266893201</v>
      </c>
      <c r="BH138" s="206">
        <v>33299556.675694451</v>
      </c>
      <c r="BI138" s="206">
        <v>57583729.350090303</v>
      </c>
      <c r="BJ138" s="206">
        <v>40904232.273506701</v>
      </c>
      <c r="BK138" s="206">
        <v>33441252.302925471</v>
      </c>
      <c r="BL138" s="206">
        <v>42567161.728531897</v>
      </c>
      <c r="BM138" s="206">
        <v>34059286.391735822</v>
      </c>
      <c r="BN138" s="206">
        <v>39238387.164326839</v>
      </c>
      <c r="BO138" s="206">
        <v>37318968.950363331</v>
      </c>
      <c r="BP138" s="206">
        <v>48518696.015364781</v>
      </c>
      <c r="BQ138" s="206">
        <v>37901338.265167505</v>
      </c>
      <c r="BR138" s="206">
        <v>40702650.919333391</v>
      </c>
      <c r="BS138" s="206">
        <v>282994306.10966229</v>
      </c>
      <c r="BT138" s="206">
        <v>24265920.881839558</v>
      </c>
      <c r="BU138" s="206">
        <v>14089261.553910339</v>
      </c>
      <c r="BV138" s="206">
        <v>26793917.885929026</v>
      </c>
      <c r="BW138" s="206">
        <v>65643497.016444899</v>
      </c>
      <c r="BX138" s="206">
        <v>105499190.81980559</v>
      </c>
      <c r="BY138" s="206">
        <v>31739645.233906172</v>
      </c>
      <c r="BZ138" s="206">
        <v>26260928.51806869</v>
      </c>
      <c r="CA138" s="206">
        <v>14883739.605291842</v>
      </c>
      <c r="CB138" s="206">
        <v>5761913.0313162897</v>
      </c>
      <c r="CC138" s="206">
        <v>14244213.766177861</v>
      </c>
      <c r="CD138" s="206">
        <v>77671657.886282042</v>
      </c>
      <c r="CE138" s="206">
        <v>31376867.525044471</v>
      </c>
      <c r="CF138" s="206">
        <v>17869635.862838555</v>
      </c>
      <c r="CG138" s="206">
        <v>28512315.965225618</v>
      </c>
      <c r="CH138" s="206">
        <v>20583269.800675929</v>
      </c>
      <c r="CI138" s="206">
        <v>24242283.451430529</v>
      </c>
      <c r="CJ138" s="206">
        <v>41048694.522684827</v>
      </c>
      <c r="CK138" s="206">
        <v>34554524.57306435</v>
      </c>
      <c r="CL138" s="206">
        <v>29531745.783851601</v>
      </c>
      <c r="CM138" s="206">
        <v>16271898.598612871</v>
      </c>
      <c r="CN138" s="206">
        <v>26911643.489096228</v>
      </c>
      <c r="CO138" s="206">
        <v>40453732.034897</v>
      </c>
      <c r="CP138" s="206">
        <v>30123984.23039639</v>
      </c>
      <c r="CQ138" s="206">
        <v>43245031.706196599</v>
      </c>
      <c r="CR138" s="206">
        <v>73598633.399213642</v>
      </c>
      <c r="CS138" s="206">
        <v>23890957.44303906</v>
      </c>
      <c r="CT138" s="206">
        <v>27251495.389377352</v>
      </c>
      <c r="CU138" s="206">
        <v>29467649.191605691</v>
      </c>
      <c r="CV138" s="206">
        <v>68721417.539914206</v>
      </c>
      <c r="CW138" s="206">
        <v>1669840641.1860969</v>
      </c>
      <c r="CX138" s="206">
        <v>912748483.59155297</v>
      </c>
      <c r="CY138" s="206">
        <v>649736399.60337198</v>
      </c>
      <c r="CZ138" s="206">
        <v>1071793703.1629369</v>
      </c>
      <c r="DA138" s="206">
        <v>565696388.695364</v>
      </c>
      <c r="DB138" s="206">
        <v>729347740.43164599</v>
      </c>
      <c r="DC138" s="206">
        <v>1106959710.1166711</v>
      </c>
      <c r="DD138" s="206">
        <v>552559030.750754</v>
      </c>
      <c r="DE138" s="206">
        <v>1578925320.143569</v>
      </c>
      <c r="DF138" s="206">
        <v>9800403164.6120701</v>
      </c>
      <c r="DG138" s="206">
        <v>12672823615.024311</v>
      </c>
      <c r="DH138" s="206">
        <v>5510122643.9029198</v>
      </c>
      <c r="DI138" s="206">
        <v>4521760133.2646399</v>
      </c>
      <c r="DJ138" s="206">
        <v>16780156206.009121</v>
      </c>
      <c r="DK138" s="206">
        <v>0</v>
      </c>
      <c r="DL138" s="207">
        <v>62483387230.653564</v>
      </c>
      <c r="DQ138" s="208"/>
      <c r="DR138" s="205"/>
      <c r="DS138" s="218"/>
      <c r="DT138" s="205" t="s">
        <v>274</v>
      </c>
      <c r="DU138" s="206">
        <f>I138/$DQ$4</f>
        <v>14.983886270163461</v>
      </c>
      <c r="DV138" s="206">
        <f>SUM(J138:O138)/$DQ$4</f>
        <v>276.50990977250478</v>
      </c>
      <c r="DW138" s="206">
        <f>SUM(P138:AL138)/$DQ$4</f>
        <v>1570.5639227849679</v>
      </c>
      <c r="DX138" s="206">
        <f>SUM(AM138:CT138)/$DQ$4</f>
        <v>2400.2672645993844</v>
      </c>
      <c r="DY138" s="206">
        <f>SUM(CU138:CY138)/$DQ$4</f>
        <v>3330.5145911125419</v>
      </c>
      <c r="DZ138" s="206">
        <f>SUM(CZ138:DE138)/$DQ$4</f>
        <v>5605.2818933009412</v>
      </c>
      <c r="EA138" s="206">
        <f>SUM(DF138:DG138)/$DQ$4</f>
        <v>22473.226779636381</v>
      </c>
      <c r="EB138" s="206">
        <f>SUM(DH138:DI138)/$DQ$4</f>
        <v>10031.882777167561</v>
      </c>
      <c r="EC138" s="206">
        <f>SUM(DJ138:DK138)/$DQ$4</f>
        <v>16780.15620600912</v>
      </c>
      <c r="ED138" s="207">
        <f t="shared" si="87"/>
        <v>62483.387230653563</v>
      </c>
      <c r="EE138" s="303">
        <f>ED138-(DL138/$DQ$4)</f>
        <v>0</v>
      </c>
      <c r="EF138" s="101"/>
      <c r="EG138" s="101"/>
    </row>
    <row r="139" spans="1:197" s="126" customFormat="1" ht="15.5" hidden="1" outlineLevel="1" x14ac:dyDescent="0.35">
      <c r="A139" s="37" t="s">
        <v>149</v>
      </c>
      <c r="B139" s="37">
        <v>14</v>
      </c>
      <c r="C139" s="38">
        <v>14.1</v>
      </c>
      <c r="D139" s="39" t="s">
        <v>275</v>
      </c>
      <c r="E139" s="208"/>
      <c r="F139" s="205"/>
      <c r="G139" s="218"/>
      <c r="H139" s="205" t="s">
        <v>276</v>
      </c>
      <c r="I139" s="206">
        <v>650850189.35573351</v>
      </c>
      <c r="J139" s="206">
        <v>523144209.97226864</v>
      </c>
      <c r="K139" s="206">
        <v>657175107.69008934</v>
      </c>
      <c r="L139" s="206">
        <v>1010219278.4050037</v>
      </c>
      <c r="M139" s="206">
        <v>2317733082.000247</v>
      </c>
      <c r="N139" s="206">
        <v>901685998.89037395</v>
      </c>
      <c r="O139" s="206">
        <v>1498108669.3645604</v>
      </c>
      <c r="P139" s="206">
        <v>55582644.833413839</v>
      </c>
      <c r="Q139" s="206">
        <v>37042174.021861359</v>
      </c>
      <c r="R139" s="206">
        <v>39212699.658382699</v>
      </c>
      <c r="S139" s="206">
        <v>58080800.164239205</v>
      </c>
      <c r="T139" s="206">
        <v>111820770.81755172</v>
      </c>
      <c r="U139" s="206">
        <v>232363111.62639037</v>
      </c>
      <c r="V139" s="206">
        <v>80005246.53022401</v>
      </c>
      <c r="W139" s="206">
        <v>197424028.20091224</v>
      </c>
      <c r="X139" s="206">
        <v>358318654.59835434</v>
      </c>
      <c r="Y139" s="206">
        <v>49962315.706406504</v>
      </c>
      <c r="Z139" s="206">
        <v>515409457.34772241</v>
      </c>
      <c r="AA139" s="206">
        <v>33344213.832878038</v>
      </c>
      <c r="AB139" s="206">
        <v>375179696.3563965</v>
      </c>
      <c r="AC139" s="206">
        <v>149082818.58176953</v>
      </c>
      <c r="AD139" s="206">
        <v>141586128.61604601</v>
      </c>
      <c r="AE139" s="206">
        <v>165067358.21138856</v>
      </c>
      <c r="AF139" s="206">
        <v>292662819.3231833</v>
      </c>
      <c r="AG139" s="206">
        <v>50212062.039638638</v>
      </c>
      <c r="AH139" s="206">
        <v>171258620.76046029</v>
      </c>
      <c r="AI139" s="206">
        <v>189568601.98731691</v>
      </c>
      <c r="AJ139" s="206">
        <v>208270483.26422441</v>
      </c>
      <c r="AK139" s="206">
        <v>222769753.92566815</v>
      </c>
      <c r="AL139" s="206">
        <v>66875884.57107567</v>
      </c>
      <c r="AM139" s="206">
        <v>363195742.53763902</v>
      </c>
      <c r="AN139" s="206">
        <v>606377436.91921568</v>
      </c>
      <c r="AO139" s="206">
        <v>68169922.365547404</v>
      </c>
      <c r="AP139" s="206">
        <v>81995044.806277215</v>
      </c>
      <c r="AQ139" s="206">
        <v>65529488.150366731</v>
      </c>
      <c r="AR139" s="206">
        <v>55206415.666961953</v>
      </c>
      <c r="AS139" s="206">
        <v>22714808.561827168</v>
      </c>
      <c r="AT139" s="206">
        <v>52389993.02891551</v>
      </c>
      <c r="AU139" s="206">
        <v>79609040.718266547</v>
      </c>
      <c r="AV139" s="206">
        <v>17694938.503041442</v>
      </c>
      <c r="AW139" s="206">
        <v>37743031.689866953</v>
      </c>
      <c r="AX139" s="206">
        <v>36665730.053019948</v>
      </c>
      <c r="AY139" s="206">
        <v>27625784.501263831</v>
      </c>
      <c r="AZ139" s="206">
        <v>22358000.613139618</v>
      </c>
      <c r="BA139" s="206">
        <v>78874498.254458517</v>
      </c>
      <c r="BB139" s="206">
        <v>38260133.015913554</v>
      </c>
      <c r="BC139" s="206">
        <v>38627124.092485785</v>
      </c>
      <c r="BD139" s="206">
        <v>127686226.2859703</v>
      </c>
      <c r="BE139" s="206">
        <v>115623286.15499845</v>
      </c>
      <c r="BF139" s="206">
        <v>210128924.96121055</v>
      </c>
      <c r="BG139" s="206">
        <v>19847848.483709406</v>
      </c>
      <c r="BH139" s="206">
        <v>65084091.478688009</v>
      </c>
      <c r="BI139" s="206">
        <v>54050708.61713849</v>
      </c>
      <c r="BJ139" s="206">
        <v>67931734.961650267</v>
      </c>
      <c r="BK139" s="206">
        <v>36813003.318658762</v>
      </c>
      <c r="BL139" s="206">
        <v>38302677.983806908</v>
      </c>
      <c r="BM139" s="206">
        <v>167682799.16645598</v>
      </c>
      <c r="BN139" s="206">
        <v>95502399.584227905</v>
      </c>
      <c r="BO139" s="206">
        <v>45306955.040334761</v>
      </c>
      <c r="BP139" s="206">
        <v>55204224.394488268</v>
      </c>
      <c r="BQ139" s="206">
        <v>64533750.04094395</v>
      </c>
      <c r="BR139" s="206">
        <v>58461314.629876256</v>
      </c>
      <c r="BS139" s="206">
        <v>337425919.59621239</v>
      </c>
      <c r="BT139" s="206">
        <v>109159387.8476467</v>
      </c>
      <c r="BU139" s="206">
        <v>32423425.008350201</v>
      </c>
      <c r="BV139" s="206">
        <v>119006469.53586356</v>
      </c>
      <c r="BW139" s="206">
        <v>30762168.519949678</v>
      </c>
      <c r="BX139" s="206">
        <v>15789654.04283103</v>
      </c>
      <c r="BY139" s="206">
        <v>191268808.36785334</v>
      </c>
      <c r="BZ139" s="206">
        <v>130071994.042834</v>
      </c>
      <c r="CA139" s="206">
        <v>7890558.3230804997</v>
      </c>
      <c r="CB139" s="206">
        <v>30492749.774920329</v>
      </c>
      <c r="CC139" s="206">
        <v>53063366.892374411</v>
      </c>
      <c r="CD139" s="206">
        <v>40813205.57756418</v>
      </c>
      <c r="CE139" s="206">
        <v>35532847.216188252</v>
      </c>
      <c r="CF139" s="206">
        <v>80797110.897722036</v>
      </c>
      <c r="CG139" s="206">
        <v>86377929.996544853</v>
      </c>
      <c r="CH139" s="206">
        <v>29900021.164136149</v>
      </c>
      <c r="CI139" s="206">
        <v>31418069.080885038</v>
      </c>
      <c r="CJ139" s="206">
        <v>32538947.763598014</v>
      </c>
      <c r="CK139" s="206">
        <v>16350060.521975944</v>
      </c>
      <c r="CL139" s="206">
        <v>139032807.90161714</v>
      </c>
      <c r="CM139" s="206">
        <v>27217891.166148461</v>
      </c>
      <c r="CN139" s="206">
        <v>40901235.188204095</v>
      </c>
      <c r="CO139" s="206">
        <v>100493575.7919323</v>
      </c>
      <c r="CP139" s="206">
        <v>50796375.960982323</v>
      </c>
      <c r="CQ139" s="206">
        <v>36176389.714081116</v>
      </c>
      <c r="CR139" s="206">
        <v>65736575.56295602</v>
      </c>
      <c r="CS139" s="206">
        <v>68968398.122906879</v>
      </c>
      <c r="CT139" s="206">
        <v>171796252.58887446</v>
      </c>
      <c r="CU139" s="206">
        <v>42940555.199541017</v>
      </c>
      <c r="CV139" s="206">
        <v>136565716.13453159</v>
      </c>
      <c r="CW139" s="206">
        <v>1894292643.5159202</v>
      </c>
      <c r="CX139" s="206">
        <v>790370112.96913898</v>
      </c>
      <c r="CY139" s="206">
        <v>974601803.83185089</v>
      </c>
      <c r="CZ139" s="206">
        <v>572945203.62916756</v>
      </c>
      <c r="DA139" s="206">
        <v>462641548.64616084</v>
      </c>
      <c r="DB139" s="206">
        <v>488629990.43686682</v>
      </c>
      <c r="DC139" s="206">
        <v>917327628.21837056</v>
      </c>
      <c r="DD139" s="206">
        <v>450043503.04097253</v>
      </c>
      <c r="DE139" s="206">
        <v>618659926.86756742</v>
      </c>
      <c r="DF139" s="206">
        <v>532237712.26451296</v>
      </c>
      <c r="DG139" s="206">
        <v>136135679.15555224</v>
      </c>
      <c r="DH139" s="206">
        <v>127295451.50791705</v>
      </c>
      <c r="DI139" s="206">
        <v>126947649.72784102</v>
      </c>
      <c r="DJ139" s="206">
        <v>12869316768.283779</v>
      </c>
      <c r="DK139" s="206">
        <v>0</v>
      </c>
      <c r="DL139" s="207">
        <v>37528368048.832062</v>
      </c>
      <c r="DQ139" s="208"/>
      <c r="DR139" s="205"/>
      <c r="DS139" s="218"/>
      <c r="DT139" s="205" t="s">
        <v>276</v>
      </c>
      <c r="DU139" s="206">
        <f>I139/$DQ$4</f>
        <v>650.85018935573351</v>
      </c>
      <c r="DV139" s="206">
        <f>SUM(J139:O139)/$DQ$4</f>
        <v>6908.0663463225428</v>
      </c>
      <c r="DW139" s="206">
        <f>SUM(P139:AL139)/$DQ$4</f>
        <v>3801.1003449755053</v>
      </c>
      <c r="DX139" s="206">
        <f>SUM(AM139:CT139)/$DQ$4</f>
        <v>5027.3992747485981</v>
      </c>
      <c r="DY139" s="206">
        <f>SUM(CU139:CY139)/$DQ$4</f>
        <v>3838.7708316509829</v>
      </c>
      <c r="DZ139" s="206">
        <f>SUM(CZ139:DE139)/$DQ$4</f>
        <v>3510.2478008391063</v>
      </c>
      <c r="EA139" s="206">
        <f>SUM(DF139:DG139)/$DQ$4</f>
        <v>668.37339142006522</v>
      </c>
      <c r="EB139" s="206">
        <f>SUM(DH139:DI139)/$DQ$4</f>
        <v>254.24310123575808</v>
      </c>
      <c r="EC139" s="206">
        <f>SUM(DJ139:DK139)/$DQ$4</f>
        <v>12869.316768283779</v>
      </c>
      <c r="ED139" s="207">
        <f t="shared" si="87"/>
        <v>37528.368048832068</v>
      </c>
      <c r="EE139" s="303">
        <f>ED139-(DL139/$DQ$4)</f>
        <v>0</v>
      </c>
      <c r="EF139" s="101"/>
      <c r="EG139" s="101"/>
    </row>
    <row r="140" spans="1:197" s="126" customFormat="1" ht="15.5" hidden="1" outlineLevel="1" x14ac:dyDescent="0.35">
      <c r="A140" s="37" t="s">
        <v>149</v>
      </c>
      <c r="B140" s="37">
        <v>14</v>
      </c>
      <c r="C140" s="38">
        <v>14.1</v>
      </c>
      <c r="D140" s="39" t="s">
        <v>277</v>
      </c>
      <c r="E140" s="208"/>
      <c r="F140" s="205"/>
      <c r="G140" s="218"/>
      <c r="H140" s="205" t="s">
        <v>278</v>
      </c>
      <c r="I140" s="206">
        <v>0</v>
      </c>
      <c r="J140" s="206">
        <v>0</v>
      </c>
      <c r="K140" s="206">
        <v>0</v>
      </c>
      <c r="L140" s="206">
        <v>0</v>
      </c>
      <c r="M140" s="206">
        <v>0</v>
      </c>
      <c r="N140" s="206">
        <v>0</v>
      </c>
      <c r="O140" s="206">
        <v>0</v>
      </c>
      <c r="P140" s="206">
        <v>0</v>
      </c>
      <c r="Q140" s="206">
        <v>0</v>
      </c>
      <c r="R140" s="206">
        <v>0</v>
      </c>
      <c r="S140" s="206">
        <v>0</v>
      </c>
      <c r="T140" s="206">
        <v>0</v>
      </c>
      <c r="U140" s="206">
        <v>0</v>
      </c>
      <c r="V140" s="206">
        <v>0</v>
      </c>
      <c r="W140" s="206">
        <v>0</v>
      </c>
      <c r="X140" s="206">
        <v>0</v>
      </c>
      <c r="Y140" s="206">
        <v>0</v>
      </c>
      <c r="Z140" s="206">
        <v>0</v>
      </c>
      <c r="AA140" s="206">
        <v>0</v>
      </c>
      <c r="AB140" s="206">
        <v>0</v>
      </c>
      <c r="AC140" s="206">
        <v>0</v>
      </c>
      <c r="AD140" s="206">
        <v>0</v>
      </c>
      <c r="AE140" s="206">
        <v>0</v>
      </c>
      <c r="AF140" s="206">
        <v>0</v>
      </c>
      <c r="AG140" s="206">
        <v>0</v>
      </c>
      <c r="AH140" s="206">
        <v>0</v>
      </c>
      <c r="AI140" s="206">
        <v>0</v>
      </c>
      <c r="AJ140" s="206">
        <v>0</v>
      </c>
      <c r="AK140" s="206">
        <v>0</v>
      </c>
      <c r="AL140" s="206">
        <v>0</v>
      </c>
      <c r="AM140" s="206">
        <v>0</v>
      </c>
      <c r="AN140" s="206">
        <v>0</v>
      </c>
      <c r="AO140" s="206">
        <v>0</v>
      </c>
      <c r="AP140" s="206">
        <v>0</v>
      </c>
      <c r="AQ140" s="206">
        <v>0</v>
      </c>
      <c r="AR140" s="206">
        <v>0</v>
      </c>
      <c r="AS140" s="206">
        <v>0</v>
      </c>
      <c r="AT140" s="206">
        <v>0</v>
      </c>
      <c r="AU140" s="206">
        <v>0</v>
      </c>
      <c r="AV140" s="206">
        <v>0</v>
      </c>
      <c r="AW140" s="206">
        <v>0</v>
      </c>
      <c r="AX140" s="206">
        <v>0</v>
      </c>
      <c r="AY140" s="206">
        <v>0</v>
      </c>
      <c r="AZ140" s="206">
        <v>0</v>
      </c>
      <c r="BA140" s="206">
        <v>0</v>
      </c>
      <c r="BB140" s="206">
        <v>0</v>
      </c>
      <c r="BC140" s="206">
        <v>0</v>
      </c>
      <c r="BD140" s="206">
        <v>0</v>
      </c>
      <c r="BE140" s="206">
        <v>0</v>
      </c>
      <c r="BF140" s="206">
        <v>0</v>
      </c>
      <c r="BG140" s="206">
        <v>0</v>
      </c>
      <c r="BH140" s="206">
        <v>0</v>
      </c>
      <c r="BI140" s="206">
        <v>0</v>
      </c>
      <c r="BJ140" s="206">
        <v>0</v>
      </c>
      <c r="BK140" s="206">
        <v>0</v>
      </c>
      <c r="BL140" s="206">
        <v>0</v>
      </c>
      <c r="BM140" s="206">
        <v>0</v>
      </c>
      <c r="BN140" s="206">
        <v>0</v>
      </c>
      <c r="BO140" s="206">
        <v>0</v>
      </c>
      <c r="BP140" s="206">
        <v>0</v>
      </c>
      <c r="BQ140" s="206">
        <v>0</v>
      </c>
      <c r="BR140" s="206">
        <v>0</v>
      </c>
      <c r="BS140" s="206">
        <v>0</v>
      </c>
      <c r="BT140" s="206">
        <v>0</v>
      </c>
      <c r="BU140" s="206">
        <v>0</v>
      </c>
      <c r="BV140" s="206">
        <v>0</v>
      </c>
      <c r="BW140" s="206">
        <v>0</v>
      </c>
      <c r="BX140" s="206">
        <v>0</v>
      </c>
      <c r="BY140" s="206">
        <v>0</v>
      </c>
      <c r="BZ140" s="206">
        <v>0</v>
      </c>
      <c r="CA140" s="206">
        <v>0</v>
      </c>
      <c r="CB140" s="206">
        <v>0</v>
      </c>
      <c r="CC140" s="206">
        <v>0</v>
      </c>
      <c r="CD140" s="206">
        <v>0</v>
      </c>
      <c r="CE140" s="206">
        <v>0</v>
      </c>
      <c r="CF140" s="206">
        <v>0</v>
      </c>
      <c r="CG140" s="206">
        <v>0</v>
      </c>
      <c r="CH140" s="206">
        <v>0</v>
      </c>
      <c r="CI140" s="206">
        <v>0</v>
      </c>
      <c r="CJ140" s="206">
        <v>0</v>
      </c>
      <c r="CK140" s="206">
        <v>0</v>
      </c>
      <c r="CL140" s="206">
        <v>0</v>
      </c>
      <c r="CM140" s="206">
        <v>0</v>
      </c>
      <c r="CN140" s="206">
        <v>0</v>
      </c>
      <c r="CO140" s="206">
        <v>0</v>
      </c>
      <c r="CP140" s="206">
        <v>0</v>
      </c>
      <c r="CQ140" s="206">
        <v>0</v>
      </c>
      <c r="CR140" s="206">
        <v>0</v>
      </c>
      <c r="CS140" s="206">
        <v>0</v>
      </c>
      <c r="CT140" s="206">
        <v>0</v>
      </c>
      <c r="CU140" s="206">
        <v>0</v>
      </c>
      <c r="CV140" s="206">
        <v>0</v>
      </c>
      <c r="CW140" s="206">
        <v>0</v>
      </c>
      <c r="CX140" s="206">
        <v>0</v>
      </c>
      <c r="CY140" s="206">
        <v>0</v>
      </c>
      <c r="CZ140" s="206">
        <v>0</v>
      </c>
      <c r="DA140" s="206">
        <v>0</v>
      </c>
      <c r="DB140" s="206">
        <v>0</v>
      </c>
      <c r="DC140" s="206">
        <v>0</v>
      </c>
      <c r="DD140" s="206">
        <v>0</v>
      </c>
      <c r="DE140" s="206">
        <v>0</v>
      </c>
      <c r="DF140" s="206">
        <v>0</v>
      </c>
      <c r="DG140" s="206">
        <v>0</v>
      </c>
      <c r="DH140" s="206">
        <v>0</v>
      </c>
      <c r="DI140" s="206">
        <v>0</v>
      </c>
      <c r="DJ140" s="206">
        <v>0</v>
      </c>
      <c r="DK140" s="206">
        <v>0</v>
      </c>
      <c r="DL140" s="207">
        <v>0</v>
      </c>
      <c r="DQ140" s="208"/>
      <c r="DR140" s="205"/>
      <c r="DS140" s="218"/>
      <c r="DT140" s="205" t="s">
        <v>278</v>
      </c>
      <c r="DU140" s="206">
        <f>I140/$DQ$4</f>
        <v>0</v>
      </c>
      <c r="DV140" s="206">
        <f>SUM(J140:O140)/$DQ$4</f>
        <v>0</v>
      </c>
      <c r="DW140" s="206">
        <f>SUM(P140:AL140)/$DQ$4</f>
        <v>0</v>
      </c>
      <c r="DX140" s="206">
        <f>SUM(AM140:CT140)/$DQ$4</f>
        <v>0</v>
      </c>
      <c r="DY140" s="206">
        <f>SUM(CU140:CY140)/$DQ$4</f>
        <v>0</v>
      </c>
      <c r="DZ140" s="206">
        <f>SUM(CZ140:DE140)/$DQ$4</f>
        <v>0</v>
      </c>
      <c r="EA140" s="206">
        <f>SUM(DF140:DG140)/$DQ$4</f>
        <v>0</v>
      </c>
      <c r="EB140" s="206">
        <f>SUM(DH140:DI140)/$DQ$4</f>
        <v>0</v>
      </c>
      <c r="EC140" s="206">
        <f>SUM(DJ140:DK140)/$DQ$4</f>
        <v>0</v>
      </c>
      <c r="ED140" s="207">
        <f t="shared" si="87"/>
        <v>0</v>
      </c>
      <c r="EE140" s="303">
        <f>ED140-(DL140/$DQ$4)</f>
        <v>0</v>
      </c>
      <c r="EF140" s="101"/>
      <c r="EG140" s="101"/>
    </row>
    <row r="141" spans="1:197" s="126" customFormat="1" ht="15.5" hidden="1" outlineLevel="1" x14ac:dyDescent="0.35">
      <c r="A141" s="37" t="s">
        <v>149</v>
      </c>
      <c r="B141" s="37">
        <v>14</v>
      </c>
      <c r="C141" s="38">
        <v>14.1</v>
      </c>
      <c r="D141" s="39" t="s">
        <v>279</v>
      </c>
      <c r="E141" s="208"/>
      <c r="F141" s="205"/>
      <c r="G141" s="218"/>
      <c r="H141" s="205" t="s">
        <v>280</v>
      </c>
      <c r="I141" s="206">
        <v>0</v>
      </c>
      <c r="J141" s="206">
        <v>0</v>
      </c>
      <c r="K141" s="206">
        <v>0</v>
      </c>
      <c r="L141" s="206">
        <v>0</v>
      </c>
      <c r="M141" s="206">
        <v>0</v>
      </c>
      <c r="N141" s="206">
        <v>0</v>
      </c>
      <c r="O141" s="206">
        <v>0</v>
      </c>
      <c r="P141" s="206">
        <v>0</v>
      </c>
      <c r="Q141" s="206">
        <v>0</v>
      </c>
      <c r="R141" s="206">
        <v>0</v>
      </c>
      <c r="S141" s="206">
        <v>0</v>
      </c>
      <c r="T141" s="206">
        <v>50781250</v>
      </c>
      <c r="U141" s="206">
        <v>50791666.666666664</v>
      </c>
      <c r="V141" s="206">
        <v>50833333.333333336</v>
      </c>
      <c r="W141" s="206">
        <v>0</v>
      </c>
      <c r="X141" s="206">
        <v>0</v>
      </c>
      <c r="Y141" s="206">
        <v>0</v>
      </c>
      <c r="Z141" s="206">
        <v>0</v>
      </c>
      <c r="AA141" s="206">
        <v>50885416.666666664</v>
      </c>
      <c r="AB141" s="206">
        <v>50895833.333333336</v>
      </c>
      <c r="AC141" s="206">
        <v>50906250</v>
      </c>
      <c r="AD141" s="206">
        <v>0</v>
      </c>
      <c r="AE141" s="206">
        <v>0</v>
      </c>
      <c r="AF141" s="206">
        <v>0</v>
      </c>
      <c r="AG141" s="206">
        <v>50322916.666666664</v>
      </c>
      <c r="AH141" s="206">
        <v>50937500</v>
      </c>
      <c r="AI141" s="206">
        <v>50937500</v>
      </c>
      <c r="AJ141" s="206">
        <v>0</v>
      </c>
      <c r="AK141" s="206">
        <v>0</v>
      </c>
      <c r="AL141" s="206">
        <v>0</v>
      </c>
      <c r="AM141" s="206">
        <v>0</v>
      </c>
      <c r="AN141" s="206">
        <v>0</v>
      </c>
      <c r="AO141" s="206">
        <v>0</v>
      </c>
      <c r="AP141" s="206">
        <v>0</v>
      </c>
      <c r="AQ141" s="206">
        <v>0</v>
      </c>
      <c r="AR141" s="206">
        <v>0</v>
      </c>
      <c r="AS141" s="206">
        <v>0</v>
      </c>
      <c r="AT141" s="206">
        <v>0</v>
      </c>
      <c r="AU141" s="206">
        <v>0</v>
      </c>
      <c r="AV141" s="206">
        <v>0</v>
      </c>
      <c r="AW141" s="206">
        <v>0</v>
      </c>
      <c r="AX141" s="206">
        <v>0</v>
      </c>
      <c r="AY141" s="206">
        <v>0</v>
      </c>
      <c r="AZ141" s="206">
        <v>0</v>
      </c>
      <c r="BA141" s="206">
        <v>0</v>
      </c>
      <c r="BB141" s="206">
        <v>0</v>
      </c>
      <c r="BC141" s="206">
        <v>0</v>
      </c>
      <c r="BD141" s="206">
        <v>0</v>
      </c>
      <c r="BE141" s="206">
        <v>0</v>
      </c>
      <c r="BF141" s="206">
        <v>0</v>
      </c>
      <c r="BG141" s="206">
        <v>0</v>
      </c>
      <c r="BH141" s="206">
        <v>0</v>
      </c>
      <c r="BI141" s="206">
        <v>0</v>
      </c>
      <c r="BJ141" s="206">
        <v>0</v>
      </c>
      <c r="BK141" s="206">
        <v>0</v>
      </c>
      <c r="BL141" s="206">
        <v>0</v>
      </c>
      <c r="BM141" s="206">
        <v>0</v>
      </c>
      <c r="BN141" s="206">
        <v>0</v>
      </c>
      <c r="BO141" s="206">
        <v>0</v>
      </c>
      <c r="BP141" s="206">
        <v>0</v>
      </c>
      <c r="BQ141" s="206">
        <v>0</v>
      </c>
      <c r="BR141" s="206">
        <v>0</v>
      </c>
      <c r="BS141" s="206">
        <v>0</v>
      </c>
      <c r="BT141" s="206">
        <v>0</v>
      </c>
      <c r="BU141" s="206">
        <v>0</v>
      </c>
      <c r="BV141" s="206">
        <v>0</v>
      </c>
      <c r="BW141" s="206">
        <v>0</v>
      </c>
      <c r="BX141" s="206">
        <v>0</v>
      </c>
      <c r="BY141" s="206">
        <v>0</v>
      </c>
      <c r="BZ141" s="206">
        <v>0</v>
      </c>
      <c r="CA141" s="206">
        <v>0</v>
      </c>
      <c r="CB141" s="206">
        <v>0</v>
      </c>
      <c r="CC141" s="206">
        <v>0</v>
      </c>
      <c r="CD141" s="206">
        <v>0</v>
      </c>
      <c r="CE141" s="206">
        <v>0</v>
      </c>
      <c r="CF141" s="206">
        <v>0</v>
      </c>
      <c r="CG141" s="206">
        <v>0</v>
      </c>
      <c r="CH141" s="206">
        <v>0</v>
      </c>
      <c r="CI141" s="206">
        <v>0</v>
      </c>
      <c r="CJ141" s="206">
        <v>0</v>
      </c>
      <c r="CK141" s="206">
        <v>0</v>
      </c>
      <c r="CL141" s="206">
        <v>0</v>
      </c>
      <c r="CM141" s="206">
        <v>0</v>
      </c>
      <c r="CN141" s="206">
        <v>0</v>
      </c>
      <c r="CO141" s="206">
        <v>0</v>
      </c>
      <c r="CP141" s="206">
        <v>0</v>
      </c>
      <c r="CQ141" s="206">
        <v>0</v>
      </c>
      <c r="CR141" s="206">
        <v>0</v>
      </c>
      <c r="CS141" s="206">
        <v>0</v>
      </c>
      <c r="CT141" s="206">
        <v>0</v>
      </c>
      <c r="CU141" s="206">
        <v>0</v>
      </c>
      <c r="CV141" s="206">
        <v>0</v>
      </c>
      <c r="CW141" s="206">
        <v>0</v>
      </c>
      <c r="CX141" s="206">
        <v>0</v>
      </c>
      <c r="CY141" s="206">
        <v>0</v>
      </c>
      <c r="CZ141" s="206">
        <v>0</v>
      </c>
      <c r="DA141" s="206">
        <v>0</v>
      </c>
      <c r="DB141" s="206">
        <v>0</v>
      </c>
      <c r="DC141" s="206">
        <v>0</v>
      </c>
      <c r="DD141" s="206">
        <v>0</v>
      </c>
      <c r="DE141" s="206">
        <v>0</v>
      </c>
      <c r="DF141" s="206">
        <v>0</v>
      </c>
      <c r="DG141" s="206">
        <v>0</v>
      </c>
      <c r="DH141" s="206">
        <v>0</v>
      </c>
      <c r="DI141" s="206">
        <v>0</v>
      </c>
      <c r="DJ141" s="206">
        <v>0</v>
      </c>
      <c r="DK141" s="206">
        <v>0</v>
      </c>
      <c r="DL141" s="207">
        <v>457291666.66666669</v>
      </c>
      <c r="DQ141" s="208"/>
      <c r="DR141" s="205"/>
      <c r="DS141" s="218"/>
      <c r="DT141" s="205" t="s">
        <v>280</v>
      </c>
      <c r="DU141" s="206">
        <f>I141/$DQ$4</f>
        <v>0</v>
      </c>
      <c r="DV141" s="206">
        <f>SUM(J141:O141)/$DQ$4</f>
        <v>0</v>
      </c>
      <c r="DW141" s="206">
        <f>SUM(P141:AL141)/$DQ$4</f>
        <v>457.29166666666669</v>
      </c>
      <c r="DX141" s="206">
        <f>SUM(AM141:CT141)/$DQ$4</f>
        <v>0</v>
      </c>
      <c r="DY141" s="206">
        <f>SUM(CU141:CY141)/$DQ$4</f>
        <v>0</v>
      </c>
      <c r="DZ141" s="206">
        <f>SUM(CZ141:DE141)/$DQ$4</f>
        <v>0</v>
      </c>
      <c r="EA141" s="206">
        <f>SUM(DF141:DG141)/$DQ$4</f>
        <v>0</v>
      </c>
      <c r="EB141" s="206">
        <f>SUM(DH141:DI141)/$DQ$4</f>
        <v>0</v>
      </c>
      <c r="EC141" s="206">
        <f>SUM(DJ141:DK141)/$DQ$4</f>
        <v>0</v>
      </c>
      <c r="ED141" s="207">
        <f t="shared" si="87"/>
        <v>457.29166666666669</v>
      </c>
      <c r="EE141" s="303">
        <f>ED141-(DL141/$DQ$4)</f>
        <v>0</v>
      </c>
      <c r="EF141" s="101"/>
      <c r="EG141" s="101"/>
    </row>
    <row r="142" spans="1:197" s="126" customFormat="1" ht="15.5" hidden="1" outlineLevel="2" x14ac:dyDescent="0.35">
      <c r="A142" s="127" t="s">
        <v>149</v>
      </c>
      <c r="B142" s="127">
        <v>14</v>
      </c>
      <c r="C142" s="128">
        <v>14.2</v>
      </c>
      <c r="D142" s="129"/>
      <c r="E142" s="210"/>
      <c r="F142" s="215"/>
      <c r="G142" s="212" t="s">
        <v>281</v>
      </c>
      <c r="H142" s="212"/>
      <c r="I142" s="213">
        <v>0</v>
      </c>
      <c r="J142" s="213">
        <v>0</v>
      </c>
      <c r="K142" s="213">
        <v>0</v>
      </c>
      <c r="L142" s="213">
        <v>0</v>
      </c>
      <c r="M142" s="213">
        <v>0</v>
      </c>
      <c r="N142" s="213">
        <v>0</v>
      </c>
      <c r="O142" s="213">
        <v>0</v>
      </c>
      <c r="P142" s="213">
        <v>0</v>
      </c>
      <c r="Q142" s="213">
        <v>0</v>
      </c>
      <c r="R142" s="213">
        <v>0</v>
      </c>
      <c r="S142" s="213">
        <v>0</v>
      </c>
      <c r="T142" s="213">
        <v>0</v>
      </c>
      <c r="U142" s="213">
        <v>0</v>
      </c>
      <c r="V142" s="213">
        <v>0</v>
      </c>
      <c r="W142" s="213">
        <v>0</v>
      </c>
      <c r="X142" s="213">
        <v>0</v>
      </c>
      <c r="Y142" s="213">
        <v>0</v>
      </c>
      <c r="Z142" s="213">
        <v>0</v>
      </c>
      <c r="AA142" s="213">
        <v>0</v>
      </c>
      <c r="AB142" s="213">
        <v>0</v>
      </c>
      <c r="AC142" s="213">
        <v>0</v>
      </c>
      <c r="AD142" s="213">
        <v>0</v>
      </c>
      <c r="AE142" s="213">
        <v>0</v>
      </c>
      <c r="AF142" s="213">
        <v>0</v>
      </c>
      <c r="AG142" s="213">
        <v>0</v>
      </c>
      <c r="AH142" s="213">
        <v>0</v>
      </c>
      <c r="AI142" s="213">
        <v>0</v>
      </c>
      <c r="AJ142" s="213">
        <v>0</v>
      </c>
      <c r="AK142" s="213">
        <v>0</v>
      </c>
      <c r="AL142" s="213">
        <v>0</v>
      </c>
      <c r="AM142" s="213">
        <v>0</v>
      </c>
      <c r="AN142" s="213">
        <v>0</v>
      </c>
      <c r="AO142" s="213">
        <v>0</v>
      </c>
      <c r="AP142" s="213">
        <v>0</v>
      </c>
      <c r="AQ142" s="213">
        <v>0</v>
      </c>
      <c r="AR142" s="213">
        <v>0</v>
      </c>
      <c r="AS142" s="213">
        <v>0</v>
      </c>
      <c r="AT142" s="213">
        <v>0</v>
      </c>
      <c r="AU142" s="213">
        <v>0</v>
      </c>
      <c r="AV142" s="213">
        <v>0</v>
      </c>
      <c r="AW142" s="213">
        <v>0</v>
      </c>
      <c r="AX142" s="213">
        <v>0</v>
      </c>
      <c r="AY142" s="213">
        <v>0</v>
      </c>
      <c r="AZ142" s="213">
        <v>0</v>
      </c>
      <c r="BA142" s="213">
        <v>0</v>
      </c>
      <c r="BB142" s="213">
        <v>0</v>
      </c>
      <c r="BC142" s="213">
        <v>0</v>
      </c>
      <c r="BD142" s="213">
        <v>0</v>
      </c>
      <c r="BE142" s="213">
        <v>0</v>
      </c>
      <c r="BF142" s="213">
        <v>0</v>
      </c>
      <c r="BG142" s="213">
        <v>0</v>
      </c>
      <c r="BH142" s="213">
        <v>0</v>
      </c>
      <c r="BI142" s="213">
        <v>0</v>
      </c>
      <c r="BJ142" s="213">
        <v>0</v>
      </c>
      <c r="BK142" s="213">
        <v>0</v>
      </c>
      <c r="BL142" s="213">
        <v>0</v>
      </c>
      <c r="BM142" s="213">
        <v>0</v>
      </c>
      <c r="BN142" s="213">
        <v>0</v>
      </c>
      <c r="BO142" s="213">
        <v>0</v>
      </c>
      <c r="BP142" s="213">
        <v>0</v>
      </c>
      <c r="BQ142" s="213">
        <v>0</v>
      </c>
      <c r="BR142" s="213">
        <v>0</v>
      </c>
      <c r="BS142" s="213">
        <v>0</v>
      </c>
      <c r="BT142" s="213">
        <v>0</v>
      </c>
      <c r="BU142" s="213">
        <v>0</v>
      </c>
      <c r="BV142" s="213">
        <v>0</v>
      </c>
      <c r="BW142" s="213">
        <v>0</v>
      </c>
      <c r="BX142" s="213">
        <v>0</v>
      </c>
      <c r="BY142" s="213">
        <v>0</v>
      </c>
      <c r="BZ142" s="213">
        <v>0</v>
      </c>
      <c r="CA142" s="213">
        <v>0</v>
      </c>
      <c r="CB142" s="213">
        <v>0</v>
      </c>
      <c r="CC142" s="213">
        <v>0</v>
      </c>
      <c r="CD142" s="213">
        <v>0</v>
      </c>
      <c r="CE142" s="213">
        <v>0</v>
      </c>
      <c r="CF142" s="213">
        <v>0</v>
      </c>
      <c r="CG142" s="213">
        <v>0</v>
      </c>
      <c r="CH142" s="213">
        <v>0</v>
      </c>
      <c r="CI142" s="213">
        <v>0</v>
      </c>
      <c r="CJ142" s="213">
        <v>0</v>
      </c>
      <c r="CK142" s="213">
        <v>0</v>
      </c>
      <c r="CL142" s="213">
        <v>0</v>
      </c>
      <c r="CM142" s="213">
        <v>0</v>
      </c>
      <c r="CN142" s="213">
        <v>0</v>
      </c>
      <c r="CO142" s="213">
        <v>0</v>
      </c>
      <c r="CP142" s="213">
        <v>0</v>
      </c>
      <c r="CQ142" s="213">
        <v>0</v>
      </c>
      <c r="CR142" s="213">
        <v>0</v>
      </c>
      <c r="CS142" s="213">
        <v>0</v>
      </c>
      <c r="CT142" s="213">
        <v>0</v>
      </c>
      <c r="CU142" s="213">
        <v>0</v>
      </c>
      <c r="CV142" s="213">
        <v>0</v>
      </c>
      <c r="CW142" s="213">
        <v>0</v>
      </c>
      <c r="CX142" s="213">
        <v>0</v>
      </c>
      <c r="CY142" s="213">
        <v>0</v>
      </c>
      <c r="CZ142" s="213">
        <v>0</v>
      </c>
      <c r="DA142" s="213">
        <v>0</v>
      </c>
      <c r="DB142" s="213">
        <v>0</v>
      </c>
      <c r="DC142" s="213">
        <v>0</v>
      </c>
      <c r="DD142" s="213">
        <v>0</v>
      </c>
      <c r="DE142" s="213">
        <v>0</v>
      </c>
      <c r="DF142" s="213">
        <v>0</v>
      </c>
      <c r="DG142" s="213">
        <v>0</v>
      </c>
      <c r="DH142" s="213">
        <v>0</v>
      </c>
      <c r="DI142" s="213">
        <v>0</v>
      </c>
      <c r="DJ142" s="213">
        <v>0</v>
      </c>
      <c r="DK142" s="213">
        <v>0</v>
      </c>
      <c r="DL142" s="214">
        <v>0</v>
      </c>
      <c r="DQ142" s="210"/>
      <c r="DR142" s="215"/>
      <c r="DS142" s="212" t="s">
        <v>281</v>
      </c>
      <c r="DT142" s="212"/>
      <c r="DU142" s="213">
        <f t="shared" ref="DU142:EC142" si="127">SUM(DU143:DU146)</f>
        <v>0</v>
      </c>
      <c r="DV142" s="213">
        <f t="shared" si="127"/>
        <v>0</v>
      </c>
      <c r="DW142" s="213">
        <f t="shared" si="127"/>
        <v>0</v>
      </c>
      <c r="DX142" s="213">
        <f t="shared" si="127"/>
        <v>0</v>
      </c>
      <c r="DY142" s="213">
        <f t="shared" si="127"/>
        <v>0</v>
      </c>
      <c r="DZ142" s="213">
        <f t="shared" si="127"/>
        <v>0</v>
      </c>
      <c r="EA142" s="213">
        <f t="shared" si="127"/>
        <v>0</v>
      </c>
      <c r="EB142" s="213">
        <f t="shared" si="127"/>
        <v>0</v>
      </c>
      <c r="EC142" s="213">
        <f t="shared" si="127"/>
        <v>0</v>
      </c>
      <c r="ED142" s="214">
        <f t="shared" si="87"/>
        <v>0</v>
      </c>
      <c r="EE142" s="305"/>
      <c r="EF142" s="101"/>
      <c r="EG142" s="101"/>
    </row>
    <row r="143" spans="1:197" s="126" customFormat="1" ht="15.5" hidden="1" outlineLevel="2" x14ac:dyDescent="0.35">
      <c r="A143" s="37" t="s">
        <v>149</v>
      </c>
      <c r="B143" s="37">
        <v>14</v>
      </c>
      <c r="C143" s="38">
        <v>14.2</v>
      </c>
      <c r="D143" s="39" t="s">
        <v>282</v>
      </c>
      <c r="E143" s="208"/>
      <c r="F143" s="205"/>
      <c r="G143" s="218"/>
      <c r="H143" s="205" t="s">
        <v>274</v>
      </c>
      <c r="I143" s="206">
        <v>0</v>
      </c>
      <c r="J143" s="206">
        <v>0</v>
      </c>
      <c r="K143" s="206">
        <v>0</v>
      </c>
      <c r="L143" s="206">
        <v>0</v>
      </c>
      <c r="M143" s="206">
        <v>0</v>
      </c>
      <c r="N143" s="206">
        <v>0</v>
      </c>
      <c r="O143" s="206">
        <v>0</v>
      </c>
      <c r="P143" s="206">
        <v>0</v>
      </c>
      <c r="Q143" s="206">
        <v>0</v>
      </c>
      <c r="R143" s="206">
        <v>0</v>
      </c>
      <c r="S143" s="206">
        <v>0</v>
      </c>
      <c r="T143" s="206">
        <v>0</v>
      </c>
      <c r="U143" s="206">
        <v>0</v>
      </c>
      <c r="V143" s="206">
        <v>0</v>
      </c>
      <c r="W143" s="206">
        <v>0</v>
      </c>
      <c r="X143" s="206">
        <v>0</v>
      </c>
      <c r="Y143" s="206">
        <v>0</v>
      </c>
      <c r="Z143" s="206">
        <v>0</v>
      </c>
      <c r="AA143" s="206">
        <v>0</v>
      </c>
      <c r="AB143" s="206">
        <v>0</v>
      </c>
      <c r="AC143" s="206">
        <v>0</v>
      </c>
      <c r="AD143" s="206">
        <v>0</v>
      </c>
      <c r="AE143" s="206">
        <v>0</v>
      </c>
      <c r="AF143" s="206">
        <v>0</v>
      </c>
      <c r="AG143" s="206">
        <v>0</v>
      </c>
      <c r="AH143" s="206">
        <v>0</v>
      </c>
      <c r="AI143" s="206">
        <v>0</v>
      </c>
      <c r="AJ143" s="206">
        <v>0</v>
      </c>
      <c r="AK143" s="206">
        <v>0</v>
      </c>
      <c r="AL143" s="206">
        <v>0</v>
      </c>
      <c r="AM143" s="206">
        <v>0</v>
      </c>
      <c r="AN143" s="206">
        <v>0</v>
      </c>
      <c r="AO143" s="206">
        <v>0</v>
      </c>
      <c r="AP143" s="206">
        <v>0</v>
      </c>
      <c r="AQ143" s="206">
        <v>0</v>
      </c>
      <c r="AR143" s="206">
        <v>0</v>
      </c>
      <c r="AS143" s="206">
        <v>0</v>
      </c>
      <c r="AT143" s="206">
        <v>0</v>
      </c>
      <c r="AU143" s="206">
        <v>0</v>
      </c>
      <c r="AV143" s="206">
        <v>0</v>
      </c>
      <c r="AW143" s="206">
        <v>0</v>
      </c>
      <c r="AX143" s="206">
        <v>0</v>
      </c>
      <c r="AY143" s="206">
        <v>0</v>
      </c>
      <c r="AZ143" s="206">
        <v>0</v>
      </c>
      <c r="BA143" s="206">
        <v>0</v>
      </c>
      <c r="BB143" s="206">
        <v>0</v>
      </c>
      <c r="BC143" s="206">
        <v>0</v>
      </c>
      <c r="BD143" s="206">
        <v>0</v>
      </c>
      <c r="BE143" s="206">
        <v>0</v>
      </c>
      <c r="BF143" s="206">
        <v>0</v>
      </c>
      <c r="BG143" s="206">
        <v>0</v>
      </c>
      <c r="BH143" s="206">
        <v>0</v>
      </c>
      <c r="BI143" s="206">
        <v>0</v>
      </c>
      <c r="BJ143" s="206">
        <v>0</v>
      </c>
      <c r="BK143" s="206">
        <v>0</v>
      </c>
      <c r="BL143" s="206">
        <v>0</v>
      </c>
      <c r="BM143" s="206">
        <v>0</v>
      </c>
      <c r="BN143" s="206">
        <v>0</v>
      </c>
      <c r="BO143" s="206">
        <v>0</v>
      </c>
      <c r="BP143" s="206">
        <v>0</v>
      </c>
      <c r="BQ143" s="206">
        <v>0</v>
      </c>
      <c r="BR143" s="206">
        <v>0</v>
      </c>
      <c r="BS143" s="206">
        <v>0</v>
      </c>
      <c r="BT143" s="206">
        <v>0</v>
      </c>
      <c r="BU143" s="206">
        <v>0</v>
      </c>
      <c r="BV143" s="206">
        <v>0</v>
      </c>
      <c r="BW143" s="206">
        <v>0</v>
      </c>
      <c r="BX143" s="206">
        <v>0</v>
      </c>
      <c r="BY143" s="206">
        <v>0</v>
      </c>
      <c r="BZ143" s="206">
        <v>0</v>
      </c>
      <c r="CA143" s="206">
        <v>0</v>
      </c>
      <c r="CB143" s="206">
        <v>0</v>
      </c>
      <c r="CC143" s="206">
        <v>0</v>
      </c>
      <c r="CD143" s="206">
        <v>0</v>
      </c>
      <c r="CE143" s="206">
        <v>0</v>
      </c>
      <c r="CF143" s="206">
        <v>0</v>
      </c>
      <c r="CG143" s="206">
        <v>0</v>
      </c>
      <c r="CH143" s="206">
        <v>0</v>
      </c>
      <c r="CI143" s="206">
        <v>0</v>
      </c>
      <c r="CJ143" s="206">
        <v>0</v>
      </c>
      <c r="CK143" s="206">
        <v>0</v>
      </c>
      <c r="CL143" s="206">
        <v>0</v>
      </c>
      <c r="CM143" s="206">
        <v>0</v>
      </c>
      <c r="CN143" s="206">
        <v>0</v>
      </c>
      <c r="CO143" s="206">
        <v>0</v>
      </c>
      <c r="CP143" s="206">
        <v>0</v>
      </c>
      <c r="CQ143" s="206">
        <v>0</v>
      </c>
      <c r="CR143" s="206">
        <v>0</v>
      </c>
      <c r="CS143" s="206">
        <v>0</v>
      </c>
      <c r="CT143" s="206">
        <v>0</v>
      </c>
      <c r="CU143" s="206">
        <v>0</v>
      </c>
      <c r="CV143" s="206">
        <v>0</v>
      </c>
      <c r="CW143" s="206">
        <v>0</v>
      </c>
      <c r="CX143" s="206">
        <v>0</v>
      </c>
      <c r="CY143" s="206">
        <v>0</v>
      </c>
      <c r="CZ143" s="206">
        <v>0</v>
      </c>
      <c r="DA143" s="206">
        <v>0</v>
      </c>
      <c r="DB143" s="206">
        <v>0</v>
      </c>
      <c r="DC143" s="206">
        <v>0</v>
      </c>
      <c r="DD143" s="206">
        <v>0</v>
      </c>
      <c r="DE143" s="206">
        <v>0</v>
      </c>
      <c r="DF143" s="206">
        <v>0</v>
      </c>
      <c r="DG143" s="206">
        <v>0</v>
      </c>
      <c r="DH143" s="206">
        <v>0</v>
      </c>
      <c r="DI143" s="206">
        <v>0</v>
      </c>
      <c r="DJ143" s="206">
        <v>0</v>
      </c>
      <c r="DK143" s="206">
        <v>0</v>
      </c>
      <c r="DL143" s="207">
        <v>0</v>
      </c>
      <c r="DQ143" s="208"/>
      <c r="DR143" s="205"/>
      <c r="DS143" s="218"/>
      <c r="DT143" s="205" t="s">
        <v>274</v>
      </c>
      <c r="DU143" s="206">
        <f>I143/$DQ$4</f>
        <v>0</v>
      </c>
      <c r="DV143" s="206">
        <f>SUM(J143:O143)/$DQ$4</f>
        <v>0</v>
      </c>
      <c r="DW143" s="206">
        <f>SUM(P143:AL143)/$DQ$4</f>
        <v>0</v>
      </c>
      <c r="DX143" s="206">
        <f>SUM(AM143:CT143)/$DQ$4</f>
        <v>0</v>
      </c>
      <c r="DY143" s="206">
        <f>SUM(CU143:CY143)/$DQ$4</f>
        <v>0</v>
      </c>
      <c r="DZ143" s="206">
        <f>SUM(CZ143:DE143)/$DQ$4</f>
        <v>0</v>
      </c>
      <c r="EA143" s="206">
        <f>SUM(DF143:DG143)/$DQ$4</f>
        <v>0</v>
      </c>
      <c r="EB143" s="206">
        <f>SUM(DH143:DI143)/$DQ$4</f>
        <v>0</v>
      </c>
      <c r="EC143" s="206">
        <f>SUM(DJ143:DK143)/$DQ$4</f>
        <v>0</v>
      </c>
      <c r="ED143" s="207">
        <f t="shared" si="87"/>
        <v>0</v>
      </c>
      <c r="EE143" s="303">
        <f>ED143-(DL143/$DQ$4)</f>
        <v>0</v>
      </c>
      <c r="EF143" s="101"/>
      <c r="EG143" s="101"/>
    </row>
    <row r="144" spans="1:197" s="126" customFormat="1" ht="15.5" hidden="1" outlineLevel="2" x14ac:dyDescent="0.35">
      <c r="A144" s="37" t="s">
        <v>149</v>
      </c>
      <c r="B144" s="37">
        <v>14</v>
      </c>
      <c r="C144" s="38">
        <v>14.2</v>
      </c>
      <c r="D144" s="39" t="s">
        <v>283</v>
      </c>
      <c r="E144" s="208"/>
      <c r="F144" s="205"/>
      <c r="G144" s="218"/>
      <c r="H144" s="205" t="s">
        <v>276</v>
      </c>
      <c r="I144" s="206">
        <v>0</v>
      </c>
      <c r="J144" s="206">
        <v>0</v>
      </c>
      <c r="K144" s="206">
        <v>0</v>
      </c>
      <c r="L144" s="206">
        <v>0</v>
      </c>
      <c r="M144" s="206">
        <v>0</v>
      </c>
      <c r="N144" s="206">
        <v>0</v>
      </c>
      <c r="O144" s="206">
        <v>0</v>
      </c>
      <c r="P144" s="206">
        <v>0</v>
      </c>
      <c r="Q144" s="206">
        <v>0</v>
      </c>
      <c r="R144" s="206">
        <v>0</v>
      </c>
      <c r="S144" s="206">
        <v>0</v>
      </c>
      <c r="T144" s="206">
        <v>0</v>
      </c>
      <c r="U144" s="206">
        <v>0</v>
      </c>
      <c r="V144" s="206">
        <v>0</v>
      </c>
      <c r="W144" s="206">
        <v>0</v>
      </c>
      <c r="X144" s="206">
        <v>0</v>
      </c>
      <c r="Y144" s="206">
        <v>0</v>
      </c>
      <c r="Z144" s="206">
        <v>0</v>
      </c>
      <c r="AA144" s="206">
        <v>0</v>
      </c>
      <c r="AB144" s="206">
        <v>0</v>
      </c>
      <c r="AC144" s="206">
        <v>0</v>
      </c>
      <c r="AD144" s="206">
        <v>0</v>
      </c>
      <c r="AE144" s="206">
        <v>0</v>
      </c>
      <c r="AF144" s="206">
        <v>0</v>
      </c>
      <c r="AG144" s="206">
        <v>0</v>
      </c>
      <c r="AH144" s="206">
        <v>0</v>
      </c>
      <c r="AI144" s="206">
        <v>0</v>
      </c>
      <c r="AJ144" s="206">
        <v>0</v>
      </c>
      <c r="AK144" s="206">
        <v>0</v>
      </c>
      <c r="AL144" s="206">
        <v>0</v>
      </c>
      <c r="AM144" s="206">
        <v>0</v>
      </c>
      <c r="AN144" s="206">
        <v>0</v>
      </c>
      <c r="AO144" s="206">
        <v>0</v>
      </c>
      <c r="AP144" s="206">
        <v>0</v>
      </c>
      <c r="AQ144" s="206">
        <v>0</v>
      </c>
      <c r="AR144" s="206">
        <v>0</v>
      </c>
      <c r="AS144" s="206">
        <v>0</v>
      </c>
      <c r="AT144" s="206">
        <v>0</v>
      </c>
      <c r="AU144" s="206">
        <v>0</v>
      </c>
      <c r="AV144" s="206">
        <v>0</v>
      </c>
      <c r="AW144" s="206">
        <v>0</v>
      </c>
      <c r="AX144" s="206">
        <v>0</v>
      </c>
      <c r="AY144" s="206">
        <v>0</v>
      </c>
      <c r="AZ144" s="206">
        <v>0</v>
      </c>
      <c r="BA144" s="206">
        <v>0</v>
      </c>
      <c r="BB144" s="206">
        <v>0</v>
      </c>
      <c r="BC144" s="206">
        <v>0</v>
      </c>
      <c r="BD144" s="206">
        <v>0</v>
      </c>
      <c r="BE144" s="206">
        <v>0</v>
      </c>
      <c r="BF144" s="206">
        <v>0</v>
      </c>
      <c r="BG144" s="206">
        <v>0</v>
      </c>
      <c r="BH144" s="206">
        <v>0</v>
      </c>
      <c r="BI144" s="206">
        <v>0</v>
      </c>
      <c r="BJ144" s="206">
        <v>0</v>
      </c>
      <c r="BK144" s="206">
        <v>0</v>
      </c>
      <c r="BL144" s="206">
        <v>0</v>
      </c>
      <c r="BM144" s="206">
        <v>0</v>
      </c>
      <c r="BN144" s="206">
        <v>0</v>
      </c>
      <c r="BO144" s="206">
        <v>0</v>
      </c>
      <c r="BP144" s="206">
        <v>0</v>
      </c>
      <c r="BQ144" s="206">
        <v>0</v>
      </c>
      <c r="BR144" s="206">
        <v>0</v>
      </c>
      <c r="BS144" s="206">
        <v>0</v>
      </c>
      <c r="BT144" s="206">
        <v>0</v>
      </c>
      <c r="BU144" s="206">
        <v>0</v>
      </c>
      <c r="BV144" s="206">
        <v>0</v>
      </c>
      <c r="BW144" s="206">
        <v>0</v>
      </c>
      <c r="BX144" s="206">
        <v>0</v>
      </c>
      <c r="BY144" s="206">
        <v>0</v>
      </c>
      <c r="BZ144" s="206">
        <v>0</v>
      </c>
      <c r="CA144" s="206">
        <v>0</v>
      </c>
      <c r="CB144" s="206">
        <v>0</v>
      </c>
      <c r="CC144" s="206">
        <v>0</v>
      </c>
      <c r="CD144" s="206">
        <v>0</v>
      </c>
      <c r="CE144" s="206">
        <v>0</v>
      </c>
      <c r="CF144" s="206">
        <v>0</v>
      </c>
      <c r="CG144" s="206">
        <v>0</v>
      </c>
      <c r="CH144" s="206">
        <v>0</v>
      </c>
      <c r="CI144" s="206">
        <v>0</v>
      </c>
      <c r="CJ144" s="206">
        <v>0</v>
      </c>
      <c r="CK144" s="206">
        <v>0</v>
      </c>
      <c r="CL144" s="206">
        <v>0</v>
      </c>
      <c r="CM144" s="206">
        <v>0</v>
      </c>
      <c r="CN144" s="206">
        <v>0</v>
      </c>
      <c r="CO144" s="206">
        <v>0</v>
      </c>
      <c r="CP144" s="206">
        <v>0</v>
      </c>
      <c r="CQ144" s="206">
        <v>0</v>
      </c>
      <c r="CR144" s="206">
        <v>0</v>
      </c>
      <c r="CS144" s="206">
        <v>0</v>
      </c>
      <c r="CT144" s="206">
        <v>0</v>
      </c>
      <c r="CU144" s="206">
        <v>0</v>
      </c>
      <c r="CV144" s="206">
        <v>0</v>
      </c>
      <c r="CW144" s="206">
        <v>0</v>
      </c>
      <c r="CX144" s="206">
        <v>0</v>
      </c>
      <c r="CY144" s="206">
        <v>0</v>
      </c>
      <c r="CZ144" s="206">
        <v>0</v>
      </c>
      <c r="DA144" s="206">
        <v>0</v>
      </c>
      <c r="DB144" s="206">
        <v>0</v>
      </c>
      <c r="DC144" s="206">
        <v>0</v>
      </c>
      <c r="DD144" s="206">
        <v>0</v>
      </c>
      <c r="DE144" s="206">
        <v>0</v>
      </c>
      <c r="DF144" s="206">
        <v>0</v>
      </c>
      <c r="DG144" s="206">
        <v>0</v>
      </c>
      <c r="DH144" s="206">
        <v>0</v>
      </c>
      <c r="DI144" s="206">
        <v>0</v>
      </c>
      <c r="DJ144" s="206">
        <v>0</v>
      </c>
      <c r="DK144" s="206">
        <v>0</v>
      </c>
      <c r="DL144" s="207">
        <v>0</v>
      </c>
      <c r="DQ144" s="208"/>
      <c r="DR144" s="205"/>
      <c r="DS144" s="218"/>
      <c r="DT144" s="205" t="s">
        <v>276</v>
      </c>
      <c r="DU144" s="206">
        <f>I144/$DQ$4</f>
        <v>0</v>
      </c>
      <c r="DV144" s="206">
        <f>SUM(J144:O144)/$DQ$4</f>
        <v>0</v>
      </c>
      <c r="DW144" s="206">
        <f>SUM(P144:AL144)/$DQ$4</f>
        <v>0</v>
      </c>
      <c r="DX144" s="206">
        <f>SUM(AM144:CT144)/$DQ$4</f>
        <v>0</v>
      </c>
      <c r="DY144" s="206">
        <f>SUM(CU144:CY144)/$DQ$4</f>
        <v>0</v>
      </c>
      <c r="DZ144" s="206">
        <f>SUM(CZ144:DE144)/$DQ$4</f>
        <v>0</v>
      </c>
      <c r="EA144" s="206">
        <f>SUM(DF144:DG144)/$DQ$4</f>
        <v>0</v>
      </c>
      <c r="EB144" s="206">
        <f>SUM(DH144:DI144)/$DQ$4</f>
        <v>0</v>
      </c>
      <c r="EC144" s="206">
        <f>SUM(DJ144:DK144)/$DQ$4</f>
        <v>0</v>
      </c>
      <c r="ED144" s="207">
        <f t="shared" si="87"/>
        <v>0</v>
      </c>
      <c r="EE144" s="303">
        <f>ED144-(DL144/$DQ$4)</f>
        <v>0</v>
      </c>
      <c r="EF144" s="101"/>
      <c r="EG144" s="101"/>
    </row>
    <row r="145" spans="1:137" s="126" customFormat="1" ht="15.5" hidden="1" outlineLevel="2" x14ac:dyDescent="0.35">
      <c r="A145" s="37" t="s">
        <v>149</v>
      </c>
      <c r="B145" s="37">
        <v>14</v>
      </c>
      <c r="C145" s="38">
        <v>14.2</v>
      </c>
      <c r="D145" s="39" t="s">
        <v>284</v>
      </c>
      <c r="E145" s="208"/>
      <c r="F145" s="205"/>
      <c r="G145" s="218"/>
      <c r="H145" s="205" t="s">
        <v>278</v>
      </c>
      <c r="I145" s="206">
        <v>0</v>
      </c>
      <c r="J145" s="206">
        <v>0</v>
      </c>
      <c r="K145" s="206">
        <v>0</v>
      </c>
      <c r="L145" s="206">
        <v>0</v>
      </c>
      <c r="M145" s="206">
        <v>0</v>
      </c>
      <c r="N145" s="206">
        <v>0</v>
      </c>
      <c r="O145" s="206">
        <v>0</v>
      </c>
      <c r="P145" s="206">
        <v>0</v>
      </c>
      <c r="Q145" s="206">
        <v>0</v>
      </c>
      <c r="R145" s="206">
        <v>0</v>
      </c>
      <c r="S145" s="206">
        <v>0</v>
      </c>
      <c r="T145" s="206">
        <v>0</v>
      </c>
      <c r="U145" s="206">
        <v>0</v>
      </c>
      <c r="V145" s="206">
        <v>0</v>
      </c>
      <c r="W145" s="206">
        <v>0</v>
      </c>
      <c r="X145" s="206">
        <v>0</v>
      </c>
      <c r="Y145" s="206">
        <v>0</v>
      </c>
      <c r="Z145" s="206">
        <v>0</v>
      </c>
      <c r="AA145" s="206">
        <v>0</v>
      </c>
      <c r="AB145" s="206">
        <v>0</v>
      </c>
      <c r="AC145" s="206">
        <v>0</v>
      </c>
      <c r="AD145" s="206">
        <v>0</v>
      </c>
      <c r="AE145" s="206">
        <v>0</v>
      </c>
      <c r="AF145" s="206">
        <v>0</v>
      </c>
      <c r="AG145" s="206">
        <v>0</v>
      </c>
      <c r="AH145" s="206">
        <v>0</v>
      </c>
      <c r="AI145" s="206">
        <v>0</v>
      </c>
      <c r="AJ145" s="206">
        <v>0</v>
      </c>
      <c r="AK145" s="206">
        <v>0</v>
      </c>
      <c r="AL145" s="206">
        <v>0</v>
      </c>
      <c r="AM145" s="206">
        <v>0</v>
      </c>
      <c r="AN145" s="206">
        <v>0</v>
      </c>
      <c r="AO145" s="206">
        <v>0</v>
      </c>
      <c r="AP145" s="206">
        <v>0</v>
      </c>
      <c r="AQ145" s="206">
        <v>0</v>
      </c>
      <c r="AR145" s="206">
        <v>0</v>
      </c>
      <c r="AS145" s="206">
        <v>0</v>
      </c>
      <c r="AT145" s="206">
        <v>0</v>
      </c>
      <c r="AU145" s="206">
        <v>0</v>
      </c>
      <c r="AV145" s="206">
        <v>0</v>
      </c>
      <c r="AW145" s="206">
        <v>0</v>
      </c>
      <c r="AX145" s="206">
        <v>0</v>
      </c>
      <c r="AY145" s="206">
        <v>0</v>
      </c>
      <c r="AZ145" s="206">
        <v>0</v>
      </c>
      <c r="BA145" s="206">
        <v>0</v>
      </c>
      <c r="BB145" s="206">
        <v>0</v>
      </c>
      <c r="BC145" s="206">
        <v>0</v>
      </c>
      <c r="BD145" s="206">
        <v>0</v>
      </c>
      <c r="BE145" s="206">
        <v>0</v>
      </c>
      <c r="BF145" s="206">
        <v>0</v>
      </c>
      <c r="BG145" s="206">
        <v>0</v>
      </c>
      <c r="BH145" s="206">
        <v>0</v>
      </c>
      <c r="BI145" s="206">
        <v>0</v>
      </c>
      <c r="BJ145" s="206">
        <v>0</v>
      </c>
      <c r="BK145" s="206">
        <v>0</v>
      </c>
      <c r="BL145" s="206">
        <v>0</v>
      </c>
      <c r="BM145" s="206">
        <v>0</v>
      </c>
      <c r="BN145" s="206">
        <v>0</v>
      </c>
      <c r="BO145" s="206">
        <v>0</v>
      </c>
      <c r="BP145" s="206">
        <v>0</v>
      </c>
      <c r="BQ145" s="206">
        <v>0</v>
      </c>
      <c r="BR145" s="206">
        <v>0</v>
      </c>
      <c r="BS145" s="206">
        <v>0</v>
      </c>
      <c r="BT145" s="206">
        <v>0</v>
      </c>
      <c r="BU145" s="206">
        <v>0</v>
      </c>
      <c r="BV145" s="206">
        <v>0</v>
      </c>
      <c r="BW145" s="206">
        <v>0</v>
      </c>
      <c r="BX145" s="206">
        <v>0</v>
      </c>
      <c r="BY145" s="206">
        <v>0</v>
      </c>
      <c r="BZ145" s="206">
        <v>0</v>
      </c>
      <c r="CA145" s="206">
        <v>0</v>
      </c>
      <c r="CB145" s="206">
        <v>0</v>
      </c>
      <c r="CC145" s="206">
        <v>0</v>
      </c>
      <c r="CD145" s="206">
        <v>0</v>
      </c>
      <c r="CE145" s="206">
        <v>0</v>
      </c>
      <c r="CF145" s="206">
        <v>0</v>
      </c>
      <c r="CG145" s="206">
        <v>0</v>
      </c>
      <c r="CH145" s="206">
        <v>0</v>
      </c>
      <c r="CI145" s="206">
        <v>0</v>
      </c>
      <c r="CJ145" s="206">
        <v>0</v>
      </c>
      <c r="CK145" s="206">
        <v>0</v>
      </c>
      <c r="CL145" s="206">
        <v>0</v>
      </c>
      <c r="CM145" s="206">
        <v>0</v>
      </c>
      <c r="CN145" s="206">
        <v>0</v>
      </c>
      <c r="CO145" s="206">
        <v>0</v>
      </c>
      <c r="CP145" s="206">
        <v>0</v>
      </c>
      <c r="CQ145" s="206">
        <v>0</v>
      </c>
      <c r="CR145" s="206">
        <v>0</v>
      </c>
      <c r="CS145" s="206">
        <v>0</v>
      </c>
      <c r="CT145" s="206">
        <v>0</v>
      </c>
      <c r="CU145" s="206">
        <v>0</v>
      </c>
      <c r="CV145" s="206">
        <v>0</v>
      </c>
      <c r="CW145" s="206">
        <v>0</v>
      </c>
      <c r="CX145" s="206">
        <v>0</v>
      </c>
      <c r="CY145" s="206">
        <v>0</v>
      </c>
      <c r="CZ145" s="206">
        <v>0</v>
      </c>
      <c r="DA145" s="206">
        <v>0</v>
      </c>
      <c r="DB145" s="206">
        <v>0</v>
      </c>
      <c r="DC145" s="206">
        <v>0</v>
      </c>
      <c r="DD145" s="206">
        <v>0</v>
      </c>
      <c r="DE145" s="206">
        <v>0</v>
      </c>
      <c r="DF145" s="206">
        <v>0</v>
      </c>
      <c r="DG145" s="206">
        <v>0</v>
      </c>
      <c r="DH145" s="206">
        <v>0</v>
      </c>
      <c r="DI145" s="206">
        <v>0</v>
      </c>
      <c r="DJ145" s="206">
        <v>0</v>
      </c>
      <c r="DK145" s="206">
        <v>0</v>
      </c>
      <c r="DL145" s="207">
        <v>0</v>
      </c>
      <c r="DQ145" s="208"/>
      <c r="DR145" s="205"/>
      <c r="DS145" s="218"/>
      <c r="DT145" s="205" t="s">
        <v>278</v>
      </c>
      <c r="DU145" s="206">
        <f>I145/$DQ$4</f>
        <v>0</v>
      </c>
      <c r="DV145" s="206">
        <f>SUM(J145:O145)/$DQ$4</f>
        <v>0</v>
      </c>
      <c r="DW145" s="206">
        <f>SUM(P145:AL145)/$DQ$4</f>
        <v>0</v>
      </c>
      <c r="DX145" s="206">
        <f>SUM(AM145:CT145)/$DQ$4</f>
        <v>0</v>
      </c>
      <c r="DY145" s="206">
        <f>SUM(CU145:CY145)/$DQ$4</f>
        <v>0</v>
      </c>
      <c r="DZ145" s="206">
        <f>SUM(CZ145:DE145)/$DQ$4</f>
        <v>0</v>
      </c>
      <c r="EA145" s="206">
        <f>SUM(DF145:DG145)/$DQ$4</f>
        <v>0</v>
      </c>
      <c r="EB145" s="206">
        <f>SUM(DH145:DI145)/$DQ$4</f>
        <v>0</v>
      </c>
      <c r="EC145" s="206">
        <f>SUM(DJ145:DK145)/$DQ$4</f>
        <v>0</v>
      </c>
      <c r="ED145" s="207">
        <f t="shared" si="87"/>
        <v>0</v>
      </c>
      <c r="EE145" s="303">
        <f>ED145-(DL145/$DQ$4)</f>
        <v>0</v>
      </c>
      <c r="EF145" s="101"/>
      <c r="EG145" s="101"/>
    </row>
    <row r="146" spans="1:137" s="126" customFormat="1" ht="15.5" hidden="1" outlineLevel="2" x14ac:dyDescent="0.35">
      <c r="A146" s="37" t="s">
        <v>149</v>
      </c>
      <c r="B146" s="37">
        <v>14</v>
      </c>
      <c r="C146" s="38">
        <v>14.2</v>
      </c>
      <c r="D146" s="39" t="s">
        <v>285</v>
      </c>
      <c r="E146" s="208"/>
      <c r="F146" s="205"/>
      <c r="G146" s="218"/>
      <c r="H146" s="205" t="s">
        <v>280</v>
      </c>
      <c r="I146" s="206">
        <v>0</v>
      </c>
      <c r="J146" s="206">
        <v>0</v>
      </c>
      <c r="K146" s="206">
        <v>0</v>
      </c>
      <c r="L146" s="206">
        <v>0</v>
      </c>
      <c r="M146" s="206">
        <v>0</v>
      </c>
      <c r="N146" s="206">
        <v>0</v>
      </c>
      <c r="O146" s="206">
        <v>0</v>
      </c>
      <c r="P146" s="206">
        <v>0</v>
      </c>
      <c r="Q146" s="206">
        <v>0</v>
      </c>
      <c r="R146" s="206">
        <v>0</v>
      </c>
      <c r="S146" s="206">
        <v>0</v>
      </c>
      <c r="T146" s="206">
        <v>0</v>
      </c>
      <c r="U146" s="206">
        <v>0</v>
      </c>
      <c r="V146" s="206">
        <v>0</v>
      </c>
      <c r="W146" s="206">
        <v>0</v>
      </c>
      <c r="X146" s="206">
        <v>0</v>
      </c>
      <c r="Y146" s="206">
        <v>0</v>
      </c>
      <c r="Z146" s="206">
        <v>0</v>
      </c>
      <c r="AA146" s="206">
        <v>0</v>
      </c>
      <c r="AB146" s="206">
        <v>0</v>
      </c>
      <c r="AC146" s="206">
        <v>0</v>
      </c>
      <c r="AD146" s="206">
        <v>0</v>
      </c>
      <c r="AE146" s="206">
        <v>0</v>
      </c>
      <c r="AF146" s="206">
        <v>0</v>
      </c>
      <c r="AG146" s="206">
        <v>0</v>
      </c>
      <c r="AH146" s="206">
        <v>0</v>
      </c>
      <c r="AI146" s="206">
        <v>0</v>
      </c>
      <c r="AJ146" s="206">
        <v>0</v>
      </c>
      <c r="AK146" s="206">
        <v>0</v>
      </c>
      <c r="AL146" s="206">
        <v>0</v>
      </c>
      <c r="AM146" s="206">
        <v>0</v>
      </c>
      <c r="AN146" s="206">
        <v>0</v>
      </c>
      <c r="AO146" s="206">
        <v>0</v>
      </c>
      <c r="AP146" s="206">
        <v>0</v>
      </c>
      <c r="AQ146" s="206">
        <v>0</v>
      </c>
      <c r="AR146" s="206">
        <v>0</v>
      </c>
      <c r="AS146" s="206">
        <v>0</v>
      </c>
      <c r="AT146" s="206">
        <v>0</v>
      </c>
      <c r="AU146" s="206">
        <v>0</v>
      </c>
      <c r="AV146" s="206">
        <v>0</v>
      </c>
      <c r="AW146" s="206">
        <v>0</v>
      </c>
      <c r="AX146" s="206">
        <v>0</v>
      </c>
      <c r="AY146" s="206">
        <v>0</v>
      </c>
      <c r="AZ146" s="206">
        <v>0</v>
      </c>
      <c r="BA146" s="206">
        <v>0</v>
      </c>
      <c r="BB146" s="206">
        <v>0</v>
      </c>
      <c r="BC146" s="206">
        <v>0</v>
      </c>
      <c r="BD146" s="206">
        <v>0</v>
      </c>
      <c r="BE146" s="206">
        <v>0</v>
      </c>
      <c r="BF146" s="206">
        <v>0</v>
      </c>
      <c r="BG146" s="206">
        <v>0</v>
      </c>
      <c r="BH146" s="206">
        <v>0</v>
      </c>
      <c r="BI146" s="206">
        <v>0</v>
      </c>
      <c r="BJ146" s="206">
        <v>0</v>
      </c>
      <c r="BK146" s="206">
        <v>0</v>
      </c>
      <c r="BL146" s="206">
        <v>0</v>
      </c>
      <c r="BM146" s="206">
        <v>0</v>
      </c>
      <c r="BN146" s="206">
        <v>0</v>
      </c>
      <c r="BO146" s="206">
        <v>0</v>
      </c>
      <c r="BP146" s="206">
        <v>0</v>
      </c>
      <c r="BQ146" s="206">
        <v>0</v>
      </c>
      <c r="BR146" s="206">
        <v>0</v>
      </c>
      <c r="BS146" s="206">
        <v>0</v>
      </c>
      <c r="BT146" s="206">
        <v>0</v>
      </c>
      <c r="BU146" s="206">
        <v>0</v>
      </c>
      <c r="BV146" s="206">
        <v>0</v>
      </c>
      <c r="BW146" s="206">
        <v>0</v>
      </c>
      <c r="BX146" s="206">
        <v>0</v>
      </c>
      <c r="BY146" s="206">
        <v>0</v>
      </c>
      <c r="BZ146" s="206">
        <v>0</v>
      </c>
      <c r="CA146" s="206">
        <v>0</v>
      </c>
      <c r="CB146" s="206">
        <v>0</v>
      </c>
      <c r="CC146" s="206">
        <v>0</v>
      </c>
      <c r="CD146" s="206">
        <v>0</v>
      </c>
      <c r="CE146" s="206">
        <v>0</v>
      </c>
      <c r="CF146" s="206">
        <v>0</v>
      </c>
      <c r="CG146" s="206">
        <v>0</v>
      </c>
      <c r="CH146" s="206">
        <v>0</v>
      </c>
      <c r="CI146" s="206">
        <v>0</v>
      </c>
      <c r="CJ146" s="206">
        <v>0</v>
      </c>
      <c r="CK146" s="206">
        <v>0</v>
      </c>
      <c r="CL146" s="206">
        <v>0</v>
      </c>
      <c r="CM146" s="206">
        <v>0</v>
      </c>
      <c r="CN146" s="206">
        <v>0</v>
      </c>
      <c r="CO146" s="206">
        <v>0</v>
      </c>
      <c r="CP146" s="206">
        <v>0</v>
      </c>
      <c r="CQ146" s="206">
        <v>0</v>
      </c>
      <c r="CR146" s="206">
        <v>0</v>
      </c>
      <c r="CS146" s="206">
        <v>0</v>
      </c>
      <c r="CT146" s="206">
        <v>0</v>
      </c>
      <c r="CU146" s="206">
        <v>0</v>
      </c>
      <c r="CV146" s="206">
        <v>0</v>
      </c>
      <c r="CW146" s="206">
        <v>0</v>
      </c>
      <c r="CX146" s="206">
        <v>0</v>
      </c>
      <c r="CY146" s="206">
        <v>0</v>
      </c>
      <c r="CZ146" s="206">
        <v>0</v>
      </c>
      <c r="DA146" s="206">
        <v>0</v>
      </c>
      <c r="DB146" s="206">
        <v>0</v>
      </c>
      <c r="DC146" s="206">
        <v>0</v>
      </c>
      <c r="DD146" s="206">
        <v>0</v>
      </c>
      <c r="DE146" s="206">
        <v>0</v>
      </c>
      <c r="DF146" s="206">
        <v>0</v>
      </c>
      <c r="DG146" s="206">
        <v>0</v>
      </c>
      <c r="DH146" s="206">
        <v>0</v>
      </c>
      <c r="DI146" s="206">
        <v>0</v>
      </c>
      <c r="DJ146" s="206">
        <v>0</v>
      </c>
      <c r="DK146" s="206">
        <v>0</v>
      </c>
      <c r="DL146" s="207">
        <v>0</v>
      </c>
      <c r="DQ146" s="208"/>
      <c r="DR146" s="205"/>
      <c r="DS146" s="218"/>
      <c r="DT146" s="205" t="s">
        <v>280</v>
      </c>
      <c r="DU146" s="206">
        <f>I146/$DQ$4</f>
        <v>0</v>
      </c>
      <c r="DV146" s="206">
        <f>SUM(J146:O146)/$DQ$4</f>
        <v>0</v>
      </c>
      <c r="DW146" s="206">
        <f>SUM(P146:AL146)/$DQ$4</f>
        <v>0</v>
      </c>
      <c r="DX146" s="206">
        <f>SUM(AM146:CT146)/$DQ$4</f>
        <v>0</v>
      </c>
      <c r="DY146" s="206">
        <f>SUM(CU146:CY146)/$DQ$4</f>
        <v>0</v>
      </c>
      <c r="DZ146" s="206">
        <f>SUM(CZ146:DE146)/$DQ$4</f>
        <v>0</v>
      </c>
      <c r="EA146" s="206">
        <f>SUM(DF146:DG146)/$DQ$4</f>
        <v>0</v>
      </c>
      <c r="EB146" s="206">
        <f>SUM(DH146:DI146)/$DQ$4</f>
        <v>0</v>
      </c>
      <c r="EC146" s="206">
        <f>SUM(DJ146:DK146)/$DQ$4</f>
        <v>0</v>
      </c>
      <c r="ED146" s="207">
        <f t="shared" si="87"/>
        <v>0</v>
      </c>
      <c r="EE146" s="303">
        <f>ED146-(DL146/$DQ$4)</f>
        <v>0</v>
      </c>
      <c r="EF146" s="101"/>
      <c r="EG146" s="101"/>
    </row>
    <row r="147" spans="1:137" s="126" customFormat="1" ht="15.5" hidden="1" outlineLevel="2" x14ac:dyDescent="0.35">
      <c r="A147" s="127" t="s">
        <v>149</v>
      </c>
      <c r="B147" s="127">
        <v>14</v>
      </c>
      <c r="C147" s="128">
        <v>14.3</v>
      </c>
      <c r="D147" s="129"/>
      <c r="E147" s="210"/>
      <c r="F147" s="215"/>
      <c r="G147" s="211" t="s">
        <v>286</v>
      </c>
      <c r="H147" s="212"/>
      <c r="I147" s="213">
        <v>0</v>
      </c>
      <c r="J147" s="213">
        <v>0</v>
      </c>
      <c r="K147" s="213">
        <v>0</v>
      </c>
      <c r="L147" s="213">
        <v>0</v>
      </c>
      <c r="M147" s="213">
        <v>0</v>
      </c>
      <c r="N147" s="213">
        <v>0</v>
      </c>
      <c r="O147" s="213">
        <v>0</v>
      </c>
      <c r="P147" s="213">
        <v>0</v>
      </c>
      <c r="Q147" s="213">
        <v>0</v>
      </c>
      <c r="R147" s="213">
        <v>0</v>
      </c>
      <c r="S147" s="213">
        <v>0</v>
      </c>
      <c r="T147" s="213">
        <v>0</v>
      </c>
      <c r="U147" s="213">
        <v>0</v>
      </c>
      <c r="V147" s="213">
        <v>0</v>
      </c>
      <c r="W147" s="213">
        <v>0</v>
      </c>
      <c r="X147" s="213">
        <v>0</v>
      </c>
      <c r="Y147" s="213">
        <v>0</v>
      </c>
      <c r="Z147" s="213">
        <v>0</v>
      </c>
      <c r="AA147" s="213">
        <v>0</v>
      </c>
      <c r="AB147" s="213">
        <v>0</v>
      </c>
      <c r="AC147" s="213">
        <v>0</v>
      </c>
      <c r="AD147" s="213">
        <v>0</v>
      </c>
      <c r="AE147" s="213">
        <v>0</v>
      </c>
      <c r="AF147" s="213">
        <v>0</v>
      </c>
      <c r="AG147" s="213">
        <v>0</v>
      </c>
      <c r="AH147" s="213">
        <v>0</v>
      </c>
      <c r="AI147" s="213">
        <v>0</v>
      </c>
      <c r="AJ147" s="213">
        <v>0</v>
      </c>
      <c r="AK147" s="213">
        <v>0</v>
      </c>
      <c r="AL147" s="213">
        <v>0</v>
      </c>
      <c r="AM147" s="213">
        <v>0</v>
      </c>
      <c r="AN147" s="213">
        <v>0</v>
      </c>
      <c r="AO147" s="213">
        <v>0</v>
      </c>
      <c r="AP147" s="213">
        <v>0</v>
      </c>
      <c r="AQ147" s="213">
        <v>0</v>
      </c>
      <c r="AR147" s="213">
        <v>0</v>
      </c>
      <c r="AS147" s="213">
        <v>0</v>
      </c>
      <c r="AT147" s="213">
        <v>0</v>
      </c>
      <c r="AU147" s="213">
        <v>0</v>
      </c>
      <c r="AV147" s="213">
        <v>0</v>
      </c>
      <c r="AW147" s="213">
        <v>0</v>
      </c>
      <c r="AX147" s="213">
        <v>0</v>
      </c>
      <c r="AY147" s="213">
        <v>0</v>
      </c>
      <c r="AZ147" s="213">
        <v>0</v>
      </c>
      <c r="BA147" s="213">
        <v>0</v>
      </c>
      <c r="BB147" s="213">
        <v>0</v>
      </c>
      <c r="BC147" s="213">
        <v>0</v>
      </c>
      <c r="BD147" s="213">
        <v>0</v>
      </c>
      <c r="BE147" s="213">
        <v>0</v>
      </c>
      <c r="BF147" s="213">
        <v>0</v>
      </c>
      <c r="BG147" s="213">
        <v>0</v>
      </c>
      <c r="BH147" s="213">
        <v>0</v>
      </c>
      <c r="BI147" s="213">
        <v>0</v>
      </c>
      <c r="BJ147" s="213">
        <v>0</v>
      </c>
      <c r="BK147" s="213">
        <v>0</v>
      </c>
      <c r="BL147" s="213">
        <v>0</v>
      </c>
      <c r="BM147" s="213">
        <v>0</v>
      </c>
      <c r="BN147" s="213">
        <v>0</v>
      </c>
      <c r="BO147" s="213">
        <v>0</v>
      </c>
      <c r="BP147" s="213">
        <v>0</v>
      </c>
      <c r="BQ147" s="213">
        <v>0</v>
      </c>
      <c r="BR147" s="213">
        <v>0</v>
      </c>
      <c r="BS147" s="213">
        <v>0</v>
      </c>
      <c r="BT147" s="213">
        <v>0</v>
      </c>
      <c r="BU147" s="213">
        <v>0</v>
      </c>
      <c r="BV147" s="213">
        <v>0</v>
      </c>
      <c r="BW147" s="213">
        <v>0</v>
      </c>
      <c r="BX147" s="213">
        <v>0</v>
      </c>
      <c r="BY147" s="213">
        <v>0</v>
      </c>
      <c r="BZ147" s="213">
        <v>0</v>
      </c>
      <c r="CA147" s="213">
        <v>0</v>
      </c>
      <c r="CB147" s="213">
        <v>0</v>
      </c>
      <c r="CC147" s="213">
        <v>0</v>
      </c>
      <c r="CD147" s="213">
        <v>0</v>
      </c>
      <c r="CE147" s="213">
        <v>0</v>
      </c>
      <c r="CF147" s="213">
        <v>0</v>
      </c>
      <c r="CG147" s="213">
        <v>0</v>
      </c>
      <c r="CH147" s="213">
        <v>0</v>
      </c>
      <c r="CI147" s="213">
        <v>0</v>
      </c>
      <c r="CJ147" s="213">
        <v>0</v>
      </c>
      <c r="CK147" s="213">
        <v>0</v>
      </c>
      <c r="CL147" s="213">
        <v>0</v>
      </c>
      <c r="CM147" s="213">
        <v>0</v>
      </c>
      <c r="CN147" s="213">
        <v>0</v>
      </c>
      <c r="CO147" s="213">
        <v>0</v>
      </c>
      <c r="CP147" s="213">
        <v>0</v>
      </c>
      <c r="CQ147" s="213">
        <v>0</v>
      </c>
      <c r="CR147" s="213">
        <v>0</v>
      </c>
      <c r="CS147" s="213">
        <v>0</v>
      </c>
      <c r="CT147" s="213">
        <v>0</v>
      </c>
      <c r="CU147" s="213">
        <v>0</v>
      </c>
      <c r="CV147" s="213">
        <v>0</v>
      </c>
      <c r="CW147" s="213">
        <v>0</v>
      </c>
      <c r="CX147" s="213">
        <v>0</v>
      </c>
      <c r="CY147" s="213">
        <v>0</v>
      </c>
      <c r="CZ147" s="213">
        <v>0</v>
      </c>
      <c r="DA147" s="213">
        <v>0</v>
      </c>
      <c r="DB147" s="213">
        <v>0</v>
      </c>
      <c r="DC147" s="213">
        <v>0</v>
      </c>
      <c r="DD147" s="213">
        <v>0</v>
      </c>
      <c r="DE147" s="213">
        <v>0</v>
      </c>
      <c r="DF147" s="213">
        <v>0</v>
      </c>
      <c r="DG147" s="213">
        <v>0</v>
      </c>
      <c r="DH147" s="213">
        <v>0</v>
      </c>
      <c r="DI147" s="213">
        <v>0</v>
      </c>
      <c r="DJ147" s="213">
        <v>0</v>
      </c>
      <c r="DK147" s="213">
        <v>0</v>
      </c>
      <c r="DL147" s="214">
        <v>0</v>
      </c>
      <c r="DQ147" s="210"/>
      <c r="DR147" s="215"/>
      <c r="DS147" s="211" t="s">
        <v>286</v>
      </c>
      <c r="DT147" s="212"/>
      <c r="DU147" s="213">
        <f t="shared" ref="DU147:EC147" si="128">SUM(DU148:DU151)</f>
        <v>6.2440783756627152</v>
      </c>
      <c r="DV147" s="213">
        <f t="shared" si="128"/>
        <v>3532.1571362834511</v>
      </c>
      <c r="DW147" s="213">
        <f t="shared" si="128"/>
        <v>176.55829975750584</v>
      </c>
      <c r="DX147" s="213">
        <f t="shared" si="128"/>
        <v>465.69510066409998</v>
      </c>
      <c r="DY147" s="213">
        <f t="shared" si="128"/>
        <v>592.28328651886261</v>
      </c>
      <c r="DZ147" s="213">
        <f t="shared" si="128"/>
        <v>995.02135781419599</v>
      </c>
      <c r="EA147" s="213">
        <f t="shared" si="128"/>
        <v>1689.3260899817938</v>
      </c>
      <c r="EB147" s="213">
        <f t="shared" si="128"/>
        <v>627.79556539649309</v>
      </c>
      <c r="EC147" s="213">
        <f t="shared" si="128"/>
        <v>638.10650944513611</v>
      </c>
      <c r="ED147" s="214">
        <f t="shared" si="87"/>
        <v>8723.1874242372014</v>
      </c>
      <c r="EE147" s="305"/>
      <c r="EF147" s="101"/>
      <c r="EG147" s="101"/>
    </row>
    <row r="148" spans="1:137" s="126" customFormat="1" ht="15.5" hidden="1" outlineLevel="2" x14ac:dyDescent="0.35">
      <c r="A148" s="37" t="s">
        <v>149</v>
      </c>
      <c r="B148" s="37">
        <v>14</v>
      </c>
      <c r="C148" s="38">
        <v>14.3</v>
      </c>
      <c r="D148" s="39" t="s">
        <v>287</v>
      </c>
      <c r="E148" s="208"/>
      <c r="F148" s="209"/>
      <c r="G148" s="218"/>
      <c r="H148" s="205" t="s">
        <v>274</v>
      </c>
      <c r="I148" s="206">
        <v>5335497.4320337521</v>
      </c>
      <c r="J148" s="206">
        <v>7070337.5226029595</v>
      </c>
      <c r="K148" s="206">
        <v>3394527.81191681</v>
      </c>
      <c r="L148" s="206">
        <v>386047.264317077</v>
      </c>
      <c r="M148" s="206">
        <v>30924168.595995542</v>
      </c>
      <c r="N148" s="206">
        <v>2250505.295097935</v>
      </c>
      <c r="O148" s="206">
        <v>1732495.5289002224</v>
      </c>
      <c r="P148" s="206">
        <v>7837489.0162933366</v>
      </c>
      <c r="Q148" s="206">
        <v>490502.84874475875</v>
      </c>
      <c r="R148" s="206">
        <v>488554.68695393333</v>
      </c>
      <c r="S148" s="206">
        <v>20997251.796396509</v>
      </c>
      <c r="T148" s="206">
        <v>2192227.473894042</v>
      </c>
      <c r="U148" s="206">
        <v>544964.00783541496</v>
      </c>
      <c r="V148" s="206">
        <v>15538398.650729589</v>
      </c>
      <c r="W148" s="206">
        <v>7310408.2840708587</v>
      </c>
      <c r="X148" s="206">
        <v>635254.12065771269</v>
      </c>
      <c r="Y148" s="206">
        <v>3770833.6298733959</v>
      </c>
      <c r="Z148" s="206">
        <v>508076.06723292405</v>
      </c>
      <c r="AA148" s="206">
        <v>4087415.2175376583</v>
      </c>
      <c r="AB148" s="206">
        <v>701930.90457155602</v>
      </c>
      <c r="AC148" s="206">
        <v>4899764.2526065959</v>
      </c>
      <c r="AD148" s="206">
        <v>2643675.9281002688</v>
      </c>
      <c r="AE148" s="206">
        <v>6476190.6794516398</v>
      </c>
      <c r="AF148" s="206">
        <v>4559627.1087804716</v>
      </c>
      <c r="AG148" s="206">
        <v>7168243.5585039798</v>
      </c>
      <c r="AH148" s="206">
        <v>6239216.0586660244</v>
      </c>
      <c r="AI148" s="206">
        <v>933158.79280824994</v>
      </c>
      <c r="AJ148" s="206">
        <v>6067236.9399062097</v>
      </c>
      <c r="AK148" s="206">
        <v>43011846.79969956</v>
      </c>
      <c r="AL148" s="206">
        <v>12265013.816605616</v>
      </c>
      <c r="AM148" s="206">
        <v>30287024.552732971</v>
      </c>
      <c r="AN148" s="206">
        <v>6906185.1668239394</v>
      </c>
      <c r="AO148" s="206">
        <v>3356348.6678452468</v>
      </c>
      <c r="AP148" s="206">
        <v>385473.37350030197</v>
      </c>
      <c r="AQ148" s="206">
        <v>14802815.042634686</v>
      </c>
      <c r="AR148" s="206">
        <v>2239893.66100751</v>
      </c>
      <c r="AS148" s="206">
        <v>334782.54994683358</v>
      </c>
      <c r="AT148" s="206">
        <v>7773235.6148479404</v>
      </c>
      <c r="AU148" s="206">
        <v>485673.20208585</v>
      </c>
      <c r="AV148" s="206">
        <v>484459.96422860003</v>
      </c>
      <c r="AW148" s="206">
        <v>20687440.620689839</v>
      </c>
      <c r="AX148" s="206">
        <v>2163142.47425558</v>
      </c>
      <c r="AY148" s="206">
        <v>539811.08487676678</v>
      </c>
      <c r="AZ148" s="206">
        <v>15408805.77959116</v>
      </c>
      <c r="BA148" s="206">
        <v>7263369.1415107967</v>
      </c>
      <c r="BB148" s="206">
        <v>628384.50566290005</v>
      </c>
      <c r="BC148" s="206">
        <v>3736089.3079183707</v>
      </c>
      <c r="BD148" s="206">
        <v>506591.12681653298</v>
      </c>
      <c r="BE148" s="206">
        <v>4047182.0954436352</v>
      </c>
      <c r="BF148" s="206">
        <v>695420.62632643105</v>
      </c>
      <c r="BG148" s="206">
        <v>4851285.4156236053</v>
      </c>
      <c r="BH148" s="206">
        <v>2624432.2811278543</v>
      </c>
      <c r="BI148" s="206">
        <v>6351385.8768312493</v>
      </c>
      <c r="BJ148" s="206">
        <v>4529707.9642755799</v>
      </c>
      <c r="BK148" s="206">
        <v>1896424.2692101269</v>
      </c>
      <c r="BL148" s="206">
        <v>6170772.4064646251</v>
      </c>
      <c r="BM148" s="206">
        <v>926500.95601485402</v>
      </c>
      <c r="BN148" s="206">
        <v>5886190.9500241997</v>
      </c>
      <c r="BO148" s="206">
        <v>42693385.244089231</v>
      </c>
      <c r="BP148" s="206">
        <v>4542658.0681062927</v>
      </c>
      <c r="BQ148" s="206">
        <v>83532.3496960716</v>
      </c>
      <c r="BR148" s="206">
        <v>28689752.418142248</v>
      </c>
      <c r="BS148" s="206">
        <v>6911311.3819822697</v>
      </c>
      <c r="BT148" s="206">
        <v>3345302.0395047022</v>
      </c>
      <c r="BU148" s="206">
        <v>385431.02440821403</v>
      </c>
      <c r="BV148" s="206">
        <v>14743199.243085485</v>
      </c>
      <c r="BW148" s="206">
        <v>2233342.807906914</v>
      </c>
      <c r="BX148" s="206">
        <v>334237.943659432</v>
      </c>
      <c r="BY148" s="206">
        <v>7743689.140487073</v>
      </c>
      <c r="BZ148" s="206">
        <v>483381.86643866473</v>
      </c>
      <c r="CA148" s="206">
        <v>483538.84422784002</v>
      </c>
      <c r="CB148" s="206">
        <v>20098942.112588517</v>
      </c>
      <c r="CC148" s="206">
        <v>2168478.5110222399</v>
      </c>
      <c r="CD148" s="206">
        <v>540128.57098057051</v>
      </c>
      <c r="CE148" s="206">
        <v>15371564.595488161</v>
      </c>
      <c r="CF148" s="206">
        <v>7237865.8722561253</v>
      </c>
      <c r="CG148" s="206">
        <v>628224.12652494677</v>
      </c>
      <c r="CH148" s="206">
        <v>3613664.3710010708</v>
      </c>
      <c r="CI148" s="206">
        <v>505964.87274657824</v>
      </c>
      <c r="CJ148" s="206">
        <v>4003722.6015059301</v>
      </c>
      <c r="CK148" s="206">
        <v>696262.60288040107</v>
      </c>
      <c r="CL148" s="206">
        <v>4848166.1536568487</v>
      </c>
      <c r="CM148" s="206">
        <v>19880630.576318804</v>
      </c>
      <c r="CN148" s="206">
        <v>6349182.4274804704</v>
      </c>
      <c r="CO148" s="206">
        <v>4520527.885061075</v>
      </c>
      <c r="CP148" s="206">
        <v>1727479.6879808931</v>
      </c>
      <c r="CQ148" s="206">
        <v>6108806.2880243463</v>
      </c>
      <c r="CR148" s="206">
        <v>928062.33260444808</v>
      </c>
      <c r="CS148" s="206">
        <v>5893676.0008619605</v>
      </c>
      <c r="CT148" s="206">
        <v>42555768.199073032</v>
      </c>
      <c r="CU148" s="206">
        <v>8686117.89286259</v>
      </c>
      <c r="CV148" s="206">
        <v>28489558.727972932</v>
      </c>
      <c r="CW148" s="206">
        <v>203274468.71690089</v>
      </c>
      <c r="CX148" s="206">
        <v>168434993.55506381</v>
      </c>
      <c r="CY148" s="206">
        <v>171779701.23687878</v>
      </c>
      <c r="CZ148" s="206">
        <v>351907790.7804547</v>
      </c>
      <c r="DA148" s="206">
        <v>120019217.78960679</v>
      </c>
      <c r="DB148" s="206">
        <v>116522270.28603679</v>
      </c>
      <c r="DC148" s="206">
        <v>117717244.46009821</v>
      </c>
      <c r="DD148" s="206">
        <v>108590426.4772296</v>
      </c>
      <c r="DE148" s="206">
        <v>101612570.6123804</v>
      </c>
      <c r="DF148" s="206">
        <v>1053671493.893513</v>
      </c>
      <c r="DG148" s="206">
        <v>599959234.37178898</v>
      </c>
      <c r="DH148" s="206">
        <v>384822190.75332052</v>
      </c>
      <c r="DI148" s="206">
        <v>230565794.73011649</v>
      </c>
      <c r="DJ148" s="206">
        <v>560811786.49073112</v>
      </c>
      <c r="DK148" s="206">
        <v>0</v>
      </c>
      <c r="DL148" s="207">
        <v>4953644429.7038498</v>
      </c>
      <c r="DQ148" s="208"/>
      <c r="DR148" s="209"/>
      <c r="DS148" s="218"/>
      <c r="DT148" s="205" t="s">
        <v>274</v>
      </c>
      <c r="DU148" s="206">
        <f>I148/$DQ$4</f>
        <v>5.335497432033752</v>
      </c>
      <c r="DV148" s="206">
        <f>SUM(J148:O148)/$DQ$4</f>
        <v>45.758082018830535</v>
      </c>
      <c r="DW148" s="206">
        <f>SUM(P148:AL148)/$DQ$4</f>
        <v>159.36728063992032</v>
      </c>
      <c r="DX148" s="206">
        <f>SUM(AM148:CT148)/$DQ$4</f>
        <v>416.31870883810876</v>
      </c>
      <c r="DY148" s="206">
        <f>SUM(CU148:CY148)/$DQ$4</f>
        <v>580.66484012967896</v>
      </c>
      <c r="DZ148" s="206">
        <f>SUM(CZ148:DE148)/$DQ$4</f>
        <v>916.36952040580638</v>
      </c>
      <c r="EA148" s="206">
        <f>SUM(DF148:DG148)/$DQ$4</f>
        <v>1653.630728265302</v>
      </c>
      <c r="EB148" s="206">
        <f>SUM(DH148:DI148)/$DQ$4</f>
        <v>615.38798548343709</v>
      </c>
      <c r="EC148" s="206">
        <f>SUM(DJ148:DK148)/$DQ$4</f>
        <v>560.81178649073115</v>
      </c>
      <c r="ED148" s="207">
        <f t="shared" si="87"/>
        <v>4953.6444297038488</v>
      </c>
      <c r="EE148" s="303">
        <f>ED148-(DL148/$DQ$4)</f>
        <v>0</v>
      </c>
      <c r="EF148" s="101"/>
      <c r="EG148" s="101"/>
    </row>
    <row r="149" spans="1:137" s="126" customFormat="1" ht="15.5" hidden="1" outlineLevel="2" x14ac:dyDescent="0.35">
      <c r="A149" s="37" t="s">
        <v>149</v>
      </c>
      <c r="B149" s="37">
        <v>14</v>
      </c>
      <c r="C149" s="38">
        <v>14.3</v>
      </c>
      <c r="D149" s="39" t="s">
        <v>288</v>
      </c>
      <c r="E149" s="208"/>
      <c r="F149" s="209"/>
      <c r="G149" s="218"/>
      <c r="H149" s="205" t="s">
        <v>276</v>
      </c>
      <c r="I149" s="206">
        <v>908580.94362896273</v>
      </c>
      <c r="J149" s="206">
        <v>19868574.138522461</v>
      </c>
      <c r="K149" s="206">
        <v>250722065.4696652</v>
      </c>
      <c r="L149" s="206">
        <v>150633176.58077633</v>
      </c>
      <c r="M149" s="206">
        <v>1462277496.0252178</v>
      </c>
      <c r="N149" s="206">
        <v>1402207690.4696624</v>
      </c>
      <c r="O149" s="206">
        <v>200690051.58077633</v>
      </c>
      <c r="P149" s="206">
        <v>0</v>
      </c>
      <c r="Q149" s="206">
        <v>0</v>
      </c>
      <c r="R149" s="206">
        <v>0</v>
      </c>
      <c r="S149" s="206">
        <v>0</v>
      </c>
      <c r="T149" s="206">
        <v>0</v>
      </c>
      <c r="U149" s="206">
        <v>2569965.277777778</v>
      </c>
      <c r="V149" s="206">
        <v>0</v>
      </c>
      <c r="W149" s="206">
        <v>0</v>
      </c>
      <c r="X149" s="206">
        <v>102582.65700000001</v>
      </c>
      <c r="Y149" s="206">
        <v>9489018.769855503</v>
      </c>
      <c r="Z149" s="206">
        <v>0</v>
      </c>
      <c r="AA149" s="206">
        <v>139931.0601455477</v>
      </c>
      <c r="AB149" s="206">
        <v>232500</v>
      </c>
      <c r="AC149" s="206">
        <v>28770.762903194449</v>
      </c>
      <c r="AD149" s="206">
        <v>2957093.624352884</v>
      </c>
      <c r="AE149" s="206">
        <v>0</v>
      </c>
      <c r="AF149" s="206">
        <v>256072.363882954</v>
      </c>
      <c r="AG149" s="206">
        <v>354998.646603334</v>
      </c>
      <c r="AH149" s="206">
        <v>0</v>
      </c>
      <c r="AI149" s="206">
        <v>183739.46453370564</v>
      </c>
      <c r="AJ149" s="206">
        <v>0</v>
      </c>
      <c r="AK149" s="206">
        <v>605390.85987000004</v>
      </c>
      <c r="AL149" s="206">
        <v>270955.63066061749</v>
      </c>
      <c r="AM149" s="206">
        <v>292780.79776640289</v>
      </c>
      <c r="AN149" s="206">
        <v>111500</v>
      </c>
      <c r="AO149" s="206">
        <v>0</v>
      </c>
      <c r="AP149" s="206">
        <v>0</v>
      </c>
      <c r="AQ149" s="206">
        <v>0</v>
      </c>
      <c r="AR149" s="206">
        <v>0</v>
      </c>
      <c r="AS149" s="206">
        <v>0</v>
      </c>
      <c r="AT149" s="206">
        <v>0</v>
      </c>
      <c r="AU149" s="206">
        <v>0</v>
      </c>
      <c r="AV149" s="206">
        <v>0</v>
      </c>
      <c r="AW149" s="206">
        <v>0</v>
      </c>
      <c r="AX149" s="206">
        <v>0</v>
      </c>
      <c r="AY149" s="206">
        <v>2554166.6666666665</v>
      </c>
      <c r="AZ149" s="206">
        <v>0</v>
      </c>
      <c r="BA149" s="206">
        <v>0</v>
      </c>
      <c r="BB149" s="206">
        <v>102582.65700000001</v>
      </c>
      <c r="BC149" s="206">
        <v>0</v>
      </c>
      <c r="BD149" s="206">
        <v>0</v>
      </c>
      <c r="BE149" s="206">
        <v>40300505.914999977</v>
      </c>
      <c r="BF149" s="206">
        <v>0</v>
      </c>
      <c r="BG149" s="206">
        <v>28458.746551249998</v>
      </c>
      <c r="BH149" s="206">
        <v>163170.01332000041</v>
      </c>
      <c r="BI149" s="206">
        <v>0</v>
      </c>
      <c r="BJ149" s="206">
        <v>254391.401068987</v>
      </c>
      <c r="BK149" s="206">
        <v>350165.31327000004</v>
      </c>
      <c r="BL149" s="206">
        <v>0</v>
      </c>
      <c r="BM149" s="206">
        <v>0</v>
      </c>
      <c r="BN149" s="206">
        <v>0</v>
      </c>
      <c r="BO149" s="206">
        <v>605390.85986999993</v>
      </c>
      <c r="BP149" s="206">
        <v>270157.00953995209</v>
      </c>
      <c r="BQ149" s="206">
        <v>0</v>
      </c>
      <c r="BR149" s="206">
        <v>294236.81559194758</v>
      </c>
      <c r="BS149" s="206">
        <v>115216.66666666701</v>
      </c>
      <c r="BT149" s="206">
        <v>0</v>
      </c>
      <c r="BU149" s="206">
        <v>0</v>
      </c>
      <c r="BV149" s="206">
        <v>0</v>
      </c>
      <c r="BW149" s="206">
        <v>0</v>
      </c>
      <c r="BX149" s="206">
        <v>0</v>
      </c>
      <c r="BY149" s="206">
        <v>0</v>
      </c>
      <c r="BZ149" s="206">
        <v>0</v>
      </c>
      <c r="CA149" s="206">
        <v>0</v>
      </c>
      <c r="CB149" s="206">
        <v>0</v>
      </c>
      <c r="CC149" s="206">
        <v>0</v>
      </c>
      <c r="CD149" s="206">
        <v>2541979.1666666665</v>
      </c>
      <c r="CE149" s="206">
        <v>0</v>
      </c>
      <c r="CF149" s="206">
        <v>0</v>
      </c>
      <c r="CG149" s="206">
        <v>102582.65699999999</v>
      </c>
      <c r="CH149" s="206">
        <v>0</v>
      </c>
      <c r="CI149" s="206">
        <v>0</v>
      </c>
      <c r="CJ149" s="206">
        <v>83005.914999999964</v>
      </c>
      <c r="CK149" s="206">
        <v>0</v>
      </c>
      <c r="CL149" s="206">
        <v>28412.521902722219</v>
      </c>
      <c r="CM149" s="206">
        <v>163170.01331999971</v>
      </c>
      <c r="CN149" s="206">
        <v>0</v>
      </c>
      <c r="CO149" s="206">
        <v>203962.51665000021</v>
      </c>
      <c r="CP149" s="206">
        <v>205165.31326999961</v>
      </c>
      <c r="CQ149" s="206">
        <v>0</v>
      </c>
      <c r="CR149" s="206">
        <v>0</v>
      </c>
      <c r="CS149" s="206">
        <v>0</v>
      </c>
      <c r="CT149" s="206">
        <v>605390.85986999993</v>
      </c>
      <c r="CU149" s="206">
        <v>270955.63066061866</v>
      </c>
      <c r="CV149" s="206">
        <v>249100.2630000003</v>
      </c>
      <c r="CW149" s="206">
        <v>4543604.7799087539</v>
      </c>
      <c r="CX149" s="206">
        <v>4534784.5036822539</v>
      </c>
      <c r="CY149" s="206">
        <v>2020001.2119320161</v>
      </c>
      <c r="CZ149" s="206">
        <v>2007749.162341455</v>
      </c>
      <c r="DA149" s="206">
        <v>1968463.345625988</v>
      </c>
      <c r="DB149" s="206">
        <v>1963863.9934774991</v>
      </c>
      <c r="DC149" s="206">
        <v>1968105.104625511</v>
      </c>
      <c r="DD149" s="206">
        <v>69159170.454888552</v>
      </c>
      <c r="DE149" s="206">
        <v>1584485.3474305929</v>
      </c>
      <c r="DF149" s="206">
        <v>21337861.631930742</v>
      </c>
      <c r="DG149" s="206">
        <v>14357500.08456102</v>
      </c>
      <c r="DH149" s="206">
        <v>8787125.214643253</v>
      </c>
      <c r="DI149" s="206">
        <v>3620454.6984127583</v>
      </c>
      <c r="DJ149" s="206">
        <v>77294722.954404995</v>
      </c>
      <c r="DK149" s="206">
        <v>0</v>
      </c>
      <c r="DL149" s="207">
        <v>3769542994.5333509</v>
      </c>
      <c r="DQ149" s="208"/>
      <c r="DR149" s="209"/>
      <c r="DS149" s="218"/>
      <c r="DT149" s="205" t="s">
        <v>276</v>
      </c>
      <c r="DU149" s="206">
        <f>I149/$DQ$4</f>
        <v>0.90858094362896269</v>
      </c>
      <c r="DV149" s="206">
        <f>SUM(J149:O149)/$DQ$4</f>
        <v>3486.3990542646206</v>
      </c>
      <c r="DW149" s="206">
        <f>SUM(P149:AL149)/$DQ$4</f>
        <v>17.191019117585519</v>
      </c>
      <c r="DX149" s="206">
        <f>SUM(AM149:CT149)/$DQ$4</f>
        <v>49.376391825991242</v>
      </c>
      <c r="DY149" s="206">
        <f>SUM(CU149:CY149)/$DQ$4</f>
        <v>11.618446389183642</v>
      </c>
      <c r="DZ149" s="206">
        <f>SUM(CZ149:DE149)/$DQ$4</f>
        <v>78.651837408389596</v>
      </c>
      <c r="EA149" s="206">
        <f>SUM(DF149:DG149)/$DQ$4</f>
        <v>35.69536171649176</v>
      </c>
      <c r="EB149" s="206">
        <f>SUM(DH149:DI149)/$DQ$4</f>
        <v>12.407579913056011</v>
      </c>
      <c r="EC149" s="206">
        <f>SUM(DJ149:DK149)/$DQ$4</f>
        <v>77.294722954404989</v>
      </c>
      <c r="ED149" s="207">
        <f t="shared" ref="ED149:ED212" si="129">SUM(DU149:EC149)</f>
        <v>3769.5429945333522</v>
      </c>
      <c r="EE149" s="303">
        <f>ED149-(DL149/$DQ$4)</f>
        <v>0</v>
      </c>
      <c r="EF149" s="101"/>
      <c r="EG149" s="101"/>
    </row>
    <row r="150" spans="1:137" s="126" customFormat="1" ht="15.5" hidden="1" outlineLevel="2" x14ac:dyDescent="0.35">
      <c r="A150" s="37" t="s">
        <v>149</v>
      </c>
      <c r="B150" s="37">
        <v>14</v>
      </c>
      <c r="C150" s="38">
        <v>14.3</v>
      </c>
      <c r="D150" s="39" t="s">
        <v>289</v>
      </c>
      <c r="E150" s="208"/>
      <c r="F150" s="209"/>
      <c r="G150" s="218"/>
      <c r="H150" s="205" t="s">
        <v>278</v>
      </c>
      <c r="I150" s="206">
        <v>0</v>
      </c>
      <c r="J150" s="206">
        <v>0</v>
      </c>
      <c r="K150" s="206">
        <v>0</v>
      </c>
      <c r="L150" s="206">
        <v>0</v>
      </c>
      <c r="M150" s="206">
        <v>0</v>
      </c>
      <c r="N150" s="206">
        <v>0</v>
      </c>
      <c r="O150" s="206">
        <v>0</v>
      </c>
      <c r="P150" s="206">
        <v>0</v>
      </c>
      <c r="Q150" s="206">
        <v>0</v>
      </c>
      <c r="R150" s="206">
        <v>0</v>
      </c>
      <c r="S150" s="206">
        <v>0</v>
      </c>
      <c r="T150" s="206">
        <v>0</v>
      </c>
      <c r="U150" s="206">
        <v>0</v>
      </c>
      <c r="V150" s="206">
        <v>0</v>
      </c>
      <c r="W150" s="206">
        <v>0</v>
      </c>
      <c r="X150" s="206">
        <v>0</v>
      </c>
      <c r="Y150" s="206">
        <v>0</v>
      </c>
      <c r="Z150" s="206">
        <v>0</v>
      </c>
      <c r="AA150" s="206">
        <v>0</v>
      </c>
      <c r="AB150" s="206">
        <v>0</v>
      </c>
      <c r="AC150" s="206">
        <v>0</v>
      </c>
      <c r="AD150" s="206">
        <v>0</v>
      </c>
      <c r="AE150" s="206">
        <v>0</v>
      </c>
      <c r="AF150" s="206">
        <v>0</v>
      </c>
      <c r="AG150" s="206">
        <v>0</v>
      </c>
      <c r="AH150" s="206">
        <v>0</v>
      </c>
      <c r="AI150" s="206">
        <v>0</v>
      </c>
      <c r="AJ150" s="206">
        <v>0</v>
      </c>
      <c r="AK150" s="206">
        <v>0</v>
      </c>
      <c r="AL150" s="206">
        <v>0</v>
      </c>
      <c r="AM150" s="206">
        <v>0</v>
      </c>
      <c r="AN150" s="206">
        <v>0</v>
      </c>
      <c r="AO150" s="206">
        <v>0</v>
      </c>
      <c r="AP150" s="206">
        <v>0</v>
      </c>
      <c r="AQ150" s="206">
        <v>0</v>
      </c>
      <c r="AR150" s="206">
        <v>0</v>
      </c>
      <c r="AS150" s="206">
        <v>0</v>
      </c>
      <c r="AT150" s="206">
        <v>0</v>
      </c>
      <c r="AU150" s="206">
        <v>0</v>
      </c>
      <c r="AV150" s="206">
        <v>0</v>
      </c>
      <c r="AW150" s="206">
        <v>0</v>
      </c>
      <c r="AX150" s="206">
        <v>0</v>
      </c>
      <c r="AY150" s="206">
        <v>0</v>
      </c>
      <c r="AZ150" s="206">
        <v>0</v>
      </c>
      <c r="BA150" s="206">
        <v>0</v>
      </c>
      <c r="BB150" s="206">
        <v>0</v>
      </c>
      <c r="BC150" s="206">
        <v>0</v>
      </c>
      <c r="BD150" s="206">
        <v>0</v>
      </c>
      <c r="BE150" s="206">
        <v>0</v>
      </c>
      <c r="BF150" s="206">
        <v>0</v>
      </c>
      <c r="BG150" s="206">
        <v>0</v>
      </c>
      <c r="BH150" s="206">
        <v>0</v>
      </c>
      <c r="BI150" s="206">
        <v>0</v>
      </c>
      <c r="BJ150" s="206">
        <v>0</v>
      </c>
      <c r="BK150" s="206">
        <v>0</v>
      </c>
      <c r="BL150" s="206">
        <v>0</v>
      </c>
      <c r="BM150" s="206">
        <v>0</v>
      </c>
      <c r="BN150" s="206">
        <v>0</v>
      </c>
      <c r="BO150" s="206">
        <v>0</v>
      </c>
      <c r="BP150" s="206">
        <v>0</v>
      </c>
      <c r="BQ150" s="206">
        <v>0</v>
      </c>
      <c r="BR150" s="206">
        <v>0</v>
      </c>
      <c r="BS150" s="206">
        <v>0</v>
      </c>
      <c r="BT150" s="206">
        <v>0</v>
      </c>
      <c r="BU150" s="206">
        <v>0</v>
      </c>
      <c r="BV150" s="206">
        <v>0</v>
      </c>
      <c r="BW150" s="206">
        <v>0</v>
      </c>
      <c r="BX150" s="206">
        <v>0</v>
      </c>
      <c r="BY150" s="206">
        <v>0</v>
      </c>
      <c r="BZ150" s="206">
        <v>0</v>
      </c>
      <c r="CA150" s="206">
        <v>0</v>
      </c>
      <c r="CB150" s="206">
        <v>0</v>
      </c>
      <c r="CC150" s="206">
        <v>0</v>
      </c>
      <c r="CD150" s="206">
        <v>0</v>
      </c>
      <c r="CE150" s="206">
        <v>0</v>
      </c>
      <c r="CF150" s="206">
        <v>0</v>
      </c>
      <c r="CG150" s="206">
        <v>0</v>
      </c>
      <c r="CH150" s="206">
        <v>0</v>
      </c>
      <c r="CI150" s="206">
        <v>0</v>
      </c>
      <c r="CJ150" s="206">
        <v>0</v>
      </c>
      <c r="CK150" s="206">
        <v>0</v>
      </c>
      <c r="CL150" s="206">
        <v>0</v>
      </c>
      <c r="CM150" s="206">
        <v>0</v>
      </c>
      <c r="CN150" s="206">
        <v>0</v>
      </c>
      <c r="CO150" s="206">
        <v>0</v>
      </c>
      <c r="CP150" s="206">
        <v>0</v>
      </c>
      <c r="CQ150" s="206">
        <v>0</v>
      </c>
      <c r="CR150" s="206">
        <v>0</v>
      </c>
      <c r="CS150" s="206">
        <v>0</v>
      </c>
      <c r="CT150" s="206">
        <v>0</v>
      </c>
      <c r="CU150" s="206">
        <v>0</v>
      </c>
      <c r="CV150" s="206">
        <v>0</v>
      </c>
      <c r="CW150" s="206">
        <v>0</v>
      </c>
      <c r="CX150" s="206">
        <v>0</v>
      </c>
      <c r="CY150" s="206">
        <v>0</v>
      </c>
      <c r="CZ150" s="206">
        <v>0</v>
      </c>
      <c r="DA150" s="206">
        <v>0</v>
      </c>
      <c r="DB150" s="206">
        <v>0</v>
      </c>
      <c r="DC150" s="206">
        <v>0</v>
      </c>
      <c r="DD150" s="206">
        <v>0</v>
      </c>
      <c r="DE150" s="206">
        <v>0</v>
      </c>
      <c r="DF150" s="206">
        <v>0</v>
      </c>
      <c r="DG150" s="206">
        <v>0</v>
      </c>
      <c r="DH150" s="206">
        <v>0</v>
      </c>
      <c r="DI150" s="206">
        <v>0</v>
      </c>
      <c r="DJ150" s="206">
        <v>0</v>
      </c>
      <c r="DK150" s="206">
        <v>0</v>
      </c>
      <c r="DL150" s="207">
        <v>0</v>
      </c>
      <c r="DQ150" s="208"/>
      <c r="DR150" s="209"/>
      <c r="DS150" s="218"/>
      <c r="DT150" s="205" t="s">
        <v>278</v>
      </c>
      <c r="DU150" s="206">
        <f>I150/$DQ$4</f>
        <v>0</v>
      </c>
      <c r="DV150" s="206">
        <f>SUM(J150:O150)/$DQ$4</f>
        <v>0</v>
      </c>
      <c r="DW150" s="206">
        <f>SUM(P150:AL150)/$DQ$4</f>
        <v>0</v>
      </c>
      <c r="DX150" s="206">
        <f>SUM(AM150:CT150)/$DQ$4</f>
        <v>0</v>
      </c>
      <c r="DY150" s="206">
        <f>SUM(CU150:CY150)/$DQ$4</f>
        <v>0</v>
      </c>
      <c r="DZ150" s="206">
        <f>SUM(CZ150:DE150)/$DQ$4</f>
        <v>0</v>
      </c>
      <c r="EA150" s="206">
        <f>SUM(DF150:DG150)/$DQ$4</f>
        <v>0</v>
      </c>
      <c r="EB150" s="206">
        <f>SUM(DH150:DI150)/$DQ$4</f>
        <v>0</v>
      </c>
      <c r="EC150" s="206">
        <f>SUM(DJ150:DK150)/$DQ$4</f>
        <v>0</v>
      </c>
      <c r="ED150" s="207">
        <f t="shared" si="129"/>
        <v>0</v>
      </c>
      <c r="EE150" s="303">
        <f>ED150-(DL150/$DQ$4)</f>
        <v>0</v>
      </c>
      <c r="EF150" s="101"/>
      <c r="EG150" s="101"/>
    </row>
    <row r="151" spans="1:137" s="126" customFormat="1" ht="15.5" hidden="1" outlineLevel="2" x14ac:dyDescent="0.35">
      <c r="A151" s="37" t="s">
        <v>149</v>
      </c>
      <c r="B151" s="37">
        <v>14</v>
      </c>
      <c r="C151" s="38">
        <v>14.3</v>
      </c>
      <c r="D151" s="39" t="s">
        <v>290</v>
      </c>
      <c r="E151" s="208"/>
      <c r="F151" s="209"/>
      <c r="G151" s="218"/>
      <c r="H151" s="205" t="s">
        <v>280</v>
      </c>
      <c r="I151" s="206">
        <v>0</v>
      </c>
      <c r="J151" s="206">
        <v>0</v>
      </c>
      <c r="K151" s="206">
        <v>0</v>
      </c>
      <c r="L151" s="206">
        <v>0</v>
      </c>
      <c r="M151" s="206">
        <v>0</v>
      </c>
      <c r="N151" s="206">
        <v>0</v>
      </c>
      <c r="O151" s="206">
        <v>0</v>
      </c>
      <c r="P151" s="206">
        <v>0</v>
      </c>
      <c r="Q151" s="206">
        <v>0</v>
      </c>
      <c r="R151" s="206">
        <v>0</v>
      </c>
      <c r="S151" s="206">
        <v>0</v>
      </c>
      <c r="T151" s="206">
        <v>0</v>
      </c>
      <c r="U151" s="206">
        <v>0</v>
      </c>
      <c r="V151" s="206">
        <v>0</v>
      </c>
      <c r="W151" s="206">
        <v>0</v>
      </c>
      <c r="X151" s="206">
        <v>0</v>
      </c>
      <c r="Y151" s="206">
        <v>0</v>
      </c>
      <c r="Z151" s="206">
        <v>0</v>
      </c>
      <c r="AA151" s="206">
        <v>0</v>
      </c>
      <c r="AB151" s="206">
        <v>0</v>
      </c>
      <c r="AC151" s="206">
        <v>0</v>
      </c>
      <c r="AD151" s="206">
        <v>0</v>
      </c>
      <c r="AE151" s="206">
        <v>0</v>
      </c>
      <c r="AF151" s="206">
        <v>0</v>
      </c>
      <c r="AG151" s="206">
        <v>0</v>
      </c>
      <c r="AH151" s="206">
        <v>0</v>
      </c>
      <c r="AI151" s="206">
        <v>0</v>
      </c>
      <c r="AJ151" s="206">
        <v>0</v>
      </c>
      <c r="AK151" s="206">
        <v>0</v>
      </c>
      <c r="AL151" s="206">
        <v>0</v>
      </c>
      <c r="AM151" s="206">
        <v>0</v>
      </c>
      <c r="AN151" s="206">
        <v>0</v>
      </c>
      <c r="AO151" s="206">
        <v>0</v>
      </c>
      <c r="AP151" s="206">
        <v>0</v>
      </c>
      <c r="AQ151" s="206">
        <v>0</v>
      </c>
      <c r="AR151" s="206">
        <v>0</v>
      </c>
      <c r="AS151" s="206">
        <v>0</v>
      </c>
      <c r="AT151" s="206">
        <v>0</v>
      </c>
      <c r="AU151" s="206">
        <v>0</v>
      </c>
      <c r="AV151" s="206">
        <v>0</v>
      </c>
      <c r="AW151" s="206">
        <v>0</v>
      </c>
      <c r="AX151" s="206">
        <v>0</v>
      </c>
      <c r="AY151" s="206">
        <v>0</v>
      </c>
      <c r="AZ151" s="206">
        <v>0</v>
      </c>
      <c r="BA151" s="206">
        <v>0</v>
      </c>
      <c r="BB151" s="206">
        <v>0</v>
      </c>
      <c r="BC151" s="206">
        <v>0</v>
      </c>
      <c r="BD151" s="206">
        <v>0</v>
      </c>
      <c r="BE151" s="206">
        <v>0</v>
      </c>
      <c r="BF151" s="206">
        <v>0</v>
      </c>
      <c r="BG151" s="206">
        <v>0</v>
      </c>
      <c r="BH151" s="206">
        <v>0</v>
      </c>
      <c r="BI151" s="206">
        <v>0</v>
      </c>
      <c r="BJ151" s="206">
        <v>0</v>
      </c>
      <c r="BK151" s="206">
        <v>0</v>
      </c>
      <c r="BL151" s="206">
        <v>0</v>
      </c>
      <c r="BM151" s="206">
        <v>0</v>
      </c>
      <c r="BN151" s="206">
        <v>0</v>
      </c>
      <c r="BO151" s="206">
        <v>0</v>
      </c>
      <c r="BP151" s="206">
        <v>0</v>
      </c>
      <c r="BQ151" s="206">
        <v>0</v>
      </c>
      <c r="BR151" s="206">
        <v>0</v>
      </c>
      <c r="BS151" s="206">
        <v>0</v>
      </c>
      <c r="BT151" s="206">
        <v>0</v>
      </c>
      <c r="BU151" s="206">
        <v>0</v>
      </c>
      <c r="BV151" s="206">
        <v>0</v>
      </c>
      <c r="BW151" s="206">
        <v>0</v>
      </c>
      <c r="BX151" s="206">
        <v>0</v>
      </c>
      <c r="BY151" s="206">
        <v>0</v>
      </c>
      <c r="BZ151" s="206">
        <v>0</v>
      </c>
      <c r="CA151" s="206">
        <v>0</v>
      </c>
      <c r="CB151" s="206">
        <v>0</v>
      </c>
      <c r="CC151" s="206">
        <v>0</v>
      </c>
      <c r="CD151" s="206">
        <v>0</v>
      </c>
      <c r="CE151" s="206">
        <v>0</v>
      </c>
      <c r="CF151" s="206">
        <v>0</v>
      </c>
      <c r="CG151" s="206">
        <v>0</v>
      </c>
      <c r="CH151" s="206">
        <v>0</v>
      </c>
      <c r="CI151" s="206">
        <v>0</v>
      </c>
      <c r="CJ151" s="206">
        <v>0</v>
      </c>
      <c r="CK151" s="206">
        <v>0</v>
      </c>
      <c r="CL151" s="206">
        <v>0</v>
      </c>
      <c r="CM151" s="206">
        <v>0</v>
      </c>
      <c r="CN151" s="206">
        <v>0</v>
      </c>
      <c r="CO151" s="206">
        <v>0</v>
      </c>
      <c r="CP151" s="206">
        <v>0</v>
      </c>
      <c r="CQ151" s="206">
        <v>0</v>
      </c>
      <c r="CR151" s="206">
        <v>0</v>
      </c>
      <c r="CS151" s="206">
        <v>0</v>
      </c>
      <c r="CT151" s="206">
        <v>0</v>
      </c>
      <c r="CU151" s="206">
        <v>0</v>
      </c>
      <c r="CV151" s="206">
        <v>0</v>
      </c>
      <c r="CW151" s="206">
        <v>0</v>
      </c>
      <c r="CX151" s="206">
        <v>0</v>
      </c>
      <c r="CY151" s="206">
        <v>0</v>
      </c>
      <c r="CZ151" s="206">
        <v>0</v>
      </c>
      <c r="DA151" s="206">
        <v>0</v>
      </c>
      <c r="DB151" s="206">
        <v>0</v>
      </c>
      <c r="DC151" s="206">
        <v>0</v>
      </c>
      <c r="DD151" s="206">
        <v>0</v>
      </c>
      <c r="DE151" s="206">
        <v>0</v>
      </c>
      <c r="DF151" s="206">
        <v>0</v>
      </c>
      <c r="DG151" s="206">
        <v>0</v>
      </c>
      <c r="DH151" s="206">
        <v>0</v>
      </c>
      <c r="DI151" s="206">
        <v>0</v>
      </c>
      <c r="DJ151" s="206">
        <v>0</v>
      </c>
      <c r="DK151" s="206">
        <v>0</v>
      </c>
      <c r="DL151" s="207">
        <v>0</v>
      </c>
      <c r="DQ151" s="208"/>
      <c r="DR151" s="209"/>
      <c r="DS151" s="218"/>
      <c r="DT151" s="205" t="s">
        <v>280</v>
      </c>
      <c r="DU151" s="206">
        <f>I151/$DQ$4</f>
        <v>0</v>
      </c>
      <c r="DV151" s="206">
        <f>SUM(J151:O151)/$DQ$4</f>
        <v>0</v>
      </c>
      <c r="DW151" s="206">
        <f>SUM(P151:AL151)/$DQ$4</f>
        <v>0</v>
      </c>
      <c r="DX151" s="206">
        <f>SUM(AM151:CT151)/$DQ$4</f>
        <v>0</v>
      </c>
      <c r="DY151" s="206">
        <f>SUM(CU151:CY151)/$DQ$4</f>
        <v>0</v>
      </c>
      <c r="DZ151" s="206">
        <f>SUM(CZ151:DE151)/$DQ$4</f>
        <v>0</v>
      </c>
      <c r="EA151" s="206">
        <f>SUM(DF151:DG151)/$DQ$4</f>
        <v>0</v>
      </c>
      <c r="EB151" s="206">
        <f>SUM(DH151:DI151)/$DQ$4</f>
        <v>0</v>
      </c>
      <c r="EC151" s="206">
        <f>SUM(DJ151:DK151)/$DQ$4</f>
        <v>0</v>
      </c>
      <c r="ED151" s="207">
        <f t="shared" si="129"/>
        <v>0</v>
      </c>
      <c r="EE151" s="303">
        <f>ED151-(DL151/$DQ$4)</f>
        <v>0</v>
      </c>
      <c r="EF151" s="101"/>
      <c r="EG151" s="101"/>
    </row>
    <row r="152" spans="1:137" s="126" customFormat="1" ht="15.5" hidden="1" outlineLevel="1" x14ac:dyDescent="0.35">
      <c r="A152" s="127" t="s">
        <v>149</v>
      </c>
      <c r="B152" s="127">
        <v>15</v>
      </c>
      <c r="C152" s="128"/>
      <c r="D152" s="129"/>
      <c r="E152" s="210"/>
      <c r="F152" s="211" t="s">
        <v>291</v>
      </c>
      <c r="G152" s="211"/>
      <c r="H152" s="212"/>
      <c r="I152" s="213">
        <v>0</v>
      </c>
      <c r="J152" s="213">
        <v>0</v>
      </c>
      <c r="K152" s="213">
        <v>0</v>
      </c>
      <c r="L152" s="213">
        <v>0</v>
      </c>
      <c r="M152" s="213">
        <v>0</v>
      </c>
      <c r="N152" s="213">
        <v>0</v>
      </c>
      <c r="O152" s="213">
        <v>0</v>
      </c>
      <c r="P152" s="213">
        <v>0</v>
      </c>
      <c r="Q152" s="213">
        <v>0</v>
      </c>
      <c r="R152" s="213">
        <v>0</v>
      </c>
      <c r="S152" s="213">
        <v>0</v>
      </c>
      <c r="T152" s="213">
        <v>0</v>
      </c>
      <c r="U152" s="213">
        <v>0</v>
      </c>
      <c r="V152" s="213">
        <v>0</v>
      </c>
      <c r="W152" s="213">
        <v>0</v>
      </c>
      <c r="X152" s="213">
        <v>0</v>
      </c>
      <c r="Y152" s="213">
        <v>0</v>
      </c>
      <c r="Z152" s="213">
        <v>0</v>
      </c>
      <c r="AA152" s="213">
        <v>0</v>
      </c>
      <c r="AB152" s="213">
        <v>0</v>
      </c>
      <c r="AC152" s="213">
        <v>0</v>
      </c>
      <c r="AD152" s="213">
        <v>0</v>
      </c>
      <c r="AE152" s="213">
        <v>0</v>
      </c>
      <c r="AF152" s="213">
        <v>0</v>
      </c>
      <c r="AG152" s="213">
        <v>0</v>
      </c>
      <c r="AH152" s="213">
        <v>0</v>
      </c>
      <c r="AI152" s="213">
        <v>0</v>
      </c>
      <c r="AJ152" s="213">
        <v>0</v>
      </c>
      <c r="AK152" s="213">
        <v>0</v>
      </c>
      <c r="AL152" s="213">
        <v>0</v>
      </c>
      <c r="AM152" s="213">
        <v>0</v>
      </c>
      <c r="AN152" s="213">
        <v>0</v>
      </c>
      <c r="AO152" s="213">
        <v>0</v>
      </c>
      <c r="AP152" s="213">
        <v>0</v>
      </c>
      <c r="AQ152" s="213">
        <v>0</v>
      </c>
      <c r="AR152" s="213">
        <v>0</v>
      </c>
      <c r="AS152" s="213">
        <v>0</v>
      </c>
      <c r="AT152" s="213">
        <v>0</v>
      </c>
      <c r="AU152" s="213">
        <v>0</v>
      </c>
      <c r="AV152" s="213">
        <v>0</v>
      </c>
      <c r="AW152" s="213">
        <v>0</v>
      </c>
      <c r="AX152" s="213">
        <v>0</v>
      </c>
      <c r="AY152" s="213">
        <v>0</v>
      </c>
      <c r="AZ152" s="213">
        <v>0</v>
      </c>
      <c r="BA152" s="213">
        <v>0</v>
      </c>
      <c r="BB152" s="213">
        <v>0</v>
      </c>
      <c r="BC152" s="213">
        <v>0</v>
      </c>
      <c r="BD152" s="213">
        <v>0</v>
      </c>
      <c r="BE152" s="213">
        <v>0</v>
      </c>
      <c r="BF152" s="213">
        <v>0</v>
      </c>
      <c r="BG152" s="213">
        <v>0</v>
      </c>
      <c r="BH152" s="213">
        <v>0</v>
      </c>
      <c r="BI152" s="213">
        <v>0</v>
      </c>
      <c r="BJ152" s="213">
        <v>0</v>
      </c>
      <c r="BK152" s="213">
        <v>0</v>
      </c>
      <c r="BL152" s="213">
        <v>0</v>
      </c>
      <c r="BM152" s="213">
        <v>0</v>
      </c>
      <c r="BN152" s="213">
        <v>0</v>
      </c>
      <c r="BO152" s="213">
        <v>0</v>
      </c>
      <c r="BP152" s="213">
        <v>0</v>
      </c>
      <c r="BQ152" s="213">
        <v>0</v>
      </c>
      <c r="BR152" s="213">
        <v>0</v>
      </c>
      <c r="BS152" s="213">
        <v>0</v>
      </c>
      <c r="BT152" s="213">
        <v>0</v>
      </c>
      <c r="BU152" s="213">
        <v>0</v>
      </c>
      <c r="BV152" s="213">
        <v>0</v>
      </c>
      <c r="BW152" s="213">
        <v>0</v>
      </c>
      <c r="BX152" s="213">
        <v>0</v>
      </c>
      <c r="BY152" s="213">
        <v>0</v>
      </c>
      <c r="BZ152" s="213">
        <v>0</v>
      </c>
      <c r="CA152" s="213">
        <v>0</v>
      </c>
      <c r="CB152" s="213">
        <v>0</v>
      </c>
      <c r="CC152" s="213">
        <v>0</v>
      </c>
      <c r="CD152" s="213">
        <v>0</v>
      </c>
      <c r="CE152" s="213">
        <v>0</v>
      </c>
      <c r="CF152" s="213">
        <v>0</v>
      </c>
      <c r="CG152" s="213">
        <v>0</v>
      </c>
      <c r="CH152" s="213">
        <v>0</v>
      </c>
      <c r="CI152" s="213">
        <v>0</v>
      </c>
      <c r="CJ152" s="213">
        <v>0</v>
      </c>
      <c r="CK152" s="213">
        <v>0</v>
      </c>
      <c r="CL152" s="213">
        <v>0</v>
      </c>
      <c r="CM152" s="213">
        <v>0</v>
      </c>
      <c r="CN152" s="213">
        <v>0</v>
      </c>
      <c r="CO152" s="213">
        <v>0</v>
      </c>
      <c r="CP152" s="213">
        <v>0</v>
      </c>
      <c r="CQ152" s="213">
        <v>0</v>
      </c>
      <c r="CR152" s="213">
        <v>0</v>
      </c>
      <c r="CS152" s="213">
        <v>0</v>
      </c>
      <c r="CT152" s="213">
        <v>0</v>
      </c>
      <c r="CU152" s="213">
        <v>0</v>
      </c>
      <c r="CV152" s="213">
        <v>0</v>
      </c>
      <c r="CW152" s="213">
        <v>0</v>
      </c>
      <c r="CX152" s="213">
        <v>0</v>
      </c>
      <c r="CY152" s="213">
        <v>0</v>
      </c>
      <c r="CZ152" s="213">
        <v>0</v>
      </c>
      <c r="DA152" s="213">
        <v>0</v>
      </c>
      <c r="DB152" s="213">
        <v>0</v>
      </c>
      <c r="DC152" s="213">
        <v>0</v>
      </c>
      <c r="DD152" s="213">
        <v>0</v>
      </c>
      <c r="DE152" s="213">
        <v>0</v>
      </c>
      <c r="DF152" s="213">
        <v>0</v>
      </c>
      <c r="DG152" s="213">
        <v>0</v>
      </c>
      <c r="DH152" s="213">
        <v>0</v>
      </c>
      <c r="DI152" s="213">
        <v>0</v>
      </c>
      <c r="DJ152" s="213">
        <v>0</v>
      </c>
      <c r="DK152" s="213">
        <v>0</v>
      </c>
      <c r="DL152" s="214">
        <v>0</v>
      </c>
      <c r="DQ152" s="210"/>
      <c r="DR152" s="211" t="s">
        <v>291</v>
      </c>
      <c r="DS152" s="211"/>
      <c r="DT152" s="212"/>
      <c r="DU152" s="213">
        <f t="shared" ref="DU152:EC152" si="130">SUM(DU153:DU156)</f>
        <v>14.505656768577227</v>
      </c>
      <c r="DV152" s="213">
        <f t="shared" si="130"/>
        <v>108.50239858093379</v>
      </c>
      <c r="DW152" s="213">
        <f t="shared" si="130"/>
        <v>246.33069033238894</v>
      </c>
      <c r="DX152" s="213">
        <f t="shared" si="130"/>
        <v>492.37428164221114</v>
      </c>
      <c r="DY152" s="213">
        <f t="shared" si="130"/>
        <v>331.30530092046456</v>
      </c>
      <c r="DZ152" s="213">
        <f t="shared" si="130"/>
        <v>387.33856148580583</v>
      </c>
      <c r="EA152" s="213">
        <f t="shared" si="130"/>
        <v>908.57281314775662</v>
      </c>
      <c r="EB152" s="213">
        <f t="shared" si="130"/>
        <v>657.12012972060927</v>
      </c>
      <c r="EC152" s="213">
        <f t="shared" si="130"/>
        <v>1917.6180066650334</v>
      </c>
      <c r="ED152" s="214">
        <f t="shared" si="129"/>
        <v>5063.6678392637805</v>
      </c>
      <c r="EE152" s="305"/>
      <c r="EF152" s="101"/>
      <c r="EG152" s="101"/>
    </row>
    <row r="153" spans="1:137" s="126" customFormat="1" ht="15.5" hidden="1" outlineLevel="1" x14ac:dyDescent="0.35">
      <c r="A153" s="37" t="s">
        <v>149</v>
      </c>
      <c r="B153" s="37">
        <v>15</v>
      </c>
      <c r="C153" s="38">
        <v>15.1</v>
      </c>
      <c r="D153" s="39"/>
      <c r="E153" s="208"/>
      <c r="F153" s="209"/>
      <c r="G153" s="205" t="s">
        <v>274</v>
      </c>
      <c r="H153" s="205"/>
      <c r="I153" s="206">
        <v>510267.74213543104</v>
      </c>
      <c r="J153" s="206">
        <v>33527458.138222899</v>
      </c>
      <c r="K153" s="206">
        <v>331443.78570822882</v>
      </c>
      <c r="L153" s="206">
        <v>254931.85328747658</v>
      </c>
      <c r="M153" s="206">
        <v>39116.126623416669</v>
      </c>
      <c r="N153" s="206">
        <v>965673.62133775</v>
      </c>
      <c r="O153" s="206">
        <v>76518.191044499967</v>
      </c>
      <c r="P153" s="206">
        <v>3536341.635685625</v>
      </c>
      <c r="Q153" s="206">
        <v>266368.1608666252</v>
      </c>
      <c r="R153" s="206">
        <v>199571.67976976139</v>
      </c>
      <c r="S153" s="206">
        <v>9834.8955200208311</v>
      </c>
      <c r="T153" s="206">
        <v>78237.252915749996</v>
      </c>
      <c r="U153" s="206">
        <v>456385.89905840758</v>
      </c>
      <c r="V153" s="206">
        <v>506163.55818752921</v>
      </c>
      <c r="W153" s="206">
        <v>367447.7829987086</v>
      </c>
      <c r="X153" s="206">
        <v>306346.35403110849</v>
      </c>
      <c r="Y153" s="206">
        <v>320626.3659877773</v>
      </c>
      <c r="Z153" s="206">
        <v>95981.22083818751</v>
      </c>
      <c r="AA153" s="206">
        <v>267355.31568191352</v>
      </c>
      <c r="AB153" s="206">
        <v>248837.22404975077</v>
      </c>
      <c r="AC153" s="206">
        <v>243471.03011679201</v>
      </c>
      <c r="AD153" s="206">
        <v>1007910.556429431</v>
      </c>
      <c r="AE153" s="206">
        <v>374033.85775676393</v>
      </c>
      <c r="AF153" s="206">
        <v>137539.36145133339</v>
      </c>
      <c r="AG153" s="206">
        <v>297606.67780973611</v>
      </c>
      <c r="AH153" s="206">
        <v>229309.472160151</v>
      </c>
      <c r="AI153" s="206">
        <v>997780.69613099983</v>
      </c>
      <c r="AJ153" s="206">
        <v>19177281.474833079</v>
      </c>
      <c r="AK153" s="206">
        <v>985255.751792575</v>
      </c>
      <c r="AL153" s="206">
        <v>524860.42236257799</v>
      </c>
      <c r="AM153" s="206">
        <v>15206313.054014221</v>
      </c>
      <c r="AN153" s="206">
        <v>25829127.243974499</v>
      </c>
      <c r="AO153" s="206">
        <v>328784.7232129171</v>
      </c>
      <c r="AP153" s="206">
        <v>251582.99873396658</v>
      </c>
      <c r="AQ153" s="206">
        <v>39019.672006250003</v>
      </c>
      <c r="AR153" s="206">
        <v>1223385.8874014583</v>
      </c>
      <c r="AS153" s="206">
        <v>75473.028008125009</v>
      </c>
      <c r="AT153" s="206">
        <v>232253.81973237498</v>
      </c>
      <c r="AU153" s="206">
        <v>263836.61573124968</v>
      </c>
      <c r="AV153" s="206">
        <v>197309.7544312666</v>
      </c>
      <c r="AW153" s="206">
        <v>9732.6385770833313</v>
      </c>
      <c r="AX153" s="206">
        <v>77211.458931875008</v>
      </c>
      <c r="AY153" s="206">
        <v>451484.84245050664</v>
      </c>
      <c r="AZ153" s="206">
        <v>500036.08909741772</v>
      </c>
      <c r="BA153" s="206">
        <v>364749.80846041674</v>
      </c>
      <c r="BB153" s="206">
        <v>303697.96855226217</v>
      </c>
      <c r="BC153" s="206">
        <v>317347.07779458381</v>
      </c>
      <c r="BD153" s="206">
        <v>95596.745781249992</v>
      </c>
      <c r="BE153" s="206">
        <v>264898.07031204167</v>
      </c>
      <c r="BF153" s="206">
        <v>245368.0269425585</v>
      </c>
      <c r="BG153" s="206">
        <v>262630.67645916692</v>
      </c>
      <c r="BH153" s="206">
        <v>225010.77854375029</v>
      </c>
      <c r="BI153" s="206">
        <v>369582.85707375017</v>
      </c>
      <c r="BJ153" s="206">
        <v>135686.58367749999</v>
      </c>
      <c r="BK153" s="206">
        <v>550868.65329833329</v>
      </c>
      <c r="BL153" s="206">
        <v>1344340.3283286141</v>
      </c>
      <c r="BM153" s="206">
        <v>145328.19536833311</v>
      </c>
      <c r="BN153" s="206">
        <v>372626.39659182943</v>
      </c>
      <c r="BO153" s="206">
        <v>3053481.6626297408</v>
      </c>
      <c r="BP153" s="206">
        <v>519264.98376718396</v>
      </c>
      <c r="BQ153" s="206">
        <v>934075.09837000049</v>
      </c>
      <c r="BR153" s="206">
        <v>1770914.284586258</v>
      </c>
      <c r="BS153" s="206">
        <v>21511988.44789061</v>
      </c>
      <c r="BT153" s="206">
        <v>328736.30886513158</v>
      </c>
      <c r="BU153" s="206">
        <v>251845.47524272098</v>
      </c>
      <c r="BV153" s="206">
        <v>0</v>
      </c>
      <c r="BW153" s="206">
        <v>4747591.7482185969</v>
      </c>
      <c r="BX153" s="206">
        <v>75701.045972291686</v>
      </c>
      <c r="BY153" s="206">
        <v>232552.63491068699</v>
      </c>
      <c r="BZ153" s="206">
        <v>264031.14121595881</v>
      </c>
      <c r="CA153" s="206">
        <v>197064.861837523</v>
      </c>
      <c r="CB153" s="206">
        <v>9723.6686726180596</v>
      </c>
      <c r="CC153" s="206">
        <v>77410.87327679171</v>
      </c>
      <c r="CD153" s="206">
        <v>451841.81324730499</v>
      </c>
      <c r="CE153" s="206">
        <v>316284.5681015625</v>
      </c>
      <c r="CF153" s="206">
        <v>363770.71895281895</v>
      </c>
      <c r="CG153" s="206">
        <v>303411.71108023368</v>
      </c>
      <c r="CH153" s="206">
        <v>318575.48636302783</v>
      </c>
      <c r="CI153" s="206">
        <v>95578.882888395805</v>
      </c>
      <c r="CJ153" s="206">
        <v>265814.64410263038</v>
      </c>
      <c r="CK153" s="206">
        <v>2758880.0442502014</v>
      </c>
      <c r="CL153" s="206">
        <v>241221.7599311111</v>
      </c>
      <c r="CM153" s="206">
        <v>224933.2256276526</v>
      </c>
      <c r="CN153" s="206">
        <v>328320.52755495877</v>
      </c>
      <c r="CO153" s="206">
        <v>136193.87534883339</v>
      </c>
      <c r="CP153" s="206">
        <v>294354.30897348613</v>
      </c>
      <c r="CQ153" s="206">
        <v>206481.38519225092</v>
      </c>
      <c r="CR153" s="206">
        <v>145362.6560095553</v>
      </c>
      <c r="CS153" s="206">
        <v>372402.83061255689</v>
      </c>
      <c r="CT153" s="206">
        <v>1490330.7653068979</v>
      </c>
      <c r="CU153" s="206">
        <v>515208.57895093499</v>
      </c>
      <c r="CV153" s="206">
        <v>1085648.0515981039</v>
      </c>
      <c r="CW153" s="206">
        <v>77491721.645440802</v>
      </c>
      <c r="CX153" s="206">
        <v>39124996.422417104</v>
      </c>
      <c r="CY153" s="206">
        <v>36312161.481519699</v>
      </c>
      <c r="CZ153" s="206">
        <v>66805535.008006707</v>
      </c>
      <c r="DA153" s="206">
        <v>39182186.864994004</v>
      </c>
      <c r="DB153" s="206">
        <v>35377275.122301802</v>
      </c>
      <c r="DC153" s="206">
        <v>67253688.2984972</v>
      </c>
      <c r="DD153" s="206">
        <v>37006815.102261603</v>
      </c>
      <c r="DE153" s="206">
        <v>38426197.168639101</v>
      </c>
      <c r="DF153" s="206">
        <v>450932436.64590198</v>
      </c>
      <c r="DG153" s="206">
        <v>389589834.48228598</v>
      </c>
      <c r="DH153" s="206">
        <v>296972091.31960392</v>
      </c>
      <c r="DI153" s="206">
        <v>336282165.30646199</v>
      </c>
      <c r="DJ153" s="206">
        <v>711493507.65711319</v>
      </c>
      <c r="DK153" s="206">
        <v>0</v>
      </c>
      <c r="DL153" s="207">
        <v>2782162850.6932755</v>
      </c>
      <c r="DQ153" s="208"/>
      <c r="DR153" s="209"/>
      <c r="DS153" s="205" t="s">
        <v>274</v>
      </c>
      <c r="DT153" s="205"/>
      <c r="DU153" s="206">
        <f>I153/$DQ$4</f>
        <v>0.51026774213543102</v>
      </c>
      <c r="DV153" s="206">
        <f>SUM(J153:O153)/$DQ$4</f>
        <v>35.195141716224271</v>
      </c>
      <c r="DW153" s="206">
        <f>SUM(P153:AL153)/$DQ$4</f>
        <v>30.634546646434604</v>
      </c>
      <c r="DX153" s="206">
        <f>SUM(AM153:CT153)/$DQ$4</f>
        <v>91.97142543248718</v>
      </c>
      <c r="DY153" s="206">
        <f>SUM(CU153:CY153)/$DQ$4</f>
        <v>154.52973617992663</v>
      </c>
      <c r="DZ153" s="206">
        <f>SUM(CZ153:DE153)/$DQ$4</f>
        <v>284.05169756470042</v>
      </c>
      <c r="EA153" s="206">
        <f>SUM(DF153:DG153)/$DQ$4</f>
        <v>840.52227112818787</v>
      </c>
      <c r="EB153" s="206">
        <f>SUM(DH153:DI153)/$DQ$4</f>
        <v>633.25425662606597</v>
      </c>
      <c r="EC153" s="206">
        <f>SUM(DJ153:DK153)/$DQ$4</f>
        <v>711.49350765711324</v>
      </c>
      <c r="ED153" s="207">
        <f t="shared" si="129"/>
        <v>2782.1628506932757</v>
      </c>
      <c r="EE153" s="303">
        <f>ED153-(DL153/$DQ$4)</f>
        <v>0</v>
      </c>
      <c r="EF153" s="101"/>
      <c r="EG153" s="101"/>
    </row>
    <row r="154" spans="1:137" s="126" customFormat="1" ht="15.5" hidden="1" outlineLevel="1" x14ac:dyDescent="0.35">
      <c r="A154" s="37" t="s">
        <v>149</v>
      </c>
      <c r="B154" s="37">
        <v>15</v>
      </c>
      <c r="C154" s="38">
        <v>15.2</v>
      </c>
      <c r="D154" s="39"/>
      <c r="E154" s="208"/>
      <c r="F154" s="209"/>
      <c r="G154" s="205" t="s">
        <v>276</v>
      </c>
      <c r="H154" s="205"/>
      <c r="I154" s="206">
        <v>13995389.026441796</v>
      </c>
      <c r="J154" s="206">
        <v>38985331.354261056</v>
      </c>
      <c r="K154" s="206">
        <v>7101755.1732966835</v>
      </c>
      <c r="L154" s="206">
        <v>6582412.3745546574</v>
      </c>
      <c r="M154" s="206">
        <v>6784684.2548298119</v>
      </c>
      <c r="N154" s="206">
        <v>6808546.298937358</v>
      </c>
      <c r="O154" s="206">
        <v>7044527.4088299461</v>
      </c>
      <c r="P154" s="206">
        <v>116500.82813035075</v>
      </c>
      <c r="Q154" s="206">
        <v>1351551.1973128156</v>
      </c>
      <c r="R154" s="206">
        <v>38603.880539404097</v>
      </c>
      <c r="S154" s="206">
        <v>16138783.717877066</v>
      </c>
      <c r="T154" s="206">
        <v>8471630.435852224</v>
      </c>
      <c r="U154" s="206">
        <v>10215288.838625867</v>
      </c>
      <c r="V154" s="206">
        <v>10748978.451620268</v>
      </c>
      <c r="W154" s="206">
        <v>21464705.275024079</v>
      </c>
      <c r="X154" s="206">
        <v>1033120.9292150231</v>
      </c>
      <c r="Y154" s="206">
        <v>227291.92538088257</v>
      </c>
      <c r="Z154" s="206">
        <v>3982507.2946407381</v>
      </c>
      <c r="AA154" s="206">
        <v>742691.68403903267</v>
      </c>
      <c r="AB154" s="206">
        <v>22419431.795838498</v>
      </c>
      <c r="AC154" s="206">
        <v>32601664.458730478</v>
      </c>
      <c r="AD154" s="206">
        <v>16657356.18765441</v>
      </c>
      <c r="AE154" s="206">
        <v>767860.50364438898</v>
      </c>
      <c r="AF154" s="206">
        <v>310737.19898347807</v>
      </c>
      <c r="AG154" s="206">
        <v>9652297.1403744593</v>
      </c>
      <c r="AH154" s="206">
        <v>8788026.9265524652</v>
      </c>
      <c r="AI154" s="206">
        <v>35608880.416137412</v>
      </c>
      <c r="AJ154" s="206">
        <v>7787186.0369709935</v>
      </c>
      <c r="AK154" s="206">
        <v>5130407.3313514302</v>
      </c>
      <c r="AL154" s="206">
        <v>1440641.2314585401</v>
      </c>
      <c r="AM154" s="206">
        <v>7653944.7153914301</v>
      </c>
      <c r="AN154" s="206">
        <v>29622292.307908021</v>
      </c>
      <c r="AO154" s="206">
        <v>220993.84628133429</v>
      </c>
      <c r="AP154" s="206">
        <v>9615632.8997549172</v>
      </c>
      <c r="AQ154" s="206">
        <v>20619081.351834916</v>
      </c>
      <c r="AR154" s="206">
        <v>6193823.0584705258</v>
      </c>
      <c r="AS154" s="206">
        <v>388415.33020023198</v>
      </c>
      <c r="AT154" s="206">
        <v>223818.49221807491</v>
      </c>
      <c r="AU154" s="206">
        <v>38655.907672906302</v>
      </c>
      <c r="AV154" s="206">
        <v>38548.1355878104</v>
      </c>
      <c r="AW154" s="206">
        <v>36266.178590708303</v>
      </c>
      <c r="AX154" s="206">
        <v>21026.163171531301</v>
      </c>
      <c r="AY154" s="206">
        <v>754639.53330836899</v>
      </c>
      <c r="AZ154" s="206">
        <v>358967.05016922305</v>
      </c>
      <c r="BA154" s="206">
        <v>641409.70193698199</v>
      </c>
      <c r="BB154" s="206">
        <v>539133.26011700288</v>
      </c>
      <c r="BC154" s="206">
        <v>413822.05471038097</v>
      </c>
      <c r="BD154" s="206">
        <v>11545028.522811996</v>
      </c>
      <c r="BE154" s="206">
        <v>2146581.6346361139</v>
      </c>
      <c r="BF154" s="206">
        <v>5908722.2444268297</v>
      </c>
      <c r="BG154" s="206">
        <v>1271734.704123819</v>
      </c>
      <c r="BH154" s="206">
        <v>180427.97218398287</v>
      </c>
      <c r="BI154" s="206">
        <v>18692350.087860588</v>
      </c>
      <c r="BJ154" s="206">
        <v>31813341.416825864</v>
      </c>
      <c r="BK154" s="206">
        <v>28323516.701451808</v>
      </c>
      <c r="BL154" s="206">
        <v>13014018.284748763</v>
      </c>
      <c r="BM154" s="206">
        <v>24420797.406645536</v>
      </c>
      <c r="BN154" s="206">
        <v>5434958.1134188566</v>
      </c>
      <c r="BO154" s="206">
        <v>3729432.7948256996</v>
      </c>
      <c r="BP154" s="206">
        <v>1157287.9377120631</v>
      </c>
      <c r="BQ154" s="206">
        <v>31255127.830286797</v>
      </c>
      <c r="BR154" s="206">
        <v>4672154.7574325399</v>
      </c>
      <c r="BS154" s="206">
        <v>43383419.70372159</v>
      </c>
      <c r="BT154" s="206">
        <v>8255534.8073687125</v>
      </c>
      <c r="BU154" s="206">
        <v>328719.56422594818</v>
      </c>
      <c r="BV154" s="206">
        <v>167880.71177544148</v>
      </c>
      <c r="BW154" s="206">
        <v>1117255.179011178</v>
      </c>
      <c r="BX154" s="206">
        <v>10267954.080974497</v>
      </c>
      <c r="BY154" s="206">
        <v>55812.905905492233</v>
      </c>
      <c r="BZ154" s="206">
        <v>1467753.9257434499</v>
      </c>
      <c r="CA154" s="206">
        <v>116063.23943176441</v>
      </c>
      <c r="CB154" s="206">
        <v>155542.4665527794</v>
      </c>
      <c r="CC154" s="206">
        <v>168888.400163538</v>
      </c>
      <c r="CD154" s="206">
        <v>6253748.6806920934</v>
      </c>
      <c r="CE154" s="206">
        <v>381389.30263034144</v>
      </c>
      <c r="CF154" s="206">
        <v>1099548.218891198</v>
      </c>
      <c r="CG154" s="206">
        <v>2470761.526773381</v>
      </c>
      <c r="CH154" s="206">
        <v>2223181.4535466442</v>
      </c>
      <c r="CI154" s="206">
        <v>1211429.9284244122</v>
      </c>
      <c r="CJ154" s="206">
        <v>863539.89910931408</v>
      </c>
      <c r="CK154" s="206">
        <v>1113053.083414962</v>
      </c>
      <c r="CL154" s="206">
        <v>12081552.398175305</v>
      </c>
      <c r="CM154" s="206">
        <v>9907358.2390450053</v>
      </c>
      <c r="CN154" s="206">
        <v>13385396.10521118</v>
      </c>
      <c r="CO154" s="206">
        <v>6157667.6650695233</v>
      </c>
      <c r="CP154" s="206">
        <v>397628.02795425506</v>
      </c>
      <c r="CQ154" s="206">
        <v>1304928.2078957551</v>
      </c>
      <c r="CR154" s="206">
        <v>6697128.1600000737</v>
      </c>
      <c r="CS154" s="206">
        <v>772711.00672388601</v>
      </c>
      <c r="CT154" s="206">
        <v>7651058.924576438</v>
      </c>
      <c r="CU154" s="206">
        <v>9221147.3038062826</v>
      </c>
      <c r="CV154" s="206">
        <v>26708757.515230749</v>
      </c>
      <c r="CW154" s="206">
        <v>63636583.82451918</v>
      </c>
      <c r="CX154" s="206">
        <v>26430959.703264371</v>
      </c>
      <c r="CY154" s="206">
        <v>50778116.393717334</v>
      </c>
      <c r="CZ154" s="206">
        <v>24811690.985969141</v>
      </c>
      <c r="DA154" s="206">
        <v>21349679.742509902</v>
      </c>
      <c r="DB154" s="206">
        <v>14323433.250318281</v>
      </c>
      <c r="DC154" s="206">
        <v>9315211.6133842804</v>
      </c>
      <c r="DD154" s="206">
        <v>20013298.50781149</v>
      </c>
      <c r="DE154" s="206">
        <v>13473549.821112312</v>
      </c>
      <c r="DF154" s="206">
        <v>54854122.465447687</v>
      </c>
      <c r="DG154" s="206">
        <v>13196419.554121086</v>
      </c>
      <c r="DH154" s="206">
        <v>11949260.673875298</v>
      </c>
      <c r="DI154" s="206">
        <v>11916612.420667997</v>
      </c>
      <c r="DJ154" s="206">
        <v>1206124499.00792</v>
      </c>
      <c r="DK154" s="206">
        <v>0</v>
      </c>
      <c r="DL154" s="207">
        <v>2281504988.5705047</v>
      </c>
      <c r="DQ154" s="208"/>
      <c r="DR154" s="209"/>
      <c r="DS154" s="205" t="s">
        <v>276</v>
      </c>
      <c r="DT154" s="205"/>
      <c r="DU154" s="206">
        <f>I154/$DQ$4</f>
        <v>13.995389026441796</v>
      </c>
      <c r="DV154" s="206">
        <f>SUM(J154:O154)/$DQ$4</f>
        <v>73.307256864709515</v>
      </c>
      <c r="DW154" s="206">
        <f>SUM(P154:AL154)/$DQ$4</f>
        <v>215.69614368595433</v>
      </c>
      <c r="DX154" s="206">
        <f>SUM(AM154:CT154)/$DQ$4</f>
        <v>400.40285620972395</v>
      </c>
      <c r="DY154" s="206">
        <f>SUM(CU154:CY154)/$DQ$4</f>
        <v>176.7755647405379</v>
      </c>
      <c r="DZ154" s="206">
        <f>SUM(CZ154:DE154)/$DQ$4</f>
        <v>103.28686392110542</v>
      </c>
      <c r="EA154" s="206">
        <f>SUM(DF154:DG154)/$DQ$4</f>
        <v>68.050542019568766</v>
      </c>
      <c r="EB154" s="206">
        <f>SUM(DH154:DI154)/$DQ$4</f>
        <v>23.865873094543293</v>
      </c>
      <c r="EC154" s="206">
        <f>SUM(DJ154:DK154)/$DQ$4</f>
        <v>1206.1244990079201</v>
      </c>
      <c r="ED154" s="207">
        <f t="shared" si="129"/>
        <v>2281.5049885705052</v>
      </c>
      <c r="EE154" s="303">
        <f>ED154-(DL154/$DQ$4)</f>
        <v>0</v>
      </c>
      <c r="EF154" s="101"/>
      <c r="EG154" s="101"/>
    </row>
    <row r="155" spans="1:137" s="126" customFormat="1" ht="15.5" hidden="1" outlineLevel="1" x14ac:dyDescent="0.35">
      <c r="A155" s="37" t="s">
        <v>149</v>
      </c>
      <c r="B155" s="37">
        <v>15</v>
      </c>
      <c r="C155" s="38">
        <v>15.3</v>
      </c>
      <c r="D155" s="39"/>
      <c r="E155" s="208"/>
      <c r="F155" s="209"/>
      <c r="G155" s="205" t="s">
        <v>278</v>
      </c>
      <c r="H155" s="205"/>
      <c r="I155" s="206">
        <v>0</v>
      </c>
      <c r="J155" s="206">
        <v>0</v>
      </c>
      <c r="K155" s="206">
        <v>0</v>
      </c>
      <c r="L155" s="206">
        <v>0</v>
      </c>
      <c r="M155" s="206">
        <v>0</v>
      </c>
      <c r="N155" s="206">
        <v>0</v>
      </c>
      <c r="O155" s="206">
        <v>0</v>
      </c>
      <c r="P155" s="206">
        <v>0</v>
      </c>
      <c r="Q155" s="206">
        <v>0</v>
      </c>
      <c r="R155" s="206">
        <v>0</v>
      </c>
      <c r="S155" s="206">
        <v>0</v>
      </c>
      <c r="T155" s="206">
        <v>0</v>
      </c>
      <c r="U155" s="206">
        <v>0</v>
      </c>
      <c r="V155" s="206">
        <v>0</v>
      </c>
      <c r="W155" s="206">
        <v>0</v>
      </c>
      <c r="X155" s="206">
        <v>0</v>
      </c>
      <c r="Y155" s="206">
        <v>0</v>
      </c>
      <c r="Z155" s="206">
        <v>0</v>
      </c>
      <c r="AA155" s="206">
        <v>0</v>
      </c>
      <c r="AB155" s="206">
        <v>0</v>
      </c>
      <c r="AC155" s="206">
        <v>0</v>
      </c>
      <c r="AD155" s="206">
        <v>0</v>
      </c>
      <c r="AE155" s="206">
        <v>0</v>
      </c>
      <c r="AF155" s="206">
        <v>0</v>
      </c>
      <c r="AG155" s="206">
        <v>0</v>
      </c>
      <c r="AH155" s="206">
        <v>0</v>
      </c>
      <c r="AI155" s="206">
        <v>0</v>
      </c>
      <c r="AJ155" s="206">
        <v>0</v>
      </c>
      <c r="AK155" s="206">
        <v>0</v>
      </c>
      <c r="AL155" s="206">
        <v>0</v>
      </c>
      <c r="AM155" s="206">
        <v>0</v>
      </c>
      <c r="AN155" s="206">
        <v>0</v>
      </c>
      <c r="AO155" s="206">
        <v>0</v>
      </c>
      <c r="AP155" s="206">
        <v>0</v>
      </c>
      <c r="AQ155" s="206">
        <v>0</v>
      </c>
      <c r="AR155" s="206">
        <v>0</v>
      </c>
      <c r="AS155" s="206">
        <v>0</v>
      </c>
      <c r="AT155" s="206">
        <v>0</v>
      </c>
      <c r="AU155" s="206">
        <v>0</v>
      </c>
      <c r="AV155" s="206">
        <v>0</v>
      </c>
      <c r="AW155" s="206">
        <v>0</v>
      </c>
      <c r="AX155" s="206">
        <v>0</v>
      </c>
      <c r="AY155" s="206">
        <v>0</v>
      </c>
      <c r="AZ155" s="206">
        <v>0</v>
      </c>
      <c r="BA155" s="206">
        <v>0</v>
      </c>
      <c r="BB155" s="206">
        <v>0</v>
      </c>
      <c r="BC155" s="206">
        <v>0</v>
      </c>
      <c r="BD155" s="206">
        <v>0</v>
      </c>
      <c r="BE155" s="206">
        <v>0</v>
      </c>
      <c r="BF155" s="206">
        <v>0</v>
      </c>
      <c r="BG155" s="206">
        <v>0</v>
      </c>
      <c r="BH155" s="206">
        <v>0</v>
      </c>
      <c r="BI155" s="206">
        <v>0</v>
      </c>
      <c r="BJ155" s="206">
        <v>0</v>
      </c>
      <c r="BK155" s="206">
        <v>0</v>
      </c>
      <c r="BL155" s="206">
        <v>0</v>
      </c>
      <c r="BM155" s="206">
        <v>0</v>
      </c>
      <c r="BN155" s="206">
        <v>0</v>
      </c>
      <c r="BO155" s="206">
        <v>0</v>
      </c>
      <c r="BP155" s="206">
        <v>0</v>
      </c>
      <c r="BQ155" s="206">
        <v>0</v>
      </c>
      <c r="BR155" s="206">
        <v>0</v>
      </c>
      <c r="BS155" s="206">
        <v>0</v>
      </c>
      <c r="BT155" s="206">
        <v>0</v>
      </c>
      <c r="BU155" s="206">
        <v>0</v>
      </c>
      <c r="BV155" s="206">
        <v>0</v>
      </c>
      <c r="BW155" s="206">
        <v>0</v>
      </c>
      <c r="BX155" s="206">
        <v>0</v>
      </c>
      <c r="BY155" s="206">
        <v>0</v>
      </c>
      <c r="BZ155" s="206">
        <v>0</v>
      </c>
      <c r="CA155" s="206">
        <v>0</v>
      </c>
      <c r="CB155" s="206">
        <v>0</v>
      </c>
      <c r="CC155" s="206">
        <v>0</v>
      </c>
      <c r="CD155" s="206">
        <v>0</v>
      </c>
      <c r="CE155" s="206">
        <v>0</v>
      </c>
      <c r="CF155" s="206">
        <v>0</v>
      </c>
      <c r="CG155" s="206">
        <v>0</v>
      </c>
      <c r="CH155" s="206">
        <v>0</v>
      </c>
      <c r="CI155" s="206">
        <v>0</v>
      </c>
      <c r="CJ155" s="206">
        <v>0</v>
      </c>
      <c r="CK155" s="206">
        <v>0</v>
      </c>
      <c r="CL155" s="206">
        <v>0</v>
      </c>
      <c r="CM155" s="206">
        <v>0</v>
      </c>
      <c r="CN155" s="206">
        <v>0</v>
      </c>
      <c r="CO155" s="206">
        <v>0</v>
      </c>
      <c r="CP155" s="206">
        <v>0</v>
      </c>
      <c r="CQ155" s="206">
        <v>0</v>
      </c>
      <c r="CR155" s="206">
        <v>0</v>
      </c>
      <c r="CS155" s="206">
        <v>0</v>
      </c>
      <c r="CT155" s="206">
        <v>0</v>
      </c>
      <c r="CU155" s="206">
        <v>0</v>
      </c>
      <c r="CV155" s="206">
        <v>0</v>
      </c>
      <c r="CW155" s="206">
        <v>0</v>
      </c>
      <c r="CX155" s="206">
        <v>0</v>
      </c>
      <c r="CY155" s="206">
        <v>0</v>
      </c>
      <c r="CZ155" s="206">
        <v>0</v>
      </c>
      <c r="DA155" s="206">
        <v>0</v>
      </c>
      <c r="DB155" s="206">
        <v>0</v>
      </c>
      <c r="DC155" s="206">
        <v>0</v>
      </c>
      <c r="DD155" s="206">
        <v>0</v>
      </c>
      <c r="DE155" s="206">
        <v>0</v>
      </c>
      <c r="DF155" s="206">
        <v>0</v>
      </c>
      <c r="DG155" s="206">
        <v>0</v>
      </c>
      <c r="DH155" s="206">
        <v>0</v>
      </c>
      <c r="DI155" s="206">
        <v>0</v>
      </c>
      <c r="DJ155" s="206">
        <v>0</v>
      </c>
      <c r="DK155" s="206">
        <v>0</v>
      </c>
      <c r="DL155" s="207">
        <v>0</v>
      </c>
      <c r="DQ155" s="208"/>
      <c r="DR155" s="209"/>
      <c r="DS155" s="205" t="s">
        <v>278</v>
      </c>
      <c r="DT155" s="205"/>
      <c r="DU155" s="206">
        <f>I155/$DQ$4</f>
        <v>0</v>
      </c>
      <c r="DV155" s="206">
        <f>SUM(J155:O155)/$DQ$4</f>
        <v>0</v>
      </c>
      <c r="DW155" s="206">
        <f>SUM(P155:AL155)/$DQ$4</f>
        <v>0</v>
      </c>
      <c r="DX155" s="206">
        <f>SUM(AM155:CT155)/$DQ$4</f>
        <v>0</v>
      </c>
      <c r="DY155" s="206">
        <f>SUM(CU155:CY155)/$DQ$4</f>
        <v>0</v>
      </c>
      <c r="DZ155" s="206">
        <f>SUM(CZ155:DE155)/$DQ$4</f>
        <v>0</v>
      </c>
      <c r="EA155" s="206">
        <f>SUM(DF155:DG155)/$DQ$4</f>
        <v>0</v>
      </c>
      <c r="EB155" s="206">
        <f>SUM(DH155:DI155)/$DQ$4</f>
        <v>0</v>
      </c>
      <c r="EC155" s="206">
        <f>SUM(DJ155:DK155)/$DQ$4</f>
        <v>0</v>
      </c>
      <c r="ED155" s="207">
        <f t="shared" si="129"/>
        <v>0</v>
      </c>
      <c r="EE155" s="303">
        <f>ED155-(DL155/$DQ$4)</f>
        <v>0</v>
      </c>
      <c r="EF155" s="101"/>
      <c r="EG155" s="101"/>
    </row>
    <row r="156" spans="1:137" s="126" customFormat="1" ht="15.5" hidden="1" outlineLevel="1" x14ac:dyDescent="0.35">
      <c r="A156" s="37" t="s">
        <v>149</v>
      </c>
      <c r="B156" s="37">
        <v>15</v>
      </c>
      <c r="C156" s="38">
        <v>15.4</v>
      </c>
      <c r="D156" s="39"/>
      <c r="E156" s="208"/>
      <c r="F156" s="209"/>
      <c r="G156" s="205" t="s">
        <v>280</v>
      </c>
      <c r="H156" s="205"/>
      <c r="I156" s="206">
        <v>0</v>
      </c>
      <c r="J156" s="206">
        <v>0</v>
      </c>
      <c r="K156" s="206">
        <v>0</v>
      </c>
      <c r="L156" s="206">
        <v>0</v>
      </c>
      <c r="M156" s="206">
        <v>0</v>
      </c>
      <c r="N156" s="206">
        <v>0</v>
      </c>
      <c r="O156" s="206">
        <v>0</v>
      </c>
      <c r="P156" s="206">
        <v>0</v>
      </c>
      <c r="Q156" s="206">
        <v>0</v>
      </c>
      <c r="R156" s="206">
        <v>0</v>
      </c>
      <c r="S156" s="206">
        <v>0</v>
      </c>
      <c r="T156" s="206">
        <v>0</v>
      </c>
      <c r="U156" s="206">
        <v>0</v>
      </c>
      <c r="V156" s="206">
        <v>0</v>
      </c>
      <c r="W156" s="206">
        <v>0</v>
      </c>
      <c r="X156" s="206">
        <v>0</v>
      </c>
      <c r="Y156" s="206">
        <v>0</v>
      </c>
      <c r="Z156" s="206">
        <v>0</v>
      </c>
      <c r="AA156" s="206">
        <v>0</v>
      </c>
      <c r="AB156" s="206">
        <v>0</v>
      </c>
      <c r="AC156" s="206">
        <v>0</v>
      </c>
      <c r="AD156" s="206">
        <v>0</v>
      </c>
      <c r="AE156" s="206">
        <v>0</v>
      </c>
      <c r="AF156" s="206">
        <v>0</v>
      </c>
      <c r="AG156" s="206">
        <v>0</v>
      </c>
      <c r="AH156" s="206">
        <v>0</v>
      </c>
      <c r="AI156" s="206">
        <v>0</v>
      </c>
      <c r="AJ156" s="206">
        <v>0</v>
      </c>
      <c r="AK156" s="206">
        <v>0</v>
      </c>
      <c r="AL156" s="206">
        <v>0</v>
      </c>
      <c r="AM156" s="206">
        <v>0</v>
      </c>
      <c r="AN156" s="206">
        <v>0</v>
      </c>
      <c r="AO156" s="206">
        <v>0</v>
      </c>
      <c r="AP156" s="206">
        <v>0</v>
      </c>
      <c r="AQ156" s="206">
        <v>0</v>
      </c>
      <c r="AR156" s="206">
        <v>0</v>
      </c>
      <c r="AS156" s="206">
        <v>0</v>
      </c>
      <c r="AT156" s="206">
        <v>0</v>
      </c>
      <c r="AU156" s="206">
        <v>0</v>
      </c>
      <c r="AV156" s="206">
        <v>0</v>
      </c>
      <c r="AW156" s="206">
        <v>0</v>
      </c>
      <c r="AX156" s="206">
        <v>0</v>
      </c>
      <c r="AY156" s="206">
        <v>0</v>
      </c>
      <c r="AZ156" s="206">
        <v>0</v>
      </c>
      <c r="BA156" s="206">
        <v>0</v>
      </c>
      <c r="BB156" s="206">
        <v>0</v>
      </c>
      <c r="BC156" s="206">
        <v>0</v>
      </c>
      <c r="BD156" s="206">
        <v>0</v>
      </c>
      <c r="BE156" s="206">
        <v>0</v>
      </c>
      <c r="BF156" s="206">
        <v>0</v>
      </c>
      <c r="BG156" s="206">
        <v>0</v>
      </c>
      <c r="BH156" s="206">
        <v>0</v>
      </c>
      <c r="BI156" s="206">
        <v>0</v>
      </c>
      <c r="BJ156" s="206">
        <v>0</v>
      </c>
      <c r="BK156" s="206">
        <v>0</v>
      </c>
      <c r="BL156" s="206">
        <v>0</v>
      </c>
      <c r="BM156" s="206">
        <v>0</v>
      </c>
      <c r="BN156" s="206">
        <v>0</v>
      </c>
      <c r="BO156" s="206">
        <v>0</v>
      </c>
      <c r="BP156" s="206">
        <v>0</v>
      </c>
      <c r="BQ156" s="206">
        <v>0</v>
      </c>
      <c r="BR156" s="206">
        <v>0</v>
      </c>
      <c r="BS156" s="206">
        <v>0</v>
      </c>
      <c r="BT156" s="206">
        <v>0</v>
      </c>
      <c r="BU156" s="206">
        <v>0</v>
      </c>
      <c r="BV156" s="206">
        <v>0</v>
      </c>
      <c r="BW156" s="206">
        <v>0</v>
      </c>
      <c r="BX156" s="206">
        <v>0</v>
      </c>
      <c r="BY156" s="206">
        <v>0</v>
      </c>
      <c r="BZ156" s="206">
        <v>0</v>
      </c>
      <c r="CA156" s="206">
        <v>0</v>
      </c>
      <c r="CB156" s="206">
        <v>0</v>
      </c>
      <c r="CC156" s="206">
        <v>0</v>
      </c>
      <c r="CD156" s="206">
        <v>0</v>
      </c>
      <c r="CE156" s="206">
        <v>0</v>
      </c>
      <c r="CF156" s="206">
        <v>0</v>
      </c>
      <c r="CG156" s="206">
        <v>0</v>
      </c>
      <c r="CH156" s="206">
        <v>0</v>
      </c>
      <c r="CI156" s="206">
        <v>0</v>
      </c>
      <c r="CJ156" s="206">
        <v>0</v>
      </c>
      <c r="CK156" s="206">
        <v>0</v>
      </c>
      <c r="CL156" s="206">
        <v>0</v>
      </c>
      <c r="CM156" s="206">
        <v>0</v>
      </c>
      <c r="CN156" s="206">
        <v>0</v>
      </c>
      <c r="CO156" s="206">
        <v>0</v>
      </c>
      <c r="CP156" s="206">
        <v>0</v>
      </c>
      <c r="CQ156" s="206">
        <v>0</v>
      </c>
      <c r="CR156" s="206">
        <v>0</v>
      </c>
      <c r="CS156" s="206">
        <v>0</v>
      </c>
      <c r="CT156" s="206">
        <v>0</v>
      </c>
      <c r="CU156" s="206">
        <v>0</v>
      </c>
      <c r="CV156" s="206">
        <v>0</v>
      </c>
      <c r="CW156" s="206">
        <v>0</v>
      </c>
      <c r="CX156" s="206">
        <v>0</v>
      </c>
      <c r="CY156" s="206">
        <v>0</v>
      </c>
      <c r="CZ156" s="206">
        <v>0</v>
      </c>
      <c r="DA156" s="206">
        <v>0</v>
      </c>
      <c r="DB156" s="206">
        <v>0</v>
      </c>
      <c r="DC156" s="206">
        <v>0</v>
      </c>
      <c r="DD156" s="206">
        <v>0</v>
      </c>
      <c r="DE156" s="206">
        <v>0</v>
      </c>
      <c r="DF156" s="206">
        <v>0</v>
      </c>
      <c r="DG156" s="206">
        <v>0</v>
      </c>
      <c r="DH156" s="206">
        <v>0</v>
      </c>
      <c r="DI156" s="206">
        <v>0</v>
      </c>
      <c r="DJ156" s="206">
        <v>0</v>
      </c>
      <c r="DK156" s="206">
        <v>0</v>
      </c>
      <c r="DL156" s="207">
        <v>0</v>
      </c>
      <c r="DQ156" s="208"/>
      <c r="DR156" s="209"/>
      <c r="DS156" s="205" t="s">
        <v>280</v>
      </c>
      <c r="DT156" s="205"/>
      <c r="DU156" s="206">
        <f>I156/$DQ$4</f>
        <v>0</v>
      </c>
      <c r="DV156" s="206">
        <f>SUM(J156:O156)/$DQ$4</f>
        <v>0</v>
      </c>
      <c r="DW156" s="206">
        <f>SUM(P156:AL156)/$DQ$4</f>
        <v>0</v>
      </c>
      <c r="DX156" s="206">
        <f>SUM(AM156:CT156)/$DQ$4</f>
        <v>0</v>
      </c>
      <c r="DY156" s="206">
        <f>SUM(CU156:CY156)/$DQ$4</f>
        <v>0</v>
      </c>
      <c r="DZ156" s="206">
        <f>SUM(CZ156:DE156)/$DQ$4</f>
        <v>0</v>
      </c>
      <c r="EA156" s="206">
        <f>SUM(DF156:DG156)/$DQ$4</f>
        <v>0</v>
      </c>
      <c r="EB156" s="206">
        <f>SUM(DH156:DI156)/$DQ$4</f>
        <v>0</v>
      </c>
      <c r="EC156" s="206">
        <f>SUM(DJ156:DK156)/$DQ$4</f>
        <v>0</v>
      </c>
      <c r="ED156" s="207">
        <f t="shared" si="129"/>
        <v>0</v>
      </c>
      <c r="EE156" s="303">
        <f>ED156-(DL156/$DQ$4)</f>
        <v>0</v>
      </c>
      <c r="EF156" s="101"/>
      <c r="EG156" s="101"/>
    </row>
    <row r="157" spans="1:137" s="126" customFormat="1" ht="15.5" hidden="1" outlineLevel="1" x14ac:dyDescent="0.35">
      <c r="A157" s="127" t="s">
        <v>149</v>
      </c>
      <c r="B157" s="127">
        <v>16</v>
      </c>
      <c r="C157" s="128"/>
      <c r="D157" s="129"/>
      <c r="E157" s="210"/>
      <c r="F157" s="211" t="s">
        <v>292</v>
      </c>
      <c r="G157" s="211"/>
      <c r="H157" s="212"/>
      <c r="I157" s="213">
        <v>0</v>
      </c>
      <c r="J157" s="213">
        <v>0</v>
      </c>
      <c r="K157" s="213">
        <v>0</v>
      </c>
      <c r="L157" s="213">
        <v>0</v>
      </c>
      <c r="M157" s="213">
        <v>0</v>
      </c>
      <c r="N157" s="213">
        <v>0</v>
      </c>
      <c r="O157" s="213">
        <v>0</v>
      </c>
      <c r="P157" s="213">
        <v>0</v>
      </c>
      <c r="Q157" s="213">
        <v>0</v>
      </c>
      <c r="R157" s="213">
        <v>0</v>
      </c>
      <c r="S157" s="213">
        <v>0</v>
      </c>
      <c r="T157" s="213">
        <v>0</v>
      </c>
      <c r="U157" s="213">
        <v>0</v>
      </c>
      <c r="V157" s="213">
        <v>0</v>
      </c>
      <c r="W157" s="213">
        <v>0</v>
      </c>
      <c r="X157" s="213">
        <v>0</v>
      </c>
      <c r="Y157" s="213">
        <v>0</v>
      </c>
      <c r="Z157" s="213">
        <v>0</v>
      </c>
      <c r="AA157" s="213">
        <v>0</v>
      </c>
      <c r="AB157" s="213">
        <v>0</v>
      </c>
      <c r="AC157" s="213">
        <v>0</v>
      </c>
      <c r="AD157" s="213">
        <v>0</v>
      </c>
      <c r="AE157" s="213">
        <v>0</v>
      </c>
      <c r="AF157" s="213">
        <v>0</v>
      </c>
      <c r="AG157" s="213">
        <v>0</v>
      </c>
      <c r="AH157" s="213">
        <v>0</v>
      </c>
      <c r="AI157" s="213">
        <v>0</v>
      </c>
      <c r="AJ157" s="213">
        <v>0</v>
      </c>
      <c r="AK157" s="213">
        <v>0</v>
      </c>
      <c r="AL157" s="213">
        <v>0</v>
      </c>
      <c r="AM157" s="213">
        <v>0</v>
      </c>
      <c r="AN157" s="213">
        <v>0</v>
      </c>
      <c r="AO157" s="213">
        <v>0</v>
      </c>
      <c r="AP157" s="213">
        <v>0</v>
      </c>
      <c r="AQ157" s="213">
        <v>0</v>
      </c>
      <c r="AR157" s="213">
        <v>0</v>
      </c>
      <c r="AS157" s="213">
        <v>0</v>
      </c>
      <c r="AT157" s="213">
        <v>0</v>
      </c>
      <c r="AU157" s="213">
        <v>0</v>
      </c>
      <c r="AV157" s="213">
        <v>0</v>
      </c>
      <c r="AW157" s="213">
        <v>0</v>
      </c>
      <c r="AX157" s="213">
        <v>0</v>
      </c>
      <c r="AY157" s="213">
        <v>0</v>
      </c>
      <c r="AZ157" s="213">
        <v>0</v>
      </c>
      <c r="BA157" s="213">
        <v>0</v>
      </c>
      <c r="BB157" s="213">
        <v>0</v>
      </c>
      <c r="BC157" s="213">
        <v>0</v>
      </c>
      <c r="BD157" s="213">
        <v>0</v>
      </c>
      <c r="BE157" s="213">
        <v>0</v>
      </c>
      <c r="BF157" s="213">
        <v>0</v>
      </c>
      <c r="BG157" s="213">
        <v>0</v>
      </c>
      <c r="BH157" s="213">
        <v>0</v>
      </c>
      <c r="BI157" s="213">
        <v>0</v>
      </c>
      <c r="BJ157" s="213">
        <v>0</v>
      </c>
      <c r="BK157" s="213">
        <v>0</v>
      </c>
      <c r="BL157" s="213">
        <v>0</v>
      </c>
      <c r="BM157" s="213">
        <v>0</v>
      </c>
      <c r="BN157" s="213">
        <v>0</v>
      </c>
      <c r="BO157" s="213">
        <v>0</v>
      </c>
      <c r="BP157" s="213">
        <v>0</v>
      </c>
      <c r="BQ157" s="213">
        <v>0</v>
      </c>
      <c r="BR157" s="213">
        <v>0</v>
      </c>
      <c r="BS157" s="213">
        <v>0</v>
      </c>
      <c r="BT157" s="213">
        <v>0</v>
      </c>
      <c r="BU157" s="213">
        <v>0</v>
      </c>
      <c r="BV157" s="213">
        <v>0</v>
      </c>
      <c r="BW157" s="213">
        <v>0</v>
      </c>
      <c r="BX157" s="213">
        <v>0</v>
      </c>
      <c r="BY157" s="213">
        <v>0</v>
      </c>
      <c r="BZ157" s="213">
        <v>0</v>
      </c>
      <c r="CA157" s="213">
        <v>0</v>
      </c>
      <c r="CB157" s="213">
        <v>0</v>
      </c>
      <c r="CC157" s="213">
        <v>0</v>
      </c>
      <c r="CD157" s="213">
        <v>0</v>
      </c>
      <c r="CE157" s="213">
        <v>0</v>
      </c>
      <c r="CF157" s="213">
        <v>0</v>
      </c>
      <c r="CG157" s="213">
        <v>0</v>
      </c>
      <c r="CH157" s="213">
        <v>0</v>
      </c>
      <c r="CI157" s="213">
        <v>0</v>
      </c>
      <c r="CJ157" s="213">
        <v>0</v>
      </c>
      <c r="CK157" s="213">
        <v>0</v>
      </c>
      <c r="CL157" s="213">
        <v>0</v>
      </c>
      <c r="CM157" s="213">
        <v>0</v>
      </c>
      <c r="CN157" s="213">
        <v>0</v>
      </c>
      <c r="CO157" s="213">
        <v>0</v>
      </c>
      <c r="CP157" s="213">
        <v>0</v>
      </c>
      <c r="CQ157" s="213">
        <v>0</v>
      </c>
      <c r="CR157" s="213">
        <v>0</v>
      </c>
      <c r="CS157" s="213">
        <v>0</v>
      </c>
      <c r="CT157" s="213">
        <v>0</v>
      </c>
      <c r="CU157" s="213">
        <v>0</v>
      </c>
      <c r="CV157" s="213">
        <v>0</v>
      </c>
      <c r="CW157" s="213">
        <v>0</v>
      </c>
      <c r="CX157" s="213">
        <v>0</v>
      </c>
      <c r="CY157" s="213">
        <v>0</v>
      </c>
      <c r="CZ157" s="213">
        <v>0</v>
      </c>
      <c r="DA157" s="213">
        <v>0</v>
      </c>
      <c r="DB157" s="213">
        <v>0</v>
      </c>
      <c r="DC157" s="213">
        <v>0</v>
      </c>
      <c r="DD157" s="213">
        <v>0</v>
      </c>
      <c r="DE157" s="213">
        <v>0</v>
      </c>
      <c r="DF157" s="213">
        <v>0</v>
      </c>
      <c r="DG157" s="213">
        <v>0</v>
      </c>
      <c r="DH157" s="213">
        <v>0</v>
      </c>
      <c r="DI157" s="213">
        <v>0</v>
      </c>
      <c r="DJ157" s="213">
        <v>0</v>
      </c>
      <c r="DK157" s="213">
        <v>0</v>
      </c>
      <c r="DL157" s="214">
        <v>0</v>
      </c>
      <c r="DQ157" s="210"/>
      <c r="DR157" s="211" t="s">
        <v>292</v>
      </c>
      <c r="DS157" s="211"/>
      <c r="DT157" s="212"/>
      <c r="DU157" s="213">
        <f t="shared" ref="DU157:EC157" si="131">SUM(DU158:DU164)</f>
        <v>378.09124631770766</v>
      </c>
      <c r="DV157" s="213">
        <f t="shared" si="131"/>
        <v>1043.3140852523288</v>
      </c>
      <c r="DW157" s="213">
        <f t="shared" si="131"/>
        <v>1199.746525061307</v>
      </c>
      <c r="DX157" s="213">
        <f t="shared" si="131"/>
        <v>3166.795575836612</v>
      </c>
      <c r="DY157" s="213">
        <f t="shared" si="131"/>
        <v>4369.298355777597</v>
      </c>
      <c r="DZ157" s="213">
        <f t="shared" si="131"/>
        <v>6757.8404470739242</v>
      </c>
      <c r="EA157" s="213">
        <f t="shared" si="131"/>
        <v>19566.942106108534</v>
      </c>
      <c r="EB157" s="213">
        <f t="shared" si="131"/>
        <v>20913.888512679619</v>
      </c>
      <c r="EC157" s="213">
        <f t="shared" si="131"/>
        <v>34914.848270847433</v>
      </c>
      <c r="ED157" s="214">
        <f t="shared" si="129"/>
        <v>92310.765124955069</v>
      </c>
      <c r="EE157" s="305"/>
      <c r="EF157" s="101"/>
      <c r="EG157" s="101"/>
    </row>
    <row r="158" spans="1:137" s="126" customFormat="1" ht="15.5" hidden="1" outlineLevel="1" x14ac:dyDescent="0.35">
      <c r="A158" s="37" t="s">
        <v>149</v>
      </c>
      <c r="B158" s="37">
        <v>16</v>
      </c>
      <c r="C158" s="38">
        <v>16.100000000000001</v>
      </c>
      <c r="D158" s="39"/>
      <c r="E158" s="208"/>
      <c r="F158" s="209"/>
      <c r="G158" s="205" t="s">
        <v>293</v>
      </c>
      <c r="H158" s="205"/>
      <c r="I158" s="206">
        <v>5531365.0436075022</v>
      </c>
      <c r="J158" s="206">
        <v>4339492.0667688707</v>
      </c>
      <c r="K158" s="206">
        <v>3499383.6756781274</v>
      </c>
      <c r="L158" s="206">
        <v>3524415.8759021587</v>
      </c>
      <c r="M158" s="206">
        <v>3395530.0362987169</v>
      </c>
      <c r="N158" s="206">
        <v>40005209.158299126</v>
      </c>
      <c r="O158" s="206">
        <v>10889380.076899689</v>
      </c>
      <c r="P158" s="206">
        <v>11761440.151288392</v>
      </c>
      <c r="Q158" s="206">
        <v>12827169.023493072</v>
      </c>
      <c r="R158" s="206">
        <v>11276910.535145255</v>
      </c>
      <c r="S158" s="206">
        <v>15541137.501064721</v>
      </c>
      <c r="T158" s="206">
        <v>12095168.605342997</v>
      </c>
      <c r="U158" s="206">
        <v>13124256.302377056</v>
      </c>
      <c r="V158" s="206">
        <v>13954151.204581618</v>
      </c>
      <c r="W158" s="206">
        <v>15318613.303241611</v>
      </c>
      <c r="X158" s="206">
        <v>19766498.04053859</v>
      </c>
      <c r="Y158" s="206">
        <v>15234678.208214933</v>
      </c>
      <c r="Z158" s="206">
        <v>13509083.808152081</v>
      </c>
      <c r="AA158" s="206">
        <v>15898577.502391076</v>
      </c>
      <c r="AB158" s="206">
        <v>15704882.380357411</v>
      </c>
      <c r="AC158" s="206">
        <v>19961959.282929022</v>
      </c>
      <c r="AD158" s="206">
        <v>18674420.067078903</v>
      </c>
      <c r="AE158" s="206">
        <v>15751901.839007543</v>
      </c>
      <c r="AF158" s="206">
        <v>17180303.37021387</v>
      </c>
      <c r="AG158" s="206">
        <v>15655202.131121596</v>
      </c>
      <c r="AH158" s="206">
        <v>229151394.89949289</v>
      </c>
      <c r="AI158" s="206">
        <v>6811275.3565720981</v>
      </c>
      <c r="AJ158" s="206">
        <v>9611226.8694456592</v>
      </c>
      <c r="AK158" s="206">
        <v>12079838.153504075</v>
      </c>
      <c r="AL158" s="206">
        <v>8424653.5040515549</v>
      </c>
      <c r="AM158" s="206">
        <v>19011225.610053089</v>
      </c>
      <c r="AN158" s="206">
        <v>4314496.3744758312</v>
      </c>
      <c r="AO158" s="206">
        <v>3467890.761941263</v>
      </c>
      <c r="AP158" s="206">
        <v>3508289.1393354372</v>
      </c>
      <c r="AQ158" s="206">
        <v>3154412.7923113802</v>
      </c>
      <c r="AR158" s="206">
        <v>40002055.822976403</v>
      </c>
      <c r="AS158" s="206">
        <v>10885915.873799281</v>
      </c>
      <c r="AT158" s="206">
        <v>11752097.660910245</v>
      </c>
      <c r="AU158" s="206">
        <v>12807348.339704713</v>
      </c>
      <c r="AV158" s="206">
        <v>11240726.070505096</v>
      </c>
      <c r="AW158" s="206">
        <v>15516001.9827445</v>
      </c>
      <c r="AX158" s="206">
        <v>12063863.11126939</v>
      </c>
      <c r="AY158" s="206">
        <v>12966652.338164438</v>
      </c>
      <c r="AZ158" s="206">
        <v>13949092.817728052</v>
      </c>
      <c r="BA158" s="206">
        <v>15278248.695786495</v>
      </c>
      <c r="BB158" s="206">
        <v>19627533.015890919</v>
      </c>
      <c r="BC158" s="206">
        <v>15096124.572010573</v>
      </c>
      <c r="BD158" s="206">
        <v>13491751.245912947</v>
      </c>
      <c r="BE158" s="206">
        <v>15834199.456180494</v>
      </c>
      <c r="BF158" s="206">
        <v>15669271.666982638</v>
      </c>
      <c r="BG158" s="206">
        <v>19946073.200884007</v>
      </c>
      <c r="BH158" s="206">
        <v>18580231.404277451</v>
      </c>
      <c r="BI158" s="206">
        <v>15690092.841180831</v>
      </c>
      <c r="BJ158" s="206">
        <v>17127597.910113461</v>
      </c>
      <c r="BK158" s="206">
        <v>15774385.974632205</v>
      </c>
      <c r="BL158" s="206">
        <v>228624732.3781811</v>
      </c>
      <c r="BM158" s="206">
        <v>6776430.116672066</v>
      </c>
      <c r="BN158" s="206">
        <v>9582605.1575228516</v>
      </c>
      <c r="BO158" s="206">
        <v>11953482.678340174</v>
      </c>
      <c r="BP158" s="206">
        <v>8191847.6650179429</v>
      </c>
      <c r="BQ158" s="206">
        <v>2201354.1187974703</v>
      </c>
      <c r="BR158" s="206">
        <v>16632762.134121766</v>
      </c>
      <c r="BS158" s="206">
        <v>4293146.7541187461</v>
      </c>
      <c r="BT158" s="206">
        <v>3449132.49726624</v>
      </c>
      <c r="BU158" s="206">
        <v>3448003.1557152299</v>
      </c>
      <c r="BV158" s="206">
        <v>3151445.2342097349</v>
      </c>
      <c r="BW158" s="206">
        <v>39767387.963201985</v>
      </c>
      <c r="BX158" s="206">
        <v>10862058.616749471</v>
      </c>
      <c r="BY158" s="206">
        <v>11723162.444908906</v>
      </c>
      <c r="BZ158" s="206">
        <v>12795923.482425325</v>
      </c>
      <c r="CA158" s="206">
        <v>11216729.883125041</v>
      </c>
      <c r="CB158" s="206">
        <v>15479656.771071298</v>
      </c>
      <c r="CC158" s="206">
        <v>12046242.272246657</v>
      </c>
      <c r="CD158" s="206">
        <v>12945814.795578588</v>
      </c>
      <c r="CE158" s="206">
        <v>13842307.250625383</v>
      </c>
      <c r="CF158" s="206">
        <v>15238179.369684288</v>
      </c>
      <c r="CG158" s="206">
        <v>19522840.252255313</v>
      </c>
      <c r="CH158" s="206">
        <v>15059644.402271362</v>
      </c>
      <c r="CI158" s="206">
        <v>13378661.550985072</v>
      </c>
      <c r="CJ158" s="206">
        <v>15731163.397670727</v>
      </c>
      <c r="CK158" s="206">
        <v>15668113.528078649</v>
      </c>
      <c r="CL158" s="206">
        <v>19802080.896150142</v>
      </c>
      <c r="CM158" s="206">
        <v>18557877.838484839</v>
      </c>
      <c r="CN158" s="206">
        <v>15645551.62421299</v>
      </c>
      <c r="CO158" s="206">
        <v>17091668.430970952</v>
      </c>
      <c r="CP158" s="206">
        <v>15514844.314355412</v>
      </c>
      <c r="CQ158" s="206">
        <v>228047031.58755168</v>
      </c>
      <c r="CR158" s="206">
        <v>6774605.0018717516</v>
      </c>
      <c r="CS158" s="206">
        <v>9516955.0659675654</v>
      </c>
      <c r="CT158" s="206">
        <v>11890943.270832162</v>
      </c>
      <c r="CU158" s="206">
        <v>8169337.7948766649</v>
      </c>
      <c r="CV158" s="206">
        <v>18641737.107018214</v>
      </c>
      <c r="CW158" s="206">
        <v>616246615.30763209</v>
      </c>
      <c r="CX158" s="206">
        <v>613600818.22120905</v>
      </c>
      <c r="CY158" s="206">
        <v>611724692.00309467</v>
      </c>
      <c r="CZ158" s="206">
        <v>608480468.41815317</v>
      </c>
      <c r="DA158" s="206">
        <v>606222552.09593797</v>
      </c>
      <c r="DB158" s="206">
        <v>604402202.6000309</v>
      </c>
      <c r="DC158" s="206">
        <v>600603262.58075583</v>
      </c>
      <c r="DD158" s="206">
        <v>597189437.49016404</v>
      </c>
      <c r="DE158" s="206">
        <v>578152750.95133698</v>
      </c>
      <c r="DF158" s="206">
        <v>6860449529.0098</v>
      </c>
      <c r="DG158" s="206">
        <v>6254841455.5320301</v>
      </c>
      <c r="DH158" s="206">
        <v>5524991090.4154787</v>
      </c>
      <c r="DI158" s="206">
        <v>4863046075.8816195</v>
      </c>
      <c r="DJ158" s="206">
        <v>25859119070.193798</v>
      </c>
      <c r="DK158" s="206">
        <v>0</v>
      </c>
      <c r="DL158" s="207">
        <v>56669560578.156998</v>
      </c>
      <c r="DQ158" s="208"/>
      <c r="DR158" s="209"/>
      <c r="DS158" s="205" t="s">
        <v>293</v>
      </c>
      <c r="DT158" s="205"/>
      <c r="DU158" s="206">
        <f t="shared" ref="DU158:DU164" si="132">I158/$DQ$4</f>
        <v>5.5313650436075026</v>
      </c>
      <c r="DV158" s="206">
        <f t="shared" ref="DV158:DV164" si="133">SUM(J158:O158)/$DQ$4</f>
        <v>65.653410889846683</v>
      </c>
      <c r="DW158" s="206">
        <f t="shared" ref="DW158:DW164" si="134">SUM(P158:AL158)/$DQ$4</f>
        <v>539.31474203960613</v>
      </c>
      <c r="DX158" s="206">
        <f t="shared" ref="DX158:DX164" si="135">SUM(AM158:CT158)/$DQ$4</f>
        <v>1233.1799645810102</v>
      </c>
      <c r="DY158" s="206">
        <f t="shared" ref="DY158:DY164" si="136">SUM(CU158:CY158)/$DQ$4</f>
        <v>1868.3832004338308</v>
      </c>
      <c r="DZ158" s="206">
        <f t="shared" ref="DZ158:DZ164" si="137">SUM(CZ158:DE158)/$DQ$4</f>
        <v>3595.0506741363783</v>
      </c>
      <c r="EA158" s="206">
        <f t="shared" ref="EA158:EA164" si="138">SUM(DF158:DG158)/$DQ$4</f>
        <v>13115.290984541831</v>
      </c>
      <c r="EB158" s="206">
        <f t="shared" ref="EB158:EB164" si="139">SUM(DH158:DI158)/$DQ$4</f>
        <v>10388.037166297097</v>
      </c>
      <c r="EC158" s="206">
        <f t="shared" ref="EC158:EC164" si="140">SUM(DJ158:DK158)/$DQ$4</f>
        <v>25859.119070193799</v>
      </c>
      <c r="ED158" s="207">
        <f t="shared" si="129"/>
        <v>56669.560578157005</v>
      </c>
      <c r="EE158" s="303">
        <f t="shared" ref="EE158:EE164" si="141">ED158-(DL158/$DQ$4)</f>
        <v>0</v>
      </c>
      <c r="EF158" s="101"/>
      <c r="EG158" s="101"/>
    </row>
    <row r="159" spans="1:137" s="126" customFormat="1" ht="15.5" hidden="1" outlineLevel="1" x14ac:dyDescent="0.35">
      <c r="A159" s="37" t="s">
        <v>149</v>
      </c>
      <c r="B159" s="37">
        <v>16</v>
      </c>
      <c r="C159" s="38">
        <v>16.2</v>
      </c>
      <c r="D159" s="39"/>
      <c r="E159" s="208"/>
      <c r="F159" s="209"/>
      <c r="G159" s="205" t="s">
        <v>294</v>
      </c>
      <c r="H159" s="205"/>
      <c r="I159" s="206">
        <v>273635329.78947502</v>
      </c>
      <c r="J159" s="206">
        <v>54845297.941560403</v>
      </c>
      <c r="K159" s="206">
        <v>54845297.941560201</v>
      </c>
      <c r="L159" s="206">
        <v>54845297.941560097</v>
      </c>
      <c r="M159" s="206">
        <v>54845297.941561401</v>
      </c>
      <c r="N159" s="206">
        <v>54845297.941560097</v>
      </c>
      <c r="O159" s="206">
        <v>54845297.941559903</v>
      </c>
      <c r="P159" s="206">
        <v>0</v>
      </c>
      <c r="Q159" s="206">
        <v>0</v>
      </c>
      <c r="R159" s="206">
        <v>0</v>
      </c>
      <c r="S159" s="206">
        <v>0</v>
      </c>
      <c r="T159" s="206">
        <v>0</v>
      </c>
      <c r="U159" s="206">
        <v>0</v>
      </c>
      <c r="V159" s="206">
        <v>0</v>
      </c>
      <c r="W159" s="206">
        <v>0</v>
      </c>
      <c r="X159" s="206">
        <v>0</v>
      </c>
      <c r="Y159" s="206">
        <v>0</v>
      </c>
      <c r="Z159" s="206">
        <v>0</v>
      </c>
      <c r="AA159" s="206">
        <v>0</v>
      </c>
      <c r="AB159" s="206">
        <v>0</v>
      </c>
      <c r="AC159" s="206">
        <v>0</v>
      </c>
      <c r="AD159" s="206">
        <v>0</v>
      </c>
      <c r="AE159" s="206">
        <v>0</v>
      </c>
      <c r="AF159" s="206">
        <v>0</v>
      </c>
      <c r="AG159" s="206">
        <v>0</v>
      </c>
      <c r="AH159" s="206">
        <v>0</v>
      </c>
      <c r="AI159" s="206">
        <v>0</v>
      </c>
      <c r="AJ159" s="206">
        <v>0</v>
      </c>
      <c r="AK159" s="206">
        <v>0</v>
      </c>
      <c r="AL159" s="206">
        <v>0</v>
      </c>
      <c r="AM159" s="206">
        <v>307636.73455343401</v>
      </c>
      <c r="AN159" s="206">
        <v>307636.73455441301</v>
      </c>
      <c r="AO159" s="206">
        <v>307636.73455415101</v>
      </c>
      <c r="AP159" s="206">
        <v>307636.73455366702</v>
      </c>
      <c r="AQ159" s="206">
        <v>307636.734553129</v>
      </c>
      <c r="AR159" s="206">
        <v>307636.73455519101</v>
      </c>
      <c r="AS159" s="206">
        <v>307636.73455368</v>
      </c>
      <c r="AT159" s="206">
        <v>307636.73455385002</v>
      </c>
      <c r="AU159" s="206">
        <v>307636.73455447803</v>
      </c>
      <c r="AV159" s="206">
        <v>307636.734553663</v>
      </c>
      <c r="AW159" s="206">
        <v>307636.73455390701</v>
      </c>
      <c r="AX159" s="206">
        <v>307636.734553619</v>
      </c>
      <c r="AY159" s="206">
        <v>307636.73455472197</v>
      </c>
      <c r="AZ159" s="206">
        <v>307636.734553663</v>
      </c>
      <c r="BA159" s="206">
        <v>307636.73455360602</v>
      </c>
      <c r="BB159" s="206">
        <v>307636.73455471802</v>
      </c>
      <c r="BC159" s="206">
        <v>307636.73455390701</v>
      </c>
      <c r="BD159" s="206">
        <v>307636.73455337901</v>
      </c>
      <c r="BE159" s="206">
        <v>307636.734553663</v>
      </c>
      <c r="BF159" s="206">
        <v>307636.73455496202</v>
      </c>
      <c r="BG159" s="206">
        <v>307636.734553663</v>
      </c>
      <c r="BH159" s="206">
        <v>307636.73455385002</v>
      </c>
      <c r="BI159" s="206">
        <v>307636.73455447803</v>
      </c>
      <c r="BJ159" s="206">
        <v>307636.734553663</v>
      </c>
      <c r="BK159" s="206">
        <v>307636.73455410701</v>
      </c>
      <c r="BL159" s="206">
        <v>307636.734553663</v>
      </c>
      <c r="BM159" s="206">
        <v>307636.73455423402</v>
      </c>
      <c r="BN159" s="206">
        <v>307636.73455409001</v>
      </c>
      <c r="BO159" s="206">
        <v>307636.73455366702</v>
      </c>
      <c r="BP159" s="206">
        <v>307636.73455447401</v>
      </c>
      <c r="BQ159" s="206">
        <v>307636.734553863</v>
      </c>
      <c r="BR159" s="206">
        <v>307636.734553663</v>
      </c>
      <c r="BS159" s="206">
        <v>307636.73455366702</v>
      </c>
      <c r="BT159" s="206">
        <v>307636.73455496202</v>
      </c>
      <c r="BU159" s="206">
        <v>307636.73455335799</v>
      </c>
      <c r="BV159" s="206">
        <v>307636.73455368401</v>
      </c>
      <c r="BW159" s="206">
        <v>307636.73455390701</v>
      </c>
      <c r="BX159" s="206">
        <v>307636.73455465701</v>
      </c>
      <c r="BY159" s="206">
        <v>307636.73455415101</v>
      </c>
      <c r="BZ159" s="206">
        <v>307636.73455317901</v>
      </c>
      <c r="CA159" s="206">
        <v>307636.73455466097</v>
      </c>
      <c r="CB159" s="206">
        <v>307636.73455415101</v>
      </c>
      <c r="CC159" s="206">
        <v>307636.73455343599</v>
      </c>
      <c r="CD159" s="206">
        <v>307636.734553419</v>
      </c>
      <c r="CE159" s="206">
        <v>307636.73455514899</v>
      </c>
      <c r="CF159" s="206">
        <v>307636.734553419</v>
      </c>
      <c r="CG159" s="206">
        <v>307636.73455366702</v>
      </c>
      <c r="CH159" s="206">
        <v>307636.73455490102</v>
      </c>
      <c r="CI159" s="206">
        <v>307636.73455343599</v>
      </c>
      <c r="CJ159" s="206">
        <v>307636.734553663</v>
      </c>
      <c r="CK159" s="206">
        <v>307636.73455415497</v>
      </c>
      <c r="CL159" s="206">
        <v>307636.73455441301</v>
      </c>
      <c r="CM159" s="206">
        <v>307636.73455390701</v>
      </c>
      <c r="CN159" s="206">
        <v>307636.73455368401</v>
      </c>
      <c r="CO159" s="206">
        <v>307636.73455441702</v>
      </c>
      <c r="CP159" s="206">
        <v>307636.73455415101</v>
      </c>
      <c r="CQ159" s="206">
        <v>307636.73455341498</v>
      </c>
      <c r="CR159" s="206">
        <v>307636.73455360602</v>
      </c>
      <c r="CS159" s="206">
        <v>307636.73455496598</v>
      </c>
      <c r="CT159" s="206">
        <v>307636.73455367802</v>
      </c>
      <c r="CU159" s="206">
        <v>670544.88910344604</v>
      </c>
      <c r="CV159" s="206">
        <v>670544.88910241902</v>
      </c>
      <c r="CW159" s="206">
        <v>20786891.562199399</v>
      </c>
      <c r="CX159" s="206">
        <v>20786891.562197901</v>
      </c>
      <c r="CY159" s="206">
        <v>18775256.894889001</v>
      </c>
      <c r="CZ159" s="206">
        <v>0</v>
      </c>
      <c r="DA159" s="206">
        <v>0</v>
      </c>
      <c r="DB159" s="206">
        <v>0</v>
      </c>
      <c r="DC159" s="206">
        <v>0</v>
      </c>
      <c r="DD159" s="206">
        <v>0</v>
      </c>
      <c r="DE159" s="206">
        <v>0</v>
      </c>
      <c r="DF159" s="206">
        <v>0</v>
      </c>
      <c r="DG159" s="206">
        <v>0</v>
      </c>
      <c r="DH159" s="206">
        <v>0</v>
      </c>
      <c r="DI159" s="206">
        <v>8698744957.1752396</v>
      </c>
      <c r="DJ159" s="206">
        <v>0</v>
      </c>
      <c r="DK159" s="206">
        <v>0</v>
      </c>
      <c r="DL159" s="207">
        <v>9381600408.484808</v>
      </c>
      <c r="DQ159" s="208"/>
      <c r="DR159" s="209"/>
      <c r="DS159" s="205" t="s">
        <v>294</v>
      </c>
      <c r="DT159" s="205"/>
      <c r="DU159" s="206">
        <f t="shared" si="132"/>
        <v>273.63532978947501</v>
      </c>
      <c r="DV159" s="206">
        <f t="shared" si="133"/>
        <v>329.07178764936208</v>
      </c>
      <c r="DW159" s="206">
        <f t="shared" si="134"/>
        <v>0</v>
      </c>
      <c r="DX159" s="206">
        <f t="shared" si="135"/>
        <v>18.458204073239074</v>
      </c>
      <c r="DY159" s="206">
        <f t="shared" si="136"/>
        <v>61.690129797492162</v>
      </c>
      <c r="DZ159" s="206">
        <f t="shared" si="137"/>
        <v>0</v>
      </c>
      <c r="EA159" s="206">
        <f t="shared" si="138"/>
        <v>0</v>
      </c>
      <c r="EB159" s="206">
        <f t="shared" si="139"/>
        <v>8698.7449571752404</v>
      </c>
      <c r="EC159" s="206">
        <f t="shared" si="140"/>
        <v>0</v>
      </c>
      <c r="ED159" s="207">
        <f t="shared" si="129"/>
        <v>9381.6004084848082</v>
      </c>
      <c r="EE159" s="303">
        <f t="shared" si="141"/>
        <v>0</v>
      </c>
      <c r="EF159" s="101"/>
      <c r="EG159" s="101"/>
    </row>
    <row r="160" spans="1:137" s="126" customFormat="1" ht="15.5" hidden="1" outlineLevel="1" x14ac:dyDescent="0.35">
      <c r="A160" s="37" t="s">
        <v>149</v>
      </c>
      <c r="B160" s="37">
        <v>16</v>
      </c>
      <c r="C160" s="38">
        <v>16.3</v>
      </c>
      <c r="D160" s="39"/>
      <c r="E160" s="208"/>
      <c r="F160" s="209"/>
      <c r="G160" s="205" t="s">
        <v>278</v>
      </c>
      <c r="H160" s="205"/>
      <c r="I160" s="206">
        <v>0</v>
      </c>
      <c r="J160" s="206">
        <v>0</v>
      </c>
      <c r="K160" s="206">
        <v>0</v>
      </c>
      <c r="L160" s="206">
        <v>0</v>
      </c>
      <c r="M160" s="206">
        <v>0</v>
      </c>
      <c r="N160" s="206">
        <v>0</v>
      </c>
      <c r="O160" s="206">
        <v>0</v>
      </c>
      <c r="P160" s="206">
        <v>0</v>
      </c>
      <c r="Q160" s="206">
        <v>0</v>
      </c>
      <c r="R160" s="206">
        <v>0</v>
      </c>
      <c r="S160" s="206">
        <v>0</v>
      </c>
      <c r="T160" s="206">
        <v>0</v>
      </c>
      <c r="U160" s="206">
        <v>0</v>
      </c>
      <c r="V160" s="206">
        <v>0</v>
      </c>
      <c r="W160" s="206">
        <v>0</v>
      </c>
      <c r="X160" s="206">
        <v>0</v>
      </c>
      <c r="Y160" s="206">
        <v>0</v>
      </c>
      <c r="Z160" s="206">
        <v>0</v>
      </c>
      <c r="AA160" s="206">
        <v>0</v>
      </c>
      <c r="AB160" s="206">
        <v>0</v>
      </c>
      <c r="AC160" s="206">
        <v>0</v>
      </c>
      <c r="AD160" s="206">
        <v>0</v>
      </c>
      <c r="AE160" s="206">
        <v>0</v>
      </c>
      <c r="AF160" s="206">
        <v>0</v>
      </c>
      <c r="AG160" s="206">
        <v>0</v>
      </c>
      <c r="AH160" s="206">
        <v>0</v>
      </c>
      <c r="AI160" s="206">
        <v>0</v>
      </c>
      <c r="AJ160" s="206">
        <v>0</v>
      </c>
      <c r="AK160" s="206">
        <v>0</v>
      </c>
      <c r="AL160" s="206">
        <v>0</v>
      </c>
      <c r="AM160" s="206">
        <v>0</v>
      </c>
      <c r="AN160" s="206">
        <v>0</v>
      </c>
      <c r="AO160" s="206">
        <v>0</v>
      </c>
      <c r="AP160" s="206">
        <v>0</v>
      </c>
      <c r="AQ160" s="206">
        <v>0</v>
      </c>
      <c r="AR160" s="206">
        <v>0</v>
      </c>
      <c r="AS160" s="206">
        <v>0</v>
      </c>
      <c r="AT160" s="206">
        <v>0</v>
      </c>
      <c r="AU160" s="206">
        <v>0</v>
      </c>
      <c r="AV160" s="206">
        <v>0</v>
      </c>
      <c r="AW160" s="206">
        <v>0</v>
      </c>
      <c r="AX160" s="206">
        <v>0</v>
      </c>
      <c r="AY160" s="206">
        <v>0</v>
      </c>
      <c r="AZ160" s="206">
        <v>0</v>
      </c>
      <c r="BA160" s="206">
        <v>0</v>
      </c>
      <c r="BB160" s="206">
        <v>0</v>
      </c>
      <c r="BC160" s="206">
        <v>0</v>
      </c>
      <c r="BD160" s="206">
        <v>0</v>
      </c>
      <c r="BE160" s="206">
        <v>0</v>
      </c>
      <c r="BF160" s="206">
        <v>0</v>
      </c>
      <c r="BG160" s="206">
        <v>0</v>
      </c>
      <c r="BH160" s="206">
        <v>0</v>
      </c>
      <c r="BI160" s="206">
        <v>0</v>
      </c>
      <c r="BJ160" s="206">
        <v>0</v>
      </c>
      <c r="BK160" s="206">
        <v>0</v>
      </c>
      <c r="BL160" s="206">
        <v>0</v>
      </c>
      <c r="BM160" s="206">
        <v>0</v>
      </c>
      <c r="BN160" s="206">
        <v>0</v>
      </c>
      <c r="BO160" s="206">
        <v>0</v>
      </c>
      <c r="BP160" s="206">
        <v>0</v>
      </c>
      <c r="BQ160" s="206">
        <v>0</v>
      </c>
      <c r="BR160" s="206">
        <v>0</v>
      </c>
      <c r="BS160" s="206">
        <v>0</v>
      </c>
      <c r="BT160" s="206">
        <v>0</v>
      </c>
      <c r="BU160" s="206">
        <v>0</v>
      </c>
      <c r="BV160" s="206">
        <v>0</v>
      </c>
      <c r="BW160" s="206">
        <v>0</v>
      </c>
      <c r="BX160" s="206">
        <v>0</v>
      </c>
      <c r="BY160" s="206">
        <v>0</v>
      </c>
      <c r="BZ160" s="206">
        <v>0</v>
      </c>
      <c r="CA160" s="206">
        <v>0</v>
      </c>
      <c r="CB160" s="206">
        <v>0</v>
      </c>
      <c r="CC160" s="206">
        <v>0</v>
      </c>
      <c r="CD160" s="206">
        <v>0</v>
      </c>
      <c r="CE160" s="206">
        <v>0</v>
      </c>
      <c r="CF160" s="206">
        <v>0</v>
      </c>
      <c r="CG160" s="206">
        <v>0</v>
      </c>
      <c r="CH160" s="206">
        <v>0</v>
      </c>
      <c r="CI160" s="206">
        <v>0</v>
      </c>
      <c r="CJ160" s="206">
        <v>0</v>
      </c>
      <c r="CK160" s="206">
        <v>0</v>
      </c>
      <c r="CL160" s="206">
        <v>0</v>
      </c>
      <c r="CM160" s="206">
        <v>0</v>
      </c>
      <c r="CN160" s="206">
        <v>0</v>
      </c>
      <c r="CO160" s="206">
        <v>0</v>
      </c>
      <c r="CP160" s="206">
        <v>0</v>
      </c>
      <c r="CQ160" s="206">
        <v>0</v>
      </c>
      <c r="CR160" s="206">
        <v>0</v>
      </c>
      <c r="CS160" s="206">
        <v>0</v>
      </c>
      <c r="CT160" s="206">
        <v>0</v>
      </c>
      <c r="CU160" s="206">
        <v>0</v>
      </c>
      <c r="CV160" s="206">
        <v>0</v>
      </c>
      <c r="CW160" s="206">
        <v>0</v>
      </c>
      <c r="CX160" s="206">
        <v>0</v>
      </c>
      <c r="CY160" s="206">
        <v>0</v>
      </c>
      <c r="CZ160" s="206">
        <v>0</v>
      </c>
      <c r="DA160" s="206">
        <v>0</v>
      </c>
      <c r="DB160" s="206">
        <v>0</v>
      </c>
      <c r="DC160" s="206">
        <v>0</v>
      </c>
      <c r="DD160" s="206">
        <v>0</v>
      </c>
      <c r="DE160" s="206">
        <v>0</v>
      </c>
      <c r="DF160" s="206">
        <v>0</v>
      </c>
      <c r="DG160" s="206">
        <v>0</v>
      </c>
      <c r="DH160" s="206">
        <v>0</v>
      </c>
      <c r="DI160" s="206">
        <v>0</v>
      </c>
      <c r="DJ160" s="206">
        <v>0</v>
      </c>
      <c r="DK160" s="206">
        <v>0</v>
      </c>
      <c r="DL160" s="207">
        <v>0</v>
      </c>
      <c r="DQ160" s="208"/>
      <c r="DR160" s="209"/>
      <c r="DS160" s="205" t="s">
        <v>278</v>
      </c>
      <c r="DT160" s="205"/>
      <c r="DU160" s="206">
        <f t="shared" si="132"/>
        <v>0</v>
      </c>
      <c r="DV160" s="206">
        <f t="shared" si="133"/>
        <v>0</v>
      </c>
      <c r="DW160" s="206">
        <f t="shared" si="134"/>
        <v>0</v>
      </c>
      <c r="DX160" s="206">
        <f t="shared" si="135"/>
        <v>0</v>
      </c>
      <c r="DY160" s="206">
        <f t="shared" si="136"/>
        <v>0</v>
      </c>
      <c r="DZ160" s="206">
        <f t="shared" si="137"/>
        <v>0</v>
      </c>
      <c r="EA160" s="206">
        <f t="shared" si="138"/>
        <v>0</v>
      </c>
      <c r="EB160" s="206">
        <f t="shared" si="139"/>
        <v>0</v>
      </c>
      <c r="EC160" s="206">
        <f t="shared" si="140"/>
        <v>0</v>
      </c>
      <c r="ED160" s="207">
        <f t="shared" si="129"/>
        <v>0</v>
      </c>
      <c r="EE160" s="303">
        <f t="shared" si="141"/>
        <v>0</v>
      </c>
      <c r="EF160" s="101"/>
      <c r="EG160" s="101"/>
    </row>
    <row r="161" spans="1:137" s="126" customFormat="1" ht="15.5" hidden="1" outlineLevel="1" x14ac:dyDescent="0.35">
      <c r="A161" s="37" t="s">
        <v>149</v>
      </c>
      <c r="B161" s="37">
        <v>16</v>
      </c>
      <c r="C161" s="38">
        <v>16.399999999999999</v>
      </c>
      <c r="D161" s="39"/>
      <c r="E161" s="208"/>
      <c r="F161" s="209"/>
      <c r="G161" s="205" t="s">
        <v>295</v>
      </c>
      <c r="H161" s="205"/>
      <c r="I161" s="206">
        <v>7267486.8112969473</v>
      </c>
      <c r="J161" s="206">
        <v>12673069.722175088</v>
      </c>
      <c r="K161" s="206">
        <v>64776027.541411199</v>
      </c>
      <c r="L161" s="206">
        <v>20090008.000504028</v>
      </c>
      <c r="M161" s="206">
        <v>18088398.331933007</v>
      </c>
      <c r="N161" s="206">
        <v>25751062.823070329</v>
      </c>
      <c r="O161" s="206">
        <v>73319085.742198452</v>
      </c>
      <c r="P161" s="206">
        <v>19018899.839363866</v>
      </c>
      <c r="Q161" s="206">
        <v>20589888.061585151</v>
      </c>
      <c r="R161" s="206">
        <v>17593550.460629523</v>
      </c>
      <c r="S161" s="206">
        <v>21253158.69095334</v>
      </c>
      <c r="T161" s="206">
        <v>16590191.589949049</v>
      </c>
      <c r="U161" s="206">
        <v>22702082.724348918</v>
      </c>
      <c r="V161" s="206">
        <v>22809586.86107051</v>
      </c>
      <c r="W161" s="206">
        <v>19981088.255914897</v>
      </c>
      <c r="X161" s="206">
        <v>23624909.746232592</v>
      </c>
      <c r="Y161" s="206">
        <v>22437510.557357319</v>
      </c>
      <c r="Z161" s="206">
        <v>17584566.450585909</v>
      </c>
      <c r="AA161" s="206">
        <v>19107408.673037611</v>
      </c>
      <c r="AB161" s="206">
        <v>21874037.128299452</v>
      </c>
      <c r="AC161" s="206">
        <v>23041909.533317897</v>
      </c>
      <c r="AD161" s="206">
        <v>22585709.590789478</v>
      </c>
      <c r="AE161" s="206">
        <v>23593129.067667086</v>
      </c>
      <c r="AF161" s="206">
        <v>18726241.473223787</v>
      </c>
      <c r="AG161" s="206">
        <v>20620789.791569866</v>
      </c>
      <c r="AH161" s="206">
        <v>50482708.435294203</v>
      </c>
      <c r="AI161" s="206">
        <v>18442729.682875987</v>
      </c>
      <c r="AJ161" s="206">
        <v>22089188.617841713</v>
      </c>
      <c r="AK161" s="206">
        <v>27267809.899206374</v>
      </c>
      <c r="AL161" s="206">
        <v>25360151.412658602</v>
      </c>
      <c r="AM161" s="206">
        <v>33863383.825375088</v>
      </c>
      <c r="AN161" s="206">
        <v>12105351.417873891</v>
      </c>
      <c r="AO161" s="206">
        <v>65367991.417481899</v>
      </c>
      <c r="AP161" s="206">
        <v>19237998.848162249</v>
      </c>
      <c r="AQ161" s="206">
        <v>17526744.686127175</v>
      </c>
      <c r="AR161" s="206">
        <v>24070714.382844351</v>
      </c>
      <c r="AS161" s="206">
        <v>66687381.065489836</v>
      </c>
      <c r="AT161" s="206">
        <v>17611324.006327905</v>
      </c>
      <c r="AU161" s="206">
        <v>19344475.281860884</v>
      </c>
      <c r="AV161" s="206">
        <v>16624982.542818252</v>
      </c>
      <c r="AW161" s="206">
        <v>20130905.443195824</v>
      </c>
      <c r="AX161" s="206">
        <v>15839502.548720691</v>
      </c>
      <c r="AY161" s="206">
        <v>20973569.033643655</v>
      </c>
      <c r="AZ161" s="206">
        <v>21072061.470621381</v>
      </c>
      <c r="BA161" s="206">
        <v>18356870.28687758</v>
      </c>
      <c r="BB161" s="206">
        <v>22033809.979026008</v>
      </c>
      <c r="BC161" s="206">
        <v>21912000.458726052</v>
      </c>
      <c r="BD161" s="206">
        <v>17060186.743010949</v>
      </c>
      <c r="BE161" s="206">
        <v>17839813.567189466</v>
      </c>
      <c r="BF161" s="206">
        <v>20237078.475634132</v>
      </c>
      <c r="BG161" s="206">
        <v>21511231.898716971</v>
      </c>
      <c r="BH161" s="206">
        <v>20536533.654266682</v>
      </c>
      <c r="BI161" s="206">
        <v>22331877.242456418</v>
      </c>
      <c r="BJ161" s="206">
        <v>17764209.58771465</v>
      </c>
      <c r="BK161" s="206">
        <v>19539619.198259119</v>
      </c>
      <c r="BL161" s="206">
        <v>45284299.599992603</v>
      </c>
      <c r="BM161" s="206">
        <v>16600933.181175739</v>
      </c>
      <c r="BN161" s="206">
        <v>20563699.958012134</v>
      </c>
      <c r="BO161" s="206">
        <v>25292515.55009912</v>
      </c>
      <c r="BP161" s="206">
        <v>21570043.136474092</v>
      </c>
      <c r="BQ161" s="206">
        <v>9013209.9777385425</v>
      </c>
      <c r="BR161" s="206">
        <v>24096789.347256418</v>
      </c>
      <c r="BS161" s="206">
        <v>10571579.721529728</v>
      </c>
      <c r="BT161" s="206">
        <v>62223852.474721909</v>
      </c>
      <c r="BU161" s="206">
        <v>18090070.769000798</v>
      </c>
      <c r="BV161" s="206">
        <v>16159037.801767502</v>
      </c>
      <c r="BW161" s="206">
        <v>22713657.687203526</v>
      </c>
      <c r="BX161" s="206">
        <v>59019849.133548878</v>
      </c>
      <c r="BY161" s="206">
        <v>17133901.482851483</v>
      </c>
      <c r="BZ161" s="206">
        <v>18513933.275269598</v>
      </c>
      <c r="CA161" s="206">
        <v>15531500.488422792</v>
      </c>
      <c r="CB161" s="206">
        <v>19155178.653636511</v>
      </c>
      <c r="CC161" s="206">
        <v>14712354.874114729</v>
      </c>
      <c r="CD161" s="206">
        <v>19654612.065885592</v>
      </c>
      <c r="CE161" s="206">
        <v>20447002.015760601</v>
      </c>
      <c r="CF161" s="206">
        <v>17777821.315166868</v>
      </c>
      <c r="CG161" s="206">
        <v>20909599.531377759</v>
      </c>
      <c r="CH161" s="206">
        <v>18886828.507630818</v>
      </c>
      <c r="CI161" s="206">
        <v>16054939.656979188</v>
      </c>
      <c r="CJ161" s="206">
        <v>16321818.605207687</v>
      </c>
      <c r="CK161" s="206">
        <v>18781117.340144861</v>
      </c>
      <c r="CL161" s="206">
        <v>21025548.363121778</v>
      </c>
      <c r="CM161" s="206">
        <v>19803511.246509857</v>
      </c>
      <c r="CN161" s="206">
        <v>20142103.968931045</v>
      </c>
      <c r="CO161" s="206">
        <v>16479578.9783029</v>
      </c>
      <c r="CP161" s="206">
        <v>18140489.350184206</v>
      </c>
      <c r="CQ161" s="206">
        <v>43151564.165781401</v>
      </c>
      <c r="CR161" s="206">
        <v>15361958.859709611</v>
      </c>
      <c r="CS161" s="206">
        <v>19982600.713369157</v>
      </c>
      <c r="CT161" s="206">
        <v>24319987.23226266</v>
      </c>
      <c r="CU161" s="206">
        <v>20222031.221547619</v>
      </c>
      <c r="CV161" s="206">
        <v>31018577.464799929</v>
      </c>
      <c r="CW161" s="206">
        <v>609560146.47305703</v>
      </c>
      <c r="CX161" s="206">
        <v>564800183.64852488</v>
      </c>
      <c r="CY161" s="206">
        <v>531041917.10922015</v>
      </c>
      <c r="CZ161" s="206">
        <v>497256121.01796889</v>
      </c>
      <c r="DA161" s="206">
        <v>477404855.69782901</v>
      </c>
      <c r="DB161" s="206">
        <v>460212635.57543898</v>
      </c>
      <c r="DC161" s="206">
        <v>434577880.39240569</v>
      </c>
      <c r="DD161" s="206">
        <v>413399102.73832154</v>
      </c>
      <c r="DE161" s="206">
        <v>375324013.56341016</v>
      </c>
      <c r="DF161" s="206">
        <v>3748503336.3688941</v>
      </c>
      <c r="DG161" s="206">
        <v>2296401538.8799272</v>
      </c>
      <c r="DH161" s="206">
        <v>1144571106.740449</v>
      </c>
      <c r="DI161" s="206">
        <v>523895912.89599895</v>
      </c>
      <c r="DJ161" s="206">
        <v>885835965.88883936</v>
      </c>
      <c r="DK161" s="206">
        <v>0</v>
      </c>
      <c r="DL161" s="207">
        <v>15126434817.284557</v>
      </c>
      <c r="DQ161" s="208"/>
      <c r="DR161" s="209"/>
      <c r="DS161" s="205" t="s">
        <v>295</v>
      </c>
      <c r="DT161" s="205"/>
      <c r="DU161" s="206">
        <f t="shared" si="132"/>
        <v>7.2674868112969477</v>
      </c>
      <c r="DV161" s="206">
        <f t="shared" si="133"/>
        <v>214.69765216129207</v>
      </c>
      <c r="DW161" s="206">
        <f t="shared" si="134"/>
        <v>517.37724654377314</v>
      </c>
      <c r="DX161" s="206">
        <f t="shared" si="135"/>
        <v>1373.0671060915627</v>
      </c>
      <c r="DY161" s="206">
        <f t="shared" si="136"/>
        <v>1756.6428559171495</v>
      </c>
      <c r="DZ161" s="206">
        <f t="shared" si="137"/>
        <v>2658.1746089853746</v>
      </c>
      <c r="EA161" s="206">
        <f t="shared" si="138"/>
        <v>6044.9048752488216</v>
      </c>
      <c r="EB161" s="206">
        <f t="shared" si="139"/>
        <v>1668.467019636448</v>
      </c>
      <c r="EC161" s="206">
        <f t="shared" si="140"/>
        <v>885.83596588883938</v>
      </c>
      <c r="ED161" s="207">
        <f t="shared" si="129"/>
        <v>15126.434817284557</v>
      </c>
      <c r="EE161" s="303">
        <f t="shared" si="141"/>
        <v>0</v>
      </c>
      <c r="EF161" s="101"/>
      <c r="EG161" s="101"/>
    </row>
    <row r="162" spans="1:137" s="126" customFormat="1" ht="15.5" hidden="1" outlineLevel="1" x14ac:dyDescent="0.35">
      <c r="A162" s="37" t="s">
        <v>149</v>
      </c>
      <c r="B162" s="37">
        <v>16</v>
      </c>
      <c r="C162" s="38">
        <v>16.5</v>
      </c>
      <c r="D162" s="39"/>
      <c r="E162" s="208"/>
      <c r="F162" s="209"/>
      <c r="G162" s="205" t="s">
        <v>296</v>
      </c>
      <c r="H162" s="205"/>
      <c r="I162" s="206">
        <v>0</v>
      </c>
      <c r="J162" s="206">
        <v>0</v>
      </c>
      <c r="K162" s="206">
        <v>0</v>
      </c>
      <c r="L162" s="206">
        <v>0</v>
      </c>
      <c r="M162" s="206">
        <v>0</v>
      </c>
      <c r="N162" s="206">
        <v>0</v>
      </c>
      <c r="O162" s="206">
        <v>0</v>
      </c>
      <c r="P162" s="206">
        <v>0</v>
      </c>
      <c r="Q162" s="206">
        <v>0</v>
      </c>
      <c r="R162" s="206">
        <v>0</v>
      </c>
      <c r="S162" s="206">
        <v>0</v>
      </c>
      <c r="T162" s="206">
        <v>0</v>
      </c>
      <c r="U162" s="206">
        <v>0</v>
      </c>
      <c r="V162" s="206">
        <v>0</v>
      </c>
      <c r="W162" s="206">
        <v>0</v>
      </c>
      <c r="X162" s="206">
        <v>0</v>
      </c>
      <c r="Y162" s="206">
        <v>0</v>
      </c>
      <c r="Z162" s="206">
        <v>0</v>
      </c>
      <c r="AA162" s="206">
        <v>0</v>
      </c>
      <c r="AB162" s="206">
        <v>0</v>
      </c>
      <c r="AC162" s="206">
        <v>0</v>
      </c>
      <c r="AD162" s="206">
        <v>0</v>
      </c>
      <c r="AE162" s="206">
        <v>0</v>
      </c>
      <c r="AF162" s="206">
        <v>0</v>
      </c>
      <c r="AG162" s="206">
        <v>0</v>
      </c>
      <c r="AH162" s="206">
        <v>0</v>
      </c>
      <c r="AI162" s="206">
        <v>0</v>
      </c>
      <c r="AJ162" s="206">
        <v>0</v>
      </c>
      <c r="AK162" s="206">
        <v>0</v>
      </c>
      <c r="AL162" s="206">
        <v>0</v>
      </c>
      <c r="AM162" s="206">
        <v>0</v>
      </c>
      <c r="AN162" s="206">
        <v>0</v>
      </c>
      <c r="AO162" s="206">
        <v>0</v>
      </c>
      <c r="AP162" s="206">
        <v>0</v>
      </c>
      <c r="AQ162" s="206">
        <v>0</v>
      </c>
      <c r="AR162" s="206">
        <v>0</v>
      </c>
      <c r="AS162" s="206">
        <v>0</v>
      </c>
      <c r="AT162" s="206">
        <v>0</v>
      </c>
      <c r="AU162" s="206">
        <v>0</v>
      </c>
      <c r="AV162" s="206">
        <v>0</v>
      </c>
      <c r="AW162" s="206">
        <v>0</v>
      </c>
      <c r="AX162" s="206">
        <v>0</v>
      </c>
      <c r="AY162" s="206">
        <v>0</v>
      </c>
      <c r="AZ162" s="206">
        <v>0</v>
      </c>
      <c r="BA162" s="206">
        <v>0</v>
      </c>
      <c r="BB162" s="206">
        <v>0</v>
      </c>
      <c r="BC162" s="206">
        <v>0</v>
      </c>
      <c r="BD162" s="206">
        <v>0</v>
      </c>
      <c r="BE162" s="206">
        <v>0</v>
      </c>
      <c r="BF162" s="206">
        <v>0</v>
      </c>
      <c r="BG162" s="206">
        <v>0</v>
      </c>
      <c r="BH162" s="206">
        <v>0</v>
      </c>
      <c r="BI162" s="206">
        <v>0</v>
      </c>
      <c r="BJ162" s="206">
        <v>0</v>
      </c>
      <c r="BK162" s="206">
        <v>0</v>
      </c>
      <c r="BL162" s="206">
        <v>0</v>
      </c>
      <c r="BM162" s="206">
        <v>0</v>
      </c>
      <c r="BN162" s="206">
        <v>0</v>
      </c>
      <c r="BO162" s="206">
        <v>0</v>
      </c>
      <c r="BP162" s="206">
        <v>0</v>
      </c>
      <c r="BQ162" s="206">
        <v>0</v>
      </c>
      <c r="BR162" s="206">
        <v>0</v>
      </c>
      <c r="BS162" s="206">
        <v>0</v>
      </c>
      <c r="BT162" s="206">
        <v>0</v>
      </c>
      <c r="BU162" s="206">
        <v>0</v>
      </c>
      <c r="BV162" s="206">
        <v>0</v>
      </c>
      <c r="BW162" s="206">
        <v>0</v>
      </c>
      <c r="BX162" s="206">
        <v>0</v>
      </c>
      <c r="BY162" s="206">
        <v>0</v>
      </c>
      <c r="BZ162" s="206">
        <v>0</v>
      </c>
      <c r="CA162" s="206">
        <v>0</v>
      </c>
      <c r="CB162" s="206">
        <v>0</v>
      </c>
      <c r="CC162" s="206">
        <v>0</v>
      </c>
      <c r="CD162" s="206">
        <v>0</v>
      </c>
      <c r="CE162" s="206">
        <v>0</v>
      </c>
      <c r="CF162" s="206">
        <v>0</v>
      </c>
      <c r="CG162" s="206">
        <v>0</v>
      </c>
      <c r="CH162" s="206">
        <v>0</v>
      </c>
      <c r="CI162" s="206">
        <v>0</v>
      </c>
      <c r="CJ162" s="206">
        <v>0</v>
      </c>
      <c r="CK162" s="206">
        <v>0</v>
      </c>
      <c r="CL162" s="206">
        <v>0</v>
      </c>
      <c r="CM162" s="206">
        <v>0</v>
      </c>
      <c r="CN162" s="206">
        <v>0</v>
      </c>
      <c r="CO162" s="206">
        <v>0</v>
      </c>
      <c r="CP162" s="206">
        <v>0</v>
      </c>
      <c r="CQ162" s="206">
        <v>0</v>
      </c>
      <c r="CR162" s="206">
        <v>0</v>
      </c>
      <c r="CS162" s="206">
        <v>0</v>
      </c>
      <c r="CT162" s="206">
        <v>0</v>
      </c>
      <c r="CU162" s="206">
        <v>0</v>
      </c>
      <c r="CV162" s="206">
        <v>0</v>
      </c>
      <c r="CW162" s="206">
        <v>0</v>
      </c>
      <c r="CX162" s="206">
        <v>0</v>
      </c>
      <c r="CY162" s="206">
        <v>0</v>
      </c>
      <c r="CZ162" s="206">
        <v>0</v>
      </c>
      <c r="DA162" s="206">
        <v>0</v>
      </c>
      <c r="DB162" s="206">
        <v>0</v>
      </c>
      <c r="DC162" s="206">
        <v>0</v>
      </c>
      <c r="DD162" s="206">
        <v>0</v>
      </c>
      <c r="DE162" s="206">
        <v>0</v>
      </c>
      <c r="DF162" s="206">
        <v>0</v>
      </c>
      <c r="DG162" s="206">
        <v>0</v>
      </c>
      <c r="DH162" s="206">
        <v>0</v>
      </c>
      <c r="DI162" s="206">
        <v>0</v>
      </c>
      <c r="DJ162" s="206">
        <v>0</v>
      </c>
      <c r="DK162" s="206">
        <v>0</v>
      </c>
      <c r="DL162" s="207">
        <v>0</v>
      </c>
      <c r="DQ162" s="208"/>
      <c r="DR162" s="209"/>
      <c r="DS162" s="205" t="s">
        <v>296</v>
      </c>
      <c r="DT162" s="205"/>
      <c r="DU162" s="206">
        <f t="shared" si="132"/>
        <v>0</v>
      </c>
      <c r="DV162" s="206">
        <f t="shared" si="133"/>
        <v>0</v>
      </c>
      <c r="DW162" s="206">
        <f t="shared" si="134"/>
        <v>0</v>
      </c>
      <c r="DX162" s="206">
        <f t="shared" si="135"/>
        <v>0</v>
      </c>
      <c r="DY162" s="206">
        <f t="shared" si="136"/>
        <v>0</v>
      </c>
      <c r="DZ162" s="206">
        <f t="shared" si="137"/>
        <v>0</v>
      </c>
      <c r="EA162" s="206">
        <f t="shared" si="138"/>
        <v>0</v>
      </c>
      <c r="EB162" s="206">
        <f t="shared" si="139"/>
        <v>0</v>
      </c>
      <c r="EC162" s="206">
        <f t="shared" si="140"/>
        <v>0</v>
      </c>
      <c r="ED162" s="207">
        <f t="shared" si="129"/>
        <v>0</v>
      </c>
      <c r="EE162" s="303">
        <f t="shared" si="141"/>
        <v>0</v>
      </c>
      <c r="EF162" s="101"/>
      <c r="EG162" s="101"/>
    </row>
    <row r="163" spans="1:137" s="126" customFormat="1" ht="15.5" hidden="1" outlineLevel="1" x14ac:dyDescent="0.35">
      <c r="A163" s="37" t="s">
        <v>149</v>
      </c>
      <c r="B163" s="37">
        <v>16</v>
      </c>
      <c r="C163" s="38">
        <v>16.600000000000001</v>
      </c>
      <c r="D163" s="39"/>
      <c r="E163" s="208"/>
      <c r="F163" s="209"/>
      <c r="G163" s="205" t="s">
        <v>276</v>
      </c>
      <c r="H163" s="205"/>
      <c r="I163" s="206">
        <v>91657064.673328176</v>
      </c>
      <c r="J163" s="206">
        <v>205355831.34072012</v>
      </c>
      <c r="K163" s="206">
        <v>43240161.302468583</v>
      </c>
      <c r="L163" s="206">
        <v>44264192.708515629</v>
      </c>
      <c r="M163" s="206">
        <v>46681381.623612911</v>
      </c>
      <c r="N163" s="206">
        <v>48711789.553518631</v>
      </c>
      <c r="O163" s="206">
        <v>45637878.022992015</v>
      </c>
      <c r="P163" s="206">
        <v>2021943.8965429622</v>
      </c>
      <c r="Q163" s="206">
        <v>7302776.1281851623</v>
      </c>
      <c r="R163" s="206">
        <v>1574936.9134220374</v>
      </c>
      <c r="S163" s="206">
        <v>2061096.968135694</v>
      </c>
      <c r="T163" s="206">
        <v>7275578.0946760541</v>
      </c>
      <c r="U163" s="206">
        <v>2154916.2907137256</v>
      </c>
      <c r="V163" s="206">
        <v>3155931.7030262193</v>
      </c>
      <c r="W163" s="206">
        <v>5082126.4927493595</v>
      </c>
      <c r="X163" s="206">
        <v>1648607.7197013509</v>
      </c>
      <c r="Y163" s="206">
        <v>2372675.8518640911</v>
      </c>
      <c r="Z163" s="206">
        <v>1382305.6878116941</v>
      </c>
      <c r="AA163" s="206">
        <v>3540434.382252757</v>
      </c>
      <c r="AB163" s="206">
        <v>1160371.2897287132</v>
      </c>
      <c r="AC163" s="206">
        <v>3584952.69544046</v>
      </c>
      <c r="AD163" s="206">
        <v>11805093.85850613</v>
      </c>
      <c r="AE163" s="206">
        <v>8398723.3387738504</v>
      </c>
      <c r="AF163" s="206">
        <v>1421315.966052891</v>
      </c>
      <c r="AG163" s="206">
        <v>3045095.5352608641</v>
      </c>
      <c r="AH163" s="206">
        <v>6381831.5466388529</v>
      </c>
      <c r="AI163" s="206">
        <v>12922731.85386274</v>
      </c>
      <c r="AJ163" s="206">
        <v>6244611.7104320899</v>
      </c>
      <c r="AK163" s="206">
        <v>27442410.131374128</v>
      </c>
      <c r="AL163" s="206">
        <v>21074068.422775887</v>
      </c>
      <c r="AM163" s="206">
        <v>13322555.376005465</v>
      </c>
      <c r="AN163" s="206">
        <v>125214207.0891615</v>
      </c>
      <c r="AO163" s="206">
        <v>1005556.2490955632</v>
      </c>
      <c r="AP163" s="206">
        <v>1555361.0381702355</v>
      </c>
      <c r="AQ163" s="206">
        <v>1539530.0145405254</v>
      </c>
      <c r="AR163" s="206">
        <v>11076215.36992792</v>
      </c>
      <c r="AS163" s="206">
        <v>2242685.1662615272</v>
      </c>
      <c r="AT163" s="206">
        <v>3713964.516209417</v>
      </c>
      <c r="AU163" s="206">
        <v>1262232.4777867929</v>
      </c>
      <c r="AV163" s="206">
        <v>1187222.5170159074</v>
      </c>
      <c r="AW163" s="206">
        <v>14133699.20920616</v>
      </c>
      <c r="AX163" s="206">
        <v>1386978.7615031071</v>
      </c>
      <c r="AY163" s="206">
        <v>5351720.8900197009</v>
      </c>
      <c r="AZ163" s="206">
        <v>2351047.9589959001</v>
      </c>
      <c r="BA163" s="206">
        <v>4872473.7344845701</v>
      </c>
      <c r="BB163" s="206">
        <v>10545985.37594364</v>
      </c>
      <c r="BC163" s="206">
        <v>5410138.9693258796</v>
      </c>
      <c r="BD163" s="206">
        <v>1746271.9283916655</v>
      </c>
      <c r="BE163" s="206">
        <v>4605644.641208211</v>
      </c>
      <c r="BF163" s="206">
        <v>11531402.432850938</v>
      </c>
      <c r="BG163" s="206">
        <v>1402440.257279864</v>
      </c>
      <c r="BH163" s="206">
        <v>1656504.918083631</v>
      </c>
      <c r="BI163" s="206">
        <v>8871512.1342705004</v>
      </c>
      <c r="BJ163" s="206">
        <v>2834449.8707178384</v>
      </c>
      <c r="BK163" s="206">
        <v>22552770.230608501</v>
      </c>
      <c r="BL163" s="206">
        <v>4717340.5940011619</v>
      </c>
      <c r="BM163" s="206">
        <v>4252246.4501400227</v>
      </c>
      <c r="BN163" s="206">
        <v>9235303.105384469</v>
      </c>
      <c r="BO163" s="206">
        <v>4708082.2586911563</v>
      </c>
      <c r="BP163" s="206">
        <v>14438092.467196537</v>
      </c>
      <c r="BQ163" s="206">
        <v>12354770.430524228</v>
      </c>
      <c r="BR163" s="206">
        <v>13822938.418530041</v>
      </c>
      <c r="BS163" s="206">
        <v>113876048.67798573</v>
      </c>
      <c r="BT163" s="206">
        <v>838593.69365392288</v>
      </c>
      <c r="BU163" s="206">
        <v>3350609.353113852</v>
      </c>
      <c r="BV163" s="206">
        <v>4841320.4403154403</v>
      </c>
      <c r="BW163" s="206">
        <v>3782723.1617046893</v>
      </c>
      <c r="BX163" s="206">
        <v>4816829.6282801032</v>
      </c>
      <c r="BY163" s="206">
        <v>3249015.7611018699</v>
      </c>
      <c r="BZ163" s="206">
        <v>10008219.683521913</v>
      </c>
      <c r="CA163" s="206">
        <v>793176.14923352713</v>
      </c>
      <c r="CB163" s="206">
        <v>1591285.8267362218</v>
      </c>
      <c r="CC163" s="206">
        <v>3888109.233594262</v>
      </c>
      <c r="CD163" s="206">
        <v>2003784.1656705108</v>
      </c>
      <c r="CE163" s="206">
        <v>2825279.6310068751</v>
      </c>
      <c r="CF163" s="206">
        <v>2168606.7580528371</v>
      </c>
      <c r="CG163" s="206">
        <v>6779864.8176181177</v>
      </c>
      <c r="CH163" s="206">
        <v>3052359.6168399053</v>
      </c>
      <c r="CI163" s="206">
        <v>5013742.8920671195</v>
      </c>
      <c r="CJ163" s="206">
        <v>2168399.0103165731</v>
      </c>
      <c r="CK163" s="206">
        <v>3487424.0270960997</v>
      </c>
      <c r="CL163" s="206">
        <v>3538374.3254724643</v>
      </c>
      <c r="CM163" s="206">
        <v>5648538.9525582781</v>
      </c>
      <c r="CN163" s="206">
        <v>4458234.6069577103</v>
      </c>
      <c r="CO163" s="206">
        <v>4138744.0524894348</v>
      </c>
      <c r="CP163" s="206">
        <v>2455628.9592686901</v>
      </c>
      <c r="CQ163" s="206">
        <v>7644455.0828307606</v>
      </c>
      <c r="CR163" s="206">
        <v>2616472.06416931</v>
      </c>
      <c r="CS163" s="206">
        <v>3097837.3056511255</v>
      </c>
      <c r="CT163" s="206">
        <v>5055278.3619603347</v>
      </c>
      <c r="CU163" s="206">
        <v>6588476.7104235645</v>
      </c>
      <c r="CV163" s="206">
        <v>16081230.865148991</v>
      </c>
      <c r="CW163" s="206">
        <v>219611566.82124391</v>
      </c>
      <c r="CX163" s="206">
        <v>159296877.3010658</v>
      </c>
      <c r="CY163" s="206">
        <v>281004017.93124253</v>
      </c>
      <c r="CZ163" s="206">
        <v>114890110.40031609</v>
      </c>
      <c r="DA163" s="206">
        <v>98850422.083055705</v>
      </c>
      <c r="DB163" s="206">
        <v>122425779.44771853</v>
      </c>
      <c r="DC163" s="206">
        <v>64631659.479269028</v>
      </c>
      <c r="DD163" s="206">
        <v>54052296.069678456</v>
      </c>
      <c r="DE163" s="206">
        <v>49764896.47213351</v>
      </c>
      <c r="DF163" s="206">
        <v>320866394.26784295</v>
      </c>
      <c r="DG163" s="206">
        <v>85879852.050040275</v>
      </c>
      <c r="DH163" s="206">
        <v>79440578.740377471</v>
      </c>
      <c r="DI163" s="206">
        <v>79198790.830452815</v>
      </c>
      <c r="DJ163" s="206">
        <v>8169893234.7647943</v>
      </c>
      <c r="DK163" s="206">
        <v>0</v>
      </c>
      <c r="DL163" s="207">
        <v>11133169321.028688</v>
      </c>
      <c r="DQ163" s="208"/>
      <c r="DR163" s="209"/>
      <c r="DS163" s="205" t="s">
        <v>276</v>
      </c>
      <c r="DT163" s="205"/>
      <c r="DU163" s="206">
        <f t="shared" si="132"/>
        <v>91.657064673328179</v>
      </c>
      <c r="DV163" s="206">
        <f t="shared" si="133"/>
        <v>433.89123455182789</v>
      </c>
      <c r="DW163" s="206">
        <f t="shared" si="134"/>
        <v>143.05453647792771</v>
      </c>
      <c r="DX163" s="206">
        <f t="shared" si="135"/>
        <v>542.09030109080004</v>
      </c>
      <c r="DY163" s="206">
        <f t="shared" si="136"/>
        <v>682.58216962912491</v>
      </c>
      <c r="DZ163" s="206">
        <f t="shared" si="137"/>
        <v>504.61516395217132</v>
      </c>
      <c r="EA163" s="206">
        <f t="shared" si="138"/>
        <v>406.74624631788328</v>
      </c>
      <c r="EB163" s="206">
        <f t="shared" si="139"/>
        <v>158.6393695708303</v>
      </c>
      <c r="EC163" s="206">
        <f t="shared" si="140"/>
        <v>8169.8932347647942</v>
      </c>
      <c r="ED163" s="207">
        <f t="shared" si="129"/>
        <v>11133.169321028687</v>
      </c>
      <c r="EE163" s="303">
        <f t="shared" si="141"/>
        <v>0</v>
      </c>
      <c r="EF163" s="101"/>
      <c r="EG163" s="101"/>
    </row>
    <row r="164" spans="1:137" s="126" customFormat="1" ht="15.5" hidden="1" outlineLevel="1" x14ac:dyDescent="0.35">
      <c r="A164" s="37" t="s">
        <v>149</v>
      </c>
      <c r="B164" s="37">
        <v>16</v>
      </c>
      <c r="C164" s="38">
        <v>16.7</v>
      </c>
      <c r="D164" s="39"/>
      <c r="E164" s="208"/>
      <c r="F164" s="209"/>
      <c r="G164" s="205" t="s">
        <v>280</v>
      </c>
      <c r="H164" s="205"/>
      <c r="I164" s="206">
        <v>0</v>
      </c>
      <c r="J164" s="206">
        <v>0</v>
      </c>
      <c r="K164" s="206">
        <v>0</v>
      </c>
      <c r="L164" s="206">
        <v>0</v>
      </c>
      <c r="M164" s="206">
        <v>0</v>
      </c>
      <c r="N164" s="206">
        <v>0</v>
      </c>
      <c r="O164" s="206">
        <v>0</v>
      </c>
      <c r="P164" s="206">
        <v>0</v>
      </c>
      <c r="Q164" s="206">
        <v>0</v>
      </c>
      <c r="R164" s="206">
        <v>0</v>
      </c>
      <c r="S164" s="206">
        <v>0</v>
      </c>
      <c r="T164" s="206">
        <v>0</v>
      </c>
      <c r="U164" s="206">
        <v>0</v>
      </c>
      <c r="V164" s="206">
        <v>0</v>
      </c>
      <c r="W164" s="206">
        <v>0</v>
      </c>
      <c r="X164" s="206">
        <v>0</v>
      </c>
      <c r="Y164" s="206">
        <v>0</v>
      </c>
      <c r="Z164" s="206">
        <v>0</v>
      </c>
      <c r="AA164" s="206">
        <v>0</v>
      </c>
      <c r="AB164" s="206">
        <v>0</v>
      </c>
      <c r="AC164" s="206">
        <v>0</v>
      </c>
      <c r="AD164" s="206">
        <v>0</v>
      </c>
      <c r="AE164" s="206">
        <v>0</v>
      </c>
      <c r="AF164" s="206">
        <v>0</v>
      </c>
      <c r="AG164" s="206">
        <v>0</v>
      </c>
      <c r="AH164" s="206">
        <v>0</v>
      </c>
      <c r="AI164" s="206">
        <v>0</v>
      </c>
      <c r="AJ164" s="206">
        <v>0</v>
      </c>
      <c r="AK164" s="206">
        <v>0</v>
      </c>
      <c r="AL164" s="206">
        <v>0</v>
      </c>
      <c r="AM164" s="206">
        <v>0</v>
      </c>
      <c r="AN164" s="206">
        <v>0</v>
      </c>
      <c r="AO164" s="206">
        <v>0</v>
      </c>
      <c r="AP164" s="206">
        <v>0</v>
      </c>
      <c r="AQ164" s="206">
        <v>0</v>
      </c>
      <c r="AR164" s="206">
        <v>0</v>
      </c>
      <c r="AS164" s="206">
        <v>0</v>
      </c>
      <c r="AT164" s="206">
        <v>0</v>
      </c>
      <c r="AU164" s="206">
        <v>0</v>
      </c>
      <c r="AV164" s="206">
        <v>0</v>
      </c>
      <c r="AW164" s="206">
        <v>0</v>
      </c>
      <c r="AX164" s="206">
        <v>0</v>
      </c>
      <c r="AY164" s="206">
        <v>0</v>
      </c>
      <c r="AZ164" s="206">
        <v>0</v>
      </c>
      <c r="BA164" s="206">
        <v>0</v>
      </c>
      <c r="BB164" s="206">
        <v>0</v>
      </c>
      <c r="BC164" s="206">
        <v>0</v>
      </c>
      <c r="BD164" s="206">
        <v>0</v>
      </c>
      <c r="BE164" s="206">
        <v>0</v>
      </c>
      <c r="BF164" s="206">
        <v>0</v>
      </c>
      <c r="BG164" s="206">
        <v>0</v>
      </c>
      <c r="BH164" s="206">
        <v>0</v>
      </c>
      <c r="BI164" s="206">
        <v>0</v>
      </c>
      <c r="BJ164" s="206">
        <v>0</v>
      </c>
      <c r="BK164" s="206">
        <v>0</v>
      </c>
      <c r="BL164" s="206">
        <v>0</v>
      </c>
      <c r="BM164" s="206">
        <v>0</v>
      </c>
      <c r="BN164" s="206">
        <v>0</v>
      </c>
      <c r="BO164" s="206">
        <v>0</v>
      </c>
      <c r="BP164" s="206">
        <v>0</v>
      </c>
      <c r="BQ164" s="206">
        <v>0</v>
      </c>
      <c r="BR164" s="206">
        <v>0</v>
      </c>
      <c r="BS164" s="206">
        <v>0</v>
      </c>
      <c r="BT164" s="206">
        <v>0</v>
      </c>
      <c r="BU164" s="206">
        <v>0</v>
      </c>
      <c r="BV164" s="206">
        <v>0</v>
      </c>
      <c r="BW164" s="206">
        <v>0</v>
      </c>
      <c r="BX164" s="206">
        <v>0</v>
      </c>
      <c r="BY164" s="206">
        <v>0</v>
      </c>
      <c r="BZ164" s="206">
        <v>0</v>
      </c>
      <c r="CA164" s="206">
        <v>0</v>
      </c>
      <c r="CB164" s="206">
        <v>0</v>
      </c>
      <c r="CC164" s="206">
        <v>0</v>
      </c>
      <c r="CD164" s="206">
        <v>0</v>
      </c>
      <c r="CE164" s="206">
        <v>0</v>
      </c>
      <c r="CF164" s="206">
        <v>0</v>
      </c>
      <c r="CG164" s="206">
        <v>0</v>
      </c>
      <c r="CH164" s="206">
        <v>0</v>
      </c>
      <c r="CI164" s="206">
        <v>0</v>
      </c>
      <c r="CJ164" s="206">
        <v>0</v>
      </c>
      <c r="CK164" s="206">
        <v>0</v>
      </c>
      <c r="CL164" s="206">
        <v>0</v>
      </c>
      <c r="CM164" s="206">
        <v>0</v>
      </c>
      <c r="CN164" s="206">
        <v>0</v>
      </c>
      <c r="CO164" s="206">
        <v>0</v>
      </c>
      <c r="CP164" s="206">
        <v>0</v>
      </c>
      <c r="CQ164" s="206">
        <v>0</v>
      </c>
      <c r="CR164" s="206">
        <v>0</v>
      </c>
      <c r="CS164" s="206">
        <v>0</v>
      </c>
      <c r="CT164" s="206">
        <v>0</v>
      </c>
      <c r="CU164" s="206">
        <v>0</v>
      </c>
      <c r="CV164" s="206">
        <v>0</v>
      </c>
      <c r="CW164" s="206">
        <v>0</v>
      </c>
      <c r="CX164" s="206">
        <v>0</v>
      </c>
      <c r="CY164" s="206">
        <v>0</v>
      </c>
      <c r="CZ164" s="206">
        <v>0</v>
      </c>
      <c r="DA164" s="206">
        <v>0</v>
      </c>
      <c r="DB164" s="206">
        <v>0</v>
      </c>
      <c r="DC164" s="206">
        <v>0</v>
      </c>
      <c r="DD164" s="206">
        <v>0</v>
      </c>
      <c r="DE164" s="206">
        <v>0</v>
      </c>
      <c r="DF164" s="206">
        <v>0</v>
      </c>
      <c r="DG164" s="206">
        <v>0</v>
      </c>
      <c r="DH164" s="206">
        <v>0</v>
      </c>
      <c r="DI164" s="206">
        <v>0</v>
      </c>
      <c r="DJ164" s="206">
        <v>0</v>
      </c>
      <c r="DK164" s="206">
        <v>0</v>
      </c>
      <c r="DL164" s="207">
        <v>0</v>
      </c>
      <c r="DQ164" s="208"/>
      <c r="DR164" s="209"/>
      <c r="DS164" s="205" t="s">
        <v>280</v>
      </c>
      <c r="DT164" s="205"/>
      <c r="DU164" s="206">
        <f t="shared" si="132"/>
        <v>0</v>
      </c>
      <c r="DV164" s="206">
        <f t="shared" si="133"/>
        <v>0</v>
      </c>
      <c r="DW164" s="206">
        <f t="shared" si="134"/>
        <v>0</v>
      </c>
      <c r="DX164" s="206">
        <f t="shared" si="135"/>
        <v>0</v>
      </c>
      <c r="DY164" s="206">
        <f t="shared" si="136"/>
        <v>0</v>
      </c>
      <c r="DZ164" s="206">
        <f t="shared" si="137"/>
        <v>0</v>
      </c>
      <c r="EA164" s="206">
        <f t="shared" si="138"/>
        <v>0</v>
      </c>
      <c r="EB164" s="206">
        <f t="shared" si="139"/>
        <v>0</v>
      </c>
      <c r="EC164" s="206">
        <f t="shared" si="140"/>
        <v>0</v>
      </c>
      <c r="ED164" s="207">
        <f t="shared" si="129"/>
        <v>0</v>
      </c>
      <c r="EE164" s="303">
        <f t="shared" si="141"/>
        <v>0</v>
      </c>
      <c r="EF164" s="101"/>
      <c r="EG164" s="101"/>
    </row>
    <row r="165" spans="1:137" s="126" customFormat="1" ht="15.5" collapsed="1" x14ac:dyDescent="0.35">
      <c r="A165" s="127" t="s">
        <v>149</v>
      </c>
      <c r="B165" s="127">
        <v>17</v>
      </c>
      <c r="C165" s="128"/>
      <c r="D165" s="129"/>
      <c r="E165" s="230" t="s">
        <v>297</v>
      </c>
      <c r="F165" s="211"/>
      <c r="G165" s="211"/>
      <c r="H165" s="212"/>
      <c r="I165" s="213">
        <v>0</v>
      </c>
      <c r="J165" s="213">
        <v>0</v>
      </c>
      <c r="K165" s="213">
        <v>0</v>
      </c>
      <c r="L165" s="213">
        <v>0</v>
      </c>
      <c r="M165" s="213">
        <v>0</v>
      </c>
      <c r="N165" s="213">
        <v>0</v>
      </c>
      <c r="O165" s="213">
        <v>0</v>
      </c>
      <c r="P165" s="213">
        <v>0</v>
      </c>
      <c r="Q165" s="213">
        <v>0</v>
      </c>
      <c r="R165" s="213">
        <v>0</v>
      </c>
      <c r="S165" s="213">
        <v>0</v>
      </c>
      <c r="T165" s="213">
        <v>0</v>
      </c>
      <c r="U165" s="213">
        <v>0</v>
      </c>
      <c r="V165" s="213">
        <v>0</v>
      </c>
      <c r="W165" s="213">
        <v>0</v>
      </c>
      <c r="X165" s="213">
        <v>0</v>
      </c>
      <c r="Y165" s="213">
        <v>0</v>
      </c>
      <c r="Z165" s="213">
        <v>0</v>
      </c>
      <c r="AA165" s="213">
        <v>0</v>
      </c>
      <c r="AB165" s="213">
        <v>0</v>
      </c>
      <c r="AC165" s="213">
        <v>0</v>
      </c>
      <c r="AD165" s="213">
        <v>0</v>
      </c>
      <c r="AE165" s="213">
        <v>0</v>
      </c>
      <c r="AF165" s="213">
        <v>0</v>
      </c>
      <c r="AG165" s="213">
        <v>0</v>
      </c>
      <c r="AH165" s="213">
        <v>0</v>
      </c>
      <c r="AI165" s="213">
        <v>0</v>
      </c>
      <c r="AJ165" s="213">
        <v>0</v>
      </c>
      <c r="AK165" s="213">
        <v>0</v>
      </c>
      <c r="AL165" s="213">
        <v>0</v>
      </c>
      <c r="AM165" s="213">
        <v>0</v>
      </c>
      <c r="AN165" s="213">
        <v>0</v>
      </c>
      <c r="AO165" s="213">
        <v>0</v>
      </c>
      <c r="AP165" s="213">
        <v>0</v>
      </c>
      <c r="AQ165" s="213">
        <v>0</v>
      </c>
      <c r="AR165" s="213">
        <v>0</v>
      </c>
      <c r="AS165" s="213">
        <v>0</v>
      </c>
      <c r="AT165" s="213">
        <v>0</v>
      </c>
      <c r="AU165" s="213">
        <v>0</v>
      </c>
      <c r="AV165" s="213">
        <v>0</v>
      </c>
      <c r="AW165" s="213">
        <v>0</v>
      </c>
      <c r="AX165" s="213">
        <v>0</v>
      </c>
      <c r="AY165" s="213">
        <v>0</v>
      </c>
      <c r="AZ165" s="213">
        <v>0</v>
      </c>
      <c r="BA165" s="213">
        <v>0</v>
      </c>
      <c r="BB165" s="213">
        <v>0</v>
      </c>
      <c r="BC165" s="213">
        <v>0</v>
      </c>
      <c r="BD165" s="213">
        <v>0</v>
      </c>
      <c r="BE165" s="213">
        <v>0</v>
      </c>
      <c r="BF165" s="213">
        <v>0</v>
      </c>
      <c r="BG165" s="213">
        <v>0</v>
      </c>
      <c r="BH165" s="213">
        <v>0</v>
      </c>
      <c r="BI165" s="213">
        <v>0</v>
      </c>
      <c r="BJ165" s="213">
        <v>0</v>
      </c>
      <c r="BK165" s="213">
        <v>0</v>
      </c>
      <c r="BL165" s="213">
        <v>0</v>
      </c>
      <c r="BM165" s="213">
        <v>0</v>
      </c>
      <c r="BN165" s="213">
        <v>0</v>
      </c>
      <c r="BO165" s="213">
        <v>0</v>
      </c>
      <c r="BP165" s="213">
        <v>0</v>
      </c>
      <c r="BQ165" s="213">
        <v>0</v>
      </c>
      <c r="BR165" s="213">
        <v>0</v>
      </c>
      <c r="BS165" s="213">
        <v>0</v>
      </c>
      <c r="BT165" s="213">
        <v>0</v>
      </c>
      <c r="BU165" s="213">
        <v>0</v>
      </c>
      <c r="BV165" s="213">
        <v>0</v>
      </c>
      <c r="BW165" s="213">
        <v>0</v>
      </c>
      <c r="BX165" s="213">
        <v>0</v>
      </c>
      <c r="BY165" s="213">
        <v>0</v>
      </c>
      <c r="BZ165" s="213">
        <v>0</v>
      </c>
      <c r="CA165" s="213">
        <v>0</v>
      </c>
      <c r="CB165" s="213">
        <v>0</v>
      </c>
      <c r="CC165" s="213">
        <v>0</v>
      </c>
      <c r="CD165" s="213">
        <v>0</v>
      </c>
      <c r="CE165" s="213">
        <v>0</v>
      </c>
      <c r="CF165" s="213">
        <v>0</v>
      </c>
      <c r="CG165" s="213">
        <v>0</v>
      </c>
      <c r="CH165" s="213">
        <v>0</v>
      </c>
      <c r="CI165" s="213">
        <v>0</v>
      </c>
      <c r="CJ165" s="213">
        <v>0</v>
      </c>
      <c r="CK165" s="213">
        <v>0</v>
      </c>
      <c r="CL165" s="213">
        <v>0</v>
      </c>
      <c r="CM165" s="213">
        <v>0</v>
      </c>
      <c r="CN165" s="213">
        <v>0</v>
      </c>
      <c r="CO165" s="213">
        <v>0</v>
      </c>
      <c r="CP165" s="213">
        <v>0</v>
      </c>
      <c r="CQ165" s="213">
        <v>0</v>
      </c>
      <c r="CR165" s="213">
        <v>0</v>
      </c>
      <c r="CS165" s="213">
        <v>0</v>
      </c>
      <c r="CT165" s="213">
        <v>0</v>
      </c>
      <c r="CU165" s="213">
        <v>0</v>
      </c>
      <c r="CV165" s="213">
        <v>0</v>
      </c>
      <c r="CW165" s="213">
        <v>0</v>
      </c>
      <c r="CX165" s="213">
        <v>0</v>
      </c>
      <c r="CY165" s="213">
        <v>0</v>
      </c>
      <c r="CZ165" s="213">
        <v>0</v>
      </c>
      <c r="DA165" s="213">
        <v>0</v>
      </c>
      <c r="DB165" s="213">
        <v>0</v>
      </c>
      <c r="DC165" s="213">
        <v>0</v>
      </c>
      <c r="DD165" s="213">
        <v>0</v>
      </c>
      <c r="DE165" s="213">
        <v>0</v>
      </c>
      <c r="DF165" s="213">
        <v>0</v>
      </c>
      <c r="DG165" s="213">
        <v>0</v>
      </c>
      <c r="DH165" s="213">
        <v>0</v>
      </c>
      <c r="DI165" s="213">
        <v>0</v>
      </c>
      <c r="DJ165" s="213">
        <v>0</v>
      </c>
      <c r="DK165" s="213">
        <v>0</v>
      </c>
      <c r="DL165" s="214">
        <v>0</v>
      </c>
      <c r="DQ165" s="308" t="s">
        <v>297</v>
      </c>
      <c r="DR165" s="211"/>
      <c r="DS165" s="211"/>
      <c r="DT165" s="212"/>
      <c r="DU165" s="213">
        <f t="shared" ref="DU165:EC165" si="142">SUM(DU166:DU168)</f>
        <v>0</v>
      </c>
      <c r="DV165" s="213">
        <f t="shared" si="142"/>
        <v>61.254681815440001</v>
      </c>
      <c r="DW165" s="213">
        <f t="shared" si="142"/>
        <v>276.79304006049995</v>
      </c>
      <c r="DX165" s="213">
        <f t="shared" si="142"/>
        <v>505.49841030499988</v>
      </c>
      <c r="DY165" s="213">
        <f t="shared" si="142"/>
        <v>88.053982821830004</v>
      </c>
      <c r="DZ165" s="213">
        <f t="shared" si="142"/>
        <v>0</v>
      </c>
      <c r="EA165" s="213">
        <f t="shared" si="142"/>
        <v>0</v>
      </c>
      <c r="EB165" s="213">
        <f t="shared" si="142"/>
        <v>0</v>
      </c>
      <c r="EC165" s="213">
        <f t="shared" si="142"/>
        <v>32287.756063748602</v>
      </c>
      <c r="ED165" s="214">
        <f t="shared" si="129"/>
        <v>33219.356178751375</v>
      </c>
      <c r="EE165" s="305"/>
      <c r="EF165" s="101"/>
      <c r="EG165" s="101"/>
    </row>
    <row r="166" spans="1:137" s="126" customFormat="1" ht="15.5" hidden="1" outlineLevel="1" x14ac:dyDescent="0.35">
      <c r="A166" s="37" t="s">
        <v>149</v>
      </c>
      <c r="B166" s="37">
        <v>17</v>
      </c>
      <c r="C166" s="38">
        <v>17.100000000000001</v>
      </c>
      <c r="D166" s="39"/>
      <c r="E166" s="208"/>
      <c r="F166" s="209" t="s">
        <v>298</v>
      </c>
      <c r="G166" s="209"/>
      <c r="H166" s="205"/>
      <c r="I166" s="206">
        <v>0</v>
      </c>
      <c r="J166" s="206">
        <v>0</v>
      </c>
      <c r="K166" s="206">
        <v>0</v>
      </c>
      <c r="L166" s="206">
        <v>0</v>
      </c>
      <c r="M166" s="206">
        <v>0</v>
      </c>
      <c r="N166" s="206">
        <v>0</v>
      </c>
      <c r="O166" s="206">
        <v>0</v>
      </c>
      <c r="P166" s="206">
        <v>0</v>
      </c>
      <c r="Q166" s="206">
        <v>0</v>
      </c>
      <c r="R166" s="206">
        <v>0</v>
      </c>
      <c r="S166" s="206">
        <v>0</v>
      </c>
      <c r="T166" s="206">
        <v>0</v>
      </c>
      <c r="U166" s="206">
        <v>0</v>
      </c>
      <c r="V166" s="206">
        <v>0</v>
      </c>
      <c r="W166" s="206">
        <v>0</v>
      </c>
      <c r="X166" s="206">
        <v>0</v>
      </c>
      <c r="Y166" s="206">
        <v>0</v>
      </c>
      <c r="Z166" s="206">
        <v>0</v>
      </c>
      <c r="AA166" s="206">
        <v>0</v>
      </c>
      <c r="AB166" s="206">
        <v>0</v>
      </c>
      <c r="AC166" s="206">
        <v>0</v>
      </c>
      <c r="AD166" s="206">
        <v>0</v>
      </c>
      <c r="AE166" s="206">
        <v>0</v>
      </c>
      <c r="AF166" s="206">
        <v>0</v>
      </c>
      <c r="AG166" s="206">
        <v>0</v>
      </c>
      <c r="AH166" s="206">
        <v>0</v>
      </c>
      <c r="AI166" s="206">
        <v>0</v>
      </c>
      <c r="AJ166" s="206">
        <v>0</v>
      </c>
      <c r="AK166" s="206">
        <v>0</v>
      </c>
      <c r="AL166" s="206">
        <v>0</v>
      </c>
      <c r="AM166" s="206">
        <v>0</v>
      </c>
      <c r="AN166" s="206">
        <v>0</v>
      </c>
      <c r="AO166" s="206">
        <v>0</v>
      </c>
      <c r="AP166" s="206">
        <v>0</v>
      </c>
      <c r="AQ166" s="206">
        <v>0</v>
      </c>
      <c r="AR166" s="206">
        <v>0</v>
      </c>
      <c r="AS166" s="206">
        <v>0</v>
      </c>
      <c r="AT166" s="206">
        <v>0</v>
      </c>
      <c r="AU166" s="206">
        <v>0</v>
      </c>
      <c r="AV166" s="206">
        <v>0</v>
      </c>
      <c r="AW166" s="206">
        <v>0</v>
      </c>
      <c r="AX166" s="206">
        <v>0</v>
      </c>
      <c r="AY166" s="206">
        <v>0</v>
      </c>
      <c r="AZ166" s="206">
        <v>0</v>
      </c>
      <c r="BA166" s="206">
        <v>0</v>
      </c>
      <c r="BB166" s="206">
        <v>0</v>
      </c>
      <c r="BC166" s="206">
        <v>0</v>
      </c>
      <c r="BD166" s="206">
        <v>0</v>
      </c>
      <c r="BE166" s="206">
        <v>0</v>
      </c>
      <c r="BF166" s="206">
        <v>0</v>
      </c>
      <c r="BG166" s="206">
        <v>0</v>
      </c>
      <c r="BH166" s="206">
        <v>0</v>
      </c>
      <c r="BI166" s="206">
        <v>0</v>
      </c>
      <c r="BJ166" s="206">
        <v>0</v>
      </c>
      <c r="BK166" s="206">
        <v>0</v>
      </c>
      <c r="BL166" s="206">
        <v>0</v>
      </c>
      <c r="BM166" s="206">
        <v>0</v>
      </c>
      <c r="BN166" s="206">
        <v>0</v>
      </c>
      <c r="BO166" s="206">
        <v>0</v>
      </c>
      <c r="BP166" s="206">
        <v>0</v>
      </c>
      <c r="BQ166" s="206">
        <v>0</v>
      </c>
      <c r="BR166" s="206">
        <v>0</v>
      </c>
      <c r="BS166" s="206">
        <v>0</v>
      </c>
      <c r="BT166" s="206">
        <v>0</v>
      </c>
      <c r="BU166" s="206">
        <v>0</v>
      </c>
      <c r="BV166" s="206">
        <v>0</v>
      </c>
      <c r="BW166" s="206">
        <v>0</v>
      </c>
      <c r="BX166" s="206">
        <v>0</v>
      </c>
      <c r="BY166" s="206">
        <v>0</v>
      </c>
      <c r="BZ166" s="206">
        <v>0</v>
      </c>
      <c r="CA166" s="206">
        <v>0</v>
      </c>
      <c r="CB166" s="206">
        <v>0</v>
      </c>
      <c r="CC166" s="206">
        <v>0</v>
      </c>
      <c r="CD166" s="206">
        <v>0</v>
      </c>
      <c r="CE166" s="206">
        <v>0</v>
      </c>
      <c r="CF166" s="206">
        <v>0</v>
      </c>
      <c r="CG166" s="206">
        <v>0</v>
      </c>
      <c r="CH166" s="206">
        <v>0</v>
      </c>
      <c r="CI166" s="206">
        <v>0</v>
      </c>
      <c r="CJ166" s="206">
        <v>0</v>
      </c>
      <c r="CK166" s="206">
        <v>0</v>
      </c>
      <c r="CL166" s="206">
        <v>0</v>
      </c>
      <c r="CM166" s="206">
        <v>0</v>
      </c>
      <c r="CN166" s="206">
        <v>0</v>
      </c>
      <c r="CO166" s="206">
        <v>0</v>
      </c>
      <c r="CP166" s="206">
        <v>0</v>
      </c>
      <c r="CQ166" s="206">
        <v>0</v>
      </c>
      <c r="CR166" s="206">
        <v>0</v>
      </c>
      <c r="CS166" s="206">
        <v>0</v>
      </c>
      <c r="CT166" s="206">
        <v>0</v>
      </c>
      <c r="CU166" s="206">
        <v>0</v>
      </c>
      <c r="CV166" s="206">
        <v>0</v>
      </c>
      <c r="CW166" s="206">
        <v>0</v>
      </c>
      <c r="CX166" s="206">
        <v>0</v>
      </c>
      <c r="CY166" s="206">
        <v>0</v>
      </c>
      <c r="CZ166" s="206">
        <v>0</v>
      </c>
      <c r="DA166" s="206">
        <v>0</v>
      </c>
      <c r="DB166" s="206">
        <v>0</v>
      </c>
      <c r="DC166" s="206">
        <v>0</v>
      </c>
      <c r="DD166" s="206">
        <v>0</v>
      </c>
      <c r="DE166" s="206">
        <v>0</v>
      </c>
      <c r="DF166" s="206">
        <v>0</v>
      </c>
      <c r="DG166" s="206">
        <v>0</v>
      </c>
      <c r="DH166" s="206">
        <v>0</v>
      </c>
      <c r="DI166" s="206">
        <v>0</v>
      </c>
      <c r="DJ166" s="206">
        <v>21929232892.567001</v>
      </c>
      <c r="DK166" s="206">
        <v>0</v>
      </c>
      <c r="DL166" s="207">
        <v>21929232892.567001</v>
      </c>
      <c r="DQ166" s="208"/>
      <c r="DR166" s="209" t="s">
        <v>298</v>
      </c>
      <c r="DS166" s="209"/>
      <c r="DT166" s="205"/>
      <c r="DU166" s="206">
        <f>I166/$DQ$4</f>
        <v>0</v>
      </c>
      <c r="DV166" s="206">
        <f>SUM(J166:O166)/$DQ$4</f>
        <v>0</v>
      </c>
      <c r="DW166" s="206">
        <f>SUM(P166:AL166)/$DQ$4</f>
        <v>0</v>
      </c>
      <c r="DX166" s="206">
        <f>SUM(AM166:CT166)/$DQ$4</f>
        <v>0</v>
      </c>
      <c r="DY166" s="206">
        <f>SUM(CU166:CY166)/$DQ$4</f>
        <v>0</v>
      </c>
      <c r="DZ166" s="206">
        <f>SUM(CZ166:DE166)/$DQ$4</f>
        <v>0</v>
      </c>
      <c r="EA166" s="206">
        <f>SUM(DF166:DG166)/$DQ$4</f>
        <v>0</v>
      </c>
      <c r="EB166" s="206">
        <f>SUM(DH166:DI166)/$DQ$4</f>
        <v>0</v>
      </c>
      <c r="EC166" s="206">
        <f>SUM(DJ166:DK166)/$DQ$4</f>
        <v>21929.232892567001</v>
      </c>
      <c r="ED166" s="207">
        <f t="shared" si="129"/>
        <v>21929.232892567001</v>
      </c>
      <c r="EE166" s="303">
        <f>ED166-(DL166/$DQ$4)</f>
        <v>0</v>
      </c>
      <c r="EF166" s="101"/>
      <c r="EG166" s="101"/>
    </row>
    <row r="167" spans="1:137" s="126" customFormat="1" ht="15.5" hidden="1" outlineLevel="1" x14ac:dyDescent="0.35">
      <c r="A167" s="37" t="s">
        <v>149</v>
      </c>
      <c r="B167" s="37">
        <v>17</v>
      </c>
      <c r="C167" s="38">
        <v>17.2</v>
      </c>
      <c r="D167" s="39"/>
      <c r="E167" s="208"/>
      <c r="F167" s="209" t="s">
        <v>299</v>
      </c>
      <c r="G167" s="209"/>
      <c r="H167" s="205"/>
      <c r="I167" s="206">
        <v>0</v>
      </c>
      <c r="J167" s="206">
        <v>0</v>
      </c>
      <c r="K167" s="206">
        <v>0</v>
      </c>
      <c r="L167" s="206">
        <v>0</v>
      </c>
      <c r="M167" s="206">
        <v>0</v>
      </c>
      <c r="N167" s="206">
        <v>0</v>
      </c>
      <c r="O167" s="206">
        <v>0</v>
      </c>
      <c r="P167" s="206">
        <v>0</v>
      </c>
      <c r="Q167" s="206">
        <v>0</v>
      </c>
      <c r="R167" s="206">
        <v>0</v>
      </c>
      <c r="S167" s="206">
        <v>0</v>
      </c>
      <c r="T167" s="206">
        <v>0</v>
      </c>
      <c r="U167" s="206">
        <v>0</v>
      </c>
      <c r="V167" s="206">
        <v>0</v>
      </c>
      <c r="W167" s="206">
        <v>0</v>
      </c>
      <c r="X167" s="206">
        <v>0</v>
      </c>
      <c r="Y167" s="206">
        <v>0</v>
      </c>
      <c r="Z167" s="206">
        <v>0</v>
      </c>
      <c r="AA167" s="206">
        <v>0</v>
      </c>
      <c r="AB167" s="206">
        <v>0</v>
      </c>
      <c r="AC167" s="206">
        <v>0</v>
      </c>
      <c r="AD167" s="206">
        <v>0</v>
      </c>
      <c r="AE167" s="206">
        <v>0</v>
      </c>
      <c r="AF167" s="206">
        <v>0</v>
      </c>
      <c r="AG167" s="206">
        <v>0</v>
      </c>
      <c r="AH167" s="206">
        <v>0</v>
      </c>
      <c r="AI167" s="206">
        <v>0</v>
      </c>
      <c r="AJ167" s="206">
        <v>0</v>
      </c>
      <c r="AK167" s="206">
        <v>0</v>
      </c>
      <c r="AL167" s="206">
        <v>0</v>
      </c>
      <c r="AM167" s="206">
        <v>0</v>
      </c>
      <c r="AN167" s="206">
        <v>0</v>
      </c>
      <c r="AO167" s="206">
        <v>0</v>
      </c>
      <c r="AP167" s="206">
        <v>0</v>
      </c>
      <c r="AQ167" s="206">
        <v>0</v>
      </c>
      <c r="AR167" s="206">
        <v>0</v>
      </c>
      <c r="AS167" s="206">
        <v>0</v>
      </c>
      <c r="AT167" s="206">
        <v>0</v>
      </c>
      <c r="AU167" s="206">
        <v>0</v>
      </c>
      <c r="AV167" s="206">
        <v>0</v>
      </c>
      <c r="AW167" s="206">
        <v>0</v>
      </c>
      <c r="AX167" s="206">
        <v>0</v>
      </c>
      <c r="AY167" s="206">
        <v>0</v>
      </c>
      <c r="AZ167" s="206">
        <v>0</v>
      </c>
      <c r="BA167" s="206">
        <v>0</v>
      </c>
      <c r="BB167" s="206">
        <v>0</v>
      </c>
      <c r="BC167" s="206">
        <v>0</v>
      </c>
      <c r="BD167" s="206">
        <v>0</v>
      </c>
      <c r="BE167" s="206">
        <v>0</v>
      </c>
      <c r="BF167" s="206">
        <v>0</v>
      </c>
      <c r="BG167" s="206">
        <v>0</v>
      </c>
      <c r="BH167" s="206">
        <v>0</v>
      </c>
      <c r="BI167" s="206">
        <v>0</v>
      </c>
      <c r="BJ167" s="206">
        <v>0</v>
      </c>
      <c r="BK167" s="206">
        <v>0</v>
      </c>
      <c r="BL167" s="206">
        <v>0</v>
      </c>
      <c r="BM167" s="206">
        <v>0</v>
      </c>
      <c r="BN167" s="206">
        <v>0</v>
      </c>
      <c r="BO167" s="206">
        <v>0</v>
      </c>
      <c r="BP167" s="206">
        <v>0</v>
      </c>
      <c r="BQ167" s="206">
        <v>0</v>
      </c>
      <c r="BR167" s="206">
        <v>0</v>
      </c>
      <c r="BS167" s="206">
        <v>0</v>
      </c>
      <c r="BT167" s="206">
        <v>0</v>
      </c>
      <c r="BU167" s="206">
        <v>0</v>
      </c>
      <c r="BV167" s="206">
        <v>0</v>
      </c>
      <c r="BW167" s="206">
        <v>0</v>
      </c>
      <c r="BX167" s="206">
        <v>0</v>
      </c>
      <c r="BY167" s="206">
        <v>0</v>
      </c>
      <c r="BZ167" s="206">
        <v>0</v>
      </c>
      <c r="CA167" s="206">
        <v>0</v>
      </c>
      <c r="CB167" s="206">
        <v>0</v>
      </c>
      <c r="CC167" s="206">
        <v>0</v>
      </c>
      <c r="CD167" s="206">
        <v>0</v>
      </c>
      <c r="CE167" s="206">
        <v>0</v>
      </c>
      <c r="CF167" s="206">
        <v>0</v>
      </c>
      <c r="CG167" s="206">
        <v>0</v>
      </c>
      <c r="CH167" s="206">
        <v>0</v>
      </c>
      <c r="CI167" s="206">
        <v>0</v>
      </c>
      <c r="CJ167" s="206">
        <v>0</v>
      </c>
      <c r="CK167" s="206">
        <v>0</v>
      </c>
      <c r="CL167" s="206">
        <v>0</v>
      </c>
      <c r="CM167" s="206">
        <v>0</v>
      </c>
      <c r="CN167" s="206">
        <v>0</v>
      </c>
      <c r="CO167" s="206">
        <v>0</v>
      </c>
      <c r="CP167" s="206">
        <v>0</v>
      </c>
      <c r="CQ167" s="206">
        <v>0</v>
      </c>
      <c r="CR167" s="206">
        <v>0</v>
      </c>
      <c r="CS167" s="206">
        <v>0</v>
      </c>
      <c r="CT167" s="206">
        <v>0</v>
      </c>
      <c r="CU167" s="206">
        <v>0</v>
      </c>
      <c r="CV167" s="206">
        <v>0</v>
      </c>
      <c r="CW167" s="206">
        <v>0</v>
      </c>
      <c r="CX167" s="206">
        <v>0</v>
      </c>
      <c r="CY167" s="206">
        <v>0</v>
      </c>
      <c r="CZ167" s="206">
        <v>0</v>
      </c>
      <c r="DA167" s="206">
        <v>0</v>
      </c>
      <c r="DB167" s="206">
        <v>0</v>
      </c>
      <c r="DC167" s="206">
        <v>0</v>
      </c>
      <c r="DD167" s="206">
        <v>0</v>
      </c>
      <c r="DE167" s="206">
        <v>0</v>
      </c>
      <c r="DF167" s="206">
        <v>0</v>
      </c>
      <c r="DG167" s="206">
        <v>0</v>
      </c>
      <c r="DH167" s="206">
        <v>0</v>
      </c>
      <c r="DI167" s="206">
        <v>0</v>
      </c>
      <c r="DJ167" s="206">
        <v>0</v>
      </c>
      <c r="DK167" s="206">
        <v>0</v>
      </c>
      <c r="DL167" s="207">
        <v>0</v>
      </c>
      <c r="DQ167" s="208"/>
      <c r="DR167" s="209" t="s">
        <v>299</v>
      </c>
      <c r="DS167" s="209"/>
      <c r="DT167" s="205"/>
      <c r="DU167" s="206">
        <f>I167/$DQ$4</f>
        <v>0</v>
      </c>
      <c r="DV167" s="206">
        <f>SUM(J167:O167)/$DQ$4</f>
        <v>0</v>
      </c>
      <c r="DW167" s="206">
        <f>SUM(P167:AL167)/$DQ$4</f>
        <v>0</v>
      </c>
      <c r="DX167" s="206">
        <f>SUM(AM167:CT167)/$DQ$4</f>
        <v>0</v>
      </c>
      <c r="DY167" s="206">
        <f>SUM(CU167:CY167)/$DQ$4</f>
        <v>0</v>
      </c>
      <c r="DZ167" s="206">
        <f>SUM(CZ167:DE167)/$DQ$4</f>
        <v>0</v>
      </c>
      <c r="EA167" s="206">
        <f>SUM(DF167:DG167)/$DQ$4</f>
        <v>0</v>
      </c>
      <c r="EB167" s="206">
        <f>SUM(DH167:DI167)/$DQ$4</f>
        <v>0</v>
      </c>
      <c r="EC167" s="206">
        <f>SUM(DJ167:DK167)/$DQ$4</f>
        <v>0</v>
      </c>
      <c r="ED167" s="207">
        <f t="shared" si="129"/>
        <v>0</v>
      </c>
      <c r="EE167" s="303">
        <f>ED167-(DL167/$DQ$4)</f>
        <v>0</v>
      </c>
      <c r="EF167" s="101"/>
      <c r="EG167" s="101"/>
    </row>
    <row r="168" spans="1:137" s="126" customFormat="1" ht="15.5" hidden="1" outlineLevel="1" x14ac:dyDescent="0.35">
      <c r="A168" s="37" t="s">
        <v>149</v>
      </c>
      <c r="B168" s="37">
        <v>17</v>
      </c>
      <c r="C168" s="38">
        <v>17.3</v>
      </c>
      <c r="D168" s="39"/>
      <c r="E168" s="220"/>
      <c r="F168" s="221" t="s">
        <v>280</v>
      </c>
      <c r="G168" s="223"/>
      <c r="H168" s="221"/>
      <c r="I168" s="206">
        <v>0</v>
      </c>
      <c r="J168" s="206">
        <v>0</v>
      </c>
      <c r="K168" s="206">
        <v>4631539.1129999999</v>
      </c>
      <c r="L168" s="206">
        <v>43923595.002499998</v>
      </c>
      <c r="M168" s="206">
        <v>10045451.82474</v>
      </c>
      <c r="N168" s="206">
        <v>1599764.5952000001</v>
      </c>
      <c r="O168" s="206">
        <v>1054331.28</v>
      </c>
      <c r="P168" s="206">
        <v>0</v>
      </c>
      <c r="Q168" s="206">
        <v>0</v>
      </c>
      <c r="R168" s="206">
        <v>84842176.442000002</v>
      </c>
      <c r="S168" s="206">
        <v>13838422.393999999</v>
      </c>
      <c r="T168" s="206">
        <v>52682456.583999999</v>
      </c>
      <c r="U168" s="206">
        <v>0</v>
      </c>
      <c r="V168" s="206">
        <v>0</v>
      </c>
      <c r="W168" s="206">
        <v>0</v>
      </c>
      <c r="X168" s="206">
        <v>0</v>
      </c>
      <c r="Y168" s="206">
        <v>0</v>
      </c>
      <c r="Z168" s="206">
        <v>53977989.321000002</v>
      </c>
      <c r="AA168" s="206">
        <v>3762346.665</v>
      </c>
      <c r="AB168" s="206">
        <v>4543401.2170000002</v>
      </c>
      <c r="AC168" s="206">
        <v>7484423.3619999997</v>
      </c>
      <c r="AD168" s="206">
        <v>0</v>
      </c>
      <c r="AE168" s="206">
        <v>0</v>
      </c>
      <c r="AF168" s="206">
        <v>28934948.835999999</v>
      </c>
      <c r="AG168" s="206">
        <v>11698046.555500001</v>
      </c>
      <c r="AH168" s="206">
        <v>102258.75</v>
      </c>
      <c r="AI168" s="206">
        <v>6136094.2759999996</v>
      </c>
      <c r="AJ168" s="206">
        <v>8790475.6579999998</v>
      </c>
      <c r="AK168" s="206">
        <v>0</v>
      </c>
      <c r="AL168" s="206">
        <v>0</v>
      </c>
      <c r="AM168" s="206">
        <v>10196847.234999999</v>
      </c>
      <c r="AN168" s="206">
        <v>14808729.301999999</v>
      </c>
      <c r="AO168" s="206">
        <v>3545810.61</v>
      </c>
      <c r="AP168" s="206">
        <v>582226.12600000005</v>
      </c>
      <c r="AQ168" s="206">
        <v>0</v>
      </c>
      <c r="AR168" s="206">
        <v>0</v>
      </c>
      <c r="AS168" s="206">
        <v>0</v>
      </c>
      <c r="AT168" s="206">
        <v>19352618.177999999</v>
      </c>
      <c r="AU168" s="206">
        <v>0</v>
      </c>
      <c r="AV168" s="206">
        <v>3737529.1290000002</v>
      </c>
      <c r="AW168" s="206">
        <v>2786906.304</v>
      </c>
      <c r="AX168" s="206">
        <v>13875227.066</v>
      </c>
      <c r="AY168" s="206">
        <v>0</v>
      </c>
      <c r="AZ168" s="206">
        <v>0</v>
      </c>
      <c r="BA168" s="206">
        <v>53578502.881999999</v>
      </c>
      <c r="BB168" s="206">
        <v>0</v>
      </c>
      <c r="BC168" s="206">
        <v>11134035.931</v>
      </c>
      <c r="BD168" s="206">
        <v>3695100.6039999998</v>
      </c>
      <c r="BE168" s="206">
        <v>3703688.6039999998</v>
      </c>
      <c r="BF168" s="206">
        <v>0</v>
      </c>
      <c r="BG168" s="206">
        <v>0</v>
      </c>
      <c r="BH168" s="206">
        <v>15840313.429</v>
      </c>
      <c r="BI168" s="206">
        <v>3632598.5430000001</v>
      </c>
      <c r="BJ168" s="206">
        <v>0</v>
      </c>
      <c r="BK168" s="206">
        <v>3065407.4130000002</v>
      </c>
      <c r="BL168" s="206">
        <v>21585697.986000001</v>
      </c>
      <c r="BM168" s="206">
        <v>0</v>
      </c>
      <c r="BN168" s="206">
        <v>0</v>
      </c>
      <c r="BO168" s="206">
        <v>9556758.432</v>
      </c>
      <c r="BP168" s="206">
        <v>18316700.333999999</v>
      </c>
      <c r="BQ168" s="206">
        <v>7898651.2680000002</v>
      </c>
      <c r="BR168" s="206">
        <v>10294090.643999999</v>
      </c>
      <c r="BS168" s="206">
        <v>0</v>
      </c>
      <c r="BT168" s="206">
        <v>0</v>
      </c>
      <c r="BU168" s="206">
        <v>0</v>
      </c>
      <c r="BV168" s="206">
        <v>2832786.8160000001</v>
      </c>
      <c r="BW168" s="206">
        <v>18509273.208999999</v>
      </c>
      <c r="BX168" s="206">
        <v>7591644.5470000003</v>
      </c>
      <c r="BY168" s="206">
        <v>0</v>
      </c>
      <c r="BZ168" s="206">
        <v>3052000</v>
      </c>
      <c r="CA168" s="206">
        <v>0</v>
      </c>
      <c r="CB168" s="206">
        <v>0</v>
      </c>
      <c r="CC168" s="206">
        <v>16293409.759</v>
      </c>
      <c r="CD168" s="206">
        <v>91346569.501000002</v>
      </c>
      <c r="CE168" s="206">
        <v>12565555.072000001</v>
      </c>
      <c r="CF168" s="206">
        <v>41338958.796999998</v>
      </c>
      <c r="CG168" s="206">
        <v>739493.38600000006</v>
      </c>
      <c r="CH168" s="206">
        <v>0</v>
      </c>
      <c r="CI168" s="206">
        <v>0</v>
      </c>
      <c r="CJ168" s="206">
        <v>36031400.824000001</v>
      </c>
      <c r="CK168" s="206">
        <v>467180.962</v>
      </c>
      <c r="CL168" s="206">
        <v>2640467.2889999999</v>
      </c>
      <c r="CM168" s="206">
        <v>8129699.0010000002</v>
      </c>
      <c r="CN168" s="206">
        <v>0</v>
      </c>
      <c r="CO168" s="206">
        <v>0</v>
      </c>
      <c r="CP168" s="206">
        <v>0</v>
      </c>
      <c r="CQ168" s="206">
        <v>13431197.297</v>
      </c>
      <c r="CR168" s="206">
        <v>17534482.949999999</v>
      </c>
      <c r="CS168" s="206">
        <v>1806850.875</v>
      </c>
      <c r="CT168" s="206">
        <v>0</v>
      </c>
      <c r="CU168" s="206">
        <v>0</v>
      </c>
      <c r="CV168" s="206">
        <v>0</v>
      </c>
      <c r="CW168" s="206">
        <v>54554323.663829997</v>
      </c>
      <c r="CX168" s="206">
        <v>19523365.769000001</v>
      </c>
      <c r="CY168" s="206">
        <v>13976293.389</v>
      </c>
      <c r="CZ168" s="206">
        <v>0</v>
      </c>
      <c r="DA168" s="206">
        <v>0</v>
      </c>
      <c r="DB168" s="206">
        <v>0</v>
      </c>
      <c r="DC168" s="206">
        <v>0</v>
      </c>
      <c r="DD168" s="206">
        <v>0</v>
      </c>
      <c r="DE168" s="206">
        <v>0</v>
      </c>
      <c r="DF168" s="206">
        <v>0</v>
      </c>
      <c r="DG168" s="206">
        <v>0</v>
      </c>
      <c r="DH168" s="206">
        <v>0</v>
      </c>
      <c r="DI168" s="206">
        <v>0</v>
      </c>
      <c r="DJ168" s="232">
        <v>10358523171.181601</v>
      </c>
      <c r="DK168" s="206">
        <v>0</v>
      </c>
      <c r="DL168" s="207">
        <v>11290123286.184372</v>
      </c>
      <c r="DQ168" s="220"/>
      <c r="DR168" s="221" t="s">
        <v>280</v>
      </c>
      <c r="DS168" s="223"/>
      <c r="DT168" s="221"/>
      <c r="DU168" s="206">
        <f>I168/$DQ$4</f>
        <v>0</v>
      </c>
      <c r="DV168" s="206">
        <f>SUM(J168:O168)/$DQ$4</f>
        <v>61.254681815440001</v>
      </c>
      <c r="DW168" s="206">
        <f>SUM(P168:AL168)/$DQ$4</f>
        <v>276.79304006049995</v>
      </c>
      <c r="DX168" s="206">
        <f>SUM(AM168:CT168)/$DQ$4</f>
        <v>505.49841030499988</v>
      </c>
      <c r="DY168" s="206">
        <f>SUM(CU168:CY168)/$DQ$4</f>
        <v>88.053982821830004</v>
      </c>
      <c r="DZ168" s="206">
        <f>SUM(CZ168:DE168)/$DQ$4</f>
        <v>0</v>
      </c>
      <c r="EA168" s="206">
        <f>SUM(DF168:DG168)/$DQ$4</f>
        <v>0</v>
      </c>
      <c r="EB168" s="206">
        <f>SUM(DH168:DI168)/$DQ$4</f>
        <v>0</v>
      </c>
      <c r="EC168" s="206">
        <f>SUM(DJ168:DK168)/$DQ$4</f>
        <v>10358.523171181601</v>
      </c>
      <c r="ED168" s="207">
        <f t="shared" si="129"/>
        <v>11290.123286184371</v>
      </c>
      <c r="EE168" s="303">
        <f>ED168-(DL168/$DQ$4)</f>
        <v>0</v>
      </c>
      <c r="EF168" s="101"/>
      <c r="EG168" s="101"/>
    </row>
    <row r="169" spans="1:137" s="126" customFormat="1" ht="15.5" collapsed="1" x14ac:dyDescent="0.35">
      <c r="A169" s="37"/>
      <c r="B169" s="37"/>
      <c r="C169" s="38"/>
      <c r="D169" s="39"/>
      <c r="E169" s="233" t="s">
        <v>300</v>
      </c>
      <c r="F169" s="234"/>
      <c r="G169" s="234"/>
      <c r="H169" s="235"/>
      <c r="I169" s="236">
        <v>3451896867.9344544</v>
      </c>
      <c r="J169" s="236">
        <v>971601620.28373981</v>
      </c>
      <c r="K169" s="236">
        <v>4843480081.6119213</v>
      </c>
      <c r="L169" s="236">
        <v>1583302456.6189556</v>
      </c>
      <c r="M169" s="236">
        <v>4580215854.5085611</v>
      </c>
      <c r="N169" s="236">
        <v>2795201581.7879205</v>
      </c>
      <c r="O169" s="236">
        <v>2185897963.0917735</v>
      </c>
      <c r="P169" s="236">
        <v>119426713.52026752</v>
      </c>
      <c r="Q169" s="236">
        <v>89125409.255827144</v>
      </c>
      <c r="R169" s="236">
        <v>1309680222.3547182</v>
      </c>
      <c r="S169" s="236">
        <v>432583836.6583128</v>
      </c>
      <c r="T169" s="236">
        <v>1001149619.8966353</v>
      </c>
      <c r="U169" s="236">
        <v>600870472.9347527</v>
      </c>
      <c r="V169" s="236">
        <v>476052424.85507721</v>
      </c>
      <c r="W169" s="236">
        <v>292083242.12264204</v>
      </c>
      <c r="X169" s="236">
        <v>438761148.69890553</v>
      </c>
      <c r="Y169" s="236">
        <v>130345616.12603004</v>
      </c>
      <c r="Z169" s="236">
        <v>2013198103.4861529</v>
      </c>
      <c r="AA169" s="236">
        <v>413200998.63970667</v>
      </c>
      <c r="AB169" s="236">
        <v>776442215.08683443</v>
      </c>
      <c r="AC169" s="236">
        <v>649592354.94993675</v>
      </c>
      <c r="AD169" s="236">
        <v>240413883.05391529</v>
      </c>
      <c r="AE169" s="236">
        <v>279838401.47313684</v>
      </c>
      <c r="AF169" s="236">
        <v>1432277632.8647163</v>
      </c>
      <c r="AG169" s="236">
        <v>481464994.48314822</v>
      </c>
      <c r="AH169" s="236">
        <v>853649185.86910534</v>
      </c>
      <c r="AI169" s="236">
        <v>660338219.56775975</v>
      </c>
      <c r="AJ169" s="236">
        <v>581387772.85225439</v>
      </c>
      <c r="AK169" s="236">
        <v>396611519.34512311</v>
      </c>
      <c r="AL169" s="236">
        <v>348457226.93454635</v>
      </c>
      <c r="AM169" s="236">
        <v>1542676175.8219566</v>
      </c>
      <c r="AN169" s="236">
        <v>1177986074.468154</v>
      </c>
      <c r="AO169" s="236">
        <v>500143106.16818458</v>
      </c>
      <c r="AP169" s="236">
        <v>388463125.72147036</v>
      </c>
      <c r="AQ169" s="236">
        <v>375319440.60669762</v>
      </c>
      <c r="AR169" s="236">
        <v>208890741.096376</v>
      </c>
      <c r="AS169" s="236">
        <v>121955528.28161201</v>
      </c>
      <c r="AT169" s="236">
        <v>875849041.00268519</v>
      </c>
      <c r="AU169" s="236">
        <v>372098456.85636836</v>
      </c>
      <c r="AV169" s="236">
        <v>311966703.21124613</v>
      </c>
      <c r="AW169" s="236">
        <v>368570407.12713355</v>
      </c>
      <c r="AX169" s="236">
        <v>342649496.95170277</v>
      </c>
      <c r="AY169" s="236">
        <v>90040147.279549465</v>
      </c>
      <c r="AZ169" s="236">
        <v>95514084.813596174</v>
      </c>
      <c r="BA169" s="236">
        <v>997795117.78003943</v>
      </c>
      <c r="BB169" s="236">
        <v>3161509963.7806187</v>
      </c>
      <c r="BC169" s="236">
        <v>345436337.31228304</v>
      </c>
      <c r="BD169" s="236">
        <v>436688235.799721</v>
      </c>
      <c r="BE169" s="236">
        <v>462801729.89076591</v>
      </c>
      <c r="BF169" s="236">
        <v>271092190.20660025</v>
      </c>
      <c r="BG169" s="236">
        <v>99974651.38479495</v>
      </c>
      <c r="BH169" s="236">
        <v>868847882.500741</v>
      </c>
      <c r="BI169" s="236">
        <v>602532048.67145419</v>
      </c>
      <c r="BJ169" s="236">
        <v>431209688.09110618</v>
      </c>
      <c r="BK169" s="236">
        <v>399174124.49686807</v>
      </c>
      <c r="BL169" s="236">
        <v>638477752.41161108</v>
      </c>
      <c r="BM169" s="236">
        <v>255171958.59876257</v>
      </c>
      <c r="BN169" s="236">
        <v>186123807.16406316</v>
      </c>
      <c r="BO169" s="236">
        <v>985623313.3667922</v>
      </c>
      <c r="BP169" s="236">
        <v>410020683.13322324</v>
      </c>
      <c r="BQ169" s="236">
        <v>433638770.50108004</v>
      </c>
      <c r="BR169" s="236">
        <v>436754315.49042386</v>
      </c>
      <c r="BS169" s="236">
        <v>1057949648.1813262</v>
      </c>
      <c r="BT169" s="236">
        <v>212174097.28542185</v>
      </c>
      <c r="BU169" s="236">
        <v>72675002.638520643</v>
      </c>
      <c r="BV169" s="236">
        <v>901968417.56449616</v>
      </c>
      <c r="BW169" s="236">
        <v>426143608.41419828</v>
      </c>
      <c r="BX169" s="236">
        <v>456304455.98037636</v>
      </c>
      <c r="BY169" s="236">
        <v>513013517.84347904</v>
      </c>
      <c r="BZ169" s="236">
        <v>441190189.55707055</v>
      </c>
      <c r="CA169" s="236">
        <v>51420008.129205488</v>
      </c>
      <c r="CB169" s="236">
        <v>93052629.040048733</v>
      </c>
      <c r="CC169" s="236">
        <v>828466752.3900907</v>
      </c>
      <c r="CD169" s="236">
        <v>491090053.34512329</v>
      </c>
      <c r="CE169" s="236">
        <v>369525808.29839861</v>
      </c>
      <c r="CF169" s="236">
        <v>420758208.93212146</v>
      </c>
      <c r="CG169" s="236">
        <v>889076695.00998628</v>
      </c>
      <c r="CH169" s="236">
        <v>93945181.537019804</v>
      </c>
      <c r="CI169" s="236">
        <v>92228307.050959781</v>
      </c>
      <c r="CJ169" s="236">
        <v>874204286.01043916</v>
      </c>
      <c r="CK169" s="236">
        <v>330743327.80446291</v>
      </c>
      <c r="CL169" s="236">
        <v>469637088.51443034</v>
      </c>
      <c r="CM169" s="236">
        <v>362672219.97918302</v>
      </c>
      <c r="CN169" s="236">
        <v>365260254.05920213</v>
      </c>
      <c r="CO169" s="236">
        <v>189983287.96527645</v>
      </c>
      <c r="CP169" s="236">
        <v>119963586.88791981</v>
      </c>
      <c r="CQ169" s="236">
        <v>1093768995.3301055</v>
      </c>
      <c r="CR169" s="236">
        <v>467034992.10808939</v>
      </c>
      <c r="CS169" s="236">
        <v>951349100.48568702</v>
      </c>
      <c r="CT169" s="236">
        <v>529938216.71368694</v>
      </c>
      <c r="CU169" s="236">
        <v>126752024.41337843</v>
      </c>
      <c r="CV169" s="236">
        <v>328232288.55831718</v>
      </c>
      <c r="CW169" s="236">
        <v>7286825768.1524878</v>
      </c>
      <c r="CX169" s="236">
        <v>4677323309.708992</v>
      </c>
      <c r="CY169" s="236">
        <v>5010241861.9501553</v>
      </c>
      <c r="CZ169" s="236">
        <v>5106088270.9499617</v>
      </c>
      <c r="DA169" s="236">
        <v>4099904170.9440413</v>
      </c>
      <c r="DB169" s="236">
        <v>5768589902.901536</v>
      </c>
      <c r="DC169" s="236">
        <v>15245005794.544369</v>
      </c>
      <c r="DD169" s="236">
        <v>3056072776.0800266</v>
      </c>
      <c r="DE169" s="236">
        <v>4263232988.1599088</v>
      </c>
      <c r="DF169" s="236">
        <v>33704009311.106865</v>
      </c>
      <c r="DG169" s="236">
        <v>34667191610.686745</v>
      </c>
      <c r="DH169" s="236">
        <v>16113583860.454638</v>
      </c>
      <c r="DI169" s="236">
        <v>32416805674.215427</v>
      </c>
      <c r="DJ169" s="236">
        <v>117458222220.78856</v>
      </c>
      <c r="DK169" s="236">
        <v>0</v>
      </c>
      <c r="DL169" s="237">
        <v>355117162511.52618</v>
      </c>
      <c r="DQ169" s="233" t="s">
        <v>300</v>
      </c>
      <c r="DR169" s="234"/>
      <c r="DS169" s="234"/>
      <c r="DT169" s="235"/>
      <c r="DU169" s="236">
        <f t="shared" ref="DU169:EC169" si="143">SUM(DU16,DU17,DU20,DU48,DU75,DU102,DU107,DU113,DU119,DU125,DU128,DU129,DU130,DU133,DU134,DU135,DU165)</f>
        <v>3451.8968679344543</v>
      </c>
      <c r="DV169" s="236">
        <f t="shared" si="143"/>
        <v>16959.69955790287</v>
      </c>
      <c r="DW169" s="236">
        <f t="shared" si="143"/>
        <v>14016.951215029505</v>
      </c>
      <c r="DX169" s="236">
        <f t="shared" si="143"/>
        <v>31360.533037044006</v>
      </c>
      <c r="DY169" s="236">
        <f t="shared" si="143"/>
        <v>17429.375252783331</v>
      </c>
      <c r="DZ169" s="236">
        <f t="shared" si="143"/>
        <v>37538.893903579839</v>
      </c>
      <c r="EA169" s="236">
        <f t="shared" si="143"/>
        <v>68371.200921793614</v>
      </c>
      <c r="EB169" s="236">
        <f t="shared" si="143"/>
        <v>48530.389534670059</v>
      </c>
      <c r="EC169" s="236">
        <f t="shared" si="143"/>
        <v>117458.22222078855</v>
      </c>
      <c r="ED169" s="237">
        <f t="shared" si="129"/>
        <v>355117.1625115262</v>
      </c>
      <c r="EE169" s="303">
        <f>ED169-(DL169/$DQ$4)</f>
        <v>0</v>
      </c>
      <c r="EF169" s="101"/>
    </row>
    <row r="170" spans="1:137" s="126" customFormat="1" ht="15.5" x14ac:dyDescent="0.35">
      <c r="A170" s="37"/>
      <c r="B170" s="37"/>
      <c r="C170" s="38"/>
      <c r="D170" s="39"/>
      <c r="E170" s="253" t="s">
        <v>301</v>
      </c>
      <c r="F170" s="254"/>
      <c r="G170" s="254"/>
      <c r="H170" s="255"/>
      <c r="I170" s="256">
        <v>0</v>
      </c>
      <c r="J170" s="256">
        <v>0</v>
      </c>
      <c r="K170" s="257">
        <v>0</v>
      </c>
      <c r="L170" s="257">
        <v>0</v>
      </c>
      <c r="M170" s="257">
        <v>0</v>
      </c>
      <c r="N170" s="257">
        <v>0</v>
      </c>
      <c r="O170" s="257">
        <v>0</v>
      </c>
      <c r="P170" s="257">
        <v>0</v>
      </c>
      <c r="Q170" s="257">
        <v>0</v>
      </c>
      <c r="R170" s="257">
        <v>0</v>
      </c>
      <c r="S170" s="257">
        <v>0</v>
      </c>
      <c r="T170" s="257">
        <v>0</v>
      </c>
      <c r="U170" s="257">
        <v>0</v>
      </c>
      <c r="V170" s="257">
        <v>0</v>
      </c>
      <c r="W170" s="257">
        <v>0</v>
      </c>
      <c r="X170" s="257">
        <v>0</v>
      </c>
      <c r="Y170" s="257">
        <v>0</v>
      </c>
      <c r="Z170" s="257">
        <v>0</v>
      </c>
      <c r="AA170" s="257">
        <v>0</v>
      </c>
      <c r="AB170" s="257">
        <v>0</v>
      </c>
      <c r="AC170" s="257">
        <v>0</v>
      </c>
      <c r="AD170" s="257">
        <v>0</v>
      </c>
      <c r="AE170" s="257">
        <v>0</v>
      </c>
      <c r="AF170" s="257">
        <v>0</v>
      </c>
      <c r="AG170" s="257">
        <v>0</v>
      </c>
      <c r="AH170" s="257">
        <v>0</v>
      </c>
      <c r="AI170" s="257">
        <v>0</v>
      </c>
      <c r="AJ170" s="257">
        <v>0</v>
      </c>
      <c r="AK170" s="257">
        <v>0</v>
      </c>
      <c r="AL170" s="257">
        <v>0</v>
      </c>
      <c r="AM170" s="257">
        <v>0</v>
      </c>
      <c r="AN170" s="257">
        <v>0</v>
      </c>
      <c r="AO170" s="257">
        <v>0</v>
      </c>
      <c r="AP170" s="257">
        <v>0</v>
      </c>
      <c r="AQ170" s="257">
        <v>0</v>
      </c>
      <c r="AR170" s="257">
        <v>0</v>
      </c>
      <c r="AS170" s="257">
        <v>0</v>
      </c>
      <c r="AT170" s="257">
        <v>0</v>
      </c>
      <c r="AU170" s="257">
        <v>0</v>
      </c>
      <c r="AV170" s="257">
        <v>0</v>
      </c>
      <c r="AW170" s="257">
        <v>0</v>
      </c>
      <c r="AX170" s="257">
        <v>0</v>
      </c>
      <c r="AY170" s="257">
        <v>0</v>
      </c>
      <c r="AZ170" s="257">
        <v>0</v>
      </c>
      <c r="BA170" s="257">
        <v>0</v>
      </c>
      <c r="BB170" s="257">
        <v>0</v>
      </c>
      <c r="BC170" s="257">
        <v>0</v>
      </c>
      <c r="BD170" s="257">
        <v>0</v>
      </c>
      <c r="BE170" s="257">
        <v>0</v>
      </c>
      <c r="BF170" s="257">
        <v>0</v>
      </c>
      <c r="BG170" s="257">
        <v>0</v>
      </c>
      <c r="BH170" s="257">
        <v>0</v>
      </c>
      <c r="BI170" s="257">
        <v>0</v>
      </c>
      <c r="BJ170" s="257">
        <v>0</v>
      </c>
      <c r="BK170" s="257">
        <v>0</v>
      </c>
      <c r="BL170" s="257">
        <v>0</v>
      </c>
      <c r="BM170" s="257">
        <v>0</v>
      </c>
      <c r="BN170" s="257">
        <v>0</v>
      </c>
      <c r="BO170" s="257">
        <v>0</v>
      </c>
      <c r="BP170" s="257">
        <v>0</v>
      </c>
      <c r="BQ170" s="257">
        <v>0</v>
      </c>
      <c r="BR170" s="257">
        <v>0</v>
      </c>
      <c r="BS170" s="257">
        <v>0</v>
      </c>
      <c r="BT170" s="257">
        <v>0</v>
      </c>
      <c r="BU170" s="257">
        <v>0</v>
      </c>
      <c r="BV170" s="257">
        <v>0</v>
      </c>
      <c r="BW170" s="257">
        <v>0</v>
      </c>
      <c r="BX170" s="257">
        <v>0</v>
      </c>
      <c r="BY170" s="257">
        <v>0</v>
      </c>
      <c r="BZ170" s="257">
        <v>0</v>
      </c>
      <c r="CA170" s="257">
        <v>0</v>
      </c>
      <c r="CB170" s="257">
        <v>0</v>
      </c>
      <c r="CC170" s="257">
        <v>0</v>
      </c>
      <c r="CD170" s="257">
        <v>0</v>
      </c>
      <c r="CE170" s="257">
        <v>0</v>
      </c>
      <c r="CF170" s="257">
        <v>0</v>
      </c>
      <c r="CG170" s="257">
        <v>0</v>
      </c>
      <c r="CH170" s="257">
        <v>0</v>
      </c>
      <c r="CI170" s="257">
        <v>0</v>
      </c>
      <c r="CJ170" s="257">
        <v>0</v>
      </c>
      <c r="CK170" s="257">
        <v>0</v>
      </c>
      <c r="CL170" s="257">
        <v>0</v>
      </c>
      <c r="CM170" s="257">
        <v>0</v>
      </c>
      <c r="CN170" s="257">
        <v>0</v>
      </c>
      <c r="CO170" s="257">
        <v>0</v>
      </c>
      <c r="CP170" s="257">
        <v>0</v>
      </c>
      <c r="CQ170" s="257">
        <v>0</v>
      </c>
      <c r="CR170" s="257">
        <v>0</v>
      </c>
      <c r="CS170" s="257">
        <v>0</v>
      </c>
      <c r="CT170" s="257">
        <v>0</v>
      </c>
      <c r="CU170" s="257">
        <v>0</v>
      </c>
      <c r="CV170" s="257">
        <v>0</v>
      </c>
      <c r="CW170" s="257">
        <v>0</v>
      </c>
      <c r="CX170" s="257">
        <v>0</v>
      </c>
      <c r="CY170" s="257">
        <v>0</v>
      </c>
      <c r="CZ170" s="257">
        <v>0</v>
      </c>
      <c r="DA170" s="257">
        <v>0</v>
      </c>
      <c r="DB170" s="257">
        <v>0</v>
      </c>
      <c r="DC170" s="257">
        <v>0</v>
      </c>
      <c r="DD170" s="257">
        <v>0</v>
      </c>
      <c r="DE170" s="257">
        <v>0</v>
      </c>
      <c r="DF170" s="257">
        <v>0</v>
      </c>
      <c r="DG170" s="257">
        <v>0</v>
      </c>
      <c r="DH170" s="257">
        <v>0</v>
      </c>
      <c r="DI170" s="257">
        <v>0</v>
      </c>
      <c r="DJ170" s="257">
        <v>0</v>
      </c>
      <c r="DK170" s="257">
        <v>0</v>
      </c>
      <c r="DL170" s="258">
        <v>0</v>
      </c>
      <c r="DQ170" s="253" t="s">
        <v>301</v>
      </c>
      <c r="DR170" s="254"/>
      <c r="DS170" s="254"/>
      <c r="DT170" s="255"/>
      <c r="DU170" s="257"/>
      <c r="DV170" s="257"/>
      <c r="DW170" s="257"/>
      <c r="DX170" s="257"/>
      <c r="DY170" s="257"/>
      <c r="DZ170" s="257"/>
      <c r="EA170" s="257"/>
      <c r="EB170" s="257"/>
      <c r="EC170" s="257"/>
      <c r="ED170" s="258"/>
      <c r="EE170" s="303">
        <f>ED170-(DL170/$DQ$4)</f>
        <v>0</v>
      </c>
      <c r="EF170" s="101"/>
      <c r="EG170" s="101"/>
    </row>
    <row r="171" spans="1:137" s="126" customFormat="1" ht="15.5" x14ac:dyDescent="0.35">
      <c r="A171" s="127"/>
      <c r="B171" s="127"/>
      <c r="C171" s="128"/>
      <c r="D171" s="129"/>
      <c r="E171" s="230" t="s">
        <v>302</v>
      </c>
      <c r="F171" s="211"/>
      <c r="G171" s="211"/>
      <c r="H171" s="212"/>
      <c r="I171" s="215">
        <v>0</v>
      </c>
      <c r="J171" s="213">
        <v>0</v>
      </c>
      <c r="K171" s="213">
        <v>0</v>
      </c>
      <c r="L171" s="213">
        <v>0</v>
      </c>
      <c r="M171" s="213">
        <v>0</v>
      </c>
      <c r="N171" s="213">
        <v>0</v>
      </c>
      <c r="O171" s="213">
        <v>0</v>
      </c>
      <c r="P171" s="213">
        <v>0</v>
      </c>
      <c r="Q171" s="213">
        <v>0</v>
      </c>
      <c r="R171" s="213">
        <v>0</v>
      </c>
      <c r="S171" s="213">
        <v>0</v>
      </c>
      <c r="T171" s="213">
        <v>0</v>
      </c>
      <c r="U171" s="213">
        <v>0</v>
      </c>
      <c r="V171" s="213">
        <v>0</v>
      </c>
      <c r="W171" s="213">
        <v>0</v>
      </c>
      <c r="X171" s="213">
        <v>0</v>
      </c>
      <c r="Y171" s="213">
        <v>0</v>
      </c>
      <c r="Z171" s="213">
        <v>0</v>
      </c>
      <c r="AA171" s="213">
        <v>0</v>
      </c>
      <c r="AB171" s="213">
        <v>0</v>
      </c>
      <c r="AC171" s="213">
        <v>0</v>
      </c>
      <c r="AD171" s="213">
        <v>0</v>
      </c>
      <c r="AE171" s="213">
        <v>0</v>
      </c>
      <c r="AF171" s="213">
        <v>0</v>
      </c>
      <c r="AG171" s="213">
        <v>0</v>
      </c>
      <c r="AH171" s="213">
        <v>0</v>
      </c>
      <c r="AI171" s="213">
        <v>0</v>
      </c>
      <c r="AJ171" s="213">
        <v>0</v>
      </c>
      <c r="AK171" s="213">
        <v>0</v>
      </c>
      <c r="AL171" s="213">
        <v>0</v>
      </c>
      <c r="AM171" s="213">
        <v>0</v>
      </c>
      <c r="AN171" s="213">
        <v>0</v>
      </c>
      <c r="AO171" s="213">
        <v>0</v>
      </c>
      <c r="AP171" s="213">
        <v>0</v>
      </c>
      <c r="AQ171" s="213">
        <v>0</v>
      </c>
      <c r="AR171" s="213">
        <v>0</v>
      </c>
      <c r="AS171" s="213">
        <v>0</v>
      </c>
      <c r="AT171" s="213">
        <v>0</v>
      </c>
      <c r="AU171" s="213">
        <v>0</v>
      </c>
      <c r="AV171" s="213">
        <v>0</v>
      </c>
      <c r="AW171" s="213">
        <v>0</v>
      </c>
      <c r="AX171" s="213">
        <v>0</v>
      </c>
      <c r="AY171" s="213">
        <v>0</v>
      </c>
      <c r="AZ171" s="213">
        <v>0</v>
      </c>
      <c r="BA171" s="213">
        <v>0</v>
      </c>
      <c r="BB171" s="213">
        <v>0</v>
      </c>
      <c r="BC171" s="213">
        <v>0</v>
      </c>
      <c r="BD171" s="213">
        <v>0</v>
      </c>
      <c r="BE171" s="213">
        <v>0</v>
      </c>
      <c r="BF171" s="213">
        <v>0</v>
      </c>
      <c r="BG171" s="213">
        <v>0</v>
      </c>
      <c r="BH171" s="213">
        <v>0</v>
      </c>
      <c r="BI171" s="213">
        <v>0</v>
      </c>
      <c r="BJ171" s="213">
        <v>0</v>
      </c>
      <c r="BK171" s="213">
        <v>0</v>
      </c>
      <c r="BL171" s="213">
        <v>0</v>
      </c>
      <c r="BM171" s="213">
        <v>0</v>
      </c>
      <c r="BN171" s="213">
        <v>0</v>
      </c>
      <c r="BO171" s="213">
        <v>0</v>
      </c>
      <c r="BP171" s="213">
        <v>0</v>
      </c>
      <c r="BQ171" s="213">
        <v>0</v>
      </c>
      <c r="BR171" s="213">
        <v>0</v>
      </c>
      <c r="BS171" s="213">
        <v>0</v>
      </c>
      <c r="BT171" s="213">
        <v>0</v>
      </c>
      <c r="BU171" s="213">
        <v>0</v>
      </c>
      <c r="BV171" s="213">
        <v>0</v>
      </c>
      <c r="BW171" s="213">
        <v>0</v>
      </c>
      <c r="BX171" s="213">
        <v>0</v>
      </c>
      <c r="BY171" s="213">
        <v>0</v>
      </c>
      <c r="BZ171" s="213">
        <v>0</v>
      </c>
      <c r="CA171" s="213">
        <v>0</v>
      </c>
      <c r="CB171" s="213">
        <v>0</v>
      </c>
      <c r="CC171" s="213">
        <v>0</v>
      </c>
      <c r="CD171" s="213">
        <v>0</v>
      </c>
      <c r="CE171" s="213">
        <v>0</v>
      </c>
      <c r="CF171" s="213">
        <v>0</v>
      </c>
      <c r="CG171" s="213">
        <v>0</v>
      </c>
      <c r="CH171" s="213">
        <v>0</v>
      </c>
      <c r="CI171" s="213">
        <v>0</v>
      </c>
      <c r="CJ171" s="213">
        <v>0</v>
      </c>
      <c r="CK171" s="213">
        <v>0</v>
      </c>
      <c r="CL171" s="213">
        <v>0</v>
      </c>
      <c r="CM171" s="213">
        <v>0</v>
      </c>
      <c r="CN171" s="213">
        <v>0</v>
      </c>
      <c r="CO171" s="213">
        <v>0</v>
      </c>
      <c r="CP171" s="213">
        <v>0</v>
      </c>
      <c r="CQ171" s="213">
        <v>0</v>
      </c>
      <c r="CR171" s="213">
        <v>0</v>
      </c>
      <c r="CS171" s="213">
        <v>0</v>
      </c>
      <c r="CT171" s="213">
        <v>0</v>
      </c>
      <c r="CU171" s="213">
        <v>0</v>
      </c>
      <c r="CV171" s="213">
        <v>0</v>
      </c>
      <c r="CW171" s="213">
        <v>0</v>
      </c>
      <c r="CX171" s="213">
        <v>0</v>
      </c>
      <c r="CY171" s="213">
        <v>0</v>
      </c>
      <c r="CZ171" s="213">
        <v>0</v>
      </c>
      <c r="DA171" s="213">
        <v>0</v>
      </c>
      <c r="DB171" s="213">
        <v>0</v>
      </c>
      <c r="DC171" s="213">
        <v>0</v>
      </c>
      <c r="DD171" s="213">
        <v>0</v>
      </c>
      <c r="DE171" s="213">
        <v>0</v>
      </c>
      <c r="DF171" s="213">
        <v>0</v>
      </c>
      <c r="DG171" s="213">
        <v>0</v>
      </c>
      <c r="DH171" s="213">
        <v>0</v>
      </c>
      <c r="DI171" s="213">
        <v>0</v>
      </c>
      <c r="DJ171" s="213">
        <v>0</v>
      </c>
      <c r="DK171" s="213">
        <v>0</v>
      </c>
      <c r="DL171" s="214">
        <v>0</v>
      </c>
      <c r="DQ171" s="308" t="s">
        <v>302</v>
      </c>
      <c r="DR171" s="211"/>
      <c r="DS171" s="211"/>
      <c r="DT171" s="212"/>
      <c r="DU171" s="215">
        <f t="shared" ref="DU171:EC171" si="144">DU172+DU190+DU181</f>
        <v>-2652.4810407705268</v>
      </c>
      <c r="DV171" s="215">
        <f t="shared" si="144"/>
        <v>-3779.33064561431</v>
      </c>
      <c r="DW171" s="215">
        <f t="shared" si="144"/>
        <v>-2021.7608497448407</v>
      </c>
      <c r="DX171" s="215">
        <f t="shared" si="144"/>
        <v>-2356.5981311782461</v>
      </c>
      <c r="DY171" s="215">
        <f t="shared" si="144"/>
        <v>-2056.1317000864374</v>
      </c>
      <c r="DZ171" s="215">
        <f t="shared" si="144"/>
        <v>-1.1744750663638112E-11</v>
      </c>
      <c r="EA171" s="215">
        <f t="shared" si="144"/>
        <v>-36640.614747989413</v>
      </c>
      <c r="EB171" s="215">
        <f t="shared" si="144"/>
        <v>-36690.807370931478</v>
      </c>
      <c r="EC171" s="215">
        <f t="shared" si="144"/>
        <v>-91651.729492917293</v>
      </c>
      <c r="ED171" s="217">
        <f t="shared" si="129"/>
        <v>-177849.45397923255</v>
      </c>
      <c r="EE171" s="305"/>
      <c r="EF171" s="101"/>
      <c r="EG171" s="101"/>
    </row>
    <row r="172" spans="1:137" s="126" customFormat="1" ht="15.5" hidden="1" outlineLevel="1" x14ac:dyDescent="0.35">
      <c r="A172" s="127" t="s">
        <v>303</v>
      </c>
      <c r="B172" s="127">
        <v>1</v>
      </c>
      <c r="C172" s="128"/>
      <c r="D172" s="129"/>
      <c r="E172" s="210"/>
      <c r="F172" s="211" t="s">
        <v>292</v>
      </c>
      <c r="G172" s="211"/>
      <c r="H172" s="212"/>
      <c r="I172" s="215">
        <v>0</v>
      </c>
      <c r="J172" s="213">
        <v>0</v>
      </c>
      <c r="K172" s="213">
        <v>0</v>
      </c>
      <c r="L172" s="213">
        <v>0</v>
      </c>
      <c r="M172" s="213">
        <v>0</v>
      </c>
      <c r="N172" s="213">
        <v>0</v>
      </c>
      <c r="O172" s="213">
        <v>0</v>
      </c>
      <c r="P172" s="213">
        <v>0</v>
      </c>
      <c r="Q172" s="213">
        <v>0</v>
      </c>
      <c r="R172" s="213">
        <v>0</v>
      </c>
      <c r="S172" s="213">
        <v>0</v>
      </c>
      <c r="T172" s="213">
        <v>0</v>
      </c>
      <c r="U172" s="213">
        <v>0</v>
      </c>
      <c r="V172" s="213">
        <v>0</v>
      </c>
      <c r="W172" s="213">
        <v>0</v>
      </c>
      <c r="X172" s="213">
        <v>0</v>
      </c>
      <c r="Y172" s="213">
        <v>0</v>
      </c>
      <c r="Z172" s="213">
        <v>0</v>
      </c>
      <c r="AA172" s="213">
        <v>0</v>
      </c>
      <c r="AB172" s="213">
        <v>0</v>
      </c>
      <c r="AC172" s="213">
        <v>0</v>
      </c>
      <c r="AD172" s="213">
        <v>0</v>
      </c>
      <c r="AE172" s="213">
        <v>0</v>
      </c>
      <c r="AF172" s="213">
        <v>0</v>
      </c>
      <c r="AG172" s="213">
        <v>0</v>
      </c>
      <c r="AH172" s="213">
        <v>0</v>
      </c>
      <c r="AI172" s="213">
        <v>0</v>
      </c>
      <c r="AJ172" s="213">
        <v>0</v>
      </c>
      <c r="AK172" s="213">
        <v>0</v>
      </c>
      <c r="AL172" s="213">
        <v>0</v>
      </c>
      <c r="AM172" s="213">
        <v>0</v>
      </c>
      <c r="AN172" s="213">
        <v>0</v>
      </c>
      <c r="AO172" s="213">
        <v>0</v>
      </c>
      <c r="AP172" s="213">
        <v>0</v>
      </c>
      <c r="AQ172" s="213">
        <v>0</v>
      </c>
      <c r="AR172" s="213">
        <v>0</v>
      </c>
      <c r="AS172" s="213">
        <v>0</v>
      </c>
      <c r="AT172" s="213">
        <v>0</v>
      </c>
      <c r="AU172" s="213">
        <v>0</v>
      </c>
      <c r="AV172" s="213">
        <v>0</v>
      </c>
      <c r="AW172" s="213">
        <v>0</v>
      </c>
      <c r="AX172" s="213">
        <v>0</v>
      </c>
      <c r="AY172" s="213">
        <v>0</v>
      </c>
      <c r="AZ172" s="213">
        <v>0</v>
      </c>
      <c r="BA172" s="213">
        <v>0</v>
      </c>
      <c r="BB172" s="213">
        <v>0</v>
      </c>
      <c r="BC172" s="213">
        <v>0</v>
      </c>
      <c r="BD172" s="213">
        <v>0</v>
      </c>
      <c r="BE172" s="213">
        <v>0</v>
      </c>
      <c r="BF172" s="213">
        <v>0</v>
      </c>
      <c r="BG172" s="213">
        <v>0</v>
      </c>
      <c r="BH172" s="213">
        <v>0</v>
      </c>
      <c r="BI172" s="213">
        <v>0</v>
      </c>
      <c r="BJ172" s="213">
        <v>0</v>
      </c>
      <c r="BK172" s="213">
        <v>0</v>
      </c>
      <c r="BL172" s="213">
        <v>0</v>
      </c>
      <c r="BM172" s="213">
        <v>0</v>
      </c>
      <c r="BN172" s="213">
        <v>0</v>
      </c>
      <c r="BO172" s="213">
        <v>0</v>
      </c>
      <c r="BP172" s="213">
        <v>0</v>
      </c>
      <c r="BQ172" s="213">
        <v>0</v>
      </c>
      <c r="BR172" s="213">
        <v>0</v>
      </c>
      <c r="BS172" s="213">
        <v>0</v>
      </c>
      <c r="BT172" s="213">
        <v>0</v>
      </c>
      <c r="BU172" s="213">
        <v>0</v>
      </c>
      <c r="BV172" s="213">
        <v>0</v>
      </c>
      <c r="BW172" s="213">
        <v>0</v>
      </c>
      <c r="BX172" s="213">
        <v>0</v>
      </c>
      <c r="BY172" s="213">
        <v>0</v>
      </c>
      <c r="BZ172" s="213">
        <v>0</v>
      </c>
      <c r="CA172" s="213">
        <v>0</v>
      </c>
      <c r="CB172" s="213">
        <v>0</v>
      </c>
      <c r="CC172" s="213">
        <v>0</v>
      </c>
      <c r="CD172" s="213">
        <v>0</v>
      </c>
      <c r="CE172" s="213">
        <v>0</v>
      </c>
      <c r="CF172" s="213">
        <v>0</v>
      </c>
      <c r="CG172" s="213">
        <v>0</v>
      </c>
      <c r="CH172" s="213">
        <v>0</v>
      </c>
      <c r="CI172" s="213">
        <v>0</v>
      </c>
      <c r="CJ172" s="213">
        <v>0</v>
      </c>
      <c r="CK172" s="213">
        <v>0</v>
      </c>
      <c r="CL172" s="213">
        <v>0</v>
      </c>
      <c r="CM172" s="213">
        <v>0</v>
      </c>
      <c r="CN172" s="213">
        <v>0</v>
      </c>
      <c r="CO172" s="213">
        <v>0</v>
      </c>
      <c r="CP172" s="213">
        <v>0</v>
      </c>
      <c r="CQ172" s="213">
        <v>0</v>
      </c>
      <c r="CR172" s="213">
        <v>0</v>
      </c>
      <c r="CS172" s="213">
        <v>0</v>
      </c>
      <c r="CT172" s="213">
        <v>0</v>
      </c>
      <c r="CU172" s="213">
        <v>0</v>
      </c>
      <c r="CV172" s="213">
        <v>0</v>
      </c>
      <c r="CW172" s="213">
        <v>0</v>
      </c>
      <c r="CX172" s="213">
        <v>0</v>
      </c>
      <c r="CY172" s="213">
        <v>0</v>
      </c>
      <c r="CZ172" s="213">
        <v>0</v>
      </c>
      <c r="DA172" s="213">
        <v>0</v>
      </c>
      <c r="DB172" s="213">
        <v>0</v>
      </c>
      <c r="DC172" s="213">
        <v>0</v>
      </c>
      <c r="DD172" s="213">
        <v>0</v>
      </c>
      <c r="DE172" s="213">
        <v>0</v>
      </c>
      <c r="DF172" s="213">
        <v>0</v>
      </c>
      <c r="DG172" s="213">
        <v>0</v>
      </c>
      <c r="DH172" s="213">
        <v>0</v>
      </c>
      <c r="DI172" s="213">
        <v>0</v>
      </c>
      <c r="DJ172" s="213">
        <v>0</v>
      </c>
      <c r="DK172" s="213">
        <v>0</v>
      </c>
      <c r="DL172" s="214">
        <v>0</v>
      </c>
      <c r="DQ172" s="210"/>
      <c r="DR172" s="211" t="s">
        <v>292</v>
      </c>
      <c r="DS172" s="211"/>
      <c r="DT172" s="212"/>
      <c r="DU172" s="215">
        <f t="shared" ref="DU172:EC172" si="145">SUM(DU173:DU180)</f>
        <v>-373.76229035508283</v>
      </c>
      <c r="DV172" s="215">
        <f t="shared" si="145"/>
        <v>-581.27697181413157</v>
      </c>
      <c r="DW172" s="215">
        <f t="shared" si="145"/>
        <v>-286.00200302003219</v>
      </c>
      <c r="DX172" s="215">
        <f t="shared" si="145"/>
        <v>-821.368590511006</v>
      </c>
      <c r="DY172" s="215">
        <f t="shared" si="145"/>
        <v>-970.84815768849819</v>
      </c>
      <c r="DZ172" s="215">
        <f t="shared" si="145"/>
        <v>-1.2150345370173451E-11</v>
      </c>
      <c r="EA172" s="215">
        <f t="shared" si="145"/>
        <v>-17979.310911428835</v>
      </c>
      <c r="EB172" s="215">
        <f t="shared" si="145"/>
        <v>-18003.940104458186</v>
      </c>
      <c r="EC172" s="215">
        <f t="shared" si="145"/>
        <v>-44972.906471602641</v>
      </c>
      <c r="ED172" s="217">
        <f t="shared" si="129"/>
        <v>-83989.415500878415</v>
      </c>
      <c r="EE172" s="305"/>
      <c r="EF172" s="101"/>
      <c r="EG172" s="101"/>
    </row>
    <row r="173" spans="1:137" s="126" customFormat="1" ht="15.5" hidden="1" outlineLevel="2" x14ac:dyDescent="0.35">
      <c r="A173" s="37" t="s">
        <v>303</v>
      </c>
      <c r="B173" s="37">
        <v>1</v>
      </c>
      <c r="C173" s="38">
        <v>1.1000000000000001</v>
      </c>
      <c r="D173" s="39"/>
      <c r="E173" s="208"/>
      <c r="F173" s="209"/>
      <c r="G173" s="209" t="s">
        <v>304</v>
      </c>
      <c r="H173" s="205"/>
      <c r="I173" s="206">
        <v>-7570447.8725188803</v>
      </c>
      <c r="J173" s="206">
        <v>-1962266.36027311</v>
      </c>
      <c r="K173" s="206">
        <v>-1962266.3602731701</v>
      </c>
      <c r="L173" s="206">
        <v>-1962266.3602731801</v>
      </c>
      <c r="M173" s="206">
        <v>-1962266.36027311</v>
      </c>
      <c r="N173" s="206">
        <v>-1962266.36027314</v>
      </c>
      <c r="O173" s="206">
        <v>-1962266.36027311</v>
      </c>
      <c r="P173" s="206">
        <v>-251864.71527113899</v>
      </c>
      <c r="Q173" s="206">
        <v>-251864.71527137599</v>
      </c>
      <c r="R173" s="206">
        <v>-251864.71527115401</v>
      </c>
      <c r="S173" s="206">
        <v>-251864.71527135</v>
      </c>
      <c r="T173" s="206">
        <v>-251864.71527111501</v>
      </c>
      <c r="U173" s="206">
        <v>-251864.715271408</v>
      </c>
      <c r="V173" s="206">
        <v>-251864.71527116001</v>
      </c>
      <c r="W173" s="206">
        <v>-251864.71527104799</v>
      </c>
      <c r="X173" s="206">
        <v>-251864.715271402</v>
      </c>
      <c r="Y173" s="206">
        <v>-251864.71527114901</v>
      </c>
      <c r="Z173" s="206">
        <v>-251864.71527132401</v>
      </c>
      <c r="AA173" s="206">
        <v>-251864.71527114601</v>
      </c>
      <c r="AB173" s="206">
        <v>-251864.71527134499</v>
      </c>
      <c r="AC173" s="206">
        <v>-251864.71527117401</v>
      </c>
      <c r="AD173" s="206">
        <v>-251864.715271405</v>
      </c>
      <c r="AE173" s="206">
        <v>-251864.715271158</v>
      </c>
      <c r="AF173" s="206">
        <v>-251864.715271055</v>
      </c>
      <c r="AG173" s="206">
        <v>-251864.71527141001</v>
      </c>
      <c r="AH173" s="206">
        <v>-251864.71527109301</v>
      </c>
      <c r="AI173" s="206">
        <v>-251864.71527136999</v>
      </c>
      <c r="AJ173" s="206">
        <v>-251864.71527108501</v>
      </c>
      <c r="AK173" s="206">
        <v>-251864.71527152701</v>
      </c>
      <c r="AL173" s="206">
        <v>-251864.715271063</v>
      </c>
      <c r="AM173" s="206">
        <v>-277276.416011088</v>
      </c>
      <c r="AN173" s="206">
        <v>-277276.41601093998</v>
      </c>
      <c r="AO173" s="206">
        <v>-277276.41601109703</v>
      </c>
      <c r="AP173" s="206">
        <v>-277276.41601105599</v>
      </c>
      <c r="AQ173" s="206">
        <v>-277276.41601110302</v>
      </c>
      <c r="AR173" s="206">
        <v>-277276.41601108498</v>
      </c>
      <c r="AS173" s="206">
        <v>-277276.416010944</v>
      </c>
      <c r="AT173" s="206">
        <v>-277276.41601108998</v>
      </c>
      <c r="AU173" s="206">
        <v>-277276.41601107398</v>
      </c>
      <c r="AV173" s="206">
        <v>-277276.41601079301</v>
      </c>
      <c r="AW173" s="206">
        <v>-277276.41601097398</v>
      </c>
      <c r="AX173" s="206">
        <v>-277276.41601106297</v>
      </c>
      <c r="AY173" s="206">
        <v>-277276.41601110098</v>
      </c>
      <c r="AZ173" s="206">
        <v>-277276.41601108899</v>
      </c>
      <c r="BA173" s="206">
        <v>-277276.416010999</v>
      </c>
      <c r="BB173" s="206">
        <v>-277276.41601103701</v>
      </c>
      <c r="BC173" s="206">
        <v>-277276.416011061</v>
      </c>
      <c r="BD173" s="206">
        <v>-277276.41601108602</v>
      </c>
      <c r="BE173" s="206">
        <v>-277276.41601106699</v>
      </c>
      <c r="BF173" s="206">
        <v>-277276.41601097299</v>
      </c>
      <c r="BG173" s="206">
        <v>-277276.41601105197</v>
      </c>
      <c r="BH173" s="206">
        <v>-277276.41601111297</v>
      </c>
      <c r="BI173" s="206">
        <v>-277276.41601105698</v>
      </c>
      <c r="BJ173" s="206">
        <v>-277276.41601108998</v>
      </c>
      <c r="BK173" s="206">
        <v>-277276.41601094301</v>
      </c>
      <c r="BL173" s="206">
        <v>-277276.41601110098</v>
      </c>
      <c r="BM173" s="206">
        <v>-277276.41601105098</v>
      </c>
      <c r="BN173" s="206">
        <v>-277276.41601110401</v>
      </c>
      <c r="BO173" s="206">
        <v>-277276.416011027</v>
      </c>
      <c r="BP173" s="206">
        <v>-277276.41601099097</v>
      </c>
      <c r="BQ173" s="206">
        <v>-277276.41601081099</v>
      </c>
      <c r="BR173" s="206">
        <v>-277276.41601110197</v>
      </c>
      <c r="BS173" s="206">
        <v>-277276.41601105803</v>
      </c>
      <c r="BT173" s="206">
        <v>-277276.41601097398</v>
      </c>
      <c r="BU173" s="206">
        <v>-277276.416011066</v>
      </c>
      <c r="BV173" s="206">
        <v>-277276.416011083</v>
      </c>
      <c r="BW173" s="206">
        <v>-277276.41601110098</v>
      </c>
      <c r="BX173" s="206">
        <v>-277276.416011055</v>
      </c>
      <c r="BY173" s="206">
        <v>-277276.41601097799</v>
      </c>
      <c r="BZ173" s="206">
        <v>-277276.41601105803</v>
      </c>
      <c r="CA173" s="206">
        <v>-277276.41601109802</v>
      </c>
      <c r="CB173" s="206">
        <v>-277276.41601105698</v>
      </c>
      <c r="CC173" s="206">
        <v>-277276.41601097898</v>
      </c>
      <c r="CD173" s="206">
        <v>-277276.41601105698</v>
      </c>
      <c r="CE173" s="206">
        <v>-277276.41601110098</v>
      </c>
      <c r="CF173" s="206">
        <v>-277276.41601106001</v>
      </c>
      <c r="CG173" s="206">
        <v>-277276.41601109301</v>
      </c>
      <c r="CH173" s="206">
        <v>-277276.41601093899</v>
      </c>
      <c r="CI173" s="206">
        <v>-277276.41601109097</v>
      </c>
      <c r="CJ173" s="206">
        <v>-277276.41601080197</v>
      </c>
      <c r="CK173" s="206">
        <v>-277276.41601109802</v>
      </c>
      <c r="CL173" s="206">
        <v>-277276.416010944</v>
      </c>
      <c r="CM173" s="206">
        <v>-277276.41601107997</v>
      </c>
      <c r="CN173" s="206">
        <v>-277276.41601113399</v>
      </c>
      <c r="CO173" s="206">
        <v>-277276.41601102799</v>
      </c>
      <c r="CP173" s="206">
        <v>-277276.41601107002</v>
      </c>
      <c r="CQ173" s="206">
        <v>-277276.41601096699</v>
      </c>
      <c r="CR173" s="206">
        <v>-277276.41601109999</v>
      </c>
      <c r="CS173" s="206">
        <v>-277276.416011055</v>
      </c>
      <c r="CT173" s="206">
        <v>-277276.41601109901</v>
      </c>
      <c r="CU173" s="206">
        <v>-213741.85514849299</v>
      </c>
      <c r="CV173" s="206">
        <v>-213741.85514869299</v>
      </c>
      <c r="CW173" s="206">
        <v>-6625997.50960714</v>
      </c>
      <c r="CX173" s="206">
        <v>-6625997.5096070897</v>
      </c>
      <c r="CY173" s="206">
        <v>-5984771.9441610798</v>
      </c>
      <c r="CZ173" s="206">
        <v>0</v>
      </c>
      <c r="DA173" s="206">
        <v>0</v>
      </c>
      <c r="DB173" s="206">
        <v>0</v>
      </c>
      <c r="DC173" s="206">
        <v>0</v>
      </c>
      <c r="DD173" s="206">
        <v>0</v>
      </c>
      <c r="DE173" s="206">
        <v>0</v>
      </c>
      <c r="DF173" s="206">
        <v>-182082890.049546</v>
      </c>
      <c r="DG173" s="206">
        <v>-182082890.049546</v>
      </c>
      <c r="DH173" s="206">
        <v>-182581747.28255901</v>
      </c>
      <c r="DI173" s="206">
        <v>-182082890.049546</v>
      </c>
      <c r="DJ173" s="232">
        <v>-910913307.48074305</v>
      </c>
      <c r="DK173" s="206">
        <v>0</v>
      </c>
      <c r="DL173" s="207">
        <v>-1701181495.031671</v>
      </c>
      <c r="DQ173" s="208"/>
      <c r="DR173" s="209"/>
      <c r="DS173" s="209" t="s">
        <v>304</v>
      </c>
      <c r="DT173" s="205"/>
      <c r="DU173" s="206">
        <f t="shared" ref="DU173:DU180" si="146">I173/$DQ$4</f>
        <v>-7.57044787251888</v>
      </c>
      <c r="DV173" s="206">
        <f t="shared" ref="DV173:DV180" si="147">SUM(J173:O173)/$DQ$4</f>
        <v>-11.773598161638819</v>
      </c>
      <c r="DW173" s="206">
        <f t="shared" ref="DW173:DW180" si="148">SUM(P173:AL173)/$DQ$4</f>
        <v>-5.7928884512384542</v>
      </c>
      <c r="DX173" s="206">
        <f t="shared" ref="DX173:DX180" si="149">SUM(AM173:CT173)/$DQ$4</f>
        <v>-16.63658496066239</v>
      </c>
      <c r="DY173" s="206">
        <f t="shared" ref="DY173:DY180" si="150">SUM(CU173:CY173)/$DQ$4</f>
        <v>-19.664250673672498</v>
      </c>
      <c r="DZ173" s="206">
        <f t="shared" ref="DZ173:DZ180" si="151">SUM(CZ173:DE173)/$DQ$4</f>
        <v>0</v>
      </c>
      <c r="EA173" s="206">
        <f t="shared" ref="EA173:EA180" si="152">SUM(DF173:DG173)/$DQ$4</f>
        <v>-364.16578009909199</v>
      </c>
      <c r="EB173" s="206">
        <f t="shared" ref="EB173:EB180" si="153">SUM(DH173:DI173)/$DQ$4</f>
        <v>-364.66463733210503</v>
      </c>
      <c r="EC173" s="206">
        <f t="shared" ref="EC173:EC180" si="154">SUM(DJ173:DK173)/$DQ$4</f>
        <v>-910.91330748074301</v>
      </c>
      <c r="ED173" s="207">
        <f t="shared" si="129"/>
        <v>-1701.1814950316711</v>
      </c>
      <c r="EE173" s="303">
        <f t="shared" ref="EE173:EE180" si="155">ED173-(DL173/$DQ$4)</f>
        <v>0</v>
      </c>
      <c r="EF173" s="101"/>
      <c r="EG173" s="101"/>
    </row>
    <row r="174" spans="1:137" s="126" customFormat="1" ht="15.5" hidden="1" outlineLevel="2" x14ac:dyDescent="0.35">
      <c r="A174" s="37" t="s">
        <v>303</v>
      </c>
      <c r="B174" s="37">
        <v>1</v>
      </c>
      <c r="C174" s="38">
        <v>1.2</v>
      </c>
      <c r="D174" s="39"/>
      <c r="E174" s="208"/>
      <c r="F174" s="209"/>
      <c r="G174" s="209" t="s">
        <v>305</v>
      </c>
      <c r="H174" s="205"/>
      <c r="I174" s="206">
        <v>-277710314.359303</v>
      </c>
      <c r="J174" s="206">
        <v>-71982743.5502588</v>
      </c>
      <c r="K174" s="206">
        <v>-71982743.5502619</v>
      </c>
      <c r="L174" s="206">
        <v>-71982743.550255507</v>
      </c>
      <c r="M174" s="206">
        <v>-71982743.550262496</v>
      </c>
      <c r="N174" s="206">
        <v>-71982743.550258696</v>
      </c>
      <c r="O174" s="206">
        <v>-71982743.550263807</v>
      </c>
      <c r="P174" s="206">
        <v>-9239272.2901933007</v>
      </c>
      <c r="Q174" s="206">
        <v>-9239272.2902030498</v>
      </c>
      <c r="R174" s="206">
        <v>-9239272.2901928499</v>
      </c>
      <c r="S174" s="206">
        <v>-9239272.2902055699</v>
      </c>
      <c r="T174" s="206">
        <v>-9239272.2901952509</v>
      </c>
      <c r="U174" s="206">
        <v>-9239272.2902001999</v>
      </c>
      <c r="V174" s="206">
        <v>-9239272.2901979592</v>
      </c>
      <c r="W174" s="206">
        <v>-9239272.2912862003</v>
      </c>
      <c r="X174" s="206">
        <v>-9239272.2902023606</v>
      </c>
      <c r="Y174" s="206">
        <v>-9239272.2901990991</v>
      </c>
      <c r="Z174" s="206">
        <v>-9239272.29020066</v>
      </c>
      <c r="AA174" s="206">
        <v>-9239272.2901946995</v>
      </c>
      <c r="AB174" s="206">
        <v>-9239272.2902052198</v>
      </c>
      <c r="AC174" s="206">
        <v>-9239272.2901939992</v>
      </c>
      <c r="AD174" s="206">
        <v>-9239272.2902036794</v>
      </c>
      <c r="AE174" s="206">
        <v>-9239272.2912844606</v>
      </c>
      <c r="AF174" s="206">
        <v>-9239272.2901984509</v>
      </c>
      <c r="AG174" s="206">
        <v>-9239272.2902032398</v>
      </c>
      <c r="AH174" s="206">
        <v>-9239272.2901929691</v>
      </c>
      <c r="AI174" s="206">
        <v>-9239272.2902053408</v>
      </c>
      <c r="AJ174" s="206">
        <v>-9239272.2901949603</v>
      </c>
      <c r="AK174" s="206">
        <v>-9239272.2902020309</v>
      </c>
      <c r="AL174" s="206">
        <v>-9239272.2901981696</v>
      </c>
      <c r="AM174" s="206">
        <v>-10171461.709891601</v>
      </c>
      <c r="AN174" s="206">
        <v>-10171461.708790099</v>
      </c>
      <c r="AO174" s="206">
        <v>-10171461.7087877</v>
      </c>
      <c r="AP174" s="206">
        <v>-10171461.7087887</v>
      </c>
      <c r="AQ174" s="206">
        <v>-10171461.7087921</v>
      </c>
      <c r="AR174" s="206">
        <v>-10171461.708791099</v>
      </c>
      <c r="AS174" s="206">
        <v>-10171461.708786899</v>
      </c>
      <c r="AT174" s="206">
        <v>-10171461.7098401</v>
      </c>
      <c r="AU174" s="206">
        <v>-10171461.7087902</v>
      </c>
      <c r="AV174" s="206">
        <v>-10171461.7087803</v>
      </c>
      <c r="AW174" s="206">
        <v>-10171461.7087941</v>
      </c>
      <c r="AX174" s="206">
        <v>-10171461.708787501</v>
      </c>
      <c r="AY174" s="206">
        <v>-10171461.7087906</v>
      </c>
      <c r="AZ174" s="206">
        <v>-10171461.708787501</v>
      </c>
      <c r="BA174" s="206">
        <v>-10171461.709839599</v>
      </c>
      <c r="BB174" s="206">
        <v>-10171461.708794599</v>
      </c>
      <c r="BC174" s="206">
        <v>-10171461.7087903</v>
      </c>
      <c r="BD174" s="206">
        <v>-10171461.708787199</v>
      </c>
      <c r="BE174" s="206">
        <v>-10171461.7087874</v>
      </c>
      <c r="BF174" s="206">
        <v>-10171461.708790701</v>
      </c>
      <c r="BG174" s="206">
        <v>-10171461.7087876</v>
      </c>
      <c r="BH174" s="206">
        <v>-10171461.709843</v>
      </c>
      <c r="BI174" s="206">
        <v>-10171461.7087899</v>
      </c>
      <c r="BJ174" s="206">
        <v>-10171461.708789799</v>
      </c>
      <c r="BK174" s="206">
        <v>-10171461.708787199</v>
      </c>
      <c r="BL174" s="206">
        <v>-10171461.708788199</v>
      </c>
      <c r="BM174" s="206">
        <v>-10171461.708794501</v>
      </c>
      <c r="BN174" s="206">
        <v>-10171461.7087873</v>
      </c>
      <c r="BO174" s="206">
        <v>-10171461.7098398</v>
      </c>
      <c r="BP174" s="206">
        <v>-10171461.7087899</v>
      </c>
      <c r="BQ174" s="206">
        <v>-10171461.7087825</v>
      </c>
      <c r="BR174" s="206">
        <v>-10171461.708788401</v>
      </c>
      <c r="BS174" s="206">
        <v>-10171461.708790099</v>
      </c>
      <c r="BT174" s="206">
        <v>-10171461.708791601</v>
      </c>
      <c r="BU174" s="206">
        <v>-10171461.708786599</v>
      </c>
      <c r="BV174" s="206">
        <v>-10171461.7098411</v>
      </c>
      <c r="BW174" s="206">
        <v>-10171461.7087889</v>
      </c>
      <c r="BX174" s="206">
        <v>-10171461.7087931</v>
      </c>
      <c r="BY174" s="206">
        <v>-10171461.708788401</v>
      </c>
      <c r="BZ174" s="206">
        <v>-10171461.708788499</v>
      </c>
      <c r="CA174" s="206">
        <v>-10171461.708790399</v>
      </c>
      <c r="CB174" s="206">
        <v>-10171461.708786801</v>
      </c>
      <c r="CC174" s="206">
        <v>-10171461.7098407</v>
      </c>
      <c r="CD174" s="206">
        <v>-10171461.7087909</v>
      </c>
      <c r="CE174" s="206">
        <v>-10171461.708789499</v>
      </c>
      <c r="CF174" s="206">
        <v>-10171461.708788199</v>
      </c>
      <c r="CG174" s="206">
        <v>-10171461.7087877</v>
      </c>
      <c r="CH174" s="206">
        <v>-10171461.7087915</v>
      </c>
      <c r="CI174" s="206">
        <v>-10171461.7087908</v>
      </c>
      <c r="CJ174" s="206">
        <v>-10171461.709832</v>
      </c>
      <c r="CK174" s="206">
        <v>-10171461.708789401</v>
      </c>
      <c r="CL174" s="206">
        <v>-10171461.708789</v>
      </c>
      <c r="CM174" s="206">
        <v>-10171461.7087883</v>
      </c>
      <c r="CN174" s="206">
        <v>-10171461.708788499</v>
      </c>
      <c r="CO174" s="206">
        <v>-10171461.708794599</v>
      </c>
      <c r="CP174" s="206">
        <v>-10171461.7087877</v>
      </c>
      <c r="CQ174" s="206">
        <v>-10171461.709840899</v>
      </c>
      <c r="CR174" s="206">
        <v>-10171461.708786299</v>
      </c>
      <c r="CS174" s="206">
        <v>-10171461.7087899</v>
      </c>
      <c r="CT174" s="206">
        <v>-10171461.7087935</v>
      </c>
      <c r="CU174" s="206">
        <v>-7840793.4092793902</v>
      </c>
      <c r="CV174" s="206">
        <v>-7840793.4092885498</v>
      </c>
      <c r="CW174" s="206">
        <v>-243064595.69212899</v>
      </c>
      <c r="CX174" s="206">
        <v>-243064595.69143999</v>
      </c>
      <c r="CY174" s="206">
        <v>-219542215.46324</v>
      </c>
      <c r="CZ174" s="206">
        <v>-3.8033612072467799E-6</v>
      </c>
      <c r="DA174" s="206">
        <v>-2.5891512632369999E-6</v>
      </c>
      <c r="DB174" s="206">
        <v>-1.1841244995594001E-6</v>
      </c>
      <c r="DC174" s="206">
        <v>4.0970146656036398E-6</v>
      </c>
      <c r="DD174" s="206">
        <v>-3.7224963307380702E-8</v>
      </c>
      <c r="DE174" s="206">
        <v>-6.4933672547340396E-7</v>
      </c>
      <c r="DF174" s="206">
        <v>-6679432642.1119804</v>
      </c>
      <c r="DG174" s="206">
        <v>-6679432642.1119804</v>
      </c>
      <c r="DH174" s="206">
        <v>-6697732457.5698204</v>
      </c>
      <c r="DI174" s="206">
        <v>-6679432642.1119804</v>
      </c>
      <c r="DJ174" s="232">
        <v>-33415463026.019001</v>
      </c>
      <c r="DK174" s="206">
        <v>0</v>
      </c>
      <c r="DL174" s="207">
        <v>-62405244144.464622</v>
      </c>
      <c r="DQ174" s="208"/>
      <c r="DR174" s="209"/>
      <c r="DS174" s="209" t="s">
        <v>305</v>
      </c>
      <c r="DT174" s="205"/>
      <c r="DU174" s="206">
        <f t="shared" si="146"/>
        <v>-277.71031435930297</v>
      </c>
      <c r="DV174" s="206">
        <f t="shared" si="147"/>
        <v>-431.89646130156126</v>
      </c>
      <c r="DW174" s="206">
        <f t="shared" si="148"/>
        <v>-212.50326267675376</v>
      </c>
      <c r="DX174" s="206">
        <f t="shared" si="149"/>
        <v>-610.28770253686127</v>
      </c>
      <c r="DY174" s="206">
        <f t="shared" si="150"/>
        <v>-721.35299366537686</v>
      </c>
      <c r="DZ174" s="206">
        <f t="shared" si="151"/>
        <v>-4.1661839932203253E-12</v>
      </c>
      <c r="EA174" s="206">
        <f t="shared" si="152"/>
        <v>-13358.865284223961</v>
      </c>
      <c r="EB174" s="206">
        <f t="shared" si="153"/>
        <v>-13377.165099681801</v>
      </c>
      <c r="EC174" s="206">
        <f t="shared" si="154"/>
        <v>-33415.463026019002</v>
      </c>
      <c r="ED174" s="207">
        <f t="shared" si="129"/>
        <v>-62405.244144464625</v>
      </c>
      <c r="EE174" s="303">
        <f t="shared" si="155"/>
        <v>0</v>
      </c>
      <c r="EF174" s="101"/>
      <c r="EG174" s="101"/>
    </row>
    <row r="175" spans="1:137" s="126" customFormat="1" ht="15.5" hidden="1" outlineLevel="2" x14ac:dyDescent="0.35">
      <c r="A175" s="41" t="s">
        <v>303</v>
      </c>
      <c r="B175" s="41">
        <v>1</v>
      </c>
      <c r="C175" s="42">
        <v>1.3</v>
      </c>
      <c r="D175" s="43"/>
      <c r="E175" s="220"/>
      <c r="F175" s="221"/>
      <c r="G175" s="221" t="s">
        <v>306</v>
      </c>
      <c r="H175" s="223"/>
      <c r="I175" s="206">
        <v>-88481528.123261005</v>
      </c>
      <c r="J175" s="206">
        <v>-22934485.391822498</v>
      </c>
      <c r="K175" s="206">
        <v>-22934485.391822498</v>
      </c>
      <c r="L175" s="206">
        <v>-22934485.391820401</v>
      </c>
      <c r="M175" s="206">
        <v>-22934485.391821999</v>
      </c>
      <c r="N175" s="206">
        <v>-22934485.391821999</v>
      </c>
      <c r="O175" s="206">
        <v>-22934485.3918221</v>
      </c>
      <c r="P175" s="206">
        <v>-2943732.6909598899</v>
      </c>
      <c r="Q175" s="206">
        <v>-2943732.6909560198</v>
      </c>
      <c r="R175" s="206">
        <v>-2943732.69095782</v>
      </c>
      <c r="S175" s="206">
        <v>-2943732.6909602601</v>
      </c>
      <c r="T175" s="206">
        <v>-2943732.69095679</v>
      </c>
      <c r="U175" s="206">
        <v>-2943732.6909591099</v>
      </c>
      <c r="V175" s="206">
        <v>-2943732.6909594801</v>
      </c>
      <c r="W175" s="206">
        <v>-2943732.6909576799</v>
      </c>
      <c r="X175" s="206">
        <v>-2943732.6909567099</v>
      </c>
      <c r="Y175" s="206">
        <v>-2943732.6909588701</v>
      </c>
      <c r="Z175" s="206">
        <v>-2943732.6909596599</v>
      </c>
      <c r="AA175" s="206">
        <v>-2943732.6909568999</v>
      </c>
      <c r="AB175" s="206">
        <v>-2943732.6909587001</v>
      </c>
      <c r="AC175" s="206">
        <v>-2943732.6909580701</v>
      </c>
      <c r="AD175" s="206">
        <v>-2943732.6909568398</v>
      </c>
      <c r="AE175" s="206">
        <v>-2943732.6909587798</v>
      </c>
      <c r="AF175" s="206">
        <v>-2943732.6909578801</v>
      </c>
      <c r="AG175" s="206">
        <v>-2943732.69096014</v>
      </c>
      <c r="AH175" s="206">
        <v>-2943732.6909567602</v>
      </c>
      <c r="AI175" s="206">
        <v>-2943732.6909591099</v>
      </c>
      <c r="AJ175" s="206">
        <v>-2943732.6909592901</v>
      </c>
      <c r="AK175" s="206">
        <v>-2943732.69095618</v>
      </c>
      <c r="AL175" s="206">
        <v>-2943732.6909590201</v>
      </c>
      <c r="AM175" s="206">
        <v>-3240738.3835566901</v>
      </c>
      <c r="AN175" s="206">
        <v>-3240738.38355882</v>
      </c>
      <c r="AO175" s="206">
        <v>-3240738.3835569499</v>
      </c>
      <c r="AP175" s="206">
        <v>-3240738.3835589201</v>
      </c>
      <c r="AQ175" s="206">
        <v>-3240738.38355703</v>
      </c>
      <c r="AR175" s="206">
        <v>-3240738.3835594701</v>
      </c>
      <c r="AS175" s="206">
        <v>-3240738.3835580801</v>
      </c>
      <c r="AT175" s="206">
        <v>-3240738.3835567599</v>
      </c>
      <c r="AU175" s="206">
        <v>-3240738.3835598598</v>
      </c>
      <c r="AV175" s="206">
        <v>-3240738.3835565099</v>
      </c>
      <c r="AW175" s="206">
        <v>-3240738.3835575399</v>
      </c>
      <c r="AX175" s="206">
        <v>-3240738.3835572698</v>
      </c>
      <c r="AY175" s="206">
        <v>-3240738.38355958</v>
      </c>
      <c r="AZ175" s="206">
        <v>-3240738.3835570998</v>
      </c>
      <c r="BA175" s="206">
        <v>-3240738.3835568</v>
      </c>
      <c r="BB175" s="206">
        <v>-3240738.3835613402</v>
      </c>
      <c r="BC175" s="206">
        <v>-3240738.3835575101</v>
      </c>
      <c r="BD175" s="206">
        <v>-3240738.3835563501</v>
      </c>
      <c r="BE175" s="206">
        <v>-3240738.3835577001</v>
      </c>
      <c r="BF175" s="206">
        <v>-3240738.38355941</v>
      </c>
      <c r="BG175" s="206">
        <v>-3240738.3835583301</v>
      </c>
      <c r="BH175" s="206">
        <v>-3240738.3835568302</v>
      </c>
      <c r="BI175" s="206">
        <v>-3240738.3835601499</v>
      </c>
      <c r="BJ175" s="206">
        <v>-3240738.38355663</v>
      </c>
      <c r="BK175" s="206">
        <v>-3240738.3835585602</v>
      </c>
      <c r="BL175" s="206">
        <v>-3240738.3835587101</v>
      </c>
      <c r="BM175" s="206">
        <v>-3240738.3835596</v>
      </c>
      <c r="BN175" s="206">
        <v>-3240738.38355739</v>
      </c>
      <c r="BO175" s="206">
        <v>-3240738.3835602701</v>
      </c>
      <c r="BP175" s="206">
        <v>-3240738.3835583501</v>
      </c>
      <c r="BQ175" s="206">
        <v>-3240738.3835572102</v>
      </c>
      <c r="BR175" s="206">
        <v>-3240738.3835585001</v>
      </c>
      <c r="BS175" s="206">
        <v>-3240738.3835578901</v>
      </c>
      <c r="BT175" s="206">
        <v>-3240738.3835598398</v>
      </c>
      <c r="BU175" s="206">
        <v>-3240738.3835568698</v>
      </c>
      <c r="BV175" s="206">
        <v>-3240738.3835568</v>
      </c>
      <c r="BW175" s="206">
        <v>-3240738.3835583501</v>
      </c>
      <c r="BX175" s="206">
        <v>-3240738.3835592498</v>
      </c>
      <c r="BY175" s="206">
        <v>-3240738.38355743</v>
      </c>
      <c r="BZ175" s="206">
        <v>-3240738.3835557601</v>
      </c>
      <c r="CA175" s="206">
        <v>-3240738.38355905</v>
      </c>
      <c r="CB175" s="206">
        <v>-3240738.3835584698</v>
      </c>
      <c r="CC175" s="206">
        <v>-3240738.3835582999</v>
      </c>
      <c r="CD175" s="206">
        <v>-3240738.38355623</v>
      </c>
      <c r="CE175" s="206">
        <v>-3240738.3835602798</v>
      </c>
      <c r="CF175" s="206">
        <v>-3240738.3835576698</v>
      </c>
      <c r="CG175" s="206">
        <v>-3240738.3835563199</v>
      </c>
      <c r="CH175" s="206">
        <v>-3240738.3835589499</v>
      </c>
      <c r="CI175" s="206">
        <v>-3240738.3835596102</v>
      </c>
      <c r="CJ175" s="206">
        <v>-3240738.3835573602</v>
      </c>
      <c r="CK175" s="206">
        <v>-3240738.3835572</v>
      </c>
      <c r="CL175" s="206">
        <v>-3240738.3835588899</v>
      </c>
      <c r="CM175" s="206">
        <v>-3240738.383558</v>
      </c>
      <c r="CN175" s="206">
        <v>-3240738.3835565699</v>
      </c>
      <c r="CO175" s="206">
        <v>-3240738.3835597201</v>
      </c>
      <c r="CP175" s="206">
        <v>-3240738.3835550798</v>
      </c>
      <c r="CQ175" s="206">
        <v>-3240738.38355924</v>
      </c>
      <c r="CR175" s="206">
        <v>-3240738.3835557699</v>
      </c>
      <c r="CS175" s="206">
        <v>-3240738.38355958</v>
      </c>
      <c r="CT175" s="206">
        <v>-3240738.38355766</v>
      </c>
      <c r="CU175" s="206">
        <v>-2498162.1016235398</v>
      </c>
      <c r="CV175" s="206">
        <v>-2498162.10162406</v>
      </c>
      <c r="CW175" s="206">
        <v>-77443025.150362805</v>
      </c>
      <c r="CX175" s="206">
        <v>-77443025.150355101</v>
      </c>
      <c r="CY175" s="206">
        <v>-69948538.845483303</v>
      </c>
      <c r="CZ175" s="206">
        <v>-2.7847290039062499E-6</v>
      </c>
      <c r="DA175" s="206">
        <v>-2.32768058776855E-6</v>
      </c>
      <c r="DB175" s="206">
        <v>-4.7624111175537099E-8</v>
      </c>
      <c r="DC175" s="206">
        <v>-4.18186187744141E-7</v>
      </c>
      <c r="DD175" s="206">
        <v>-3.1067728996276901E-6</v>
      </c>
      <c r="DE175" s="206">
        <v>7.0083141326904302E-7</v>
      </c>
      <c r="DF175" s="206">
        <v>-2128139923.5528901</v>
      </c>
      <c r="DG175" s="206">
        <v>-2128139923.5528901</v>
      </c>
      <c r="DH175" s="206">
        <v>-2133970443.8913901</v>
      </c>
      <c r="DI175" s="206">
        <v>-2128139923.5528901</v>
      </c>
      <c r="DJ175" s="232">
        <v>-10646530138.1029</v>
      </c>
      <c r="DK175" s="206">
        <v>0</v>
      </c>
      <c r="DL175" s="207">
        <v>-19882989861.382133</v>
      </c>
      <c r="DQ175" s="220"/>
      <c r="DR175" s="221"/>
      <c r="DS175" s="221" t="s">
        <v>306</v>
      </c>
      <c r="DT175" s="223"/>
      <c r="DU175" s="206">
        <f t="shared" si="146"/>
        <v>-88.481528123261</v>
      </c>
      <c r="DV175" s="206">
        <f t="shared" si="147"/>
        <v>-137.60691235093151</v>
      </c>
      <c r="DW175" s="206">
        <f t="shared" si="148"/>
        <v>-67.705851892039959</v>
      </c>
      <c r="DX175" s="206">
        <f t="shared" si="149"/>
        <v>-194.44430301348237</v>
      </c>
      <c r="DY175" s="206">
        <f t="shared" si="150"/>
        <v>-229.83091334944879</v>
      </c>
      <c r="DZ175" s="206">
        <f t="shared" si="151"/>
        <v>-7.9841613769531255E-12</v>
      </c>
      <c r="EA175" s="206">
        <f t="shared" si="152"/>
        <v>-4256.2798471057804</v>
      </c>
      <c r="EB175" s="206">
        <f t="shared" si="153"/>
        <v>-4262.1103674442802</v>
      </c>
      <c r="EC175" s="206">
        <f t="shared" si="154"/>
        <v>-10646.5301381029</v>
      </c>
      <c r="ED175" s="207">
        <f t="shared" si="129"/>
        <v>-19882.989861382135</v>
      </c>
      <c r="EE175" s="303">
        <f t="shared" si="155"/>
        <v>0</v>
      </c>
      <c r="EF175" s="101"/>
      <c r="EG175" s="101"/>
    </row>
    <row r="176" spans="1:137" s="126" customFormat="1" ht="15.5" hidden="1" outlineLevel="2" x14ac:dyDescent="0.35">
      <c r="A176" s="41" t="s">
        <v>303</v>
      </c>
      <c r="B176" s="41">
        <v>1</v>
      </c>
      <c r="C176" s="42">
        <v>1.4</v>
      </c>
      <c r="D176" s="43"/>
      <c r="E176" s="220"/>
      <c r="F176" s="221"/>
      <c r="G176" s="221" t="s">
        <v>307</v>
      </c>
      <c r="H176" s="223"/>
      <c r="I176" s="206">
        <v>0</v>
      </c>
      <c r="J176" s="206">
        <v>0</v>
      </c>
      <c r="K176" s="206">
        <v>0</v>
      </c>
      <c r="L176" s="206">
        <v>0</v>
      </c>
      <c r="M176" s="206">
        <v>0</v>
      </c>
      <c r="N176" s="206">
        <v>0</v>
      </c>
      <c r="O176" s="206">
        <v>0</v>
      </c>
      <c r="P176" s="206">
        <v>0</v>
      </c>
      <c r="Q176" s="206">
        <v>0</v>
      </c>
      <c r="R176" s="206">
        <v>0</v>
      </c>
      <c r="S176" s="206">
        <v>0</v>
      </c>
      <c r="T176" s="206">
        <v>0</v>
      </c>
      <c r="U176" s="206">
        <v>0</v>
      </c>
      <c r="V176" s="206">
        <v>0</v>
      </c>
      <c r="W176" s="206">
        <v>0</v>
      </c>
      <c r="X176" s="206">
        <v>0</v>
      </c>
      <c r="Y176" s="206">
        <v>0</v>
      </c>
      <c r="Z176" s="206">
        <v>0</v>
      </c>
      <c r="AA176" s="206">
        <v>0</v>
      </c>
      <c r="AB176" s="206">
        <v>0</v>
      </c>
      <c r="AC176" s="206">
        <v>0</v>
      </c>
      <c r="AD176" s="206">
        <v>0</v>
      </c>
      <c r="AE176" s="206">
        <v>0</v>
      </c>
      <c r="AF176" s="206">
        <v>0</v>
      </c>
      <c r="AG176" s="206">
        <v>0</v>
      </c>
      <c r="AH176" s="206">
        <v>0</v>
      </c>
      <c r="AI176" s="206">
        <v>0</v>
      </c>
      <c r="AJ176" s="206">
        <v>0</v>
      </c>
      <c r="AK176" s="206">
        <v>0</v>
      </c>
      <c r="AL176" s="206">
        <v>0</v>
      </c>
      <c r="AM176" s="206">
        <v>0</v>
      </c>
      <c r="AN176" s="206">
        <v>0</v>
      </c>
      <c r="AO176" s="206">
        <v>0</v>
      </c>
      <c r="AP176" s="206">
        <v>0</v>
      </c>
      <c r="AQ176" s="206">
        <v>0</v>
      </c>
      <c r="AR176" s="206">
        <v>0</v>
      </c>
      <c r="AS176" s="206">
        <v>0</v>
      </c>
      <c r="AT176" s="206">
        <v>0</v>
      </c>
      <c r="AU176" s="206">
        <v>0</v>
      </c>
      <c r="AV176" s="206">
        <v>0</v>
      </c>
      <c r="AW176" s="206">
        <v>0</v>
      </c>
      <c r="AX176" s="206">
        <v>0</v>
      </c>
      <c r="AY176" s="206">
        <v>0</v>
      </c>
      <c r="AZ176" s="206">
        <v>0</v>
      </c>
      <c r="BA176" s="206">
        <v>0</v>
      </c>
      <c r="BB176" s="206">
        <v>0</v>
      </c>
      <c r="BC176" s="206">
        <v>0</v>
      </c>
      <c r="BD176" s="206">
        <v>0</v>
      </c>
      <c r="BE176" s="206">
        <v>0</v>
      </c>
      <c r="BF176" s="206">
        <v>0</v>
      </c>
      <c r="BG176" s="206">
        <v>0</v>
      </c>
      <c r="BH176" s="206">
        <v>0</v>
      </c>
      <c r="BI176" s="206">
        <v>0</v>
      </c>
      <c r="BJ176" s="206">
        <v>0</v>
      </c>
      <c r="BK176" s="206">
        <v>0</v>
      </c>
      <c r="BL176" s="206">
        <v>0</v>
      </c>
      <c r="BM176" s="206">
        <v>0</v>
      </c>
      <c r="BN176" s="206">
        <v>0</v>
      </c>
      <c r="BO176" s="206">
        <v>0</v>
      </c>
      <c r="BP176" s="206">
        <v>0</v>
      </c>
      <c r="BQ176" s="206">
        <v>0</v>
      </c>
      <c r="BR176" s="206">
        <v>0</v>
      </c>
      <c r="BS176" s="206">
        <v>0</v>
      </c>
      <c r="BT176" s="206">
        <v>0</v>
      </c>
      <c r="BU176" s="206">
        <v>0</v>
      </c>
      <c r="BV176" s="206">
        <v>0</v>
      </c>
      <c r="BW176" s="206">
        <v>0</v>
      </c>
      <c r="BX176" s="206">
        <v>0</v>
      </c>
      <c r="BY176" s="206">
        <v>0</v>
      </c>
      <c r="BZ176" s="206">
        <v>0</v>
      </c>
      <c r="CA176" s="206">
        <v>0</v>
      </c>
      <c r="CB176" s="206">
        <v>0</v>
      </c>
      <c r="CC176" s="206">
        <v>0</v>
      </c>
      <c r="CD176" s="206">
        <v>0</v>
      </c>
      <c r="CE176" s="206">
        <v>0</v>
      </c>
      <c r="CF176" s="206">
        <v>0</v>
      </c>
      <c r="CG176" s="206">
        <v>0</v>
      </c>
      <c r="CH176" s="206">
        <v>0</v>
      </c>
      <c r="CI176" s="206">
        <v>0</v>
      </c>
      <c r="CJ176" s="206">
        <v>0</v>
      </c>
      <c r="CK176" s="206">
        <v>0</v>
      </c>
      <c r="CL176" s="206">
        <v>0</v>
      </c>
      <c r="CM176" s="206">
        <v>0</v>
      </c>
      <c r="CN176" s="206">
        <v>0</v>
      </c>
      <c r="CO176" s="206">
        <v>0</v>
      </c>
      <c r="CP176" s="206">
        <v>0</v>
      </c>
      <c r="CQ176" s="206">
        <v>0</v>
      </c>
      <c r="CR176" s="206">
        <v>0</v>
      </c>
      <c r="CS176" s="206">
        <v>0</v>
      </c>
      <c r="CT176" s="206">
        <v>0</v>
      </c>
      <c r="CU176" s="206">
        <v>0</v>
      </c>
      <c r="CV176" s="206">
        <v>0</v>
      </c>
      <c r="CW176" s="206">
        <v>0</v>
      </c>
      <c r="CX176" s="206">
        <v>0</v>
      </c>
      <c r="CY176" s="206">
        <v>0</v>
      </c>
      <c r="CZ176" s="206">
        <v>0</v>
      </c>
      <c r="DA176" s="206">
        <v>0</v>
      </c>
      <c r="DB176" s="206">
        <v>0</v>
      </c>
      <c r="DC176" s="206">
        <v>0</v>
      </c>
      <c r="DD176" s="206">
        <v>0</v>
      </c>
      <c r="DE176" s="206">
        <v>0</v>
      </c>
      <c r="DF176" s="206">
        <v>0</v>
      </c>
      <c r="DG176" s="206">
        <v>0</v>
      </c>
      <c r="DH176" s="206">
        <v>0</v>
      </c>
      <c r="DI176" s="206">
        <v>0</v>
      </c>
      <c r="DJ176" s="232">
        <v>0</v>
      </c>
      <c r="DK176" s="206">
        <v>0</v>
      </c>
      <c r="DL176" s="207">
        <v>0</v>
      </c>
      <c r="DQ176" s="220"/>
      <c r="DR176" s="221"/>
      <c r="DS176" s="221" t="s">
        <v>307</v>
      </c>
      <c r="DT176" s="223"/>
      <c r="DU176" s="206">
        <f t="shared" si="146"/>
        <v>0</v>
      </c>
      <c r="DV176" s="206">
        <f t="shared" si="147"/>
        <v>0</v>
      </c>
      <c r="DW176" s="206">
        <f t="shared" si="148"/>
        <v>0</v>
      </c>
      <c r="DX176" s="206">
        <f t="shared" si="149"/>
        <v>0</v>
      </c>
      <c r="DY176" s="206">
        <f t="shared" si="150"/>
        <v>0</v>
      </c>
      <c r="DZ176" s="206">
        <f t="shared" si="151"/>
        <v>0</v>
      </c>
      <c r="EA176" s="206">
        <f t="shared" si="152"/>
        <v>0</v>
      </c>
      <c r="EB176" s="206">
        <f t="shared" si="153"/>
        <v>0</v>
      </c>
      <c r="EC176" s="206">
        <f t="shared" si="154"/>
        <v>0</v>
      </c>
      <c r="ED176" s="207">
        <f t="shared" si="129"/>
        <v>0</v>
      </c>
      <c r="EE176" s="303">
        <f t="shared" si="155"/>
        <v>0</v>
      </c>
      <c r="EF176" s="101"/>
      <c r="EG176" s="101"/>
    </row>
    <row r="177" spans="1:137" s="126" customFormat="1" ht="15.5" hidden="1" outlineLevel="2" x14ac:dyDescent="0.35">
      <c r="A177" s="41" t="s">
        <v>303</v>
      </c>
      <c r="B177" s="41">
        <v>1</v>
      </c>
      <c r="C177" s="42">
        <v>1.5</v>
      </c>
      <c r="D177" s="43"/>
      <c r="E177" s="220"/>
      <c r="F177" s="221"/>
      <c r="G177" s="221" t="s">
        <v>308</v>
      </c>
      <c r="H177" s="223"/>
      <c r="I177" s="206">
        <v>0</v>
      </c>
      <c r="J177" s="206">
        <v>0</v>
      </c>
      <c r="K177" s="206">
        <v>0</v>
      </c>
      <c r="L177" s="206">
        <v>0</v>
      </c>
      <c r="M177" s="206">
        <v>0</v>
      </c>
      <c r="N177" s="206">
        <v>0</v>
      </c>
      <c r="O177" s="206">
        <v>0</v>
      </c>
      <c r="P177" s="206">
        <v>0</v>
      </c>
      <c r="Q177" s="206">
        <v>0</v>
      </c>
      <c r="R177" s="206">
        <v>0</v>
      </c>
      <c r="S177" s="206">
        <v>0</v>
      </c>
      <c r="T177" s="206">
        <v>0</v>
      </c>
      <c r="U177" s="206">
        <v>0</v>
      </c>
      <c r="V177" s="206">
        <v>0</v>
      </c>
      <c r="W177" s="206">
        <v>0</v>
      </c>
      <c r="X177" s="206">
        <v>0</v>
      </c>
      <c r="Y177" s="206">
        <v>0</v>
      </c>
      <c r="Z177" s="206">
        <v>0</v>
      </c>
      <c r="AA177" s="206">
        <v>0</v>
      </c>
      <c r="AB177" s="206">
        <v>0</v>
      </c>
      <c r="AC177" s="206">
        <v>0</v>
      </c>
      <c r="AD177" s="206">
        <v>0</v>
      </c>
      <c r="AE177" s="206">
        <v>0</v>
      </c>
      <c r="AF177" s="206">
        <v>0</v>
      </c>
      <c r="AG177" s="206">
        <v>0</v>
      </c>
      <c r="AH177" s="206">
        <v>0</v>
      </c>
      <c r="AI177" s="206">
        <v>0</v>
      </c>
      <c r="AJ177" s="206">
        <v>0</v>
      </c>
      <c r="AK177" s="206">
        <v>0</v>
      </c>
      <c r="AL177" s="206">
        <v>0</v>
      </c>
      <c r="AM177" s="206">
        <v>0</v>
      </c>
      <c r="AN177" s="206">
        <v>0</v>
      </c>
      <c r="AO177" s="206">
        <v>0</v>
      </c>
      <c r="AP177" s="206">
        <v>0</v>
      </c>
      <c r="AQ177" s="206">
        <v>0</v>
      </c>
      <c r="AR177" s="206">
        <v>0</v>
      </c>
      <c r="AS177" s="206">
        <v>0</v>
      </c>
      <c r="AT177" s="206">
        <v>0</v>
      </c>
      <c r="AU177" s="206">
        <v>0</v>
      </c>
      <c r="AV177" s="206">
        <v>0</v>
      </c>
      <c r="AW177" s="206">
        <v>0</v>
      </c>
      <c r="AX177" s="206">
        <v>0</v>
      </c>
      <c r="AY177" s="206">
        <v>0</v>
      </c>
      <c r="AZ177" s="206">
        <v>0</v>
      </c>
      <c r="BA177" s="206">
        <v>0</v>
      </c>
      <c r="BB177" s="206">
        <v>0</v>
      </c>
      <c r="BC177" s="206">
        <v>0</v>
      </c>
      <c r="BD177" s="206">
        <v>0</v>
      </c>
      <c r="BE177" s="206">
        <v>0</v>
      </c>
      <c r="BF177" s="206">
        <v>0</v>
      </c>
      <c r="BG177" s="206">
        <v>0</v>
      </c>
      <c r="BH177" s="206">
        <v>0</v>
      </c>
      <c r="BI177" s="206">
        <v>0</v>
      </c>
      <c r="BJ177" s="206">
        <v>0</v>
      </c>
      <c r="BK177" s="206">
        <v>0</v>
      </c>
      <c r="BL177" s="206">
        <v>0</v>
      </c>
      <c r="BM177" s="206">
        <v>0</v>
      </c>
      <c r="BN177" s="206">
        <v>0</v>
      </c>
      <c r="BO177" s="206">
        <v>0</v>
      </c>
      <c r="BP177" s="206">
        <v>0</v>
      </c>
      <c r="BQ177" s="206">
        <v>0</v>
      </c>
      <c r="BR177" s="206">
        <v>0</v>
      </c>
      <c r="BS177" s="206">
        <v>0</v>
      </c>
      <c r="BT177" s="206">
        <v>0</v>
      </c>
      <c r="BU177" s="206">
        <v>0</v>
      </c>
      <c r="BV177" s="206">
        <v>0</v>
      </c>
      <c r="BW177" s="206">
        <v>0</v>
      </c>
      <c r="BX177" s="206">
        <v>0</v>
      </c>
      <c r="BY177" s="206">
        <v>0</v>
      </c>
      <c r="BZ177" s="206">
        <v>0</v>
      </c>
      <c r="CA177" s="206">
        <v>0</v>
      </c>
      <c r="CB177" s="206">
        <v>0</v>
      </c>
      <c r="CC177" s="206">
        <v>0</v>
      </c>
      <c r="CD177" s="206">
        <v>0</v>
      </c>
      <c r="CE177" s="206">
        <v>0</v>
      </c>
      <c r="CF177" s="206">
        <v>0</v>
      </c>
      <c r="CG177" s="206">
        <v>0</v>
      </c>
      <c r="CH177" s="206">
        <v>0</v>
      </c>
      <c r="CI177" s="206">
        <v>0</v>
      </c>
      <c r="CJ177" s="206">
        <v>0</v>
      </c>
      <c r="CK177" s="206">
        <v>0</v>
      </c>
      <c r="CL177" s="206">
        <v>0</v>
      </c>
      <c r="CM177" s="206">
        <v>0</v>
      </c>
      <c r="CN177" s="206">
        <v>0</v>
      </c>
      <c r="CO177" s="206">
        <v>0</v>
      </c>
      <c r="CP177" s="206">
        <v>0</v>
      </c>
      <c r="CQ177" s="206">
        <v>0</v>
      </c>
      <c r="CR177" s="206">
        <v>0</v>
      </c>
      <c r="CS177" s="206">
        <v>0</v>
      </c>
      <c r="CT177" s="206">
        <v>0</v>
      </c>
      <c r="CU177" s="206">
        <v>0</v>
      </c>
      <c r="CV177" s="206">
        <v>0</v>
      </c>
      <c r="CW177" s="206">
        <v>0</v>
      </c>
      <c r="CX177" s="206">
        <v>0</v>
      </c>
      <c r="CY177" s="206">
        <v>0</v>
      </c>
      <c r="CZ177" s="206">
        <v>0</v>
      </c>
      <c r="DA177" s="206">
        <v>0</v>
      </c>
      <c r="DB177" s="206">
        <v>0</v>
      </c>
      <c r="DC177" s="206">
        <v>0</v>
      </c>
      <c r="DD177" s="206">
        <v>0</v>
      </c>
      <c r="DE177" s="206">
        <v>0</v>
      </c>
      <c r="DF177" s="206">
        <v>0</v>
      </c>
      <c r="DG177" s="206">
        <v>0</v>
      </c>
      <c r="DH177" s="206">
        <v>0</v>
      </c>
      <c r="DI177" s="206">
        <v>0</v>
      </c>
      <c r="DJ177" s="232">
        <v>0</v>
      </c>
      <c r="DK177" s="206">
        <v>0</v>
      </c>
      <c r="DL177" s="207">
        <v>0</v>
      </c>
      <c r="DQ177" s="220"/>
      <c r="DR177" s="221"/>
      <c r="DS177" s="221" t="s">
        <v>308</v>
      </c>
      <c r="DT177" s="223"/>
      <c r="DU177" s="206">
        <f t="shared" si="146"/>
        <v>0</v>
      </c>
      <c r="DV177" s="206">
        <f t="shared" si="147"/>
        <v>0</v>
      </c>
      <c r="DW177" s="206">
        <f t="shared" si="148"/>
        <v>0</v>
      </c>
      <c r="DX177" s="206">
        <f t="shared" si="149"/>
        <v>0</v>
      </c>
      <c r="DY177" s="206">
        <f t="shared" si="150"/>
        <v>0</v>
      </c>
      <c r="DZ177" s="206">
        <f t="shared" si="151"/>
        <v>0</v>
      </c>
      <c r="EA177" s="206">
        <f t="shared" si="152"/>
        <v>0</v>
      </c>
      <c r="EB177" s="206">
        <f t="shared" si="153"/>
        <v>0</v>
      </c>
      <c r="EC177" s="206">
        <f t="shared" si="154"/>
        <v>0</v>
      </c>
      <c r="ED177" s="207">
        <f t="shared" si="129"/>
        <v>0</v>
      </c>
      <c r="EE177" s="303">
        <f t="shared" si="155"/>
        <v>0</v>
      </c>
      <c r="EF177" s="101"/>
      <c r="EG177" s="101"/>
    </row>
    <row r="178" spans="1:137" s="126" customFormat="1" ht="15.5" hidden="1" outlineLevel="2" x14ac:dyDescent="0.35">
      <c r="A178" s="41" t="s">
        <v>303</v>
      </c>
      <c r="B178" s="41">
        <v>1</v>
      </c>
      <c r="C178" s="42">
        <v>1.6</v>
      </c>
      <c r="D178" s="43"/>
      <c r="E178" s="220"/>
      <c r="F178" s="221"/>
      <c r="G178" s="221" t="s">
        <v>309</v>
      </c>
      <c r="H178" s="223"/>
      <c r="I178" s="206">
        <v>0</v>
      </c>
      <c r="J178" s="206">
        <v>0</v>
      </c>
      <c r="K178" s="206">
        <v>0</v>
      </c>
      <c r="L178" s="206">
        <v>0</v>
      </c>
      <c r="M178" s="206">
        <v>0</v>
      </c>
      <c r="N178" s="206">
        <v>0</v>
      </c>
      <c r="O178" s="206">
        <v>0</v>
      </c>
      <c r="P178" s="206">
        <v>0</v>
      </c>
      <c r="Q178" s="206">
        <v>0</v>
      </c>
      <c r="R178" s="206">
        <v>0</v>
      </c>
      <c r="S178" s="206">
        <v>0</v>
      </c>
      <c r="T178" s="206">
        <v>0</v>
      </c>
      <c r="U178" s="206">
        <v>0</v>
      </c>
      <c r="V178" s="206">
        <v>0</v>
      </c>
      <c r="W178" s="206">
        <v>0</v>
      </c>
      <c r="X178" s="206">
        <v>0</v>
      </c>
      <c r="Y178" s="206">
        <v>0</v>
      </c>
      <c r="Z178" s="206">
        <v>0</v>
      </c>
      <c r="AA178" s="206">
        <v>0</v>
      </c>
      <c r="AB178" s="206">
        <v>0</v>
      </c>
      <c r="AC178" s="206">
        <v>0</v>
      </c>
      <c r="AD178" s="206">
        <v>0</v>
      </c>
      <c r="AE178" s="206">
        <v>0</v>
      </c>
      <c r="AF178" s="206">
        <v>0</v>
      </c>
      <c r="AG178" s="206">
        <v>0</v>
      </c>
      <c r="AH178" s="206">
        <v>0</v>
      </c>
      <c r="AI178" s="206">
        <v>0</v>
      </c>
      <c r="AJ178" s="206">
        <v>0</v>
      </c>
      <c r="AK178" s="206">
        <v>0</v>
      </c>
      <c r="AL178" s="206">
        <v>0</v>
      </c>
      <c r="AM178" s="206">
        <v>0</v>
      </c>
      <c r="AN178" s="206">
        <v>0</v>
      </c>
      <c r="AO178" s="206">
        <v>0</v>
      </c>
      <c r="AP178" s="206">
        <v>0</v>
      </c>
      <c r="AQ178" s="206">
        <v>0</v>
      </c>
      <c r="AR178" s="206">
        <v>0</v>
      </c>
      <c r="AS178" s="206">
        <v>0</v>
      </c>
      <c r="AT178" s="206">
        <v>0</v>
      </c>
      <c r="AU178" s="206">
        <v>0</v>
      </c>
      <c r="AV178" s="206">
        <v>0</v>
      </c>
      <c r="AW178" s="206">
        <v>0</v>
      </c>
      <c r="AX178" s="206">
        <v>0</v>
      </c>
      <c r="AY178" s="206">
        <v>0</v>
      </c>
      <c r="AZ178" s="206">
        <v>0</v>
      </c>
      <c r="BA178" s="206">
        <v>0</v>
      </c>
      <c r="BB178" s="206">
        <v>0</v>
      </c>
      <c r="BC178" s="206">
        <v>0</v>
      </c>
      <c r="BD178" s="206">
        <v>0</v>
      </c>
      <c r="BE178" s="206">
        <v>0</v>
      </c>
      <c r="BF178" s="206">
        <v>0</v>
      </c>
      <c r="BG178" s="206">
        <v>0</v>
      </c>
      <c r="BH178" s="206">
        <v>0</v>
      </c>
      <c r="BI178" s="206">
        <v>0</v>
      </c>
      <c r="BJ178" s="206">
        <v>0</v>
      </c>
      <c r="BK178" s="206">
        <v>0</v>
      </c>
      <c r="BL178" s="206">
        <v>0</v>
      </c>
      <c r="BM178" s="206">
        <v>0</v>
      </c>
      <c r="BN178" s="206">
        <v>0</v>
      </c>
      <c r="BO178" s="206">
        <v>0</v>
      </c>
      <c r="BP178" s="206">
        <v>0</v>
      </c>
      <c r="BQ178" s="206">
        <v>0</v>
      </c>
      <c r="BR178" s="206">
        <v>0</v>
      </c>
      <c r="BS178" s="206">
        <v>0</v>
      </c>
      <c r="BT178" s="206">
        <v>0</v>
      </c>
      <c r="BU178" s="206">
        <v>0</v>
      </c>
      <c r="BV178" s="206">
        <v>0</v>
      </c>
      <c r="BW178" s="206">
        <v>0</v>
      </c>
      <c r="BX178" s="206">
        <v>0</v>
      </c>
      <c r="BY178" s="206">
        <v>0</v>
      </c>
      <c r="BZ178" s="206">
        <v>0</v>
      </c>
      <c r="CA178" s="206">
        <v>0</v>
      </c>
      <c r="CB178" s="206">
        <v>0</v>
      </c>
      <c r="CC178" s="206">
        <v>0</v>
      </c>
      <c r="CD178" s="206">
        <v>0</v>
      </c>
      <c r="CE178" s="206">
        <v>0</v>
      </c>
      <c r="CF178" s="206">
        <v>0</v>
      </c>
      <c r="CG178" s="206">
        <v>0</v>
      </c>
      <c r="CH178" s="206">
        <v>0</v>
      </c>
      <c r="CI178" s="206">
        <v>0</v>
      </c>
      <c r="CJ178" s="206">
        <v>0</v>
      </c>
      <c r="CK178" s="206">
        <v>0</v>
      </c>
      <c r="CL178" s="206">
        <v>0</v>
      </c>
      <c r="CM178" s="206">
        <v>0</v>
      </c>
      <c r="CN178" s="206">
        <v>0</v>
      </c>
      <c r="CO178" s="206">
        <v>0</v>
      </c>
      <c r="CP178" s="206">
        <v>0</v>
      </c>
      <c r="CQ178" s="206">
        <v>0</v>
      </c>
      <c r="CR178" s="206">
        <v>0</v>
      </c>
      <c r="CS178" s="206">
        <v>0</v>
      </c>
      <c r="CT178" s="206">
        <v>0</v>
      </c>
      <c r="CU178" s="206">
        <v>0</v>
      </c>
      <c r="CV178" s="206">
        <v>0</v>
      </c>
      <c r="CW178" s="206">
        <v>0</v>
      </c>
      <c r="CX178" s="206">
        <v>0</v>
      </c>
      <c r="CY178" s="206">
        <v>0</v>
      </c>
      <c r="CZ178" s="206">
        <v>0</v>
      </c>
      <c r="DA178" s="206">
        <v>0</v>
      </c>
      <c r="DB178" s="206">
        <v>0</v>
      </c>
      <c r="DC178" s="206">
        <v>0</v>
      </c>
      <c r="DD178" s="206">
        <v>0</v>
      </c>
      <c r="DE178" s="206">
        <v>0</v>
      </c>
      <c r="DF178" s="206">
        <v>0</v>
      </c>
      <c r="DG178" s="206">
        <v>0</v>
      </c>
      <c r="DH178" s="206">
        <v>0</v>
      </c>
      <c r="DI178" s="206">
        <v>0</v>
      </c>
      <c r="DJ178" s="232">
        <v>0</v>
      </c>
      <c r="DK178" s="206">
        <v>0</v>
      </c>
      <c r="DL178" s="207">
        <v>0</v>
      </c>
      <c r="DQ178" s="220"/>
      <c r="DR178" s="221"/>
      <c r="DS178" s="221" t="s">
        <v>309</v>
      </c>
      <c r="DT178" s="223"/>
      <c r="DU178" s="206">
        <f t="shared" si="146"/>
        <v>0</v>
      </c>
      <c r="DV178" s="206">
        <f t="shared" si="147"/>
        <v>0</v>
      </c>
      <c r="DW178" s="206">
        <f t="shared" si="148"/>
        <v>0</v>
      </c>
      <c r="DX178" s="206">
        <f t="shared" si="149"/>
        <v>0</v>
      </c>
      <c r="DY178" s="206">
        <f t="shared" si="150"/>
        <v>0</v>
      </c>
      <c r="DZ178" s="206">
        <f t="shared" si="151"/>
        <v>0</v>
      </c>
      <c r="EA178" s="206">
        <f t="shared" si="152"/>
        <v>0</v>
      </c>
      <c r="EB178" s="206">
        <f t="shared" si="153"/>
        <v>0</v>
      </c>
      <c r="EC178" s="206">
        <f t="shared" si="154"/>
        <v>0</v>
      </c>
      <c r="ED178" s="207">
        <f t="shared" si="129"/>
        <v>0</v>
      </c>
      <c r="EE178" s="303">
        <f t="shared" si="155"/>
        <v>0</v>
      </c>
      <c r="EF178" s="101"/>
      <c r="EG178" s="101"/>
    </row>
    <row r="179" spans="1:137" s="126" customFormat="1" ht="15.5" hidden="1" outlineLevel="2" x14ac:dyDescent="0.35">
      <c r="A179" s="41" t="s">
        <v>303</v>
      </c>
      <c r="B179" s="41">
        <v>1</v>
      </c>
      <c r="C179" s="42">
        <v>1.7</v>
      </c>
      <c r="D179" s="43"/>
      <c r="E179" s="220"/>
      <c r="F179" s="221"/>
      <c r="G179" s="221" t="s">
        <v>310</v>
      </c>
      <c r="H179" s="223"/>
      <c r="I179" s="206">
        <v>0</v>
      </c>
      <c r="J179" s="206">
        <v>0</v>
      </c>
      <c r="K179" s="206">
        <v>0</v>
      </c>
      <c r="L179" s="206">
        <v>0</v>
      </c>
      <c r="M179" s="206">
        <v>0</v>
      </c>
      <c r="N179" s="206">
        <v>0</v>
      </c>
      <c r="O179" s="206">
        <v>0</v>
      </c>
      <c r="P179" s="206">
        <v>0</v>
      </c>
      <c r="Q179" s="206">
        <v>0</v>
      </c>
      <c r="R179" s="206">
        <v>0</v>
      </c>
      <c r="S179" s="206">
        <v>0</v>
      </c>
      <c r="T179" s="206">
        <v>0</v>
      </c>
      <c r="U179" s="206">
        <v>0</v>
      </c>
      <c r="V179" s="206">
        <v>0</v>
      </c>
      <c r="W179" s="206">
        <v>0</v>
      </c>
      <c r="X179" s="206">
        <v>0</v>
      </c>
      <c r="Y179" s="206">
        <v>0</v>
      </c>
      <c r="Z179" s="206">
        <v>0</v>
      </c>
      <c r="AA179" s="206">
        <v>0</v>
      </c>
      <c r="AB179" s="206">
        <v>0</v>
      </c>
      <c r="AC179" s="206">
        <v>0</v>
      </c>
      <c r="AD179" s="206">
        <v>0</v>
      </c>
      <c r="AE179" s="206">
        <v>0</v>
      </c>
      <c r="AF179" s="206">
        <v>0</v>
      </c>
      <c r="AG179" s="206">
        <v>0</v>
      </c>
      <c r="AH179" s="206">
        <v>0</v>
      </c>
      <c r="AI179" s="206">
        <v>0</v>
      </c>
      <c r="AJ179" s="206">
        <v>0</v>
      </c>
      <c r="AK179" s="206">
        <v>0</v>
      </c>
      <c r="AL179" s="206">
        <v>0</v>
      </c>
      <c r="AM179" s="206">
        <v>0</v>
      </c>
      <c r="AN179" s="206">
        <v>0</v>
      </c>
      <c r="AO179" s="206">
        <v>0</v>
      </c>
      <c r="AP179" s="206">
        <v>0</v>
      </c>
      <c r="AQ179" s="206">
        <v>0</v>
      </c>
      <c r="AR179" s="206">
        <v>0</v>
      </c>
      <c r="AS179" s="206">
        <v>0</v>
      </c>
      <c r="AT179" s="206">
        <v>0</v>
      </c>
      <c r="AU179" s="206">
        <v>0</v>
      </c>
      <c r="AV179" s="206">
        <v>0</v>
      </c>
      <c r="AW179" s="206">
        <v>0</v>
      </c>
      <c r="AX179" s="206">
        <v>0</v>
      </c>
      <c r="AY179" s="206">
        <v>0</v>
      </c>
      <c r="AZ179" s="206">
        <v>0</v>
      </c>
      <c r="BA179" s="206">
        <v>0</v>
      </c>
      <c r="BB179" s="206">
        <v>0</v>
      </c>
      <c r="BC179" s="206">
        <v>0</v>
      </c>
      <c r="BD179" s="206">
        <v>0</v>
      </c>
      <c r="BE179" s="206">
        <v>0</v>
      </c>
      <c r="BF179" s="206">
        <v>0</v>
      </c>
      <c r="BG179" s="206">
        <v>0</v>
      </c>
      <c r="BH179" s="206">
        <v>0</v>
      </c>
      <c r="BI179" s="206">
        <v>0</v>
      </c>
      <c r="BJ179" s="206">
        <v>0</v>
      </c>
      <c r="BK179" s="206">
        <v>0</v>
      </c>
      <c r="BL179" s="206">
        <v>0</v>
      </c>
      <c r="BM179" s="206">
        <v>0</v>
      </c>
      <c r="BN179" s="206">
        <v>0</v>
      </c>
      <c r="BO179" s="206">
        <v>0</v>
      </c>
      <c r="BP179" s="206">
        <v>0</v>
      </c>
      <c r="BQ179" s="206">
        <v>0</v>
      </c>
      <c r="BR179" s="206">
        <v>0</v>
      </c>
      <c r="BS179" s="206">
        <v>0</v>
      </c>
      <c r="BT179" s="206">
        <v>0</v>
      </c>
      <c r="BU179" s="206">
        <v>0</v>
      </c>
      <c r="BV179" s="206">
        <v>0</v>
      </c>
      <c r="BW179" s="206">
        <v>0</v>
      </c>
      <c r="BX179" s="206">
        <v>0</v>
      </c>
      <c r="BY179" s="206">
        <v>0</v>
      </c>
      <c r="BZ179" s="206">
        <v>0</v>
      </c>
      <c r="CA179" s="206">
        <v>0</v>
      </c>
      <c r="CB179" s="206">
        <v>0</v>
      </c>
      <c r="CC179" s="206">
        <v>0</v>
      </c>
      <c r="CD179" s="206">
        <v>0</v>
      </c>
      <c r="CE179" s="206">
        <v>0</v>
      </c>
      <c r="CF179" s="206">
        <v>0</v>
      </c>
      <c r="CG179" s="206">
        <v>0</v>
      </c>
      <c r="CH179" s="206">
        <v>0</v>
      </c>
      <c r="CI179" s="206">
        <v>0</v>
      </c>
      <c r="CJ179" s="206">
        <v>0</v>
      </c>
      <c r="CK179" s="206">
        <v>0</v>
      </c>
      <c r="CL179" s="206">
        <v>0</v>
      </c>
      <c r="CM179" s="206">
        <v>0</v>
      </c>
      <c r="CN179" s="206">
        <v>0</v>
      </c>
      <c r="CO179" s="206">
        <v>0</v>
      </c>
      <c r="CP179" s="206">
        <v>0</v>
      </c>
      <c r="CQ179" s="206">
        <v>0</v>
      </c>
      <c r="CR179" s="206">
        <v>0</v>
      </c>
      <c r="CS179" s="206">
        <v>0</v>
      </c>
      <c r="CT179" s="206">
        <v>0</v>
      </c>
      <c r="CU179" s="206">
        <v>0</v>
      </c>
      <c r="CV179" s="206">
        <v>0</v>
      </c>
      <c r="CW179" s="206">
        <v>0</v>
      </c>
      <c r="CX179" s="206">
        <v>0</v>
      </c>
      <c r="CY179" s="206">
        <v>0</v>
      </c>
      <c r="CZ179" s="206">
        <v>0</v>
      </c>
      <c r="DA179" s="206">
        <v>0</v>
      </c>
      <c r="DB179" s="206">
        <v>0</v>
      </c>
      <c r="DC179" s="206">
        <v>0</v>
      </c>
      <c r="DD179" s="206">
        <v>0</v>
      </c>
      <c r="DE179" s="206">
        <v>0</v>
      </c>
      <c r="DF179" s="206">
        <v>0</v>
      </c>
      <c r="DG179" s="206">
        <v>0</v>
      </c>
      <c r="DH179" s="206">
        <v>0</v>
      </c>
      <c r="DI179" s="206">
        <v>0</v>
      </c>
      <c r="DJ179" s="232">
        <v>0</v>
      </c>
      <c r="DK179" s="206">
        <v>0</v>
      </c>
      <c r="DL179" s="207">
        <v>0</v>
      </c>
      <c r="DQ179" s="220"/>
      <c r="DR179" s="221"/>
      <c r="DS179" s="221" t="s">
        <v>310</v>
      </c>
      <c r="DT179" s="223"/>
      <c r="DU179" s="206">
        <f t="shared" si="146"/>
        <v>0</v>
      </c>
      <c r="DV179" s="206">
        <f t="shared" si="147"/>
        <v>0</v>
      </c>
      <c r="DW179" s="206">
        <f t="shared" si="148"/>
        <v>0</v>
      </c>
      <c r="DX179" s="206">
        <f t="shared" si="149"/>
        <v>0</v>
      </c>
      <c r="DY179" s="206">
        <f t="shared" si="150"/>
        <v>0</v>
      </c>
      <c r="DZ179" s="206">
        <f t="shared" si="151"/>
        <v>0</v>
      </c>
      <c r="EA179" s="206">
        <f t="shared" si="152"/>
        <v>0</v>
      </c>
      <c r="EB179" s="206">
        <f t="shared" si="153"/>
        <v>0</v>
      </c>
      <c r="EC179" s="206">
        <f t="shared" si="154"/>
        <v>0</v>
      </c>
      <c r="ED179" s="207">
        <f t="shared" si="129"/>
        <v>0</v>
      </c>
      <c r="EE179" s="303">
        <f t="shared" si="155"/>
        <v>0</v>
      </c>
      <c r="EF179" s="101"/>
      <c r="EG179" s="101"/>
    </row>
    <row r="180" spans="1:137" s="126" customFormat="1" ht="15.5" hidden="1" outlineLevel="2" x14ac:dyDescent="0.35">
      <c r="A180" s="41" t="s">
        <v>303</v>
      </c>
      <c r="B180" s="41">
        <v>1</v>
      </c>
      <c r="C180" s="42">
        <v>1.8</v>
      </c>
      <c r="D180" s="43"/>
      <c r="E180" s="220"/>
      <c r="F180" s="221"/>
      <c r="G180" s="221" t="s">
        <v>311</v>
      </c>
      <c r="H180" s="223"/>
      <c r="I180" s="206">
        <v>0</v>
      </c>
      <c r="J180" s="206">
        <v>0</v>
      </c>
      <c r="K180" s="206">
        <v>0</v>
      </c>
      <c r="L180" s="206">
        <v>0</v>
      </c>
      <c r="M180" s="206">
        <v>0</v>
      </c>
      <c r="N180" s="206">
        <v>0</v>
      </c>
      <c r="O180" s="206">
        <v>0</v>
      </c>
      <c r="P180" s="206">
        <v>0</v>
      </c>
      <c r="Q180" s="206">
        <v>0</v>
      </c>
      <c r="R180" s="206">
        <v>0</v>
      </c>
      <c r="S180" s="206">
        <v>0</v>
      </c>
      <c r="T180" s="206">
        <v>0</v>
      </c>
      <c r="U180" s="206">
        <v>0</v>
      </c>
      <c r="V180" s="206">
        <v>0</v>
      </c>
      <c r="W180" s="206">
        <v>0</v>
      </c>
      <c r="X180" s="206">
        <v>0</v>
      </c>
      <c r="Y180" s="206">
        <v>0</v>
      </c>
      <c r="Z180" s="206">
        <v>0</v>
      </c>
      <c r="AA180" s="206">
        <v>0</v>
      </c>
      <c r="AB180" s="206">
        <v>0</v>
      </c>
      <c r="AC180" s="206">
        <v>0</v>
      </c>
      <c r="AD180" s="206">
        <v>0</v>
      </c>
      <c r="AE180" s="206">
        <v>0</v>
      </c>
      <c r="AF180" s="206">
        <v>0</v>
      </c>
      <c r="AG180" s="206">
        <v>0</v>
      </c>
      <c r="AH180" s="206">
        <v>0</v>
      </c>
      <c r="AI180" s="206">
        <v>0</v>
      </c>
      <c r="AJ180" s="206">
        <v>0</v>
      </c>
      <c r="AK180" s="206">
        <v>0</v>
      </c>
      <c r="AL180" s="206">
        <v>0</v>
      </c>
      <c r="AM180" s="206">
        <v>0</v>
      </c>
      <c r="AN180" s="206">
        <v>0</v>
      </c>
      <c r="AO180" s="206">
        <v>0</v>
      </c>
      <c r="AP180" s="206">
        <v>0</v>
      </c>
      <c r="AQ180" s="206">
        <v>0</v>
      </c>
      <c r="AR180" s="206">
        <v>0</v>
      </c>
      <c r="AS180" s="206">
        <v>0</v>
      </c>
      <c r="AT180" s="206">
        <v>0</v>
      </c>
      <c r="AU180" s="206">
        <v>0</v>
      </c>
      <c r="AV180" s="206">
        <v>0</v>
      </c>
      <c r="AW180" s="206">
        <v>0</v>
      </c>
      <c r="AX180" s="206">
        <v>0</v>
      </c>
      <c r="AY180" s="206">
        <v>0</v>
      </c>
      <c r="AZ180" s="206">
        <v>0</v>
      </c>
      <c r="BA180" s="206">
        <v>0</v>
      </c>
      <c r="BB180" s="206">
        <v>0</v>
      </c>
      <c r="BC180" s="206">
        <v>0</v>
      </c>
      <c r="BD180" s="206">
        <v>0</v>
      </c>
      <c r="BE180" s="206">
        <v>0</v>
      </c>
      <c r="BF180" s="206">
        <v>0</v>
      </c>
      <c r="BG180" s="206">
        <v>0</v>
      </c>
      <c r="BH180" s="206">
        <v>0</v>
      </c>
      <c r="BI180" s="206">
        <v>0</v>
      </c>
      <c r="BJ180" s="206">
        <v>0</v>
      </c>
      <c r="BK180" s="206">
        <v>0</v>
      </c>
      <c r="BL180" s="206">
        <v>0</v>
      </c>
      <c r="BM180" s="206">
        <v>0</v>
      </c>
      <c r="BN180" s="206">
        <v>0</v>
      </c>
      <c r="BO180" s="206">
        <v>0</v>
      </c>
      <c r="BP180" s="206">
        <v>0</v>
      </c>
      <c r="BQ180" s="206">
        <v>0</v>
      </c>
      <c r="BR180" s="206">
        <v>0</v>
      </c>
      <c r="BS180" s="206">
        <v>0</v>
      </c>
      <c r="BT180" s="206">
        <v>0</v>
      </c>
      <c r="BU180" s="206">
        <v>0</v>
      </c>
      <c r="BV180" s="206">
        <v>0</v>
      </c>
      <c r="BW180" s="206">
        <v>0</v>
      </c>
      <c r="BX180" s="206">
        <v>0</v>
      </c>
      <c r="BY180" s="206">
        <v>0</v>
      </c>
      <c r="BZ180" s="206">
        <v>0</v>
      </c>
      <c r="CA180" s="206">
        <v>0</v>
      </c>
      <c r="CB180" s="206">
        <v>0</v>
      </c>
      <c r="CC180" s="206">
        <v>0</v>
      </c>
      <c r="CD180" s="206">
        <v>0</v>
      </c>
      <c r="CE180" s="206">
        <v>0</v>
      </c>
      <c r="CF180" s="206">
        <v>0</v>
      </c>
      <c r="CG180" s="206">
        <v>0</v>
      </c>
      <c r="CH180" s="206">
        <v>0</v>
      </c>
      <c r="CI180" s="206">
        <v>0</v>
      </c>
      <c r="CJ180" s="206">
        <v>0</v>
      </c>
      <c r="CK180" s="206">
        <v>0</v>
      </c>
      <c r="CL180" s="206">
        <v>0</v>
      </c>
      <c r="CM180" s="206">
        <v>0</v>
      </c>
      <c r="CN180" s="206">
        <v>0</v>
      </c>
      <c r="CO180" s="206">
        <v>0</v>
      </c>
      <c r="CP180" s="206">
        <v>0</v>
      </c>
      <c r="CQ180" s="206">
        <v>0</v>
      </c>
      <c r="CR180" s="206">
        <v>0</v>
      </c>
      <c r="CS180" s="206">
        <v>0</v>
      </c>
      <c r="CT180" s="206">
        <v>0</v>
      </c>
      <c r="CU180" s="206">
        <v>0</v>
      </c>
      <c r="CV180" s="206">
        <v>0</v>
      </c>
      <c r="CW180" s="206">
        <v>0</v>
      </c>
      <c r="CX180" s="206">
        <v>0</v>
      </c>
      <c r="CY180" s="206">
        <v>0</v>
      </c>
      <c r="CZ180" s="206">
        <v>0</v>
      </c>
      <c r="DA180" s="206">
        <v>0</v>
      </c>
      <c r="DB180" s="206">
        <v>0</v>
      </c>
      <c r="DC180" s="206">
        <v>0</v>
      </c>
      <c r="DD180" s="206">
        <v>0</v>
      </c>
      <c r="DE180" s="206">
        <v>0</v>
      </c>
      <c r="DF180" s="206">
        <v>0</v>
      </c>
      <c r="DG180" s="206">
        <v>0</v>
      </c>
      <c r="DH180" s="206">
        <v>0</v>
      </c>
      <c r="DI180" s="206">
        <v>0</v>
      </c>
      <c r="DJ180" s="232">
        <v>0</v>
      </c>
      <c r="DK180" s="206">
        <v>0</v>
      </c>
      <c r="DL180" s="207">
        <v>0</v>
      </c>
      <c r="DQ180" s="220"/>
      <c r="DR180" s="221"/>
      <c r="DS180" s="221" t="s">
        <v>311</v>
      </c>
      <c r="DT180" s="223"/>
      <c r="DU180" s="206">
        <f t="shared" si="146"/>
        <v>0</v>
      </c>
      <c r="DV180" s="206">
        <f t="shared" si="147"/>
        <v>0</v>
      </c>
      <c r="DW180" s="206">
        <f t="shared" si="148"/>
        <v>0</v>
      </c>
      <c r="DX180" s="206">
        <f t="shared" si="149"/>
        <v>0</v>
      </c>
      <c r="DY180" s="206">
        <f t="shared" si="150"/>
        <v>0</v>
      </c>
      <c r="DZ180" s="206">
        <f t="shared" si="151"/>
        <v>0</v>
      </c>
      <c r="EA180" s="206">
        <f t="shared" si="152"/>
        <v>0</v>
      </c>
      <c r="EB180" s="206">
        <f t="shared" si="153"/>
        <v>0</v>
      </c>
      <c r="EC180" s="206">
        <f t="shared" si="154"/>
        <v>0</v>
      </c>
      <c r="ED180" s="207">
        <f t="shared" si="129"/>
        <v>0</v>
      </c>
      <c r="EE180" s="303">
        <f t="shared" si="155"/>
        <v>0</v>
      </c>
      <c r="EF180" s="101"/>
      <c r="EG180" s="101"/>
    </row>
    <row r="181" spans="1:137" s="126" customFormat="1" ht="15.5" hidden="1" outlineLevel="1" x14ac:dyDescent="0.35">
      <c r="A181" s="131" t="s">
        <v>303</v>
      </c>
      <c r="B181" s="131">
        <v>2</v>
      </c>
      <c r="C181" s="132"/>
      <c r="D181" s="133"/>
      <c r="E181" s="238"/>
      <c r="F181" s="239" t="s">
        <v>291</v>
      </c>
      <c r="G181" s="239"/>
      <c r="H181" s="240"/>
      <c r="I181" s="241">
        <v>0</v>
      </c>
      <c r="J181" s="241">
        <v>0</v>
      </c>
      <c r="K181" s="241">
        <v>0</v>
      </c>
      <c r="L181" s="241">
        <v>0</v>
      </c>
      <c r="M181" s="241">
        <v>0</v>
      </c>
      <c r="N181" s="241">
        <v>0</v>
      </c>
      <c r="O181" s="241">
        <v>0</v>
      </c>
      <c r="P181" s="241">
        <v>0</v>
      </c>
      <c r="Q181" s="241">
        <v>0</v>
      </c>
      <c r="R181" s="241">
        <v>0</v>
      </c>
      <c r="S181" s="241">
        <v>0</v>
      </c>
      <c r="T181" s="241">
        <v>0</v>
      </c>
      <c r="U181" s="241">
        <v>0</v>
      </c>
      <c r="V181" s="241">
        <v>0</v>
      </c>
      <c r="W181" s="241">
        <v>0</v>
      </c>
      <c r="X181" s="241">
        <v>0</v>
      </c>
      <c r="Y181" s="241">
        <v>0</v>
      </c>
      <c r="Z181" s="241">
        <v>0</v>
      </c>
      <c r="AA181" s="241">
        <v>0</v>
      </c>
      <c r="AB181" s="241">
        <v>0</v>
      </c>
      <c r="AC181" s="241">
        <v>0</v>
      </c>
      <c r="AD181" s="241">
        <v>0</v>
      </c>
      <c r="AE181" s="241">
        <v>0</v>
      </c>
      <c r="AF181" s="241">
        <v>0</v>
      </c>
      <c r="AG181" s="241">
        <v>0</v>
      </c>
      <c r="AH181" s="241">
        <v>0</v>
      </c>
      <c r="AI181" s="241">
        <v>0</v>
      </c>
      <c r="AJ181" s="241">
        <v>0</v>
      </c>
      <c r="AK181" s="241">
        <v>0</v>
      </c>
      <c r="AL181" s="241">
        <v>0</v>
      </c>
      <c r="AM181" s="241">
        <v>0</v>
      </c>
      <c r="AN181" s="241">
        <v>0</v>
      </c>
      <c r="AO181" s="241">
        <v>0</v>
      </c>
      <c r="AP181" s="241">
        <v>0</v>
      </c>
      <c r="AQ181" s="241">
        <v>0</v>
      </c>
      <c r="AR181" s="241">
        <v>0</v>
      </c>
      <c r="AS181" s="241">
        <v>0</v>
      </c>
      <c r="AT181" s="241">
        <v>0</v>
      </c>
      <c r="AU181" s="241">
        <v>0</v>
      </c>
      <c r="AV181" s="241">
        <v>0</v>
      </c>
      <c r="AW181" s="241">
        <v>0</v>
      </c>
      <c r="AX181" s="241">
        <v>0</v>
      </c>
      <c r="AY181" s="241">
        <v>0</v>
      </c>
      <c r="AZ181" s="241">
        <v>0</v>
      </c>
      <c r="BA181" s="241">
        <v>0</v>
      </c>
      <c r="BB181" s="241">
        <v>0</v>
      </c>
      <c r="BC181" s="241">
        <v>0</v>
      </c>
      <c r="BD181" s="241">
        <v>0</v>
      </c>
      <c r="BE181" s="241">
        <v>0</v>
      </c>
      <c r="BF181" s="241">
        <v>0</v>
      </c>
      <c r="BG181" s="241">
        <v>0</v>
      </c>
      <c r="BH181" s="241">
        <v>0</v>
      </c>
      <c r="BI181" s="241">
        <v>0</v>
      </c>
      <c r="BJ181" s="241">
        <v>0</v>
      </c>
      <c r="BK181" s="241">
        <v>0</v>
      </c>
      <c r="BL181" s="241">
        <v>0</v>
      </c>
      <c r="BM181" s="241">
        <v>0</v>
      </c>
      <c r="BN181" s="241">
        <v>0</v>
      </c>
      <c r="BO181" s="241">
        <v>0</v>
      </c>
      <c r="BP181" s="241">
        <v>0</v>
      </c>
      <c r="BQ181" s="241">
        <v>0</v>
      </c>
      <c r="BR181" s="241">
        <v>0</v>
      </c>
      <c r="BS181" s="241">
        <v>0</v>
      </c>
      <c r="BT181" s="241">
        <v>0</v>
      </c>
      <c r="BU181" s="241">
        <v>0</v>
      </c>
      <c r="BV181" s="241">
        <v>0</v>
      </c>
      <c r="BW181" s="241">
        <v>0</v>
      </c>
      <c r="BX181" s="241">
        <v>0</v>
      </c>
      <c r="BY181" s="241">
        <v>0</v>
      </c>
      <c r="BZ181" s="241">
        <v>0</v>
      </c>
      <c r="CA181" s="241">
        <v>0</v>
      </c>
      <c r="CB181" s="241">
        <v>0</v>
      </c>
      <c r="CC181" s="241">
        <v>0</v>
      </c>
      <c r="CD181" s="241">
        <v>0</v>
      </c>
      <c r="CE181" s="241">
        <v>0</v>
      </c>
      <c r="CF181" s="241">
        <v>0</v>
      </c>
      <c r="CG181" s="241">
        <v>0</v>
      </c>
      <c r="CH181" s="241">
        <v>0</v>
      </c>
      <c r="CI181" s="241">
        <v>0</v>
      </c>
      <c r="CJ181" s="241">
        <v>0</v>
      </c>
      <c r="CK181" s="241">
        <v>0</v>
      </c>
      <c r="CL181" s="241">
        <v>0</v>
      </c>
      <c r="CM181" s="241">
        <v>0</v>
      </c>
      <c r="CN181" s="241">
        <v>0</v>
      </c>
      <c r="CO181" s="241">
        <v>0</v>
      </c>
      <c r="CP181" s="241">
        <v>0</v>
      </c>
      <c r="CQ181" s="241">
        <v>0</v>
      </c>
      <c r="CR181" s="241">
        <v>0</v>
      </c>
      <c r="CS181" s="241">
        <v>0</v>
      </c>
      <c r="CT181" s="241">
        <v>0</v>
      </c>
      <c r="CU181" s="241">
        <v>0</v>
      </c>
      <c r="CV181" s="241">
        <v>0</v>
      </c>
      <c r="CW181" s="241">
        <v>0</v>
      </c>
      <c r="CX181" s="241">
        <v>0</v>
      </c>
      <c r="CY181" s="241">
        <v>0</v>
      </c>
      <c r="CZ181" s="241">
        <v>0</v>
      </c>
      <c r="DA181" s="241">
        <v>0</v>
      </c>
      <c r="DB181" s="241">
        <v>0</v>
      </c>
      <c r="DC181" s="241">
        <v>0</v>
      </c>
      <c r="DD181" s="241">
        <v>0</v>
      </c>
      <c r="DE181" s="241">
        <v>0</v>
      </c>
      <c r="DF181" s="241">
        <v>0</v>
      </c>
      <c r="DG181" s="241">
        <v>0</v>
      </c>
      <c r="DH181" s="241">
        <v>0</v>
      </c>
      <c r="DI181" s="241">
        <v>0</v>
      </c>
      <c r="DJ181" s="241">
        <v>0</v>
      </c>
      <c r="DK181" s="241">
        <v>0</v>
      </c>
      <c r="DL181" s="242">
        <v>0</v>
      </c>
      <c r="DQ181" s="238"/>
      <c r="DR181" s="239" t="s">
        <v>291</v>
      </c>
      <c r="DS181" s="239"/>
      <c r="DT181" s="240"/>
      <c r="DU181" s="241">
        <f t="shared" ref="DU181:EC181" si="156">SUM(DU182:DU189)</f>
        <v>-141.23707078300521</v>
      </c>
      <c r="DV181" s="241">
        <f t="shared" si="156"/>
        <v>-208.61694311204533</v>
      </c>
      <c r="DW181" s="241">
        <f t="shared" si="156"/>
        <v>3.9296224713325528E-14</v>
      </c>
      <c r="DX181" s="241">
        <f t="shared" si="156"/>
        <v>-2.0770123228430966E-14</v>
      </c>
      <c r="DY181" s="241">
        <f t="shared" si="156"/>
        <v>-2.1120533347129849E-14</v>
      </c>
      <c r="DZ181" s="241">
        <f t="shared" si="156"/>
        <v>-1.1555850505828857E-13</v>
      </c>
      <c r="EA181" s="241">
        <f t="shared" si="156"/>
        <v>-2179.2792901311004</v>
      </c>
      <c r="EB181" s="241">
        <f t="shared" si="156"/>
        <v>-2182.2646042267711</v>
      </c>
      <c r="EC181" s="241">
        <f t="shared" si="156"/>
        <v>-5451.1835394228283</v>
      </c>
      <c r="ED181" s="242">
        <f t="shared" si="129"/>
        <v>-10162.581447675751</v>
      </c>
      <c r="EE181" s="305"/>
      <c r="EF181" s="101"/>
      <c r="EG181" s="101"/>
    </row>
    <row r="182" spans="1:137" s="126" customFormat="1" ht="15.5" hidden="1" outlineLevel="2" x14ac:dyDescent="0.35">
      <c r="A182" s="41" t="s">
        <v>303</v>
      </c>
      <c r="B182" s="41">
        <v>2</v>
      </c>
      <c r="C182" s="42">
        <v>2.1</v>
      </c>
      <c r="D182" s="43"/>
      <c r="E182" s="220"/>
      <c r="F182" s="221"/>
      <c r="G182" s="221" t="s">
        <v>304</v>
      </c>
      <c r="H182" s="223"/>
      <c r="I182" s="206">
        <v>-111946917.233399</v>
      </c>
      <c r="J182" s="206">
        <v>-27558892.688461699</v>
      </c>
      <c r="K182" s="206">
        <v>-27558892.688460801</v>
      </c>
      <c r="L182" s="206">
        <v>-27558892.688461799</v>
      </c>
      <c r="M182" s="206">
        <v>-27558892.688461799</v>
      </c>
      <c r="N182" s="206">
        <v>-27558892.688460901</v>
      </c>
      <c r="O182" s="206">
        <v>-27558892.688461602</v>
      </c>
      <c r="P182" s="206">
        <v>0</v>
      </c>
      <c r="Q182" s="206">
        <v>0</v>
      </c>
      <c r="R182" s="206">
        <v>0</v>
      </c>
      <c r="S182" s="206">
        <v>0</v>
      </c>
      <c r="T182" s="206">
        <v>0</v>
      </c>
      <c r="U182" s="206">
        <v>0</v>
      </c>
      <c r="V182" s="206">
        <v>0</v>
      </c>
      <c r="W182" s="206">
        <v>0</v>
      </c>
      <c r="X182" s="206">
        <v>0</v>
      </c>
      <c r="Y182" s="206">
        <v>0</v>
      </c>
      <c r="Z182" s="206">
        <v>0</v>
      </c>
      <c r="AA182" s="206">
        <v>0</v>
      </c>
      <c r="AB182" s="206">
        <v>0</v>
      </c>
      <c r="AC182" s="206">
        <v>0</v>
      </c>
      <c r="AD182" s="206">
        <v>0</v>
      </c>
      <c r="AE182" s="206">
        <v>0</v>
      </c>
      <c r="AF182" s="206">
        <v>0</v>
      </c>
      <c r="AG182" s="206">
        <v>0</v>
      </c>
      <c r="AH182" s="206">
        <v>0</v>
      </c>
      <c r="AI182" s="206">
        <v>0</v>
      </c>
      <c r="AJ182" s="206">
        <v>0</v>
      </c>
      <c r="AK182" s="206">
        <v>0</v>
      </c>
      <c r="AL182" s="206">
        <v>0</v>
      </c>
      <c r="AM182" s="206">
        <v>0</v>
      </c>
      <c r="AN182" s="206">
        <v>0</v>
      </c>
      <c r="AO182" s="206">
        <v>0</v>
      </c>
      <c r="AP182" s="206">
        <v>0</v>
      </c>
      <c r="AQ182" s="206">
        <v>0</v>
      </c>
      <c r="AR182" s="206">
        <v>0</v>
      </c>
      <c r="AS182" s="206">
        <v>0</v>
      </c>
      <c r="AT182" s="206">
        <v>0</v>
      </c>
      <c r="AU182" s="206">
        <v>0</v>
      </c>
      <c r="AV182" s="206">
        <v>0</v>
      </c>
      <c r="AW182" s="206">
        <v>0</v>
      </c>
      <c r="AX182" s="206">
        <v>0</v>
      </c>
      <c r="AY182" s="206">
        <v>0</v>
      </c>
      <c r="AZ182" s="206">
        <v>0</v>
      </c>
      <c r="BA182" s="206">
        <v>0</v>
      </c>
      <c r="BB182" s="206">
        <v>0</v>
      </c>
      <c r="BC182" s="206">
        <v>0</v>
      </c>
      <c r="BD182" s="206">
        <v>0</v>
      </c>
      <c r="BE182" s="206">
        <v>0</v>
      </c>
      <c r="BF182" s="206">
        <v>0</v>
      </c>
      <c r="BG182" s="206">
        <v>0</v>
      </c>
      <c r="BH182" s="206">
        <v>0</v>
      </c>
      <c r="BI182" s="206">
        <v>0</v>
      </c>
      <c r="BJ182" s="206">
        <v>0</v>
      </c>
      <c r="BK182" s="206">
        <v>0</v>
      </c>
      <c r="BL182" s="206">
        <v>0</v>
      </c>
      <c r="BM182" s="206">
        <v>0</v>
      </c>
      <c r="BN182" s="206">
        <v>0</v>
      </c>
      <c r="BO182" s="206">
        <v>0</v>
      </c>
      <c r="BP182" s="206">
        <v>0</v>
      </c>
      <c r="BQ182" s="206">
        <v>0</v>
      </c>
      <c r="BR182" s="206">
        <v>0</v>
      </c>
      <c r="BS182" s="206">
        <v>0</v>
      </c>
      <c r="BT182" s="206">
        <v>0</v>
      </c>
      <c r="BU182" s="206">
        <v>0</v>
      </c>
      <c r="BV182" s="206">
        <v>0</v>
      </c>
      <c r="BW182" s="206">
        <v>0</v>
      </c>
      <c r="BX182" s="206">
        <v>0</v>
      </c>
      <c r="BY182" s="206">
        <v>0</v>
      </c>
      <c r="BZ182" s="206">
        <v>0</v>
      </c>
      <c r="CA182" s="206">
        <v>0</v>
      </c>
      <c r="CB182" s="206">
        <v>0</v>
      </c>
      <c r="CC182" s="206">
        <v>0</v>
      </c>
      <c r="CD182" s="206">
        <v>0</v>
      </c>
      <c r="CE182" s="206">
        <v>0</v>
      </c>
      <c r="CF182" s="206">
        <v>0</v>
      </c>
      <c r="CG182" s="206">
        <v>0</v>
      </c>
      <c r="CH182" s="206">
        <v>0</v>
      </c>
      <c r="CI182" s="206">
        <v>0</v>
      </c>
      <c r="CJ182" s="206">
        <v>0</v>
      </c>
      <c r="CK182" s="206">
        <v>0</v>
      </c>
      <c r="CL182" s="206">
        <v>0</v>
      </c>
      <c r="CM182" s="206">
        <v>0</v>
      </c>
      <c r="CN182" s="206">
        <v>0</v>
      </c>
      <c r="CO182" s="206">
        <v>0</v>
      </c>
      <c r="CP182" s="206">
        <v>0</v>
      </c>
      <c r="CQ182" s="206">
        <v>0</v>
      </c>
      <c r="CR182" s="206">
        <v>0</v>
      </c>
      <c r="CS182" s="206">
        <v>0</v>
      </c>
      <c r="CT182" s="206">
        <v>0</v>
      </c>
      <c r="CU182" s="206">
        <v>0</v>
      </c>
      <c r="CV182" s="206">
        <v>0</v>
      </c>
      <c r="CW182" s="206">
        <v>0</v>
      </c>
      <c r="CX182" s="206">
        <v>0</v>
      </c>
      <c r="CY182" s="206">
        <v>0</v>
      </c>
      <c r="CZ182" s="206">
        <v>0</v>
      </c>
      <c r="DA182" s="206">
        <v>0</v>
      </c>
      <c r="DB182" s="206">
        <v>0</v>
      </c>
      <c r="DC182" s="206">
        <v>0</v>
      </c>
      <c r="DD182" s="206">
        <v>0</v>
      </c>
      <c r="DE182" s="206">
        <v>0</v>
      </c>
      <c r="DF182" s="206">
        <v>-863667013.79600894</v>
      </c>
      <c r="DG182" s="206">
        <v>-863667013.79561102</v>
      </c>
      <c r="DH182" s="206">
        <v>-866033224.79231095</v>
      </c>
      <c r="DI182" s="206">
        <v>-863667013.79561102</v>
      </c>
      <c r="DJ182" s="232">
        <v>-4320701279.9747601</v>
      </c>
      <c r="DK182" s="206">
        <v>0</v>
      </c>
      <c r="DL182" s="207">
        <v>-8055035819.5184689</v>
      </c>
      <c r="DQ182" s="220"/>
      <c r="DR182" s="221"/>
      <c r="DS182" s="221" t="s">
        <v>304</v>
      </c>
      <c r="DT182" s="223"/>
      <c r="DU182" s="206">
        <f t="shared" ref="DU182:DU189" si="157">I182/$DQ$4</f>
        <v>-111.94691723339901</v>
      </c>
      <c r="DV182" s="206">
        <f t="shared" ref="DV182:DV189" si="158">SUM(J182:O182)/$DQ$4</f>
        <v>-165.35335613076859</v>
      </c>
      <c r="DW182" s="206">
        <f t="shared" ref="DW182:DW189" si="159">SUM(P182:AL182)/$DQ$4</f>
        <v>0</v>
      </c>
      <c r="DX182" s="206">
        <f t="shared" ref="DX182:DX189" si="160">SUM(AM182:CT182)/$DQ$4</f>
        <v>0</v>
      </c>
      <c r="DY182" s="206">
        <f t="shared" ref="DY182:DY189" si="161">SUM(CU182:CY182)/$DQ$4</f>
        <v>0</v>
      </c>
      <c r="DZ182" s="206">
        <f t="shared" ref="DZ182:DZ189" si="162">SUM(CZ182:DE182)/$DQ$4</f>
        <v>0</v>
      </c>
      <c r="EA182" s="206">
        <f t="shared" ref="EA182:EA189" si="163">SUM(DF182:DG182)/$DQ$4</f>
        <v>-1727.33402759162</v>
      </c>
      <c r="EB182" s="206">
        <f t="shared" ref="EB182:EB189" si="164">SUM(DH182:DI182)/$DQ$4</f>
        <v>-1729.7002385879221</v>
      </c>
      <c r="EC182" s="206">
        <f t="shared" ref="EC182:EC189" si="165">SUM(DJ182:DK182)/$DQ$4</f>
        <v>-4320.7012799747599</v>
      </c>
      <c r="ED182" s="207">
        <f t="shared" si="129"/>
        <v>-8055.0358195184699</v>
      </c>
      <c r="EE182" s="303">
        <f t="shared" ref="EE182:EE189" si="166">ED182-(DL182/$DQ$4)</f>
        <v>0</v>
      </c>
      <c r="EF182" s="101"/>
      <c r="EG182" s="101"/>
    </row>
    <row r="183" spans="1:137" s="126" customFormat="1" ht="15.5" hidden="1" outlineLevel="2" x14ac:dyDescent="0.35">
      <c r="A183" s="37" t="s">
        <v>303</v>
      </c>
      <c r="B183" s="37">
        <v>2</v>
      </c>
      <c r="C183" s="38">
        <v>2.2000000000000002</v>
      </c>
      <c r="D183" s="39"/>
      <c r="E183" s="208"/>
      <c r="F183" s="209"/>
      <c r="G183" s="209" t="s">
        <v>305</v>
      </c>
      <c r="H183" s="205"/>
      <c r="I183" s="206">
        <v>-11399282.1177855</v>
      </c>
      <c r="J183" s="206">
        <v>-2806254.96774136</v>
      </c>
      <c r="K183" s="206">
        <v>-2806254.96774119</v>
      </c>
      <c r="L183" s="206">
        <v>-2806254.9677413302</v>
      </c>
      <c r="M183" s="206">
        <v>-2806254.9677412999</v>
      </c>
      <c r="N183" s="206">
        <v>-2806254.9677412901</v>
      </c>
      <c r="O183" s="206">
        <v>-2806254.9677412999</v>
      </c>
      <c r="P183" s="206">
        <v>0</v>
      </c>
      <c r="Q183" s="206">
        <v>0</v>
      </c>
      <c r="R183" s="206">
        <v>0</v>
      </c>
      <c r="S183" s="206">
        <v>0</v>
      </c>
      <c r="T183" s="206">
        <v>0</v>
      </c>
      <c r="U183" s="206">
        <v>0</v>
      </c>
      <c r="V183" s="206">
        <v>0</v>
      </c>
      <c r="W183" s="206">
        <v>0</v>
      </c>
      <c r="X183" s="206">
        <v>0</v>
      </c>
      <c r="Y183" s="206">
        <v>0</v>
      </c>
      <c r="Z183" s="206">
        <v>0</v>
      </c>
      <c r="AA183" s="206">
        <v>0</v>
      </c>
      <c r="AB183" s="206">
        <v>0</v>
      </c>
      <c r="AC183" s="206">
        <v>0</v>
      </c>
      <c r="AD183" s="206">
        <v>0</v>
      </c>
      <c r="AE183" s="206">
        <v>0</v>
      </c>
      <c r="AF183" s="206">
        <v>0</v>
      </c>
      <c r="AG183" s="206">
        <v>0</v>
      </c>
      <c r="AH183" s="206">
        <v>0</v>
      </c>
      <c r="AI183" s="206">
        <v>0</v>
      </c>
      <c r="AJ183" s="206">
        <v>0</v>
      </c>
      <c r="AK183" s="206">
        <v>0</v>
      </c>
      <c r="AL183" s="206">
        <v>0</v>
      </c>
      <c r="AM183" s="206">
        <v>0</v>
      </c>
      <c r="AN183" s="206">
        <v>0</v>
      </c>
      <c r="AO183" s="206">
        <v>0</v>
      </c>
      <c r="AP183" s="206">
        <v>0</v>
      </c>
      <c r="AQ183" s="206">
        <v>0</v>
      </c>
      <c r="AR183" s="206">
        <v>0</v>
      </c>
      <c r="AS183" s="206">
        <v>0</v>
      </c>
      <c r="AT183" s="206">
        <v>0</v>
      </c>
      <c r="AU183" s="206">
        <v>0</v>
      </c>
      <c r="AV183" s="206">
        <v>0</v>
      </c>
      <c r="AW183" s="206">
        <v>0</v>
      </c>
      <c r="AX183" s="206">
        <v>0</v>
      </c>
      <c r="AY183" s="206">
        <v>0</v>
      </c>
      <c r="AZ183" s="206">
        <v>0</v>
      </c>
      <c r="BA183" s="206">
        <v>0</v>
      </c>
      <c r="BB183" s="206">
        <v>0</v>
      </c>
      <c r="BC183" s="206">
        <v>0</v>
      </c>
      <c r="BD183" s="206">
        <v>1.1920928955078099E-10</v>
      </c>
      <c r="BE183" s="206">
        <v>0</v>
      </c>
      <c r="BF183" s="206">
        <v>0</v>
      </c>
      <c r="BG183" s="206">
        <v>0</v>
      </c>
      <c r="BH183" s="206">
        <v>0</v>
      </c>
      <c r="BI183" s="206">
        <v>0</v>
      </c>
      <c r="BJ183" s="206">
        <v>0</v>
      </c>
      <c r="BK183" s="206">
        <v>0</v>
      </c>
      <c r="BL183" s="206">
        <v>0</v>
      </c>
      <c r="BM183" s="206">
        <v>0</v>
      </c>
      <c r="BN183" s="206">
        <v>0</v>
      </c>
      <c r="BO183" s="206">
        <v>0</v>
      </c>
      <c r="BP183" s="206">
        <v>0</v>
      </c>
      <c r="BQ183" s="206">
        <v>0</v>
      </c>
      <c r="BR183" s="206">
        <v>0</v>
      </c>
      <c r="BS183" s="206">
        <v>0</v>
      </c>
      <c r="BT183" s="206">
        <v>0</v>
      </c>
      <c r="BU183" s="206">
        <v>0</v>
      </c>
      <c r="BV183" s="206">
        <v>0</v>
      </c>
      <c r="BW183" s="206">
        <v>0</v>
      </c>
      <c r="BX183" s="206">
        <v>0</v>
      </c>
      <c r="BY183" s="206">
        <v>0</v>
      </c>
      <c r="BZ183" s="206">
        <v>0</v>
      </c>
      <c r="CA183" s="206">
        <v>0</v>
      </c>
      <c r="CB183" s="206">
        <v>0</v>
      </c>
      <c r="CC183" s="206">
        <v>0</v>
      </c>
      <c r="CD183" s="206">
        <v>0</v>
      </c>
      <c r="CE183" s="206">
        <v>0</v>
      </c>
      <c r="CF183" s="206">
        <v>0</v>
      </c>
      <c r="CG183" s="206">
        <v>0</v>
      </c>
      <c r="CH183" s="206">
        <v>0</v>
      </c>
      <c r="CI183" s="206">
        <v>0</v>
      </c>
      <c r="CJ183" s="206">
        <v>0</v>
      </c>
      <c r="CK183" s="206">
        <v>0</v>
      </c>
      <c r="CL183" s="206">
        <v>0</v>
      </c>
      <c r="CM183" s="206">
        <v>0</v>
      </c>
      <c r="CN183" s="206">
        <v>0</v>
      </c>
      <c r="CO183" s="206">
        <v>0</v>
      </c>
      <c r="CP183" s="206">
        <v>0</v>
      </c>
      <c r="CQ183" s="206">
        <v>0</v>
      </c>
      <c r="CR183" s="206">
        <v>0</v>
      </c>
      <c r="CS183" s="206">
        <v>0</v>
      </c>
      <c r="CT183" s="206">
        <v>0</v>
      </c>
      <c r="CU183" s="206">
        <v>0</v>
      </c>
      <c r="CV183" s="206">
        <v>0</v>
      </c>
      <c r="CW183" s="206">
        <v>0</v>
      </c>
      <c r="CX183" s="206">
        <v>0</v>
      </c>
      <c r="CY183" s="206">
        <v>0</v>
      </c>
      <c r="CZ183" s="206">
        <v>0</v>
      </c>
      <c r="DA183" s="206">
        <v>0</v>
      </c>
      <c r="DB183" s="206">
        <v>0</v>
      </c>
      <c r="DC183" s="206">
        <v>0</v>
      </c>
      <c r="DD183" s="206">
        <v>0</v>
      </c>
      <c r="DE183" s="206">
        <v>0</v>
      </c>
      <c r="DF183" s="206">
        <v>-87945109.962618098</v>
      </c>
      <c r="DG183" s="206">
        <v>-87945109.962618202</v>
      </c>
      <c r="DH183" s="206">
        <v>-88186055.469364896</v>
      </c>
      <c r="DI183" s="206">
        <v>-87945109.962618202</v>
      </c>
      <c r="DJ183" s="232">
        <v>-439966495.31983697</v>
      </c>
      <c r="DK183" s="206">
        <v>0</v>
      </c>
      <c r="DL183" s="207">
        <v>-820224692.60128963</v>
      </c>
      <c r="DQ183" s="208"/>
      <c r="DR183" s="209"/>
      <c r="DS183" s="209" t="s">
        <v>305</v>
      </c>
      <c r="DT183" s="205"/>
      <c r="DU183" s="206">
        <f t="shared" si="157"/>
        <v>-11.3992821177855</v>
      </c>
      <c r="DV183" s="206">
        <f t="shared" si="158"/>
        <v>-16.837529806447769</v>
      </c>
      <c r="DW183" s="206">
        <f t="shared" si="159"/>
        <v>0</v>
      </c>
      <c r="DX183" s="206">
        <f t="shared" si="160"/>
        <v>1.1920928955078099E-16</v>
      </c>
      <c r="DY183" s="206">
        <f t="shared" si="161"/>
        <v>0</v>
      </c>
      <c r="DZ183" s="206">
        <f t="shared" si="162"/>
        <v>0</v>
      </c>
      <c r="EA183" s="206">
        <f t="shared" si="163"/>
        <v>-175.89021992523629</v>
      </c>
      <c r="EB183" s="206">
        <f t="shared" si="164"/>
        <v>-176.13116543198311</v>
      </c>
      <c r="EC183" s="206">
        <f t="shared" si="165"/>
        <v>-439.96649531983695</v>
      </c>
      <c r="ED183" s="207">
        <f t="shared" si="129"/>
        <v>-820.22469260128969</v>
      </c>
      <c r="EE183" s="303">
        <f t="shared" si="166"/>
        <v>0</v>
      </c>
      <c r="EF183" s="101"/>
      <c r="EG183" s="101"/>
    </row>
    <row r="184" spans="1:137" s="126" customFormat="1" ht="15.5" hidden="1" outlineLevel="2" x14ac:dyDescent="0.35">
      <c r="A184" s="37" t="s">
        <v>303</v>
      </c>
      <c r="B184" s="37">
        <v>2</v>
      </c>
      <c r="C184" s="38">
        <v>2.2999999999999998</v>
      </c>
      <c r="D184" s="39"/>
      <c r="E184" s="208"/>
      <c r="F184" s="209"/>
      <c r="G184" s="209" t="s">
        <v>306</v>
      </c>
      <c r="H184" s="205"/>
      <c r="I184" s="206">
        <v>-17890871.431820702</v>
      </c>
      <c r="J184" s="206">
        <v>-4404342.86247137</v>
      </c>
      <c r="K184" s="206">
        <v>-4404342.86247171</v>
      </c>
      <c r="L184" s="206">
        <v>-4404342.86247137</v>
      </c>
      <c r="M184" s="206">
        <v>-4404342.8624714296</v>
      </c>
      <c r="N184" s="206">
        <v>-4404342.8624716904</v>
      </c>
      <c r="O184" s="206">
        <v>-4404342.8624713896</v>
      </c>
      <c r="P184" s="206">
        <v>9.0599060058593698E-9</v>
      </c>
      <c r="Q184" s="206">
        <v>-8.7022781372070307E-9</v>
      </c>
      <c r="R184" s="206">
        <v>2.1509826183319098E-8</v>
      </c>
      <c r="S184" s="206">
        <v>2.4143606424331701E-8</v>
      </c>
      <c r="T184" s="206">
        <v>1.45547091960907E-8</v>
      </c>
      <c r="U184" s="206">
        <v>4.6188011765480003E-8</v>
      </c>
      <c r="V184" s="206">
        <v>1.51954591274261E-8</v>
      </c>
      <c r="W184" s="206">
        <v>-8.5830688476562494E-9</v>
      </c>
      <c r="X184" s="206">
        <v>-2.4437904357910199E-9</v>
      </c>
      <c r="Y184" s="206">
        <v>2.69412994384766E-8</v>
      </c>
      <c r="Z184" s="206">
        <v>-8.9004635810851996E-8</v>
      </c>
      <c r="AA184" s="206">
        <v>3.60682606697083E-8</v>
      </c>
      <c r="AB184" s="206">
        <v>-4.8875808715820298E-9</v>
      </c>
      <c r="AC184" s="206">
        <v>-2.78353691101074E-8</v>
      </c>
      <c r="AD184" s="206">
        <v>-1.89989805221558E-8</v>
      </c>
      <c r="AE184" s="206">
        <v>-2.23517417907715E-9</v>
      </c>
      <c r="AF184" s="206">
        <v>9.3057751655578605E-9</v>
      </c>
      <c r="AG184" s="206">
        <v>2.9649585485458399E-8</v>
      </c>
      <c r="AH184" s="206">
        <v>3.4801661968231203E-8</v>
      </c>
      <c r="AI184" s="206">
        <v>1.2964010238647499E-9</v>
      </c>
      <c r="AJ184" s="206">
        <v>-7.8976154327392602E-8</v>
      </c>
      <c r="AK184" s="206">
        <v>-8.5830688476562494E-9</v>
      </c>
      <c r="AL184" s="206">
        <v>2.0831823348998999E-8</v>
      </c>
      <c r="AM184" s="206">
        <v>-1.7896294593811E-8</v>
      </c>
      <c r="AN184" s="206">
        <v>6.1035156250000001E-8</v>
      </c>
      <c r="AO184" s="206">
        <v>1.46627426147461E-8</v>
      </c>
      <c r="AP184" s="206">
        <v>-2.19233334064484E-8</v>
      </c>
      <c r="AQ184" s="206">
        <v>4.8533082008361798E-8</v>
      </c>
      <c r="AR184" s="206">
        <v>0</v>
      </c>
      <c r="AS184" s="206">
        <v>0</v>
      </c>
      <c r="AT184" s="206">
        <v>1.1913478374481199E-8</v>
      </c>
      <c r="AU184" s="206">
        <v>8.7546650320291501E-9</v>
      </c>
      <c r="AV184" s="206">
        <v>-4.2915344238281296E-9</v>
      </c>
      <c r="AW184" s="206">
        <v>-3.45706939697266E-8</v>
      </c>
      <c r="AX184" s="206">
        <v>0</v>
      </c>
      <c r="AY184" s="206">
        <v>0</v>
      </c>
      <c r="AZ184" s="206">
        <v>-8.9406967163085901E-11</v>
      </c>
      <c r="BA184" s="206">
        <v>3.0510127544403099E-9</v>
      </c>
      <c r="BB184" s="206">
        <v>-9.5367431640625002E-10</v>
      </c>
      <c r="BC184" s="206">
        <v>4.8801302909851101E-9</v>
      </c>
      <c r="BD184" s="206">
        <v>0</v>
      </c>
      <c r="BE184" s="206">
        <v>0</v>
      </c>
      <c r="BF184" s="206">
        <v>0</v>
      </c>
      <c r="BG184" s="206">
        <v>0</v>
      </c>
      <c r="BH184" s="206">
        <v>4.8875808715820298E-9</v>
      </c>
      <c r="BI184" s="206">
        <v>7.3313713073730501E-9</v>
      </c>
      <c r="BJ184" s="206">
        <v>-9.5367431640625002E-9</v>
      </c>
      <c r="BK184" s="206">
        <v>-4.8875808715820298E-9</v>
      </c>
      <c r="BL184" s="206">
        <v>0</v>
      </c>
      <c r="BM184" s="206">
        <v>0</v>
      </c>
      <c r="BN184" s="206">
        <v>-1.19209289550781E-9</v>
      </c>
      <c r="BO184" s="206">
        <v>-2.2172927856445299E-8</v>
      </c>
      <c r="BP184" s="206">
        <v>-1.1682510375976599E-8</v>
      </c>
      <c r="BQ184" s="206">
        <v>-1.1920928955078099E-8</v>
      </c>
      <c r="BR184" s="206">
        <v>-2.4259090423583999E-8</v>
      </c>
      <c r="BS184" s="206">
        <v>0</v>
      </c>
      <c r="BT184" s="206">
        <v>0</v>
      </c>
      <c r="BU184" s="206">
        <v>0</v>
      </c>
      <c r="BV184" s="206">
        <v>7.4505805969238296E-11</v>
      </c>
      <c r="BW184" s="206">
        <v>-2.4437904357910199E-9</v>
      </c>
      <c r="BX184" s="206">
        <v>0</v>
      </c>
      <c r="BY184" s="206">
        <v>-1.8758699297905001E-8</v>
      </c>
      <c r="BZ184" s="206">
        <v>-9.2983245849609405E-8</v>
      </c>
      <c r="CA184" s="206">
        <v>0</v>
      </c>
      <c r="CB184" s="206">
        <v>0</v>
      </c>
      <c r="CC184" s="206">
        <v>-5.42402267456055E-9</v>
      </c>
      <c r="CD184" s="206">
        <v>7.3313713073730501E-9</v>
      </c>
      <c r="CE184" s="206">
        <v>6.3478946685790999E-8</v>
      </c>
      <c r="CF184" s="206">
        <v>-2.4437904357910199E-9</v>
      </c>
      <c r="CG184" s="206">
        <v>0</v>
      </c>
      <c r="CH184" s="206">
        <v>0</v>
      </c>
      <c r="CI184" s="206">
        <v>0</v>
      </c>
      <c r="CJ184" s="206">
        <v>-4.0292739868164098E-8</v>
      </c>
      <c r="CK184" s="206">
        <v>-4.3511390686035203E-9</v>
      </c>
      <c r="CL184" s="206">
        <v>-2.5928020477294899E-9</v>
      </c>
      <c r="CM184" s="206">
        <v>-4.9471855163574197E-9</v>
      </c>
      <c r="CN184" s="206">
        <v>4.1253864765167203E-8</v>
      </c>
      <c r="CO184" s="206">
        <v>0</v>
      </c>
      <c r="CP184" s="206">
        <v>0</v>
      </c>
      <c r="CQ184" s="206">
        <v>5.5789947509765602E-8</v>
      </c>
      <c r="CR184" s="206">
        <v>-7.5086951255798296E-8</v>
      </c>
      <c r="CS184" s="206">
        <v>5.46351075172424E-8</v>
      </c>
      <c r="CT184" s="206">
        <v>6.1988830566406297E-9</v>
      </c>
      <c r="CU184" s="206">
        <v>1.0013580322265601E-8</v>
      </c>
      <c r="CV184" s="206">
        <v>0</v>
      </c>
      <c r="CW184" s="206">
        <v>-2.95545905828476E-8</v>
      </c>
      <c r="CX184" s="206">
        <v>-5.0067901611328103E-9</v>
      </c>
      <c r="CY184" s="206">
        <v>3.4272670745849598E-9</v>
      </c>
      <c r="CZ184" s="206">
        <v>6.2704086303710901E-8</v>
      </c>
      <c r="DA184" s="206">
        <v>-1.7285346984863301E-9</v>
      </c>
      <c r="DB184" s="206">
        <v>-6.4969062805175799E-8</v>
      </c>
      <c r="DC184" s="206">
        <v>-9.7602605819702194E-10</v>
      </c>
      <c r="DD184" s="206">
        <v>-6.8455934524536098E-8</v>
      </c>
      <c r="DE184" s="206">
        <v>-4.2133033275604197E-8</v>
      </c>
      <c r="DF184" s="206">
        <v>-138027521.30712199</v>
      </c>
      <c r="DG184" s="206">
        <v>-138027521.30712199</v>
      </c>
      <c r="DH184" s="206">
        <v>-138405678.899744</v>
      </c>
      <c r="DI184" s="206">
        <v>-138027521.30712199</v>
      </c>
      <c r="DJ184" s="232">
        <v>-690515764.12823105</v>
      </c>
      <c r="DK184" s="206">
        <v>0</v>
      </c>
      <c r="DL184" s="207">
        <v>-1287320935.5559907</v>
      </c>
      <c r="DQ184" s="208"/>
      <c r="DR184" s="209"/>
      <c r="DS184" s="209" t="s">
        <v>306</v>
      </c>
      <c r="DT184" s="205"/>
      <c r="DU184" s="206">
        <f t="shared" si="157"/>
        <v>-17.890871431820702</v>
      </c>
      <c r="DV184" s="206">
        <f t="shared" si="158"/>
        <v>-26.426057174828959</v>
      </c>
      <c r="DW184" s="206">
        <f t="shared" si="159"/>
        <v>3.9296224713325528E-14</v>
      </c>
      <c r="DX184" s="206">
        <f t="shared" si="160"/>
        <v>-2.0889332517981747E-14</v>
      </c>
      <c r="DY184" s="206">
        <f t="shared" si="161"/>
        <v>-2.1120533347129849E-14</v>
      </c>
      <c r="DZ184" s="206">
        <f t="shared" si="162"/>
        <v>-1.1555850505828857E-13</v>
      </c>
      <c r="EA184" s="206">
        <f t="shared" si="163"/>
        <v>-276.05504261424397</v>
      </c>
      <c r="EB184" s="206">
        <f t="shared" si="164"/>
        <v>-276.43320020686605</v>
      </c>
      <c r="EC184" s="206">
        <f t="shared" si="165"/>
        <v>-690.51576412823101</v>
      </c>
      <c r="ED184" s="207">
        <f t="shared" si="129"/>
        <v>-1287.3209355559907</v>
      </c>
      <c r="EE184" s="303">
        <f t="shared" si="166"/>
        <v>0</v>
      </c>
      <c r="EF184" s="101"/>
      <c r="EG184" s="101"/>
    </row>
    <row r="185" spans="1:137" s="126" customFormat="1" ht="15.5" hidden="1" outlineLevel="2" x14ac:dyDescent="0.35">
      <c r="A185" s="37" t="s">
        <v>303</v>
      </c>
      <c r="B185" s="37">
        <v>2</v>
      </c>
      <c r="C185" s="38">
        <v>2.4</v>
      </c>
      <c r="D185" s="39"/>
      <c r="E185" s="208"/>
      <c r="F185" s="209"/>
      <c r="G185" s="209" t="s">
        <v>307</v>
      </c>
      <c r="H185" s="205"/>
      <c r="I185" s="206">
        <v>0</v>
      </c>
      <c r="J185" s="206">
        <v>0</v>
      </c>
      <c r="K185" s="206">
        <v>0</v>
      </c>
      <c r="L185" s="206">
        <v>0</v>
      </c>
      <c r="M185" s="206">
        <v>0</v>
      </c>
      <c r="N185" s="206">
        <v>0</v>
      </c>
      <c r="O185" s="206">
        <v>0</v>
      </c>
      <c r="P185" s="206">
        <v>0</v>
      </c>
      <c r="Q185" s="206">
        <v>0</v>
      </c>
      <c r="R185" s="206">
        <v>0</v>
      </c>
      <c r="S185" s="206">
        <v>0</v>
      </c>
      <c r="T185" s="206">
        <v>0</v>
      </c>
      <c r="U185" s="206">
        <v>0</v>
      </c>
      <c r="V185" s="206">
        <v>0</v>
      </c>
      <c r="W185" s="206">
        <v>0</v>
      </c>
      <c r="X185" s="206">
        <v>0</v>
      </c>
      <c r="Y185" s="206">
        <v>0</v>
      </c>
      <c r="Z185" s="206">
        <v>0</v>
      </c>
      <c r="AA185" s="206">
        <v>0</v>
      </c>
      <c r="AB185" s="206">
        <v>0</v>
      </c>
      <c r="AC185" s="206">
        <v>0</v>
      </c>
      <c r="AD185" s="206">
        <v>0</v>
      </c>
      <c r="AE185" s="206">
        <v>0</v>
      </c>
      <c r="AF185" s="206">
        <v>0</v>
      </c>
      <c r="AG185" s="206">
        <v>0</v>
      </c>
      <c r="AH185" s="206">
        <v>0</v>
      </c>
      <c r="AI185" s="206">
        <v>0</v>
      </c>
      <c r="AJ185" s="206">
        <v>0</v>
      </c>
      <c r="AK185" s="206">
        <v>0</v>
      </c>
      <c r="AL185" s="206">
        <v>0</v>
      </c>
      <c r="AM185" s="206">
        <v>0</v>
      </c>
      <c r="AN185" s="206">
        <v>0</v>
      </c>
      <c r="AO185" s="206">
        <v>0</v>
      </c>
      <c r="AP185" s="206">
        <v>0</v>
      </c>
      <c r="AQ185" s="206">
        <v>0</v>
      </c>
      <c r="AR185" s="206">
        <v>0</v>
      </c>
      <c r="AS185" s="206">
        <v>0</v>
      </c>
      <c r="AT185" s="206">
        <v>0</v>
      </c>
      <c r="AU185" s="206">
        <v>0</v>
      </c>
      <c r="AV185" s="206">
        <v>0</v>
      </c>
      <c r="AW185" s="206">
        <v>0</v>
      </c>
      <c r="AX185" s="206">
        <v>0</v>
      </c>
      <c r="AY185" s="206">
        <v>0</v>
      </c>
      <c r="AZ185" s="206">
        <v>0</v>
      </c>
      <c r="BA185" s="206">
        <v>0</v>
      </c>
      <c r="BB185" s="206">
        <v>0</v>
      </c>
      <c r="BC185" s="206">
        <v>0</v>
      </c>
      <c r="BD185" s="206">
        <v>0</v>
      </c>
      <c r="BE185" s="206">
        <v>0</v>
      </c>
      <c r="BF185" s="206">
        <v>0</v>
      </c>
      <c r="BG185" s="206">
        <v>0</v>
      </c>
      <c r="BH185" s="206">
        <v>0</v>
      </c>
      <c r="BI185" s="206">
        <v>0</v>
      </c>
      <c r="BJ185" s="206">
        <v>0</v>
      </c>
      <c r="BK185" s="206">
        <v>0</v>
      </c>
      <c r="BL185" s="206">
        <v>0</v>
      </c>
      <c r="BM185" s="206">
        <v>0</v>
      </c>
      <c r="BN185" s="206">
        <v>0</v>
      </c>
      <c r="BO185" s="206">
        <v>0</v>
      </c>
      <c r="BP185" s="206">
        <v>0</v>
      </c>
      <c r="BQ185" s="206">
        <v>0</v>
      </c>
      <c r="BR185" s="206">
        <v>0</v>
      </c>
      <c r="BS185" s="206">
        <v>0</v>
      </c>
      <c r="BT185" s="206">
        <v>0</v>
      </c>
      <c r="BU185" s="206">
        <v>0</v>
      </c>
      <c r="BV185" s="206">
        <v>0</v>
      </c>
      <c r="BW185" s="206">
        <v>0</v>
      </c>
      <c r="BX185" s="206">
        <v>0</v>
      </c>
      <c r="BY185" s="206">
        <v>0</v>
      </c>
      <c r="BZ185" s="206">
        <v>0</v>
      </c>
      <c r="CA185" s="206">
        <v>0</v>
      </c>
      <c r="CB185" s="206">
        <v>0</v>
      </c>
      <c r="CC185" s="206">
        <v>0</v>
      </c>
      <c r="CD185" s="206">
        <v>0</v>
      </c>
      <c r="CE185" s="206">
        <v>0</v>
      </c>
      <c r="CF185" s="206">
        <v>0</v>
      </c>
      <c r="CG185" s="206">
        <v>0</v>
      </c>
      <c r="CH185" s="206">
        <v>0</v>
      </c>
      <c r="CI185" s="206">
        <v>0</v>
      </c>
      <c r="CJ185" s="206">
        <v>0</v>
      </c>
      <c r="CK185" s="206">
        <v>0</v>
      </c>
      <c r="CL185" s="206">
        <v>0</v>
      </c>
      <c r="CM185" s="206">
        <v>0</v>
      </c>
      <c r="CN185" s="206">
        <v>0</v>
      </c>
      <c r="CO185" s="206">
        <v>0</v>
      </c>
      <c r="CP185" s="206">
        <v>0</v>
      </c>
      <c r="CQ185" s="206">
        <v>0</v>
      </c>
      <c r="CR185" s="206">
        <v>0</v>
      </c>
      <c r="CS185" s="206">
        <v>0</v>
      </c>
      <c r="CT185" s="206">
        <v>0</v>
      </c>
      <c r="CU185" s="206">
        <v>0</v>
      </c>
      <c r="CV185" s="206">
        <v>0</v>
      </c>
      <c r="CW185" s="206">
        <v>0</v>
      </c>
      <c r="CX185" s="206">
        <v>0</v>
      </c>
      <c r="CY185" s="206">
        <v>0</v>
      </c>
      <c r="CZ185" s="206">
        <v>0</v>
      </c>
      <c r="DA185" s="206">
        <v>0</v>
      </c>
      <c r="DB185" s="206">
        <v>0</v>
      </c>
      <c r="DC185" s="206">
        <v>0</v>
      </c>
      <c r="DD185" s="206">
        <v>0</v>
      </c>
      <c r="DE185" s="206">
        <v>0</v>
      </c>
      <c r="DF185" s="206">
        <v>0</v>
      </c>
      <c r="DG185" s="206">
        <v>0</v>
      </c>
      <c r="DH185" s="206">
        <v>0</v>
      </c>
      <c r="DI185" s="206">
        <v>0</v>
      </c>
      <c r="DJ185" s="232">
        <v>0</v>
      </c>
      <c r="DK185" s="206">
        <v>0</v>
      </c>
      <c r="DL185" s="207">
        <v>0</v>
      </c>
      <c r="DQ185" s="208"/>
      <c r="DR185" s="209"/>
      <c r="DS185" s="209" t="s">
        <v>307</v>
      </c>
      <c r="DT185" s="205"/>
      <c r="DU185" s="206">
        <f t="shared" si="157"/>
        <v>0</v>
      </c>
      <c r="DV185" s="206">
        <f t="shared" si="158"/>
        <v>0</v>
      </c>
      <c r="DW185" s="206">
        <f t="shared" si="159"/>
        <v>0</v>
      </c>
      <c r="DX185" s="206">
        <f t="shared" si="160"/>
        <v>0</v>
      </c>
      <c r="DY185" s="206">
        <f t="shared" si="161"/>
        <v>0</v>
      </c>
      <c r="DZ185" s="206">
        <f t="shared" si="162"/>
        <v>0</v>
      </c>
      <c r="EA185" s="206">
        <f t="shared" si="163"/>
        <v>0</v>
      </c>
      <c r="EB185" s="206">
        <f t="shared" si="164"/>
        <v>0</v>
      </c>
      <c r="EC185" s="206">
        <f t="shared" si="165"/>
        <v>0</v>
      </c>
      <c r="ED185" s="207">
        <f t="shared" si="129"/>
        <v>0</v>
      </c>
      <c r="EE185" s="303">
        <f t="shared" si="166"/>
        <v>0</v>
      </c>
      <c r="EF185" s="101"/>
      <c r="EG185" s="101"/>
    </row>
    <row r="186" spans="1:137" s="126" customFormat="1" ht="15.5" hidden="1" outlineLevel="2" x14ac:dyDescent="0.35">
      <c r="A186" s="37" t="s">
        <v>303</v>
      </c>
      <c r="B186" s="37">
        <v>2</v>
      </c>
      <c r="C186" s="38">
        <v>2.5</v>
      </c>
      <c r="D186" s="39"/>
      <c r="E186" s="208"/>
      <c r="F186" s="209"/>
      <c r="G186" s="209" t="s">
        <v>308</v>
      </c>
      <c r="H186" s="205"/>
      <c r="I186" s="206">
        <v>0</v>
      </c>
      <c r="J186" s="206">
        <v>0</v>
      </c>
      <c r="K186" s="206">
        <v>0</v>
      </c>
      <c r="L186" s="206">
        <v>0</v>
      </c>
      <c r="M186" s="206">
        <v>0</v>
      </c>
      <c r="N186" s="206">
        <v>0</v>
      </c>
      <c r="O186" s="206">
        <v>0</v>
      </c>
      <c r="P186" s="206">
        <v>0</v>
      </c>
      <c r="Q186" s="206">
        <v>0</v>
      </c>
      <c r="R186" s="206">
        <v>0</v>
      </c>
      <c r="S186" s="206">
        <v>0</v>
      </c>
      <c r="T186" s="206">
        <v>0</v>
      </c>
      <c r="U186" s="206">
        <v>0</v>
      </c>
      <c r="V186" s="206">
        <v>0</v>
      </c>
      <c r="W186" s="206">
        <v>0</v>
      </c>
      <c r="X186" s="206">
        <v>0</v>
      </c>
      <c r="Y186" s="206">
        <v>0</v>
      </c>
      <c r="Z186" s="206">
        <v>0</v>
      </c>
      <c r="AA186" s="206">
        <v>0</v>
      </c>
      <c r="AB186" s="206">
        <v>0</v>
      </c>
      <c r="AC186" s="206">
        <v>0</v>
      </c>
      <c r="AD186" s="206">
        <v>0</v>
      </c>
      <c r="AE186" s="206">
        <v>0</v>
      </c>
      <c r="AF186" s="206">
        <v>0</v>
      </c>
      <c r="AG186" s="206">
        <v>0</v>
      </c>
      <c r="AH186" s="206">
        <v>0</v>
      </c>
      <c r="AI186" s="206">
        <v>0</v>
      </c>
      <c r="AJ186" s="206">
        <v>0</v>
      </c>
      <c r="AK186" s="206">
        <v>0</v>
      </c>
      <c r="AL186" s="206">
        <v>0</v>
      </c>
      <c r="AM186" s="206">
        <v>0</v>
      </c>
      <c r="AN186" s="206">
        <v>0</v>
      </c>
      <c r="AO186" s="206">
        <v>0</v>
      </c>
      <c r="AP186" s="206">
        <v>0</v>
      </c>
      <c r="AQ186" s="206">
        <v>0</v>
      </c>
      <c r="AR186" s="206">
        <v>0</v>
      </c>
      <c r="AS186" s="206">
        <v>0</v>
      </c>
      <c r="AT186" s="206">
        <v>0</v>
      </c>
      <c r="AU186" s="206">
        <v>0</v>
      </c>
      <c r="AV186" s="206">
        <v>0</v>
      </c>
      <c r="AW186" s="206">
        <v>0</v>
      </c>
      <c r="AX186" s="206">
        <v>0</v>
      </c>
      <c r="AY186" s="206">
        <v>0</v>
      </c>
      <c r="AZ186" s="206">
        <v>0</v>
      </c>
      <c r="BA186" s="206">
        <v>0</v>
      </c>
      <c r="BB186" s="206">
        <v>0</v>
      </c>
      <c r="BC186" s="206">
        <v>0</v>
      </c>
      <c r="BD186" s="206">
        <v>0</v>
      </c>
      <c r="BE186" s="206">
        <v>0</v>
      </c>
      <c r="BF186" s="206">
        <v>0</v>
      </c>
      <c r="BG186" s="206">
        <v>0</v>
      </c>
      <c r="BH186" s="206">
        <v>0</v>
      </c>
      <c r="BI186" s="206">
        <v>0</v>
      </c>
      <c r="BJ186" s="206">
        <v>0</v>
      </c>
      <c r="BK186" s="206">
        <v>0</v>
      </c>
      <c r="BL186" s="206">
        <v>0</v>
      </c>
      <c r="BM186" s="206">
        <v>0</v>
      </c>
      <c r="BN186" s="206">
        <v>0</v>
      </c>
      <c r="BO186" s="206">
        <v>0</v>
      </c>
      <c r="BP186" s="206">
        <v>0</v>
      </c>
      <c r="BQ186" s="206">
        <v>0</v>
      </c>
      <c r="BR186" s="206">
        <v>0</v>
      </c>
      <c r="BS186" s="206">
        <v>0</v>
      </c>
      <c r="BT186" s="206">
        <v>0</v>
      </c>
      <c r="BU186" s="206">
        <v>0</v>
      </c>
      <c r="BV186" s="206">
        <v>0</v>
      </c>
      <c r="BW186" s="206">
        <v>0</v>
      </c>
      <c r="BX186" s="206">
        <v>0</v>
      </c>
      <c r="BY186" s="206">
        <v>0</v>
      </c>
      <c r="BZ186" s="206">
        <v>0</v>
      </c>
      <c r="CA186" s="206">
        <v>0</v>
      </c>
      <c r="CB186" s="206">
        <v>0</v>
      </c>
      <c r="CC186" s="206">
        <v>0</v>
      </c>
      <c r="CD186" s="206">
        <v>0</v>
      </c>
      <c r="CE186" s="206">
        <v>0</v>
      </c>
      <c r="CF186" s="206">
        <v>0</v>
      </c>
      <c r="CG186" s="206">
        <v>0</v>
      </c>
      <c r="CH186" s="206">
        <v>0</v>
      </c>
      <c r="CI186" s="206">
        <v>0</v>
      </c>
      <c r="CJ186" s="206">
        <v>0</v>
      </c>
      <c r="CK186" s="206">
        <v>0</v>
      </c>
      <c r="CL186" s="206">
        <v>0</v>
      </c>
      <c r="CM186" s="206">
        <v>0</v>
      </c>
      <c r="CN186" s="206">
        <v>0</v>
      </c>
      <c r="CO186" s="206">
        <v>0</v>
      </c>
      <c r="CP186" s="206">
        <v>0</v>
      </c>
      <c r="CQ186" s="206">
        <v>0</v>
      </c>
      <c r="CR186" s="206">
        <v>0</v>
      </c>
      <c r="CS186" s="206">
        <v>0</v>
      </c>
      <c r="CT186" s="206">
        <v>0</v>
      </c>
      <c r="CU186" s="206">
        <v>0</v>
      </c>
      <c r="CV186" s="206">
        <v>0</v>
      </c>
      <c r="CW186" s="206">
        <v>0</v>
      </c>
      <c r="CX186" s="206">
        <v>0</v>
      </c>
      <c r="CY186" s="206">
        <v>0</v>
      </c>
      <c r="CZ186" s="206">
        <v>0</v>
      </c>
      <c r="DA186" s="206">
        <v>0</v>
      </c>
      <c r="DB186" s="206">
        <v>0</v>
      </c>
      <c r="DC186" s="206">
        <v>0</v>
      </c>
      <c r="DD186" s="206">
        <v>0</v>
      </c>
      <c r="DE186" s="206">
        <v>0</v>
      </c>
      <c r="DF186" s="206">
        <v>0</v>
      </c>
      <c r="DG186" s="206">
        <v>0</v>
      </c>
      <c r="DH186" s="206">
        <v>0</v>
      </c>
      <c r="DI186" s="206">
        <v>0</v>
      </c>
      <c r="DJ186" s="232">
        <v>0</v>
      </c>
      <c r="DK186" s="206">
        <v>0</v>
      </c>
      <c r="DL186" s="207">
        <v>0</v>
      </c>
      <c r="DQ186" s="208"/>
      <c r="DR186" s="209"/>
      <c r="DS186" s="209" t="s">
        <v>308</v>
      </c>
      <c r="DT186" s="205"/>
      <c r="DU186" s="206">
        <f t="shared" si="157"/>
        <v>0</v>
      </c>
      <c r="DV186" s="206">
        <f t="shared" si="158"/>
        <v>0</v>
      </c>
      <c r="DW186" s="206">
        <f t="shared" si="159"/>
        <v>0</v>
      </c>
      <c r="DX186" s="206">
        <f t="shared" si="160"/>
        <v>0</v>
      </c>
      <c r="DY186" s="206">
        <f t="shared" si="161"/>
        <v>0</v>
      </c>
      <c r="DZ186" s="206">
        <f t="shared" si="162"/>
        <v>0</v>
      </c>
      <c r="EA186" s="206">
        <f t="shared" si="163"/>
        <v>0</v>
      </c>
      <c r="EB186" s="206">
        <f t="shared" si="164"/>
        <v>0</v>
      </c>
      <c r="EC186" s="206">
        <f t="shared" si="165"/>
        <v>0</v>
      </c>
      <c r="ED186" s="207">
        <f t="shared" si="129"/>
        <v>0</v>
      </c>
      <c r="EE186" s="303">
        <f t="shared" si="166"/>
        <v>0</v>
      </c>
      <c r="EF186" s="101"/>
      <c r="EG186" s="101"/>
    </row>
    <row r="187" spans="1:137" s="126" customFormat="1" ht="15.5" hidden="1" outlineLevel="2" x14ac:dyDescent="0.35">
      <c r="A187" s="37" t="s">
        <v>303</v>
      </c>
      <c r="B187" s="37">
        <v>2</v>
      </c>
      <c r="C187" s="38">
        <v>2.6</v>
      </c>
      <c r="D187" s="39"/>
      <c r="E187" s="208"/>
      <c r="F187" s="209"/>
      <c r="G187" s="209" t="s">
        <v>309</v>
      </c>
      <c r="H187" s="205"/>
      <c r="I187" s="206">
        <v>0</v>
      </c>
      <c r="J187" s="206">
        <v>0</v>
      </c>
      <c r="K187" s="206">
        <v>0</v>
      </c>
      <c r="L187" s="206">
        <v>0</v>
      </c>
      <c r="M187" s="206">
        <v>0</v>
      </c>
      <c r="N187" s="206">
        <v>0</v>
      </c>
      <c r="O187" s="206">
        <v>0</v>
      </c>
      <c r="P187" s="206">
        <v>0</v>
      </c>
      <c r="Q187" s="206">
        <v>0</v>
      </c>
      <c r="R187" s="206">
        <v>0</v>
      </c>
      <c r="S187" s="206">
        <v>0</v>
      </c>
      <c r="T187" s="206">
        <v>0</v>
      </c>
      <c r="U187" s="206">
        <v>0</v>
      </c>
      <c r="V187" s="206">
        <v>0</v>
      </c>
      <c r="W187" s="206">
        <v>0</v>
      </c>
      <c r="X187" s="206">
        <v>0</v>
      </c>
      <c r="Y187" s="206">
        <v>0</v>
      </c>
      <c r="Z187" s="206">
        <v>0</v>
      </c>
      <c r="AA187" s="206">
        <v>0</v>
      </c>
      <c r="AB187" s="206">
        <v>0</v>
      </c>
      <c r="AC187" s="206">
        <v>0</v>
      </c>
      <c r="AD187" s="206">
        <v>0</v>
      </c>
      <c r="AE187" s="206">
        <v>0</v>
      </c>
      <c r="AF187" s="206">
        <v>0</v>
      </c>
      <c r="AG187" s="206">
        <v>0</v>
      </c>
      <c r="AH187" s="206">
        <v>0</v>
      </c>
      <c r="AI187" s="206">
        <v>0</v>
      </c>
      <c r="AJ187" s="206">
        <v>0</v>
      </c>
      <c r="AK187" s="206">
        <v>0</v>
      </c>
      <c r="AL187" s="206">
        <v>0</v>
      </c>
      <c r="AM187" s="206">
        <v>0</v>
      </c>
      <c r="AN187" s="206">
        <v>0</v>
      </c>
      <c r="AO187" s="206">
        <v>0</v>
      </c>
      <c r="AP187" s="206">
        <v>0</v>
      </c>
      <c r="AQ187" s="206">
        <v>0</v>
      </c>
      <c r="AR187" s="206">
        <v>0</v>
      </c>
      <c r="AS187" s="206">
        <v>0</v>
      </c>
      <c r="AT187" s="206">
        <v>0</v>
      </c>
      <c r="AU187" s="206">
        <v>0</v>
      </c>
      <c r="AV187" s="206">
        <v>0</v>
      </c>
      <c r="AW187" s="206">
        <v>0</v>
      </c>
      <c r="AX187" s="206">
        <v>0</v>
      </c>
      <c r="AY187" s="206">
        <v>0</v>
      </c>
      <c r="AZ187" s="206">
        <v>0</v>
      </c>
      <c r="BA187" s="206">
        <v>0</v>
      </c>
      <c r="BB187" s="206">
        <v>0</v>
      </c>
      <c r="BC187" s="206">
        <v>0</v>
      </c>
      <c r="BD187" s="206">
        <v>0</v>
      </c>
      <c r="BE187" s="206">
        <v>0</v>
      </c>
      <c r="BF187" s="206">
        <v>0</v>
      </c>
      <c r="BG187" s="206">
        <v>0</v>
      </c>
      <c r="BH187" s="206">
        <v>0</v>
      </c>
      <c r="BI187" s="206">
        <v>0</v>
      </c>
      <c r="BJ187" s="206">
        <v>0</v>
      </c>
      <c r="BK187" s="206">
        <v>0</v>
      </c>
      <c r="BL187" s="206">
        <v>0</v>
      </c>
      <c r="BM187" s="206">
        <v>0</v>
      </c>
      <c r="BN187" s="206">
        <v>0</v>
      </c>
      <c r="BO187" s="206">
        <v>0</v>
      </c>
      <c r="BP187" s="206">
        <v>0</v>
      </c>
      <c r="BQ187" s="206">
        <v>0</v>
      </c>
      <c r="BR187" s="206">
        <v>0</v>
      </c>
      <c r="BS187" s="206">
        <v>0</v>
      </c>
      <c r="BT187" s="206">
        <v>0</v>
      </c>
      <c r="BU187" s="206">
        <v>0</v>
      </c>
      <c r="BV187" s="206">
        <v>0</v>
      </c>
      <c r="BW187" s="206">
        <v>0</v>
      </c>
      <c r="BX187" s="206">
        <v>0</v>
      </c>
      <c r="BY187" s="206">
        <v>0</v>
      </c>
      <c r="BZ187" s="206">
        <v>0</v>
      </c>
      <c r="CA187" s="206">
        <v>0</v>
      </c>
      <c r="CB187" s="206">
        <v>0</v>
      </c>
      <c r="CC187" s="206">
        <v>0</v>
      </c>
      <c r="CD187" s="206">
        <v>0</v>
      </c>
      <c r="CE187" s="206">
        <v>0</v>
      </c>
      <c r="CF187" s="206">
        <v>0</v>
      </c>
      <c r="CG187" s="206">
        <v>0</v>
      </c>
      <c r="CH187" s="206">
        <v>0</v>
      </c>
      <c r="CI187" s="206">
        <v>0</v>
      </c>
      <c r="CJ187" s="206">
        <v>0</v>
      </c>
      <c r="CK187" s="206">
        <v>0</v>
      </c>
      <c r="CL187" s="206">
        <v>0</v>
      </c>
      <c r="CM187" s="206">
        <v>0</v>
      </c>
      <c r="CN187" s="206">
        <v>0</v>
      </c>
      <c r="CO187" s="206">
        <v>0</v>
      </c>
      <c r="CP187" s="206">
        <v>0</v>
      </c>
      <c r="CQ187" s="206">
        <v>0</v>
      </c>
      <c r="CR187" s="206">
        <v>0</v>
      </c>
      <c r="CS187" s="206">
        <v>0</v>
      </c>
      <c r="CT187" s="206">
        <v>0</v>
      </c>
      <c r="CU187" s="206">
        <v>0</v>
      </c>
      <c r="CV187" s="206">
        <v>0</v>
      </c>
      <c r="CW187" s="206">
        <v>0</v>
      </c>
      <c r="CX187" s="206">
        <v>0</v>
      </c>
      <c r="CY187" s="206">
        <v>0</v>
      </c>
      <c r="CZ187" s="206">
        <v>0</v>
      </c>
      <c r="DA187" s="206">
        <v>0</v>
      </c>
      <c r="DB187" s="206">
        <v>0</v>
      </c>
      <c r="DC187" s="206">
        <v>0</v>
      </c>
      <c r="DD187" s="206">
        <v>0</v>
      </c>
      <c r="DE187" s="206">
        <v>0</v>
      </c>
      <c r="DF187" s="206">
        <v>0</v>
      </c>
      <c r="DG187" s="206">
        <v>0</v>
      </c>
      <c r="DH187" s="206">
        <v>0</v>
      </c>
      <c r="DI187" s="206">
        <v>0</v>
      </c>
      <c r="DJ187" s="232">
        <v>0</v>
      </c>
      <c r="DK187" s="206">
        <v>0</v>
      </c>
      <c r="DL187" s="207">
        <v>0</v>
      </c>
      <c r="DQ187" s="208"/>
      <c r="DR187" s="209"/>
      <c r="DS187" s="209" t="s">
        <v>309</v>
      </c>
      <c r="DT187" s="205"/>
      <c r="DU187" s="206">
        <f t="shared" si="157"/>
        <v>0</v>
      </c>
      <c r="DV187" s="206">
        <f t="shared" si="158"/>
        <v>0</v>
      </c>
      <c r="DW187" s="206">
        <f t="shared" si="159"/>
        <v>0</v>
      </c>
      <c r="DX187" s="206">
        <f t="shared" si="160"/>
        <v>0</v>
      </c>
      <c r="DY187" s="206">
        <f t="shared" si="161"/>
        <v>0</v>
      </c>
      <c r="DZ187" s="206">
        <f t="shared" si="162"/>
        <v>0</v>
      </c>
      <c r="EA187" s="206">
        <f t="shared" si="163"/>
        <v>0</v>
      </c>
      <c r="EB187" s="206">
        <f t="shared" si="164"/>
        <v>0</v>
      </c>
      <c r="EC187" s="206">
        <f t="shared" si="165"/>
        <v>0</v>
      </c>
      <c r="ED187" s="207">
        <f t="shared" si="129"/>
        <v>0</v>
      </c>
      <c r="EE187" s="303">
        <f t="shared" si="166"/>
        <v>0</v>
      </c>
      <c r="EF187" s="101"/>
      <c r="EG187" s="101"/>
    </row>
    <row r="188" spans="1:137" s="126" customFormat="1" ht="15.5" hidden="1" outlineLevel="2" x14ac:dyDescent="0.35">
      <c r="A188" s="37" t="s">
        <v>303</v>
      </c>
      <c r="B188" s="37">
        <v>2</v>
      </c>
      <c r="C188" s="38">
        <v>2.7</v>
      </c>
      <c r="D188" s="39"/>
      <c r="E188" s="208"/>
      <c r="F188" s="209"/>
      <c r="G188" s="209" t="s">
        <v>310</v>
      </c>
      <c r="H188" s="205"/>
      <c r="I188" s="206">
        <v>0</v>
      </c>
      <c r="J188" s="206">
        <v>0</v>
      </c>
      <c r="K188" s="206">
        <v>0</v>
      </c>
      <c r="L188" s="206">
        <v>0</v>
      </c>
      <c r="M188" s="206">
        <v>0</v>
      </c>
      <c r="N188" s="206">
        <v>0</v>
      </c>
      <c r="O188" s="206">
        <v>0</v>
      </c>
      <c r="P188" s="206">
        <v>0</v>
      </c>
      <c r="Q188" s="206">
        <v>0</v>
      </c>
      <c r="R188" s="206">
        <v>0</v>
      </c>
      <c r="S188" s="206">
        <v>0</v>
      </c>
      <c r="T188" s="206">
        <v>0</v>
      </c>
      <c r="U188" s="206">
        <v>0</v>
      </c>
      <c r="V188" s="206">
        <v>0</v>
      </c>
      <c r="W188" s="206">
        <v>0</v>
      </c>
      <c r="X188" s="206">
        <v>0</v>
      </c>
      <c r="Y188" s="206">
        <v>0</v>
      </c>
      <c r="Z188" s="206">
        <v>0</v>
      </c>
      <c r="AA188" s="206">
        <v>0</v>
      </c>
      <c r="AB188" s="206">
        <v>0</v>
      </c>
      <c r="AC188" s="206">
        <v>0</v>
      </c>
      <c r="AD188" s="206">
        <v>0</v>
      </c>
      <c r="AE188" s="206">
        <v>0</v>
      </c>
      <c r="AF188" s="206">
        <v>0</v>
      </c>
      <c r="AG188" s="206">
        <v>0</v>
      </c>
      <c r="AH188" s="206">
        <v>0</v>
      </c>
      <c r="AI188" s="206">
        <v>0</v>
      </c>
      <c r="AJ188" s="206">
        <v>0</v>
      </c>
      <c r="AK188" s="206">
        <v>0</v>
      </c>
      <c r="AL188" s="206">
        <v>0</v>
      </c>
      <c r="AM188" s="206">
        <v>0</v>
      </c>
      <c r="AN188" s="206">
        <v>0</v>
      </c>
      <c r="AO188" s="206">
        <v>0</v>
      </c>
      <c r="AP188" s="206">
        <v>0</v>
      </c>
      <c r="AQ188" s="206">
        <v>0</v>
      </c>
      <c r="AR188" s="206">
        <v>0</v>
      </c>
      <c r="AS188" s="206">
        <v>0</v>
      </c>
      <c r="AT188" s="206">
        <v>0</v>
      </c>
      <c r="AU188" s="206">
        <v>0</v>
      </c>
      <c r="AV188" s="206">
        <v>0</v>
      </c>
      <c r="AW188" s="206">
        <v>0</v>
      </c>
      <c r="AX188" s="206">
        <v>0</v>
      </c>
      <c r="AY188" s="206">
        <v>0</v>
      </c>
      <c r="AZ188" s="206">
        <v>0</v>
      </c>
      <c r="BA188" s="206">
        <v>0</v>
      </c>
      <c r="BB188" s="206">
        <v>0</v>
      </c>
      <c r="BC188" s="206">
        <v>0</v>
      </c>
      <c r="BD188" s="206">
        <v>0</v>
      </c>
      <c r="BE188" s="206">
        <v>0</v>
      </c>
      <c r="BF188" s="206">
        <v>0</v>
      </c>
      <c r="BG188" s="206">
        <v>0</v>
      </c>
      <c r="BH188" s="206">
        <v>0</v>
      </c>
      <c r="BI188" s="206">
        <v>0</v>
      </c>
      <c r="BJ188" s="206">
        <v>0</v>
      </c>
      <c r="BK188" s="206">
        <v>0</v>
      </c>
      <c r="BL188" s="206">
        <v>0</v>
      </c>
      <c r="BM188" s="206">
        <v>0</v>
      </c>
      <c r="BN188" s="206">
        <v>0</v>
      </c>
      <c r="BO188" s="206">
        <v>0</v>
      </c>
      <c r="BP188" s="206">
        <v>0</v>
      </c>
      <c r="BQ188" s="206">
        <v>0</v>
      </c>
      <c r="BR188" s="206">
        <v>0</v>
      </c>
      <c r="BS188" s="206">
        <v>0</v>
      </c>
      <c r="BT188" s="206">
        <v>0</v>
      </c>
      <c r="BU188" s="206">
        <v>0</v>
      </c>
      <c r="BV188" s="206">
        <v>0</v>
      </c>
      <c r="BW188" s="206">
        <v>0</v>
      </c>
      <c r="BX188" s="206">
        <v>0</v>
      </c>
      <c r="BY188" s="206">
        <v>0</v>
      </c>
      <c r="BZ188" s="206">
        <v>0</v>
      </c>
      <c r="CA188" s="206">
        <v>0</v>
      </c>
      <c r="CB188" s="206">
        <v>0</v>
      </c>
      <c r="CC188" s="206">
        <v>0</v>
      </c>
      <c r="CD188" s="206">
        <v>0</v>
      </c>
      <c r="CE188" s="206">
        <v>0</v>
      </c>
      <c r="CF188" s="206">
        <v>0</v>
      </c>
      <c r="CG188" s="206">
        <v>0</v>
      </c>
      <c r="CH188" s="206">
        <v>0</v>
      </c>
      <c r="CI188" s="206">
        <v>0</v>
      </c>
      <c r="CJ188" s="206">
        <v>0</v>
      </c>
      <c r="CK188" s="206">
        <v>0</v>
      </c>
      <c r="CL188" s="206">
        <v>0</v>
      </c>
      <c r="CM188" s="206">
        <v>0</v>
      </c>
      <c r="CN188" s="206">
        <v>0</v>
      </c>
      <c r="CO188" s="206">
        <v>0</v>
      </c>
      <c r="CP188" s="206">
        <v>0</v>
      </c>
      <c r="CQ188" s="206">
        <v>0</v>
      </c>
      <c r="CR188" s="206">
        <v>0</v>
      </c>
      <c r="CS188" s="206">
        <v>0</v>
      </c>
      <c r="CT188" s="206">
        <v>0</v>
      </c>
      <c r="CU188" s="206">
        <v>0</v>
      </c>
      <c r="CV188" s="206">
        <v>0</v>
      </c>
      <c r="CW188" s="206">
        <v>0</v>
      </c>
      <c r="CX188" s="206">
        <v>0</v>
      </c>
      <c r="CY188" s="206">
        <v>0</v>
      </c>
      <c r="CZ188" s="206">
        <v>0</v>
      </c>
      <c r="DA188" s="206">
        <v>0</v>
      </c>
      <c r="DB188" s="206">
        <v>0</v>
      </c>
      <c r="DC188" s="206">
        <v>0</v>
      </c>
      <c r="DD188" s="206">
        <v>0</v>
      </c>
      <c r="DE188" s="206">
        <v>0</v>
      </c>
      <c r="DF188" s="206">
        <v>0</v>
      </c>
      <c r="DG188" s="206">
        <v>0</v>
      </c>
      <c r="DH188" s="206">
        <v>0</v>
      </c>
      <c r="DI188" s="206">
        <v>0</v>
      </c>
      <c r="DJ188" s="206">
        <v>0</v>
      </c>
      <c r="DK188" s="206">
        <v>0</v>
      </c>
      <c r="DL188" s="207">
        <v>0</v>
      </c>
      <c r="DQ188" s="208"/>
      <c r="DR188" s="209"/>
      <c r="DS188" s="209" t="s">
        <v>310</v>
      </c>
      <c r="DT188" s="205"/>
      <c r="DU188" s="206">
        <f t="shared" si="157"/>
        <v>0</v>
      </c>
      <c r="DV188" s="206">
        <f t="shared" si="158"/>
        <v>0</v>
      </c>
      <c r="DW188" s="206">
        <f t="shared" si="159"/>
        <v>0</v>
      </c>
      <c r="DX188" s="206">
        <f t="shared" si="160"/>
        <v>0</v>
      </c>
      <c r="DY188" s="206">
        <f t="shared" si="161"/>
        <v>0</v>
      </c>
      <c r="DZ188" s="206">
        <f t="shared" si="162"/>
        <v>0</v>
      </c>
      <c r="EA188" s="206">
        <f t="shared" si="163"/>
        <v>0</v>
      </c>
      <c r="EB188" s="206">
        <f t="shared" si="164"/>
        <v>0</v>
      </c>
      <c r="EC188" s="206">
        <f t="shared" si="165"/>
        <v>0</v>
      </c>
      <c r="ED188" s="207">
        <f t="shared" si="129"/>
        <v>0</v>
      </c>
      <c r="EE188" s="303">
        <f t="shared" si="166"/>
        <v>0</v>
      </c>
      <c r="EF188" s="101"/>
      <c r="EG188" s="101"/>
    </row>
    <row r="189" spans="1:137" s="126" customFormat="1" ht="15.5" hidden="1" outlineLevel="2" x14ac:dyDescent="0.35">
      <c r="A189" s="37" t="s">
        <v>303</v>
      </c>
      <c r="B189" s="37">
        <v>2</v>
      </c>
      <c r="C189" s="38">
        <v>2.8</v>
      </c>
      <c r="D189" s="39"/>
      <c r="E189" s="208"/>
      <c r="F189" s="209"/>
      <c r="G189" s="209" t="s">
        <v>311</v>
      </c>
      <c r="H189" s="205"/>
      <c r="I189" s="206">
        <v>0</v>
      </c>
      <c r="J189" s="206">
        <v>0</v>
      </c>
      <c r="K189" s="206">
        <v>0</v>
      </c>
      <c r="L189" s="206">
        <v>0</v>
      </c>
      <c r="M189" s="206">
        <v>0</v>
      </c>
      <c r="N189" s="206">
        <v>0</v>
      </c>
      <c r="O189" s="206">
        <v>0</v>
      </c>
      <c r="P189" s="206">
        <v>0</v>
      </c>
      <c r="Q189" s="206">
        <v>0</v>
      </c>
      <c r="R189" s="206">
        <v>0</v>
      </c>
      <c r="S189" s="206">
        <v>0</v>
      </c>
      <c r="T189" s="206">
        <v>0</v>
      </c>
      <c r="U189" s="206">
        <v>0</v>
      </c>
      <c r="V189" s="206">
        <v>0</v>
      </c>
      <c r="W189" s="206">
        <v>0</v>
      </c>
      <c r="X189" s="206">
        <v>0</v>
      </c>
      <c r="Y189" s="206">
        <v>0</v>
      </c>
      <c r="Z189" s="206">
        <v>0</v>
      </c>
      <c r="AA189" s="206">
        <v>0</v>
      </c>
      <c r="AB189" s="206">
        <v>0</v>
      </c>
      <c r="AC189" s="206">
        <v>0</v>
      </c>
      <c r="AD189" s="206">
        <v>0</v>
      </c>
      <c r="AE189" s="206">
        <v>0</v>
      </c>
      <c r="AF189" s="206">
        <v>0</v>
      </c>
      <c r="AG189" s="206">
        <v>0</v>
      </c>
      <c r="AH189" s="206">
        <v>0</v>
      </c>
      <c r="AI189" s="206">
        <v>0</v>
      </c>
      <c r="AJ189" s="206">
        <v>0</v>
      </c>
      <c r="AK189" s="206">
        <v>0</v>
      </c>
      <c r="AL189" s="206">
        <v>0</v>
      </c>
      <c r="AM189" s="206">
        <v>0</v>
      </c>
      <c r="AN189" s="206">
        <v>0</v>
      </c>
      <c r="AO189" s="206">
        <v>0</v>
      </c>
      <c r="AP189" s="206">
        <v>0</v>
      </c>
      <c r="AQ189" s="206">
        <v>0</v>
      </c>
      <c r="AR189" s="206">
        <v>0</v>
      </c>
      <c r="AS189" s="206">
        <v>0</v>
      </c>
      <c r="AT189" s="206">
        <v>0</v>
      </c>
      <c r="AU189" s="206">
        <v>0</v>
      </c>
      <c r="AV189" s="206">
        <v>0</v>
      </c>
      <c r="AW189" s="206">
        <v>0</v>
      </c>
      <c r="AX189" s="206">
        <v>0</v>
      </c>
      <c r="AY189" s="206">
        <v>0</v>
      </c>
      <c r="AZ189" s="206">
        <v>0</v>
      </c>
      <c r="BA189" s="206">
        <v>0</v>
      </c>
      <c r="BB189" s="206">
        <v>0</v>
      </c>
      <c r="BC189" s="206">
        <v>0</v>
      </c>
      <c r="BD189" s="206">
        <v>0</v>
      </c>
      <c r="BE189" s="206">
        <v>0</v>
      </c>
      <c r="BF189" s="206">
        <v>0</v>
      </c>
      <c r="BG189" s="206">
        <v>0</v>
      </c>
      <c r="BH189" s="206">
        <v>0</v>
      </c>
      <c r="BI189" s="206">
        <v>0</v>
      </c>
      <c r="BJ189" s="206">
        <v>0</v>
      </c>
      <c r="BK189" s="206">
        <v>0</v>
      </c>
      <c r="BL189" s="206">
        <v>0</v>
      </c>
      <c r="BM189" s="206">
        <v>0</v>
      </c>
      <c r="BN189" s="206">
        <v>0</v>
      </c>
      <c r="BO189" s="206">
        <v>0</v>
      </c>
      <c r="BP189" s="206">
        <v>0</v>
      </c>
      <c r="BQ189" s="206">
        <v>0</v>
      </c>
      <c r="BR189" s="206">
        <v>0</v>
      </c>
      <c r="BS189" s="206">
        <v>0</v>
      </c>
      <c r="BT189" s="206">
        <v>0</v>
      </c>
      <c r="BU189" s="206">
        <v>0</v>
      </c>
      <c r="BV189" s="206">
        <v>0</v>
      </c>
      <c r="BW189" s="206">
        <v>0</v>
      </c>
      <c r="BX189" s="206">
        <v>0</v>
      </c>
      <c r="BY189" s="206">
        <v>0</v>
      </c>
      <c r="BZ189" s="206">
        <v>0</v>
      </c>
      <c r="CA189" s="206">
        <v>0</v>
      </c>
      <c r="CB189" s="206">
        <v>0</v>
      </c>
      <c r="CC189" s="206">
        <v>0</v>
      </c>
      <c r="CD189" s="206">
        <v>0</v>
      </c>
      <c r="CE189" s="206">
        <v>0</v>
      </c>
      <c r="CF189" s="206">
        <v>0</v>
      </c>
      <c r="CG189" s="206">
        <v>0</v>
      </c>
      <c r="CH189" s="206">
        <v>0</v>
      </c>
      <c r="CI189" s="206">
        <v>0</v>
      </c>
      <c r="CJ189" s="206">
        <v>0</v>
      </c>
      <c r="CK189" s="206">
        <v>0</v>
      </c>
      <c r="CL189" s="206">
        <v>0</v>
      </c>
      <c r="CM189" s="206">
        <v>0</v>
      </c>
      <c r="CN189" s="206">
        <v>0</v>
      </c>
      <c r="CO189" s="206">
        <v>0</v>
      </c>
      <c r="CP189" s="206">
        <v>0</v>
      </c>
      <c r="CQ189" s="206">
        <v>0</v>
      </c>
      <c r="CR189" s="206">
        <v>0</v>
      </c>
      <c r="CS189" s="206">
        <v>0</v>
      </c>
      <c r="CT189" s="206">
        <v>0</v>
      </c>
      <c r="CU189" s="206">
        <v>0</v>
      </c>
      <c r="CV189" s="206">
        <v>0</v>
      </c>
      <c r="CW189" s="206">
        <v>0</v>
      </c>
      <c r="CX189" s="206">
        <v>0</v>
      </c>
      <c r="CY189" s="206">
        <v>0</v>
      </c>
      <c r="CZ189" s="206">
        <v>0</v>
      </c>
      <c r="DA189" s="206">
        <v>0</v>
      </c>
      <c r="DB189" s="206">
        <v>0</v>
      </c>
      <c r="DC189" s="206">
        <v>0</v>
      </c>
      <c r="DD189" s="206">
        <v>0</v>
      </c>
      <c r="DE189" s="206">
        <v>0</v>
      </c>
      <c r="DF189" s="206">
        <v>0</v>
      </c>
      <c r="DG189" s="206">
        <v>0</v>
      </c>
      <c r="DH189" s="206">
        <v>0</v>
      </c>
      <c r="DI189" s="206">
        <v>0</v>
      </c>
      <c r="DJ189" s="232">
        <v>0</v>
      </c>
      <c r="DK189" s="206">
        <v>0</v>
      </c>
      <c r="DL189" s="207">
        <v>0</v>
      </c>
      <c r="DQ189" s="208"/>
      <c r="DR189" s="209"/>
      <c r="DS189" s="209" t="s">
        <v>311</v>
      </c>
      <c r="DT189" s="205"/>
      <c r="DU189" s="206">
        <f t="shared" si="157"/>
        <v>0</v>
      </c>
      <c r="DV189" s="206">
        <f t="shared" si="158"/>
        <v>0</v>
      </c>
      <c r="DW189" s="206">
        <f t="shared" si="159"/>
        <v>0</v>
      </c>
      <c r="DX189" s="206">
        <f t="shared" si="160"/>
        <v>0</v>
      </c>
      <c r="DY189" s="206">
        <f t="shared" si="161"/>
        <v>0</v>
      </c>
      <c r="DZ189" s="206">
        <f t="shared" si="162"/>
        <v>0</v>
      </c>
      <c r="EA189" s="206">
        <f t="shared" si="163"/>
        <v>0</v>
      </c>
      <c r="EB189" s="206">
        <f t="shared" si="164"/>
        <v>0</v>
      </c>
      <c r="EC189" s="206">
        <f t="shared" si="165"/>
        <v>0</v>
      </c>
      <c r="ED189" s="207">
        <f t="shared" si="129"/>
        <v>0</v>
      </c>
      <c r="EE189" s="303">
        <f t="shared" si="166"/>
        <v>0</v>
      </c>
      <c r="EF189" s="101"/>
      <c r="EG189" s="101"/>
    </row>
    <row r="190" spans="1:137" s="126" customFormat="1" ht="15.5" hidden="1" outlineLevel="1" x14ac:dyDescent="0.35">
      <c r="A190" s="127" t="s">
        <v>303</v>
      </c>
      <c r="B190" s="127">
        <v>3</v>
      </c>
      <c r="C190" s="128"/>
      <c r="D190" s="129"/>
      <c r="E190" s="210"/>
      <c r="F190" s="211" t="s">
        <v>271</v>
      </c>
      <c r="G190" s="211"/>
      <c r="H190" s="212"/>
      <c r="I190" s="213">
        <v>0</v>
      </c>
      <c r="J190" s="213">
        <v>0</v>
      </c>
      <c r="K190" s="213">
        <v>0</v>
      </c>
      <c r="L190" s="213">
        <v>0</v>
      </c>
      <c r="M190" s="213">
        <v>0</v>
      </c>
      <c r="N190" s="213">
        <v>0</v>
      </c>
      <c r="O190" s="213">
        <v>0</v>
      </c>
      <c r="P190" s="213">
        <v>0</v>
      </c>
      <c r="Q190" s="213">
        <v>0</v>
      </c>
      <c r="R190" s="213">
        <v>0</v>
      </c>
      <c r="S190" s="213">
        <v>0</v>
      </c>
      <c r="T190" s="213">
        <v>0</v>
      </c>
      <c r="U190" s="213">
        <v>0</v>
      </c>
      <c r="V190" s="213">
        <v>0</v>
      </c>
      <c r="W190" s="213">
        <v>0</v>
      </c>
      <c r="X190" s="213">
        <v>0</v>
      </c>
      <c r="Y190" s="213">
        <v>0</v>
      </c>
      <c r="Z190" s="213">
        <v>0</v>
      </c>
      <c r="AA190" s="213">
        <v>0</v>
      </c>
      <c r="AB190" s="213">
        <v>0</v>
      </c>
      <c r="AC190" s="213">
        <v>0</v>
      </c>
      <c r="AD190" s="213">
        <v>0</v>
      </c>
      <c r="AE190" s="213">
        <v>0</v>
      </c>
      <c r="AF190" s="213">
        <v>0</v>
      </c>
      <c r="AG190" s="213">
        <v>0</v>
      </c>
      <c r="AH190" s="213">
        <v>0</v>
      </c>
      <c r="AI190" s="213">
        <v>0</v>
      </c>
      <c r="AJ190" s="213">
        <v>0</v>
      </c>
      <c r="AK190" s="213">
        <v>0</v>
      </c>
      <c r="AL190" s="213">
        <v>0</v>
      </c>
      <c r="AM190" s="213">
        <v>0</v>
      </c>
      <c r="AN190" s="213">
        <v>0</v>
      </c>
      <c r="AO190" s="213">
        <v>0</v>
      </c>
      <c r="AP190" s="213">
        <v>0</v>
      </c>
      <c r="AQ190" s="213">
        <v>0</v>
      </c>
      <c r="AR190" s="213">
        <v>0</v>
      </c>
      <c r="AS190" s="213">
        <v>0</v>
      </c>
      <c r="AT190" s="213">
        <v>0</v>
      </c>
      <c r="AU190" s="213">
        <v>0</v>
      </c>
      <c r="AV190" s="213">
        <v>0</v>
      </c>
      <c r="AW190" s="213">
        <v>0</v>
      </c>
      <c r="AX190" s="213">
        <v>0</v>
      </c>
      <c r="AY190" s="213">
        <v>0</v>
      </c>
      <c r="AZ190" s="213">
        <v>0</v>
      </c>
      <c r="BA190" s="213">
        <v>0</v>
      </c>
      <c r="BB190" s="213">
        <v>0</v>
      </c>
      <c r="BC190" s="213">
        <v>0</v>
      </c>
      <c r="BD190" s="213">
        <v>0</v>
      </c>
      <c r="BE190" s="213">
        <v>0</v>
      </c>
      <c r="BF190" s="213">
        <v>0</v>
      </c>
      <c r="BG190" s="213">
        <v>0</v>
      </c>
      <c r="BH190" s="213">
        <v>0</v>
      </c>
      <c r="BI190" s="213">
        <v>0</v>
      </c>
      <c r="BJ190" s="213">
        <v>0</v>
      </c>
      <c r="BK190" s="213">
        <v>0</v>
      </c>
      <c r="BL190" s="213">
        <v>0</v>
      </c>
      <c r="BM190" s="213">
        <v>0</v>
      </c>
      <c r="BN190" s="213">
        <v>0</v>
      </c>
      <c r="BO190" s="213">
        <v>0</v>
      </c>
      <c r="BP190" s="213">
        <v>0</v>
      </c>
      <c r="BQ190" s="213">
        <v>0</v>
      </c>
      <c r="BR190" s="213">
        <v>0</v>
      </c>
      <c r="BS190" s="213">
        <v>0</v>
      </c>
      <c r="BT190" s="213">
        <v>0</v>
      </c>
      <c r="BU190" s="213">
        <v>0</v>
      </c>
      <c r="BV190" s="213">
        <v>0</v>
      </c>
      <c r="BW190" s="213">
        <v>0</v>
      </c>
      <c r="BX190" s="213">
        <v>0</v>
      </c>
      <c r="BY190" s="213">
        <v>0</v>
      </c>
      <c r="BZ190" s="213">
        <v>0</v>
      </c>
      <c r="CA190" s="213">
        <v>0</v>
      </c>
      <c r="CB190" s="213">
        <v>0</v>
      </c>
      <c r="CC190" s="213">
        <v>0</v>
      </c>
      <c r="CD190" s="213">
        <v>0</v>
      </c>
      <c r="CE190" s="213">
        <v>0</v>
      </c>
      <c r="CF190" s="213">
        <v>0</v>
      </c>
      <c r="CG190" s="213">
        <v>0</v>
      </c>
      <c r="CH190" s="213">
        <v>0</v>
      </c>
      <c r="CI190" s="213">
        <v>0</v>
      </c>
      <c r="CJ190" s="213">
        <v>0</v>
      </c>
      <c r="CK190" s="213">
        <v>0</v>
      </c>
      <c r="CL190" s="213">
        <v>0</v>
      </c>
      <c r="CM190" s="213">
        <v>0</v>
      </c>
      <c r="CN190" s="213">
        <v>0</v>
      </c>
      <c r="CO190" s="213">
        <v>0</v>
      </c>
      <c r="CP190" s="213">
        <v>0</v>
      </c>
      <c r="CQ190" s="213">
        <v>0</v>
      </c>
      <c r="CR190" s="213">
        <v>0</v>
      </c>
      <c r="CS190" s="213">
        <v>0</v>
      </c>
      <c r="CT190" s="213">
        <v>0</v>
      </c>
      <c r="CU190" s="213">
        <v>0</v>
      </c>
      <c r="CV190" s="213">
        <v>0</v>
      </c>
      <c r="CW190" s="213">
        <v>0</v>
      </c>
      <c r="CX190" s="213">
        <v>0</v>
      </c>
      <c r="CY190" s="213">
        <v>0</v>
      </c>
      <c r="CZ190" s="213">
        <v>0</v>
      </c>
      <c r="DA190" s="213">
        <v>0</v>
      </c>
      <c r="DB190" s="213">
        <v>0</v>
      </c>
      <c r="DC190" s="213">
        <v>0</v>
      </c>
      <c r="DD190" s="213">
        <v>0</v>
      </c>
      <c r="DE190" s="213">
        <v>0</v>
      </c>
      <c r="DF190" s="213">
        <v>0</v>
      </c>
      <c r="DG190" s="213">
        <v>0</v>
      </c>
      <c r="DH190" s="213">
        <v>0</v>
      </c>
      <c r="DI190" s="213">
        <v>0</v>
      </c>
      <c r="DJ190" s="213">
        <v>0</v>
      </c>
      <c r="DK190" s="213">
        <v>0</v>
      </c>
      <c r="DL190" s="214">
        <v>0</v>
      </c>
      <c r="DQ190" s="210"/>
      <c r="DR190" s="211" t="s">
        <v>271</v>
      </c>
      <c r="DS190" s="211"/>
      <c r="DT190" s="212"/>
      <c r="DU190" s="213">
        <f t="shared" ref="DU190:EC190" si="167">+DU191+DU200+DU209+DU218+DU227</f>
        <v>-2137.481679632439</v>
      </c>
      <c r="DV190" s="213">
        <f t="shared" si="167"/>
        <v>-2989.4367306881331</v>
      </c>
      <c r="DW190" s="213">
        <f t="shared" si="167"/>
        <v>-1735.7588467248086</v>
      </c>
      <c r="DX190" s="213">
        <f t="shared" si="167"/>
        <v>-1535.2295406672404</v>
      </c>
      <c r="DY190" s="213">
        <f t="shared" si="167"/>
        <v>-1085.2835423979393</v>
      </c>
      <c r="DZ190" s="213">
        <f t="shared" si="167"/>
        <v>5.2115321159362875E-13</v>
      </c>
      <c r="EA190" s="213">
        <f t="shared" si="167"/>
        <v>-16482.024546429482</v>
      </c>
      <c r="EB190" s="213">
        <f t="shared" si="167"/>
        <v>-16504.602662246514</v>
      </c>
      <c r="EC190" s="213">
        <f t="shared" si="167"/>
        <v>-41227.639481891827</v>
      </c>
      <c r="ED190" s="214">
        <f t="shared" si="129"/>
        <v>-83697.457030678386</v>
      </c>
      <c r="EE190" s="305"/>
      <c r="EF190" s="101"/>
      <c r="EG190" s="101"/>
    </row>
    <row r="191" spans="1:137" s="126" customFormat="1" ht="15.5" hidden="1" outlineLevel="1" x14ac:dyDescent="0.35">
      <c r="A191" s="127" t="s">
        <v>303</v>
      </c>
      <c r="B191" s="127">
        <v>4</v>
      </c>
      <c r="C191" s="128">
        <v>4.0999999999999996</v>
      </c>
      <c r="D191" s="129"/>
      <c r="E191" s="210"/>
      <c r="F191" s="212" t="s">
        <v>272</v>
      </c>
      <c r="G191" s="211"/>
      <c r="H191" s="212"/>
      <c r="I191" s="213">
        <v>0</v>
      </c>
      <c r="J191" s="213">
        <v>0</v>
      </c>
      <c r="K191" s="213">
        <v>0</v>
      </c>
      <c r="L191" s="213">
        <v>0</v>
      </c>
      <c r="M191" s="213">
        <v>0</v>
      </c>
      <c r="N191" s="213">
        <v>0</v>
      </c>
      <c r="O191" s="213">
        <v>0</v>
      </c>
      <c r="P191" s="213">
        <v>0</v>
      </c>
      <c r="Q191" s="213">
        <v>0</v>
      </c>
      <c r="R191" s="213">
        <v>0</v>
      </c>
      <c r="S191" s="213">
        <v>0</v>
      </c>
      <c r="T191" s="213">
        <v>0</v>
      </c>
      <c r="U191" s="213">
        <v>0</v>
      </c>
      <c r="V191" s="213">
        <v>0</v>
      </c>
      <c r="W191" s="213">
        <v>0</v>
      </c>
      <c r="X191" s="213">
        <v>0</v>
      </c>
      <c r="Y191" s="213">
        <v>0</v>
      </c>
      <c r="Z191" s="213">
        <v>0</v>
      </c>
      <c r="AA191" s="213">
        <v>0</v>
      </c>
      <c r="AB191" s="213">
        <v>0</v>
      </c>
      <c r="AC191" s="213">
        <v>0</v>
      </c>
      <c r="AD191" s="213">
        <v>0</v>
      </c>
      <c r="AE191" s="213">
        <v>0</v>
      </c>
      <c r="AF191" s="213">
        <v>0</v>
      </c>
      <c r="AG191" s="213">
        <v>0</v>
      </c>
      <c r="AH191" s="213">
        <v>0</v>
      </c>
      <c r="AI191" s="213">
        <v>0</v>
      </c>
      <c r="AJ191" s="213">
        <v>0</v>
      </c>
      <c r="AK191" s="213">
        <v>0</v>
      </c>
      <c r="AL191" s="213">
        <v>0</v>
      </c>
      <c r="AM191" s="213">
        <v>0</v>
      </c>
      <c r="AN191" s="213">
        <v>0</v>
      </c>
      <c r="AO191" s="213">
        <v>0</v>
      </c>
      <c r="AP191" s="213">
        <v>0</v>
      </c>
      <c r="AQ191" s="213">
        <v>0</v>
      </c>
      <c r="AR191" s="213">
        <v>0</v>
      </c>
      <c r="AS191" s="213">
        <v>0</v>
      </c>
      <c r="AT191" s="213">
        <v>0</v>
      </c>
      <c r="AU191" s="213">
        <v>0</v>
      </c>
      <c r="AV191" s="213">
        <v>0</v>
      </c>
      <c r="AW191" s="213">
        <v>0</v>
      </c>
      <c r="AX191" s="213">
        <v>0</v>
      </c>
      <c r="AY191" s="213">
        <v>0</v>
      </c>
      <c r="AZ191" s="213">
        <v>0</v>
      </c>
      <c r="BA191" s="213">
        <v>0</v>
      </c>
      <c r="BB191" s="213">
        <v>0</v>
      </c>
      <c r="BC191" s="213">
        <v>0</v>
      </c>
      <c r="BD191" s="213">
        <v>0</v>
      </c>
      <c r="BE191" s="213">
        <v>0</v>
      </c>
      <c r="BF191" s="213">
        <v>0</v>
      </c>
      <c r="BG191" s="213">
        <v>0</v>
      </c>
      <c r="BH191" s="213">
        <v>0</v>
      </c>
      <c r="BI191" s="213">
        <v>0</v>
      </c>
      <c r="BJ191" s="213">
        <v>0</v>
      </c>
      <c r="BK191" s="213">
        <v>0</v>
      </c>
      <c r="BL191" s="213">
        <v>0</v>
      </c>
      <c r="BM191" s="213">
        <v>0</v>
      </c>
      <c r="BN191" s="213">
        <v>0</v>
      </c>
      <c r="BO191" s="213">
        <v>0</v>
      </c>
      <c r="BP191" s="213">
        <v>0</v>
      </c>
      <c r="BQ191" s="213">
        <v>0</v>
      </c>
      <c r="BR191" s="213">
        <v>0</v>
      </c>
      <c r="BS191" s="213">
        <v>0</v>
      </c>
      <c r="BT191" s="213">
        <v>0</v>
      </c>
      <c r="BU191" s="213">
        <v>0</v>
      </c>
      <c r="BV191" s="213">
        <v>0</v>
      </c>
      <c r="BW191" s="213">
        <v>0</v>
      </c>
      <c r="BX191" s="213">
        <v>0</v>
      </c>
      <c r="BY191" s="213">
        <v>0</v>
      </c>
      <c r="BZ191" s="213">
        <v>0</v>
      </c>
      <c r="CA191" s="213">
        <v>0</v>
      </c>
      <c r="CB191" s="213">
        <v>0</v>
      </c>
      <c r="CC191" s="213">
        <v>0</v>
      </c>
      <c r="CD191" s="213">
        <v>0</v>
      </c>
      <c r="CE191" s="213">
        <v>0</v>
      </c>
      <c r="CF191" s="213">
        <v>0</v>
      </c>
      <c r="CG191" s="213">
        <v>0</v>
      </c>
      <c r="CH191" s="213">
        <v>0</v>
      </c>
      <c r="CI191" s="213">
        <v>0</v>
      </c>
      <c r="CJ191" s="213">
        <v>0</v>
      </c>
      <c r="CK191" s="213">
        <v>0</v>
      </c>
      <c r="CL191" s="213">
        <v>0</v>
      </c>
      <c r="CM191" s="213">
        <v>0</v>
      </c>
      <c r="CN191" s="213">
        <v>0</v>
      </c>
      <c r="CO191" s="213">
        <v>0</v>
      </c>
      <c r="CP191" s="213">
        <v>0</v>
      </c>
      <c r="CQ191" s="213">
        <v>0</v>
      </c>
      <c r="CR191" s="213">
        <v>0</v>
      </c>
      <c r="CS191" s="213">
        <v>0</v>
      </c>
      <c r="CT191" s="213">
        <v>0</v>
      </c>
      <c r="CU191" s="213">
        <v>0</v>
      </c>
      <c r="CV191" s="213">
        <v>0</v>
      </c>
      <c r="CW191" s="213">
        <v>0</v>
      </c>
      <c r="CX191" s="213">
        <v>0</v>
      </c>
      <c r="CY191" s="213">
        <v>0</v>
      </c>
      <c r="CZ191" s="213">
        <v>0</v>
      </c>
      <c r="DA191" s="213">
        <v>0</v>
      </c>
      <c r="DB191" s="213">
        <v>0</v>
      </c>
      <c r="DC191" s="213">
        <v>0</v>
      </c>
      <c r="DD191" s="213">
        <v>0</v>
      </c>
      <c r="DE191" s="213">
        <v>0</v>
      </c>
      <c r="DF191" s="213">
        <v>0</v>
      </c>
      <c r="DG191" s="213">
        <v>0</v>
      </c>
      <c r="DH191" s="213">
        <v>0</v>
      </c>
      <c r="DI191" s="213">
        <v>0</v>
      </c>
      <c r="DJ191" s="213">
        <v>0</v>
      </c>
      <c r="DK191" s="213">
        <v>0</v>
      </c>
      <c r="DL191" s="214">
        <v>0</v>
      </c>
      <c r="DQ191" s="210"/>
      <c r="DR191" s="212" t="s">
        <v>272</v>
      </c>
      <c r="DS191" s="211"/>
      <c r="DT191" s="212"/>
      <c r="DU191" s="213">
        <f t="shared" ref="DU191:EC191" si="168">SUM(DU192:DU199)</f>
        <v>-1898.0748265022446</v>
      </c>
      <c r="DV191" s="213">
        <f t="shared" si="168"/>
        <v>-2654.6073624902583</v>
      </c>
      <c r="DW191" s="213">
        <f t="shared" si="168"/>
        <v>-1541.3466245069599</v>
      </c>
      <c r="DX191" s="213">
        <f t="shared" si="168"/>
        <v>-1363.2774361575728</v>
      </c>
      <c r="DY191" s="213">
        <f t="shared" si="168"/>
        <v>-963.72726422475739</v>
      </c>
      <c r="DZ191" s="213">
        <f t="shared" si="168"/>
        <v>5.7980418205261319E-13</v>
      </c>
      <c r="EA191" s="213">
        <f t="shared" si="168"/>
        <v>-14635.969131089576</v>
      </c>
      <c r="EB191" s="213">
        <f t="shared" si="168"/>
        <v>-14656.018403871898</v>
      </c>
      <c r="EC191" s="213">
        <f t="shared" si="168"/>
        <v>-36609.972100506347</v>
      </c>
      <c r="ED191" s="214">
        <f t="shared" si="129"/>
        <v>-74322.993149349611</v>
      </c>
      <c r="EE191" s="305"/>
      <c r="EF191" s="101"/>
      <c r="EG191" s="101"/>
    </row>
    <row r="192" spans="1:137" s="126" customFormat="1" ht="15.5" hidden="1" outlineLevel="2" x14ac:dyDescent="0.35">
      <c r="A192" s="37" t="s">
        <v>303</v>
      </c>
      <c r="B192" s="37">
        <v>4</v>
      </c>
      <c r="C192" s="38">
        <v>4.2</v>
      </c>
      <c r="D192" s="39"/>
      <c r="E192" s="208"/>
      <c r="F192" s="209"/>
      <c r="G192" s="209" t="s">
        <v>304</v>
      </c>
      <c r="H192" s="205"/>
      <c r="I192" s="206">
        <v>-1150455102.7486401</v>
      </c>
      <c r="J192" s="206">
        <v>-268167034.594643</v>
      </c>
      <c r="K192" s="206">
        <v>-268167034.594634</v>
      </c>
      <c r="L192" s="206">
        <v>-268167034.594634</v>
      </c>
      <c r="M192" s="206">
        <v>-268167034.59464201</v>
      </c>
      <c r="N192" s="206">
        <v>-268167034.59464201</v>
      </c>
      <c r="O192" s="206">
        <v>-268167034.594634</v>
      </c>
      <c r="P192" s="206">
        <v>-40618962.377932899</v>
      </c>
      <c r="Q192" s="206">
        <v>-40618962.377931401</v>
      </c>
      <c r="R192" s="206">
        <v>-40618962.377931699</v>
      </c>
      <c r="S192" s="206">
        <v>-40618962.377924301</v>
      </c>
      <c r="T192" s="206">
        <v>-40618962.377931997</v>
      </c>
      <c r="U192" s="206">
        <v>-40618962.377932198</v>
      </c>
      <c r="V192" s="206">
        <v>-40618962.377931498</v>
      </c>
      <c r="W192" s="206">
        <v>-40618962.377932198</v>
      </c>
      <c r="X192" s="206">
        <v>-40618962.3779324</v>
      </c>
      <c r="Y192" s="206">
        <v>-40618962.377931297</v>
      </c>
      <c r="Z192" s="206">
        <v>-40618962.377931297</v>
      </c>
      <c r="AA192" s="206">
        <v>-40618962.377925001</v>
      </c>
      <c r="AB192" s="206">
        <v>-40618962.3779319</v>
      </c>
      <c r="AC192" s="206">
        <v>-40618962.3779324</v>
      </c>
      <c r="AD192" s="206">
        <v>-40618962.377932198</v>
      </c>
      <c r="AE192" s="206">
        <v>-40618962.377930701</v>
      </c>
      <c r="AF192" s="206">
        <v>-40618962.377932601</v>
      </c>
      <c r="AG192" s="206">
        <v>-40618962.377931699</v>
      </c>
      <c r="AH192" s="206">
        <v>-40618962.377932303</v>
      </c>
      <c r="AI192" s="206">
        <v>-40618962.377923898</v>
      </c>
      <c r="AJ192" s="206">
        <v>-40618962.377932496</v>
      </c>
      <c r="AK192" s="206">
        <v>-40618962.377931498</v>
      </c>
      <c r="AL192" s="206">
        <v>-40618962.377932101</v>
      </c>
      <c r="AM192" s="206">
        <v>-13771756.703079401</v>
      </c>
      <c r="AN192" s="206">
        <v>-13771756.70308</v>
      </c>
      <c r="AO192" s="206">
        <v>-13771756.703072499</v>
      </c>
      <c r="AP192" s="206">
        <v>-13771756.7030796</v>
      </c>
      <c r="AQ192" s="206">
        <v>-13771756.7030802</v>
      </c>
      <c r="AR192" s="206">
        <v>-13771756.7030789</v>
      </c>
      <c r="AS192" s="206">
        <v>-13771756.703072499</v>
      </c>
      <c r="AT192" s="206">
        <v>-13771756.703079799</v>
      </c>
      <c r="AU192" s="206">
        <v>-13771756.70308</v>
      </c>
      <c r="AV192" s="206">
        <v>-13771756.7030796</v>
      </c>
      <c r="AW192" s="206">
        <v>-13771756.7030806</v>
      </c>
      <c r="AX192" s="206">
        <v>-13771756.7030719</v>
      </c>
      <c r="AY192" s="206">
        <v>-13771756.703080401</v>
      </c>
      <c r="AZ192" s="206">
        <v>-13771756.703079199</v>
      </c>
      <c r="BA192" s="206">
        <v>-13771756.7030803</v>
      </c>
      <c r="BB192" s="206">
        <v>-13771756.7030783</v>
      </c>
      <c r="BC192" s="206">
        <v>-13771756.703072101</v>
      </c>
      <c r="BD192" s="206">
        <v>-13771756.703079799</v>
      </c>
      <c r="BE192" s="206">
        <v>-13771756.7030797</v>
      </c>
      <c r="BF192" s="206">
        <v>-13771756.7030797</v>
      </c>
      <c r="BG192" s="206">
        <v>-13771756.7030717</v>
      </c>
      <c r="BH192" s="206">
        <v>-13771756.7030806</v>
      </c>
      <c r="BI192" s="206">
        <v>-13771756.7030793</v>
      </c>
      <c r="BJ192" s="206">
        <v>-13771756.703080099</v>
      </c>
      <c r="BK192" s="206">
        <v>-13771756.703079199</v>
      </c>
      <c r="BL192" s="206">
        <v>-13771756.7030733</v>
      </c>
      <c r="BM192" s="206">
        <v>-13771756.7030802</v>
      </c>
      <c r="BN192" s="206">
        <v>-13771756.703079401</v>
      </c>
      <c r="BO192" s="206">
        <v>-13771756.7030797</v>
      </c>
      <c r="BP192" s="206">
        <v>-13771756.7030796</v>
      </c>
      <c r="BQ192" s="206">
        <v>-13771756.7030723</v>
      </c>
      <c r="BR192" s="206">
        <v>-13771756.703079799</v>
      </c>
      <c r="BS192" s="206">
        <v>-13771756.703079401</v>
      </c>
      <c r="BT192" s="206">
        <v>-13771756.703079199</v>
      </c>
      <c r="BU192" s="206">
        <v>-13771756.7030726</v>
      </c>
      <c r="BV192" s="206">
        <v>-13771756.7030789</v>
      </c>
      <c r="BW192" s="206">
        <v>-13771756.7030793</v>
      </c>
      <c r="BX192" s="206">
        <v>-13771756.7030803</v>
      </c>
      <c r="BY192" s="206">
        <v>-13771756.703079401</v>
      </c>
      <c r="BZ192" s="206">
        <v>-13771756.7030723</v>
      </c>
      <c r="CA192" s="206">
        <v>-13771756.703079799</v>
      </c>
      <c r="CB192" s="206">
        <v>-13771756.7030802</v>
      </c>
      <c r="CC192" s="206">
        <v>-13771756.7030803</v>
      </c>
      <c r="CD192" s="206">
        <v>-13771756.7030722</v>
      </c>
      <c r="CE192" s="206">
        <v>-13771756.703079499</v>
      </c>
      <c r="CF192" s="206">
        <v>-13771756.703079799</v>
      </c>
      <c r="CG192" s="206">
        <v>-13771756.70308</v>
      </c>
      <c r="CH192" s="206">
        <v>-13771756.703079401</v>
      </c>
      <c r="CI192" s="206">
        <v>-13771756.7030726</v>
      </c>
      <c r="CJ192" s="206">
        <v>-13771756.7030793</v>
      </c>
      <c r="CK192" s="206">
        <v>-13771756.703079199</v>
      </c>
      <c r="CL192" s="206">
        <v>-13771756.703079499</v>
      </c>
      <c r="CM192" s="206">
        <v>-13771756.7030797</v>
      </c>
      <c r="CN192" s="206">
        <v>-13771756.703072401</v>
      </c>
      <c r="CO192" s="206">
        <v>-13771756.7030793</v>
      </c>
      <c r="CP192" s="206">
        <v>-13771756.703080099</v>
      </c>
      <c r="CQ192" s="206">
        <v>-13771756.7030797</v>
      </c>
      <c r="CR192" s="206">
        <v>-13771756.7030732</v>
      </c>
      <c r="CS192" s="206">
        <v>-13771756.703079499</v>
      </c>
      <c r="CT192" s="206">
        <v>-13771756.7030799</v>
      </c>
      <c r="CU192" s="206">
        <v>-6349253.44918242</v>
      </c>
      <c r="CV192" s="206">
        <v>-6349253.4491745904</v>
      </c>
      <c r="CW192" s="206">
        <v>-196826856.92458799</v>
      </c>
      <c r="CX192" s="206">
        <v>-196826856.92457801</v>
      </c>
      <c r="CY192" s="206">
        <v>-177779096.57704699</v>
      </c>
      <c r="CZ192" s="206">
        <v>0</v>
      </c>
      <c r="DA192" s="206">
        <v>0</v>
      </c>
      <c r="DB192" s="206">
        <v>0</v>
      </c>
      <c r="DC192" s="206">
        <v>0</v>
      </c>
      <c r="DD192" s="206">
        <v>0</v>
      </c>
      <c r="DE192" s="206">
        <v>0</v>
      </c>
      <c r="DF192" s="206">
        <v>-4435553629.243</v>
      </c>
      <c r="DG192" s="206">
        <v>-4435553629.243</v>
      </c>
      <c r="DH192" s="206">
        <v>-4447705830.96696</v>
      </c>
      <c r="DI192" s="206">
        <v>-4435553629.243</v>
      </c>
      <c r="DJ192" s="232">
        <v>-22189920347.938999</v>
      </c>
      <c r="DK192" s="206">
        <v>0</v>
      </c>
      <c r="DL192" s="207">
        <v>-45048417231.153091</v>
      </c>
      <c r="DQ192" s="208"/>
      <c r="DR192" s="209"/>
      <c r="DS192" s="209" t="s">
        <v>304</v>
      </c>
      <c r="DT192" s="205"/>
      <c r="DU192" s="206">
        <f t="shared" ref="DU192:DU199" si="169">I192/$DQ$4</f>
        <v>-1150.45510274864</v>
      </c>
      <c r="DV192" s="206">
        <f t="shared" ref="DV192:DV199" si="170">SUM(J192:O192)/$DQ$4</f>
        <v>-1609.0022075678291</v>
      </c>
      <c r="DW192" s="206">
        <f t="shared" ref="DW192:DW199" si="171">SUM(P192:AL192)/$DQ$4</f>
        <v>-934.23613469241172</v>
      </c>
      <c r="DX192" s="206">
        <f t="shared" ref="DX192:DX199" si="172">SUM(AM192:CT192)/$DQ$4</f>
        <v>-826.30540218468661</v>
      </c>
      <c r="DY192" s="206">
        <f t="shared" ref="DY192:DY199" si="173">SUM(CU192:CY192)/$DQ$4</f>
        <v>-584.13131732456998</v>
      </c>
      <c r="DZ192" s="206">
        <f t="shared" ref="DZ192:DZ199" si="174">SUM(CZ192:DE192)/$DQ$4</f>
        <v>0</v>
      </c>
      <c r="EA192" s="206">
        <f t="shared" ref="EA192:EA199" si="175">SUM(DF192:DG192)/$DQ$4</f>
        <v>-8871.1072584859994</v>
      </c>
      <c r="EB192" s="206">
        <f t="shared" ref="EB192:EB199" si="176">SUM(DH192:DI192)/$DQ$4</f>
        <v>-8883.2594602099616</v>
      </c>
      <c r="EC192" s="206">
        <f t="shared" ref="EC192:EC199" si="177">SUM(DJ192:DK192)/$DQ$4</f>
        <v>-22189.920347938998</v>
      </c>
      <c r="ED192" s="207">
        <f t="shared" si="129"/>
        <v>-45048.4172311531</v>
      </c>
      <c r="EE192" s="303">
        <f t="shared" ref="EE192:EE199" si="178">ED192-(DL192/$DQ$4)</f>
        <v>0</v>
      </c>
      <c r="EF192" s="101"/>
      <c r="EG192" s="101"/>
    </row>
    <row r="193" spans="1:137" s="126" customFormat="1" ht="15.5" hidden="1" outlineLevel="2" x14ac:dyDescent="0.35">
      <c r="A193" s="37" t="s">
        <v>303</v>
      </c>
      <c r="B193" s="37">
        <v>4</v>
      </c>
      <c r="C193" s="38">
        <v>4.3</v>
      </c>
      <c r="D193" s="39"/>
      <c r="E193" s="208"/>
      <c r="F193" s="209"/>
      <c r="G193" s="209" t="s">
        <v>305</v>
      </c>
      <c r="H193" s="205"/>
      <c r="I193" s="206">
        <v>-52904341.547145501</v>
      </c>
      <c r="J193" s="206">
        <v>-12331815.779672099</v>
      </c>
      <c r="K193" s="206">
        <v>-12331815.779672001</v>
      </c>
      <c r="L193" s="206">
        <v>-12331815.779671799</v>
      </c>
      <c r="M193" s="206">
        <v>-12331815.7796722</v>
      </c>
      <c r="N193" s="206">
        <v>-12331815.779672099</v>
      </c>
      <c r="O193" s="206">
        <v>-12331815.779672001</v>
      </c>
      <c r="P193" s="206">
        <v>-1867886.4162526899</v>
      </c>
      <c r="Q193" s="206">
        <v>-1867886.41625256</v>
      </c>
      <c r="R193" s="206">
        <v>-1867886.4162526899</v>
      </c>
      <c r="S193" s="206">
        <v>-1867886.41625239</v>
      </c>
      <c r="T193" s="206">
        <v>-1867886.4162526899</v>
      </c>
      <c r="U193" s="206">
        <v>-1867886.41625274</v>
      </c>
      <c r="V193" s="206">
        <v>-1867886.4162525299</v>
      </c>
      <c r="W193" s="206">
        <v>-1867886.4162527199</v>
      </c>
      <c r="X193" s="206">
        <v>-1867886.4162526799</v>
      </c>
      <c r="Y193" s="206">
        <v>-1867886.4162526899</v>
      </c>
      <c r="Z193" s="206">
        <v>-1867886.41625256</v>
      </c>
      <c r="AA193" s="206">
        <v>-1867886.41625234</v>
      </c>
      <c r="AB193" s="206">
        <v>-1867886.4162527199</v>
      </c>
      <c r="AC193" s="206">
        <v>-1867886.4162526501</v>
      </c>
      <c r="AD193" s="206">
        <v>-1867886.41625274</v>
      </c>
      <c r="AE193" s="206">
        <v>-1867886.4162524799</v>
      </c>
      <c r="AF193" s="206">
        <v>-1867886.41625274</v>
      </c>
      <c r="AG193" s="206">
        <v>-1867886.4162527099</v>
      </c>
      <c r="AH193" s="206">
        <v>-1867886.4162526799</v>
      </c>
      <c r="AI193" s="206">
        <v>-1867886.4162524201</v>
      </c>
      <c r="AJ193" s="206">
        <v>-1867886.41625275</v>
      </c>
      <c r="AK193" s="206">
        <v>-1867886.4162525099</v>
      </c>
      <c r="AL193" s="206">
        <v>-1867886.41625274</v>
      </c>
      <c r="AM193" s="206">
        <v>-633302.17631538899</v>
      </c>
      <c r="AN193" s="206">
        <v>-633302.176315438</v>
      </c>
      <c r="AO193" s="206">
        <v>-633302.17631511996</v>
      </c>
      <c r="AP193" s="206">
        <v>-633302.17631537397</v>
      </c>
      <c r="AQ193" s="206">
        <v>-633302.17631556303</v>
      </c>
      <c r="AR193" s="206">
        <v>-633302.17631544499</v>
      </c>
      <c r="AS193" s="206">
        <v>-633302.17631513998</v>
      </c>
      <c r="AT193" s="206">
        <v>-633302.17631532904</v>
      </c>
      <c r="AU193" s="206">
        <v>-633302.17631548096</v>
      </c>
      <c r="AV193" s="206">
        <v>-633302.17631537199</v>
      </c>
      <c r="AW193" s="206">
        <v>-633302.17631536897</v>
      </c>
      <c r="AX193" s="206">
        <v>-633302.17631524103</v>
      </c>
      <c r="AY193" s="206">
        <v>-633302.17631547397</v>
      </c>
      <c r="AZ193" s="206">
        <v>-633302.17631544999</v>
      </c>
      <c r="BA193" s="206">
        <v>-633302.17631536699</v>
      </c>
      <c r="BB193" s="206">
        <v>-633302.17631542799</v>
      </c>
      <c r="BC193" s="206">
        <v>-633302.17631516303</v>
      </c>
      <c r="BD193" s="206">
        <v>-633302.17631546</v>
      </c>
      <c r="BE193" s="206">
        <v>-633302.17631536105</v>
      </c>
      <c r="BF193" s="206">
        <v>-633302.17631540704</v>
      </c>
      <c r="BG193" s="206">
        <v>-633302.176315094</v>
      </c>
      <c r="BH193" s="206">
        <v>-633302.17631554196</v>
      </c>
      <c r="BI193" s="206">
        <v>-633302.17631542601</v>
      </c>
      <c r="BJ193" s="206">
        <v>-633302.17631539202</v>
      </c>
      <c r="BK193" s="206">
        <v>-633302.17631540005</v>
      </c>
      <c r="BL193" s="206">
        <v>-633302.17631514801</v>
      </c>
      <c r="BM193" s="206">
        <v>-633302.17631545104</v>
      </c>
      <c r="BN193" s="206">
        <v>-633302.17631532403</v>
      </c>
      <c r="BO193" s="206">
        <v>-633302.17631545698</v>
      </c>
      <c r="BP193" s="206">
        <v>-633302.17631540098</v>
      </c>
      <c r="BQ193" s="206">
        <v>-633302.17631528899</v>
      </c>
      <c r="BR193" s="206">
        <v>-633302.17631537595</v>
      </c>
      <c r="BS193" s="206">
        <v>-633302.17631544499</v>
      </c>
      <c r="BT193" s="206">
        <v>-633302.17631537502</v>
      </c>
      <c r="BU193" s="206">
        <v>-633302.17631522706</v>
      </c>
      <c r="BV193" s="206">
        <v>-633302.176315438</v>
      </c>
      <c r="BW193" s="206">
        <v>-633302.17631536396</v>
      </c>
      <c r="BX193" s="206">
        <v>-633302.17631544103</v>
      </c>
      <c r="BY193" s="206">
        <v>-633302.17631546396</v>
      </c>
      <c r="BZ193" s="206">
        <v>-633302.17631517397</v>
      </c>
      <c r="CA193" s="206">
        <v>-633302.17631535302</v>
      </c>
      <c r="CB193" s="206">
        <v>-633302.17631543695</v>
      </c>
      <c r="CC193" s="206">
        <v>-633302.17631539702</v>
      </c>
      <c r="CD193" s="206">
        <v>-633302.17631520994</v>
      </c>
      <c r="CE193" s="206">
        <v>-633302.17631531099</v>
      </c>
      <c r="CF193" s="206">
        <v>-633302.17631547805</v>
      </c>
      <c r="CG193" s="206">
        <v>-633302.17631538899</v>
      </c>
      <c r="CH193" s="206">
        <v>-633302.17631547805</v>
      </c>
      <c r="CI193" s="206">
        <v>-633302.17631514301</v>
      </c>
      <c r="CJ193" s="206">
        <v>-633302.17631548701</v>
      </c>
      <c r="CK193" s="206">
        <v>-633302.17631542601</v>
      </c>
      <c r="CL193" s="206">
        <v>-633302.176315416</v>
      </c>
      <c r="CM193" s="206">
        <v>-633302.17631540203</v>
      </c>
      <c r="CN193" s="206">
        <v>-633302.17631508596</v>
      </c>
      <c r="CO193" s="206">
        <v>-633302.17631547805</v>
      </c>
      <c r="CP193" s="206">
        <v>-633302.17631545104</v>
      </c>
      <c r="CQ193" s="206">
        <v>-633302.17631542496</v>
      </c>
      <c r="CR193" s="206">
        <v>-633302.17631512496</v>
      </c>
      <c r="CS193" s="206">
        <v>-633302.17631544801</v>
      </c>
      <c r="CT193" s="206">
        <v>-633302.17631540098</v>
      </c>
      <c r="CU193" s="206">
        <v>-291974.08246736799</v>
      </c>
      <c r="CV193" s="206">
        <v>-291974.08246708999</v>
      </c>
      <c r="CW193" s="206">
        <v>-9051196.55648534</v>
      </c>
      <c r="CX193" s="206">
        <v>-9051196.5564849991</v>
      </c>
      <c r="CY193" s="206">
        <v>-8175274.3090834701</v>
      </c>
      <c r="CZ193" s="206">
        <v>3.69548797607422E-9</v>
      </c>
      <c r="DA193" s="206">
        <v>0</v>
      </c>
      <c r="DB193" s="206">
        <v>0</v>
      </c>
      <c r="DC193" s="206">
        <v>2.8610229492187501E-9</v>
      </c>
      <c r="DD193" s="206">
        <v>0</v>
      </c>
      <c r="DE193" s="206">
        <v>1.9073486328125E-8</v>
      </c>
      <c r="DF193" s="206">
        <v>-203971492.31769899</v>
      </c>
      <c r="DG193" s="206">
        <v>-203971492.31769899</v>
      </c>
      <c r="DH193" s="206">
        <v>-204530318.324049</v>
      </c>
      <c r="DI193" s="206">
        <v>-203971492.31769899</v>
      </c>
      <c r="DJ193" s="232">
        <v>-1020416287.5948499</v>
      </c>
      <c r="DK193" s="206">
        <v>0</v>
      </c>
      <c r="DL193" s="207">
        <v>-2071577452.8368943</v>
      </c>
      <c r="DQ193" s="208"/>
      <c r="DR193" s="209"/>
      <c r="DS193" s="209" t="s">
        <v>305</v>
      </c>
      <c r="DT193" s="205"/>
      <c r="DU193" s="206">
        <f t="shared" si="169"/>
        <v>-52.904341547145499</v>
      </c>
      <c r="DV193" s="206">
        <f t="shared" si="170"/>
        <v>-73.990894678032205</v>
      </c>
      <c r="DW193" s="206">
        <f t="shared" si="171"/>
        <v>-42.961387573810413</v>
      </c>
      <c r="DX193" s="206">
        <f t="shared" si="172"/>
        <v>-37.998130578921945</v>
      </c>
      <c r="DY193" s="206">
        <f t="shared" si="173"/>
        <v>-26.861615586988268</v>
      </c>
      <c r="DZ193" s="206">
        <f t="shared" si="174"/>
        <v>2.5629997253417973E-14</v>
      </c>
      <c r="EA193" s="206">
        <f t="shared" si="175"/>
        <v>-407.94298463539798</v>
      </c>
      <c r="EB193" s="206">
        <f t="shared" si="176"/>
        <v>-408.50181064174797</v>
      </c>
      <c r="EC193" s="206">
        <f t="shared" si="177"/>
        <v>-1020.4162875948499</v>
      </c>
      <c r="ED193" s="207">
        <f t="shared" si="129"/>
        <v>-2071.5774528368943</v>
      </c>
      <c r="EE193" s="303">
        <f t="shared" si="178"/>
        <v>0</v>
      </c>
      <c r="EF193" s="101"/>
      <c r="EG193" s="101"/>
    </row>
    <row r="194" spans="1:137" s="126" customFormat="1" ht="15.5" hidden="1" outlineLevel="2" x14ac:dyDescent="0.35">
      <c r="A194" s="37" t="s">
        <v>303</v>
      </c>
      <c r="B194" s="37">
        <v>4</v>
      </c>
      <c r="C194" s="38">
        <v>4.4000000000000004</v>
      </c>
      <c r="D194" s="39"/>
      <c r="E194" s="208"/>
      <c r="F194" s="209"/>
      <c r="G194" s="209" t="s">
        <v>306</v>
      </c>
      <c r="H194" s="205"/>
      <c r="I194" s="206">
        <v>-694715382.20645905</v>
      </c>
      <c r="J194" s="206">
        <v>-161935710.04073301</v>
      </c>
      <c r="K194" s="206">
        <v>-161935710.04073399</v>
      </c>
      <c r="L194" s="206">
        <v>-161935710.04072899</v>
      </c>
      <c r="M194" s="206">
        <v>-161935710.04073399</v>
      </c>
      <c r="N194" s="206">
        <v>-161935710.04073301</v>
      </c>
      <c r="O194" s="206">
        <v>-161935710.04073399</v>
      </c>
      <c r="P194" s="206">
        <v>-24528221.836554699</v>
      </c>
      <c r="Q194" s="206">
        <v>-24528221.836552899</v>
      </c>
      <c r="R194" s="206">
        <v>-24528221.836554602</v>
      </c>
      <c r="S194" s="206">
        <v>-24528221.836553901</v>
      </c>
      <c r="T194" s="206">
        <v>-24528221.836554199</v>
      </c>
      <c r="U194" s="206">
        <v>-24528221.836552698</v>
      </c>
      <c r="V194" s="206">
        <v>-24528221.836554799</v>
      </c>
      <c r="W194" s="206">
        <v>-24528221.836554099</v>
      </c>
      <c r="X194" s="206">
        <v>-24528221.836553901</v>
      </c>
      <c r="Y194" s="206">
        <v>-24528221.836554602</v>
      </c>
      <c r="Z194" s="206">
        <v>-24528221.836553302</v>
      </c>
      <c r="AA194" s="206">
        <v>-24528221.836550198</v>
      </c>
      <c r="AB194" s="206">
        <v>-24528221.8365537</v>
      </c>
      <c r="AC194" s="206">
        <v>-24528221.836554099</v>
      </c>
      <c r="AD194" s="206">
        <v>-24528221.836554602</v>
      </c>
      <c r="AE194" s="206">
        <v>-24528221.836553201</v>
      </c>
      <c r="AF194" s="206">
        <v>-24528221.836554099</v>
      </c>
      <c r="AG194" s="206">
        <v>-24528221.8365536</v>
      </c>
      <c r="AH194" s="206">
        <v>-24528221.836555101</v>
      </c>
      <c r="AI194" s="206">
        <v>-24528221.8365531</v>
      </c>
      <c r="AJ194" s="206">
        <v>-24528221.8365537</v>
      </c>
      <c r="AK194" s="206">
        <v>-24528221.836554501</v>
      </c>
      <c r="AL194" s="206">
        <v>-24528221.8365543</v>
      </c>
      <c r="AM194" s="206">
        <v>-8316231.7232317198</v>
      </c>
      <c r="AN194" s="206">
        <v>-8316231.7232323904</v>
      </c>
      <c r="AO194" s="206">
        <v>-8316231.7232327303</v>
      </c>
      <c r="AP194" s="206">
        <v>-8316231.7232320895</v>
      </c>
      <c r="AQ194" s="206">
        <v>-8316231.7232361101</v>
      </c>
      <c r="AR194" s="206">
        <v>-8316231.7232323596</v>
      </c>
      <c r="AS194" s="206">
        <v>-8316231.7232329501</v>
      </c>
      <c r="AT194" s="206">
        <v>-8316231.7232313901</v>
      </c>
      <c r="AU194" s="206">
        <v>-8316231.7232324099</v>
      </c>
      <c r="AV194" s="206">
        <v>-8316231.7232324602</v>
      </c>
      <c r="AW194" s="206">
        <v>-8316231.7232316602</v>
      </c>
      <c r="AX194" s="206">
        <v>-8316231.7232324304</v>
      </c>
      <c r="AY194" s="206">
        <v>-8316231.7232365999</v>
      </c>
      <c r="AZ194" s="206">
        <v>-8316231.7232317803</v>
      </c>
      <c r="BA194" s="206">
        <v>-8316231.7232326102</v>
      </c>
      <c r="BB194" s="206">
        <v>-8316231.7232326996</v>
      </c>
      <c r="BC194" s="206">
        <v>-8316231.72323192</v>
      </c>
      <c r="BD194" s="206">
        <v>-8316231.7232325301</v>
      </c>
      <c r="BE194" s="206">
        <v>-8316231.7232326604</v>
      </c>
      <c r="BF194" s="206">
        <v>-8316231.72323245</v>
      </c>
      <c r="BG194" s="206">
        <v>-8316231.7232314805</v>
      </c>
      <c r="BH194" s="206">
        <v>-8316231.7232371503</v>
      </c>
      <c r="BI194" s="206">
        <v>-8316231.7232323503</v>
      </c>
      <c r="BJ194" s="206">
        <v>-8316231.7232320402</v>
      </c>
      <c r="BK194" s="206">
        <v>-8316231.7232319899</v>
      </c>
      <c r="BL194" s="206">
        <v>-8316231.7232322404</v>
      </c>
      <c r="BM194" s="206">
        <v>-8316231.7232311601</v>
      </c>
      <c r="BN194" s="206">
        <v>-8316231.7232331196</v>
      </c>
      <c r="BO194" s="206">
        <v>-8316231.7232328504</v>
      </c>
      <c r="BP194" s="206">
        <v>-8316231.7232329203</v>
      </c>
      <c r="BQ194" s="206">
        <v>-8316231.72323565</v>
      </c>
      <c r="BR194" s="206">
        <v>-8316231.7232323298</v>
      </c>
      <c r="BS194" s="206">
        <v>-8316231.7232312998</v>
      </c>
      <c r="BT194" s="206">
        <v>-8316231.7232326604</v>
      </c>
      <c r="BU194" s="206">
        <v>-8316231.7232321901</v>
      </c>
      <c r="BV194" s="206">
        <v>-8316231.7232328597</v>
      </c>
      <c r="BW194" s="206">
        <v>-8316231.7232315298</v>
      </c>
      <c r="BX194" s="206">
        <v>-8316231.7232320504</v>
      </c>
      <c r="BY194" s="206">
        <v>-8316231.7232366903</v>
      </c>
      <c r="BZ194" s="206">
        <v>-8316231.7232316202</v>
      </c>
      <c r="CA194" s="206">
        <v>-8316231.7232329203</v>
      </c>
      <c r="CB194" s="206">
        <v>-8316231.7232327797</v>
      </c>
      <c r="CC194" s="206">
        <v>-8316231.7232318204</v>
      </c>
      <c r="CD194" s="206">
        <v>-8316231.7232325096</v>
      </c>
      <c r="CE194" s="206">
        <v>-8316231.72323272</v>
      </c>
      <c r="CF194" s="206">
        <v>-8316231.72323287</v>
      </c>
      <c r="CG194" s="206">
        <v>-8316231.72323108</v>
      </c>
      <c r="CH194" s="206">
        <v>-8316231.7232367899</v>
      </c>
      <c r="CI194" s="206">
        <v>-8316231.7232314302</v>
      </c>
      <c r="CJ194" s="206">
        <v>-8316231.7232327303</v>
      </c>
      <c r="CK194" s="206">
        <v>-8316231.7232324705</v>
      </c>
      <c r="CL194" s="206">
        <v>-8316231.7232324202</v>
      </c>
      <c r="CM194" s="206">
        <v>-8316231.7232317897</v>
      </c>
      <c r="CN194" s="206">
        <v>-8316231.7232328504</v>
      </c>
      <c r="CO194" s="206">
        <v>-8316231.7232330702</v>
      </c>
      <c r="CP194" s="206">
        <v>-8316231.72323584</v>
      </c>
      <c r="CQ194" s="206">
        <v>-8316231.7232312001</v>
      </c>
      <c r="CR194" s="206">
        <v>-8316231.7232330702</v>
      </c>
      <c r="CS194" s="206">
        <v>-8316231.7232314097</v>
      </c>
      <c r="CT194" s="206">
        <v>-8316231.7232321901</v>
      </c>
      <c r="CU194" s="206">
        <v>-3834068.8186222999</v>
      </c>
      <c r="CV194" s="206">
        <v>-3834068.8186199102</v>
      </c>
      <c r="CW194" s="206">
        <v>-118856133.377276</v>
      </c>
      <c r="CX194" s="206">
        <v>-118856133.377275</v>
      </c>
      <c r="CY194" s="206">
        <v>-107353926.921406</v>
      </c>
      <c r="CZ194" s="206">
        <v>5.4347515106201195E-7</v>
      </c>
      <c r="DA194" s="206">
        <v>-2.6810169219970699E-7</v>
      </c>
      <c r="DB194" s="206">
        <v>2.9504299163818397E-7</v>
      </c>
      <c r="DC194" s="206">
        <v>-8.0883502960205104E-8</v>
      </c>
      <c r="DD194" s="206">
        <v>-9.0330839157104496E-8</v>
      </c>
      <c r="DE194" s="206">
        <v>1.54972076416016E-7</v>
      </c>
      <c r="DF194" s="206">
        <v>-2678459443.9840899</v>
      </c>
      <c r="DG194" s="206">
        <v>-2678459443.9840899</v>
      </c>
      <c r="DH194" s="206">
        <v>-2685797689.0360999</v>
      </c>
      <c r="DI194" s="206">
        <v>-2678459443.9840899</v>
      </c>
      <c r="DJ194" s="232">
        <v>-13399635464.9725</v>
      </c>
      <c r="DK194" s="206">
        <v>0</v>
      </c>
      <c r="DL194" s="207">
        <v>-27202998465.359623</v>
      </c>
      <c r="DQ194" s="208"/>
      <c r="DR194" s="209"/>
      <c r="DS194" s="209" t="s">
        <v>306</v>
      </c>
      <c r="DT194" s="205"/>
      <c r="DU194" s="206">
        <f t="shared" si="169"/>
        <v>-694.71538220645903</v>
      </c>
      <c r="DV194" s="206">
        <f t="shared" si="170"/>
        <v>-971.61426024439697</v>
      </c>
      <c r="DW194" s="206">
        <f t="shared" si="171"/>
        <v>-564.14910224073776</v>
      </c>
      <c r="DX194" s="206">
        <f t="shared" si="172"/>
        <v>-498.97390339396424</v>
      </c>
      <c r="DY194" s="206">
        <f t="shared" si="173"/>
        <v>-352.73433131319922</v>
      </c>
      <c r="DZ194" s="206">
        <f t="shared" si="174"/>
        <v>5.5417418479919527E-13</v>
      </c>
      <c r="EA194" s="206">
        <f t="shared" si="175"/>
        <v>-5356.9188879681797</v>
      </c>
      <c r="EB194" s="206">
        <f t="shared" si="176"/>
        <v>-5364.257133020189</v>
      </c>
      <c r="EC194" s="206">
        <f t="shared" si="177"/>
        <v>-13399.6354649725</v>
      </c>
      <c r="ED194" s="207">
        <f t="shared" si="129"/>
        <v>-27202.998465359626</v>
      </c>
      <c r="EE194" s="303">
        <f t="shared" si="178"/>
        <v>0</v>
      </c>
      <c r="EF194" s="101"/>
      <c r="EG194" s="101"/>
    </row>
    <row r="195" spans="1:137" s="126" customFormat="1" ht="15.5" hidden="1" outlineLevel="2" x14ac:dyDescent="0.35">
      <c r="A195" s="37" t="s">
        <v>303</v>
      </c>
      <c r="B195" s="37">
        <v>4</v>
      </c>
      <c r="C195" s="38">
        <v>4.5</v>
      </c>
      <c r="D195" s="39"/>
      <c r="E195" s="208"/>
      <c r="F195" s="209"/>
      <c r="G195" s="209" t="s">
        <v>307</v>
      </c>
      <c r="H195" s="205"/>
      <c r="I195" s="206">
        <v>0</v>
      </c>
      <c r="J195" s="206">
        <v>0</v>
      </c>
      <c r="K195" s="206">
        <v>0</v>
      </c>
      <c r="L195" s="206">
        <v>0</v>
      </c>
      <c r="M195" s="206">
        <v>0</v>
      </c>
      <c r="N195" s="206">
        <v>0</v>
      </c>
      <c r="O195" s="206">
        <v>0</v>
      </c>
      <c r="P195" s="206">
        <v>0</v>
      </c>
      <c r="Q195" s="206">
        <v>0</v>
      </c>
      <c r="R195" s="206">
        <v>0</v>
      </c>
      <c r="S195" s="206">
        <v>0</v>
      </c>
      <c r="T195" s="206">
        <v>0</v>
      </c>
      <c r="U195" s="206">
        <v>0</v>
      </c>
      <c r="V195" s="206">
        <v>0</v>
      </c>
      <c r="W195" s="206">
        <v>0</v>
      </c>
      <c r="X195" s="206">
        <v>0</v>
      </c>
      <c r="Y195" s="206">
        <v>0</v>
      </c>
      <c r="Z195" s="206">
        <v>0</v>
      </c>
      <c r="AA195" s="206">
        <v>0</v>
      </c>
      <c r="AB195" s="206">
        <v>0</v>
      </c>
      <c r="AC195" s="206">
        <v>0</v>
      </c>
      <c r="AD195" s="206">
        <v>0</v>
      </c>
      <c r="AE195" s="206">
        <v>0</v>
      </c>
      <c r="AF195" s="206">
        <v>0</v>
      </c>
      <c r="AG195" s="206">
        <v>0</v>
      </c>
      <c r="AH195" s="206">
        <v>0</v>
      </c>
      <c r="AI195" s="206">
        <v>0</v>
      </c>
      <c r="AJ195" s="206">
        <v>0</v>
      </c>
      <c r="AK195" s="206">
        <v>0</v>
      </c>
      <c r="AL195" s="206">
        <v>0</v>
      </c>
      <c r="AM195" s="206">
        <v>0</v>
      </c>
      <c r="AN195" s="206">
        <v>0</v>
      </c>
      <c r="AO195" s="206">
        <v>0</v>
      </c>
      <c r="AP195" s="206">
        <v>0</v>
      </c>
      <c r="AQ195" s="206">
        <v>0</v>
      </c>
      <c r="AR195" s="206">
        <v>0</v>
      </c>
      <c r="AS195" s="206">
        <v>0</v>
      </c>
      <c r="AT195" s="206">
        <v>0</v>
      </c>
      <c r="AU195" s="206">
        <v>0</v>
      </c>
      <c r="AV195" s="206">
        <v>0</v>
      </c>
      <c r="AW195" s="206">
        <v>0</v>
      </c>
      <c r="AX195" s="206">
        <v>0</v>
      </c>
      <c r="AY195" s="206">
        <v>0</v>
      </c>
      <c r="AZ195" s="206">
        <v>0</v>
      </c>
      <c r="BA195" s="206">
        <v>0</v>
      </c>
      <c r="BB195" s="206">
        <v>0</v>
      </c>
      <c r="BC195" s="206">
        <v>0</v>
      </c>
      <c r="BD195" s="206">
        <v>0</v>
      </c>
      <c r="BE195" s="206">
        <v>0</v>
      </c>
      <c r="BF195" s="206">
        <v>0</v>
      </c>
      <c r="BG195" s="206">
        <v>0</v>
      </c>
      <c r="BH195" s="206">
        <v>0</v>
      </c>
      <c r="BI195" s="206">
        <v>0</v>
      </c>
      <c r="BJ195" s="206">
        <v>0</v>
      </c>
      <c r="BK195" s="206">
        <v>0</v>
      </c>
      <c r="BL195" s="206">
        <v>0</v>
      </c>
      <c r="BM195" s="206">
        <v>0</v>
      </c>
      <c r="BN195" s="206">
        <v>0</v>
      </c>
      <c r="BO195" s="206">
        <v>0</v>
      </c>
      <c r="BP195" s="206">
        <v>0</v>
      </c>
      <c r="BQ195" s="206">
        <v>0</v>
      </c>
      <c r="BR195" s="206">
        <v>0</v>
      </c>
      <c r="BS195" s="206">
        <v>0</v>
      </c>
      <c r="BT195" s="206">
        <v>0</v>
      </c>
      <c r="BU195" s="206">
        <v>0</v>
      </c>
      <c r="BV195" s="206">
        <v>0</v>
      </c>
      <c r="BW195" s="206">
        <v>0</v>
      </c>
      <c r="BX195" s="206">
        <v>0</v>
      </c>
      <c r="BY195" s="206">
        <v>0</v>
      </c>
      <c r="BZ195" s="206">
        <v>0</v>
      </c>
      <c r="CA195" s="206">
        <v>0</v>
      </c>
      <c r="CB195" s="206">
        <v>0</v>
      </c>
      <c r="CC195" s="206">
        <v>0</v>
      </c>
      <c r="CD195" s="206">
        <v>0</v>
      </c>
      <c r="CE195" s="206">
        <v>0</v>
      </c>
      <c r="CF195" s="206">
        <v>0</v>
      </c>
      <c r="CG195" s="206">
        <v>0</v>
      </c>
      <c r="CH195" s="206">
        <v>0</v>
      </c>
      <c r="CI195" s="206">
        <v>0</v>
      </c>
      <c r="CJ195" s="206">
        <v>0</v>
      </c>
      <c r="CK195" s="206">
        <v>0</v>
      </c>
      <c r="CL195" s="206">
        <v>0</v>
      </c>
      <c r="CM195" s="206">
        <v>0</v>
      </c>
      <c r="CN195" s="206">
        <v>0</v>
      </c>
      <c r="CO195" s="206">
        <v>0</v>
      </c>
      <c r="CP195" s="206">
        <v>0</v>
      </c>
      <c r="CQ195" s="206">
        <v>0</v>
      </c>
      <c r="CR195" s="206">
        <v>0</v>
      </c>
      <c r="CS195" s="206">
        <v>0</v>
      </c>
      <c r="CT195" s="206">
        <v>0</v>
      </c>
      <c r="CU195" s="206">
        <v>0</v>
      </c>
      <c r="CV195" s="206">
        <v>0</v>
      </c>
      <c r="CW195" s="206">
        <v>0</v>
      </c>
      <c r="CX195" s="206">
        <v>0</v>
      </c>
      <c r="CY195" s="206">
        <v>0</v>
      </c>
      <c r="CZ195" s="206">
        <v>0</v>
      </c>
      <c r="DA195" s="206">
        <v>0</v>
      </c>
      <c r="DB195" s="206">
        <v>0</v>
      </c>
      <c r="DC195" s="206">
        <v>0</v>
      </c>
      <c r="DD195" s="206">
        <v>0</v>
      </c>
      <c r="DE195" s="206">
        <v>0</v>
      </c>
      <c r="DF195" s="206">
        <v>0</v>
      </c>
      <c r="DG195" s="206">
        <v>0</v>
      </c>
      <c r="DH195" s="206">
        <v>0</v>
      </c>
      <c r="DI195" s="206">
        <v>0</v>
      </c>
      <c r="DJ195" s="232">
        <v>0</v>
      </c>
      <c r="DK195" s="206">
        <v>0</v>
      </c>
      <c r="DL195" s="207">
        <v>0</v>
      </c>
      <c r="DQ195" s="208"/>
      <c r="DR195" s="209"/>
      <c r="DS195" s="209" t="s">
        <v>307</v>
      </c>
      <c r="DT195" s="205"/>
      <c r="DU195" s="206">
        <f t="shared" si="169"/>
        <v>0</v>
      </c>
      <c r="DV195" s="206">
        <f t="shared" si="170"/>
        <v>0</v>
      </c>
      <c r="DW195" s="206">
        <f t="shared" si="171"/>
        <v>0</v>
      </c>
      <c r="DX195" s="206">
        <f t="shared" si="172"/>
        <v>0</v>
      </c>
      <c r="DY195" s="206">
        <f t="shared" si="173"/>
        <v>0</v>
      </c>
      <c r="DZ195" s="206">
        <f t="shared" si="174"/>
        <v>0</v>
      </c>
      <c r="EA195" s="206">
        <f t="shared" si="175"/>
        <v>0</v>
      </c>
      <c r="EB195" s="206">
        <f t="shared" si="176"/>
        <v>0</v>
      </c>
      <c r="EC195" s="206">
        <f t="shared" si="177"/>
        <v>0</v>
      </c>
      <c r="ED195" s="207">
        <f t="shared" si="129"/>
        <v>0</v>
      </c>
      <c r="EE195" s="303">
        <f t="shared" si="178"/>
        <v>0</v>
      </c>
      <c r="EF195" s="101"/>
      <c r="EG195" s="101"/>
    </row>
    <row r="196" spans="1:137" s="126" customFormat="1" ht="15.5" hidden="1" outlineLevel="2" x14ac:dyDescent="0.35">
      <c r="A196" s="37" t="s">
        <v>303</v>
      </c>
      <c r="B196" s="37">
        <v>4</v>
      </c>
      <c r="C196" s="38">
        <v>4.5999999999999996</v>
      </c>
      <c r="D196" s="39"/>
      <c r="E196" s="208"/>
      <c r="F196" s="209"/>
      <c r="G196" s="209" t="s">
        <v>308</v>
      </c>
      <c r="H196" s="205"/>
      <c r="I196" s="206">
        <v>0</v>
      </c>
      <c r="J196" s="206">
        <v>0</v>
      </c>
      <c r="K196" s="206">
        <v>0</v>
      </c>
      <c r="L196" s="206">
        <v>0</v>
      </c>
      <c r="M196" s="206">
        <v>0</v>
      </c>
      <c r="N196" s="206">
        <v>0</v>
      </c>
      <c r="O196" s="206">
        <v>0</v>
      </c>
      <c r="P196" s="206">
        <v>0</v>
      </c>
      <c r="Q196" s="206">
        <v>0</v>
      </c>
      <c r="R196" s="206">
        <v>0</v>
      </c>
      <c r="S196" s="206">
        <v>0</v>
      </c>
      <c r="T196" s="206">
        <v>0</v>
      </c>
      <c r="U196" s="206">
        <v>0</v>
      </c>
      <c r="V196" s="206">
        <v>0</v>
      </c>
      <c r="W196" s="206">
        <v>0</v>
      </c>
      <c r="X196" s="206">
        <v>0</v>
      </c>
      <c r="Y196" s="206">
        <v>0</v>
      </c>
      <c r="Z196" s="206">
        <v>0</v>
      </c>
      <c r="AA196" s="206">
        <v>0</v>
      </c>
      <c r="AB196" s="206">
        <v>0</v>
      </c>
      <c r="AC196" s="206">
        <v>0</v>
      </c>
      <c r="AD196" s="206">
        <v>0</v>
      </c>
      <c r="AE196" s="206">
        <v>0</v>
      </c>
      <c r="AF196" s="206">
        <v>0</v>
      </c>
      <c r="AG196" s="206">
        <v>0</v>
      </c>
      <c r="AH196" s="206">
        <v>0</v>
      </c>
      <c r="AI196" s="206">
        <v>0</v>
      </c>
      <c r="AJ196" s="206">
        <v>0</v>
      </c>
      <c r="AK196" s="206">
        <v>0</v>
      </c>
      <c r="AL196" s="206">
        <v>0</v>
      </c>
      <c r="AM196" s="206">
        <v>0</v>
      </c>
      <c r="AN196" s="206">
        <v>0</v>
      </c>
      <c r="AO196" s="206">
        <v>0</v>
      </c>
      <c r="AP196" s="206">
        <v>0</v>
      </c>
      <c r="AQ196" s="206">
        <v>0</v>
      </c>
      <c r="AR196" s="206">
        <v>0</v>
      </c>
      <c r="AS196" s="206">
        <v>0</v>
      </c>
      <c r="AT196" s="206">
        <v>0</v>
      </c>
      <c r="AU196" s="206">
        <v>0</v>
      </c>
      <c r="AV196" s="206">
        <v>0</v>
      </c>
      <c r="AW196" s="206">
        <v>0</v>
      </c>
      <c r="AX196" s="206">
        <v>0</v>
      </c>
      <c r="AY196" s="206">
        <v>0</v>
      </c>
      <c r="AZ196" s="206">
        <v>0</v>
      </c>
      <c r="BA196" s="206">
        <v>0</v>
      </c>
      <c r="BB196" s="206">
        <v>0</v>
      </c>
      <c r="BC196" s="206">
        <v>0</v>
      </c>
      <c r="BD196" s="206">
        <v>0</v>
      </c>
      <c r="BE196" s="206">
        <v>0</v>
      </c>
      <c r="BF196" s="206">
        <v>0</v>
      </c>
      <c r="BG196" s="206">
        <v>0</v>
      </c>
      <c r="BH196" s="206">
        <v>0</v>
      </c>
      <c r="BI196" s="206">
        <v>0</v>
      </c>
      <c r="BJ196" s="206">
        <v>0</v>
      </c>
      <c r="BK196" s="206">
        <v>0</v>
      </c>
      <c r="BL196" s="206">
        <v>0</v>
      </c>
      <c r="BM196" s="206">
        <v>0</v>
      </c>
      <c r="BN196" s="206">
        <v>0</v>
      </c>
      <c r="BO196" s="206">
        <v>0</v>
      </c>
      <c r="BP196" s="206">
        <v>0</v>
      </c>
      <c r="BQ196" s="206">
        <v>0</v>
      </c>
      <c r="BR196" s="206">
        <v>0</v>
      </c>
      <c r="BS196" s="206">
        <v>0</v>
      </c>
      <c r="BT196" s="206">
        <v>0</v>
      </c>
      <c r="BU196" s="206">
        <v>0</v>
      </c>
      <c r="BV196" s="206">
        <v>0</v>
      </c>
      <c r="BW196" s="206">
        <v>0</v>
      </c>
      <c r="BX196" s="206">
        <v>0</v>
      </c>
      <c r="BY196" s="206">
        <v>0</v>
      </c>
      <c r="BZ196" s="206">
        <v>0</v>
      </c>
      <c r="CA196" s="206">
        <v>0</v>
      </c>
      <c r="CB196" s="206">
        <v>0</v>
      </c>
      <c r="CC196" s="206">
        <v>0</v>
      </c>
      <c r="CD196" s="206">
        <v>0</v>
      </c>
      <c r="CE196" s="206">
        <v>0</v>
      </c>
      <c r="CF196" s="206">
        <v>0</v>
      </c>
      <c r="CG196" s="206">
        <v>0</v>
      </c>
      <c r="CH196" s="206">
        <v>0</v>
      </c>
      <c r="CI196" s="206">
        <v>0</v>
      </c>
      <c r="CJ196" s="206">
        <v>0</v>
      </c>
      <c r="CK196" s="206">
        <v>0</v>
      </c>
      <c r="CL196" s="206">
        <v>0</v>
      </c>
      <c r="CM196" s="206">
        <v>0</v>
      </c>
      <c r="CN196" s="206">
        <v>0</v>
      </c>
      <c r="CO196" s="206">
        <v>0</v>
      </c>
      <c r="CP196" s="206">
        <v>0</v>
      </c>
      <c r="CQ196" s="206">
        <v>0</v>
      </c>
      <c r="CR196" s="206">
        <v>0</v>
      </c>
      <c r="CS196" s="206">
        <v>0</v>
      </c>
      <c r="CT196" s="206">
        <v>0</v>
      </c>
      <c r="CU196" s="206">
        <v>0</v>
      </c>
      <c r="CV196" s="206">
        <v>0</v>
      </c>
      <c r="CW196" s="206">
        <v>0</v>
      </c>
      <c r="CX196" s="206">
        <v>0</v>
      </c>
      <c r="CY196" s="206">
        <v>0</v>
      </c>
      <c r="CZ196" s="206">
        <v>0</v>
      </c>
      <c r="DA196" s="206">
        <v>0</v>
      </c>
      <c r="DB196" s="206">
        <v>0</v>
      </c>
      <c r="DC196" s="206">
        <v>0</v>
      </c>
      <c r="DD196" s="206">
        <v>0</v>
      </c>
      <c r="DE196" s="206">
        <v>0</v>
      </c>
      <c r="DF196" s="206">
        <v>0</v>
      </c>
      <c r="DG196" s="206">
        <v>0</v>
      </c>
      <c r="DH196" s="206">
        <v>0</v>
      </c>
      <c r="DI196" s="206">
        <v>0</v>
      </c>
      <c r="DJ196" s="232">
        <v>0</v>
      </c>
      <c r="DK196" s="206">
        <v>0</v>
      </c>
      <c r="DL196" s="207">
        <v>0</v>
      </c>
      <c r="DQ196" s="208"/>
      <c r="DR196" s="209"/>
      <c r="DS196" s="209" t="s">
        <v>308</v>
      </c>
      <c r="DT196" s="205"/>
      <c r="DU196" s="206">
        <f t="shared" si="169"/>
        <v>0</v>
      </c>
      <c r="DV196" s="206">
        <f t="shared" si="170"/>
        <v>0</v>
      </c>
      <c r="DW196" s="206">
        <f t="shared" si="171"/>
        <v>0</v>
      </c>
      <c r="DX196" s="206">
        <f t="shared" si="172"/>
        <v>0</v>
      </c>
      <c r="DY196" s="206">
        <f t="shared" si="173"/>
        <v>0</v>
      </c>
      <c r="DZ196" s="206">
        <f t="shared" si="174"/>
        <v>0</v>
      </c>
      <c r="EA196" s="206">
        <f t="shared" si="175"/>
        <v>0</v>
      </c>
      <c r="EB196" s="206">
        <f t="shared" si="176"/>
        <v>0</v>
      </c>
      <c r="EC196" s="206">
        <f t="shared" si="177"/>
        <v>0</v>
      </c>
      <c r="ED196" s="207">
        <f t="shared" si="129"/>
        <v>0</v>
      </c>
      <c r="EE196" s="303">
        <f t="shared" si="178"/>
        <v>0</v>
      </c>
      <c r="EF196" s="101"/>
      <c r="EG196" s="101"/>
    </row>
    <row r="197" spans="1:137" s="126" customFormat="1" ht="15.5" hidden="1" outlineLevel="2" x14ac:dyDescent="0.35">
      <c r="A197" s="37" t="s">
        <v>303</v>
      </c>
      <c r="B197" s="37">
        <v>4</v>
      </c>
      <c r="C197" s="38">
        <v>4.7</v>
      </c>
      <c r="D197" s="39"/>
      <c r="E197" s="208"/>
      <c r="F197" s="209"/>
      <c r="G197" s="209" t="s">
        <v>309</v>
      </c>
      <c r="H197" s="205"/>
      <c r="I197" s="206">
        <v>0</v>
      </c>
      <c r="J197" s="206">
        <v>0</v>
      </c>
      <c r="K197" s="206">
        <v>0</v>
      </c>
      <c r="L197" s="206">
        <v>0</v>
      </c>
      <c r="M197" s="206">
        <v>0</v>
      </c>
      <c r="N197" s="206">
        <v>0</v>
      </c>
      <c r="O197" s="206">
        <v>0</v>
      </c>
      <c r="P197" s="206">
        <v>0</v>
      </c>
      <c r="Q197" s="206">
        <v>0</v>
      </c>
      <c r="R197" s="206">
        <v>0</v>
      </c>
      <c r="S197" s="206">
        <v>0</v>
      </c>
      <c r="T197" s="206">
        <v>0</v>
      </c>
      <c r="U197" s="206">
        <v>0</v>
      </c>
      <c r="V197" s="206">
        <v>0</v>
      </c>
      <c r="W197" s="206">
        <v>0</v>
      </c>
      <c r="X197" s="206">
        <v>0</v>
      </c>
      <c r="Y197" s="206">
        <v>0</v>
      </c>
      <c r="Z197" s="206">
        <v>0</v>
      </c>
      <c r="AA197" s="206">
        <v>0</v>
      </c>
      <c r="AB197" s="206">
        <v>0</v>
      </c>
      <c r="AC197" s="206">
        <v>0</v>
      </c>
      <c r="AD197" s="206">
        <v>0</v>
      </c>
      <c r="AE197" s="206">
        <v>0</v>
      </c>
      <c r="AF197" s="206">
        <v>0</v>
      </c>
      <c r="AG197" s="206">
        <v>0</v>
      </c>
      <c r="AH197" s="206">
        <v>0</v>
      </c>
      <c r="AI197" s="206">
        <v>0</v>
      </c>
      <c r="AJ197" s="206">
        <v>0</v>
      </c>
      <c r="AK197" s="206">
        <v>0</v>
      </c>
      <c r="AL197" s="206">
        <v>0</v>
      </c>
      <c r="AM197" s="206">
        <v>0</v>
      </c>
      <c r="AN197" s="206">
        <v>0</v>
      </c>
      <c r="AO197" s="206">
        <v>0</v>
      </c>
      <c r="AP197" s="206">
        <v>0</v>
      </c>
      <c r="AQ197" s="206">
        <v>0</v>
      </c>
      <c r="AR197" s="206">
        <v>0</v>
      </c>
      <c r="AS197" s="206">
        <v>0</v>
      </c>
      <c r="AT197" s="206">
        <v>0</v>
      </c>
      <c r="AU197" s="206">
        <v>0</v>
      </c>
      <c r="AV197" s="206">
        <v>0</v>
      </c>
      <c r="AW197" s="206">
        <v>0</v>
      </c>
      <c r="AX197" s="206">
        <v>0</v>
      </c>
      <c r="AY197" s="206">
        <v>0</v>
      </c>
      <c r="AZ197" s="206">
        <v>0</v>
      </c>
      <c r="BA197" s="206">
        <v>0</v>
      </c>
      <c r="BB197" s="206">
        <v>0</v>
      </c>
      <c r="BC197" s="206">
        <v>0</v>
      </c>
      <c r="BD197" s="206">
        <v>0</v>
      </c>
      <c r="BE197" s="206">
        <v>0</v>
      </c>
      <c r="BF197" s="206">
        <v>0</v>
      </c>
      <c r="BG197" s="206">
        <v>0</v>
      </c>
      <c r="BH197" s="206">
        <v>0</v>
      </c>
      <c r="BI197" s="206">
        <v>0</v>
      </c>
      <c r="BJ197" s="206">
        <v>0</v>
      </c>
      <c r="BK197" s="206">
        <v>0</v>
      </c>
      <c r="BL197" s="206">
        <v>0</v>
      </c>
      <c r="BM197" s="206">
        <v>0</v>
      </c>
      <c r="BN197" s="206">
        <v>0</v>
      </c>
      <c r="BO197" s="206">
        <v>0</v>
      </c>
      <c r="BP197" s="206">
        <v>0</v>
      </c>
      <c r="BQ197" s="206">
        <v>0</v>
      </c>
      <c r="BR197" s="206">
        <v>0</v>
      </c>
      <c r="BS197" s="206">
        <v>0</v>
      </c>
      <c r="BT197" s="206">
        <v>0</v>
      </c>
      <c r="BU197" s="206">
        <v>0</v>
      </c>
      <c r="BV197" s="206">
        <v>0</v>
      </c>
      <c r="BW197" s="206">
        <v>0</v>
      </c>
      <c r="BX197" s="206">
        <v>0</v>
      </c>
      <c r="BY197" s="206">
        <v>0</v>
      </c>
      <c r="BZ197" s="206">
        <v>0</v>
      </c>
      <c r="CA197" s="206">
        <v>0</v>
      </c>
      <c r="CB197" s="206">
        <v>0</v>
      </c>
      <c r="CC197" s="206">
        <v>0</v>
      </c>
      <c r="CD197" s="206">
        <v>0</v>
      </c>
      <c r="CE197" s="206">
        <v>0</v>
      </c>
      <c r="CF197" s="206">
        <v>0</v>
      </c>
      <c r="CG197" s="206">
        <v>0</v>
      </c>
      <c r="CH197" s="206">
        <v>0</v>
      </c>
      <c r="CI197" s="206">
        <v>0</v>
      </c>
      <c r="CJ197" s="206">
        <v>0</v>
      </c>
      <c r="CK197" s="206">
        <v>0</v>
      </c>
      <c r="CL197" s="206">
        <v>0</v>
      </c>
      <c r="CM197" s="206">
        <v>0</v>
      </c>
      <c r="CN197" s="206">
        <v>0</v>
      </c>
      <c r="CO197" s="206">
        <v>0</v>
      </c>
      <c r="CP197" s="206">
        <v>0</v>
      </c>
      <c r="CQ197" s="206">
        <v>0</v>
      </c>
      <c r="CR197" s="206">
        <v>0</v>
      </c>
      <c r="CS197" s="206">
        <v>0</v>
      </c>
      <c r="CT197" s="206">
        <v>0</v>
      </c>
      <c r="CU197" s="206">
        <v>0</v>
      </c>
      <c r="CV197" s="206">
        <v>0</v>
      </c>
      <c r="CW197" s="206">
        <v>0</v>
      </c>
      <c r="CX197" s="206">
        <v>0</v>
      </c>
      <c r="CY197" s="206">
        <v>0</v>
      </c>
      <c r="CZ197" s="206">
        <v>0</v>
      </c>
      <c r="DA197" s="206">
        <v>0</v>
      </c>
      <c r="DB197" s="206">
        <v>0</v>
      </c>
      <c r="DC197" s="206">
        <v>0</v>
      </c>
      <c r="DD197" s="206">
        <v>0</v>
      </c>
      <c r="DE197" s="206">
        <v>0</v>
      </c>
      <c r="DF197" s="206">
        <v>0</v>
      </c>
      <c r="DG197" s="206">
        <v>0</v>
      </c>
      <c r="DH197" s="206">
        <v>0</v>
      </c>
      <c r="DI197" s="206">
        <v>0</v>
      </c>
      <c r="DJ197" s="232">
        <v>0</v>
      </c>
      <c r="DK197" s="206">
        <v>0</v>
      </c>
      <c r="DL197" s="207">
        <v>0</v>
      </c>
      <c r="DQ197" s="208"/>
      <c r="DR197" s="209"/>
      <c r="DS197" s="209" t="s">
        <v>309</v>
      </c>
      <c r="DT197" s="205"/>
      <c r="DU197" s="206">
        <f t="shared" si="169"/>
        <v>0</v>
      </c>
      <c r="DV197" s="206">
        <f t="shared" si="170"/>
        <v>0</v>
      </c>
      <c r="DW197" s="206">
        <f t="shared" si="171"/>
        <v>0</v>
      </c>
      <c r="DX197" s="206">
        <f t="shared" si="172"/>
        <v>0</v>
      </c>
      <c r="DY197" s="206">
        <f t="shared" si="173"/>
        <v>0</v>
      </c>
      <c r="DZ197" s="206">
        <f t="shared" si="174"/>
        <v>0</v>
      </c>
      <c r="EA197" s="206">
        <f t="shared" si="175"/>
        <v>0</v>
      </c>
      <c r="EB197" s="206">
        <f t="shared" si="176"/>
        <v>0</v>
      </c>
      <c r="EC197" s="206">
        <f t="shared" si="177"/>
        <v>0</v>
      </c>
      <c r="ED197" s="207">
        <f t="shared" si="129"/>
        <v>0</v>
      </c>
      <c r="EE197" s="303">
        <f t="shared" si="178"/>
        <v>0</v>
      </c>
      <c r="EF197" s="101"/>
      <c r="EG197" s="101"/>
    </row>
    <row r="198" spans="1:137" s="126" customFormat="1" ht="15.5" hidden="1" outlineLevel="2" x14ac:dyDescent="0.35">
      <c r="A198" s="37" t="s">
        <v>303</v>
      </c>
      <c r="B198" s="37">
        <v>4</v>
      </c>
      <c r="C198" s="38">
        <v>4.8</v>
      </c>
      <c r="D198" s="39"/>
      <c r="E198" s="208"/>
      <c r="F198" s="209"/>
      <c r="G198" s="209" t="s">
        <v>310</v>
      </c>
      <c r="H198" s="205"/>
      <c r="I198" s="206">
        <v>0</v>
      </c>
      <c r="J198" s="206">
        <v>0</v>
      </c>
      <c r="K198" s="206">
        <v>0</v>
      </c>
      <c r="L198" s="206">
        <v>0</v>
      </c>
      <c r="M198" s="206">
        <v>0</v>
      </c>
      <c r="N198" s="206">
        <v>0</v>
      </c>
      <c r="O198" s="206">
        <v>0</v>
      </c>
      <c r="P198" s="206">
        <v>0</v>
      </c>
      <c r="Q198" s="206">
        <v>0</v>
      </c>
      <c r="R198" s="206">
        <v>0</v>
      </c>
      <c r="S198" s="206">
        <v>0</v>
      </c>
      <c r="T198" s="206">
        <v>0</v>
      </c>
      <c r="U198" s="206">
        <v>0</v>
      </c>
      <c r="V198" s="206">
        <v>0</v>
      </c>
      <c r="W198" s="206">
        <v>0</v>
      </c>
      <c r="X198" s="206">
        <v>0</v>
      </c>
      <c r="Y198" s="206">
        <v>0</v>
      </c>
      <c r="Z198" s="206">
        <v>0</v>
      </c>
      <c r="AA198" s="206">
        <v>0</v>
      </c>
      <c r="AB198" s="206">
        <v>0</v>
      </c>
      <c r="AC198" s="206">
        <v>0</v>
      </c>
      <c r="AD198" s="206">
        <v>0</v>
      </c>
      <c r="AE198" s="206">
        <v>0</v>
      </c>
      <c r="AF198" s="206">
        <v>0</v>
      </c>
      <c r="AG198" s="206">
        <v>0</v>
      </c>
      <c r="AH198" s="206">
        <v>0</v>
      </c>
      <c r="AI198" s="206">
        <v>0</v>
      </c>
      <c r="AJ198" s="206">
        <v>0</v>
      </c>
      <c r="AK198" s="206">
        <v>0</v>
      </c>
      <c r="AL198" s="206">
        <v>0</v>
      </c>
      <c r="AM198" s="206">
        <v>0</v>
      </c>
      <c r="AN198" s="206">
        <v>0</v>
      </c>
      <c r="AO198" s="206">
        <v>0</v>
      </c>
      <c r="AP198" s="206">
        <v>0</v>
      </c>
      <c r="AQ198" s="206">
        <v>0</v>
      </c>
      <c r="AR198" s="206">
        <v>0</v>
      </c>
      <c r="AS198" s="206">
        <v>0</v>
      </c>
      <c r="AT198" s="206">
        <v>0</v>
      </c>
      <c r="AU198" s="206">
        <v>0</v>
      </c>
      <c r="AV198" s="206">
        <v>0</v>
      </c>
      <c r="AW198" s="206">
        <v>0</v>
      </c>
      <c r="AX198" s="206">
        <v>0</v>
      </c>
      <c r="AY198" s="206">
        <v>0</v>
      </c>
      <c r="AZ198" s="206">
        <v>0</v>
      </c>
      <c r="BA198" s="206">
        <v>0</v>
      </c>
      <c r="BB198" s="206">
        <v>0</v>
      </c>
      <c r="BC198" s="206">
        <v>0</v>
      </c>
      <c r="BD198" s="206">
        <v>0</v>
      </c>
      <c r="BE198" s="206">
        <v>0</v>
      </c>
      <c r="BF198" s="206">
        <v>0</v>
      </c>
      <c r="BG198" s="206">
        <v>0</v>
      </c>
      <c r="BH198" s="206">
        <v>0</v>
      </c>
      <c r="BI198" s="206">
        <v>0</v>
      </c>
      <c r="BJ198" s="206">
        <v>0</v>
      </c>
      <c r="BK198" s="206">
        <v>0</v>
      </c>
      <c r="BL198" s="206">
        <v>0</v>
      </c>
      <c r="BM198" s="206">
        <v>0</v>
      </c>
      <c r="BN198" s="206">
        <v>0</v>
      </c>
      <c r="BO198" s="206">
        <v>0</v>
      </c>
      <c r="BP198" s="206">
        <v>0</v>
      </c>
      <c r="BQ198" s="206">
        <v>0</v>
      </c>
      <c r="BR198" s="206">
        <v>0</v>
      </c>
      <c r="BS198" s="206">
        <v>0</v>
      </c>
      <c r="BT198" s="206">
        <v>0</v>
      </c>
      <c r="BU198" s="206">
        <v>0</v>
      </c>
      <c r="BV198" s="206">
        <v>0</v>
      </c>
      <c r="BW198" s="206">
        <v>0</v>
      </c>
      <c r="BX198" s="206">
        <v>0</v>
      </c>
      <c r="BY198" s="206">
        <v>0</v>
      </c>
      <c r="BZ198" s="206">
        <v>0</v>
      </c>
      <c r="CA198" s="206">
        <v>0</v>
      </c>
      <c r="CB198" s="206">
        <v>0</v>
      </c>
      <c r="CC198" s="206">
        <v>0</v>
      </c>
      <c r="CD198" s="206">
        <v>0</v>
      </c>
      <c r="CE198" s="206">
        <v>0</v>
      </c>
      <c r="CF198" s="206">
        <v>0</v>
      </c>
      <c r="CG198" s="206">
        <v>0</v>
      </c>
      <c r="CH198" s="206">
        <v>0</v>
      </c>
      <c r="CI198" s="206">
        <v>0</v>
      </c>
      <c r="CJ198" s="206">
        <v>0</v>
      </c>
      <c r="CK198" s="206">
        <v>0</v>
      </c>
      <c r="CL198" s="206">
        <v>0</v>
      </c>
      <c r="CM198" s="206">
        <v>0</v>
      </c>
      <c r="CN198" s="206">
        <v>0</v>
      </c>
      <c r="CO198" s="206">
        <v>0</v>
      </c>
      <c r="CP198" s="206">
        <v>0</v>
      </c>
      <c r="CQ198" s="206">
        <v>0</v>
      </c>
      <c r="CR198" s="206">
        <v>0</v>
      </c>
      <c r="CS198" s="206">
        <v>0</v>
      </c>
      <c r="CT198" s="206">
        <v>0</v>
      </c>
      <c r="CU198" s="206">
        <v>0</v>
      </c>
      <c r="CV198" s="206">
        <v>0</v>
      </c>
      <c r="CW198" s="206">
        <v>0</v>
      </c>
      <c r="CX198" s="206">
        <v>0</v>
      </c>
      <c r="CY198" s="206">
        <v>0</v>
      </c>
      <c r="CZ198" s="206">
        <v>0</v>
      </c>
      <c r="DA198" s="206">
        <v>0</v>
      </c>
      <c r="DB198" s="206">
        <v>0</v>
      </c>
      <c r="DC198" s="206">
        <v>0</v>
      </c>
      <c r="DD198" s="206">
        <v>0</v>
      </c>
      <c r="DE198" s="206">
        <v>0</v>
      </c>
      <c r="DF198" s="206">
        <v>0</v>
      </c>
      <c r="DG198" s="206">
        <v>0</v>
      </c>
      <c r="DH198" s="206">
        <v>0</v>
      </c>
      <c r="DI198" s="206">
        <v>0</v>
      </c>
      <c r="DJ198" s="232">
        <v>0</v>
      </c>
      <c r="DK198" s="206">
        <v>0</v>
      </c>
      <c r="DL198" s="207">
        <v>0</v>
      </c>
      <c r="DQ198" s="208"/>
      <c r="DR198" s="209"/>
      <c r="DS198" s="209" t="s">
        <v>310</v>
      </c>
      <c r="DT198" s="205"/>
      <c r="DU198" s="206">
        <f t="shared" si="169"/>
        <v>0</v>
      </c>
      <c r="DV198" s="206">
        <f t="shared" si="170"/>
        <v>0</v>
      </c>
      <c r="DW198" s="206">
        <f t="shared" si="171"/>
        <v>0</v>
      </c>
      <c r="DX198" s="206">
        <f t="shared" si="172"/>
        <v>0</v>
      </c>
      <c r="DY198" s="206">
        <f t="shared" si="173"/>
        <v>0</v>
      </c>
      <c r="DZ198" s="206">
        <f t="shared" si="174"/>
        <v>0</v>
      </c>
      <c r="EA198" s="206">
        <f t="shared" si="175"/>
        <v>0</v>
      </c>
      <c r="EB198" s="206">
        <f t="shared" si="176"/>
        <v>0</v>
      </c>
      <c r="EC198" s="206">
        <f t="shared" si="177"/>
        <v>0</v>
      </c>
      <c r="ED198" s="207">
        <f t="shared" si="129"/>
        <v>0</v>
      </c>
      <c r="EE198" s="303">
        <f t="shared" si="178"/>
        <v>0</v>
      </c>
      <c r="EF198" s="101"/>
      <c r="EG198" s="101"/>
    </row>
    <row r="199" spans="1:137" s="126" customFormat="1" ht="15.5" hidden="1" outlineLevel="2" x14ac:dyDescent="0.35">
      <c r="A199" s="37" t="s">
        <v>303</v>
      </c>
      <c r="B199" s="37">
        <v>4</v>
      </c>
      <c r="C199" s="38">
        <v>4.9000000000000004</v>
      </c>
      <c r="D199" s="39"/>
      <c r="E199" s="208"/>
      <c r="F199" s="209"/>
      <c r="G199" s="209" t="s">
        <v>311</v>
      </c>
      <c r="H199" s="205"/>
      <c r="I199" s="206">
        <v>0</v>
      </c>
      <c r="J199" s="206">
        <v>0</v>
      </c>
      <c r="K199" s="206">
        <v>0</v>
      </c>
      <c r="L199" s="206">
        <v>0</v>
      </c>
      <c r="M199" s="206">
        <v>0</v>
      </c>
      <c r="N199" s="206">
        <v>0</v>
      </c>
      <c r="O199" s="206">
        <v>0</v>
      </c>
      <c r="P199" s="206">
        <v>0</v>
      </c>
      <c r="Q199" s="206">
        <v>0</v>
      </c>
      <c r="R199" s="206">
        <v>0</v>
      </c>
      <c r="S199" s="206">
        <v>0</v>
      </c>
      <c r="T199" s="206">
        <v>0</v>
      </c>
      <c r="U199" s="206">
        <v>0</v>
      </c>
      <c r="V199" s="206">
        <v>0</v>
      </c>
      <c r="W199" s="206">
        <v>0</v>
      </c>
      <c r="X199" s="206">
        <v>0</v>
      </c>
      <c r="Y199" s="206">
        <v>0</v>
      </c>
      <c r="Z199" s="206">
        <v>0</v>
      </c>
      <c r="AA199" s="206">
        <v>0</v>
      </c>
      <c r="AB199" s="206">
        <v>0</v>
      </c>
      <c r="AC199" s="206">
        <v>0</v>
      </c>
      <c r="AD199" s="206">
        <v>0</v>
      </c>
      <c r="AE199" s="206">
        <v>0</v>
      </c>
      <c r="AF199" s="206">
        <v>0</v>
      </c>
      <c r="AG199" s="206">
        <v>0</v>
      </c>
      <c r="AH199" s="206">
        <v>0</v>
      </c>
      <c r="AI199" s="206">
        <v>0</v>
      </c>
      <c r="AJ199" s="206">
        <v>0</v>
      </c>
      <c r="AK199" s="206">
        <v>0</v>
      </c>
      <c r="AL199" s="206">
        <v>0</v>
      </c>
      <c r="AM199" s="206">
        <v>0</v>
      </c>
      <c r="AN199" s="206">
        <v>0</v>
      </c>
      <c r="AO199" s="206">
        <v>0</v>
      </c>
      <c r="AP199" s="206">
        <v>0</v>
      </c>
      <c r="AQ199" s="206">
        <v>0</v>
      </c>
      <c r="AR199" s="206">
        <v>0</v>
      </c>
      <c r="AS199" s="206">
        <v>0</v>
      </c>
      <c r="AT199" s="206">
        <v>0</v>
      </c>
      <c r="AU199" s="206">
        <v>0</v>
      </c>
      <c r="AV199" s="206">
        <v>0</v>
      </c>
      <c r="AW199" s="206">
        <v>0</v>
      </c>
      <c r="AX199" s="206">
        <v>0</v>
      </c>
      <c r="AY199" s="206">
        <v>0</v>
      </c>
      <c r="AZ199" s="206">
        <v>0</v>
      </c>
      <c r="BA199" s="206">
        <v>0</v>
      </c>
      <c r="BB199" s="206">
        <v>0</v>
      </c>
      <c r="BC199" s="206">
        <v>0</v>
      </c>
      <c r="BD199" s="206">
        <v>0</v>
      </c>
      <c r="BE199" s="206">
        <v>0</v>
      </c>
      <c r="BF199" s="206">
        <v>0</v>
      </c>
      <c r="BG199" s="206">
        <v>0</v>
      </c>
      <c r="BH199" s="206">
        <v>0</v>
      </c>
      <c r="BI199" s="206">
        <v>0</v>
      </c>
      <c r="BJ199" s="206">
        <v>0</v>
      </c>
      <c r="BK199" s="206">
        <v>0</v>
      </c>
      <c r="BL199" s="206">
        <v>0</v>
      </c>
      <c r="BM199" s="206">
        <v>0</v>
      </c>
      <c r="BN199" s="206">
        <v>0</v>
      </c>
      <c r="BO199" s="206">
        <v>0</v>
      </c>
      <c r="BP199" s="206">
        <v>0</v>
      </c>
      <c r="BQ199" s="206">
        <v>0</v>
      </c>
      <c r="BR199" s="206">
        <v>0</v>
      </c>
      <c r="BS199" s="206">
        <v>0</v>
      </c>
      <c r="BT199" s="206">
        <v>0</v>
      </c>
      <c r="BU199" s="206">
        <v>0</v>
      </c>
      <c r="BV199" s="206">
        <v>0</v>
      </c>
      <c r="BW199" s="206">
        <v>0</v>
      </c>
      <c r="BX199" s="206">
        <v>0</v>
      </c>
      <c r="BY199" s="206">
        <v>0</v>
      </c>
      <c r="BZ199" s="206">
        <v>0</v>
      </c>
      <c r="CA199" s="206">
        <v>0</v>
      </c>
      <c r="CB199" s="206">
        <v>0</v>
      </c>
      <c r="CC199" s="206">
        <v>0</v>
      </c>
      <c r="CD199" s="206">
        <v>0</v>
      </c>
      <c r="CE199" s="206">
        <v>0</v>
      </c>
      <c r="CF199" s="206">
        <v>0</v>
      </c>
      <c r="CG199" s="206">
        <v>0</v>
      </c>
      <c r="CH199" s="206">
        <v>0</v>
      </c>
      <c r="CI199" s="206">
        <v>0</v>
      </c>
      <c r="CJ199" s="206">
        <v>0</v>
      </c>
      <c r="CK199" s="206">
        <v>0</v>
      </c>
      <c r="CL199" s="206">
        <v>0</v>
      </c>
      <c r="CM199" s="206">
        <v>0</v>
      </c>
      <c r="CN199" s="206">
        <v>0</v>
      </c>
      <c r="CO199" s="206">
        <v>0</v>
      </c>
      <c r="CP199" s="206">
        <v>0</v>
      </c>
      <c r="CQ199" s="206">
        <v>0</v>
      </c>
      <c r="CR199" s="206">
        <v>0</v>
      </c>
      <c r="CS199" s="206">
        <v>0</v>
      </c>
      <c r="CT199" s="206">
        <v>0</v>
      </c>
      <c r="CU199" s="206">
        <v>0</v>
      </c>
      <c r="CV199" s="206">
        <v>0</v>
      </c>
      <c r="CW199" s="206">
        <v>0</v>
      </c>
      <c r="CX199" s="206">
        <v>0</v>
      </c>
      <c r="CY199" s="206">
        <v>0</v>
      </c>
      <c r="CZ199" s="206">
        <v>0</v>
      </c>
      <c r="DA199" s="206">
        <v>0</v>
      </c>
      <c r="DB199" s="206">
        <v>0</v>
      </c>
      <c r="DC199" s="206">
        <v>0</v>
      </c>
      <c r="DD199" s="206">
        <v>0</v>
      </c>
      <c r="DE199" s="206">
        <v>0</v>
      </c>
      <c r="DF199" s="206">
        <v>0</v>
      </c>
      <c r="DG199" s="206">
        <v>0</v>
      </c>
      <c r="DH199" s="206">
        <v>0</v>
      </c>
      <c r="DI199" s="206">
        <v>0</v>
      </c>
      <c r="DJ199" s="232">
        <v>0</v>
      </c>
      <c r="DK199" s="206">
        <v>0</v>
      </c>
      <c r="DL199" s="207">
        <v>0</v>
      </c>
      <c r="DQ199" s="208"/>
      <c r="DR199" s="209"/>
      <c r="DS199" s="209" t="s">
        <v>311</v>
      </c>
      <c r="DT199" s="205"/>
      <c r="DU199" s="206">
        <f t="shared" si="169"/>
        <v>0</v>
      </c>
      <c r="DV199" s="206">
        <f t="shared" si="170"/>
        <v>0</v>
      </c>
      <c r="DW199" s="206">
        <f t="shared" si="171"/>
        <v>0</v>
      </c>
      <c r="DX199" s="206">
        <f t="shared" si="172"/>
        <v>0</v>
      </c>
      <c r="DY199" s="206">
        <f t="shared" si="173"/>
        <v>0</v>
      </c>
      <c r="DZ199" s="206">
        <f t="shared" si="174"/>
        <v>0</v>
      </c>
      <c r="EA199" s="206">
        <f t="shared" si="175"/>
        <v>0</v>
      </c>
      <c r="EB199" s="206">
        <f t="shared" si="176"/>
        <v>0</v>
      </c>
      <c r="EC199" s="206">
        <f t="shared" si="177"/>
        <v>0</v>
      </c>
      <c r="ED199" s="207">
        <f t="shared" si="129"/>
        <v>0</v>
      </c>
      <c r="EE199" s="303">
        <f t="shared" si="178"/>
        <v>0</v>
      </c>
      <c r="EF199" s="101"/>
      <c r="EG199" s="101"/>
    </row>
    <row r="200" spans="1:137" s="126" customFormat="1" ht="15.5" hidden="1" outlineLevel="2" x14ac:dyDescent="0.35">
      <c r="A200" s="127" t="s">
        <v>303</v>
      </c>
      <c r="B200" s="127">
        <v>5</v>
      </c>
      <c r="C200" s="128"/>
      <c r="D200" s="129"/>
      <c r="E200" s="210"/>
      <c r="F200" s="212" t="s">
        <v>281</v>
      </c>
      <c r="G200" s="211"/>
      <c r="H200" s="212"/>
      <c r="I200" s="213">
        <v>0</v>
      </c>
      <c r="J200" s="213">
        <v>0</v>
      </c>
      <c r="K200" s="213">
        <v>0</v>
      </c>
      <c r="L200" s="213">
        <v>0</v>
      </c>
      <c r="M200" s="213">
        <v>0</v>
      </c>
      <c r="N200" s="213">
        <v>0</v>
      </c>
      <c r="O200" s="213">
        <v>0</v>
      </c>
      <c r="P200" s="213">
        <v>0</v>
      </c>
      <c r="Q200" s="213">
        <v>0</v>
      </c>
      <c r="R200" s="213">
        <v>0</v>
      </c>
      <c r="S200" s="213">
        <v>0</v>
      </c>
      <c r="T200" s="213">
        <v>0</v>
      </c>
      <c r="U200" s="213">
        <v>0</v>
      </c>
      <c r="V200" s="213">
        <v>0</v>
      </c>
      <c r="W200" s="213">
        <v>0</v>
      </c>
      <c r="X200" s="213">
        <v>0</v>
      </c>
      <c r="Y200" s="213">
        <v>0</v>
      </c>
      <c r="Z200" s="213">
        <v>0</v>
      </c>
      <c r="AA200" s="213">
        <v>0</v>
      </c>
      <c r="AB200" s="213">
        <v>0</v>
      </c>
      <c r="AC200" s="213">
        <v>0</v>
      </c>
      <c r="AD200" s="213">
        <v>0</v>
      </c>
      <c r="AE200" s="213">
        <v>0</v>
      </c>
      <c r="AF200" s="213">
        <v>0</v>
      </c>
      <c r="AG200" s="213">
        <v>0</v>
      </c>
      <c r="AH200" s="213">
        <v>0</v>
      </c>
      <c r="AI200" s="213">
        <v>0</v>
      </c>
      <c r="AJ200" s="213">
        <v>0</v>
      </c>
      <c r="AK200" s="213">
        <v>0</v>
      </c>
      <c r="AL200" s="213">
        <v>0</v>
      </c>
      <c r="AM200" s="213">
        <v>0</v>
      </c>
      <c r="AN200" s="213">
        <v>0</v>
      </c>
      <c r="AO200" s="213">
        <v>0</v>
      </c>
      <c r="AP200" s="213">
        <v>0</v>
      </c>
      <c r="AQ200" s="213">
        <v>0</v>
      </c>
      <c r="AR200" s="213">
        <v>0</v>
      </c>
      <c r="AS200" s="213">
        <v>0</v>
      </c>
      <c r="AT200" s="213">
        <v>0</v>
      </c>
      <c r="AU200" s="213">
        <v>0</v>
      </c>
      <c r="AV200" s="213">
        <v>0</v>
      </c>
      <c r="AW200" s="213">
        <v>0</v>
      </c>
      <c r="AX200" s="213">
        <v>0</v>
      </c>
      <c r="AY200" s="213">
        <v>0</v>
      </c>
      <c r="AZ200" s="213">
        <v>0</v>
      </c>
      <c r="BA200" s="213">
        <v>0</v>
      </c>
      <c r="BB200" s="213">
        <v>0</v>
      </c>
      <c r="BC200" s="213">
        <v>0</v>
      </c>
      <c r="BD200" s="213">
        <v>0</v>
      </c>
      <c r="BE200" s="213">
        <v>0</v>
      </c>
      <c r="BF200" s="213">
        <v>0</v>
      </c>
      <c r="BG200" s="213">
        <v>0</v>
      </c>
      <c r="BH200" s="213">
        <v>0</v>
      </c>
      <c r="BI200" s="213">
        <v>0</v>
      </c>
      <c r="BJ200" s="213">
        <v>0</v>
      </c>
      <c r="BK200" s="213">
        <v>0</v>
      </c>
      <c r="BL200" s="213">
        <v>0</v>
      </c>
      <c r="BM200" s="213">
        <v>0</v>
      </c>
      <c r="BN200" s="213">
        <v>0</v>
      </c>
      <c r="BO200" s="213">
        <v>0</v>
      </c>
      <c r="BP200" s="213">
        <v>0</v>
      </c>
      <c r="BQ200" s="213">
        <v>0</v>
      </c>
      <c r="BR200" s="213">
        <v>0</v>
      </c>
      <c r="BS200" s="213">
        <v>0</v>
      </c>
      <c r="BT200" s="213">
        <v>0</v>
      </c>
      <c r="BU200" s="213">
        <v>0</v>
      </c>
      <c r="BV200" s="213">
        <v>0</v>
      </c>
      <c r="BW200" s="213">
        <v>0</v>
      </c>
      <c r="BX200" s="213">
        <v>0</v>
      </c>
      <c r="BY200" s="213">
        <v>0</v>
      </c>
      <c r="BZ200" s="213">
        <v>0</v>
      </c>
      <c r="CA200" s="213">
        <v>0</v>
      </c>
      <c r="CB200" s="213">
        <v>0</v>
      </c>
      <c r="CC200" s="213">
        <v>0</v>
      </c>
      <c r="CD200" s="213">
        <v>0</v>
      </c>
      <c r="CE200" s="213">
        <v>0</v>
      </c>
      <c r="CF200" s="213">
        <v>0</v>
      </c>
      <c r="CG200" s="213">
        <v>0</v>
      </c>
      <c r="CH200" s="213">
        <v>0</v>
      </c>
      <c r="CI200" s="213">
        <v>0</v>
      </c>
      <c r="CJ200" s="213">
        <v>0</v>
      </c>
      <c r="CK200" s="213">
        <v>0</v>
      </c>
      <c r="CL200" s="213">
        <v>0</v>
      </c>
      <c r="CM200" s="213">
        <v>0</v>
      </c>
      <c r="CN200" s="213">
        <v>0</v>
      </c>
      <c r="CO200" s="213">
        <v>0</v>
      </c>
      <c r="CP200" s="213">
        <v>0</v>
      </c>
      <c r="CQ200" s="213">
        <v>0</v>
      </c>
      <c r="CR200" s="213">
        <v>0</v>
      </c>
      <c r="CS200" s="213">
        <v>0</v>
      </c>
      <c r="CT200" s="213">
        <v>0</v>
      </c>
      <c r="CU200" s="213">
        <v>0</v>
      </c>
      <c r="CV200" s="213">
        <v>0</v>
      </c>
      <c r="CW200" s="213">
        <v>0</v>
      </c>
      <c r="CX200" s="213">
        <v>0</v>
      </c>
      <c r="CY200" s="213">
        <v>0</v>
      </c>
      <c r="CZ200" s="213">
        <v>0</v>
      </c>
      <c r="DA200" s="213">
        <v>0</v>
      </c>
      <c r="DB200" s="213">
        <v>0</v>
      </c>
      <c r="DC200" s="213">
        <v>0</v>
      </c>
      <c r="DD200" s="213">
        <v>0</v>
      </c>
      <c r="DE200" s="213">
        <v>0</v>
      </c>
      <c r="DF200" s="213">
        <v>0</v>
      </c>
      <c r="DG200" s="213">
        <v>0</v>
      </c>
      <c r="DH200" s="213">
        <v>0</v>
      </c>
      <c r="DI200" s="213">
        <v>0</v>
      </c>
      <c r="DJ200" s="213">
        <v>0</v>
      </c>
      <c r="DK200" s="213">
        <v>0</v>
      </c>
      <c r="DL200" s="214">
        <v>0</v>
      </c>
      <c r="DQ200" s="210"/>
      <c r="DR200" s="212" t="s">
        <v>281</v>
      </c>
      <c r="DS200" s="211"/>
      <c r="DT200" s="212"/>
      <c r="DU200" s="213">
        <f t="shared" ref="DU200:EC200" si="179">SUM(DU201:DU208)</f>
        <v>0</v>
      </c>
      <c r="DV200" s="213">
        <f t="shared" si="179"/>
        <v>0</v>
      </c>
      <c r="DW200" s="213">
        <f t="shared" si="179"/>
        <v>0</v>
      </c>
      <c r="DX200" s="213">
        <f t="shared" si="179"/>
        <v>0</v>
      </c>
      <c r="DY200" s="213">
        <f t="shared" si="179"/>
        <v>0</v>
      </c>
      <c r="DZ200" s="213">
        <f t="shared" si="179"/>
        <v>0</v>
      </c>
      <c r="EA200" s="213">
        <f t="shared" si="179"/>
        <v>0</v>
      </c>
      <c r="EB200" s="213">
        <f t="shared" si="179"/>
        <v>0</v>
      </c>
      <c r="EC200" s="213">
        <f t="shared" si="179"/>
        <v>0</v>
      </c>
      <c r="ED200" s="214">
        <f t="shared" si="129"/>
        <v>0</v>
      </c>
      <c r="EE200" s="305"/>
      <c r="EF200" s="101"/>
      <c r="EG200" s="101"/>
    </row>
    <row r="201" spans="1:137" s="126" customFormat="1" ht="15.5" hidden="1" outlineLevel="2" x14ac:dyDescent="0.35">
      <c r="A201" s="37" t="s">
        <v>303</v>
      </c>
      <c r="B201" s="37">
        <v>5</v>
      </c>
      <c r="C201" s="38">
        <v>5.0999999999999996</v>
      </c>
      <c r="D201" s="39"/>
      <c r="E201" s="208"/>
      <c r="F201" s="209"/>
      <c r="G201" s="209" t="s">
        <v>304</v>
      </c>
      <c r="H201" s="205"/>
      <c r="I201" s="206">
        <v>0</v>
      </c>
      <c r="J201" s="206">
        <v>0</v>
      </c>
      <c r="K201" s="206">
        <v>0</v>
      </c>
      <c r="L201" s="206">
        <v>0</v>
      </c>
      <c r="M201" s="206">
        <v>0</v>
      </c>
      <c r="N201" s="206">
        <v>0</v>
      </c>
      <c r="O201" s="206">
        <v>0</v>
      </c>
      <c r="P201" s="206">
        <v>0</v>
      </c>
      <c r="Q201" s="206">
        <v>0</v>
      </c>
      <c r="R201" s="206">
        <v>0</v>
      </c>
      <c r="S201" s="206">
        <v>0</v>
      </c>
      <c r="T201" s="206">
        <v>0</v>
      </c>
      <c r="U201" s="206">
        <v>0</v>
      </c>
      <c r="V201" s="206">
        <v>0</v>
      </c>
      <c r="W201" s="206">
        <v>0</v>
      </c>
      <c r="X201" s="206">
        <v>0</v>
      </c>
      <c r="Y201" s="206">
        <v>0</v>
      </c>
      <c r="Z201" s="206">
        <v>0</v>
      </c>
      <c r="AA201" s="206">
        <v>0</v>
      </c>
      <c r="AB201" s="206">
        <v>0</v>
      </c>
      <c r="AC201" s="206">
        <v>0</v>
      </c>
      <c r="AD201" s="206">
        <v>0</v>
      </c>
      <c r="AE201" s="206">
        <v>0</v>
      </c>
      <c r="AF201" s="206">
        <v>0</v>
      </c>
      <c r="AG201" s="206">
        <v>0</v>
      </c>
      <c r="AH201" s="206">
        <v>0</v>
      </c>
      <c r="AI201" s="206">
        <v>0</v>
      </c>
      <c r="AJ201" s="206">
        <v>0</v>
      </c>
      <c r="AK201" s="206">
        <v>0</v>
      </c>
      <c r="AL201" s="206">
        <v>0</v>
      </c>
      <c r="AM201" s="206">
        <v>0</v>
      </c>
      <c r="AN201" s="206">
        <v>0</v>
      </c>
      <c r="AO201" s="206">
        <v>0</v>
      </c>
      <c r="AP201" s="206">
        <v>0</v>
      </c>
      <c r="AQ201" s="206">
        <v>0</v>
      </c>
      <c r="AR201" s="206">
        <v>0</v>
      </c>
      <c r="AS201" s="206">
        <v>0</v>
      </c>
      <c r="AT201" s="206">
        <v>0</v>
      </c>
      <c r="AU201" s="206">
        <v>0</v>
      </c>
      <c r="AV201" s="206">
        <v>0</v>
      </c>
      <c r="AW201" s="206">
        <v>0</v>
      </c>
      <c r="AX201" s="206">
        <v>0</v>
      </c>
      <c r="AY201" s="206">
        <v>0</v>
      </c>
      <c r="AZ201" s="206">
        <v>0</v>
      </c>
      <c r="BA201" s="206">
        <v>0</v>
      </c>
      <c r="BB201" s="206">
        <v>0</v>
      </c>
      <c r="BC201" s="206">
        <v>0</v>
      </c>
      <c r="BD201" s="206">
        <v>0</v>
      </c>
      <c r="BE201" s="206">
        <v>0</v>
      </c>
      <c r="BF201" s="206">
        <v>0</v>
      </c>
      <c r="BG201" s="206">
        <v>0</v>
      </c>
      <c r="BH201" s="206">
        <v>0</v>
      </c>
      <c r="BI201" s="206">
        <v>0</v>
      </c>
      <c r="BJ201" s="206">
        <v>0</v>
      </c>
      <c r="BK201" s="206">
        <v>0</v>
      </c>
      <c r="BL201" s="206">
        <v>0</v>
      </c>
      <c r="BM201" s="206">
        <v>0</v>
      </c>
      <c r="BN201" s="206">
        <v>0</v>
      </c>
      <c r="BO201" s="206">
        <v>0</v>
      </c>
      <c r="BP201" s="206">
        <v>0</v>
      </c>
      <c r="BQ201" s="206">
        <v>0</v>
      </c>
      <c r="BR201" s="206">
        <v>0</v>
      </c>
      <c r="BS201" s="206">
        <v>0</v>
      </c>
      <c r="BT201" s="206">
        <v>0</v>
      </c>
      <c r="BU201" s="206">
        <v>0</v>
      </c>
      <c r="BV201" s="206">
        <v>0</v>
      </c>
      <c r="BW201" s="206">
        <v>0</v>
      </c>
      <c r="BX201" s="206">
        <v>0</v>
      </c>
      <c r="BY201" s="206">
        <v>0</v>
      </c>
      <c r="BZ201" s="206">
        <v>0</v>
      </c>
      <c r="CA201" s="206">
        <v>0</v>
      </c>
      <c r="CB201" s="206">
        <v>0</v>
      </c>
      <c r="CC201" s="206">
        <v>0</v>
      </c>
      <c r="CD201" s="206">
        <v>0</v>
      </c>
      <c r="CE201" s="206">
        <v>0</v>
      </c>
      <c r="CF201" s="206">
        <v>0</v>
      </c>
      <c r="CG201" s="206">
        <v>0</v>
      </c>
      <c r="CH201" s="206">
        <v>0</v>
      </c>
      <c r="CI201" s="206">
        <v>0</v>
      </c>
      <c r="CJ201" s="206">
        <v>0</v>
      </c>
      <c r="CK201" s="206">
        <v>0</v>
      </c>
      <c r="CL201" s="206">
        <v>0</v>
      </c>
      <c r="CM201" s="206">
        <v>0</v>
      </c>
      <c r="CN201" s="206">
        <v>0</v>
      </c>
      <c r="CO201" s="206">
        <v>0</v>
      </c>
      <c r="CP201" s="206">
        <v>0</v>
      </c>
      <c r="CQ201" s="206">
        <v>0</v>
      </c>
      <c r="CR201" s="206">
        <v>0</v>
      </c>
      <c r="CS201" s="206">
        <v>0</v>
      </c>
      <c r="CT201" s="206">
        <v>0</v>
      </c>
      <c r="CU201" s="206">
        <v>0</v>
      </c>
      <c r="CV201" s="206">
        <v>0</v>
      </c>
      <c r="CW201" s="206">
        <v>0</v>
      </c>
      <c r="CX201" s="206">
        <v>0</v>
      </c>
      <c r="CY201" s="206">
        <v>0</v>
      </c>
      <c r="CZ201" s="206">
        <v>0</v>
      </c>
      <c r="DA201" s="206">
        <v>0</v>
      </c>
      <c r="DB201" s="206">
        <v>0</v>
      </c>
      <c r="DC201" s="206">
        <v>0</v>
      </c>
      <c r="DD201" s="206">
        <v>0</v>
      </c>
      <c r="DE201" s="206">
        <v>0</v>
      </c>
      <c r="DF201" s="206">
        <v>0</v>
      </c>
      <c r="DG201" s="206">
        <v>0</v>
      </c>
      <c r="DH201" s="206">
        <v>0</v>
      </c>
      <c r="DI201" s="206">
        <v>0</v>
      </c>
      <c r="DJ201" s="206">
        <v>0</v>
      </c>
      <c r="DK201" s="206">
        <v>0</v>
      </c>
      <c r="DL201" s="207">
        <v>0</v>
      </c>
      <c r="DQ201" s="208"/>
      <c r="DR201" s="209"/>
      <c r="DS201" s="209" t="s">
        <v>304</v>
      </c>
      <c r="DT201" s="205"/>
      <c r="DU201" s="206">
        <f t="shared" ref="DU201:DU208" si="180">I201/$DQ$4</f>
        <v>0</v>
      </c>
      <c r="DV201" s="206">
        <f t="shared" ref="DV201:DV208" si="181">SUM(J201:O201)/$DQ$4</f>
        <v>0</v>
      </c>
      <c r="DW201" s="206">
        <f t="shared" ref="DW201:DW208" si="182">SUM(P201:AL201)/$DQ$4</f>
        <v>0</v>
      </c>
      <c r="DX201" s="206">
        <f t="shared" ref="DX201:DX208" si="183">SUM(AM201:CT201)/$DQ$4</f>
        <v>0</v>
      </c>
      <c r="DY201" s="206">
        <f t="shared" ref="DY201:DY208" si="184">SUM(CU201:CY201)/$DQ$4</f>
        <v>0</v>
      </c>
      <c r="DZ201" s="206">
        <f t="shared" ref="DZ201:DZ208" si="185">SUM(CZ201:DE201)/$DQ$4</f>
        <v>0</v>
      </c>
      <c r="EA201" s="206">
        <f t="shared" ref="EA201:EA208" si="186">SUM(DF201:DG201)/$DQ$4</f>
        <v>0</v>
      </c>
      <c r="EB201" s="206">
        <f t="shared" ref="EB201:EB208" si="187">SUM(DH201:DI201)/$DQ$4</f>
        <v>0</v>
      </c>
      <c r="EC201" s="206">
        <f t="shared" ref="EC201:EC208" si="188">SUM(DJ201:DK201)/$DQ$4</f>
        <v>0</v>
      </c>
      <c r="ED201" s="207">
        <f t="shared" si="129"/>
        <v>0</v>
      </c>
      <c r="EE201" s="303">
        <f t="shared" ref="EE201:EE208" si="189">ED201-(DL201/$DQ$4)</f>
        <v>0</v>
      </c>
      <c r="EF201" s="101"/>
      <c r="EG201" s="101"/>
    </row>
    <row r="202" spans="1:137" s="126" customFormat="1" ht="15.5" hidden="1" outlineLevel="2" x14ac:dyDescent="0.35">
      <c r="A202" s="37" t="s">
        <v>303</v>
      </c>
      <c r="B202" s="37">
        <v>5</v>
      </c>
      <c r="C202" s="38">
        <v>5.2</v>
      </c>
      <c r="D202" s="39"/>
      <c r="E202" s="208"/>
      <c r="F202" s="209"/>
      <c r="G202" s="209" t="s">
        <v>305</v>
      </c>
      <c r="H202" s="205"/>
      <c r="I202" s="206">
        <v>0</v>
      </c>
      <c r="J202" s="206">
        <v>0</v>
      </c>
      <c r="K202" s="206">
        <v>0</v>
      </c>
      <c r="L202" s="206">
        <v>0</v>
      </c>
      <c r="M202" s="206">
        <v>0</v>
      </c>
      <c r="N202" s="206">
        <v>0</v>
      </c>
      <c r="O202" s="206">
        <v>0</v>
      </c>
      <c r="P202" s="206">
        <v>0</v>
      </c>
      <c r="Q202" s="206">
        <v>0</v>
      </c>
      <c r="R202" s="206">
        <v>0</v>
      </c>
      <c r="S202" s="206">
        <v>0</v>
      </c>
      <c r="T202" s="206">
        <v>0</v>
      </c>
      <c r="U202" s="206">
        <v>0</v>
      </c>
      <c r="V202" s="206">
        <v>0</v>
      </c>
      <c r="W202" s="206">
        <v>0</v>
      </c>
      <c r="X202" s="206">
        <v>0</v>
      </c>
      <c r="Y202" s="206">
        <v>0</v>
      </c>
      <c r="Z202" s="206">
        <v>0</v>
      </c>
      <c r="AA202" s="206">
        <v>0</v>
      </c>
      <c r="AB202" s="206">
        <v>0</v>
      </c>
      <c r="AC202" s="206">
        <v>0</v>
      </c>
      <c r="AD202" s="206">
        <v>0</v>
      </c>
      <c r="AE202" s="206">
        <v>0</v>
      </c>
      <c r="AF202" s="206">
        <v>0</v>
      </c>
      <c r="AG202" s="206">
        <v>0</v>
      </c>
      <c r="AH202" s="206">
        <v>0</v>
      </c>
      <c r="AI202" s="206">
        <v>0</v>
      </c>
      <c r="AJ202" s="206">
        <v>0</v>
      </c>
      <c r="AK202" s="206">
        <v>0</v>
      </c>
      <c r="AL202" s="206">
        <v>0</v>
      </c>
      <c r="AM202" s="206">
        <v>0</v>
      </c>
      <c r="AN202" s="206">
        <v>0</v>
      </c>
      <c r="AO202" s="206">
        <v>0</v>
      </c>
      <c r="AP202" s="206">
        <v>0</v>
      </c>
      <c r="AQ202" s="206">
        <v>0</v>
      </c>
      <c r="AR202" s="206">
        <v>0</v>
      </c>
      <c r="AS202" s="206">
        <v>0</v>
      </c>
      <c r="AT202" s="206">
        <v>0</v>
      </c>
      <c r="AU202" s="206">
        <v>0</v>
      </c>
      <c r="AV202" s="206">
        <v>0</v>
      </c>
      <c r="AW202" s="206">
        <v>0</v>
      </c>
      <c r="AX202" s="206">
        <v>0</v>
      </c>
      <c r="AY202" s="206">
        <v>0</v>
      </c>
      <c r="AZ202" s="206">
        <v>0</v>
      </c>
      <c r="BA202" s="206">
        <v>0</v>
      </c>
      <c r="BB202" s="206">
        <v>0</v>
      </c>
      <c r="BC202" s="206">
        <v>0</v>
      </c>
      <c r="BD202" s="206">
        <v>0</v>
      </c>
      <c r="BE202" s="206">
        <v>0</v>
      </c>
      <c r="BF202" s="206">
        <v>0</v>
      </c>
      <c r="BG202" s="206">
        <v>0</v>
      </c>
      <c r="BH202" s="206">
        <v>0</v>
      </c>
      <c r="BI202" s="206">
        <v>0</v>
      </c>
      <c r="BJ202" s="206">
        <v>0</v>
      </c>
      <c r="BK202" s="206">
        <v>0</v>
      </c>
      <c r="BL202" s="206">
        <v>0</v>
      </c>
      <c r="BM202" s="206">
        <v>0</v>
      </c>
      <c r="BN202" s="206">
        <v>0</v>
      </c>
      <c r="BO202" s="206">
        <v>0</v>
      </c>
      <c r="BP202" s="206">
        <v>0</v>
      </c>
      <c r="BQ202" s="206">
        <v>0</v>
      </c>
      <c r="BR202" s="206">
        <v>0</v>
      </c>
      <c r="BS202" s="206">
        <v>0</v>
      </c>
      <c r="BT202" s="206">
        <v>0</v>
      </c>
      <c r="BU202" s="206">
        <v>0</v>
      </c>
      <c r="BV202" s="206">
        <v>0</v>
      </c>
      <c r="BW202" s="206">
        <v>0</v>
      </c>
      <c r="BX202" s="206">
        <v>0</v>
      </c>
      <c r="BY202" s="206">
        <v>0</v>
      </c>
      <c r="BZ202" s="206">
        <v>0</v>
      </c>
      <c r="CA202" s="206">
        <v>0</v>
      </c>
      <c r="CB202" s="206">
        <v>0</v>
      </c>
      <c r="CC202" s="206">
        <v>0</v>
      </c>
      <c r="CD202" s="206">
        <v>0</v>
      </c>
      <c r="CE202" s="206">
        <v>0</v>
      </c>
      <c r="CF202" s="206">
        <v>0</v>
      </c>
      <c r="CG202" s="206">
        <v>0</v>
      </c>
      <c r="CH202" s="206">
        <v>0</v>
      </c>
      <c r="CI202" s="206">
        <v>0</v>
      </c>
      <c r="CJ202" s="206">
        <v>0</v>
      </c>
      <c r="CK202" s="206">
        <v>0</v>
      </c>
      <c r="CL202" s="206">
        <v>0</v>
      </c>
      <c r="CM202" s="206">
        <v>0</v>
      </c>
      <c r="CN202" s="206">
        <v>0</v>
      </c>
      <c r="CO202" s="206">
        <v>0</v>
      </c>
      <c r="CP202" s="206">
        <v>0</v>
      </c>
      <c r="CQ202" s="206">
        <v>0</v>
      </c>
      <c r="CR202" s="206">
        <v>0</v>
      </c>
      <c r="CS202" s="206">
        <v>0</v>
      </c>
      <c r="CT202" s="206">
        <v>0</v>
      </c>
      <c r="CU202" s="206">
        <v>0</v>
      </c>
      <c r="CV202" s="206">
        <v>0</v>
      </c>
      <c r="CW202" s="206">
        <v>0</v>
      </c>
      <c r="CX202" s="206">
        <v>0</v>
      </c>
      <c r="CY202" s="206">
        <v>0</v>
      </c>
      <c r="CZ202" s="206">
        <v>0</v>
      </c>
      <c r="DA202" s="206">
        <v>0</v>
      </c>
      <c r="DB202" s="206">
        <v>0</v>
      </c>
      <c r="DC202" s="206">
        <v>0</v>
      </c>
      <c r="DD202" s="206">
        <v>0</v>
      </c>
      <c r="DE202" s="206">
        <v>0</v>
      </c>
      <c r="DF202" s="206">
        <v>0</v>
      </c>
      <c r="DG202" s="206">
        <v>0</v>
      </c>
      <c r="DH202" s="206">
        <v>0</v>
      </c>
      <c r="DI202" s="206">
        <v>0</v>
      </c>
      <c r="DJ202" s="206">
        <v>0</v>
      </c>
      <c r="DK202" s="206">
        <v>0</v>
      </c>
      <c r="DL202" s="207">
        <v>0</v>
      </c>
      <c r="DQ202" s="208"/>
      <c r="DR202" s="209"/>
      <c r="DS202" s="209" t="s">
        <v>305</v>
      </c>
      <c r="DT202" s="205"/>
      <c r="DU202" s="206">
        <f t="shared" si="180"/>
        <v>0</v>
      </c>
      <c r="DV202" s="206">
        <f t="shared" si="181"/>
        <v>0</v>
      </c>
      <c r="DW202" s="206">
        <f t="shared" si="182"/>
        <v>0</v>
      </c>
      <c r="DX202" s="206">
        <f t="shared" si="183"/>
        <v>0</v>
      </c>
      <c r="DY202" s="206">
        <f t="shared" si="184"/>
        <v>0</v>
      </c>
      <c r="DZ202" s="206">
        <f t="shared" si="185"/>
        <v>0</v>
      </c>
      <c r="EA202" s="206">
        <f t="shared" si="186"/>
        <v>0</v>
      </c>
      <c r="EB202" s="206">
        <f t="shared" si="187"/>
        <v>0</v>
      </c>
      <c r="EC202" s="206">
        <f t="shared" si="188"/>
        <v>0</v>
      </c>
      <c r="ED202" s="207">
        <f t="shared" si="129"/>
        <v>0</v>
      </c>
      <c r="EE202" s="303">
        <f t="shared" si="189"/>
        <v>0</v>
      </c>
      <c r="EF202" s="101"/>
      <c r="EG202" s="101"/>
    </row>
    <row r="203" spans="1:137" s="126" customFormat="1" ht="15.5" hidden="1" outlineLevel="2" x14ac:dyDescent="0.35">
      <c r="A203" s="37" t="s">
        <v>303</v>
      </c>
      <c r="B203" s="37">
        <v>5</v>
      </c>
      <c r="C203" s="38">
        <v>5.3</v>
      </c>
      <c r="D203" s="39"/>
      <c r="E203" s="208"/>
      <c r="F203" s="209"/>
      <c r="G203" s="209" t="s">
        <v>306</v>
      </c>
      <c r="H203" s="205"/>
      <c r="I203" s="206">
        <v>0</v>
      </c>
      <c r="J203" s="206">
        <v>0</v>
      </c>
      <c r="K203" s="206">
        <v>0</v>
      </c>
      <c r="L203" s="206">
        <v>0</v>
      </c>
      <c r="M203" s="206">
        <v>0</v>
      </c>
      <c r="N203" s="206">
        <v>0</v>
      </c>
      <c r="O203" s="206">
        <v>0</v>
      </c>
      <c r="P203" s="206">
        <v>0</v>
      </c>
      <c r="Q203" s="206">
        <v>0</v>
      </c>
      <c r="R203" s="206">
        <v>0</v>
      </c>
      <c r="S203" s="206">
        <v>0</v>
      </c>
      <c r="T203" s="206">
        <v>0</v>
      </c>
      <c r="U203" s="206">
        <v>0</v>
      </c>
      <c r="V203" s="206">
        <v>0</v>
      </c>
      <c r="W203" s="206">
        <v>0</v>
      </c>
      <c r="X203" s="206">
        <v>0</v>
      </c>
      <c r="Y203" s="206">
        <v>0</v>
      </c>
      <c r="Z203" s="206">
        <v>0</v>
      </c>
      <c r="AA203" s="206">
        <v>0</v>
      </c>
      <c r="AB203" s="206">
        <v>0</v>
      </c>
      <c r="AC203" s="206">
        <v>0</v>
      </c>
      <c r="AD203" s="206">
        <v>0</v>
      </c>
      <c r="AE203" s="206">
        <v>0</v>
      </c>
      <c r="AF203" s="206">
        <v>0</v>
      </c>
      <c r="AG203" s="206">
        <v>0</v>
      </c>
      <c r="AH203" s="206">
        <v>0</v>
      </c>
      <c r="AI203" s="206">
        <v>0</v>
      </c>
      <c r="AJ203" s="206">
        <v>0</v>
      </c>
      <c r="AK203" s="206">
        <v>0</v>
      </c>
      <c r="AL203" s="206">
        <v>0</v>
      </c>
      <c r="AM203" s="206">
        <v>0</v>
      </c>
      <c r="AN203" s="206">
        <v>0</v>
      </c>
      <c r="AO203" s="206">
        <v>0</v>
      </c>
      <c r="AP203" s="206">
        <v>0</v>
      </c>
      <c r="AQ203" s="206">
        <v>0</v>
      </c>
      <c r="AR203" s="206">
        <v>0</v>
      </c>
      <c r="AS203" s="206">
        <v>0</v>
      </c>
      <c r="AT203" s="206">
        <v>0</v>
      </c>
      <c r="AU203" s="206">
        <v>0</v>
      </c>
      <c r="AV203" s="206">
        <v>0</v>
      </c>
      <c r="AW203" s="206">
        <v>0</v>
      </c>
      <c r="AX203" s="206">
        <v>0</v>
      </c>
      <c r="AY203" s="206">
        <v>0</v>
      </c>
      <c r="AZ203" s="206">
        <v>0</v>
      </c>
      <c r="BA203" s="206">
        <v>0</v>
      </c>
      <c r="BB203" s="206">
        <v>0</v>
      </c>
      <c r="BC203" s="206">
        <v>0</v>
      </c>
      <c r="BD203" s="206">
        <v>0</v>
      </c>
      <c r="BE203" s="206">
        <v>0</v>
      </c>
      <c r="BF203" s="206">
        <v>0</v>
      </c>
      <c r="BG203" s="206">
        <v>0</v>
      </c>
      <c r="BH203" s="206">
        <v>0</v>
      </c>
      <c r="BI203" s="206">
        <v>0</v>
      </c>
      <c r="BJ203" s="206">
        <v>0</v>
      </c>
      <c r="BK203" s="206">
        <v>0</v>
      </c>
      <c r="BL203" s="206">
        <v>0</v>
      </c>
      <c r="BM203" s="206">
        <v>0</v>
      </c>
      <c r="BN203" s="206">
        <v>0</v>
      </c>
      <c r="BO203" s="206">
        <v>0</v>
      </c>
      <c r="BP203" s="206">
        <v>0</v>
      </c>
      <c r="BQ203" s="206">
        <v>0</v>
      </c>
      <c r="BR203" s="206">
        <v>0</v>
      </c>
      <c r="BS203" s="206">
        <v>0</v>
      </c>
      <c r="BT203" s="206">
        <v>0</v>
      </c>
      <c r="BU203" s="206">
        <v>0</v>
      </c>
      <c r="BV203" s="206">
        <v>0</v>
      </c>
      <c r="BW203" s="206">
        <v>0</v>
      </c>
      <c r="BX203" s="206">
        <v>0</v>
      </c>
      <c r="BY203" s="206">
        <v>0</v>
      </c>
      <c r="BZ203" s="206">
        <v>0</v>
      </c>
      <c r="CA203" s="206">
        <v>0</v>
      </c>
      <c r="CB203" s="206">
        <v>0</v>
      </c>
      <c r="CC203" s="206">
        <v>0</v>
      </c>
      <c r="CD203" s="206">
        <v>0</v>
      </c>
      <c r="CE203" s="206">
        <v>0</v>
      </c>
      <c r="CF203" s="206">
        <v>0</v>
      </c>
      <c r="CG203" s="206">
        <v>0</v>
      </c>
      <c r="CH203" s="206">
        <v>0</v>
      </c>
      <c r="CI203" s="206">
        <v>0</v>
      </c>
      <c r="CJ203" s="206">
        <v>0</v>
      </c>
      <c r="CK203" s="206">
        <v>0</v>
      </c>
      <c r="CL203" s="206">
        <v>0</v>
      </c>
      <c r="CM203" s="206">
        <v>0</v>
      </c>
      <c r="CN203" s="206">
        <v>0</v>
      </c>
      <c r="CO203" s="206">
        <v>0</v>
      </c>
      <c r="CP203" s="206">
        <v>0</v>
      </c>
      <c r="CQ203" s="206">
        <v>0</v>
      </c>
      <c r="CR203" s="206">
        <v>0</v>
      </c>
      <c r="CS203" s="206">
        <v>0</v>
      </c>
      <c r="CT203" s="206">
        <v>0</v>
      </c>
      <c r="CU203" s="206">
        <v>0</v>
      </c>
      <c r="CV203" s="206">
        <v>0</v>
      </c>
      <c r="CW203" s="206">
        <v>0</v>
      </c>
      <c r="CX203" s="206">
        <v>0</v>
      </c>
      <c r="CY203" s="206">
        <v>0</v>
      </c>
      <c r="CZ203" s="206">
        <v>0</v>
      </c>
      <c r="DA203" s="206">
        <v>0</v>
      </c>
      <c r="DB203" s="206">
        <v>0</v>
      </c>
      <c r="DC203" s="206">
        <v>0</v>
      </c>
      <c r="DD203" s="206">
        <v>0</v>
      </c>
      <c r="DE203" s="206">
        <v>0</v>
      </c>
      <c r="DF203" s="206">
        <v>0</v>
      </c>
      <c r="DG203" s="206">
        <v>0</v>
      </c>
      <c r="DH203" s="206">
        <v>0</v>
      </c>
      <c r="DI203" s="206">
        <v>0</v>
      </c>
      <c r="DJ203" s="206">
        <v>0</v>
      </c>
      <c r="DK203" s="206">
        <v>0</v>
      </c>
      <c r="DL203" s="207">
        <v>0</v>
      </c>
      <c r="DQ203" s="208"/>
      <c r="DR203" s="209"/>
      <c r="DS203" s="209" t="s">
        <v>306</v>
      </c>
      <c r="DT203" s="205"/>
      <c r="DU203" s="206">
        <f t="shared" si="180"/>
        <v>0</v>
      </c>
      <c r="DV203" s="206">
        <f t="shared" si="181"/>
        <v>0</v>
      </c>
      <c r="DW203" s="206">
        <f t="shared" si="182"/>
        <v>0</v>
      </c>
      <c r="DX203" s="206">
        <f t="shared" si="183"/>
        <v>0</v>
      </c>
      <c r="DY203" s="206">
        <f t="shared" si="184"/>
        <v>0</v>
      </c>
      <c r="DZ203" s="206">
        <f t="shared" si="185"/>
        <v>0</v>
      </c>
      <c r="EA203" s="206">
        <f t="shared" si="186"/>
        <v>0</v>
      </c>
      <c r="EB203" s="206">
        <f t="shared" si="187"/>
        <v>0</v>
      </c>
      <c r="EC203" s="206">
        <f t="shared" si="188"/>
        <v>0</v>
      </c>
      <c r="ED203" s="207">
        <f t="shared" si="129"/>
        <v>0</v>
      </c>
      <c r="EE203" s="303">
        <f t="shared" si="189"/>
        <v>0</v>
      </c>
      <c r="EF203" s="101"/>
      <c r="EG203" s="101"/>
    </row>
    <row r="204" spans="1:137" s="126" customFormat="1" ht="15.5" hidden="1" outlineLevel="2" x14ac:dyDescent="0.35">
      <c r="A204" s="37" t="s">
        <v>303</v>
      </c>
      <c r="B204" s="37">
        <v>5</v>
      </c>
      <c r="C204" s="38">
        <v>5.4</v>
      </c>
      <c r="D204" s="39"/>
      <c r="E204" s="208"/>
      <c r="F204" s="209"/>
      <c r="G204" s="209" t="s">
        <v>307</v>
      </c>
      <c r="H204" s="205"/>
      <c r="I204" s="206">
        <v>0</v>
      </c>
      <c r="J204" s="206">
        <v>0</v>
      </c>
      <c r="K204" s="206">
        <v>0</v>
      </c>
      <c r="L204" s="206">
        <v>0</v>
      </c>
      <c r="M204" s="206">
        <v>0</v>
      </c>
      <c r="N204" s="206">
        <v>0</v>
      </c>
      <c r="O204" s="206">
        <v>0</v>
      </c>
      <c r="P204" s="206">
        <v>0</v>
      </c>
      <c r="Q204" s="206">
        <v>0</v>
      </c>
      <c r="R204" s="206">
        <v>0</v>
      </c>
      <c r="S204" s="206">
        <v>0</v>
      </c>
      <c r="T204" s="206">
        <v>0</v>
      </c>
      <c r="U204" s="206">
        <v>0</v>
      </c>
      <c r="V204" s="206">
        <v>0</v>
      </c>
      <c r="W204" s="206">
        <v>0</v>
      </c>
      <c r="X204" s="206">
        <v>0</v>
      </c>
      <c r="Y204" s="206">
        <v>0</v>
      </c>
      <c r="Z204" s="206">
        <v>0</v>
      </c>
      <c r="AA204" s="206">
        <v>0</v>
      </c>
      <c r="AB204" s="206">
        <v>0</v>
      </c>
      <c r="AC204" s="206">
        <v>0</v>
      </c>
      <c r="AD204" s="206">
        <v>0</v>
      </c>
      <c r="AE204" s="206">
        <v>0</v>
      </c>
      <c r="AF204" s="206">
        <v>0</v>
      </c>
      <c r="AG204" s="206">
        <v>0</v>
      </c>
      <c r="AH204" s="206">
        <v>0</v>
      </c>
      <c r="AI204" s="206">
        <v>0</v>
      </c>
      <c r="AJ204" s="206">
        <v>0</v>
      </c>
      <c r="AK204" s="206">
        <v>0</v>
      </c>
      <c r="AL204" s="206">
        <v>0</v>
      </c>
      <c r="AM204" s="206">
        <v>0</v>
      </c>
      <c r="AN204" s="206">
        <v>0</v>
      </c>
      <c r="AO204" s="206">
        <v>0</v>
      </c>
      <c r="AP204" s="206">
        <v>0</v>
      </c>
      <c r="AQ204" s="206">
        <v>0</v>
      </c>
      <c r="AR204" s="206">
        <v>0</v>
      </c>
      <c r="AS204" s="206">
        <v>0</v>
      </c>
      <c r="AT204" s="206">
        <v>0</v>
      </c>
      <c r="AU204" s="206">
        <v>0</v>
      </c>
      <c r="AV204" s="206">
        <v>0</v>
      </c>
      <c r="AW204" s="206">
        <v>0</v>
      </c>
      <c r="AX204" s="206">
        <v>0</v>
      </c>
      <c r="AY204" s="206">
        <v>0</v>
      </c>
      <c r="AZ204" s="206">
        <v>0</v>
      </c>
      <c r="BA204" s="206">
        <v>0</v>
      </c>
      <c r="BB204" s="206">
        <v>0</v>
      </c>
      <c r="BC204" s="206">
        <v>0</v>
      </c>
      <c r="BD204" s="206">
        <v>0</v>
      </c>
      <c r="BE204" s="206">
        <v>0</v>
      </c>
      <c r="BF204" s="206">
        <v>0</v>
      </c>
      <c r="BG204" s="206">
        <v>0</v>
      </c>
      <c r="BH204" s="206">
        <v>0</v>
      </c>
      <c r="BI204" s="206">
        <v>0</v>
      </c>
      <c r="BJ204" s="206">
        <v>0</v>
      </c>
      <c r="BK204" s="206">
        <v>0</v>
      </c>
      <c r="BL204" s="206">
        <v>0</v>
      </c>
      <c r="BM204" s="206">
        <v>0</v>
      </c>
      <c r="BN204" s="206">
        <v>0</v>
      </c>
      <c r="BO204" s="206">
        <v>0</v>
      </c>
      <c r="BP204" s="206">
        <v>0</v>
      </c>
      <c r="BQ204" s="206">
        <v>0</v>
      </c>
      <c r="BR204" s="206">
        <v>0</v>
      </c>
      <c r="BS204" s="206">
        <v>0</v>
      </c>
      <c r="BT204" s="206">
        <v>0</v>
      </c>
      <c r="BU204" s="206">
        <v>0</v>
      </c>
      <c r="BV204" s="206">
        <v>0</v>
      </c>
      <c r="BW204" s="206">
        <v>0</v>
      </c>
      <c r="BX204" s="206">
        <v>0</v>
      </c>
      <c r="BY204" s="206">
        <v>0</v>
      </c>
      <c r="BZ204" s="206">
        <v>0</v>
      </c>
      <c r="CA204" s="206">
        <v>0</v>
      </c>
      <c r="CB204" s="206">
        <v>0</v>
      </c>
      <c r="CC204" s="206">
        <v>0</v>
      </c>
      <c r="CD204" s="206">
        <v>0</v>
      </c>
      <c r="CE204" s="206">
        <v>0</v>
      </c>
      <c r="CF204" s="206">
        <v>0</v>
      </c>
      <c r="CG204" s="206">
        <v>0</v>
      </c>
      <c r="CH204" s="206">
        <v>0</v>
      </c>
      <c r="CI204" s="206">
        <v>0</v>
      </c>
      <c r="CJ204" s="206">
        <v>0</v>
      </c>
      <c r="CK204" s="206">
        <v>0</v>
      </c>
      <c r="CL204" s="206">
        <v>0</v>
      </c>
      <c r="CM204" s="206">
        <v>0</v>
      </c>
      <c r="CN204" s="206">
        <v>0</v>
      </c>
      <c r="CO204" s="206">
        <v>0</v>
      </c>
      <c r="CP204" s="206">
        <v>0</v>
      </c>
      <c r="CQ204" s="206">
        <v>0</v>
      </c>
      <c r="CR204" s="206">
        <v>0</v>
      </c>
      <c r="CS204" s="206">
        <v>0</v>
      </c>
      <c r="CT204" s="206">
        <v>0</v>
      </c>
      <c r="CU204" s="206">
        <v>0</v>
      </c>
      <c r="CV204" s="206">
        <v>0</v>
      </c>
      <c r="CW204" s="206">
        <v>0</v>
      </c>
      <c r="CX204" s="206">
        <v>0</v>
      </c>
      <c r="CY204" s="206">
        <v>0</v>
      </c>
      <c r="CZ204" s="206">
        <v>0</v>
      </c>
      <c r="DA204" s="206">
        <v>0</v>
      </c>
      <c r="DB204" s="206">
        <v>0</v>
      </c>
      <c r="DC204" s="206">
        <v>0</v>
      </c>
      <c r="DD204" s="206">
        <v>0</v>
      </c>
      <c r="DE204" s="206">
        <v>0</v>
      </c>
      <c r="DF204" s="206">
        <v>0</v>
      </c>
      <c r="DG204" s="206">
        <v>0</v>
      </c>
      <c r="DH204" s="206">
        <v>0</v>
      </c>
      <c r="DI204" s="206">
        <v>0</v>
      </c>
      <c r="DJ204" s="206">
        <v>0</v>
      </c>
      <c r="DK204" s="206">
        <v>0</v>
      </c>
      <c r="DL204" s="207">
        <v>0</v>
      </c>
      <c r="DQ204" s="208"/>
      <c r="DR204" s="209"/>
      <c r="DS204" s="209" t="s">
        <v>307</v>
      </c>
      <c r="DT204" s="205"/>
      <c r="DU204" s="206">
        <f t="shared" si="180"/>
        <v>0</v>
      </c>
      <c r="DV204" s="206">
        <f t="shared" si="181"/>
        <v>0</v>
      </c>
      <c r="DW204" s="206">
        <f t="shared" si="182"/>
        <v>0</v>
      </c>
      <c r="DX204" s="206">
        <f t="shared" si="183"/>
        <v>0</v>
      </c>
      <c r="DY204" s="206">
        <f t="shared" si="184"/>
        <v>0</v>
      </c>
      <c r="DZ204" s="206">
        <f t="shared" si="185"/>
        <v>0</v>
      </c>
      <c r="EA204" s="206">
        <f t="shared" si="186"/>
        <v>0</v>
      </c>
      <c r="EB204" s="206">
        <f t="shared" si="187"/>
        <v>0</v>
      </c>
      <c r="EC204" s="206">
        <f t="shared" si="188"/>
        <v>0</v>
      </c>
      <c r="ED204" s="207">
        <f t="shared" si="129"/>
        <v>0</v>
      </c>
      <c r="EE204" s="303">
        <f t="shared" si="189"/>
        <v>0</v>
      </c>
      <c r="EF204" s="101"/>
      <c r="EG204" s="101"/>
    </row>
    <row r="205" spans="1:137" s="126" customFormat="1" ht="15.5" hidden="1" outlineLevel="2" x14ac:dyDescent="0.35">
      <c r="A205" s="37" t="s">
        <v>303</v>
      </c>
      <c r="B205" s="37">
        <v>5</v>
      </c>
      <c r="C205" s="38">
        <v>5.5</v>
      </c>
      <c r="D205" s="39"/>
      <c r="E205" s="208"/>
      <c r="F205" s="209"/>
      <c r="G205" s="209" t="s">
        <v>308</v>
      </c>
      <c r="H205" s="205"/>
      <c r="I205" s="206">
        <v>0</v>
      </c>
      <c r="J205" s="206">
        <v>0</v>
      </c>
      <c r="K205" s="206">
        <v>0</v>
      </c>
      <c r="L205" s="206">
        <v>0</v>
      </c>
      <c r="M205" s="206">
        <v>0</v>
      </c>
      <c r="N205" s="206">
        <v>0</v>
      </c>
      <c r="O205" s="206">
        <v>0</v>
      </c>
      <c r="P205" s="206">
        <v>0</v>
      </c>
      <c r="Q205" s="206">
        <v>0</v>
      </c>
      <c r="R205" s="206">
        <v>0</v>
      </c>
      <c r="S205" s="206">
        <v>0</v>
      </c>
      <c r="T205" s="206">
        <v>0</v>
      </c>
      <c r="U205" s="206">
        <v>0</v>
      </c>
      <c r="V205" s="206">
        <v>0</v>
      </c>
      <c r="W205" s="206">
        <v>0</v>
      </c>
      <c r="X205" s="206">
        <v>0</v>
      </c>
      <c r="Y205" s="206">
        <v>0</v>
      </c>
      <c r="Z205" s="206">
        <v>0</v>
      </c>
      <c r="AA205" s="206">
        <v>0</v>
      </c>
      <c r="AB205" s="206">
        <v>0</v>
      </c>
      <c r="AC205" s="206">
        <v>0</v>
      </c>
      <c r="AD205" s="206">
        <v>0</v>
      </c>
      <c r="AE205" s="206">
        <v>0</v>
      </c>
      <c r="AF205" s="206">
        <v>0</v>
      </c>
      <c r="AG205" s="206">
        <v>0</v>
      </c>
      <c r="AH205" s="206">
        <v>0</v>
      </c>
      <c r="AI205" s="206">
        <v>0</v>
      </c>
      <c r="AJ205" s="206">
        <v>0</v>
      </c>
      <c r="AK205" s="206">
        <v>0</v>
      </c>
      <c r="AL205" s="206">
        <v>0</v>
      </c>
      <c r="AM205" s="206">
        <v>0</v>
      </c>
      <c r="AN205" s="206">
        <v>0</v>
      </c>
      <c r="AO205" s="206">
        <v>0</v>
      </c>
      <c r="AP205" s="206">
        <v>0</v>
      </c>
      <c r="AQ205" s="206">
        <v>0</v>
      </c>
      <c r="AR205" s="206">
        <v>0</v>
      </c>
      <c r="AS205" s="206">
        <v>0</v>
      </c>
      <c r="AT205" s="206">
        <v>0</v>
      </c>
      <c r="AU205" s="206">
        <v>0</v>
      </c>
      <c r="AV205" s="206">
        <v>0</v>
      </c>
      <c r="AW205" s="206">
        <v>0</v>
      </c>
      <c r="AX205" s="206">
        <v>0</v>
      </c>
      <c r="AY205" s="206">
        <v>0</v>
      </c>
      <c r="AZ205" s="206">
        <v>0</v>
      </c>
      <c r="BA205" s="206">
        <v>0</v>
      </c>
      <c r="BB205" s="206">
        <v>0</v>
      </c>
      <c r="BC205" s="206">
        <v>0</v>
      </c>
      <c r="BD205" s="206">
        <v>0</v>
      </c>
      <c r="BE205" s="206">
        <v>0</v>
      </c>
      <c r="BF205" s="206">
        <v>0</v>
      </c>
      <c r="BG205" s="206">
        <v>0</v>
      </c>
      <c r="BH205" s="206">
        <v>0</v>
      </c>
      <c r="BI205" s="206">
        <v>0</v>
      </c>
      <c r="BJ205" s="206">
        <v>0</v>
      </c>
      <c r="BK205" s="206">
        <v>0</v>
      </c>
      <c r="BL205" s="206">
        <v>0</v>
      </c>
      <c r="BM205" s="206">
        <v>0</v>
      </c>
      <c r="BN205" s="206">
        <v>0</v>
      </c>
      <c r="BO205" s="206">
        <v>0</v>
      </c>
      <c r="BP205" s="206">
        <v>0</v>
      </c>
      <c r="BQ205" s="206">
        <v>0</v>
      </c>
      <c r="BR205" s="206">
        <v>0</v>
      </c>
      <c r="BS205" s="206">
        <v>0</v>
      </c>
      <c r="BT205" s="206">
        <v>0</v>
      </c>
      <c r="BU205" s="206">
        <v>0</v>
      </c>
      <c r="BV205" s="206">
        <v>0</v>
      </c>
      <c r="BW205" s="206">
        <v>0</v>
      </c>
      <c r="BX205" s="206">
        <v>0</v>
      </c>
      <c r="BY205" s="206">
        <v>0</v>
      </c>
      <c r="BZ205" s="206">
        <v>0</v>
      </c>
      <c r="CA205" s="206">
        <v>0</v>
      </c>
      <c r="CB205" s="206">
        <v>0</v>
      </c>
      <c r="CC205" s="206">
        <v>0</v>
      </c>
      <c r="CD205" s="206">
        <v>0</v>
      </c>
      <c r="CE205" s="206">
        <v>0</v>
      </c>
      <c r="CF205" s="206">
        <v>0</v>
      </c>
      <c r="CG205" s="206">
        <v>0</v>
      </c>
      <c r="CH205" s="206">
        <v>0</v>
      </c>
      <c r="CI205" s="206">
        <v>0</v>
      </c>
      <c r="CJ205" s="206">
        <v>0</v>
      </c>
      <c r="CK205" s="206">
        <v>0</v>
      </c>
      <c r="CL205" s="206">
        <v>0</v>
      </c>
      <c r="CM205" s="206">
        <v>0</v>
      </c>
      <c r="CN205" s="206">
        <v>0</v>
      </c>
      <c r="CO205" s="206">
        <v>0</v>
      </c>
      <c r="CP205" s="206">
        <v>0</v>
      </c>
      <c r="CQ205" s="206">
        <v>0</v>
      </c>
      <c r="CR205" s="206">
        <v>0</v>
      </c>
      <c r="CS205" s="206">
        <v>0</v>
      </c>
      <c r="CT205" s="206">
        <v>0</v>
      </c>
      <c r="CU205" s="206">
        <v>0</v>
      </c>
      <c r="CV205" s="206">
        <v>0</v>
      </c>
      <c r="CW205" s="206">
        <v>0</v>
      </c>
      <c r="CX205" s="206">
        <v>0</v>
      </c>
      <c r="CY205" s="206">
        <v>0</v>
      </c>
      <c r="CZ205" s="206">
        <v>0</v>
      </c>
      <c r="DA205" s="206">
        <v>0</v>
      </c>
      <c r="DB205" s="206">
        <v>0</v>
      </c>
      <c r="DC205" s="206">
        <v>0</v>
      </c>
      <c r="DD205" s="206">
        <v>0</v>
      </c>
      <c r="DE205" s="206">
        <v>0</v>
      </c>
      <c r="DF205" s="206">
        <v>0</v>
      </c>
      <c r="DG205" s="206">
        <v>0</v>
      </c>
      <c r="DH205" s="206">
        <v>0</v>
      </c>
      <c r="DI205" s="206">
        <v>0</v>
      </c>
      <c r="DJ205" s="206">
        <v>0</v>
      </c>
      <c r="DK205" s="206">
        <v>0</v>
      </c>
      <c r="DL205" s="207">
        <v>0</v>
      </c>
      <c r="DQ205" s="208"/>
      <c r="DR205" s="209"/>
      <c r="DS205" s="209" t="s">
        <v>308</v>
      </c>
      <c r="DT205" s="205"/>
      <c r="DU205" s="206">
        <f t="shared" si="180"/>
        <v>0</v>
      </c>
      <c r="DV205" s="206">
        <f t="shared" si="181"/>
        <v>0</v>
      </c>
      <c r="DW205" s="206">
        <f t="shared" si="182"/>
        <v>0</v>
      </c>
      <c r="DX205" s="206">
        <f t="shared" si="183"/>
        <v>0</v>
      </c>
      <c r="DY205" s="206">
        <f t="shared" si="184"/>
        <v>0</v>
      </c>
      <c r="DZ205" s="206">
        <f t="shared" si="185"/>
        <v>0</v>
      </c>
      <c r="EA205" s="206">
        <f t="shared" si="186"/>
        <v>0</v>
      </c>
      <c r="EB205" s="206">
        <f t="shared" si="187"/>
        <v>0</v>
      </c>
      <c r="EC205" s="206">
        <f t="shared" si="188"/>
        <v>0</v>
      </c>
      <c r="ED205" s="207">
        <f t="shared" si="129"/>
        <v>0</v>
      </c>
      <c r="EE205" s="303">
        <f t="shared" si="189"/>
        <v>0</v>
      </c>
      <c r="EF205" s="101"/>
      <c r="EG205" s="101"/>
    </row>
    <row r="206" spans="1:137" s="126" customFormat="1" ht="15.5" hidden="1" outlineLevel="2" x14ac:dyDescent="0.35">
      <c r="A206" s="37" t="s">
        <v>303</v>
      </c>
      <c r="B206" s="37">
        <v>5</v>
      </c>
      <c r="C206" s="38">
        <v>5.6</v>
      </c>
      <c r="D206" s="39"/>
      <c r="E206" s="208"/>
      <c r="F206" s="209"/>
      <c r="G206" s="209" t="s">
        <v>309</v>
      </c>
      <c r="H206" s="205"/>
      <c r="I206" s="206">
        <v>0</v>
      </c>
      <c r="J206" s="206">
        <v>0</v>
      </c>
      <c r="K206" s="206">
        <v>0</v>
      </c>
      <c r="L206" s="206">
        <v>0</v>
      </c>
      <c r="M206" s="206">
        <v>0</v>
      </c>
      <c r="N206" s="206">
        <v>0</v>
      </c>
      <c r="O206" s="206">
        <v>0</v>
      </c>
      <c r="P206" s="206">
        <v>0</v>
      </c>
      <c r="Q206" s="206">
        <v>0</v>
      </c>
      <c r="R206" s="206">
        <v>0</v>
      </c>
      <c r="S206" s="206">
        <v>0</v>
      </c>
      <c r="T206" s="206">
        <v>0</v>
      </c>
      <c r="U206" s="206">
        <v>0</v>
      </c>
      <c r="V206" s="206">
        <v>0</v>
      </c>
      <c r="W206" s="206">
        <v>0</v>
      </c>
      <c r="X206" s="206">
        <v>0</v>
      </c>
      <c r="Y206" s="206">
        <v>0</v>
      </c>
      <c r="Z206" s="206">
        <v>0</v>
      </c>
      <c r="AA206" s="206">
        <v>0</v>
      </c>
      <c r="AB206" s="206">
        <v>0</v>
      </c>
      <c r="AC206" s="206">
        <v>0</v>
      </c>
      <c r="AD206" s="206">
        <v>0</v>
      </c>
      <c r="AE206" s="206">
        <v>0</v>
      </c>
      <c r="AF206" s="206">
        <v>0</v>
      </c>
      <c r="AG206" s="206">
        <v>0</v>
      </c>
      <c r="AH206" s="206">
        <v>0</v>
      </c>
      <c r="AI206" s="206">
        <v>0</v>
      </c>
      <c r="AJ206" s="206">
        <v>0</v>
      </c>
      <c r="AK206" s="206">
        <v>0</v>
      </c>
      <c r="AL206" s="206">
        <v>0</v>
      </c>
      <c r="AM206" s="206">
        <v>0</v>
      </c>
      <c r="AN206" s="206">
        <v>0</v>
      </c>
      <c r="AO206" s="206">
        <v>0</v>
      </c>
      <c r="AP206" s="206">
        <v>0</v>
      </c>
      <c r="AQ206" s="206">
        <v>0</v>
      </c>
      <c r="AR206" s="206">
        <v>0</v>
      </c>
      <c r="AS206" s="206">
        <v>0</v>
      </c>
      <c r="AT206" s="206">
        <v>0</v>
      </c>
      <c r="AU206" s="206">
        <v>0</v>
      </c>
      <c r="AV206" s="206">
        <v>0</v>
      </c>
      <c r="AW206" s="206">
        <v>0</v>
      </c>
      <c r="AX206" s="206">
        <v>0</v>
      </c>
      <c r="AY206" s="206">
        <v>0</v>
      </c>
      <c r="AZ206" s="206">
        <v>0</v>
      </c>
      <c r="BA206" s="206">
        <v>0</v>
      </c>
      <c r="BB206" s="206">
        <v>0</v>
      </c>
      <c r="BC206" s="206">
        <v>0</v>
      </c>
      <c r="BD206" s="206">
        <v>0</v>
      </c>
      <c r="BE206" s="206">
        <v>0</v>
      </c>
      <c r="BF206" s="206">
        <v>0</v>
      </c>
      <c r="BG206" s="206">
        <v>0</v>
      </c>
      <c r="BH206" s="206">
        <v>0</v>
      </c>
      <c r="BI206" s="206">
        <v>0</v>
      </c>
      <c r="BJ206" s="206">
        <v>0</v>
      </c>
      <c r="BK206" s="206">
        <v>0</v>
      </c>
      <c r="BL206" s="206">
        <v>0</v>
      </c>
      <c r="BM206" s="206">
        <v>0</v>
      </c>
      <c r="BN206" s="206">
        <v>0</v>
      </c>
      <c r="BO206" s="206">
        <v>0</v>
      </c>
      <c r="BP206" s="206">
        <v>0</v>
      </c>
      <c r="BQ206" s="206">
        <v>0</v>
      </c>
      <c r="BR206" s="206">
        <v>0</v>
      </c>
      <c r="BS206" s="206">
        <v>0</v>
      </c>
      <c r="BT206" s="206">
        <v>0</v>
      </c>
      <c r="BU206" s="206">
        <v>0</v>
      </c>
      <c r="BV206" s="206">
        <v>0</v>
      </c>
      <c r="BW206" s="206">
        <v>0</v>
      </c>
      <c r="BX206" s="206">
        <v>0</v>
      </c>
      <c r="BY206" s="206">
        <v>0</v>
      </c>
      <c r="BZ206" s="206">
        <v>0</v>
      </c>
      <c r="CA206" s="206">
        <v>0</v>
      </c>
      <c r="CB206" s="206">
        <v>0</v>
      </c>
      <c r="CC206" s="206">
        <v>0</v>
      </c>
      <c r="CD206" s="206">
        <v>0</v>
      </c>
      <c r="CE206" s="206">
        <v>0</v>
      </c>
      <c r="CF206" s="206">
        <v>0</v>
      </c>
      <c r="CG206" s="206">
        <v>0</v>
      </c>
      <c r="CH206" s="206">
        <v>0</v>
      </c>
      <c r="CI206" s="206">
        <v>0</v>
      </c>
      <c r="CJ206" s="206">
        <v>0</v>
      </c>
      <c r="CK206" s="206">
        <v>0</v>
      </c>
      <c r="CL206" s="206">
        <v>0</v>
      </c>
      <c r="CM206" s="206">
        <v>0</v>
      </c>
      <c r="CN206" s="206">
        <v>0</v>
      </c>
      <c r="CO206" s="206">
        <v>0</v>
      </c>
      <c r="CP206" s="206">
        <v>0</v>
      </c>
      <c r="CQ206" s="206">
        <v>0</v>
      </c>
      <c r="CR206" s="206">
        <v>0</v>
      </c>
      <c r="CS206" s="206">
        <v>0</v>
      </c>
      <c r="CT206" s="206">
        <v>0</v>
      </c>
      <c r="CU206" s="206">
        <v>0</v>
      </c>
      <c r="CV206" s="206">
        <v>0</v>
      </c>
      <c r="CW206" s="206">
        <v>0</v>
      </c>
      <c r="CX206" s="206">
        <v>0</v>
      </c>
      <c r="CY206" s="206">
        <v>0</v>
      </c>
      <c r="CZ206" s="206">
        <v>0</v>
      </c>
      <c r="DA206" s="206">
        <v>0</v>
      </c>
      <c r="DB206" s="206">
        <v>0</v>
      </c>
      <c r="DC206" s="206">
        <v>0</v>
      </c>
      <c r="DD206" s="206">
        <v>0</v>
      </c>
      <c r="DE206" s="206">
        <v>0</v>
      </c>
      <c r="DF206" s="206">
        <v>0</v>
      </c>
      <c r="DG206" s="206">
        <v>0</v>
      </c>
      <c r="DH206" s="206">
        <v>0</v>
      </c>
      <c r="DI206" s="206">
        <v>0</v>
      </c>
      <c r="DJ206" s="206">
        <v>0</v>
      </c>
      <c r="DK206" s="206">
        <v>0</v>
      </c>
      <c r="DL206" s="207">
        <v>0</v>
      </c>
      <c r="DQ206" s="208"/>
      <c r="DR206" s="209"/>
      <c r="DS206" s="209" t="s">
        <v>309</v>
      </c>
      <c r="DT206" s="205"/>
      <c r="DU206" s="206">
        <f t="shared" si="180"/>
        <v>0</v>
      </c>
      <c r="DV206" s="206">
        <f t="shared" si="181"/>
        <v>0</v>
      </c>
      <c r="DW206" s="206">
        <f t="shared" si="182"/>
        <v>0</v>
      </c>
      <c r="DX206" s="206">
        <f t="shared" si="183"/>
        <v>0</v>
      </c>
      <c r="DY206" s="206">
        <f t="shared" si="184"/>
        <v>0</v>
      </c>
      <c r="DZ206" s="206">
        <f t="shared" si="185"/>
        <v>0</v>
      </c>
      <c r="EA206" s="206">
        <f t="shared" si="186"/>
        <v>0</v>
      </c>
      <c r="EB206" s="206">
        <f t="shared" si="187"/>
        <v>0</v>
      </c>
      <c r="EC206" s="206">
        <f t="shared" si="188"/>
        <v>0</v>
      </c>
      <c r="ED206" s="207">
        <f t="shared" si="129"/>
        <v>0</v>
      </c>
      <c r="EE206" s="303">
        <f t="shared" si="189"/>
        <v>0</v>
      </c>
      <c r="EF206" s="101"/>
      <c r="EG206" s="101"/>
    </row>
    <row r="207" spans="1:137" s="126" customFormat="1" ht="15.5" hidden="1" outlineLevel="2" x14ac:dyDescent="0.35">
      <c r="A207" s="37" t="s">
        <v>303</v>
      </c>
      <c r="B207" s="37">
        <v>5</v>
      </c>
      <c r="C207" s="38">
        <v>5.7</v>
      </c>
      <c r="D207" s="39"/>
      <c r="E207" s="208"/>
      <c r="F207" s="209"/>
      <c r="G207" s="209" t="s">
        <v>310</v>
      </c>
      <c r="H207" s="205"/>
      <c r="I207" s="206">
        <v>0</v>
      </c>
      <c r="J207" s="206">
        <v>0</v>
      </c>
      <c r="K207" s="206">
        <v>0</v>
      </c>
      <c r="L207" s="206">
        <v>0</v>
      </c>
      <c r="M207" s="206">
        <v>0</v>
      </c>
      <c r="N207" s="206">
        <v>0</v>
      </c>
      <c r="O207" s="206">
        <v>0</v>
      </c>
      <c r="P207" s="206">
        <v>0</v>
      </c>
      <c r="Q207" s="206">
        <v>0</v>
      </c>
      <c r="R207" s="206">
        <v>0</v>
      </c>
      <c r="S207" s="206">
        <v>0</v>
      </c>
      <c r="T207" s="206">
        <v>0</v>
      </c>
      <c r="U207" s="206">
        <v>0</v>
      </c>
      <c r="V207" s="206">
        <v>0</v>
      </c>
      <c r="W207" s="206">
        <v>0</v>
      </c>
      <c r="X207" s="206">
        <v>0</v>
      </c>
      <c r="Y207" s="206">
        <v>0</v>
      </c>
      <c r="Z207" s="206">
        <v>0</v>
      </c>
      <c r="AA207" s="206">
        <v>0</v>
      </c>
      <c r="AB207" s="206">
        <v>0</v>
      </c>
      <c r="AC207" s="206">
        <v>0</v>
      </c>
      <c r="AD207" s="206">
        <v>0</v>
      </c>
      <c r="AE207" s="206">
        <v>0</v>
      </c>
      <c r="AF207" s="206">
        <v>0</v>
      </c>
      <c r="AG207" s="206">
        <v>0</v>
      </c>
      <c r="AH207" s="206">
        <v>0</v>
      </c>
      <c r="AI207" s="206">
        <v>0</v>
      </c>
      <c r="AJ207" s="206">
        <v>0</v>
      </c>
      <c r="AK207" s="206">
        <v>0</v>
      </c>
      <c r="AL207" s="206">
        <v>0</v>
      </c>
      <c r="AM207" s="206">
        <v>0</v>
      </c>
      <c r="AN207" s="206">
        <v>0</v>
      </c>
      <c r="AO207" s="206">
        <v>0</v>
      </c>
      <c r="AP207" s="206">
        <v>0</v>
      </c>
      <c r="AQ207" s="206">
        <v>0</v>
      </c>
      <c r="AR207" s="206">
        <v>0</v>
      </c>
      <c r="AS207" s="206">
        <v>0</v>
      </c>
      <c r="AT207" s="206">
        <v>0</v>
      </c>
      <c r="AU207" s="206">
        <v>0</v>
      </c>
      <c r="AV207" s="206">
        <v>0</v>
      </c>
      <c r="AW207" s="206">
        <v>0</v>
      </c>
      <c r="AX207" s="206">
        <v>0</v>
      </c>
      <c r="AY207" s="206">
        <v>0</v>
      </c>
      <c r="AZ207" s="206">
        <v>0</v>
      </c>
      <c r="BA207" s="206">
        <v>0</v>
      </c>
      <c r="BB207" s="206">
        <v>0</v>
      </c>
      <c r="BC207" s="206">
        <v>0</v>
      </c>
      <c r="BD207" s="206">
        <v>0</v>
      </c>
      <c r="BE207" s="206">
        <v>0</v>
      </c>
      <c r="BF207" s="206">
        <v>0</v>
      </c>
      <c r="BG207" s="206">
        <v>0</v>
      </c>
      <c r="BH207" s="206">
        <v>0</v>
      </c>
      <c r="BI207" s="206">
        <v>0</v>
      </c>
      <c r="BJ207" s="206">
        <v>0</v>
      </c>
      <c r="BK207" s="206">
        <v>0</v>
      </c>
      <c r="BL207" s="206">
        <v>0</v>
      </c>
      <c r="BM207" s="206">
        <v>0</v>
      </c>
      <c r="BN207" s="206">
        <v>0</v>
      </c>
      <c r="BO207" s="206">
        <v>0</v>
      </c>
      <c r="BP207" s="206">
        <v>0</v>
      </c>
      <c r="BQ207" s="206">
        <v>0</v>
      </c>
      <c r="BR207" s="206">
        <v>0</v>
      </c>
      <c r="BS207" s="206">
        <v>0</v>
      </c>
      <c r="BT207" s="206">
        <v>0</v>
      </c>
      <c r="BU207" s="206">
        <v>0</v>
      </c>
      <c r="BV207" s="206">
        <v>0</v>
      </c>
      <c r="BW207" s="206">
        <v>0</v>
      </c>
      <c r="BX207" s="206">
        <v>0</v>
      </c>
      <c r="BY207" s="206">
        <v>0</v>
      </c>
      <c r="BZ207" s="206">
        <v>0</v>
      </c>
      <c r="CA207" s="206">
        <v>0</v>
      </c>
      <c r="CB207" s="206">
        <v>0</v>
      </c>
      <c r="CC207" s="206">
        <v>0</v>
      </c>
      <c r="CD207" s="206">
        <v>0</v>
      </c>
      <c r="CE207" s="206">
        <v>0</v>
      </c>
      <c r="CF207" s="206">
        <v>0</v>
      </c>
      <c r="CG207" s="206">
        <v>0</v>
      </c>
      <c r="CH207" s="206">
        <v>0</v>
      </c>
      <c r="CI207" s="206">
        <v>0</v>
      </c>
      <c r="CJ207" s="206">
        <v>0</v>
      </c>
      <c r="CK207" s="206">
        <v>0</v>
      </c>
      <c r="CL207" s="206">
        <v>0</v>
      </c>
      <c r="CM207" s="206">
        <v>0</v>
      </c>
      <c r="CN207" s="206">
        <v>0</v>
      </c>
      <c r="CO207" s="206">
        <v>0</v>
      </c>
      <c r="CP207" s="206">
        <v>0</v>
      </c>
      <c r="CQ207" s="206">
        <v>0</v>
      </c>
      <c r="CR207" s="206">
        <v>0</v>
      </c>
      <c r="CS207" s="206">
        <v>0</v>
      </c>
      <c r="CT207" s="206">
        <v>0</v>
      </c>
      <c r="CU207" s="206">
        <v>0</v>
      </c>
      <c r="CV207" s="206">
        <v>0</v>
      </c>
      <c r="CW207" s="206">
        <v>0</v>
      </c>
      <c r="CX207" s="206">
        <v>0</v>
      </c>
      <c r="CY207" s="206">
        <v>0</v>
      </c>
      <c r="CZ207" s="206">
        <v>0</v>
      </c>
      <c r="DA207" s="206">
        <v>0</v>
      </c>
      <c r="DB207" s="206">
        <v>0</v>
      </c>
      <c r="DC207" s="206">
        <v>0</v>
      </c>
      <c r="DD207" s="206">
        <v>0</v>
      </c>
      <c r="DE207" s="206">
        <v>0</v>
      </c>
      <c r="DF207" s="206">
        <v>0</v>
      </c>
      <c r="DG207" s="206">
        <v>0</v>
      </c>
      <c r="DH207" s="206">
        <v>0</v>
      </c>
      <c r="DI207" s="206">
        <v>0</v>
      </c>
      <c r="DJ207" s="206">
        <v>0</v>
      </c>
      <c r="DK207" s="206">
        <v>0</v>
      </c>
      <c r="DL207" s="207">
        <v>0</v>
      </c>
      <c r="DQ207" s="208"/>
      <c r="DR207" s="209"/>
      <c r="DS207" s="209" t="s">
        <v>310</v>
      </c>
      <c r="DT207" s="205"/>
      <c r="DU207" s="206">
        <f t="shared" si="180"/>
        <v>0</v>
      </c>
      <c r="DV207" s="206">
        <f t="shared" si="181"/>
        <v>0</v>
      </c>
      <c r="DW207" s="206">
        <f t="shared" si="182"/>
        <v>0</v>
      </c>
      <c r="DX207" s="206">
        <f t="shared" si="183"/>
        <v>0</v>
      </c>
      <c r="DY207" s="206">
        <f t="shared" si="184"/>
        <v>0</v>
      </c>
      <c r="DZ207" s="206">
        <f t="shared" si="185"/>
        <v>0</v>
      </c>
      <c r="EA207" s="206">
        <f t="shared" si="186"/>
        <v>0</v>
      </c>
      <c r="EB207" s="206">
        <f t="shared" si="187"/>
        <v>0</v>
      </c>
      <c r="EC207" s="206">
        <f t="shared" si="188"/>
        <v>0</v>
      </c>
      <c r="ED207" s="207">
        <f t="shared" si="129"/>
        <v>0</v>
      </c>
      <c r="EE207" s="303">
        <f t="shared" si="189"/>
        <v>0</v>
      </c>
      <c r="EF207" s="101"/>
      <c r="EG207" s="101"/>
    </row>
    <row r="208" spans="1:137" s="126" customFormat="1" ht="15.5" hidden="1" outlineLevel="2" x14ac:dyDescent="0.35">
      <c r="A208" s="37" t="s">
        <v>303</v>
      </c>
      <c r="B208" s="37">
        <v>5</v>
      </c>
      <c r="C208" s="38">
        <v>5.7</v>
      </c>
      <c r="D208" s="39"/>
      <c r="E208" s="208"/>
      <c r="F208" s="209"/>
      <c r="G208" s="209" t="s">
        <v>311</v>
      </c>
      <c r="H208" s="205"/>
      <c r="I208" s="206">
        <v>0</v>
      </c>
      <c r="J208" s="206">
        <v>0</v>
      </c>
      <c r="K208" s="206">
        <v>0</v>
      </c>
      <c r="L208" s="206">
        <v>0</v>
      </c>
      <c r="M208" s="206">
        <v>0</v>
      </c>
      <c r="N208" s="206">
        <v>0</v>
      </c>
      <c r="O208" s="206">
        <v>0</v>
      </c>
      <c r="P208" s="206">
        <v>0</v>
      </c>
      <c r="Q208" s="206">
        <v>0</v>
      </c>
      <c r="R208" s="206">
        <v>0</v>
      </c>
      <c r="S208" s="206">
        <v>0</v>
      </c>
      <c r="T208" s="206">
        <v>0</v>
      </c>
      <c r="U208" s="206">
        <v>0</v>
      </c>
      <c r="V208" s="206">
        <v>0</v>
      </c>
      <c r="W208" s="206">
        <v>0</v>
      </c>
      <c r="X208" s="206">
        <v>0</v>
      </c>
      <c r="Y208" s="206">
        <v>0</v>
      </c>
      <c r="Z208" s="206">
        <v>0</v>
      </c>
      <c r="AA208" s="206">
        <v>0</v>
      </c>
      <c r="AB208" s="206">
        <v>0</v>
      </c>
      <c r="AC208" s="206">
        <v>0</v>
      </c>
      <c r="AD208" s="206">
        <v>0</v>
      </c>
      <c r="AE208" s="206">
        <v>0</v>
      </c>
      <c r="AF208" s="206">
        <v>0</v>
      </c>
      <c r="AG208" s="206">
        <v>0</v>
      </c>
      <c r="AH208" s="206">
        <v>0</v>
      </c>
      <c r="AI208" s="206">
        <v>0</v>
      </c>
      <c r="AJ208" s="206">
        <v>0</v>
      </c>
      <c r="AK208" s="206">
        <v>0</v>
      </c>
      <c r="AL208" s="206">
        <v>0</v>
      </c>
      <c r="AM208" s="206">
        <v>0</v>
      </c>
      <c r="AN208" s="206">
        <v>0</v>
      </c>
      <c r="AO208" s="206">
        <v>0</v>
      </c>
      <c r="AP208" s="206">
        <v>0</v>
      </c>
      <c r="AQ208" s="206">
        <v>0</v>
      </c>
      <c r="AR208" s="206">
        <v>0</v>
      </c>
      <c r="AS208" s="206">
        <v>0</v>
      </c>
      <c r="AT208" s="206">
        <v>0</v>
      </c>
      <c r="AU208" s="206">
        <v>0</v>
      </c>
      <c r="AV208" s="206">
        <v>0</v>
      </c>
      <c r="AW208" s="206">
        <v>0</v>
      </c>
      <c r="AX208" s="206">
        <v>0</v>
      </c>
      <c r="AY208" s="206">
        <v>0</v>
      </c>
      <c r="AZ208" s="206">
        <v>0</v>
      </c>
      <c r="BA208" s="206">
        <v>0</v>
      </c>
      <c r="BB208" s="206">
        <v>0</v>
      </c>
      <c r="BC208" s="206">
        <v>0</v>
      </c>
      <c r="BD208" s="206">
        <v>0</v>
      </c>
      <c r="BE208" s="206">
        <v>0</v>
      </c>
      <c r="BF208" s="206">
        <v>0</v>
      </c>
      <c r="BG208" s="206">
        <v>0</v>
      </c>
      <c r="BH208" s="206">
        <v>0</v>
      </c>
      <c r="BI208" s="206">
        <v>0</v>
      </c>
      <c r="BJ208" s="206">
        <v>0</v>
      </c>
      <c r="BK208" s="206">
        <v>0</v>
      </c>
      <c r="BL208" s="206">
        <v>0</v>
      </c>
      <c r="BM208" s="206">
        <v>0</v>
      </c>
      <c r="BN208" s="206">
        <v>0</v>
      </c>
      <c r="BO208" s="206">
        <v>0</v>
      </c>
      <c r="BP208" s="206">
        <v>0</v>
      </c>
      <c r="BQ208" s="206">
        <v>0</v>
      </c>
      <c r="BR208" s="206">
        <v>0</v>
      </c>
      <c r="BS208" s="206">
        <v>0</v>
      </c>
      <c r="BT208" s="206">
        <v>0</v>
      </c>
      <c r="BU208" s="206">
        <v>0</v>
      </c>
      <c r="BV208" s="206">
        <v>0</v>
      </c>
      <c r="BW208" s="206">
        <v>0</v>
      </c>
      <c r="BX208" s="206">
        <v>0</v>
      </c>
      <c r="BY208" s="206">
        <v>0</v>
      </c>
      <c r="BZ208" s="206">
        <v>0</v>
      </c>
      <c r="CA208" s="206">
        <v>0</v>
      </c>
      <c r="CB208" s="206">
        <v>0</v>
      </c>
      <c r="CC208" s="206">
        <v>0</v>
      </c>
      <c r="CD208" s="206">
        <v>0</v>
      </c>
      <c r="CE208" s="206">
        <v>0</v>
      </c>
      <c r="CF208" s="206">
        <v>0</v>
      </c>
      <c r="CG208" s="206">
        <v>0</v>
      </c>
      <c r="CH208" s="206">
        <v>0</v>
      </c>
      <c r="CI208" s="206">
        <v>0</v>
      </c>
      <c r="CJ208" s="206">
        <v>0</v>
      </c>
      <c r="CK208" s="206">
        <v>0</v>
      </c>
      <c r="CL208" s="206">
        <v>0</v>
      </c>
      <c r="CM208" s="206">
        <v>0</v>
      </c>
      <c r="CN208" s="206">
        <v>0</v>
      </c>
      <c r="CO208" s="206">
        <v>0</v>
      </c>
      <c r="CP208" s="206">
        <v>0</v>
      </c>
      <c r="CQ208" s="206">
        <v>0</v>
      </c>
      <c r="CR208" s="206">
        <v>0</v>
      </c>
      <c r="CS208" s="206">
        <v>0</v>
      </c>
      <c r="CT208" s="206">
        <v>0</v>
      </c>
      <c r="CU208" s="206">
        <v>0</v>
      </c>
      <c r="CV208" s="206">
        <v>0</v>
      </c>
      <c r="CW208" s="206">
        <v>0</v>
      </c>
      <c r="CX208" s="206">
        <v>0</v>
      </c>
      <c r="CY208" s="206">
        <v>0</v>
      </c>
      <c r="CZ208" s="206">
        <v>0</v>
      </c>
      <c r="DA208" s="206">
        <v>0</v>
      </c>
      <c r="DB208" s="206">
        <v>0</v>
      </c>
      <c r="DC208" s="206">
        <v>0</v>
      </c>
      <c r="DD208" s="206">
        <v>0</v>
      </c>
      <c r="DE208" s="206">
        <v>0</v>
      </c>
      <c r="DF208" s="206">
        <v>0</v>
      </c>
      <c r="DG208" s="206">
        <v>0</v>
      </c>
      <c r="DH208" s="206">
        <v>0</v>
      </c>
      <c r="DI208" s="206">
        <v>0</v>
      </c>
      <c r="DJ208" s="206">
        <v>0</v>
      </c>
      <c r="DK208" s="206">
        <v>0</v>
      </c>
      <c r="DL208" s="207">
        <v>0</v>
      </c>
      <c r="DQ208" s="208"/>
      <c r="DR208" s="209"/>
      <c r="DS208" s="209" t="s">
        <v>311</v>
      </c>
      <c r="DT208" s="205"/>
      <c r="DU208" s="206">
        <f t="shared" si="180"/>
        <v>0</v>
      </c>
      <c r="DV208" s="206">
        <f t="shared" si="181"/>
        <v>0</v>
      </c>
      <c r="DW208" s="206">
        <f t="shared" si="182"/>
        <v>0</v>
      </c>
      <c r="DX208" s="206">
        <f t="shared" si="183"/>
        <v>0</v>
      </c>
      <c r="DY208" s="206">
        <f t="shared" si="184"/>
        <v>0</v>
      </c>
      <c r="DZ208" s="206">
        <f t="shared" si="185"/>
        <v>0</v>
      </c>
      <c r="EA208" s="206">
        <f t="shared" si="186"/>
        <v>0</v>
      </c>
      <c r="EB208" s="206">
        <f t="shared" si="187"/>
        <v>0</v>
      </c>
      <c r="EC208" s="206">
        <f t="shared" si="188"/>
        <v>0</v>
      </c>
      <c r="ED208" s="207">
        <f t="shared" si="129"/>
        <v>0</v>
      </c>
      <c r="EE208" s="303">
        <f t="shared" si="189"/>
        <v>0</v>
      </c>
      <c r="EF208" s="101"/>
      <c r="EG208" s="101"/>
    </row>
    <row r="209" spans="1:137" s="126" customFormat="1" ht="15.5" hidden="1" outlineLevel="2" x14ac:dyDescent="0.35">
      <c r="A209" s="127" t="s">
        <v>303</v>
      </c>
      <c r="B209" s="127">
        <v>6</v>
      </c>
      <c r="C209" s="128"/>
      <c r="D209" s="129"/>
      <c r="E209" s="210"/>
      <c r="F209" s="211" t="s">
        <v>312</v>
      </c>
      <c r="G209" s="211"/>
      <c r="H209" s="212"/>
      <c r="I209" s="213">
        <v>0</v>
      </c>
      <c r="J209" s="213">
        <v>0</v>
      </c>
      <c r="K209" s="213">
        <v>0</v>
      </c>
      <c r="L209" s="213">
        <v>0</v>
      </c>
      <c r="M209" s="213">
        <v>0</v>
      </c>
      <c r="N209" s="213">
        <v>0</v>
      </c>
      <c r="O209" s="213">
        <v>0</v>
      </c>
      <c r="P209" s="213">
        <v>0</v>
      </c>
      <c r="Q209" s="213">
        <v>0</v>
      </c>
      <c r="R209" s="213">
        <v>0</v>
      </c>
      <c r="S209" s="213">
        <v>0</v>
      </c>
      <c r="T209" s="213">
        <v>0</v>
      </c>
      <c r="U209" s="213">
        <v>0</v>
      </c>
      <c r="V209" s="213">
        <v>0</v>
      </c>
      <c r="W209" s="213">
        <v>0</v>
      </c>
      <c r="X209" s="213">
        <v>0</v>
      </c>
      <c r="Y209" s="213">
        <v>0</v>
      </c>
      <c r="Z209" s="213">
        <v>0</v>
      </c>
      <c r="AA209" s="213">
        <v>0</v>
      </c>
      <c r="AB209" s="213">
        <v>0</v>
      </c>
      <c r="AC209" s="213">
        <v>0</v>
      </c>
      <c r="AD209" s="213">
        <v>0</v>
      </c>
      <c r="AE209" s="213">
        <v>0</v>
      </c>
      <c r="AF209" s="213">
        <v>0</v>
      </c>
      <c r="AG209" s="213">
        <v>0</v>
      </c>
      <c r="AH209" s="213">
        <v>0</v>
      </c>
      <c r="AI209" s="213">
        <v>0</v>
      </c>
      <c r="AJ209" s="213">
        <v>0</v>
      </c>
      <c r="AK209" s="213">
        <v>0</v>
      </c>
      <c r="AL209" s="213">
        <v>0</v>
      </c>
      <c r="AM209" s="213">
        <v>0</v>
      </c>
      <c r="AN209" s="213">
        <v>0</v>
      </c>
      <c r="AO209" s="213">
        <v>0</v>
      </c>
      <c r="AP209" s="213">
        <v>0</v>
      </c>
      <c r="AQ209" s="213">
        <v>0</v>
      </c>
      <c r="AR209" s="213">
        <v>0</v>
      </c>
      <c r="AS209" s="213">
        <v>0</v>
      </c>
      <c r="AT209" s="213">
        <v>0</v>
      </c>
      <c r="AU209" s="213">
        <v>0</v>
      </c>
      <c r="AV209" s="213">
        <v>0</v>
      </c>
      <c r="AW209" s="213">
        <v>0</v>
      </c>
      <c r="AX209" s="213">
        <v>0</v>
      </c>
      <c r="AY209" s="213">
        <v>0</v>
      </c>
      <c r="AZ209" s="213">
        <v>0</v>
      </c>
      <c r="BA209" s="213">
        <v>0</v>
      </c>
      <c r="BB209" s="213">
        <v>0</v>
      </c>
      <c r="BC209" s="213">
        <v>0</v>
      </c>
      <c r="BD209" s="213">
        <v>0</v>
      </c>
      <c r="BE209" s="213">
        <v>0</v>
      </c>
      <c r="BF209" s="213">
        <v>0</v>
      </c>
      <c r="BG209" s="213">
        <v>0</v>
      </c>
      <c r="BH209" s="213">
        <v>0</v>
      </c>
      <c r="BI209" s="213">
        <v>0</v>
      </c>
      <c r="BJ209" s="213">
        <v>0</v>
      </c>
      <c r="BK209" s="213">
        <v>0</v>
      </c>
      <c r="BL209" s="213">
        <v>0</v>
      </c>
      <c r="BM209" s="213">
        <v>0</v>
      </c>
      <c r="BN209" s="213">
        <v>0</v>
      </c>
      <c r="BO209" s="213">
        <v>0</v>
      </c>
      <c r="BP209" s="213">
        <v>0</v>
      </c>
      <c r="BQ209" s="213">
        <v>0</v>
      </c>
      <c r="BR209" s="213">
        <v>0</v>
      </c>
      <c r="BS209" s="213">
        <v>0</v>
      </c>
      <c r="BT209" s="213">
        <v>0</v>
      </c>
      <c r="BU209" s="213">
        <v>0</v>
      </c>
      <c r="BV209" s="213">
        <v>0</v>
      </c>
      <c r="BW209" s="213">
        <v>0</v>
      </c>
      <c r="BX209" s="213">
        <v>0</v>
      </c>
      <c r="BY209" s="213">
        <v>0</v>
      </c>
      <c r="BZ209" s="213">
        <v>0</v>
      </c>
      <c r="CA209" s="213">
        <v>0</v>
      </c>
      <c r="CB209" s="213">
        <v>0</v>
      </c>
      <c r="CC209" s="213">
        <v>0</v>
      </c>
      <c r="CD209" s="213">
        <v>0</v>
      </c>
      <c r="CE209" s="213">
        <v>0</v>
      </c>
      <c r="CF209" s="213">
        <v>0</v>
      </c>
      <c r="CG209" s="213">
        <v>0</v>
      </c>
      <c r="CH209" s="213">
        <v>0</v>
      </c>
      <c r="CI209" s="213">
        <v>0</v>
      </c>
      <c r="CJ209" s="213">
        <v>0</v>
      </c>
      <c r="CK209" s="213">
        <v>0</v>
      </c>
      <c r="CL209" s="213">
        <v>0</v>
      </c>
      <c r="CM209" s="213">
        <v>0</v>
      </c>
      <c r="CN209" s="213">
        <v>0</v>
      </c>
      <c r="CO209" s="213">
        <v>0</v>
      </c>
      <c r="CP209" s="213">
        <v>0</v>
      </c>
      <c r="CQ209" s="213">
        <v>0</v>
      </c>
      <c r="CR209" s="213">
        <v>0</v>
      </c>
      <c r="CS209" s="213">
        <v>0</v>
      </c>
      <c r="CT209" s="213">
        <v>0</v>
      </c>
      <c r="CU209" s="213">
        <v>0</v>
      </c>
      <c r="CV209" s="213">
        <v>0</v>
      </c>
      <c r="CW209" s="213">
        <v>0</v>
      </c>
      <c r="CX209" s="213">
        <v>0</v>
      </c>
      <c r="CY209" s="213">
        <v>0</v>
      </c>
      <c r="CZ209" s="213">
        <v>0</v>
      </c>
      <c r="DA209" s="213">
        <v>0</v>
      </c>
      <c r="DB209" s="213">
        <v>0</v>
      </c>
      <c r="DC209" s="213">
        <v>0</v>
      </c>
      <c r="DD209" s="213">
        <v>0</v>
      </c>
      <c r="DE209" s="213">
        <v>0</v>
      </c>
      <c r="DF209" s="213">
        <v>0</v>
      </c>
      <c r="DG209" s="213">
        <v>0</v>
      </c>
      <c r="DH209" s="213">
        <v>0</v>
      </c>
      <c r="DI209" s="213">
        <v>0</v>
      </c>
      <c r="DJ209" s="213">
        <v>0</v>
      </c>
      <c r="DK209" s="213">
        <v>0</v>
      </c>
      <c r="DL209" s="214">
        <v>0</v>
      </c>
      <c r="DQ209" s="210"/>
      <c r="DR209" s="211" t="s">
        <v>312</v>
      </c>
      <c r="DS209" s="211"/>
      <c r="DT209" s="212"/>
      <c r="DU209" s="213">
        <f t="shared" ref="DU209:EC209" si="190">SUM(DU210:DU217)</f>
        <v>0</v>
      </c>
      <c r="DV209" s="213">
        <f t="shared" si="190"/>
        <v>0</v>
      </c>
      <c r="DW209" s="213">
        <f t="shared" si="190"/>
        <v>0</v>
      </c>
      <c r="DX209" s="213">
        <f t="shared" si="190"/>
        <v>0</v>
      </c>
      <c r="DY209" s="213">
        <f t="shared" si="190"/>
        <v>0</v>
      </c>
      <c r="DZ209" s="213">
        <f t="shared" si="190"/>
        <v>0</v>
      </c>
      <c r="EA209" s="213">
        <f t="shared" si="190"/>
        <v>0</v>
      </c>
      <c r="EB209" s="213">
        <f t="shared" si="190"/>
        <v>0</v>
      </c>
      <c r="EC209" s="213">
        <f t="shared" si="190"/>
        <v>0</v>
      </c>
      <c r="ED209" s="214">
        <f t="shared" si="129"/>
        <v>0</v>
      </c>
      <c r="EE209" s="305"/>
      <c r="EF209" s="101"/>
      <c r="EG209" s="101"/>
    </row>
    <row r="210" spans="1:137" s="126" customFormat="1" ht="15.5" hidden="1" outlineLevel="2" x14ac:dyDescent="0.35">
      <c r="A210" s="37" t="s">
        <v>303</v>
      </c>
      <c r="B210" s="37">
        <v>6</v>
      </c>
      <c r="C210" s="38">
        <v>6.1</v>
      </c>
      <c r="D210" s="39"/>
      <c r="E210" s="208"/>
      <c r="F210" s="209"/>
      <c r="G210" s="209" t="s">
        <v>304</v>
      </c>
      <c r="H210" s="205"/>
      <c r="I210" s="206">
        <v>0</v>
      </c>
      <c r="J210" s="206">
        <v>0</v>
      </c>
      <c r="K210" s="206">
        <v>0</v>
      </c>
      <c r="L210" s="206">
        <v>0</v>
      </c>
      <c r="M210" s="206">
        <v>0</v>
      </c>
      <c r="N210" s="206">
        <v>0</v>
      </c>
      <c r="O210" s="206">
        <v>0</v>
      </c>
      <c r="P210" s="206">
        <v>0</v>
      </c>
      <c r="Q210" s="206">
        <v>0</v>
      </c>
      <c r="R210" s="206">
        <v>0</v>
      </c>
      <c r="S210" s="206">
        <v>0</v>
      </c>
      <c r="T210" s="206">
        <v>0</v>
      </c>
      <c r="U210" s="206">
        <v>0</v>
      </c>
      <c r="V210" s="206">
        <v>0</v>
      </c>
      <c r="W210" s="206">
        <v>0</v>
      </c>
      <c r="X210" s="206">
        <v>0</v>
      </c>
      <c r="Y210" s="206">
        <v>0</v>
      </c>
      <c r="Z210" s="206">
        <v>0</v>
      </c>
      <c r="AA210" s="206">
        <v>0</v>
      </c>
      <c r="AB210" s="206">
        <v>0</v>
      </c>
      <c r="AC210" s="206">
        <v>0</v>
      </c>
      <c r="AD210" s="206">
        <v>0</v>
      </c>
      <c r="AE210" s="206">
        <v>0</v>
      </c>
      <c r="AF210" s="206">
        <v>0</v>
      </c>
      <c r="AG210" s="206">
        <v>0</v>
      </c>
      <c r="AH210" s="206">
        <v>0</v>
      </c>
      <c r="AI210" s="206">
        <v>0</v>
      </c>
      <c r="AJ210" s="206">
        <v>0</v>
      </c>
      <c r="AK210" s="206">
        <v>0</v>
      </c>
      <c r="AL210" s="206">
        <v>0</v>
      </c>
      <c r="AM210" s="206">
        <v>0</v>
      </c>
      <c r="AN210" s="206">
        <v>0</v>
      </c>
      <c r="AO210" s="206">
        <v>0</v>
      </c>
      <c r="AP210" s="206">
        <v>0</v>
      </c>
      <c r="AQ210" s="206">
        <v>0</v>
      </c>
      <c r="AR210" s="206">
        <v>0</v>
      </c>
      <c r="AS210" s="206">
        <v>0</v>
      </c>
      <c r="AT210" s="206">
        <v>0</v>
      </c>
      <c r="AU210" s="206">
        <v>0</v>
      </c>
      <c r="AV210" s="206">
        <v>0</v>
      </c>
      <c r="AW210" s="206">
        <v>0</v>
      </c>
      <c r="AX210" s="206">
        <v>0</v>
      </c>
      <c r="AY210" s="206">
        <v>0</v>
      </c>
      <c r="AZ210" s="206">
        <v>0</v>
      </c>
      <c r="BA210" s="206">
        <v>0</v>
      </c>
      <c r="BB210" s="206">
        <v>0</v>
      </c>
      <c r="BC210" s="206">
        <v>0</v>
      </c>
      <c r="BD210" s="206">
        <v>0</v>
      </c>
      <c r="BE210" s="206">
        <v>0</v>
      </c>
      <c r="BF210" s="206">
        <v>0</v>
      </c>
      <c r="BG210" s="206">
        <v>0</v>
      </c>
      <c r="BH210" s="206">
        <v>0</v>
      </c>
      <c r="BI210" s="206">
        <v>0</v>
      </c>
      <c r="BJ210" s="206">
        <v>0</v>
      </c>
      <c r="BK210" s="206">
        <v>0</v>
      </c>
      <c r="BL210" s="206">
        <v>0</v>
      </c>
      <c r="BM210" s="206">
        <v>0</v>
      </c>
      <c r="BN210" s="206">
        <v>0</v>
      </c>
      <c r="BO210" s="206">
        <v>0</v>
      </c>
      <c r="BP210" s="206">
        <v>0</v>
      </c>
      <c r="BQ210" s="206">
        <v>0</v>
      </c>
      <c r="BR210" s="206">
        <v>0</v>
      </c>
      <c r="BS210" s="206">
        <v>0</v>
      </c>
      <c r="BT210" s="206">
        <v>0</v>
      </c>
      <c r="BU210" s="206">
        <v>0</v>
      </c>
      <c r="BV210" s="206">
        <v>0</v>
      </c>
      <c r="BW210" s="206">
        <v>0</v>
      </c>
      <c r="BX210" s="206">
        <v>0</v>
      </c>
      <c r="BY210" s="206">
        <v>0</v>
      </c>
      <c r="BZ210" s="206">
        <v>0</v>
      </c>
      <c r="CA210" s="206">
        <v>0</v>
      </c>
      <c r="CB210" s="206">
        <v>0</v>
      </c>
      <c r="CC210" s="206">
        <v>0</v>
      </c>
      <c r="CD210" s="206">
        <v>0</v>
      </c>
      <c r="CE210" s="206">
        <v>0</v>
      </c>
      <c r="CF210" s="206">
        <v>0</v>
      </c>
      <c r="CG210" s="206">
        <v>0</v>
      </c>
      <c r="CH210" s="206">
        <v>0</v>
      </c>
      <c r="CI210" s="206">
        <v>0</v>
      </c>
      <c r="CJ210" s="206">
        <v>0</v>
      </c>
      <c r="CK210" s="206">
        <v>0</v>
      </c>
      <c r="CL210" s="206">
        <v>0</v>
      </c>
      <c r="CM210" s="206">
        <v>0</v>
      </c>
      <c r="CN210" s="206">
        <v>0</v>
      </c>
      <c r="CO210" s="206">
        <v>0</v>
      </c>
      <c r="CP210" s="206">
        <v>0</v>
      </c>
      <c r="CQ210" s="206">
        <v>0</v>
      </c>
      <c r="CR210" s="206">
        <v>0</v>
      </c>
      <c r="CS210" s="206">
        <v>0</v>
      </c>
      <c r="CT210" s="206">
        <v>0</v>
      </c>
      <c r="CU210" s="206">
        <v>0</v>
      </c>
      <c r="CV210" s="206">
        <v>0</v>
      </c>
      <c r="CW210" s="206">
        <v>0</v>
      </c>
      <c r="CX210" s="206">
        <v>0</v>
      </c>
      <c r="CY210" s="206">
        <v>0</v>
      </c>
      <c r="CZ210" s="206">
        <v>0</v>
      </c>
      <c r="DA210" s="206">
        <v>0</v>
      </c>
      <c r="DB210" s="206">
        <v>0</v>
      </c>
      <c r="DC210" s="206">
        <v>0</v>
      </c>
      <c r="DD210" s="206">
        <v>0</v>
      </c>
      <c r="DE210" s="206">
        <v>0</v>
      </c>
      <c r="DF210" s="206">
        <v>0</v>
      </c>
      <c r="DG210" s="206">
        <v>0</v>
      </c>
      <c r="DH210" s="206">
        <v>0</v>
      </c>
      <c r="DI210" s="206">
        <v>0</v>
      </c>
      <c r="DJ210" s="206">
        <v>0</v>
      </c>
      <c r="DK210" s="206">
        <v>0</v>
      </c>
      <c r="DL210" s="207">
        <v>0</v>
      </c>
      <c r="DQ210" s="208"/>
      <c r="DR210" s="209"/>
      <c r="DS210" s="209" t="s">
        <v>304</v>
      </c>
      <c r="DT210" s="205"/>
      <c r="DU210" s="206">
        <f t="shared" ref="DU210:DU217" si="191">I210/$DQ$4</f>
        <v>0</v>
      </c>
      <c r="DV210" s="206">
        <f t="shared" ref="DV210:DV217" si="192">SUM(J210:O210)/$DQ$4</f>
        <v>0</v>
      </c>
      <c r="DW210" s="206">
        <f t="shared" ref="DW210:DW217" si="193">SUM(P210:AL210)/$DQ$4</f>
        <v>0</v>
      </c>
      <c r="DX210" s="206">
        <f t="shared" ref="DX210:DX217" si="194">SUM(AM210:CT210)/$DQ$4</f>
        <v>0</v>
      </c>
      <c r="DY210" s="206">
        <f t="shared" ref="DY210:DY217" si="195">SUM(CU210:CY210)/$DQ$4</f>
        <v>0</v>
      </c>
      <c r="DZ210" s="206">
        <f t="shared" ref="DZ210:DZ217" si="196">SUM(CZ210:DE210)/$DQ$4</f>
        <v>0</v>
      </c>
      <c r="EA210" s="206">
        <f t="shared" ref="EA210:EA217" si="197">SUM(DF210:DG210)/$DQ$4</f>
        <v>0</v>
      </c>
      <c r="EB210" s="206">
        <f t="shared" ref="EB210:EB217" si="198">SUM(DH210:DI210)/$DQ$4</f>
        <v>0</v>
      </c>
      <c r="EC210" s="206">
        <f t="shared" ref="EC210:EC217" si="199">SUM(DJ210:DK210)/$DQ$4</f>
        <v>0</v>
      </c>
      <c r="ED210" s="207">
        <f t="shared" si="129"/>
        <v>0</v>
      </c>
      <c r="EE210" s="303">
        <f t="shared" ref="EE210:EE217" si="200">ED210-(DL210/$DQ$4)</f>
        <v>0</v>
      </c>
      <c r="EF210" s="101"/>
      <c r="EG210" s="101"/>
    </row>
    <row r="211" spans="1:137" s="126" customFormat="1" ht="15.5" hidden="1" outlineLevel="2" x14ac:dyDescent="0.35">
      <c r="A211" s="37" t="s">
        <v>303</v>
      </c>
      <c r="B211" s="37">
        <v>6</v>
      </c>
      <c r="C211" s="38">
        <v>6.2</v>
      </c>
      <c r="D211" s="39"/>
      <c r="E211" s="208"/>
      <c r="F211" s="209"/>
      <c r="G211" s="209" t="s">
        <v>305</v>
      </c>
      <c r="H211" s="205"/>
      <c r="I211" s="206">
        <v>0</v>
      </c>
      <c r="J211" s="206">
        <v>0</v>
      </c>
      <c r="K211" s="206">
        <v>0</v>
      </c>
      <c r="L211" s="206">
        <v>0</v>
      </c>
      <c r="M211" s="206">
        <v>0</v>
      </c>
      <c r="N211" s="206">
        <v>0</v>
      </c>
      <c r="O211" s="206">
        <v>0</v>
      </c>
      <c r="P211" s="206">
        <v>0</v>
      </c>
      <c r="Q211" s="206">
        <v>0</v>
      </c>
      <c r="R211" s="206">
        <v>0</v>
      </c>
      <c r="S211" s="206">
        <v>0</v>
      </c>
      <c r="T211" s="206">
        <v>0</v>
      </c>
      <c r="U211" s="206">
        <v>0</v>
      </c>
      <c r="V211" s="206">
        <v>0</v>
      </c>
      <c r="W211" s="206">
        <v>0</v>
      </c>
      <c r="X211" s="206">
        <v>0</v>
      </c>
      <c r="Y211" s="206">
        <v>0</v>
      </c>
      <c r="Z211" s="206">
        <v>0</v>
      </c>
      <c r="AA211" s="206">
        <v>0</v>
      </c>
      <c r="AB211" s="206">
        <v>0</v>
      </c>
      <c r="AC211" s="206">
        <v>0</v>
      </c>
      <c r="AD211" s="206">
        <v>0</v>
      </c>
      <c r="AE211" s="206">
        <v>0</v>
      </c>
      <c r="AF211" s="206">
        <v>0</v>
      </c>
      <c r="AG211" s="206">
        <v>0</v>
      </c>
      <c r="AH211" s="206">
        <v>0</v>
      </c>
      <c r="AI211" s="206">
        <v>0</v>
      </c>
      <c r="AJ211" s="206">
        <v>0</v>
      </c>
      <c r="AK211" s="206">
        <v>0</v>
      </c>
      <c r="AL211" s="206">
        <v>0</v>
      </c>
      <c r="AM211" s="206">
        <v>0</v>
      </c>
      <c r="AN211" s="206">
        <v>0</v>
      </c>
      <c r="AO211" s="206">
        <v>0</v>
      </c>
      <c r="AP211" s="206">
        <v>0</v>
      </c>
      <c r="AQ211" s="206">
        <v>0</v>
      </c>
      <c r="AR211" s="206">
        <v>0</v>
      </c>
      <c r="AS211" s="206">
        <v>0</v>
      </c>
      <c r="AT211" s="206">
        <v>0</v>
      </c>
      <c r="AU211" s="206">
        <v>0</v>
      </c>
      <c r="AV211" s="206">
        <v>0</v>
      </c>
      <c r="AW211" s="206">
        <v>0</v>
      </c>
      <c r="AX211" s="206">
        <v>0</v>
      </c>
      <c r="AY211" s="206">
        <v>0</v>
      </c>
      <c r="AZ211" s="206">
        <v>0</v>
      </c>
      <c r="BA211" s="206">
        <v>0</v>
      </c>
      <c r="BB211" s="206">
        <v>0</v>
      </c>
      <c r="BC211" s="206">
        <v>0</v>
      </c>
      <c r="BD211" s="206">
        <v>0</v>
      </c>
      <c r="BE211" s="206">
        <v>0</v>
      </c>
      <c r="BF211" s="206">
        <v>0</v>
      </c>
      <c r="BG211" s="206">
        <v>0</v>
      </c>
      <c r="BH211" s="206">
        <v>0</v>
      </c>
      <c r="BI211" s="206">
        <v>0</v>
      </c>
      <c r="BJ211" s="206">
        <v>0</v>
      </c>
      <c r="BK211" s="206">
        <v>0</v>
      </c>
      <c r="BL211" s="206">
        <v>0</v>
      </c>
      <c r="BM211" s="206">
        <v>0</v>
      </c>
      <c r="BN211" s="206">
        <v>0</v>
      </c>
      <c r="BO211" s="206">
        <v>0</v>
      </c>
      <c r="BP211" s="206">
        <v>0</v>
      </c>
      <c r="BQ211" s="206">
        <v>0</v>
      </c>
      <c r="BR211" s="206">
        <v>0</v>
      </c>
      <c r="BS211" s="206">
        <v>0</v>
      </c>
      <c r="BT211" s="206">
        <v>0</v>
      </c>
      <c r="BU211" s="206">
        <v>0</v>
      </c>
      <c r="BV211" s="206">
        <v>0</v>
      </c>
      <c r="BW211" s="206">
        <v>0</v>
      </c>
      <c r="BX211" s="206">
        <v>0</v>
      </c>
      <c r="BY211" s="206">
        <v>0</v>
      </c>
      <c r="BZ211" s="206">
        <v>0</v>
      </c>
      <c r="CA211" s="206">
        <v>0</v>
      </c>
      <c r="CB211" s="206">
        <v>0</v>
      </c>
      <c r="CC211" s="206">
        <v>0</v>
      </c>
      <c r="CD211" s="206">
        <v>0</v>
      </c>
      <c r="CE211" s="206">
        <v>0</v>
      </c>
      <c r="CF211" s="206">
        <v>0</v>
      </c>
      <c r="CG211" s="206">
        <v>0</v>
      </c>
      <c r="CH211" s="206">
        <v>0</v>
      </c>
      <c r="CI211" s="206">
        <v>0</v>
      </c>
      <c r="CJ211" s="206">
        <v>0</v>
      </c>
      <c r="CK211" s="206">
        <v>0</v>
      </c>
      <c r="CL211" s="206">
        <v>0</v>
      </c>
      <c r="CM211" s="206">
        <v>0</v>
      </c>
      <c r="CN211" s="206">
        <v>0</v>
      </c>
      <c r="CO211" s="206">
        <v>0</v>
      </c>
      <c r="CP211" s="206">
        <v>0</v>
      </c>
      <c r="CQ211" s="206">
        <v>0</v>
      </c>
      <c r="CR211" s="206">
        <v>0</v>
      </c>
      <c r="CS211" s="206">
        <v>0</v>
      </c>
      <c r="CT211" s="206">
        <v>0</v>
      </c>
      <c r="CU211" s="206">
        <v>0</v>
      </c>
      <c r="CV211" s="206">
        <v>0</v>
      </c>
      <c r="CW211" s="206">
        <v>0</v>
      </c>
      <c r="CX211" s="206">
        <v>0</v>
      </c>
      <c r="CY211" s="206">
        <v>0</v>
      </c>
      <c r="CZ211" s="206">
        <v>0</v>
      </c>
      <c r="DA211" s="206">
        <v>0</v>
      </c>
      <c r="DB211" s="206">
        <v>0</v>
      </c>
      <c r="DC211" s="206">
        <v>0</v>
      </c>
      <c r="DD211" s="206">
        <v>0</v>
      </c>
      <c r="DE211" s="206">
        <v>0</v>
      </c>
      <c r="DF211" s="206">
        <v>0</v>
      </c>
      <c r="DG211" s="206">
        <v>0</v>
      </c>
      <c r="DH211" s="206">
        <v>0</v>
      </c>
      <c r="DI211" s="206">
        <v>0</v>
      </c>
      <c r="DJ211" s="206">
        <v>0</v>
      </c>
      <c r="DK211" s="206">
        <v>0</v>
      </c>
      <c r="DL211" s="207">
        <v>0</v>
      </c>
      <c r="DQ211" s="208"/>
      <c r="DR211" s="209"/>
      <c r="DS211" s="209" t="s">
        <v>305</v>
      </c>
      <c r="DT211" s="205"/>
      <c r="DU211" s="206">
        <f t="shared" si="191"/>
        <v>0</v>
      </c>
      <c r="DV211" s="206">
        <f t="shared" si="192"/>
        <v>0</v>
      </c>
      <c r="DW211" s="206">
        <f t="shared" si="193"/>
        <v>0</v>
      </c>
      <c r="DX211" s="206">
        <f t="shared" si="194"/>
        <v>0</v>
      </c>
      <c r="DY211" s="206">
        <f t="shared" si="195"/>
        <v>0</v>
      </c>
      <c r="DZ211" s="206">
        <f t="shared" si="196"/>
        <v>0</v>
      </c>
      <c r="EA211" s="206">
        <f t="shared" si="197"/>
        <v>0</v>
      </c>
      <c r="EB211" s="206">
        <f t="shared" si="198"/>
        <v>0</v>
      </c>
      <c r="EC211" s="206">
        <f t="shared" si="199"/>
        <v>0</v>
      </c>
      <c r="ED211" s="207">
        <f t="shared" si="129"/>
        <v>0</v>
      </c>
      <c r="EE211" s="303">
        <f t="shared" si="200"/>
        <v>0</v>
      </c>
      <c r="EF211" s="101"/>
      <c r="EG211" s="101"/>
    </row>
    <row r="212" spans="1:137" s="126" customFormat="1" ht="15.5" hidden="1" outlineLevel="2" x14ac:dyDescent="0.35">
      <c r="A212" s="37" t="s">
        <v>303</v>
      </c>
      <c r="B212" s="37">
        <v>6</v>
      </c>
      <c r="C212" s="38">
        <v>6.3</v>
      </c>
      <c r="D212" s="39"/>
      <c r="E212" s="208"/>
      <c r="F212" s="209"/>
      <c r="G212" s="209" t="s">
        <v>306</v>
      </c>
      <c r="H212" s="205"/>
      <c r="I212" s="206">
        <v>0</v>
      </c>
      <c r="J212" s="206">
        <v>0</v>
      </c>
      <c r="K212" s="206">
        <v>0</v>
      </c>
      <c r="L212" s="206">
        <v>0</v>
      </c>
      <c r="M212" s="206">
        <v>0</v>
      </c>
      <c r="N212" s="206">
        <v>0</v>
      </c>
      <c r="O212" s="206">
        <v>0</v>
      </c>
      <c r="P212" s="206">
        <v>0</v>
      </c>
      <c r="Q212" s="206">
        <v>0</v>
      </c>
      <c r="R212" s="206">
        <v>0</v>
      </c>
      <c r="S212" s="206">
        <v>0</v>
      </c>
      <c r="T212" s="206">
        <v>0</v>
      </c>
      <c r="U212" s="206">
        <v>0</v>
      </c>
      <c r="V212" s="206">
        <v>0</v>
      </c>
      <c r="W212" s="206">
        <v>0</v>
      </c>
      <c r="X212" s="206">
        <v>0</v>
      </c>
      <c r="Y212" s="206">
        <v>0</v>
      </c>
      <c r="Z212" s="206">
        <v>0</v>
      </c>
      <c r="AA212" s="206">
        <v>0</v>
      </c>
      <c r="AB212" s="206">
        <v>0</v>
      </c>
      <c r="AC212" s="206">
        <v>0</v>
      </c>
      <c r="AD212" s="206">
        <v>0</v>
      </c>
      <c r="AE212" s="206">
        <v>0</v>
      </c>
      <c r="AF212" s="206">
        <v>0</v>
      </c>
      <c r="AG212" s="206">
        <v>0</v>
      </c>
      <c r="AH212" s="206">
        <v>0</v>
      </c>
      <c r="AI212" s="206">
        <v>0</v>
      </c>
      <c r="AJ212" s="206">
        <v>0</v>
      </c>
      <c r="AK212" s="206">
        <v>0</v>
      </c>
      <c r="AL212" s="206">
        <v>0</v>
      </c>
      <c r="AM212" s="206">
        <v>0</v>
      </c>
      <c r="AN212" s="206">
        <v>0</v>
      </c>
      <c r="AO212" s="206">
        <v>0</v>
      </c>
      <c r="AP212" s="206">
        <v>0</v>
      </c>
      <c r="AQ212" s="206">
        <v>0</v>
      </c>
      <c r="AR212" s="206">
        <v>0</v>
      </c>
      <c r="AS212" s="206">
        <v>0</v>
      </c>
      <c r="AT212" s="206">
        <v>0</v>
      </c>
      <c r="AU212" s="206">
        <v>0</v>
      </c>
      <c r="AV212" s="206">
        <v>0</v>
      </c>
      <c r="AW212" s="206">
        <v>0</v>
      </c>
      <c r="AX212" s="206">
        <v>0</v>
      </c>
      <c r="AY212" s="206">
        <v>0</v>
      </c>
      <c r="AZ212" s="206">
        <v>0</v>
      </c>
      <c r="BA212" s="206">
        <v>0</v>
      </c>
      <c r="BB212" s="206">
        <v>0</v>
      </c>
      <c r="BC212" s="206">
        <v>0</v>
      </c>
      <c r="BD212" s="206">
        <v>0</v>
      </c>
      <c r="BE212" s="206">
        <v>0</v>
      </c>
      <c r="BF212" s="206">
        <v>0</v>
      </c>
      <c r="BG212" s="206">
        <v>0</v>
      </c>
      <c r="BH212" s="206">
        <v>0</v>
      </c>
      <c r="BI212" s="206">
        <v>0</v>
      </c>
      <c r="BJ212" s="206">
        <v>0</v>
      </c>
      <c r="BK212" s="206">
        <v>0</v>
      </c>
      <c r="BL212" s="206">
        <v>0</v>
      </c>
      <c r="BM212" s="206">
        <v>0</v>
      </c>
      <c r="BN212" s="206">
        <v>0</v>
      </c>
      <c r="BO212" s="206">
        <v>0</v>
      </c>
      <c r="BP212" s="206">
        <v>0</v>
      </c>
      <c r="BQ212" s="206">
        <v>0</v>
      </c>
      <c r="BR212" s="206">
        <v>0</v>
      </c>
      <c r="BS212" s="206">
        <v>0</v>
      </c>
      <c r="BT212" s="206">
        <v>0</v>
      </c>
      <c r="BU212" s="206">
        <v>0</v>
      </c>
      <c r="BV212" s="206">
        <v>0</v>
      </c>
      <c r="BW212" s="206">
        <v>0</v>
      </c>
      <c r="BX212" s="206">
        <v>0</v>
      </c>
      <c r="BY212" s="206">
        <v>0</v>
      </c>
      <c r="BZ212" s="206">
        <v>0</v>
      </c>
      <c r="CA212" s="206">
        <v>0</v>
      </c>
      <c r="CB212" s="206">
        <v>0</v>
      </c>
      <c r="CC212" s="206">
        <v>0</v>
      </c>
      <c r="CD212" s="206">
        <v>0</v>
      </c>
      <c r="CE212" s="206">
        <v>0</v>
      </c>
      <c r="CF212" s="206">
        <v>0</v>
      </c>
      <c r="CG212" s="206">
        <v>0</v>
      </c>
      <c r="CH212" s="206">
        <v>0</v>
      </c>
      <c r="CI212" s="206">
        <v>0</v>
      </c>
      <c r="CJ212" s="206">
        <v>0</v>
      </c>
      <c r="CK212" s="206">
        <v>0</v>
      </c>
      <c r="CL212" s="206">
        <v>0</v>
      </c>
      <c r="CM212" s="206">
        <v>0</v>
      </c>
      <c r="CN212" s="206">
        <v>0</v>
      </c>
      <c r="CO212" s="206">
        <v>0</v>
      </c>
      <c r="CP212" s="206">
        <v>0</v>
      </c>
      <c r="CQ212" s="206">
        <v>0</v>
      </c>
      <c r="CR212" s="206">
        <v>0</v>
      </c>
      <c r="CS212" s="206">
        <v>0</v>
      </c>
      <c r="CT212" s="206">
        <v>0</v>
      </c>
      <c r="CU212" s="206">
        <v>0</v>
      </c>
      <c r="CV212" s="206">
        <v>0</v>
      </c>
      <c r="CW212" s="206">
        <v>0</v>
      </c>
      <c r="CX212" s="206">
        <v>0</v>
      </c>
      <c r="CY212" s="206">
        <v>0</v>
      </c>
      <c r="CZ212" s="206">
        <v>0</v>
      </c>
      <c r="DA212" s="206">
        <v>0</v>
      </c>
      <c r="DB212" s="206">
        <v>0</v>
      </c>
      <c r="DC212" s="206">
        <v>0</v>
      </c>
      <c r="DD212" s="206">
        <v>0</v>
      </c>
      <c r="DE212" s="206">
        <v>0</v>
      </c>
      <c r="DF212" s="206">
        <v>0</v>
      </c>
      <c r="DG212" s="206">
        <v>0</v>
      </c>
      <c r="DH212" s="206">
        <v>0</v>
      </c>
      <c r="DI212" s="206">
        <v>0</v>
      </c>
      <c r="DJ212" s="206">
        <v>0</v>
      </c>
      <c r="DK212" s="206">
        <v>0</v>
      </c>
      <c r="DL212" s="207">
        <v>0</v>
      </c>
      <c r="DQ212" s="208"/>
      <c r="DR212" s="209"/>
      <c r="DS212" s="209" t="s">
        <v>306</v>
      </c>
      <c r="DT212" s="205"/>
      <c r="DU212" s="206">
        <f t="shared" si="191"/>
        <v>0</v>
      </c>
      <c r="DV212" s="206">
        <f t="shared" si="192"/>
        <v>0</v>
      </c>
      <c r="DW212" s="206">
        <f t="shared" si="193"/>
        <v>0</v>
      </c>
      <c r="DX212" s="206">
        <f t="shared" si="194"/>
        <v>0</v>
      </c>
      <c r="DY212" s="206">
        <f t="shared" si="195"/>
        <v>0</v>
      </c>
      <c r="DZ212" s="206">
        <f t="shared" si="196"/>
        <v>0</v>
      </c>
      <c r="EA212" s="206">
        <f t="shared" si="197"/>
        <v>0</v>
      </c>
      <c r="EB212" s="206">
        <f t="shared" si="198"/>
        <v>0</v>
      </c>
      <c r="EC212" s="206">
        <f t="shared" si="199"/>
        <v>0</v>
      </c>
      <c r="ED212" s="207">
        <f t="shared" si="129"/>
        <v>0</v>
      </c>
      <c r="EE212" s="303">
        <f t="shared" si="200"/>
        <v>0</v>
      </c>
      <c r="EF212" s="101"/>
      <c r="EG212" s="101"/>
    </row>
    <row r="213" spans="1:137" s="126" customFormat="1" ht="15.5" hidden="1" outlineLevel="2" x14ac:dyDescent="0.35">
      <c r="A213" s="37" t="s">
        <v>303</v>
      </c>
      <c r="B213" s="37">
        <v>6</v>
      </c>
      <c r="C213" s="38">
        <v>6.4</v>
      </c>
      <c r="D213" s="39"/>
      <c r="E213" s="208"/>
      <c r="F213" s="209"/>
      <c r="G213" s="209" t="s">
        <v>307</v>
      </c>
      <c r="H213" s="205"/>
      <c r="I213" s="206">
        <v>0</v>
      </c>
      <c r="J213" s="206">
        <v>0</v>
      </c>
      <c r="K213" s="206">
        <v>0</v>
      </c>
      <c r="L213" s="206">
        <v>0</v>
      </c>
      <c r="M213" s="206">
        <v>0</v>
      </c>
      <c r="N213" s="206">
        <v>0</v>
      </c>
      <c r="O213" s="206">
        <v>0</v>
      </c>
      <c r="P213" s="206">
        <v>0</v>
      </c>
      <c r="Q213" s="206">
        <v>0</v>
      </c>
      <c r="R213" s="206">
        <v>0</v>
      </c>
      <c r="S213" s="206">
        <v>0</v>
      </c>
      <c r="T213" s="206">
        <v>0</v>
      </c>
      <c r="U213" s="206">
        <v>0</v>
      </c>
      <c r="V213" s="206">
        <v>0</v>
      </c>
      <c r="W213" s="206">
        <v>0</v>
      </c>
      <c r="X213" s="206">
        <v>0</v>
      </c>
      <c r="Y213" s="206">
        <v>0</v>
      </c>
      <c r="Z213" s="206">
        <v>0</v>
      </c>
      <c r="AA213" s="206">
        <v>0</v>
      </c>
      <c r="AB213" s="206">
        <v>0</v>
      </c>
      <c r="AC213" s="206">
        <v>0</v>
      </c>
      <c r="AD213" s="206">
        <v>0</v>
      </c>
      <c r="AE213" s="206">
        <v>0</v>
      </c>
      <c r="AF213" s="206">
        <v>0</v>
      </c>
      <c r="AG213" s="206">
        <v>0</v>
      </c>
      <c r="AH213" s="206">
        <v>0</v>
      </c>
      <c r="AI213" s="206">
        <v>0</v>
      </c>
      <c r="AJ213" s="206">
        <v>0</v>
      </c>
      <c r="AK213" s="206">
        <v>0</v>
      </c>
      <c r="AL213" s="206">
        <v>0</v>
      </c>
      <c r="AM213" s="206">
        <v>0</v>
      </c>
      <c r="AN213" s="206">
        <v>0</v>
      </c>
      <c r="AO213" s="206">
        <v>0</v>
      </c>
      <c r="AP213" s="206">
        <v>0</v>
      </c>
      <c r="AQ213" s="206">
        <v>0</v>
      </c>
      <c r="AR213" s="206">
        <v>0</v>
      </c>
      <c r="AS213" s="206">
        <v>0</v>
      </c>
      <c r="AT213" s="206">
        <v>0</v>
      </c>
      <c r="AU213" s="206">
        <v>0</v>
      </c>
      <c r="AV213" s="206">
        <v>0</v>
      </c>
      <c r="AW213" s="206">
        <v>0</v>
      </c>
      <c r="AX213" s="206">
        <v>0</v>
      </c>
      <c r="AY213" s="206">
        <v>0</v>
      </c>
      <c r="AZ213" s="206">
        <v>0</v>
      </c>
      <c r="BA213" s="206">
        <v>0</v>
      </c>
      <c r="BB213" s="206">
        <v>0</v>
      </c>
      <c r="BC213" s="206">
        <v>0</v>
      </c>
      <c r="BD213" s="206">
        <v>0</v>
      </c>
      <c r="BE213" s="206">
        <v>0</v>
      </c>
      <c r="BF213" s="206">
        <v>0</v>
      </c>
      <c r="BG213" s="206">
        <v>0</v>
      </c>
      <c r="BH213" s="206">
        <v>0</v>
      </c>
      <c r="BI213" s="206">
        <v>0</v>
      </c>
      <c r="BJ213" s="206">
        <v>0</v>
      </c>
      <c r="BK213" s="206">
        <v>0</v>
      </c>
      <c r="BL213" s="206">
        <v>0</v>
      </c>
      <c r="BM213" s="206">
        <v>0</v>
      </c>
      <c r="BN213" s="206">
        <v>0</v>
      </c>
      <c r="BO213" s="206">
        <v>0</v>
      </c>
      <c r="BP213" s="206">
        <v>0</v>
      </c>
      <c r="BQ213" s="206">
        <v>0</v>
      </c>
      <c r="BR213" s="206">
        <v>0</v>
      </c>
      <c r="BS213" s="206">
        <v>0</v>
      </c>
      <c r="BT213" s="206">
        <v>0</v>
      </c>
      <c r="BU213" s="206">
        <v>0</v>
      </c>
      <c r="BV213" s="206">
        <v>0</v>
      </c>
      <c r="BW213" s="206">
        <v>0</v>
      </c>
      <c r="BX213" s="206">
        <v>0</v>
      </c>
      <c r="BY213" s="206">
        <v>0</v>
      </c>
      <c r="BZ213" s="206">
        <v>0</v>
      </c>
      <c r="CA213" s="206">
        <v>0</v>
      </c>
      <c r="CB213" s="206">
        <v>0</v>
      </c>
      <c r="CC213" s="206">
        <v>0</v>
      </c>
      <c r="CD213" s="206">
        <v>0</v>
      </c>
      <c r="CE213" s="206">
        <v>0</v>
      </c>
      <c r="CF213" s="206">
        <v>0</v>
      </c>
      <c r="CG213" s="206">
        <v>0</v>
      </c>
      <c r="CH213" s="206">
        <v>0</v>
      </c>
      <c r="CI213" s="206">
        <v>0</v>
      </c>
      <c r="CJ213" s="206">
        <v>0</v>
      </c>
      <c r="CK213" s="206">
        <v>0</v>
      </c>
      <c r="CL213" s="206">
        <v>0</v>
      </c>
      <c r="CM213" s="206">
        <v>0</v>
      </c>
      <c r="CN213" s="206">
        <v>0</v>
      </c>
      <c r="CO213" s="206">
        <v>0</v>
      </c>
      <c r="CP213" s="206">
        <v>0</v>
      </c>
      <c r="CQ213" s="206">
        <v>0</v>
      </c>
      <c r="CR213" s="206">
        <v>0</v>
      </c>
      <c r="CS213" s="206">
        <v>0</v>
      </c>
      <c r="CT213" s="206">
        <v>0</v>
      </c>
      <c r="CU213" s="206">
        <v>0</v>
      </c>
      <c r="CV213" s="206">
        <v>0</v>
      </c>
      <c r="CW213" s="206">
        <v>0</v>
      </c>
      <c r="CX213" s="206">
        <v>0</v>
      </c>
      <c r="CY213" s="206">
        <v>0</v>
      </c>
      <c r="CZ213" s="206">
        <v>0</v>
      </c>
      <c r="DA213" s="206">
        <v>0</v>
      </c>
      <c r="DB213" s="206">
        <v>0</v>
      </c>
      <c r="DC213" s="206">
        <v>0</v>
      </c>
      <c r="DD213" s="206">
        <v>0</v>
      </c>
      <c r="DE213" s="206">
        <v>0</v>
      </c>
      <c r="DF213" s="206">
        <v>0</v>
      </c>
      <c r="DG213" s="206">
        <v>0</v>
      </c>
      <c r="DH213" s="206">
        <v>0</v>
      </c>
      <c r="DI213" s="206">
        <v>0</v>
      </c>
      <c r="DJ213" s="206">
        <v>0</v>
      </c>
      <c r="DK213" s="206">
        <v>0</v>
      </c>
      <c r="DL213" s="207">
        <v>0</v>
      </c>
      <c r="DQ213" s="208"/>
      <c r="DR213" s="209"/>
      <c r="DS213" s="209" t="s">
        <v>307</v>
      </c>
      <c r="DT213" s="205"/>
      <c r="DU213" s="206">
        <f t="shared" si="191"/>
        <v>0</v>
      </c>
      <c r="DV213" s="206">
        <f t="shared" si="192"/>
        <v>0</v>
      </c>
      <c r="DW213" s="206">
        <f t="shared" si="193"/>
        <v>0</v>
      </c>
      <c r="DX213" s="206">
        <f t="shared" si="194"/>
        <v>0</v>
      </c>
      <c r="DY213" s="206">
        <f t="shared" si="195"/>
        <v>0</v>
      </c>
      <c r="DZ213" s="206">
        <f t="shared" si="196"/>
        <v>0</v>
      </c>
      <c r="EA213" s="206">
        <f t="shared" si="197"/>
        <v>0</v>
      </c>
      <c r="EB213" s="206">
        <f t="shared" si="198"/>
        <v>0</v>
      </c>
      <c r="EC213" s="206">
        <f t="shared" si="199"/>
        <v>0</v>
      </c>
      <c r="ED213" s="207">
        <f t="shared" ref="ED213:ED276" si="201">SUM(DU213:EC213)</f>
        <v>0</v>
      </c>
      <c r="EE213" s="303">
        <f t="shared" si="200"/>
        <v>0</v>
      </c>
      <c r="EF213" s="101"/>
      <c r="EG213" s="101"/>
    </row>
    <row r="214" spans="1:137" s="126" customFormat="1" ht="15.5" hidden="1" outlineLevel="2" x14ac:dyDescent="0.35">
      <c r="A214" s="37" t="s">
        <v>303</v>
      </c>
      <c r="B214" s="37">
        <v>6</v>
      </c>
      <c r="C214" s="38">
        <v>6.5</v>
      </c>
      <c r="D214" s="39"/>
      <c r="E214" s="208"/>
      <c r="F214" s="209"/>
      <c r="G214" s="209" t="s">
        <v>308</v>
      </c>
      <c r="H214" s="205"/>
      <c r="I214" s="206">
        <v>0</v>
      </c>
      <c r="J214" s="206">
        <v>0</v>
      </c>
      <c r="K214" s="206">
        <v>0</v>
      </c>
      <c r="L214" s="206">
        <v>0</v>
      </c>
      <c r="M214" s="206">
        <v>0</v>
      </c>
      <c r="N214" s="206">
        <v>0</v>
      </c>
      <c r="O214" s="206">
        <v>0</v>
      </c>
      <c r="P214" s="206">
        <v>0</v>
      </c>
      <c r="Q214" s="206">
        <v>0</v>
      </c>
      <c r="R214" s="206">
        <v>0</v>
      </c>
      <c r="S214" s="206">
        <v>0</v>
      </c>
      <c r="T214" s="206">
        <v>0</v>
      </c>
      <c r="U214" s="206">
        <v>0</v>
      </c>
      <c r="V214" s="206">
        <v>0</v>
      </c>
      <c r="W214" s="206">
        <v>0</v>
      </c>
      <c r="X214" s="206">
        <v>0</v>
      </c>
      <c r="Y214" s="206">
        <v>0</v>
      </c>
      <c r="Z214" s="206">
        <v>0</v>
      </c>
      <c r="AA214" s="206">
        <v>0</v>
      </c>
      <c r="AB214" s="206">
        <v>0</v>
      </c>
      <c r="AC214" s="206">
        <v>0</v>
      </c>
      <c r="AD214" s="206">
        <v>0</v>
      </c>
      <c r="AE214" s="206">
        <v>0</v>
      </c>
      <c r="AF214" s="206">
        <v>0</v>
      </c>
      <c r="AG214" s="206">
        <v>0</v>
      </c>
      <c r="AH214" s="206">
        <v>0</v>
      </c>
      <c r="AI214" s="206">
        <v>0</v>
      </c>
      <c r="AJ214" s="206">
        <v>0</v>
      </c>
      <c r="AK214" s="206">
        <v>0</v>
      </c>
      <c r="AL214" s="206">
        <v>0</v>
      </c>
      <c r="AM214" s="206">
        <v>0</v>
      </c>
      <c r="AN214" s="206">
        <v>0</v>
      </c>
      <c r="AO214" s="206">
        <v>0</v>
      </c>
      <c r="AP214" s="206">
        <v>0</v>
      </c>
      <c r="AQ214" s="206">
        <v>0</v>
      </c>
      <c r="AR214" s="206">
        <v>0</v>
      </c>
      <c r="AS214" s="206">
        <v>0</v>
      </c>
      <c r="AT214" s="206">
        <v>0</v>
      </c>
      <c r="AU214" s="206">
        <v>0</v>
      </c>
      <c r="AV214" s="206">
        <v>0</v>
      </c>
      <c r="AW214" s="206">
        <v>0</v>
      </c>
      <c r="AX214" s="206">
        <v>0</v>
      </c>
      <c r="AY214" s="206">
        <v>0</v>
      </c>
      <c r="AZ214" s="206">
        <v>0</v>
      </c>
      <c r="BA214" s="206">
        <v>0</v>
      </c>
      <c r="BB214" s="206">
        <v>0</v>
      </c>
      <c r="BC214" s="206">
        <v>0</v>
      </c>
      <c r="BD214" s="206">
        <v>0</v>
      </c>
      <c r="BE214" s="206">
        <v>0</v>
      </c>
      <c r="BF214" s="206">
        <v>0</v>
      </c>
      <c r="BG214" s="206">
        <v>0</v>
      </c>
      <c r="BH214" s="206">
        <v>0</v>
      </c>
      <c r="BI214" s="206">
        <v>0</v>
      </c>
      <c r="BJ214" s="206">
        <v>0</v>
      </c>
      <c r="BK214" s="206">
        <v>0</v>
      </c>
      <c r="BL214" s="206">
        <v>0</v>
      </c>
      <c r="BM214" s="206">
        <v>0</v>
      </c>
      <c r="BN214" s="206">
        <v>0</v>
      </c>
      <c r="BO214" s="206">
        <v>0</v>
      </c>
      <c r="BP214" s="206">
        <v>0</v>
      </c>
      <c r="BQ214" s="206">
        <v>0</v>
      </c>
      <c r="BR214" s="206">
        <v>0</v>
      </c>
      <c r="BS214" s="206">
        <v>0</v>
      </c>
      <c r="BT214" s="206">
        <v>0</v>
      </c>
      <c r="BU214" s="206">
        <v>0</v>
      </c>
      <c r="BV214" s="206">
        <v>0</v>
      </c>
      <c r="BW214" s="206">
        <v>0</v>
      </c>
      <c r="BX214" s="206">
        <v>0</v>
      </c>
      <c r="BY214" s="206">
        <v>0</v>
      </c>
      <c r="BZ214" s="206">
        <v>0</v>
      </c>
      <c r="CA214" s="206">
        <v>0</v>
      </c>
      <c r="CB214" s="206">
        <v>0</v>
      </c>
      <c r="CC214" s="206">
        <v>0</v>
      </c>
      <c r="CD214" s="206">
        <v>0</v>
      </c>
      <c r="CE214" s="206">
        <v>0</v>
      </c>
      <c r="CF214" s="206">
        <v>0</v>
      </c>
      <c r="CG214" s="206">
        <v>0</v>
      </c>
      <c r="CH214" s="206">
        <v>0</v>
      </c>
      <c r="CI214" s="206">
        <v>0</v>
      </c>
      <c r="CJ214" s="206">
        <v>0</v>
      </c>
      <c r="CK214" s="206">
        <v>0</v>
      </c>
      <c r="CL214" s="206">
        <v>0</v>
      </c>
      <c r="CM214" s="206">
        <v>0</v>
      </c>
      <c r="CN214" s="206">
        <v>0</v>
      </c>
      <c r="CO214" s="206">
        <v>0</v>
      </c>
      <c r="CP214" s="206">
        <v>0</v>
      </c>
      <c r="CQ214" s="206">
        <v>0</v>
      </c>
      <c r="CR214" s="206">
        <v>0</v>
      </c>
      <c r="CS214" s="206">
        <v>0</v>
      </c>
      <c r="CT214" s="206">
        <v>0</v>
      </c>
      <c r="CU214" s="206">
        <v>0</v>
      </c>
      <c r="CV214" s="206">
        <v>0</v>
      </c>
      <c r="CW214" s="206">
        <v>0</v>
      </c>
      <c r="CX214" s="206">
        <v>0</v>
      </c>
      <c r="CY214" s="206">
        <v>0</v>
      </c>
      <c r="CZ214" s="206">
        <v>0</v>
      </c>
      <c r="DA214" s="206">
        <v>0</v>
      </c>
      <c r="DB214" s="206">
        <v>0</v>
      </c>
      <c r="DC214" s="206">
        <v>0</v>
      </c>
      <c r="DD214" s="206">
        <v>0</v>
      </c>
      <c r="DE214" s="206">
        <v>0</v>
      </c>
      <c r="DF214" s="206">
        <v>0</v>
      </c>
      <c r="DG214" s="206">
        <v>0</v>
      </c>
      <c r="DH214" s="206">
        <v>0</v>
      </c>
      <c r="DI214" s="206">
        <v>0</v>
      </c>
      <c r="DJ214" s="206">
        <v>0</v>
      </c>
      <c r="DK214" s="206">
        <v>0</v>
      </c>
      <c r="DL214" s="207">
        <v>0</v>
      </c>
      <c r="DQ214" s="208"/>
      <c r="DR214" s="209"/>
      <c r="DS214" s="209" t="s">
        <v>308</v>
      </c>
      <c r="DT214" s="205"/>
      <c r="DU214" s="206">
        <f t="shared" si="191"/>
        <v>0</v>
      </c>
      <c r="DV214" s="206">
        <f t="shared" si="192"/>
        <v>0</v>
      </c>
      <c r="DW214" s="206">
        <f t="shared" si="193"/>
        <v>0</v>
      </c>
      <c r="DX214" s="206">
        <f t="shared" si="194"/>
        <v>0</v>
      </c>
      <c r="DY214" s="206">
        <f t="shared" si="195"/>
        <v>0</v>
      </c>
      <c r="DZ214" s="206">
        <f t="shared" si="196"/>
        <v>0</v>
      </c>
      <c r="EA214" s="206">
        <f t="shared" si="197"/>
        <v>0</v>
      </c>
      <c r="EB214" s="206">
        <f t="shared" si="198"/>
        <v>0</v>
      </c>
      <c r="EC214" s="206">
        <f t="shared" si="199"/>
        <v>0</v>
      </c>
      <c r="ED214" s="207">
        <f t="shared" si="201"/>
        <v>0</v>
      </c>
      <c r="EE214" s="303">
        <f t="shared" si="200"/>
        <v>0</v>
      </c>
      <c r="EF214" s="101"/>
      <c r="EG214" s="101"/>
    </row>
    <row r="215" spans="1:137" s="126" customFormat="1" ht="15.5" hidden="1" outlineLevel="2" x14ac:dyDescent="0.35">
      <c r="A215" s="37" t="s">
        <v>303</v>
      </c>
      <c r="B215" s="37">
        <v>6</v>
      </c>
      <c r="C215" s="38">
        <v>6.6</v>
      </c>
      <c r="D215" s="39"/>
      <c r="E215" s="208"/>
      <c r="F215" s="209"/>
      <c r="G215" s="209" t="s">
        <v>309</v>
      </c>
      <c r="H215" s="205"/>
      <c r="I215" s="206">
        <v>0</v>
      </c>
      <c r="J215" s="206">
        <v>0</v>
      </c>
      <c r="K215" s="206">
        <v>0</v>
      </c>
      <c r="L215" s="206">
        <v>0</v>
      </c>
      <c r="M215" s="206">
        <v>0</v>
      </c>
      <c r="N215" s="206">
        <v>0</v>
      </c>
      <c r="O215" s="206">
        <v>0</v>
      </c>
      <c r="P215" s="206">
        <v>0</v>
      </c>
      <c r="Q215" s="206">
        <v>0</v>
      </c>
      <c r="R215" s="206">
        <v>0</v>
      </c>
      <c r="S215" s="206">
        <v>0</v>
      </c>
      <c r="T215" s="206">
        <v>0</v>
      </c>
      <c r="U215" s="206">
        <v>0</v>
      </c>
      <c r="V215" s="206">
        <v>0</v>
      </c>
      <c r="W215" s="206">
        <v>0</v>
      </c>
      <c r="X215" s="206">
        <v>0</v>
      </c>
      <c r="Y215" s="206">
        <v>0</v>
      </c>
      <c r="Z215" s="206">
        <v>0</v>
      </c>
      <c r="AA215" s="206">
        <v>0</v>
      </c>
      <c r="AB215" s="206">
        <v>0</v>
      </c>
      <c r="AC215" s="206">
        <v>0</v>
      </c>
      <c r="AD215" s="206">
        <v>0</v>
      </c>
      <c r="AE215" s="206">
        <v>0</v>
      </c>
      <c r="AF215" s="206">
        <v>0</v>
      </c>
      <c r="AG215" s="206">
        <v>0</v>
      </c>
      <c r="AH215" s="206">
        <v>0</v>
      </c>
      <c r="AI215" s="206">
        <v>0</v>
      </c>
      <c r="AJ215" s="206">
        <v>0</v>
      </c>
      <c r="AK215" s="206">
        <v>0</v>
      </c>
      <c r="AL215" s="206">
        <v>0</v>
      </c>
      <c r="AM215" s="206">
        <v>0</v>
      </c>
      <c r="AN215" s="206">
        <v>0</v>
      </c>
      <c r="AO215" s="206">
        <v>0</v>
      </c>
      <c r="AP215" s="206">
        <v>0</v>
      </c>
      <c r="AQ215" s="206">
        <v>0</v>
      </c>
      <c r="AR215" s="206">
        <v>0</v>
      </c>
      <c r="AS215" s="206">
        <v>0</v>
      </c>
      <c r="AT215" s="206">
        <v>0</v>
      </c>
      <c r="AU215" s="206">
        <v>0</v>
      </c>
      <c r="AV215" s="206">
        <v>0</v>
      </c>
      <c r="AW215" s="206">
        <v>0</v>
      </c>
      <c r="AX215" s="206">
        <v>0</v>
      </c>
      <c r="AY215" s="206">
        <v>0</v>
      </c>
      <c r="AZ215" s="206">
        <v>0</v>
      </c>
      <c r="BA215" s="206">
        <v>0</v>
      </c>
      <c r="BB215" s="206">
        <v>0</v>
      </c>
      <c r="BC215" s="206">
        <v>0</v>
      </c>
      <c r="BD215" s="206">
        <v>0</v>
      </c>
      <c r="BE215" s="206">
        <v>0</v>
      </c>
      <c r="BF215" s="206">
        <v>0</v>
      </c>
      <c r="BG215" s="206">
        <v>0</v>
      </c>
      <c r="BH215" s="206">
        <v>0</v>
      </c>
      <c r="BI215" s="206">
        <v>0</v>
      </c>
      <c r="BJ215" s="206">
        <v>0</v>
      </c>
      <c r="BK215" s="206">
        <v>0</v>
      </c>
      <c r="BL215" s="206">
        <v>0</v>
      </c>
      <c r="BM215" s="206">
        <v>0</v>
      </c>
      <c r="BN215" s="206">
        <v>0</v>
      </c>
      <c r="BO215" s="206">
        <v>0</v>
      </c>
      <c r="BP215" s="206">
        <v>0</v>
      </c>
      <c r="BQ215" s="206">
        <v>0</v>
      </c>
      <c r="BR215" s="206">
        <v>0</v>
      </c>
      <c r="BS215" s="206">
        <v>0</v>
      </c>
      <c r="BT215" s="206">
        <v>0</v>
      </c>
      <c r="BU215" s="206">
        <v>0</v>
      </c>
      <c r="BV215" s="206">
        <v>0</v>
      </c>
      <c r="BW215" s="206">
        <v>0</v>
      </c>
      <c r="BX215" s="206">
        <v>0</v>
      </c>
      <c r="BY215" s="206">
        <v>0</v>
      </c>
      <c r="BZ215" s="206">
        <v>0</v>
      </c>
      <c r="CA215" s="206">
        <v>0</v>
      </c>
      <c r="CB215" s="206">
        <v>0</v>
      </c>
      <c r="CC215" s="206">
        <v>0</v>
      </c>
      <c r="CD215" s="206">
        <v>0</v>
      </c>
      <c r="CE215" s="206">
        <v>0</v>
      </c>
      <c r="CF215" s="206">
        <v>0</v>
      </c>
      <c r="CG215" s="206">
        <v>0</v>
      </c>
      <c r="CH215" s="206">
        <v>0</v>
      </c>
      <c r="CI215" s="206">
        <v>0</v>
      </c>
      <c r="CJ215" s="206">
        <v>0</v>
      </c>
      <c r="CK215" s="206">
        <v>0</v>
      </c>
      <c r="CL215" s="206">
        <v>0</v>
      </c>
      <c r="CM215" s="206">
        <v>0</v>
      </c>
      <c r="CN215" s="206">
        <v>0</v>
      </c>
      <c r="CO215" s="206">
        <v>0</v>
      </c>
      <c r="CP215" s="206">
        <v>0</v>
      </c>
      <c r="CQ215" s="206">
        <v>0</v>
      </c>
      <c r="CR215" s="206">
        <v>0</v>
      </c>
      <c r="CS215" s="206">
        <v>0</v>
      </c>
      <c r="CT215" s="206">
        <v>0</v>
      </c>
      <c r="CU215" s="206">
        <v>0</v>
      </c>
      <c r="CV215" s="206">
        <v>0</v>
      </c>
      <c r="CW215" s="206">
        <v>0</v>
      </c>
      <c r="CX215" s="206">
        <v>0</v>
      </c>
      <c r="CY215" s="206">
        <v>0</v>
      </c>
      <c r="CZ215" s="206">
        <v>0</v>
      </c>
      <c r="DA215" s="206">
        <v>0</v>
      </c>
      <c r="DB215" s="206">
        <v>0</v>
      </c>
      <c r="DC215" s="206">
        <v>0</v>
      </c>
      <c r="DD215" s="206">
        <v>0</v>
      </c>
      <c r="DE215" s="206">
        <v>0</v>
      </c>
      <c r="DF215" s="206">
        <v>0</v>
      </c>
      <c r="DG215" s="206">
        <v>0</v>
      </c>
      <c r="DH215" s="206">
        <v>0</v>
      </c>
      <c r="DI215" s="206">
        <v>0</v>
      </c>
      <c r="DJ215" s="206">
        <v>0</v>
      </c>
      <c r="DK215" s="206">
        <v>0</v>
      </c>
      <c r="DL215" s="207">
        <v>0</v>
      </c>
      <c r="DQ215" s="208"/>
      <c r="DR215" s="209"/>
      <c r="DS215" s="209" t="s">
        <v>309</v>
      </c>
      <c r="DT215" s="205"/>
      <c r="DU215" s="206">
        <f t="shared" si="191"/>
        <v>0</v>
      </c>
      <c r="DV215" s="206">
        <f t="shared" si="192"/>
        <v>0</v>
      </c>
      <c r="DW215" s="206">
        <f t="shared" si="193"/>
        <v>0</v>
      </c>
      <c r="DX215" s="206">
        <f t="shared" si="194"/>
        <v>0</v>
      </c>
      <c r="DY215" s="206">
        <f t="shared" si="195"/>
        <v>0</v>
      </c>
      <c r="DZ215" s="206">
        <f t="shared" si="196"/>
        <v>0</v>
      </c>
      <c r="EA215" s="206">
        <f t="shared" si="197"/>
        <v>0</v>
      </c>
      <c r="EB215" s="206">
        <f t="shared" si="198"/>
        <v>0</v>
      </c>
      <c r="EC215" s="206">
        <f t="shared" si="199"/>
        <v>0</v>
      </c>
      <c r="ED215" s="207">
        <f t="shared" si="201"/>
        <v>0</v>
      </c>
      <c r="EE215" s="303">
        <f t="shared" si="200"/>
        <v>0</v>
      </c>
      <c r="EF215" s="101"/>
      <c r="EG215" s="101"/>
    </row>
    <row r="216" spans="1:137" s="126" customFormat="1" ht="15.5" hidden="1" outlineLevel="2" x14ac:dyDescent="0.35">
      <c r="A216" s="37" t="s">
        <v>303</v>
      </c>
      <c r="B216" s="37">
        <v>6</v>
      </c>
      <c r="C216" s="38">
        <v>6.7</v>
      </c>
      <c r="D216" s="39"/>
      <c r="E216" s="208"/>
      <c r="F216" s="209"/>
      <c r="G216" s="209" t="s">
        <v>310</v>
      </c>
      <c r="H216" s="205"/>
      <c r="I216" s="206">
        <v>0</v>
      </c>
      <c r="J216" s="206">
        <v>0</v>
      </c>
      <c r="K216" s="206">
        <v>0</v>
      </c>
      <c r="L216" s="206">
        <v>0</v>
      </c>
      <c r="M216" s="206">
        <v>0</v>
      </c>
      <c r="N216" s="206">
        <v>0</v>
      </c>
      <c r="O216" s="206">
        <v>0</v>
      </c>
      <c r="P216" s="206">
        <v>0</v>
      </c>
      <c r="Q216" s="206">
        <v>0</v>
      </c>
      <c r="R216" s="206">
        <v>0</v>
      </c>
      <c r="S216" s="206">
        <v>0</v>
      </c>
      <c r="T216" s="206">
        <v>0</v>
      </c>
      <c r="U216" s="206">
        <v>0</v>
      </c>
      <c r="V216" s="206">
        <v>0</v>
      </c>
      <c r="W216" s="206">
        <v>0</v>
      </c>
      <c r="X216" s="206">
        <v>0</v>
      </c>
      <c r="Y216" s="206">
        <v>0</v>
      </c>
      <c r="Z216" s="206">
        <v>0</v>
      </c>
      <c r="AA216" s="206">
        <v>0</v>
      </c>
      <c r="AB216" s="206">
        <v>0</v>
      </c>
      <c r="AC216" s="206">
        <v>0</v>
      </c>
      <c r="AD216" s="206">
        <v>0</v>
      </c>
      <c r="AE216" s="206">
        <v>0</v>
      </c>
      <c r="AF216" s="206">
        <v>0</v>
      </c>
      <c r="AG216" s="206">
        <v>0</v>
      </c>
      <c r="AH216" s="206">
        <v>0</v>
      </c>
      <c r="AI216" s="206">
        <v>0</v>
      </c>
      <c r="AJ216" s="206">
        <v>0</v>
      </c>
      <c r="AK216" s="206">
        <v>0</v>
      </c>
      <c r="AL216" s="206">
        <v>0</v>
      </c>
      <c r="AM216" s="206">
        <v>0</v>
      </c>
      <c r="AN216" s="206">
        <v>0</v>
      </c>
      <c r="AO216" s="206">
        <v>0</v>
      </c>
      <c r="AP216" s="206">
        <v>0</v>
      </c>
      <c r="AQ216" s="206">
        <v>0</v>
      </c>
      <c r="AR216" s="206">
        <v>0</v>
      </c>
      <c r="AS216" s="206">
        <v>0</v>
      </c>
      <c r="AT216" s="206">
        <v>0</v>
      </c>
      <c r="AU216" s="206">
        <v>0</v>
      </c>
      <c r="AV216" s="206">
        <v>0</v>
      </c>
      <c r="AW216" s="206">
        <v>0</v>
      </c>
      <c r="AX216" s="206">
        <v>0</v>
      </c>
      <c r="AY216" s="206">
        <v>0</v>
      </c>
      <c r="AZ216" s="206">
        <v>0</v>
      </c>
      <c r="BA216" s="206">
        <v>0</v>
      </c>
      <c r="BB216" s="206">
        <v>0</v>
      </c>
      <c r="BC216" s="206">
        <v>0</v>
      </c>
      <c r="BD216" s="206">
        <v>0</v>
      </c>
      <c r="BE216" s="206">
        <v>0</v>
      </c>
      <c r="BF216" s="206">
        <v>0</v>
      </c>
      <c r="BG216" s="206">
        <v>0</v>
      </c>
      <c r="BH216" s="206">
        <v>0</v>
      </c>
      <c r="BI216" s="206">
        <v>0</v>
      </c>
      <c r="BJ216" s="206">
        <v>0</v>
      </c>
      <c r="BK216" s="206">
        <v>0</v>
      </c>
      <c r="BL216" s="206">
        <v>0</v>
      </c>
      <c r="BM216" s="206">
        <v>0</v>
      </c>
      <c r="BN216" s="206">
        <v>0</v>
      </c>
      <c r="BO216" s="206">
        <v>0</v>
      </c>
      <c r="BP216" s="206">
        <v>0</v>
      </c>
      <c r="BQ216" s="206">
        <v>0</v>
      </c>
      <c r="BR216" s="206">
        <v>0</v>
      </c>
      <c r="BS216" s="206">
        <v>0</v>
      </c>
      <c r="BT216" s="206">
        <v>0</v>
      </c>
      <c r="BU216" s="206">
        <v>0</v>
      </c>
      <c r="BV216" s="206">
        <v>0</v>
      </c>
      <c r="BW216" s="206">
        <v>0</v>
      </c>
      <c r="BX216" s="206">
        <v>0</v>
      </c>
      <c r="BY216" s="206">
        <v>0</v>
      </c>
      <c r="BZ216" s="206">
        <v>0</v>
      </c>
      <c r="CA216" s="206">
        <v>0</v>
      </c>
      <c r="CB216" s="206">
        <v>0</v>
      </c>
      <c r="CC216" s="206">
        <v>0</v>
      </c>
      <c r="CD216" s="206">
        <v>0</v>
      </c>
      <c r="CE216" s="206">
        <v>0</v>
      </c>
      <c r="CF216" s="206">
        <v>0</v>
      </c>
      <c r="CG216" s="206">
        <v>0</v>
      </c>
      <c r="CH216" s="206">
        <v>0</v>
      </c>
      <c r="CI216" s="206">
        <v>0</v>
      </c>
      <c r="CJ216" s="206">
        <v>0</v>
      </c>
      <c r="CK216" s="206">
        <v>0</v>
      </c>
      <c r="CL216" s="206">
        <v>0</v>
      </c>
      <c r="CM216" s="206">
        <v>0</v>
      </c>
      <c r="CN216" s="206">
        <v>0</v>
      </c>
      <c r="CO216" s="206">
        <v>0</v>
      </c>
      <c r="CP216" s="206">
        <v>0</v>
      </c>
      <c r="CQ216" s="206">
        <v>0</v>
      </c>
      <c r="CR216" s="206">
        <v>0</v>
      </c>
      <c r="CS216" s="206">
        <v>0</v>
      </c>
      <c r="CT216" s="206">
        <v>0</v>
      </c>
      <c r="CU216" s="206">
        <v>0</v>
      </c>
      <c r="CV216" s="206">
        <v>0</v>
      </c>
      <c r="CW216" s="206">
        <v>0</v>
      </c>
      <c r="CX216" s="206">
        <v>0</v>
      </c>
      <c r="CY216" s="206">
        <v>0</v>
      </c>
      <c r="CZ216" s="206">
        <v>0</v>
      </c>
      <c r="DA216" s="206">
        <v>0</v>
      </c>
      <c r="DB216" s="206">
        <v>0</v>
      </c>
      <c r="DC216" s="206">
        <v>0</v>
      </c>
      <c r="DD216" s="206">
        <v>0</v>
      </c>
      <c r="DE216" s="206">
        <v>0</v>
      </c>
      <c r="DF216" s="206">
        <v>0</v>
      </c>
      <c r="DG216" s="206">
        <v>0</v>
      </c>
      <c r="DH216" s="206">
        <v>0</v>
      </c>
      <c r="DI216" s="206">
        <v>0</v>
      </c>
      <c r="DJ216" s="206">
        <v>0</v>
      </c>
      <c r="DK216" s="206">
        <v>0</v>
      </c>
      <c r="DL216" s="207">
        <v>0</v>
      </c>
      <c r="DQ216" s="208"/>
      <c r="DR216" s="209"/>
      <c r="DS216" s="209" t="s">
        <v>310</v>
      </c>
      <c r="DT216" s="205"/>
      <c r="DU216" s="206">
        <f t="shared" si="191"/>
        <v>0</v>
      </c>
      <c r="DV216" s="206">
        <f t="shared" si="192"/>
        <v>0</v>
      </c>
      <c r="DW216" s="206">
        <f t="shared" si="193"/>
        <v>0</v>
      </c>
      <c r="DX216" s="206">
        <f t="shared" si="194"/>
        <v>0</v>
      </c>
      <c r="DY216" s="206">
        <f t="shared" si="195"/>
        <v>0</v>
      </c>
      <c r="DZ216" s="206">
        <f t="shared" si="196"/>
        <v>0</v>
      </c>
      <c r="EA216" s="206">
        <f t="shared" si="197"/>
        <v>0</v>
      </c>
      <c r="EB216" s="206">
        <f t="shared" si="198"/>
        <v>0</v>
      </c>
      <c r="EC216" s="206">
        <f t="shared" si="199"/>
        <v>0</v>
      </c>
      <c r="ED216" s="207">
        <f t="shared" si="201"/>
        <v>0</v>
      </c>
      <c r="EE216" s="303">
        <f t="shared" si="200"/>
        <v>0</v>
      </c>
      <c r="EF216" s="101"/>
      <c r="EG216" s="101"/>
    </row>
    <row r="217" spans="1:137" s="126" customFormat="1" ht="15.5" hidden="1" outlineLevel="2" x14ac:dyDescent="0.35">
      <c r="A217" s="37" t="s">
        <v>303</v>
      </c>
      <c r="B217" s="37">
        <v>6</v>
      </c>
      <c r="C217" s="38">
        <v>6.8</v>
      </c>
      <c r="D217" s="39"/>
      <c r="E217" s="208"/>
      <c r="F217" s="209"/>
      <c r="G217" s="209" t="s">
        <v>311</v>
      </c>
      <c r="H217" s="205"/>
      <c r="I217" s="206">
        <v>0</v>
      </c>
      <c r="J217" s="206">
        <v>0</v>
      </c>
      <c r="K217" s="206">
        <v>0</v>
      </c>
      <c r="L217" s="206">
        <v>0</v>
      </c>
      <c r="M217" s="206">
        <v>0</v>
      </c>
      <c r="N217" s="206">
        <v>0</v>
      </c>
      <c r="O217" s="206">
        <v>0</v>
      </c>
      <c r="P217" s="206">
        <v>0</v>
      </c>
      <c r="Q217" s="206">
        <v>0</v>
      </c>
      <c r="R217" s="206">
        <v>0</v>
      </c>
      <c r="S217" s="206">
        <v>0</v>
      </c>
      <c r="T217" s="206">
        <v>0</v>
      </c>
      <c r="U217" s="206">
        <v>0</v>
      </c>
      <c r="V217" s="206">
        <v>0</v>
      </c>
      <c r="W217" s="206">
        <v>0</v>
      </c>
      <c r="X217" s="206">
        <v>0</v>
      </c>
      <c r="Y217" s="206">
        <v>0</v>
      </c>
      <c r="Z217" s="206">
        <v>0</v>
      </c>
      <c r="AA217" s="206">
        <v>0</v>
      </c>
      <c r="AB217" s="206">
        <v>0</v>
      </c>
      <c r="AC217" s="206">
        <v>0</v>
      </c>
      <c r="AD217" s="206">
        <v>0</v>
      </c>
      <c r="AE217" s="206">
        <v>0</v>
      </c>
      <c r="AF217" s="206">
        <v>0</v>
      </c>
      <c r="AG217" s="206">
        <v>0</v>
      </c>
      <c r="AH217" s="206">
        <v>0</v>
      </c>
      <c r="AI217" s="206">
        <v>0</v>
      </c>
      <c r="AJ217" s="206">
        <v>0</v>
      </c>
      <c r="AK217" s="206">
        <v>0</v>
      </c>
      <c r="AL217" s="206">
        <v>0</v>
      </c>
      <c r="AM217" s="206">
        <v>0</v>
      </c>
      <c r="AN217" s="206">
        <v>0</v>
      </c>
      <c r="AO217" s="206">
        <v>0</v>
      </c>
      <c r="AP217" s="206">
        <v>0</v>
      </c>
      <c r="AQ217" s="206">
        <v>0</v>
      </c>
      <c r="AR217" s="206">
        <v>0</v>
      </c>
      <c r="AS217" s="206">
        <v>0</v>
      </c>
      <c r="AT217" s="206">
        <v>0</v>
      </c>
      <c r="AU217" s="206">
        <v>0</v>
      </c>
      <c r="AV217" s="206">
        <v>0</v>
      </c>
      <c r="AW217" s="206">
        <v>0</v>
      </c>
      <c r="AX217" s="206">
        <v>0</v>
      </c>
      <c r="AY217" s="206">
        <v>0</v>
      </c>
      <c r="AZ217" s="206">
        <v>0</v>
      </c>
      <c r="BA217" s="206">
        <v>0</v>
      </c>
      <c r="BB217" s="206">
        <v>0</v>
      </c>
      <c r="BC217" s="206">
        <v>0</v>
      </c>
      <c r="BD217" s="206">
        <v>0</v>
      </c>
      <c r="BE217" s="206">
        <v>0</v>
      </c>
      <c r="BF217" s="206">
        <v>0</v>
      </c>
      <c r="BG217" s="206">
        <v>0</v>
      </c>
      <c r="BH217" s="206">
        <v>0</v>
      </c>
      <c r="BI217" s="206">
        <v>0</v>
      </c>
      <c r="BJ217" s="206">
        <v>0</v>
      </c>
      <c r="BK217" s="206">
        <v>0</v>
      </c>
      <c r="BL217" s="206">
        <v>0</v>
      </c>
      <c r="BM217" s="206">
        <v>0</v>
      </c>
      <c r="BN217" s="206">
        <v>0</v>
      </c>
      <c r="BO217" s="206">
        <v>0</v>
      </c>
      <c r="BP217" s="206">
        <v>0</v>
      </c>
      <c r="BQ217" s="206">
        <v>0</v>
      </c>
      <c r="BR217" s="206">
        <v>0</v>
      </c>
      <c r="BS217" s="206">
        <v>0</v>
      </c>
      <c r="BT217" s="206">
        <v>0</v>
      </c>
      <c r="BU217" s="206">
        <v>0</v>
      </c>
      <c r="BV217" s="206">
        <v>0</v>
      </c>
      <c r="BW217" s="206">
        <v>0</v>
      </c>
      <c r="BX217" s="206">
        <v>0</v>
      </c>
      <c r="BY217" s="206">
        <v>0</v>
      </c>
      <c r="BZ217" s="206">
        <v>0</v>
      </c>
      <c r="CA217" s="206">
        <v>0</v>
      </c>
      <c r="CB217" s="206">
        <v>0</v>
      </c>
      <c r="CC217" s="206">
        <v>0</v>
      </c>
      <c r="CD217" s="206">
        <v>0</v>
      </c>
      <c r="CE217" s="206">
        <v>0</v>
      </c>
      <c r="CF217" s="206">
        <v>0</v>
      </c>
      <c r="CG217" s="206">
        <v>0</v>
      </c>
      <c r="CH217" s="206">
        <v>0</v>
      </c>
      <c r="CI217" s="206">
        <v>0</v>
      </c>
      <c r="CJ217" s="206">
        <v>0</v>
      </c>
      <c r="CK217" s="206">
        <v>0</v>
      </c>
      <c r="CL217" s="206">
        <v>0</v>
      </c>
      <c r="CM217" s="206">
        <v>0</v>
      </c>
      <c r="CN217" s="206">
        <v>0</v>
      </c>
      <c r="CO217" s="206">
        <v>0</v>
      </c>
      <c r="CP217" s="206">
        <v>0</v>
      </c>
      <c r="CQ217" s="206">
        <v>0</v>
      </c>
      <c r="CR217" s="206">
        <v>0</v>
      </c>
      <c r="CS217" s="206">
        <v>0</v>
      </c>
      <c r="CT217" s="206">
        <v>0</v>
      </c>
      <c r="CU217" s="206">
        <v>0</v>
      </c>
      <c r="CV217" s="206">
        <v>0</v>
      </c>
      <c r="CW217" s="206">
        <v>0</v>
      </c>
      <c r="CX217" s="206">
        <v>0</v>
      </c>
      <c r="CY217" s="206">
        <v>0</v>
      </c>
      <c r="CZ217" s="206">
        <v>0</v>
      </c>
      <c r="DA217" s="206">
        <v>0</v>
      </c>
      <c r="DB217" s="206">
        <v>0</v>
      </c>
      <c r="DC217" s="206">
        <v>0</v>
      </c>
      <c r="DD217" s="206">
        <v>0</v>
      </c>
      <c r="DE217" s="206">
        <v>0</v>
      </c>
      <c r="DF217" s="206">
        <v>0</v>
      </c>
      <c r="DG217" s="206">
        <v>0</v>
      </c>
      <c r="DH217" s="206">
        <v>0</v>
      </c>
      <c r="DI217" s="206">
        <v>0</v>
      </c>
      <c r="DJ217" s="206">
        <v>0</v>
      </c>
      <c r="DK217" s="206">
        <v>0</v>
      </c>
      <c r="DL217" s="207">
        <v>0</v>
      </c>
      <c r="DQ217" s="208"/>
      <c r="DR217" s="209"/>
      <c r="DS217" s="209" t="s">
        <v>311</v>
      </c>
      <c r="DT217" s="205"/>
      <c r="DU217" s="206">
        <f t="shared" si="191"/>
        <v>0</v>
      </c>
      <c r="DV217" s="206">
        <f t="shared" si="192"/>
        <v>0</v>
      </c>
      <c r="DW217" s="206">
        <f t="shared" si="193"/>
        <v>0</v>
      </c>
      <c r="DX217" s="206">
        <f t="shared" si="194"/>
        <v>0</v>
      </c>
      <c r="DY217" s="206">
        <f t="shared" si="195"/>
        <v>0</v>
      </c>
      <c r="DZ217" s="206">
        <f t="shared" si="196"/>
        <v>0</v>
      </c>
      <c r="EA217" s="206">
        <f t="shared" si="197"/>
        <v>0</v>
      </c>
      <c r="EB217" s="206">
        <f t="shared" si="198"/>
        <v>0</v>
      </c>
      <c r="EC217" s="206">
        <f t="shared" si="199"/>
        <v>0</v>
      </c>
      <c r="ED217" s="207">
        <f t="shared" si="201"/>
        <v>0</v>
      </c>
      <c r="EE217" s="303">
        <f t="shared" si="200"/>
        <v>0</v>
      </c>
      <c r="EF217" s="101"/>
      <c r="EG217" s="101"/>
    </row>
    <row r="218" spans="1:137" s="126" customFormat="1" ht="15.5" hidden="1" outlineLevel="2" x14ac:dyDescent="0.35">
      <c r="A218" s="127" t="s">
        <v>303</v>
      </c>
      <c r="B218" s="127">
        <v>7</v>
      </c>
      <c r="C218" s="128"/>
      <c r="D218" s="129"/>
      <c r="E218" s="210"/>
      <c r="F218" s="211" t="s">
        <v>313</v>
      </c>
      <c r="G218" s="211"/>
      <c r="H218" s="212"/>
      <c r="I218" s="213">
        <v>0</v>
      </c>
      <c r="J218" s="213">
        <v>0</v>
      </c>
      <c r="K218" s="213">
        <v>0</v>
      </c>
      <c r="L218" s="213">
        <v>0</v>
      </c>
      <c r="M218" s="213">
        <v>0</v>
      </c>
      <c r="N218" s="213">
        <v>0</v>
      </c>
      <c r="O218" s="213">
        <v>0</v>
      </c>
      <c r="P218" s="213">
        <v>0</v>
      </c>
      <c r="Q218" s="213">
        <v>0</v>
      </c>
      <c r="R218" s="213">
        <v>0</v>
      </c>
      <c r="S218" s="213">
        <v>0</v>
      </c>
      <c r="T218" s="213">
        <v>0</v>
      </c>
      <c r="U218" s="213">
        <v>0</v>
      </c>
      <c r="V218" s="213">
        <v>0</v>
      </c>
      <c r="W218" s="213">
        <v>0</v>
      </c>
      <c r="X218" s="213">
        <v>0</v>
      </c>
      <c r="Y218" s="213">
        <v>0</v>
      </c>
      <c r="Z218" s="213">
        <v>0</v>
      </c>
      <c r="AA218" s="213">
        <v>0</v>
      </c>
      <c r="AB218" s="213">
        <v>0</v>
      </c>
      <c r="AC218" s="213">
        <v>0</v>
      </c>
      <c r="AD218" s="213">
        <v>0</v>
      </c>
      <c r="AE218" s="213">
        <v>0</v>
      </c>
      <c r="AF218" s="213">
        <v>0</v>
      </c>
      <c r="AG218" s="213">
        <v>0</v>
      </c>
      <c r="AH218" s="213">
        <v>0</v>
      </c>
      <c r="AI218" s="213">
        <v>0</v>
      </c>
      <c r="AJ218" s="213">
        <v>0</v>
      </c>
      <c r="AK218" s="213">
        <v>0</v>
      </c>
      <c r="AL218" s="213">
        <v>0</v>
      </c>
      <c r="AM218" s="213">
        <v>0</v>
      </c>
      <c r="AN218" s="213">
        <v>0</v>
      </c>
      <c r="AO218" s="213">
        <v>0</v>
      </c>
      <c r="AP218" s="213">
        <v>0</v>
      </c>
      <c r="AQ218" s="213">
        <v>0</v>
      </c>
      <c r="AR218" s="213">
        <v>0</v>
      </c>
      <c r="AS218" s="213">
        <v>0</v>
      </c>
      <c r="AT218" s="213">
        <v>0</v>
      </c>
      <c r="AU218" s="213">
        <v>0</v>
      </c>
      <c r="AV218" s="213">
        <v>0</v>
      </c>
      <c r="AW218" s="213">
        <v>0</v>
      </c>
      <c r="AX218" s="213">
        <v>0</v>
      </c>
      <c r="AY218" s="213">
        <v>0</v>
      </c>
      <c r="AZ218" s="213">
        <v>0</v>
      </c>
      <c r="BA218" s="213">
        <v>0</v>
      </c>
      <c r="BB218" s="213">
        <v>0</v>
      </c>
      <c r="BC218" s="213">
        <v>0</v>
      </c>
      <c r="BD218" s="213">
        <v>0</v>
      </c>
      <c r="BE218" s="213">
        <v>0</v>
      </c>
      <c r="BF218" s="213">
        <v>0</v>
      </c>
      <c r="BG218" s="213">
        <v>0</v>
      </c>
      <c r="BH218" s="213">
        <v>0</v>
      </c>
      <c r="BI218" s="213">
        <v>0</v>
      </c>
      <c r="BJ218" s="213">
        <v>0</v>
      </c>
      <c r="BK218" s="213">
        <v>0</v>
      </c>
      <c r="BL218" s="213">
        <v>0</v>
      </c>
      <c r="BM218" s="213">
        <v>0</v>
      </c>
      <c r="BN218" s="213">
        <v>0</v>
      </c>
      <c r="BO218" s="213">
        <v>0</v>
      </c>
      <c r="BP218" s="213">
        <v>0</v>
      </c>
      <c r="BQ218" s="213">
        <v>0</v>
      </c>
      <c r="BR218" s="213">
        <v>0</v>
      </c>
      <c r="BS218" s="213">
        <v>0</v>
      </c>
      <c r="BT218" s="213">
        <v>0</v>
      </c>
      <c r="BU218" s="213">
        <v>0</v>
      </c>
      <c r="BV218" s="213">
        <v>0</v>
      </c>
      <c r="BW218" s="213">
        <v>0</v>
      </c>
      <c r="BX218" s="213">
        <v>0</v>
      </c>
      <c r="BY218" s="213">
        <v>0</v>
      </c>
      <c r="BZ218" s="213">
        <v>0</v>
      </c>
      <c r="CA218" s="213">
        <v>0</v>
      </c>
      <c r="CB218" s="213">
        <v>0</v>
      </c>
      <c r="CC218" s="213">
        <v>0</v>
      </c>
      <c r="CD218" s="213">
        <v>0</v>
      </c>
      <c r="CE218" s="213">
        <v>0</v>
      </c>
      <c r="CF218" s="213">
        <v>0</v>
      </c>
      <c r="CG218" s="213">
        <v>0</v>
      </c>
      <c r="CH218" s="213">
        <v>0</v>
      </c>
      <c r="CI218" s="213">
        <v>0</v>
      </c>
      <c r="CJ218" s="213">
        <v>0</v>
      </c>
      <c r="CK218" s="213">
        <v>0</v>
      </c>
      <c r="CL218" s="213">
        <v>0</v>
      </c>
      <c r="CM218" s="213">
        <v>0</v>
      </c>
      <c r="CN218" s="213">
        <v>0</v>
      </c>
      <c r="CO218" s="213">
        <v>0</v>
      </c>
      <c r="CP218" s="213">
        <v>0</v>
      </c>
      <c r="CQ218" s="213">
        <v>0</v>
      </c>
      <c r="CR218" s="213">
        <v>0</v>
      </c>
      <c r="CS218" s="213">
        <v>0</v>
      </c>
      <c r="CT218" s="213">
        <v>0</v>
      </c>
      <c r="CU218" s="213">
        <v>0</v>
      </c>
      <c r="CV218" s="213">
        <v>0</v>
      </c>
      <c r="CW218" s="213">
        <v>0</v>
      </c>
      <c r="CX218" s="213">
        <v>0</v>
      </c>
      <c r="CY218" s="213">
        <v>0</v>
      </c>
      <c r="CZ218" s="213">
        <v>0</v>
      </c>
      <c r="DA218" s="213">
        <v>0</v>
      </c>
      <c r="DB218" s="213">
        <v>0</v>
      </c>
      <c r="DC218" s="213">
        <v>0</v>
      </c>
      <c r="DD218" s="213">
        <v>0</v>
      </c>
      <c r="DE218" s="213">
        <v>0</v>
      </c>
      <c r="DF218" s="213">
        <v>0</v>
      </c>
      <c r="DG218" s="213">
        <v>0</v>
      </c>
      <c r="DH218" s="213">
        <v>0</v>
      </c>
      <c r="DI218" s="213">
        <v>0</v>
      </c>
      <c r="DJ218" s="213">
        <v>0</v>
      </c>
      <c r="DK218" s="213">
        <v>0</v>
      </c>
      <c r="DL218" s="214">
        <v>0</v>
      </c>
      <c r="DQ218" s="210"/>
      <c r="DR218" s="211" t="s">
        <v>313</v>
      </c>
      <c r="DS218" s="211"/>
      <c r="DT218" s="212"/>
      <c r="DU218" s="213">
        <f t="shared" ref="DU218:EC218" si="202">SUM(DU219:DU226)</f>
        <v>-239.40685313019441</v>
      </c>
      <c r="DV218" s="213">
        <f t="shared" si="202"/>
        <v>-334.8293681978746</v>
      </c>
      <c r="DW218" s="213">
        <f t="shared" si="202"/>
        <v>-194.41222221784869</v>
      </c>
      <c r="DX218" s="213">
        <f t="shared" si="202"/>
        <v>-171.95210450966766</v>
      </c>
      <c r="DY218" s="213">
        <f t="shared" si="202"/>
        <v>-121.55627817318182</v>
      </c>
      <c r="DZ218" s="213">
        <f t="shared" si="202"/>
        <v>-5.8650970458984402E-14</v>
      </c>
      <c r="EA218" s="213">
        <f t="shared" si="202"/>
        <v>-1846.055415339905</v>
      </c>
      <c r="EB218" s="213">
        <f t="shared" si="202"/>
        <v>-1848.584258374618</v>
      </c>
      <c r="EC218" s="213">
        <f t="shared" si="202"/>
        <v>-4617.6673813854813</v>
      </c>
      <c r="ED218" s="214">
        <f t="shared" si="201"/>
        <v>-9374.4638813287711</v>
      </c>
      <c r="EE218" s="305"/>
      <c r="EF218" s="101"/>
      <c r="EG218" s="101"/>
    </row>
    <row r="219" spans="1:137" s="126" customFormat="1" ht="15.5" hidden="1" outlineLevel="2" x14ac:dyDescent="0.35">
      <c r="A219" s="37" t="s">
        <v>303</v>
      </c>
      <c r="B219" s="37">
        <v>7</v>
      </c>
      <c r="C219" s="38">
        <v>7.1</v>
      </c>
      <c r="D219" s="39"/>
      <c r="E219" s="208"/>
      <c r="F219" s="209"/>
      <c r="G219" s="209" t="s">
        <v>304</v>
      </c>
      <c r="H219" s="205"/>
      <c r="I219" s="206">
        <v>-122358469.215132</v>
      </c>
      <c r="J219" s="206">
        <v>-28521328.4452096</v>
      </c>
      <c r="K219" s="206">
        <v>-28521328.4452096</v>
      </c>
      <c r="L219" s="206">
        <v>-28521328.445208602</v>
      </c>
      <c r="M219" s="206">
        <v>-28521328.445209399</v>
      </c>
      <c r="N219" s="206">
        <v>-28521328.445209499</v>
      </c>
      <c r="O219" s="206">
        <v>-28521328.4452096</v>
      </c>
      <c r="P219" s="206">
        <v>-4320093.8878853302</v>
      </c>
      <c r="Q219" s="206">
        <v>-4320093.8878851701</v>
      </c>
      <c r="R219" s="206">
        <v>-4320093.8878843701</v>
      </c>
      <c r="S219" s="206">
        <v>-4320093.88788536</v>
      </c>
      <c r="T219" s="206">
        <v>-4320093.8878852697</v>
      </c>
      <c r="U219" s="206">
        <v>-4320093.8878854103</v>
      </c>
      <c r="V219" s="206">
        <v>-4320093.8878852399</v>
      </c>
      <c r="W219" s="206">
        <v>-4320093.8878852101</v>
      </c>
      <c r="X219" s="206">
        <v>-4320093.8878844902</v>
      </c>
      <c r="Y219" s="206">
        <v>-4320093.8878852502</v>
      </c>
      <c r="Z219" s="206">
        <v>-4320093.8878851403</v>
      </c>
      <c r="AA219" s="206">
        <v>-4320093.8878854001</v>
      </c>
      <c r="AB219" s="206">
        <v>-4320093.8878852502</v>
      </c>
      <c r="AC219" s="206">
        <v>-4320093.8878853004</v>
      </c>
      <c r="AD219" s="206">
        <v>-4320093.8878844101</v>
      </c>
      <c r="AE219" s="206">
        <v>-4320093.8878852297</v>
      </c>
      <c r="AF219" s="206">
        <v>-4320093.88788536</v>
      </c>
      <c r="AG219" s="206">
        <v>-4320093.8878851999</v>
      </c>
      <c r="AH219" s="206">
        <v>-4320093.8878853498</v>
      </c>
      <c r="AI219" s="206">
        <v>-4320093.8878844501</v>
      </c>
      <c r="AJ219" s="206">
        <v>-4320093.8878851896</v>
      </c>
      <c r="AK219" s="206">
        <v>-4320093.8878853498</v>
      </c>
      <c r="AL219" s="206">
        <v>-4320093.88788528</v>
      </c>
      <c r="AM219" s="206">
        <v>-1464716.9320779301</v>
      </c>
      <c r="AN219" s="206">
        <v>-1464716.93207889</v>
      </c>
      <c r="AO219" s="206">
        <v>-1464716.9320779</v>
      </c>
      <c r="AP219" s="206">
        <v>-1464716.93207883</v>
      </c>
      <c r="AQ219" s="206">
        <v>-1464716.9320779</v>
      </c>
      <c r="AR219" s="206">
        <v>-1464716.93207884</v>
      </c>
      <c r="AS219" s="206">
        <v>-1464716.9320780199</v>
      </c>
      <c r="AT219" s="206">
        <v>-1464716.93207883</v>
      </c>
      <c r="AU219" s="206">
        <v>-1464716.9320779899</v>
      </c>
      <c r="AV219" s="206">
        <v>-1464716.9320787999</v>
      </c>
      <c r="AW219" s="206">
        <v>-1464716.9320779201</v>
      </c>
      <c r="AX219" s="206">
        <v>-1464716.9320779101</v>
      </c>
      <c r="AY219" s="206">
        <v>-1464716.93207884</v>
      </c>
      <c r="AZ219" s="206">
        <v>-1464716.9320780199</v>
      </c>
      <c r="BA219" s="206">
        <v>-1464716.93207883</v>
      </c>
      <c r="BB219" s="206">
        <v>-1464716.9320779501</v>
      </c>
      <c r="BC219" s="206">
        <v>-1464716.93207885</v>
      </c>
      <c r="BD219" s="206">
        <v>-1464716.9320779</v>
      </c>
      <c r="BE219" s="206">
        <v>-1464716.93207888</v>
      </c>
      <c r="BF219" s="206">
        <v>-1464716.9320779101</v>
      </c>
      <c r="BG219" s="206">
        <v>-1464716.9320779201</v>
      </c>
      <c r="BH219" s="206">
        <v>-1464716.93207884</v>
      </c>
      <c r="BI219" s="206">
        <v>-1464716.9320779401</v>
      </c>
      <c r="BJ219" s="206">
        <v>-1464716.9320789201</v>
      </c>
      <c r="BK219" s="206">
        <v>-1464716.93207786</v>
      </c>
      <c r="BL219" s="206">
        <v>-1464716.9320789501</v>
      </c>
      <c r="BM219" s="206">
        <v>-1464716.9320778099</v>
      </c>
      <c r="BN219" s="206">
        <v>-1464716.93207887</v>
      </c>
      <c r="BO219" s="206">
        <v>-1464716.9320779799</v>
      </c>
      <c r="BP219" s="206">
        <v>-1464716.9320779799</v>
      </c>
      <c r="BQ219" s="206">
        <v>-1464716.93207882</v>
      </c>
      <c r="BR219" s="206">
        <v>-1464716.93207786</v>
      </c>
      <c r="BS219" s="206">
        <v>-1464716.93207882</v>
      </c>
      <c r="BT219" s="206">
        <v>-1464716.9320779799</v>
      </c>
      <c r="BU219" s="206">
        <v>-1464716.93207888</v>
      </c>
      <c r="BV219" s="206">
        <v>-1464716.9320779501</v>
      </c>
      <c r="BW219" s="206">
        <v>-1464716.93207884</v>
      </c>
      <c r="BX219" s="206">
        <v>-1464716.9320779601</v>
      </c>
      <c r="BY219" s="206">
        <v>-1464716.9320787999</v>
      </c>
      <c r="BZ219" s="206">
        <v>-1464716.93207788</v>
      </c>
      <c r="CA219" s="206">
        <v>-1464716.9320779601</v>
      </c>
      <c r="CB219" s="206">
        <v>-1464716.93207886</v>
      </c>
      <c r="CC219" s="206">
        <v>-1464716.9320779201</v>
      </c>
      <c r="CD219" s="206">
        <v>-1464716.9320789301</v>
      </c>
      <c r="CE219" s="206">
        <v>-1464716.9320779699</v>
      </c>
      <c r="CF219" s="206">
        <v>-1464716.9320788099</v>
      </c>
      <c r="CG219" s="206">
        <v>-1464716.93207789</v>
      </c>
      <c r="CH219" s="206">
        <v>-1464716.9320787999</v>
      </c>
      <c r="CI219" s="206">
        <v>-1464716.9320780099</v>
      </c>
      <c r="CJ219" s="206">
        <v>-1464716.93207889</v>
      </c>
      <c r="CK219" s="206">
        <v>-1464716.93207787</v>
      </c>
      <c r="CL219" s="206">
        <v>-1464716.9320779501</v>
      </c>
      <c r="CM219" s="206">
        <v>-1464716.9320789301</v>
      </c>
      <c r="CN219" s="206">
        <v>-1464716.93207784</v>
      </c>
      <c r="CO219" s="206">
        <v>-1464716.93207882</v>
      </c>
      <c r="CP219" s="206">
        <v>-1464716.9320779899</v>
      </c>
      <c r="CQ219" s="206">
        <v>-1464716.9320787799</v>
      </c>
      <c r="CR219" s="206">
        <v>-1464716.9320779899</v>
      </c>
      <c r="CS219" s="206">
        <v>-1464716.9320789101</v>
      </c>
      <c r="CT219" s="206">
        <v>-1464716.9320779699</v>
      </c>
      <c r="CU219" s="206">
        <v>-675284.87712735694</v>
      </c>
      <c r="CV219" s="206">
        <v>-675284.87712836603</v>
      </c>
      <c r="CW219" s="206">
        <v>-20933831.190958701</v>
      </c>
      <c r="CX219" s="206">
        <v>-20933831.190959498</v>
      </c>
      <c r="CY219" s="206">
        <v>-18907976.559576299</v>
      </c>
      <c r="CZ219" s="206">
        <v>0</v>
      </c>
      <c r="DA219" s="206">
        <v>0</v>
      </c>
      <c r="DB219" s="206">
        <v>0</v>
      </c>
      <c r="DC219" s="206">
        <v>0</v>
      </c>
      <c r="DD219" s="206">
        <v>0</v>
      </c>
      <c r="DE219" s="206">
        <v>0</v>
      </c>
      <c r="DF219" s="206">
        <v>-471750310.72409803</v>
      </c>
      <c r="DG219" s="206">
        <v>-471750310.72409803</v>
      </c>
      <c r="DH219" s="206">
        <v>-473042777.32882202</v>
      </c>
      <c r="DI219" s="206">
        <v>-471750310.72409803</v>
      </c>
      <c r="DJ219" s="206">
        <v>-2360044020.2262201</v>
      </c>
      <c r="DK219" s="206">
        <v>0</v>
      </c>
      <c r="DL219" s="207">
        <v>-4791195553.6555338</v>
      </c>
      <c r="DQ219" s="208"/>
      <c r="DR219" s="209"/>
      <c r="DS219" s="209" t="s">
        <v>304</v>
      </c>
      <c r="DT219" s="205"/>
      <c r="DU219" s="206">
        <f t="shared" ref="DU219:DU226" si="203">I219/$DQ$4</f>
        <v>-122.358469215132</v>
      </c>
      <c r="DV219" s="206">
        <f t="shared" ref="DV219:DV226" si="204">SUM(J219:O219)/$DQ$4</f>
        <v>-171.12797067125626</v>
      </c>
      <c r="DW219" s="206">
        <f t="shared" ref="DW219:DW226" si="205">SUM(P219:AL219)/$DQ$4</f>
        <v>-99.362159421357987</v>
      </c>
      <c r="DX219" s="206">
        <f t="shared" ref="DX219:DX226" si="206">SUM(AM219:CT219)/$DQ$4</f>
        <v>-87.883015924700871</v>
      </c>
      <c r="DY219" s="206">
        <f t="shared" ref="DY219:DY226" si="207">SUM(CU219:CY219)/$DQ$4</f>
        <v>-62.126208695750222</v>
      </c>
      <c r="DZ219" s="206">
        <f t="shared" ref="DZ219:DZ226" si="208">SUM(CZ219:DE219)/$DQ$4</f>
        <v>0</v>
      </c>
      <c r="EA219" s="206">
        <f t="shared" ref="EA219:EA226" si="209">SUM(DF219:DG219)/$DQ$4</f>
        <v>-943.50062144819606</v>
      </c>
      <c r="EB219" s="206">
        <f t="shared" ref="EB219:EB226" si="210">SUM(DH219:DI219)/$DQ$4</f>
        <v>-944.7930880529201</v>
      </c>
      <c r="EC219" s="206">
        <f t="shared" ref="EC219:EC226" si="211">SUM(DJ219:DK219)/$DQ$4</f>
        <v>-2360.0440202262203</v>
      </c>
      <c r="ED219" s="207">
        <f t="shared" si="201"/>
        <v>-4791.1955536555342</v>
      </c>
      <c r="EE219" s="303">
        <f t="shared" ref="EE219:EE226" si="212">ED219-(DL219/$DQ$4)</f>
        <v>0</v>
      </c>
      <c r="EF219" s="101"/>
      <c r="EG219" s="101"/>
    </row>
    <row r="220" spans="1:137" s="126" customFormat="1" ht="15.5" hidden="1" outlineLevel="2" x14ac:dyDescent="0.35">
      <c r="A220" s="37" t="s">
        <v>303</v>
      </c>
      <c r="B220" s="37">
        <v>7</v>
      </c>
      <c r="C220" s="38">
        <v>7.2</v>
      </c>
      <c r="D220" s="39"/>
      <c r="E220" s="208"/>
      <c r="F220" s="209"/>
      <c r="G220" s="209" t="s">
        <v>305</v>
      </c>
      <c r="H220" s="205"/>
      <c r="I220" s="206">
        <v>-5718728.7647144198</v>
      </c>
      <c r="J220" s="206">
        <v>-1333015.5438665501</v>
      </c>
      <c r="K220" s="206">
        <v>-1333015.5438665501</v>
      </c>
      <c r="L220" s="206">
        <v>-1333015.54386649</v>
      </c>
      <c r="M220" s="206">
        <v>-1333015.5438665501</v>
      </c>
      <c r="N220" s="206">
        <v>-1333015.5438665501</v>
      </c>
      <c r="O220" s="206">
        <v>-1333015.5438665501</v>
      </c>
      <c r="P220" s="206">
        <v>-201910.38136869101</v>
      </c>
      <c r="Q220" s="206">
        <v>-201910.38136869299</v>
      </c>
      <c r="R220" s="206">
        <v>-201910.381368645</v>
      </c>
      <c r="S220" s="206">
        <v>-201910.38136868301</v>
      </c>
      <c r="T220" s="206">
        <v>-201910.381368698</v>
      </c>
      <c r="U220" s="206">
        <v>-201910.38136868901</v>
      </c>
      <c r="V220" s="206">
        <v>-201910.38136869701</v>
      </c>
      <c r="W220" s="206">
        <v>-201910.38136868199</v>
      </c>
      <c r="X220" s="206">
        <v>-201910.38136866101</v>
      </c>
      <c r="Y220" s="206">
        <v>-201910.38136867899</v>
      </c>
      <c r="Z220" s="206">
        <v>-201910.38136870001</v>
      </c>
      <c r="AA220" s="206">
        <v>-201910.38136868499</v>
      </c>
      <c r="AB220" s="206">
        <v>-201910.381368684</v>
      </c>
      <c r="AC220" s="206">
        <v>-201910.38136869599</v>
      </c>
      <c r="AD220" s="206">
        <v>-201910.38136864599</v>
      </c>
      <c r="AE220" s="206">
        <v>-201910.38136869599</v>
      </c>
      <c r="AF220" s="206">
        <v>-201910.38136869</v>
      </c>
      <c r="AG220" s="206">
        <v>-201910.38136869401</v>
      </c>
      <c r="AH220" s="206">
        <v>-201910.381368684</v>
      </c>
      <c r="AI220" s="206">
        <v>-201910.38136864299</v>
      </c>
      <c r="AJ220" s="206">
        <v>-201910.38136869899</v>
      </c>
      <c r="AK220" s="206">
        <v>-201910.381368687</v>
      </c>
      <c r="AL220" s="206">
        <v>-201910.38136869899</v>
      </c>
      <c r="AM220" s="206">
        <v>-68457.205335818202</v>
      </c>
      <c r="AN220" s="206">
        <v>-68457.205335884995</v>
      </c>
      <c r="AO220" s="206">
        <v>-68457.205335832303</v>
      </c>
      <c r="AP220" s="206">
        <v>-68457.205335870298</v>
      </c>
      <c r="AQ220" s="206">
        <v>-68457.205335833001</v>
      </c>
      <c r="AR220" s="206">
        <v>-68457.205335877501</v>
      </c>
      <c r="AS220" s="206">
        <v>-68457.205335826598</v>
      </c>
      <c r="AT220" s="206">
        <v>-68457.205335877094</v>
      </c>
      <c r="AU220" s="206">
        <v>-68457.205335825594</v>
      </c>
      <c r="AV220" s="206">
        <v>-68457.205335876599</v>
      </c>
      <c r="AW220" s="206">
        <v>-68457.205335840597</v>
      </c>
      <c r="AX220" s="206">
        <v>-68457.205335817998</v>
      </c>
      <c r="AY220" s="206">
        <v>-68457.205335880499</v>
      </c>
      <c r="AZ220" s="206">
        <v>-68457.205335838502</v>
      </c>
      <c r="BA220" s="206">
        <v>-68457.205335862105</v>
      </c>
      <c r="BB220" s="206">
        <v>-68457.205335841107</v>
      </c>
      <c r="BC220" s="206">
        <v>-68457.205335876104</v>
      </c>
      <c r="BD220" s="206">
        <v>-68457.205335825696</v>
      </c>
      <c r="BE220" s="206">
        <v>-68457.205335877705</v>
      </c>
      <c r="BF220" s="206">
        <v>-68457.205335824794</v>
      </c>
      <c r="BG220" s="206">
        <v>-68457.205335835097</v>
      </c>
      <c r="BH220" s="206">
        <v>-68457.205335877399</v>
      </c>
      <c r="BI220" s="206">
        <v>-68457.205335825594</v>
      </c>
      <c r="BJ220" s="206">
        <v>-68457.205335877006</v>
      </c>
      <c r="BK220" s="206">
        <v>-68457.205335840801</v>
      </c>
      <c r="BL220" s="206">
        <v>-68457.205335862396</v>
      </c>
      <c r="BM220" s="206">
        <v>-68457.205335840597</v>
      </c>
      <c r="BN220" s="206">
        <v>-68457.205335880295</v>
      </c>
      <c r="BO220" s="206">
        <v>-68457.205335818406</v>
      </c>
      <c r="BP220" s="206">
        <v>-68457.205335838793</v>
      </c>
      <c r="BQ220" s="206">
        <v>-68457.205335860301</v>
      </c>
      <c r="BR220" s="206">
        <v>-68457.205335841107</v>
      </c>
      <c r="BS220" s="206">
        <v>-68457.205335877399</v>
      </c>
      <c r="BT220" s="206">
        <v>-68457.205335826104</v>
      </c>
      <c r="BU220" s="206">
        <v>-68457.205335880193</v>
      </c>
      <c r="BV220" s="206">
        <v>-68457.205335840103</v>
      </c>
      <c r="BW220" s="206">
        <v>-68457.205335861698</v>
      </c>
      <c r="BX220" s="206">
        <v>-68457.205335831401</v>
      </c>
      <c r="BY220" s="206">
        <v>-68457.205335884893</v>
      </c>
      <c r="BZ220" s="206">
        <v>-68457.205335817795</v>
      </c>
      <c r="CA220" s="206">
        <v>-68457.205335841296</v>
      </c>
      <c r="CB220" s="206">
        <v>-68457.205335861901</v>
      </c>
      <c r="CC220" s="206">
        <v>-68457.205335840001</v>
      </c>
      <c r="CD220" s="206">
        <v>-68457.205335881794</v>
      </c>
      <c r="CE220" s="206">
        <v>-68457.205335815306</v>
      </c>
      <c r="CF220" s="206">
        <v>-68457.205335884006</v>
      </c>
      <c r="CG220" s="206">
        <v>-68457.2053358345</v>
      </c>
      <c r="CH220" s="206">
        <v>-68457.205335868406</v>
      </c>
      <c r="CI220" s="206">
        <v>-68457.205335833205</v>
      </c>
      <c r="CJ220" s="206">
        <v>-68457.205335881197</v>
      </c>
      <c r="CK220" s="206">
        <v>-68457.2053358251</v>
      </c>
      <c r="CL220" s="206">
        <v>-68457.205335841296</v>
      </c>
      <c r="CM220" s="206">
        <v>-68457.205335859297</v>
      </c>
      <c r="CN220" s="206">
        <v>-68457.205335833307</v>
      </c>
      <c r="CO220" s="206">
        <v>-68457.205335884195</v>
      </c>
      <c r="CP220" s="206">
        <v>-68457.205335817707</v>
      </c>
      <c r="CQ220" s="206">
        <v>-68457.205335877894</v>
      </c>
      <c r="CR220" s="206">
        <v>-68457.205335840103</v>
      </c>
      <c r="CS220" s="206">
        <v>-68457.205335865103</v>
      </c>
      <c r="CT220" s="206">
        <v>-68457.205335841005</v>
      </c>
      <c r="CU220" s="206">
        <v>-31561.125894885899</v>
      </c>
      <c r="CV220" s="206">
        <v>-31561.125894939902</v>
      </c>
      <c r="CW220" s="206">
        <v>-978394.90274208901</v>
      </c>
      <c r="CX220" s="206">
        <v>-978394.90274215001</v>
      </c>
      <c r="CY220" s="206">
        <v>-883711.52505741594</v>
      </c>
      <c r="CZ220" s="206">
        <v>0</v>
      </c>
      <c r="DA220" s="206">
        <v>0</v>
      </c>
      <c r="DB220" s="206">
        <v>0</v>
      </c>
      <c r="DC220" s="206">
        <v>0</v>
      </c>
      <c r="DD220" s="206">
        <v>0</v>
      </c>
      <c r="DE220" s="206">
        <v>0</v>
      </c>
      <c r="DF220" s="206">
        <v>-22048429.4140485</v>
      </c>
      <c r="DG220" s="206">
        <v>-22048429.4140485</v>
      </c>
      <c r="DH220" s="206">
        <v>-22108836.069977399</v>
      </c>
      <c r="DI220" s="206">
        <v>-22048429.4140485</v>
      </c>
      <c r="DJ220" s="206">
        <v>-110302553.726171</v>
      </c>
      <c r="DK220" s="206">
        <v>0</v>
      </c>
      <c r="DL220" s="207">
        <v>-223928494.74016982</v>
      </c>
      <c r="DQ220" s="208"/>
      <c r="DR220" s="209"/>
      <c r="DS220" s="209" t="s">
        <v>305</v>
      </c>
      <c r="DT220" s="205"/>
      <c r="DU220" s="206">
        <f t="shared" si="203"/>
        <v>-5.7187287647144203</v>
      </c>
      <c r="DV220" s="206">
        <f t="shared" si="204"/>
        <v>-7.9980932631992419</v>
      </c>
      <c r="DW220" s="206">
        <f t="shared" si="205"/>
        <v>-4.6439387714797213</v>
      </c>
      <c r="DX220" s="206">
        <f t="shared" si="206"/>
        <v>-4.1074323201510516</v>
      </c>
      <c r="DY220" s="206">
        <f t="shared" si="207"/>
        <v>-2.9036235823314809</v>
      </c>
      <c r="DZ220" s="206">
        <f t="shared" si="208"/>
        <v>0</v>
      </c>
      <c r="EA220" s="206">
        <f t="shared" si="209"/>
        <v>-44.096858828096998</v>
      </c>
      <c r="EB220" s="206">
        <f t="shared" si="210"/>
        <v>-44.157265484025899</v>
      </c>
      <c r="EC220" s="206">
        <f t="shared" si="211"/>
        <v>-110.302553726171</v>
      </c>
      <c r="ED220" s="207">
        <f t="shared" si="201"/>
        <v>-223.92849474016981</v>
      </c>
      <c r="EE220" s="303">
        <f t="shared" si="212"/>
        <v>0</v>
      </c>
      <c r="EF220" s="101"/>
      <c r="EG220" s="101"/>
    </row>
    <row r="221" spans="1:137" s="126" customFormat="1" ht="15.5" hidden="1" outlineLevel="2" x14ac:dyDescent="0.35">
      <c r="A221" s="37" t="s">
        <v>303</v>
      </c>
      <c r="B221" s="37">
        <v>7</v>
      </c>
      <c r="C221" s="38">
        <v>7.3</v>
      </c>
      <c r="D221" s="39"/>
      <c r="E221" s="208"/>
      <c r="F221" s="209"/>
      <c r="G221" s="209" t="s">
        <v>306</v>
      </c>
      <c r="H221" s="205"/>
      <c r="I221" s="206">
        <v>-111329655.15034799</v>
      </c>
      <c r="J221" s="206">
        <v>-25950550.710569799</v>
      </c>
      <c r="K221" s="206">
        <v>-25950550.710570101</v>
      </c>
      <c r="L221" s="206">
        <v>-25950550.710569799</v>
      </c>
      <c r="M221" s="206">
        <v>-25950550.710569501</v>
      </c>
      <c r="N221" s="206">
        <v>-25950550.710570201</v>
      </c>
      <c r="O221" s="206">
        <v>-25950550.710569698</v>
      </c>
      <c r="P221" s="206">
        <v>-3930701.0445656301</v>
      </c>
      <c r="Q221" s="206">
        <v>-3930701.0445658499</v>
      </c>
      <c r="R221" s="206">
        <v>-3930701.0445657698</v>
      </c>
      <c r="S221" s="206">
        <v>-3930701.0445654001</v>
      </c>
      <c r="T221" s="206">
        <v>-3930701.0445655799</v>
      </c>
      <c r="U221" s="206">
        <v>-3930701.0445662001</v>
      </c>
      <c r="V221" s="206">
        <v>-3930701.0445655999</v>
      </c>
      <c r="W221" s="206">
        <v>-3930701.0445656301</v>
      </c>
      <c r="X221" s="206">
        <v>-3930701.0445655501</v>
      </c>
      <c r="Y221" s="206">
        <v>-3930701.04456593</v>
      </c>
      <c r="Z221" s="206">
        <v>-3930701.0445655002</v>
      </c>
      <c r="AA221" s="206">
        <v>-3930701.0445655501</v>
      </c>
      <c r="AB221" s="206">
        <v>-3930701.0445655901</v>
      </c>
      <c r="AC221" s="206">
        <v>-3930701.0445660301</v>
      </c>
      <c r="AD221" s="206">
        <v>-3930701.0445654402</v>
      </c>
      <c r="AE221" s="206">
        <v>-3930701.0445657298</v>
      </c>
      <c r="AF221" s="206">
        <v>-3930701.0445655901</v>
      </c>
      <c r="AG221" s="206">
        <v>-3930701.0445661899</v>
      </c>
      <c r="AH221" s="206">
        <v>-3930701.0445655598</v>
      </c>
      <c r="AI221" s="206">
        <v>-3930701.0445656301</v>
      </c>
      <c r="AJ221" s="206">
        <v>-3930701.0445657</v>
      </c>
      <c r="AK221" s="206">
        <v>-3930701.0445658201</v>
      </c>
      <c r="AL221" s="206">
        <v>-3930701.0445655198</v>
      </c>
      <c r="AM221" s="206">
        <v>-1332694.27108049</v>
      </c>
      <c r="AN221" s="206">
        <v>-1332694.2710802199</v>
      </c>
      <c r="AO221" s="206">
        <v>-1332694.2710804001</v>
      </c>
      <c r="AP221" s="206">
        <v>-1332694.27107969</v>
      </c>
      <c r="AQ221" s="206">
        <v>-1332694.27108036</v>
      </c>
      <c r="AR221" s="206">
        <v>-1332694.27108034</v>
      </c>
      <c r="AS221" s="206">
        <v>-1332694.27108036</v>
      </c>
      <c r="AT221" s="206">
        <v>-1332694.27108028</v>
      </c>
      <c r="AU221" s="206">
        <v>-1332694.27108034</v>
      </c>
      <c r="AV221" s="206">
        <v>-1332694.27108035</v>
      </c>
      <c r="AW221" s="206">
        <v>-1332694.27108032</v>
      </c>
      <c r="AX221" s="206">
        <v>-1332694.2710796599</v>
      </c>
      <c r="AY221" s="206">
        <v>-1332694.2710803801</v>
      </c>
      <c r="AZ221" s="206">
        <v>-1332694.27108036</v>
      </c>
      <c r="BA221" s="206">
        <v>-1332694.2710804001</v>
      </c>
      <c r="BB221" s="206">
        <v>-1332694.27108028</v>
      </c>
      <c r="BC221" s="206">
        <v>-1332694.27108035</v>
      </c>
      <c r="BD221" s="206">
        <v>-1332694.27108036</v>
      </c>
      <c r="BE221" s="206">
        <v>-1332694.27107993</v>
      </c>
      <c r="BF221" s="206">
        <v>-1332694.2710804299</v>
      </c>
      <c r="BG221" s="206">
        <v>-1332694.27108028</v>
      </c>
      <c r="BH221" s="206">
        <v>-1332694.27108034</v>
      </c>
      <c r="BI221" s="206">
        <v>-1332694.2710801</v>
      </c>
      <c r="BJ221" s="206">
        <v>-1332694.27108036</v>
      </c>
      <c r="BK221" s="206">
        <v>-1332694.2710802499</v>
      </c>
      <c r="BL221" s="206">
        <v>-1332694.2710802199</v>
      </c>
      <c r="BM221" s="206">
        <v>-1332694.2710800499</v>
      </c>
      <c r="BN221" s="206">
        <v>-1332694.2710803</v>
      </c>
      <c r="BO221" s="206">
        <v>-1332694.2710804599</v>
      </c>
      <c r="BP221" s="206">
        <v>-1332694.2710801901</v>
      </c>
      <c r="BQ221" s="206">
        <v>-1332694.2710804001</v>
      </c>
      <c r="BR221" s="206">
        <v>-1332694.27108051</v>
      </c>
      <c r="BS221" s="206">
        <v>-1332694.27108036</v>
      </c>
      <c r="BT221" s="206">
        <v>-1332694.2710797</v>
      </c>
      <c r="BU221" s="206">
        <v>-1332694.2710802299</v>
      </c>
      <c r="BV221" s="206">
        <v>-1332694.2710804001</v>
      </c>
      <c r="BW221" s="206">
        <v>-1332694.2710804499</v>
      </c>
      <c r="BX221" s="206">
        <v>-1332694.2710803701</v>
      </c>
      <c r="BY221" s="206">
        <v>-1332694.2710800699</v>
      </c>
      <c r="BZ221" s="206">
        <v>-1332694.2710803901</v>
      </c>
      <c r="CA221" s="206">
        <v>-1332694.27108035</v>
      </c>
      <c r="CB221" s="206">
        <v>-1332694.2710799</v>
      </c>
      <c r="CC221" s="206">
        <v>-1332694.2710804101</v>
      </c>
      <c r="CD221" s="206">
        <v>-1332694.2710801701</v>
      </c>
      <c r="CE221" s="206">
        <v>-1332694.2710804399</v>
      </c>
      <c r="CF221" s="206">
        <v>-1332694.27108031</v>
      </c>
      <c r="CG221" s="206">
        <v>-1332694.27108034</v>
      </c>
      <c r="CH221" s="206">
        <v>-1332694.27108032</v>
      </c>
      <c r="CI221" s="206">
        <v>-1332694.27107975</v>
      </c>
      <c r="CJ221" s="206">
        <v>-1332694.2710804399</v>
      </c>
      <c r="CK221" s="206">
        <v>-1332694.2710804101</v>
      </c>
      <c r="CL221" s="206">
        <v>-1332694.2710804101</v>
      </c>
      <c r="CM221" s="206">
        <v>-1332694.27108031</v>
      </c>
      <c r="CN221" s="206">
        <v>-1332694.27108029</v>
      </c>
      <c r="CO221" s="206">
        <v>-1332694.2710804001</v>
      </c>
      <c r="CP221" s="206">
        <v>-1332694.2710803701</v>
      </c>
      <c r="CQ221" s="206">
        <v>-1332694.2710798699</v>
      </c>
      <c r="CR221" s="206">
        <v>-1332694.27108029</v>
      </c>
      <c r="CS221" s="206">
        <v>-1332694.27107995</v>
      </c>
      <c r="CT221" s="206">
        <v>-1332694.27108032</v>
      </c>
      <c r="CU221" s="206">
        <v>-614417.89016397099</v>
      </c>
      <c r="CV221" s="206">
        <v>-614417.89016445505</v>
      </c>
      <c r="CW221" s="206">
        <v>-19046954.595087901</v>
      </c>
      <c r="CX221" s="206">
        <v>-19046954.595088299</v>
      </c>
      <c r="CY221" s="206">
        <v>-17203700.924595501</v>
      </c>
      <c r="CZ221" s="206">
        <v>-5.8650970458984401E-8</v>
      </c>
      <c r="DA221" s="206">
        <v>0</v>
      </c>
      <c r="DB221" s="206">
        <v>0</v>
      </c>
      <c r="DC221" s="206">
        <v>0</v>
      </c>
      <c r="DD221" s="206">
        <v>0</v>
      </c>
      <c r="DE221" s="206">
        <v>0</v>
      </c>
      <c r="DF221" s="206">
        <v>-429228967.53180599</v>
      </c>
      <c r="DG221" s="206">
        <v>-429228967.53180599</v>
      </c>
      <c r="DH221" s="206">
        <v>-430404937.305866</v>
      </c>
      <c r="DI221" s="206">
        <v>-429228967.53180599</v>
      </c>
      <c r="DJ221" s="206">
        <v>-2147320807.43309</v>
      </c>
      <c r="DK221" s="206">
        <v>0</v>
      </c>
      <c r="DL221" s="207">
        <v>-4359339832.9330683</v>
      </c>
      <c r="DQ221" s="208"/>
      <c r="DR221" s="209"/>
      <c r="DS221" s="209" t="s">
        <v>306</v>
      </c>
      <c r="DT221" s="205"/>
      <c r="DU221" s="206">
        <f t="shared" si="203"/>
        <v>-111.32965515034799</v>
      </c>
      <c r="DV221" s="206">
        <f t="shared" si="204"/>
        <v>-155.70330426341908</v>
      </c>
      <c r="DW221" s="206">
        <f t="shared" si="205"/>
        <v>-90.406124025010982</v>
      </c>
      <c r="DX221" s="206">
        <f t="shared" si="206"/>
        <v>-79.961656264815744</v>
      </c>
      <c r="DY221" s="206">
        <f t="shared" si="207"/>
        <v>-56.526445895100132</v>
      </c>
      <c r="DZ221" s="206">
        <f t="shared" si="208"/>
        <v>-5.8650970458984402E-14</v>
      </c>
      <c r="EA221" s="206">
        <f t="shared" si="209"/>
        <v>-858.45793506361201</v>
      </c>
      <c r="EB221" s="206">
        <f t="shared" si="210"/>
        <v>-859.63390483767205</v>
      </c>
      <c r="EC221" s="206">
        <f t="shared" si="211"/>
        <v>-2147.3208074330901</v>
      </c>
      <c r="ED221" s="207">
        <f t="shared" si="201"/>
        <v>-4359.3398329330685</v>
      </c>
      <c r="EE221" s="303">
        <f t="shared" si="212"/>
        <v>0</v>
      </c>
      <c r="EF221" s="101"/>
      <c r="EG221" s="101"/>
    </row>
    <row r="222" spans="1:137" s="126" customFormat="1" ht="15.5" hidden="1" outlineLevel="2" x14ac:dyDescent="0.35">
      <c r="A222" s="37" t="s">
        <v>303</v>
      </c>
      <c r="B222" s="37">
        <v>7</v>
      </c>
      <c r="C222" s="38">
        <v>7.4</v>
      </c>
      <c r="D222" s="39"/>
      <c r="E222" s="208"/>
      <c r="F222" s="209"/>
      <c r="G222" s="209" t="s">
        <v>307</v>
      </c>
      <c r="H222" s="205"/>
      <c r="I222" s="206">
        <v>0</v>
      </c>
      <c r="J222" s="206">
        <v>0</v>
      </c>
      <c r="K222" s="206">
        <v>0</v>
      </c>
      <c r="L222" s="206">
        <v>0</v>
      </c>
      <c r="M222" s="206">
        <v>0</v>
      </c>
      <c r="N222" s="206">
        <v>0</v>
      </c>
      <c r="O222" s="206">
        <v>0</v>
      </c>
      <c r="P222" s="206">
        <v>0</v>
      </c>
      <c r="Q222" s="206">
        <v>0</v>
      </c>
      <c r="R222" s="206">
        <v>0</v>
      </c>
      <c r="S222" s="206">
        <v>0</v>
      </c>
      <c r="T222" s="206">
        <v>0</v>
      </c>
      <c r="U222" s="206">
        <v>0</v>
      </c>
      <c r="V222" s="206">
        <v>0</v>
      </c>
      <c r="W222" s="206">
        <v>0</v>
      </c>
      <c r="X222" s="206">
        <v>0</v>
      </c>
      <c r="Y222" s="206">
        <v>0</v>
      </c>
      <c r="Z222" s="206">
        <v>0</v>
      </c>
      <c r="AA222" s="206">
        <v>0</v>
      </c>
      <c r="AB222" s="206">
        <v>0</v>
      </c>
      <c r="AC222" s="206">
        <v>0</v>
      </c>
      <c r="AD222" s="206">
        <v>0</v>
      </c>
      <c r="AE222" s="206">
        <v>0</v>
      </c>
      <c r="AF222" s="206">
        <v>0</v>
      </c>
      <c r="AG222" s="206">
        <v>0</v>
      </c>
      <c r="AH222" s="206">
        <v>0</v>
      </c>
      <c r="AI222" s="206">
        <v>0</v>
      </c>
      <c r="AJ222" s="206">
        <v>0</v>
      </c>
      <c r="AK222" s="206">
        <v>0</v>
      </c>
      <c r="AL222" s="206">
        <v>0</v>
      </c>
      <c r="AM222" s="206">
        <v>0</v>
      </c>
      <c r="AN222" s="206">
        <v>0</v>
      </c>
      <c r="AO222" s="206">
        <v>0</v>
      </c>
      <c r="AP222" s="206">
        <v>0</v>
      </c>
      <c r="AQ222" s="206">
        <v>0</v>
      </c>
      <c r="AR222" s="206">
        <v>0</v>
      </c>
      <c r="AS222" s="206">
        <v>0</v>
      </c>
      <c r="AT222" s="206">
        <v>0</v>
      </c>
      <c r="AU222" s="206">
        <v>0</v>
      </c>
      <c r="AV222" s="206">
        <v>0</v>
      </c>
      <c r="AW222" s="206">
        <v>0</v>
      </c>
      <c r="AX222" s="206">
        <v>0</v>
      </c>
      <c r="AY222" s="206">
        <v>0</v>
      </c>
      <c r="AZ222" s="206">
        <v>0</v>
      </c>
      <c r="BA222" s="206">
        <v>0</v>
      </c>
      <c r="BB222" s="206">
        <v>0</v>
      </c>
      <c r="BC222" s="206">
        <v>0</v>
      </c>
      <c r="BD222" s="206">
        <v>0</v>
      </c>
      <c r="BE222" s="206">
        <v>0</v>
      </c>
      <c r="BF222" s="206">
        <v>0</v>
      </c>
      <c r="BG222" s="206">
        <v>0</v>
      </c>
      <c r="BH222" s="206">
        <v>0</v>
      </c>
      <c r="BI222" s="206">
        <v>0</v>
      </c>
      <c r="BJ222" s="206">
        <v>0</v>
      </c>
      <c r="BK222" s="206">
        <v>0</v>
      </c>
      <c r="BL222" s="206">
        <v>0</v>
      </c>
      <c r="BM222" s="206">
        <v>0</v>
      </c>
      <c r="BN222" s="206">
        <v>0</v>
      </c>
      <c r="BO222" s="206">
        <v>0</v>
      </c>
      <c r="BP222" s="206">
        <v>0</v>
      </c>
      <c r="BQ222" s="206">
        <v>0</v>
      </c>
      <c r="BR222" s="206">
        <v>0</v>
      </c>
      <c r="BS222" s="206">
        <v>0</v>
      </c>
      <c r="BT222" s="206">
        <v>0</v>
      </c>
      <c r="BU222" s="206">
        <v>0</v>
      </c>
      <c r="BV222" s="206">
        <v>0</v>
      </c>
      <c r="BW222" s="206">
        <v>0</v>
      </c>
      <c r="BX222" s="206">
        <v>0</v>
      </c>
      <c r="BY222" s="206">
        <v>0</v>
      </c>
      <c r="BZ222" s="206">
        <v>0</v>
      </c>
      <c r="CA222" s="206">
        <v>0</v>
      </c>
      <c r="CB222" s="206">
        <v>0</v>
      </c>
      <c r="CC222" s="206">
        <v>0</v>
      </c>
      <c r="CD222" s="206">
        <v>0</v>
      </c>
      <c r="CE222" s="206">
        <v>0</v>
      </c>
      <c r="CF222" s="206">
        <v>0</v>
      </c>
      <c r="CG222" s="206">
        <v>0</v>
      </c>
      <c r="CH222" s="206">
        <v>0</v>
      </c>
      <c r="CI222" s="206">
        <v>0</v>
      </c>
      <c r="CJ222" s="206">
        <v>0</v>
      </c>
      <c r="CK222" s="206">
        <v>0</v>
      </c>
      <c r="CL222" s="206">
        <v>0</v>
      </c>
      <c r="CM222" s="206">
        <v>0</v>
      </c>
      <c r="CN222" s="206">
        <v>0</v>
      </c>
      <c r="CO222" s="206">
        <v>0</v>
      </c>
      <c r="CP222" s="206">
        <v>0</v>
      </c>
      <c r="CQ222" s="206">
        <v>0</v>
      </c>
      <c r="CR222" s="206">
        <v>0</v>
      </c>
      <c r="CS222" s="206">
        <v>0</v>
      </c>
      <c r="CT222" s="206">
        <v>0</v>
      </c>
      <c r="CU222" s="206">
        <v>0</v>
      </c>
      <c r="CV222" s="206">
        <v>0</v>
      </c>
      <c r="CW222" s="206">
        <v>0</v>
      </c>
      <c r="CX222" s="206">
        <v>0</v>
      </c>
      <c r="CY222" s="206">
        <v>0</v>
      </c>
      <c r="CZ222" s="206">
        <v>0</v>
      </c>
      <c r="DA222" s="206">
        <v>0</v>
      </c>
      <c r="DB222" s="206">
        <v>0</v>
      </c>
      <c r="DC222" s="206">
        <v>0</v>
      </c>
      <c r="DD222" s="206">
        <v>0</v>
      </c>
      <c r="DE222" s="206">
        <v>0</v>
      </c>
      <c r="DF222" s="206">
        <v>0</v>
      </c>
      <c r="DG222" s="206">
        <v>0</v>
      </c>
      <c r="DH222" s="206">
        <v>0</v>
      </c>
      <c r="DI222" s="206">
        <v>0</v>
      </c>
      <c r="DJ222" s="206">
        <v>0</v>
      </c>
      <c r="DK222" s="206">
        <v>0</v>
      </c>
      <c r="DL222" s="207">
        <v>0</v>
      </c>
      <c r="DQ222" s="208"/>
      <c r="DR222" s="209"/>
      <c r="DS222" s="209" t="s">
        <v>307</v>
      </c>
      <c r="DT222" s="205"/>
      <c r="DU222" s="206">
        <f t="shared" si="203"/>
        <v>0</v>
      </c>
      <c r="DV222" s="206">
        <f t="shared" si="204"/>
        <v>0</v>
      </c>
      <c r="DW222" s="206">
        <f t="shared" si="205"/>
        <v>0</v>
      </c>
      <c r="DX222" s="206">
        <f t="shared" si="206"/>
        <v>0</v>
      </c>
      <c r="DY222" s="206">
        <f t="shared" si="207"/>
        <v>0</v>
      </c>
      <c r="DZ222" s="206">
        <f t="shared" si="208"/>
        <v>0</v>
      </c>
      <c r="EA222" s="206">
        <f t="shared" si="209"/>
        <v>0</v>
      </c>
      <c r="EB222" s="206">
        <f t="shared" si="210"/>
        <v>0</v>
      </c>
      <c r="EC222" s="206">
        <f t="shared" si="211"/>
        <v>0</v>
      </c>
      <c r="ED222" s="207">
        <f t="shared" si="201"/>
        <v>0</v>
      </c>
      <c r="EE222" s="303">
        <f t="shared" si="212"/>
        <v>0</v>
      </c>
      <c r="EF222" s="101"/>
      <c r="EG222" s="101"/>
    </row>
    <row r="223" spans="1:137" s="126" customFormat="1" ht="15.5" hidden="1" outlineLevel="2" x14ac:dyDescent="0.35">
      <c r="A223" s="37" t="s">
        <v>303</v>
      </c>
      <c r="B223" s="37">
        <v>7</v>
      </c>
      <c r="C223" s="38">
        <v>7.5</v>
      </c>
      <c r="D223" s="39"/>
      <c r="E223" s="208"/>
      <c r="F223" s="209"/>
      <c r="G223" s="209" t="s">
        <v>308</v>
      </c>
      <c r="H223" s="205"/>
      <c r="I223" s="206">
        <v>0</v>
      </c>
      <c r="J223" s="206">
        <v>0</v>
      </c>
      <c r="K223" s="206">
        <v>0</v>
      </c>
      <c r="L223" s="206">
        <v>0</v>
      </c>
      <c r="M223" s="206">
        <v>0</v>
      </c>
      <c r="N223" s="206">
        <v>0</v>
      </c>
      <c r="O223" s="206">
        <v>0</v>
      </c>
      <c r="P223" s="206">
        <v>0</v>
      </c>
      <c r="Q223" s="206">
        <v>0</v>
      </c>
      <c r="R223" s="206">
        <v>0</v>
      </c>
      <c r="S223" s="206">
        <v>0</v>
      </c>
      <c r="T223" s="206">
        <v>0</v>
      </c>
      <c r="U223" s="206">
        <v>0</v>
      </c>
      <c r="V223" s="206">
        <v>0</v>
      </c>
      <c r="W223" s="206">
        <v>0</v>
      </c>
      <c r="X223" s="206">
        <v>0</v>
      </c>
      <c r="Y223" s="206">
        <v>0</v>
      </c>
      <c r="Z223" s="206">
        <v>0</v>
      </c>
      <c r="AA223" s="206">
        <v>0</v>
      </c>
      <c r="AB223" s="206">
        <v>0</v>
      </c>
      <c r="AC223" s="206">
        <v>0</v>
      </c>
      <c r="AD223" s="206">
        <v>0</v>
      </c>
      <c r="AE223" s="206">
        <v>0</v>
      </c>
      <c r="AF223" s="206">
        <v>0</v>
      </c>
      <c r="AG223" s="206">
        <v>0</v>
      </c>
      <c r="AH223" s="206">
        <v>0</v>
      </c>
      <c r="AI223" s="206">
        <v>0</v>
      </c>
      <c r="AJ223" s="206">
        <v>0</v>
      </c>
      <c r="AK223" s="206">
        <v>0</v>
      </c>
      <c r="AL223" s="206">
        <v>0</v>
      </c>
      <c r="AM223" s="206">
        <v>0</v>
      </c>
      <c r="AN223" s="206">
        <v>0</v>
      </c>
      <c r="AO223" s="206">
        <v>0</v>
      </c>
      <c r="AP223" s="206">
        <v>0</v>
      </c>
      <c r="AQ223" s="206">
        <v>0</v>
      </c>
      <c r="AR223" s="206">
        <v>0</v>
      </c>
      <c r="AS223" s="206">
        <v>0</v>
      </c>
      <c r="AT223" s="206">
        <v>0</v>
      </c>
      <c r="AU223" s="206">
        <v>0</v>
      </c>
      <c r="AV223" s="206">
        <v>0</v>
      </c>
      <c r="AW223" s="206">
        <v>0</v>
      </c>
      <c r="AX223" s="206">
        <v>0</v>
      </c>
      <c r="AY223" s="206">
        <v>0</v>
      </c>
      <c r="AZ223" s="206">
        <v>0</v>
      </c>
      <c r="BA223" s="206">
        <v>0</v>
      </c>
      <c r="BB223" s="206">
        <v>0</v>
      </c>
      <c r="BC223" s="206">
        <v>0</v>
      </c>
      <c r="BD223" s="206">
        <v>0</v>
      </c>
      <c r="BE223" s="206">
        <v>0</v>
      </c>
      <c r="BF223" s="206">
        <v>0</v>
      </c>
      <c r="BG223" s="206">
        <v>0</v>
      </c>
      <c r="BH223" s="206">
        <v>0</v>
      </c>
      <c r="BI223" s="206">
        <v>0</v>
      </c>
      <c r="BJ223" s="206">
        <v>0</v>
      </c>
      <c r="BK223" s="206">
        <v>0</v>
      </c>
      <c r="BL223" s="206">
        <v>0</v>
      </c>
      <c r="BM223" s="206">
        <v>0</v>
      </c>
      <c r="BN223" s="206">
        <v>0</v>
      </c>
      <c r="BO223" s="206">
        <v>0</v>
      </c>
      <c r="BP223" s="206">
        <v>0</v>
      </c>
      <c r="BQ223" s="206">
        <v>0</v>
      </c>
      <c r="BR223" s="206">
        <v>0</v>
      </c>
      <c r="BS223" s="206">
        <v>0</v>
      </c>
      <c r="BT223" s="206">
        <v>0</v>
      </c>
      <c r="BU223" s="206">
        <v>0</v>
      </c>
      <c r="BV223" s="206">
        <v>0</v>
      </c>
      <c r="BW223" s="206">
        <v>0</v>
      </c>
      <c r="BX223" s="206">
        <v>0</v>
      </c>
      <c r="BY223" s="206">
        <v>0</v>
      </c>
      <c r="BZ223" s="206">
        <v>0</v>
      </c>
      <c r="CA223" s="206">
        <v>0</v>
      </c>
      <c r="CB223" s="206">
        <v>0</v>
      </c>
      <c r="CC223" s="206">
        <v>0</v>
      </c>
      <c r="CD223" s="206">
        <v>0</v>
      </c>
      <c r="CE223" s="206">
        <v>0</v>
      </c>
      <c r="CF223" s="206">
        <v>0</v>
      </c>
      <c r="CG223" s="206">
        <v>0</v>
      </c>
      <c r="CH223" s="206">
        <v>0</v>
      </c>
      <c r="CI223" s="206">
        <v>0</v>
      </c>
      <c r="CJ223" s="206">
        <v>0</v>
      </c>
      <c r="CK223" s="206">
        <v>0</v>
      </c>
      <c r="CL223" s="206">
        <v>0</v>
      </c>
      <c r="CM223" s="206">
        <v>0</v>
      </c>
      <c r="CN223" s="206">
        <v>0</v>
      </c>
      <c r="CO223" s="206">
        <v>0</v>
      </c>
      <c r="CP223" s="206">
        <v>0</v>
      </c>
      <c r="CQ223" s="206">
        <v>0</v>
      </c>
      <c r="CR223" s="206">
        <v>0</v>
      </c>
      <c r="CS223" s="206">
        <v>0</v>
      </c>
      <c r="CT223" s="206">
        <v>0</v>
      </c>
      <c r="CU223" s="206">
        <v>0</v>
      </c>
      <c r="CV223" s="206">
        <v>0</v>
      </c>
      <c r="CW223" s="206">
        <v>0</v>
      </c>
      <c r="CX223" s="206">
        <v>0</v>
      </c>
      <c r="CY223" s="206">
        <v>0</v>
      </c>
      <c r="CZ223" s="206">
        <v>0</v>
      </c>
      <c r="DA223" s="206">
        <v>0</v>
      </c>
      <c r="DB223" s="206">
        <v>0</v>
      </c>
      <c r="DC223" s="206">
        <v>0</v>
      </c>
      <c r="DD223" s="206">
        <v>0</v>
      </c>
      <c r="DE223" s="206">
        <v>0</v>
      </c>
      <c r="DF223" s="206">
        <v>0</v>
      </c>
      <c r="DG223" s="206">
        <v>0</v>
      </c>
      <c r="DH223" s="206">
        <v>0</v>
      </c>
      <c r="DI223" s="206">
        <v>0</v>
      </c>
      <c r="DJ223" s="206">
        <v>0</v>
      </c>
      <c r="DK223" s="206">
        <v>0</v>
      </c>
      <c r="DL223" s="207">
        <v>0</v>
      </c>
      <c r="DQ223" s="208"/>
      <c r="DR223" s="209"/>
      <c r="DS223" s="209" t="s">
        <v>308</v>
      </c>
      <c r="DT223" s="205"/>
      <c r="DU223" s="206">
        <f t="shared" si="203"/>
        <v>0</v>
      </c>
      <c r="DV223" s="206">
        <f t="shared" si="204"/>
        <v>0</v>
      </c>
      <c r="DW223" s="206">
        <f t="shared" si="205"/>
        <v>0</v>
      </c>
      <c r="DX223" s="206">
        <f t="shared" si="206"/>
        <v>0</v>
      </c>
      <c r="DY223" s="206">
        <f t="shared" si="207"/>
        <v>0</v>
      </c>
      <c r="DZ223" s="206">
        <f t="shared" si="208"/>
        <v>0</v>
      </c>
      <c r="EA223" s="206">
        <f t="shared" si="209"/>
        <v>0</v>
      </c>
      <c r="EB223" s="206">
        <f t="shared" si="210"/>
        <v>0</v>
      </c>
      <c r="EC223" s="206">
        <f t="shared" si="211"/>
        <v>0</v>
      </c>
      <c r="ED223" s="207">
        <f t="shared" si="201"/>
        <v>0</v>
      </c>
      <c r="EE223" s="303">
        <f t="shared" si="212"/>
        <v>0</v>
      </c>
      <c r="EF223" s="101"/>
      <c r="EG223" s="101"/>
    </row>
    <row r="224" spans="1:137" s="126" customFormat="1" ht="15.5" hidden="1" outlineLevel="2" x14ac:dyDescent="0.35">
      <c r="A224" s="37" t="s">
        <v>303</v>
      </c>
      <c r="B224" s="37">
        <v>7</v>
      </c>
      <c r="C224" s="38">
        <v>7.6</v>
      </c>
      <c r="D224" s="39"/>
      <c r="E224" s="208"/>
      <c r="F224" s="209"/>
      <c r="G224" s="209" t="s">
        <v>309</v>
      </c>
      <c r="H224" s="205"/>
      <c r="I224" s="206">
        <v>0</v>
      </c>
      <c r="J224" s="206">
        <v>0</v>
      </c>
      <c r="K224" s="206">
        <v>0</v>
      </c>
      <c r="L224" s="206">
        <v>0</v>
      </c>
      <c r="M224" s="206">
        <v>0</v>
      </c>
      <c r="N224" s="206">
        <v>0</v>
      </c>
      <c r="O224" s="206">
        <v>0</v>
      </c>
      <c r="P224" s="206">
        <v>0</v>
      </c>
      <c r="Q224" s="206">
        <v>0</v>
      </c>
      <c r="R224" s="206">
        <v>0</v>
      </c>
      <c r="S224" s="206">
        <v>0</v>
      </c>
      <c r="T224" s="206">
        <v>0</v>
      </c>
      <c r="U224" s="206">
        <v>0</v>
      </c>
      <c r="V224" s="206">
        <v>0</v>
      </c>
      <c r="W224" s="206">
        <v>0</v>
      </c>
      <c r="X224" s="206">
        <v>0</v>
      </c>
      <c r="Y224" s="206">
        <v>0</v>
      </c>
      <c r="Z224" s="206">
        <v>0</v>
      </c>
      <c r="AA224" s="206">
        <v>0</v>
      </c>
      <c r="AB224" s="206">
        <v>0</v>
      </c>
      <c r="AC224" s="206">
        <v>0</v>
      </c>
      <c r="AD224" s="206">
        <v>0</v>
      </c>
      <c r="AE224" s="206">
        <v>0</v>
      </c>
      <c r="AF224" s="206">
        <v>0</v>
      </c>
      <c r="AG224" s="206">
        <v>0</v>
      </c>
      <c r="AH224" s="206">
        <v>0</v>
      </c>
      <c r="AI224" s="206">
        <v>0</v>
      </c>
      <c r="AJ224" s="206">
        <v>0</v>
      </c>
      <c r="AK224" s="206">
        <v>0</v>
      </c>
      <c r="AL224" s="206">
        <v>0</v>
      </c>
      <c r="AM224" s="206">
        <v>0</v>
      </c>
      <c r="AN224" s="206">
        <v>0</v>
      </c>
      <c r="AO224" s="206">
        <v>0</v>
      </c>
      <c r="AP224" s="206">
        <v>0</v>
      </c>
      <c r="AQ224" s="206">
        <v>0</v>
      </c>
      <c r="AR224" s="206">
        <v>0</v>
      </c>
      <c r="AS224" s="206">
        <v>0</v>
      </c>
      <c r="AT224" s="206">
        <v>0</v>
      </c>
      <c r="AU224" s="206">
        <v>0</v>
      </c>
      <c r="AV224" s="206">
        <v>0</v>
      </c>
      <c r="AW224" s="206">
        <v>0</v>
      </c>
      <c r="AX224" s="206">
        <v>0</v>
      </c>
      <c r="AY224" s="206">
        <v>0</v>
      </c>
      <c r="AZ224" s="206">
        <v>0</v>
      </c>
      <c r="BA224" s="206">
        <v>0</v>
      </c>
      <c r="BB224" s="206">
        <v>0</v>
      </c>
      <c r="BC224" s="206">
        <v>0</v>
      </c>
      <c r="BD224" s="206">
        <v>0</v>
      </c>
      <c r="BE224" s="206">
        <v>0</v>
      </c>
      <c r="BF224" s="206">
        <v>0</v>
      </c>
      <c r="BG224" s="206">
        <v>0</v>
      </c>
      <c r="BH224" s="206">
        <v>0</v>
      </c>
      <c r="BI224" s="206">
        <v>0</v>
      </c>
      <c r="BJ224" s="206">
        <v>0</v>
      </c>
      <c r="BK224" s="206">
        <v>0</v>
      </c>
      <c r="BL224" s="206">
        <v>0</v>
      </c>
      <c r="BM224" s="206">
        <v>0</v>
      </c>
      <c r="BN224" s="206">
        <v>0</v>
      </c>
      <c r="BO224" s="206">
        <v>0</v>
      </c>
      <c r="BP224" s="206">
        <v>0</v>
      </c>
      <c r="BQ224" s="206">
        <v>0</v>
      </c>
      <c r="BR224" s="206">
        <v>0</v>
      </c>
      <c r="BS224" s="206">
        <v>0</v>
      </c>
      <c r="BT224" s="206">
        <v>0</v>
      </c>
      <c r="BU224" s="206">
        <v>0</v>
      </c>
      <c r="BV224" s="206">
        <v>0</v>
      </c>
      <c r="BW224" s="206">
        <v>0</v>
      </c>
      <c r="BX224" s="206">
        <v>0</v>
      </c>
      <c r="BY224" s="206">
        <v>0</v>
      </c>
      <c r="BZ224" s="206">
        <v>0</v>
      </c>
      <c r="CA224" s="206">
        <v>0</v>
      </c>
      <c r="CB224" s="206">
        <v>0</v>
      </c>
      <c r="CC224" s="206">
        <v>0</v>
      </c>
      <c r="CD224" s="206">
        <v>0</v>
      </c>
      <c r="CE224" s="206">
        <v>0</v>
      </c>
      <c r="CF224" s="206">
        <v>0</v>
      </c>
      <c r="CG224" s="206">
        <v>0</v>
      </c>
      <c r="CH224" s="206">
        <v>0</v>
      </c>
      <c r="CI224" s="206">
        <v>0</v>
      </c>
      <c r="CJ224" s="206">
        <v>0</v>
      </c>
      <c r="CK224" s="206">
        <v>0</v>
      </c>
      <c r="CL224" s="206">
        <v>0</v>
      </c>
      <c r="CM224" s="206">
        <v>0</v>
      </c>
      <c r="CN224" s="206">
        <v>0</v>
      </c>
      <c r="CO224" s="206">
        <v>0</v>
      </c>
      <c r="CP224" s="206">
        <v>0</v>
      </c>
      <c r="CQ224" s="206">
        <v>0</v>
      </c>
      <c r="CR224" s="206">
        <v>0</v>
      </c>
      <c r="CS224" s="206">
        <v>0</v>
      </c>
      <c r="CT224" s="206">
        <v>0</v>
      </c>
      <c r="CU224" s="206">
        <v>0</v>
      </c>
      <c r="CV224" s="206">
        <v>0</v>
      </c>
      <c r="CW224" s="206">
        <v>0</v>
      </c>
      <c r="CX224" s="206">
        <v>0</v>
      </c>
      <c r="CY224" s="206">
        <v>0</v>
      </c>
      <c r="CZ224" s="206">
        <v>0</v>
      </c>
      <c r="DA224" s="206">
        <v>0</v>
      </c>
      <c r="DB224" s="206">
        <v>0</v>
      </c>
      <c r="DC224" s="206">
        <v>0</v>
      </c>
      <c r="DD224" s="206">
        <v>0</v>
      </c>
      <c r="DE224" s="206">
        <v>0</v>
      </c>
      <c r="DF224" s="206">
        <v>0</v>
      </c>
      <c r="DG224" s="206">
        <v>0</v>
      </c>
      <c r="DH224" s="206">
        <v>0</v>
      </c>
      <c r="DI224" s="206">
        <v>0</v>
      </c>
      <c r="DJ224" s="206">
        <v>0</v>
      </c>
      <c r="DK224" s="206">
        <v>0</v>
      </c>
      <c r="DL224" s="207">
        <v>0</v>
      </c>
      <c r="DQ224" s="208"/>
      <c r="DR224" s="209"/>
      <c r="DS224" s="209" t="s">
        <v>309</v>
      </c>
      <c r="DT224" s="205"/>
      <c r="DU224" s="206">
        <f t="shared" si="203"/>
        <v>0</v>
      </c>
      <c r="DV224" s="206">
        <f t="shared" si="204"/>
        <v>0</v>
      </c>
      <c r="DW224" s="206">
        <f t="shared" si="205"/>
        <v>0</v>
      </c>
      <c r="DX224" s="206">
        <f t="shared" si="206"/>
        <v>0</v>
      </c>
      <c r="DY224" s="206">
        <f t="shared" si="207"/>
        <v>0</v>
      </c>
      <c r="DZ224" s="206">
        <f t="shared" si="208"/>
        <v>0</v>
      </c>
      <c r="EA224" s="206">
        <f t="shared" si="209"/>
        <v>0</v>
      </c>
      <c r="EB224" s="206">
        <f t="shared" si="210"/>
        <v>0</v>
      </c>
      <c r="EC224" s="206">
        <f t="shared" si="211"/>
        <v>0</v>
      </c>
      <c r="ED224" s="207">
        <f t="shared" si="201"/>
        <v>0</v>
      </c>
      <c r="EE224" s="303">
        <f t="shared" si="212"/>
        <v>0</v>
      </c>
      <c r="EF224" s="101"/>
      <c r="EG224" s="101"/>
    </row>
    <row r="225" spans="1:137" s="126" customFormat="1" ht="15.5" hidden="1" outlineLevel="2" x14ac:dyDescent="0.35">
      <c r="A225" s="37" t="s">
        <v>303</v>
      </c>
      <c r="B225" s="37">
        <v>7</v>
      </c>
      <c r="C225" s="38">
        <v>7.7</v>
      </c>
      <c r="D225" s="39"/>
      <c r="E225" s="208"/>
      <c r="F225" s="209"/>
      <c r="G225" s="209" t="s">
        <v>310</v>
      </c>
      <c r="H225" s="205"/>
      <c r="I225" s="206">
        <v>0</v>
      </c>
      <c r="J225" s="206">
        <v>0</v>
      </c>
      <c r="K225" s="206">
        <v>0</v>
      </c>
      <c r="L225" s="206">
        <v>0</v>
      </c>
      <c r="M225" s="206">
        <v>0</v>
      </c>
      <c r="N225" s="206">
        <v>0</v>
      </c>
      <c r="O225" s="206">
        <v>0</v>
      </c>
      <c r="P225" s="206">
        <v>0</v>
      </c>
      <c r="Q225" s="206">
        <v>0</v>
      </c>
      <c r="R225" s="206">
        <v>0</v>
      </c>
      <c r="S225" s="206">
        <v>0</v>
      </c>
      <c r="T225" s="206">
        <v>0</v>
      </c>
      <c r="U225" s="206">
        <v>0</v>
      </c>
      <c r="V225" s="206">
        <v>0</v>
      </c>
      <c r="W225" s="206">
        <v>0</v>
      </c>
      <c r="X225" s="206">
        <v>0</v>
      </c>
      <c r="Y225" s="206">
        <v>0</v>
      </c>
      <c r="Z225" s="206">
        <v>0</v>
      </c>
      <c r="AA225" s="206">
        <v>0</v>
      </c>
      <c r="AB225" s="206">
        <v>0</v>
      </c>
      <c r="AC225" s="206">
        <v>0</v>
      </c>
      <c r="AD225" s="206">
        <v>0</v>
      </c>
      <c r="AE225" s="206">
        <v>0</v>
      </c>
      <c r="AF225" s="206">
        <v>0</v>
      </c>
      <c r="AG225" s="206">
        <v>0</v>
      </c>
      <c r="AH225" s="206">
        <v>0</v>
      </c>
      <c r="AI225" s="206">
        <v>0</v>
      </c>
      <c r="AJ225" s="206">
        <v>0</v>
      </c>
      <c r="AK225" s="206">
        <v>0</v>
      </c>
      <c r="AL225" s="206">
        <v>0</v>
      </c>
      <c r="AM225" s="206">
        <v>0</v>
      </c>
      <c r="AN225" s="206">
        <v>0</v>
      </c>
      <c r="AO225" s="206">
        <v>0</v>
      </c>
      <c r="AP225" s="206">
        <v>0</v>
      </c>
      <c r="AQ225" s="206">
        <v>0</v>
      </c>
      <c r="AR225" s="206">
        <v>0</v>
      </c>
      <c r="AS225" s="206">
        <v>0</v>
      </c>
      <c r="AT225" s="206">
        <v>0</v>
      </c>
      <c r="AU225" s="206">
        <v>0</v>
      </c>
      <c r="AV225" s="206">
        <v>0</v>
      </c>
      <c r="AW225" s="206">
        <v>0</v>
      </c>
      <c r="AX225" s="206">
        <v>0</v>
      </c>
      <c r="AY225" s="206">
        <v>0</v>
      </c>
      <c r="AZ225" s="206">
        <v>0</v>
      </c>
      <c r="BA225" s="206">
        <v>0</v>
      </c>
      <c r="BB225" s="206">
        <v>0</v>
      </c>
      <c r="BC225" s="206">
        <v>0</v>
      </c>
      <c r="BD225" s="206">
        <v>0</v>
      </c>
      <c r="BE225" s="206">
        <v>0</v>
      </c>
      <c r="BF225" s="206">
        <v>0</v>
      </c>
      <c r="BG225" s="206">
        <v>0</v>
      </c>
      <c r="BH225" s="206">
        <v>0</v>
      </c>
      <c r="BI225" s="206">
        <v>0</v>
      </c>
      <c r="BJ225" s="206">
        <v>0</v>
      </c>
      <c r="BK225" s="206">
        <v>0</v>
      </c>
      <c r="BL225" s="206">
        <v>0</v>
      </c>
      <c r="BM225" s="206">
        <v>0</v>
      </c>
      <c r="BN225" s="206">
        <v>0</v>
      </c>
      <c r="BO225" s="206">
        <v>0</v>
      </c>
      <c r="BP225" s="206">
        <v>0</v>
      </c>
      <c r="BQ225" s="206">
        <v>0</v>
      </c>
      <c r="BR225" s="206">
        <v>0</v>
      </c>
      <c r="BS225" s="206">
        <v>0</v>
      </c>
      <c r="BT225" s="206">
        <v>0</v>
      </c>
      <c r="BU225" s="206">
        <v>0</v>
      </c>
      <c r="BV225" s="206">
        <v>0</v>
      </c>
      <c r="BW225" s="206">
        <v>0</v>
      </c>
      <c r="BX225" s="206">
        <v>0</v>
      </c>
      <c r="BY225" s="206">
        <v>0</v>
      </c>
      <c r="BZ225" s="206">
        <v>0</v>
      </c>
      <c r="CA225" s="206">
        <v>0</v>
      </c>
      <c r="CB225" s="206">
        <v>0</v>
      </c>
      <c r="CC225" s="206">
        <v>0</v>
      </c>
      <c r="CD225" s="206">
        <v>0</v>
      </c>
      <c r="CE225" s="206">
        <v>0</v>
      </c>
      <c r="CF225" s="206">
        <v>0</v>
      </c>
      <c r="CG225" s="206">
        <v>0</v>
      </c>
      <c r="CH225" s="206">
        <v>0</v>
      </c>
      <c r="CI225" s="206">
        <v>0</v>
      </c>
      <c r="CJ225" s="206">
        <v>0</v>
      </c>
      <c r="CK225" s="206">
        <v>0</v>
      </c>
      <c r="CL225" s="206">
        <v>0</v>
      </c>
      <c r="CM225" s="206">
        <v>0</v>
      </c>
      <c r="CN225" s="206">
        <v>0</v>
      </c>
      <c r="CO225" s="206">
        <v>0</v>
      </c>
      <c r="CP225" s="206">
        <v>0</v>
      </c>
      <c r="CQ225" s="206">
        <v>0</v>
      </c>
      <c r="CR225" s="206">
        <v>0</v>
      </c>
      <c r="CS225" s="206">
        <v>0</v>
      </c>
      <c r="CT225" s="206">
        <v>0</v>
      </c>
      <c r="CU225" s="206">
        <v>0</v>
      </c>
      <c r="CV225" s="206">
        <v>0</v>
      </c>
      <c r="CW225" s="206">
        <v>0</v>
      </c>
      <c r="CX225" s="206">
        <v>0</v>
      </c>
      <c r="CY225" s="206">
        <v>0</v>
      </c>
      <c r="CZ225" s="206">
        <v>0</v>
      </c>
      <c r="DA225" s="206">
        <v>0</v>
      </c>
      <c r="DB225" s="206">
        <v>0</v>
      </c>
      <c r="DC225" s="206">
        <v>0</v>
      </c>
      <c r="DD225" s="206">
        <v>0</v>
      </c>
      <c r="DE225" s="206">
        <v>0</v>
      </c>
      <c r="DF225" s="206">
        <v>0</v>
      </c>
      <c r="DG225" s="206">
        <v>0</v>
      </c>
      <c r="DH225" s="206">
        <v>0</v>
      </c>
      <c r="DI225" s="206">
        <v>0</v>
      </c>
      <c r="DJ225" s="206">
        <v>0</v>
      </c>
      <c r="DK225" s="206">
        <v>0</v>
      </c>
      <c r="DL225" s="207">
        <v>0</v>
      </c>
      <c r="DQ225" s="208"/>
      <c r="DR225" s="209"/>
      <c r="DS225" s="209" t="s">
        <v>310</v>
      </c>
      <c r="DT225" s="205"/>
      <c r="DU225" s="206">
        <f t="shared" si="203"/>
        <v>0</v>
      </c>
      <c r="DV225" s="206">
        <f t="shared" si="204"/>
        <v>0</v>
      </c>
      <c r="DW225" s="206">
        <f t="shared" si="205"/>
        <v>0</v>
      </c>
      <c r="DX225" s="206">
        <f t="shared" si="206"/>
        <v>0</v>
      </c>
      <c r="DY225" s="206">
        <f t="shared" si="207"/>
        <v>0</v>
      </c>
      <c r="DZ225" s="206">
        <f t="shared" si="208"/>
        <v>0</v>
      </c>
      <c r="EA225" s="206">
        <f t="shared" si="209"/>
        <v>0</v>
      </c>
      <c r="EB225" s="206">
        <f t="shared" si="210"/>
        <v>0</v>
      </c>
      <c r="EC225" s="206">
        <f t="shared" si="211"/>
        <v>0</v>
      </c>
      <c r="ED225" s="207">
        <f t="shared" si="201"/>
        <v>0</v>
      </c>
      <c r="EE225" s="303">
        <f t="shared" si="212"/>
        <v>0</v>
      </c>
      <c r="EF225" s="101"/>
      <c r="EG225" s="101"/>
    </row>
    <row r="226" spans="1:137" s="126" customFormat="1" ht="15.5" hidden="1" outlineLevel="2" x14ac:dyDescent="0.35">
      <c r="A226" s="37" t="s">
        <v>303</v>
      </c>
      <c r="B226" s="37">
        <v>7</v>
      </c>
      <c r="C226" s="38">
        <v>7.8</v>
      </c>
      <c r="D226" s="39"/>
      <c r="E226" s="208"/>
      <c r="F226" s="209"/>
      <c r="G226" s="209" t="s">
        <v>311</v>
      </c>
      <c r="H226" s="205"/>
      <c r="I226" s="206">
        <v>0</v>
      </c>
      <c r="J226" s="206">
        <v>0</v>
      </c>
      <c r="K226" s="206">
        <v>0</v>
      </c>
      <c r="L226" s="206">
        <v>0</v>
      </c>
      <c r="M226" s="206">
        <v>0</v>
      </c>
      <c r="N226" s="206">
        <v>0</v>
      </c>
      <c r="O226" s="206">
        <v>0</v>
      </c>
      <c r="P226" s="206">
        <v>0</v>
      </c>
      <c r="Q226" s="206">
        <v>0</v>
      </c>
      <c r="R226" s="206">
        <v>0</v>
      </c>
      <c r="S226" s="206">
        <v>0</v>
      </c>
      <c r="T226" s="206">
        <v>0</v>
      </c>
      <c r="U226" s="206">
        <v>0</v>
      </c>
      <c r="V226" s="206">
        <v>0</v>
      </c>
      <c r="W226" s="206">
        <v>0</v>
      </c>
      <c r="X226" s="206">
        <v>0</v>
      </c>
      <c r="Y226" s="206">
        <v>0</v>
      </c>
      <c r="Z226" s="206">
        <v>0</v>
      </c>
      <c r="AA226" s="206">
        <v>0</v>
      </c>
      <c r="AB226" s="206">
        <v>0</v>
      </c>
      <c r="AC226" s="206">
        <v>0</v>
      </c>
      <c r="AD226" s="206">
        <v>0</v>
      </c>
      <c r="AE226" s="206">
        <v>0</v>
      </c>
      <c r="AF226" s="206">
        <v>0</v>
      </c>
      <c r="AG226" s="206">
        <v>0</v>
      </c>
      <c r="AH226" s="206">
        <v>0</v>
      </c>
      <c r="AI226" s="206">
        <v>0</v>
      </c>
      <c r="AJ226" s="206">
        <v>0</v>
      </c>
      <c r="AK226" s="206">
        <v>0</v>
      </c>
      <c r="AL226" s="206">
        <v>0</v>
      </c>
      <c r="AM226" s="206">
        <v>0</v>
      </c>
      <c r="AN226" s="206">
        <v>0</v>
      </c>
      <c r="AO226" s="206">
        <v>0</v>
      </c>
      <c r="AP226" s="206">
        <v>0</v>
      </c>
      <c r="AQ226" s="206">
        <v>0</v>
      </c>
      <c r="AR226" s="206">
        <v>0</v>
      </c>
      <c r="AS226" s="206">
        <v>0</v>
      </c>
      <c r="AT226" s="206">
        <v>0</v>
      </c>
      <c r="AU226" s="206">
        <v>0</v>
      </c>
      <c r="AV226" s="206">
        <v>0</v>
      </c>
      <c r="AW226" s="206">
        <v>0</v>
      </c>
      <c r="AX226" s="206">
        <v>0</v>
      </c>
      <c r="AY226" s="206">
        <v>0</v>
      </c>
      <c r="AZ226" s="206">
        <v>0</v>
      </c>
      <c r="BA226" s="206">
        <v>0</v>
      </c>
      <c r="BB226" s="206">
        <v>0</v>
      </c>
      <c r="BC226" s="206">
        <v>0</v>
      </c>
      <c r="BD226" s="206">
        <v>0</v>
      </c>
      <c r="BE226" s="206">
        <v>0</v>
      </c>
      <c r="BF226" s="206">
        <v>0</v>
      </c>
      <c r="BG226" s="206">
        <v>0</v>
      </c>
      <c r="BH226" s="206">
        <v>0</v>
      </c>
      <c r="BI226" s="206">
        <v>0</v>
      </c>
      <c r="BJ226" s="206">
        <v>0</v>
      </c>
      <c r="BK226" s="206">
        <v>0</v>
      </c>
      <c r="BL226" s="206">
        <v>0</v>
      </c>
      <c r="BM226" s="206">
        <v>0</v>
      </c>
      <c r="BN226" s="206">
        <v>0</v>
      </c>
      <c r="BO226" s="206">
        <v>0</v>
      </c>
      <c r="BP226" s="206">
        <v>0</v>
      </c>
      <c r="BQ226" s="206">
        <v>0</v>
      </c>
      <c r="BR226" s="206">
        <v>0</v>
      </c>
      <c r="BS226" s="206">
        <v>0</v>
      </c>
      <c r="BT226" s="206">
        <v>0</v>
      </c>
      <c r="BU226" s="206">
        <v>0</v>
      </c>
      <c r="BV226" s="206">
        <v>0</v>
      </c>
      <c r="BW226" s="206">
        <v>0</v>
      </c>
      <c r="BX226" s="206">
        <v>0</v>
      </c>
      <c r="BY226" s="206">
        <v>0</v>
      </c>
      <c r="BZ226" s="206">
        <v>0</v>
      </c>
      <c r="CA226" s="206">
        <v>0</v>
      </c>
      <c r="CB226" s="206">
        <v>0</v>
      </c>
      <c r="CC226" s="206">
        <v>0</v>
      </c>
      <c r="CD226" s="206">
        <v>0</v>
      </c>
      <c r="CE226" s="206">
        <v>0</v>
      </c>
      <c r="CF226" s="206">
        <v>0</v>
      </c>
      <c r="CG226" s="206">
        <v>0</v>
      </c>
      <c r="CH226" s="206">
        <v>0</v>
      </c>
      <c r="CI226" s="206">
        <v>0</v>
      </c>
      <c r="CJ226" s="206">
        <v>0</v>
      </c>
      <c r="CK226" s="206">
        <v>0</v>
      </c>
      <c r="CL226" s="206">
        <v>0</v>
      </c>
      <c r="CM226" s="206">
        <v>0</v>
      </c>
      <c r="CN226" s="206">
        <v>0</v>
      </c>
      <c r="CO226" s="206">
        <v>0</v>
      </c>
      <c r="CP226" s="206">
        <v>0</v>
      </c>
      <c r="CQ226" s="206">
        <v>0</v>
      </c>
      <c r="CR226" s="206">
        <v>0</v>
      </c>
      <c r="CS226" s="206">
        <v>0</v>
      </c>
      <c r="CT226" s="206">
        <v>0</v>
      </c>
      <c r="CU226" s="206">
        <v>0</v>
      </c>
      <c r="CV226" s="206">
        <v>0</v>
      </c>
      <c r="CW226" s="206">
        <v>0</v>
      </c>
      <c r="CX226" s="206">
        <v>0</v>
      </c>
      <c r="CY226" s="206">
        <v>0</v>
      </c>
      <c r="CZ226" s="206">
        <v>0</v>
      </c>
      <c r="DA226" s="206">
        <v>0</v>
      </c>
      <c r="DB226" s="206">
        <v>0</v>
      </c>
      <c r="DC226" s="206">
        <v>0</v>
      </c>
      <c r="DD226" s="206">
        <v>0</v>
      </c>
      <c r="DE226" s="206">
        <v>0</v>
      </c>
      <c r="DF226" s="206">
        <v>0</v>
      </c>
      <c r="DG226" s="206">
        <v>0</v>
      </c>
      <c r="DH226" s="206">
        <v>0</v>
      </c>
      <c r="DI226" s="206">
        <v>0</v>
      </c>
      <c r="DJ226" s="206">
        <v>0</v>
      </c>
      <c r="DK226" s="206">
        <v>0</v>
      </c>
      <c r="DL226" s="207">
        <v>0</v>
      </c>
      <c r="DQ226" s="208"/>
      <c r="DR226" s="209"/>
      <c r="DS226" s="209" t="s">
        <v>311</v>
      </c>
      <c r="DT226" s="205"/>
      <c r="DU226" s="206">
        <f t="shared" si="203"/>
        <v>0</v>
      </c>
      <c r="DV226" s="206">
        <f t="shared" si="204"/>
        <v>0</v>
      </c>
      <c r="DW226" s="206">
        <f t="shared" si="205"/>
        <v>0</v>
      </c>
      <c r="DX226" s="206">
        <f t="shared" si="206"/>
        <v>0</v>
      </c>
      <c r="DY226" s="206">
        <f t="shared" si="207"/>
        <v>0</v>
      </c>
      <c r="DZ226" s="206">
        <f t="shared" si="208"/>
        <v>0</v>
      </c>
      <c r="EA226" s="206">
        <f t="shared" si="209"/>
        <v>0</v>
      </c>
      <c r="EB226" s="206">
        <f t="shared" si="210"/>
        <v>0</v>
      </c>
      <c r="EC226" s="206">
        <f t="shared" si="211"/>
        <v>0</v>
      </c>
      <c r="ED226" s="207">
        <f t="shared" si="201"/>
        <v>0</v>
      </c>
      <c r="EE226" s="303">
        <f t="shared" si="212"/>
        <v>0</v>
      </c>
      <c r="EF226" s="101"/>
      <c r="EG226" s="101"/>
    </row>
    <row r="227" spans="1:137" s="126" customFormat="1" ht="15.5" hidden="1" outlineLevel="2" x14ac:dyDescent="0.35">
      <c r="A227" s="127" t="s">
        <v>303</v>
      </c>
      <c r="B227" s="127">
        <v>8</v>
      </c>
      <c r="C227" s="128"/>
      <c r="D227" s="129"/>
      <c r="E227" s="210"/>
      <c r="F227" s="211" t="s">
        <v>314</v>
      </c>
      <c r="G227" s="211"/>
      <c r="H227" s="212"/>
      <c r="I227" s="213">
        <v>0</v>
      </c>
      <c r="J227" s="213">
        <v>0</v>
      </c>
      <c r="K227" s="213">
        <v>0</v>
      </c>
      <c r="L227" s="213">
        <v>0</v>
      </c>
      <c r="M227" s="213">
        <v>0</v>
      </c>
      <c r="N227" s="213">
        <v>0</v>
      </c>
      <c r="O227" s="213">
        <v>0</v>
      </c>
      <c r="P227" s="213">
        <v>0</v>
      </c>
      <c r="Q227" s="213">
        <v>0</v>
      </c>
      <c r="R227" s="213">
        <v>0</v>
      </c>
      <c r="S227" s="213">
        <v>0</v>
      </c>
      <c r="T227" s="213">
        <v>0</v>
      </c>
      <c r="U227" s="213">
        <v>0</v>
      </c>
      <c r="V227" s="213">
        <v>0</v>
      </c>
      <c r="W227" s="213">
        <v>0</v>
      </c>
      <c r="X227" s="213">
        <v>0</v>
      </c>
      <c r="Y227" s="213">
        <v>0</v>
      </c>
      <c r="Z227" s="213">
        <v>0</v>
      </c>
      <c r="AA227" s="213">
        <v>0</v>
      </c>
      <c r="AB227" s="213">
        <v>0</v>
      </c>
      <c r="AC227" s="213">
        <v>0</v>
      </c>
      <c r="AD227" s="213">
        <v>0</v>
      </c>
      <c r="AE227" s="213">
        <v>0</v>
      </c>
      <c r="AF227" s="213">
        <v>0</v>
      </c>
      <c r="AG227" s="213">
        <v>0</v>
      </c>
      <c r="AH227" s="213">
        <v>0</v>
      </c>
      <c r="AI227" s="213">
        <v>0</v>
      </c>
      <c r="AJ227" s="213">
        <v>0</v>
      </c>
      <c r="AK227" s="213">
        <v>0</v>
      </c>
      <c r="AL227" s="213">
        <v>0</v>
      </c>
      <c r="AM227" s="213">
        <v>0</v>
      </c>
      <c r="AN227" s="213">
        <v>0</v>
      </c>
      <c r="AO227" s="213">
        <v>0</v>
      </c>
      <c r="AP227" s="213">
        <v>0</v>
      </c>
      <c r="AQ227" s="213">
        <v>0</v>
      </c>
      <c r="AR227" s="213">
        <v>0</v>
      </c>
      <c r="AS227" s="213">
        <v>0</v>
      </c>
      <c r="AT227" s="213">
        <v>0</v>
      </c>
      <c r="AU227" s="213">
        <v>0</v>
      </c>
      <c r="AV227" s="213">
        <v>0</v>
      </c>
      <c r="AW227" s="213">
        <v>0</v>
      </c>
      <c r="AX227" s="213">
        <v>0</v>
      </c>
      <c r="AY227" s="213">
        <v>0</v>
      </c>
      <c r="AZ227" s="213">
        <v>0</v>
      </c>
      <c r="BA227" s="213">
        <v>0</v>
      </c>
      <c r="BB227" s="213">
        <v>0</v>
      </c>
      <c r="BC227" s="213">
        <v>0</v>
      </c>
      <c r="BD227" s="213">
        <v>0</v>
      </c>
      <c r="BE227" s="213">
        <v>0</v>
      </c>
      <c r="BF227" s="213">
        <v>0</v>
      </c>
      <c r="BG227" s="213">
        <v>0</v>
      </c>
      <c r="BH227" s="213">
        <v>0</v>
      </c>
      <c r="BI227" s="213">
        <v>0</v>
      </c>
      <c r="BJ227" s="213">
        <v>0</v>
      </c>
      <c r="BK227" s="213">
        <v>0</v>
      </c>
      <c r="BL227" s="213">
        <v>0</v>
      </c>
      <c r="BM227" s="213">
        <v>0</v>
      </c>
      <c r="BN227" s="213">
        <v>0</v>
      </c>
      <c r="BO227" s="213">
        <v>0</v>
      </c>
      <c r="BP227" s="213">
        <v>0</v>
      </c>
      <c r="BQ227" s="213">
        <v>0</v>
      </c>
      <c r="BR227" s="213">
        <v>0</v>
      </c>
      <c r="BS227" s="213">
        <v>0</v>
      </c>
      <c r="BT227" s="213">
        <v>0</v>
      </c>
      <c r="BU227" s="213">
        <v>0</v>
      </c>
      <c r="BV227" s="213">
        <v>0</v>
      </c>
      <c r="BW227" s="213">
        <v>0</v>
      </c>
      <c r="BX227" s="213">
        <v>0</v>
      </c>
      <c r="BY227" s="213">
        <v>0</v>
      </c>
      <c r="BZ227" s="213">
        <v>0</v>
      </c>
      <c r="CA227" s="213">
        <v>0</v>
      </c>
      <c r="CB227" s="213">
        <v>0</v>
      </c>
      <c r="CC227" s="213">
        <v>0</v>
      </c>
      <c r="CD227" s="213">
        <v>0</v>
      </c>
      <c r="CE227" s="213">
        <v>0</v>
      </c>
      <c r="CF227" s="213">
        <v>0</v>
      </c>
      <c r="CG227" s="213">
        <v>0</v>
      </c>
      <c r="CH227" s="213">
        <v>0</v>
      </c>
      <c r="CI227" s="213">
        <v>0</v>
      </c>
      <c r="CJ227" s="213">
        <v>0</v>
      </c>
      <c r="CK227" s="213">
        <v>0</v>
      </c>
      <c r="CL227" s="213">
        <v>0</v>
      </c>
      <c r="CM227" s="213">
        <v>0</v>
      </c>
      <c r="CN227" s="213">
        <v>0</v>
      </c>
      <c r="CO227" s="213">
        <v>0</v>
      </c>
      <c r="CP227" s="213">
        <v>0</v>
      </c>
      <c r="CQ227" s="213">
        <v>0</v>
      </c>
      <c r="CR227" s="213">
        <v>0</v>
      </c>
      <c r="CS227" s="213">
        <v>0</v>
      </c>
      <c r="CT227" s="213">
        <v>0</v>
      </c>
      <c r="CU227" s="213">
        <v>0</v>
      </c>
      <c r="CV227" s="213">
        <v>0</v>
      </c>
      <c r="CW227" s="213">
        <v>0</v>
      </c>
      <c r="CX227" s="213">
        <v>0</v>
      </c>
      <c r="CY227" s="213">
        <v>0</v>
      </c>
      <c r="CZ227" s="213">
        <v>0</v>
      </c>
      <c r="DA227" s="213">
        <v>0</v>
      </c>
      <c r="DB227" s="213">
        <v>0</v>
      </c>
      <c r="DC227" s="213">
        <v>0</v>
      </c>
      <c r="DD227" s="213">
        <v>0</v>
      </c>
      <c r="DE227" s="213">
        <v>0</v>
      </c>
      <c r="DF227" s="213">
        <v>0</v>
      </c>
      <c r="DG227" s="213">
        <v>0</v>
      </c>
      <c r="DH227" s="213">
        <v>0</v>
      </c>
      <c r="DI227" s="213">
        <v>0</v>
      </c>
      <c r="DJ227" s="213">
        <v>0</v>
      </c>
      <c r="DK227" s="213">
        <v>0</v>
      </c>
      <c r="DL227" s="214">
        <v>0</v>
      </c>
      <c r="DQ227" s="210"/>
      <c r="DR227" s="211" t="s">
        <v>314</v>
      </c>
      <c r="DS227" s="211"/>
      <c r="DT227" s="212"/>
      <c r="DU227" s="213">
        <f>SUM(DU228:DU235)</f>
        <v>0</v>
      </c>
      <c r="DV227" s="213">
        <f t="shared" ref="DV227:EC227" si="213">SUM(DV228:DV235)</f>
        <v>0</v>
      </c>
      <c r="DW227" s="213">
        <f t="shared" si="213"/>
        <v>0</v>
      </c>
      <c r="DX227" s="213">
        <f t="shared" si="213"/>
        <v>0</v>
      </c>
      <c r="DY227" s="213">
        <f t="shared" si="213"/>
        <v>0</v>
      </c>
      <c r="DZ227" s="213">
        <f t="shared" si="213"/>
        <v>0</v>
      </c>
      <c r="EA227" s="213">
        <f t="shared" si="213"/>
        <v>0</v>
      </c>
      <c r="EB227" s="213">
        <f t="shared" si="213"/>
        <v>0</v>
      </c>
      <c r="EC227" s="213">
        <f t="shared" si="213"/>
        <v>0</v>
      </c>
      <c r="ED227" s="214">
        <f t="shared" si="201"/>
        <v>0</v>
      </c>
      <c r="EE227" s="305"/>
      <c r="EF227" s="101"/>
      <c r="EG227" s="101"/>
    </row>
    <row r="228" spans="1:137" s="126" customFormat="1" ht="15.5" hidden="1" outlineLevel="2" x14ac:dyDescent="0.35">
      <c r="A228" s="37" t="s">
        <v>303</v>
      </c>
      <c r="B228" s="37">
        <v>8</v>
      </c>
      <c r="C228" s="38">
        <v>8.1</v>
      </c>
      <c r="D228" s="39"/>
      <c r="E228" s="208"/>
      <c r="F228" s="209"/>
      <c r="G228" s="209" t="s">
        <v>304</v>
      </c>
      <c r="H228" s="205"/>
      <c r="I228" s="206">
        <v>0</v>
      </c>
      <c r="J228" s="206">
        <v>0</v>
      </c>
      <c r="K228" s="206">
        <v>0</v>
      </c>
      <c r="L228" s="206">
        <v>0</v>
      </c>
      <c r="M228" s="206">
        <v>0</v>
      </c>
      <c r="N228" s="206">
        <v>0</v>
      </c>
      <c r="O228" s="206">
        <v>0</v>
      </c>
      <c r="P228" s="206">
        <v>0</v>
      </c>
      <c r="Q228" s="206">
        <v>0</v>
      </c>
      <c r="R228" s="206">
        <v>0</v>
      </c>
      <c r="S228" s="206">
        <v>0</v>
      </c>
      <c r="T228" s="206">
        <v>0</v>
      </c>
      <c r="U228" s="206">
        <v>0</v>
      </c>
      <c r="V228" s="206">
        <v>0</v>
      </c>
      <c r="W228" s="206">
        <v>0</v>
      </c>
      <c r="X228" s="206">
        <v>0</v>
      </c>
      <c r="Y228" s="206">
        <v>0</v>
      </c>
      <c r="Z228" s="206">
        <v>0</v>
      </c>
      <c r="AA228" s="206">
        <v>0</v>
      </c>
      <c r="AB228" s="206">
        <v>0</v>
      </c>
      <c r="AC228" s="206">
        <v>0</v>
      </c>
      <c r="AD228" s="206">
        <v>0</v>
      </c>
      <c r="AE228" s="206">
        <v>0</v>
      </c>
      <c r="AF228" s="206">
        <v>0</v>
      </c>
      <c r="AG228" s="206">
        <v>0</v>
      </c>
      <c r="AH228" s="206">
        <v>0</v>
      </c>
      <c r="AI228" s="206">
        <v>0</v>
      </c>
      <c r="AJ228" s="206">
        <v>0</v>
      </c>
      <c r="AK228" s="206">
        <v>0</v>
      </c>
      <c r="AL228" s="206">
        <v>0</v>
      </c>
      <c r="AM228" s="206">
        <v>0</v>
      </c>
      <c r="AN228" s="206">
        <v>0</v>
      </c>
      <c r="AO228" s="206">
        <v>0</v>
      </c>
      <c r="AP228" s="206">
        <v>0</v>
      </c>
      <c r="AQ228" s="206">
        <v>0</v>
      </c>
      <c r="AR228" s="206">
        <v>0</v>
      </c>
      <c r="AS228" s="206">
        <v>0</v>
      </c>
      <c r="AT228" s="206">
        <v>0</v>
      </c>
      <c r="AU228" s="206">
        <v>0</v>
      </c>
      <c r="AV228" s="206">
        <v>0</v>
      </c>
      <c r="AW228" s="206">
        <v>0</v>
      </c>
      <c r="AX228" s="206">
        <v>0</v>
      </c>
      <c r="AY228" s="206">
        <v>0</v>
      </c>
      <c r="AZ228" s="206">
        <v>0</v>
      </c>
      <c r="BA228" s="206">
        <v>0</v>
      </c>
      <c r="BB228" s="206">
        <v>0</v>
      </c>
      <c r="BC228" s="206">
        <v>0</v>
      </c>
      <c r="BD228" s="206">
        <v>0</v>
      </c>
      <c r="BE228" s="206">
        <v>0</v>
      </c>
      <c r="BF228" s="206">
        <v>0</v>
      </c>
      <c r="BG228" s="206">
        <v>0</v>
      </c>
      <c r="BH228" s="206">
        <v>0</v>
      </c>
      <c r="BI228" s="206">
        <v>0</v>
      </c>
      <c r="BJ228" s="206">
        <v>0</v>
      </c>
      <c r="BK228" s="206">
        <v>0</v>
      </c>
      <c r="BL228" s="206">
        <v>0</v>
      </c>
      <c r="BM228" s="206">
        <v>0</v>
      </c>
      <c r="BN228" s="206">
        <v>0</v>
      </c>
      <c r="BO228" s="206">
        <v>0</v>
      </c>
      <c r="BP228" s="206">
        <v>0</v>
      </c>
      <c r="BQ228" s="206">
        <v>0</v>
      </c>
      <c r="BR228" s="206">
        <v>0</v>
      </c>
      <c r="BS228" s="206">
        <v>0</v>
      </c>
      <c r="BT228" s="206">
        <v>0</v>
      </c>
      <c r="BU228" s="206">
        <v>0</v>
      </c>
      <c r="BV228" s="206">
        <v>0</v>
      </c>
      <c r="BW228" s="206">
        <v>0</v>
      </c>
      <c r="BX228" s="206">
        <v>0</v>
      </c>
      <c r="BY228" s="206">
        <v>0</v>
      </c>
      <c r="BZ228" s="206">
        <v>0</v>
      </c>
      <c r="CA228" s="206">
        <v>0</v>
      </c>
      <c r="CB228" s="206">
        <v>0</v>
      </c>
      <c r="CC228" s="206">
        <v>0</v>
      </c>
      <c r="CD228" s="206">
        <v>0</v>
      </c>
      <c r="CE228" s="206">
        <v>0</v>
      </c>
      <c r="CF228" s="206">
        <v>0</v>
      </c>
      <c r="CG228" s="206">
        <v>0</v>
      </c>
      <c r="CH228" s="206">
        <v>0</v>
      </c>
      <c r="CI228" s="206">
        <v>0</v>
      </c>
      <c r="CJ228" s="206">
        <v>0</v>
      </c>
      <c r="CK228" s="206">
        <v>0</v>
      </c>
      <c r="CL228" s="206">
        <v>0</v>
      </c>
      <c r="CM228" s="206">
        <v>0</v>
      </c>
      <c r="CN228" s="206">
        <v>0</v>
      </c>
      <c r="CO228" s="206">
        <v>0</v>
      </c>
      <c r="CP228" s="206">
        <v>0</v>
      </c>
      <c r="CQ228" s="206">
        <v>0</v>
      </c>
      <c r="CR228" s="206">
        <v>0</v>
      </c>
      <c r="CS228" s="206">
        <v>0</v>
      </c>
      <c r="CT228" s="206">
        <v>0</v>
      </c>
      <c r="CU228" s="206">
        <v>0</v>
      </c>
      <c r="CV228" s="206">
        <v>0</v>
      </c>
      <c r="CW228" s="206">
        <v>0</v>
      </c>
      <c r="CX228" s="206">
        <v>0</v>
      </c>
      <c r="CY228" s="206">
        <v>0</v>
      </c>
      <c r="CZ228" s="206">
        <v>0</v>
      </c>
      <c r="DA228" s="206">
        <v>0</v>
      </c>
      <c r="DB228" s="206">
        <v>0</v>
      </c>
      <c r="DC228" s="206">
        <v>0</v>
      </c>
      <c r="DD228" s="206">
        <v>0</v>
      </c>
      <c r="DE228" s="206">
        <v>0</v>
      </c>
      <c r="DF228" s="206">
        <v>0</v>
      </c>
      <c r="DG228" s="206">
        <v>0</v>
      </c>
      <c r="DH228" s="206">
        <v>0</v>
      </c>
      <c r="DI228" s="206">
        <v>0</v>
      </c>
      <c r="DJ228" s="206">
        <v>0</v>
      </c>
      <c r="DK228" s="206">
        <v>0</v>
      </c>
      <c r="DL228" s="207">
        <v>0</v>
      </c>
      <c r="DQ228" s="208"/>
      <c r="DR228" s="209"/>
      <c r="DS228" s="209" t="s">
        <v>304</v>
      </c>
      <c r="DT228" s="205"/>
      <c r="DU228" s="206">
        <f t="shared" ref="DU228:DU235" si="214">I228/$DQ$4</f>
        <v>0</v>
      </c>
      <c r="DV228" s="206">
        <f t="shared" ref="DV228:DV235" si="215">SUM(J228:O228)/$DQ$4</f>
        <v>0</v>
      </c>
      <c r="DW228" s="206">
        <f t="shared" ref="DW228:DW235" si="216">SUM(P228:AL228)/$DQ$4</f>
        <v>0</v>
      </c>
      <c r="DX228" s="206">
        <f t="shared" ref="DX228:DX235" si="217">SUM(AM228:CT228)/$DQ$4</f>
        <v>0</v>
      </c>
      <c r="DY228" s="206">
        <f t="shared" ref="DY228:DY235" si="218">SUM(CU228:CY228)/$DQ$4</f>
        <v>0</v>
      </c>
      <c r="DZ228" s="206">
        <f t="shared" ref="DZ228:DZ235" si="219">SUM(CZ228:DE228)/$DQ$4</f>
        <v>0</v>
      </c>
      <c r="EA228" s="206">
        <f t="shared" ref="EA228:EA235" si="220">SUM(DF228:DG228)/$DQ$4</f>
        <v>0</v>
      </c>
      <c r="EB228" s="206">
        <f t="shared" ref="EB228:EB235" si="221">SUM(DH228:DI228)/$DQ$4</f>
        <v>0</v>
      </c>
      <c r="EC228" s="206">
        <f t="shared" ref="EC228:EC235" si="222">SUM(DJ228:DK228)/$DQ$4</f>
        <v>0</v>
      </c>
      <c r="ED228" s="207">
        <f t="shared" si="201"/>
        <v>0</v>
      </c>
      <c r="EE228" s="303">
        <f t="shared" ref="EE228:EE235" si="223">ED228-(DL228/$DQ$4)</f>
        <v>0</v>
      </c>
      <c r="EF228" s="101"/>
      <c r="EG228" s="101"/>
    </row>
    <row r="229" spans="1:137" s="126" customFormat="1" ht="15.5" hidden="1" outlineLevel="2" x14ac:dyDescent="0.35">
      <c r="A229" s="37" t="s">
        <v>303</v>
      </c>
      <c r="B229" s="37">
        <v>8</v>
      </c>
      <c r="C229" s="38">
        <v>8.1999999999999993</v>
      </c>
      <c r="D229" s="39"/>
      <c r="E229" s="208"/>
      <c r="F229" s="209"/>
      <c r="G229" s="209" t="s">
        <v>305</v>
      </c>
      <c r="H229" s="205"/>
      <c r="I229" s="206">
        <v>0</v>
      </c>
      <c r="J229" s="206">
        <v>0</v>
      </c>
      <c r="K229" s="206">
        <v>0</v>
      </c>
      <c r="L229" s="206">
        <v>0</v>
      </c>
      <c r="M229" s="206">
        <v>0</v>
      </c>
      <c r="N229" s="206">
        <v>0</v>
      </c>
      <c r="O229" s="206">
        <v>0</v>
      </c>
      <c r="P229" s="206">
        <v>0</v>
      </c>
      <c r="Q229" s="206">
        <v>0</v>
      </c>
      <c r="R229" s="206">
        <v>0</v>
      </c>
      <c r="S229" s="206">
        <v>0</v>
      </c>
      <c r="T229" s="206">
        <v>0</v>
      </c>
      <c r="U229" s="206">
        <v>0</v>
      </c>
      <c r="V229" s="206">
        <v>0</v>
      </c>
      <c r="W229" s="206">
        <v>0</v>
      </c>
      <c r="X229" s="206">
        <v>0</v>
      </c>
      <c r="Y229" s="206">
        <v>0</v>
      </c>
      <c r="Z229" s="206">
        <v>0</v>
      </c>
      <c r="AA229" s="206">
        <v>0</v>
      </c>
      <c r="AB229" s="206">
        <v>0</v>
      </c>
      <c r="AC229" s="206">
        <v>0</v>
      </c>
      <c r="AD229" s="206">
        <v>0</v>
      </c>
      <c r="AE229" s="206">
        <v>0</v>
      </c>
      <c r="AF229" s="206">
        <v>0</v>
      </c>
      <c r="AG229" s="206">
        <v>0</v>
      </c>
      <c r="AH229" s="206">
        <v>0</v>
      </c>
      <c r="AI229" s="206">
        <v>0</v>
      </c>
      <c r="AJ229" s="206">
        <v>0</v>
      </c>
      <c r="AK229" s="206">
        <v>0</v>
      </c>
      <c r="AL229" s="206">
        <v>0</v>
      </c>
      <c r="AM229" s="206">
        <v>0</v>
      </c>
      <c r="AN229" s="206">
        <v>0</v>
      </c>
      <c r="AO229" s="206">
        <v>0</v>
      </c>
      <c r="AP229" s="206">
        <v>0</v>
      </c>
      <c r="AQ229" s="206">
        <v>0</v>
      </c>
      <c r="AR229" s="206">
        <v>0</v>
      </c>
      <c r="AS229" s="206">
        <v>0</v>
      </c>
      <c r="AT229" s="206">
        <v>0</v>
      </c>
      <c r="AU229" s="206">
        <v>0</v>
      </c>
      <c r="AV229" s="206">
        <v>0</v>
      </c>
      <c r="AW229" s="206">
        <v>0</v>
      </c>
      <c r="AX229" s="206">
        <v>0</v>
      </c>
      <c r="AY229" s="206">
        <v>0</v>
      </c>
      <c r="AZ229" s="206">
        <v>0</v>
      </c>
      <c r="BA229" s="206">
        <v>0</v>
      </c>
      <c r="BB229" s="206">
        <v>0</v>
      </c>
      <c r="BC229" s="206">
        <v>0</v>
      </c>
      <c r="BD229" s="206">
        <v>0</v>
      </c>
      <c r="BE229" s="206">
        <v>0</v>
      </c>
      <c r="BF229" s="206">
        <v>0</v>
      </c>
      <c r="BG229" s="206">
        <v>0</v>
      </c>
      <c r="BH229" s="206">
        <v>0</v>
      </c>
      <c r="BI229" s="206">
        <v>0</v>
      </c>
      <c r="BJ229" s="206">
        <v>0</v>
      </c>
      <c r="BK229" s="206">
        <v>0</v>
      </c>
      <c r="BL229" s="206">
        <v>0</v>
      </c>
      <c r="BM229" s="206">
        <v>0</v>
      </c>
      <c r="BN229" s="206">
        <v>0</v>
      </c>
      <c r="BO229" s="206">
        <v>0</v>
      </c>
      <c r="BP229" s="206">
        <v>0</v>
      </c>
      <c r="BQ229" s="206">
        <v>0</v>
      </c>
      <c r="BR229" s="206">
        <v>0</v>
      </c>
      <c r="BS229" s="206">
        <v>0</v>
      </c>
      <c r="BT229" s="206">
        <v>0</v>
      </c>
      <c r="BU229" s="206">
        <v>0</v>
      </c>
      <c r="BV229" s="206">
        <v>0</v>
      </c>
      <c r="BW229" s="206">
        <v>0</v>
      </c>
      <c r="BX229" s="206">
        <v>0</v>
      </c>
      <c r="BY229" s="206">
        <v>0</v>
      </c>
      <c r="BZ229" s="206">
        <v>0</v>
      </c>
      <c r="CA229" s="206">
        <v>0</v>
      </c>
      <c r="CB229" s="206">
        <v>0</v>
      </c>
      <c r="CC229" s="206">
        <v>0</v>
      </c>
      <c r="CD229" s="206">
        <v>0</v>
      </c>
      <c r="CE229" s="206">
        <v>0</v>
      </c>
      <c r="CF229" s="206">
        <v>0</v>
      </c>
      <c r="CG229" s="206">
        <v>0</v>
      </c>
      <c r="CH229" s="206">
        <v>0</v>
      </c>
      <c r="CI229" s="206">
        <v>0</v>
      </c>
      <c r="CJ229" s="206">
        <v>0</v>
      </c>
      <c r="CK229" s="206">
        <v>0</v>
      </c>
      <c r="CL229" s="206">
        <v>0</v>
      </c>
      <c r="CM229" s="206">
        <v>0</v>
      </c>
      <c r="CN229" s="206">
        <v>0</v>
      </c>
      <c r="CO229" s="206">
        <v>0</v>
      </c>
      <c r="CP229" s="206">
        <v>0</v>
      </c>
      <c r="CQ229" s="206">
        <v>0</v>
      </c>
      <c r="CR229" s="206">
        <v>0</v>
      </c>
      <c r="CS229" s="206">
        <v>0</v>
      </c>
      <c r="CT229" s="206">
        <v>0</v>
      </c>
      <c r="CU229" s="206">
        <v>0</v>
      </c>
      <c r="CV229" s="206">
        <v>0</v>
      </c>
      <c r="CW229" s="206">
        <v>0</v>
      </c>
      <c r="CX229" s="206">
        <v>0</v>
      </c>
      <c r="CY229" s="206">
        <v>0</v>
      </c>
      <c r="CZ229" s="206">
        <v>0</v>
      </c>
      <c r="DA229" s="206">
        <v>0</v>
      </c>
      <c r="DB229" s="206">
        <v>0</v>
      </c>
      <c r="DC229" s="206">
        <v>0</v>
      </c>
      <c r="DD229" s="206">
        <v>0</v>
      </c>
      <c r="DE229" s="206">
        <v>0</v>
      </c>
      <c r="DF229" s="206">
        <v>0</v>
      </c>
      <c r="DG229" s="206">
        <v>0</v>
      </c>
      <c r="DH229" s="206">
        <v>0</v>
      </c>
      <c r="DI229" s="206">
        <v>0</v>
      </c>
      <c r="DJ229" s="206">
        <v>0</v>
      </c>
      <c r="DK229" s="206">
        <v>0</v>
      </c>
      <c r="DL229" s="207">
        <v>0</v>
      </c>
      <c r="DQ229" s="208"/>
      <c r="DR229" s="209"/>
      <c r="DS229" s="209" t="s">
        <v>305</v>
      </c>
      <c r="DT229" s="205"/>
      <c r="DU229" s="206">
        <f t="shared" si="214"/>
        <v>0</v>
      </c>
      <c r="DV229" s="206">
        <f t="shared" si="215"/>
        <v>0</v>
      </c>
      <c r="DW229" s="206">
        <f t="shared" si="216"/>
        <v>0</v>
      </c>
      <c r="DX229" s="206">
        <f t="shared" si="217"/>
        <v>0</v>
      </c>
      <c r="DY229" s="206">
        <f t="shared" si="218"/>
        <v>0</v>
      </c>
      <c r="DZ229" s="206">
        <f t="shared" si="219"/>
        <v>0</v>
      </c>
      <c r="EA229" s="206">
        <f t="shared" si="220"/>
        <v>0</v>
      </c>
      <c r="EB229" s="206">
        <f t="shared" si="221"/>
        <v>0</v>
      </c>
      <c r="EC229" s="206">
        <f t="shared" si="222"/>
        <v>0</v>
      </c>
      <c r="ED229" s="207">
        <f t="shared" si="201"/>
        <v>0</v>
      </c>
      <c r="EE229" s="303">
        <f t="shared" si="223"/>
        <v>0</v>
      </c>
      <c r="EF229" s="101"/>
      <c r="EG229" s="101"/>
    </row>
    <row r="230" spans="1:137" s="126" customFormat="1" ht="15.5" hidden="1" outlineLevel="2" x14ac:dyDescent="0.35">
      <c r="A230" s="37" t="s">
        <v>303</v>
      </c>
      <c r="B230" s="37">
        <v>8</v>
      </c>
      <c r="C230" s="38">
        <v>8.3000000000000007</v>
      </c>
      <c r="D230" s="39"/>
      <c r="E230" s="208"/>
      <c r="F230" s="209"/>
      <c r="G230" s="209" t="s">
        <v>306</v>
      </c>
      <c r="H230" s="205"/>
      <c r="I230" s="206">
        <v>0</v>
      </c>
      <c r="J230" s="206">
        <v>0</v>
      </c>
      <c r="K230" s="206">
        <v>0</v>
      </c>
      <c r="L230" s="206">
        <v>0</v>
      </c>
      <c r="M230" s="206">
        <v>0</v>
      </c>
      <c r="N230" s="206">
        <v>0</v>
      </c>
      <c r="O230" s="206">
        <v>0</v>
      </c>
      <c r="P230" s="206">
        <v>0</v>
      </c>
      <c r="Q230" s="206">
        <v>0</v>
      </c>
      <c r="R230" s="206">
        <v>0</v>
      </c>
      <c r="S230" s="206">
        <v>0</v>
      </c>
      <c r="T230" s="206">
        <v>0</v>
      </c>
      <c r="U230" s="206">
        <v>0</v>
      </c>
      <c r="V230" s="206">
        <v>0</v>
      </c>
      <c r="W230" s="206">
        <v>0</v>
      </c>
      <c r="X230" s="206">
        <v>0</v>
      </c>
      <c r="Y230" s="206">
        <v>0</v>
      </c>
      <c r="Z230" s="206">
        <v>0</v>
      </c>
      <c r="AA230" s="206">
        <v>0</v>
      </c>
      <c r="AB230" s="206">
        <v>0</v>
      </c>
      <c r="AC230" s="206">
        <v>0</v>
      </c>
      <c r="AD230" s="206">
        <v>0</v>
      </c>
      <c r="AE230" s="206">
        <v>0</v>
      </c>
      <c r="AF230" s="206">
        <v>0</v>
      </c>
      <c r="AG230" s="206">
        <v>0</v>
      </c>
      <c r="AH230" s="206">
        <v>0</v>
      </c>
      <c r="AI230" s="206">
        <v>0</v>
      </c>
      <c r="AJ230" s="206">
        <v>0</v>
      </c>
      <c r="AK230" s="206">
        <v>0</v>
      </c>
      <c r="AL230" s="206">
        <v>0</v>
      </c>
      <c r="AM230" s="206">
        <v>0</v>
      </c>
      <c r="AN230" s="206">
        <v>0</v>
      </c>
      <c r="AO230" s="206">
        <v>0</v>
      </c>
      <c r="AP230" s="206">
        <v>0</v>
      </c>
      <c r="AQ230" s="206">
        <v>0</v>
      </c>
      <c r="AR230" s="206">
        <v>0</v>
      </c>
      <c r="AS230" s="206">
        <v>0</v>
      </c>
      <c r="AT230" s="206">
        <v>0</v>
      </c>
      <c r="AU230" s="206">
        <v>0</v>
      </c>
      <c r="AV230" s="206">
        <v>0</v>
      </c>
      <c r="AW230" s="206">
        <v>0</v>
      </c>
      <c r="AX230" s="206">
        <v>0</v>
      </c>
      <c r="AY230" s="206">
        <v>0</v>
      </c>
      <c r="AZ230" s="206">
        <v>0</v>
      </c>
      <c r="BA230" s="206">
        <v>0</v>
      </c>
      <c r="BB230" s="206">
        <v>0</v>
      </c>
      <c r="BC230" s="206">
        <v>0</v>
      </c>
      <c r="BD230" s="206">
        <v>0</v>
      </c>
      <c r="BE230" s="206">
        <v>0</v>
      </c>
      <c r="BF230" s="206">
        <v>0</v>
      </c>
      <c r="BG230" s="206">
        <v>0</v>
      </c>
      <c r="BH230" s="206">
        <v>0</v>
      </c>
      <c r="BI230" s="206">
        <v>0</v>
      </c>
      <c r="BJ230" s="206">
        <v>0</v>
      </c>
      <c r="BK230" s="206">
        <v>0</v>
      </c>
      <c r="BL230" s="206">
        <v>0</v>
      </c>
      <c r="BM230" s="206">
        <v>0</v>
      </c>
      <c r="BN230" s="206">
        <v>0</v>
      </c>
      <c r="BO230" s="206">
        <v>0</v>
      </c>
      <c r="BP230" s="206">
        <v>0</v>
      </c>
      <c r="BQ230" s="206">
        <v>0</v>
      </c>
      <c r="BR230" s="206">
        <v>0</v>
      </c>
      <c r="BS230" s="206">
        <v>0</v>
      </c>
      <c r="BT230" s="206">
        <v>0</v>
      </c>
      <c r="BU230" s="206">
        <v>0</v>
      </c>
      <c r="BV230" s="206">
        <v>0</v>
      </c>
      <c r="BW230" s="206">
        <v>0</v>
      </c>
      <c r="BX230" s="206">
        <v>0</v>
      </c>
      <c r="BY230" s="206">
        <v>0</v>
      </c>
      <c r="BZ230" s="206">
        <v>0</v>
      </c>
      <c r="CA230" s="206">
        <v>0</v>
      </c>
      <c r="CB230" s="206">
        <v>0</v>
      </c>
      <c r="CC230" s="206">
        <v>0</v>
      </c>
      <c r="CD230" s="206">
        <v>0</v>
      </c>
      <c r="CE230" s="206">
        <v>0</v>
      </c>
      <c r="CF230" s="206">
        <v>0</v>
      </c>
      <c r="CG230" s="206">
        <v>0</v>
      </c>
      <c r="CH230" s="206">
        <v>0</v>
      </c>
      <c r="CI230" s="206">
        <v>0</v>
      </c>
      <c r="CJ230" s="206">
        <v>0</v>
      </c>
      <c r="CK230" s="206">
        <v>0</v>
      </c>
      <c r="CL230" s="206">
        <v>0</v>
      </c>
      <c r="CM230" s="206">
        <v>0</v>
      </c>
      <c r="CN230" s="206">
        <v>0</v>
      </c>
      <c r="CO230" s="206">
        <v>0</v>
      </c>
      <c r="CP230" s="206">
        <v>0</v>
      </c>
      <c r="CQ230" s="206">
        <v>0</v>
      </c>
      <c r="CR230" s="206">
        <v>0</v>
      </c>
      <c r="CS230" s="206">
        <v>0</v>
      </c>
      <c r="CT230" s="206">
        <v>0</v>
      </c>
      <c r="CU230" s="206">
        <v>0</v>
      </c>
      <c r="CV230" s="206">
        <v>0</v>
      </c>
      <c r="CW230" s="206">
        <v>0</v>
      </c>
      <c r="CX230" s="206">
        <v>0</v>
      </c>
      <c r="CY230" s="206">
        <v>0</v>
      </c>
      <c r="CZ230" s="206">
        <v>0</v>
      </c>
      <c r="DA230" s="206">
        <v>0</v>
      </c>
      <c r="DB230" s="206">
        <v>0</v>
      </c>
      <c r="DC230" s="206">
        <v>0</v>
      </c>
      <c r="DD230" s="206">
        <v>0</v>
      </c>
      <c r="DE230" s="206">
        <v>0</v>
      </c>
      <c r="DF230" s="206">
        <v>0</v>
      </c>
      <c r="DG230" s="206">
        <v>0</v>
      </c>
      <c r="DH230" s="206">
        <v>0</v>
      </c>
      <c r="DI230" s="206">
        <v>0</v>
      </c>
      <c r="DJ230" s="206">
        <v>0</v>
      </c>
      <c r="DK230" s="206">
        <v>0</v>
      </c>
      <c r="DL230" s="207">
        <v>0</v>
      </c>
      <c r="DQ230" s="208"/>
      <c r="DR230" s="209"/>
      <c r="DS230" s="209" t="s">
        <v>306</v>
      </c>
      <c r="DT230" s="205"/>
      <c r="DU230" s="206">
        <f t="shared" si="214"/>
        <v>0</v>
      </c>
      <c r="DV230" s="206">
        <f t="shared" si="215"/>
        <v>0</v>
      </c>
      <c r="DW230" s="206">
        <f t="shared" si="216"/>
        <v>0</v>
      </c>
      <c r="DX230" s="206">
        <f t="shared" si="217"/>
        <v>0</v>
      </c>
      <c r="DY230" s="206">
        <f t="shared" si="218"/>
        <v>0</v>
      </c>
      <c r="DZ230" s="206">
        <f t="shared" si="219"/>
        <v>0</v>
      </c>
      <c r="EA230" s="206">
        <f t="shared" si="220"/>
        <v>0</v>
      </c>
      <c r="EB230" s="206">
        <f t="shared" si="221"/>
        <v>0</v>
      </c>
      <c r="EC230" s="206">
        <f t="shared" si="222"/>
        <v>0</v>
      </c>
      <c r="ED230" s="207">
        <f t="shared" si="201"/>
        <v>0</v>
      </c>
      <c r="EE230" s="303">
        <f t="shared" si="223"/>
        <v>0</v>
      </c>
      <c r="EF230" s="101"/>
      <c r="EG230" s="101"/>
    </row>
    <row r="231" spans="1:137" s="126" customFormat="1" ht="15.5" hidden="1" outlineLevel="2" x14ac:dyDescent="0.35">
      <c r="A231" s="37" t="s">
        <v>303</v>
      </c>
      <c r="B231" s="37">
        <v>8</v>
      </c>
      <c r="C231" s="38">
        <v>8.4</v>
      </c>
      <c r="D231" s="39"/>
      <c r="E231" s="208"/>
      <c r="F231" s="209"/>
      <c r="G231" s="209" t="s">
        <v>307</v>
      </c>
      <c r="H231" s="205"/>
      <c r="I231" s="206">
        <v>0</v>
      </c>
      <c r="J231" s="206">
        <v>0</v>
      </c>
      <c r="K231" s="206">
        <v>0</v>
      </c>
      <c r="L231" s="206">
        <v>0</v>
      </c>
      <c r="M231" s="206">
        <v>0</v>
      </c>
      <c r="N231" s="206">
        <v>0</v>
      </c>
      <c r="O231" s="206">
        <v>0</v>
      </c>
      <c r="P231" s="206">
        <v>0</v>
      </c>
      <c r="Q231" s="206">
        <v>0</v>
      </c>
      <c r="R231" s="206">
        <v>0</v>
      </c>
      <c r="S231" s="206">
        <v>0</v>
      </c>
      <c r="T231" s="206">
        <v>0</v>
      </c>
      <c r="U231" s="206">
        <v>0</v>
      </c>
      <c r="V231" s="206">
        <v>0</v>
      </c>
      <c r="W231" s="206">
        <v>0</v>
      </c>
      <c r="X231" s="206">
        <v>0</v>
      </c>
      <c r="Y231" s="206">
        <v>0</v>
      </c>
      <c r="Z231" s="206">
        <v>0</v>
      </c>
      <c r="AA231" s="206">
        <v>0</v>
      </c>
      <c r="AB231" s="206">
        <v>0</v>
      </c>
      <c r="AC231" s="206">
        <v>0</v>
      </c>
      <c r="AD231" s="206">
        <v>0</v>
      </c>
      <c r="AE231" s="206">
        <v>0</v>
      </c>
      <c r="AF231" s="206">
        <v>0</v>
      </c>
      <c r="AG231" s="206">
        <v>0</v>
      </c>
      <c r="AH231" s="206">
        <v>0</v>
      </c>
      <c r="AI231" s="206">
        <v>0</v>
      </c>
      <c r="AJ231" s="206">
        <v>0</v>
      </c>
      <c r="AK231" s="206">
        <v>0</v>
      </c>
      <c r="AL231" s="206">
        <v>0</v>
      </c>
      <c r="AM231" s="206">
        <v>0</v>
      </c>
      <c r="AN231" s="206">
        <v>0</v>
      </c>
      <c r="AO231" s="206">
        <v>0</v>
      </c>
      <c r="AP231" s="206">
        <v>0</v>
      </c>
      <c r="AQ231" s="206">
        <v>0</v>
      </c>
      <c r="AR231" s="206">
        <v>0</v>
      </c>
      <c r="AS231" s="206">
        <v>0</v>
      </c>
      <c r="AT231" s="206">
        <v>0</v>
      </c>
      <c r="AU231" s="206">
        <v>0</v>
      </c>
      <c r="AV231" s="206">
        <v>0</v>
      </c>
      <c r="AW231" s="206">
        <v>0</v>
      </c>
      <c r="AX231" s="206">
        <v>0</v>
      </c>
      <c r="AY231" s="206">
        <v>0</v>
      </c>
      <c r="AZ231" s="206">
        <v>0</v>
      </c>
      <c r="BA231" s="206">
        <v>0</v>
      </c>
      <c r="BB231" s="206">
        <v>0</v>
      </c>
      <c r="BC231" s="206">
        <v>0</v>
      </c>
      <c r="BD231" s="206">
        <v>0</v>
      </c>
      <c r="BE231" s="206">
        <v>0</v>
      </c>
      <c r="BF231" s="206">
        <v>0</v>
      </c>
      <c r="BG231" s="206">
        <v>0</v>
      </c>
      <c r="BH231" s="206">
        <v>0</v>
      </c>
      <c r="BI231" s="206">
        <v>0</v>
      </c>
      <c r="BJ231" s="206">
        <v>0</v>
      </c>
      <c r="BK231" s="206">
        <v>0</v>
      </c>
      <c r="BL231" s="206">
        <v>0</v>
      </c>
      <c r="BM231" s="206">
        <v>0</v>
      </c>
      <c r="BN231" s="206">
        <v>0</v>
      </c>
      <c r="BO231" s="206">
        <v>0</v>
      </c>
      <c r="BP231" s="206">
        <v>0</v>
      </c>
      <c r="BQ231" s="206">
        <v>0</v>
      </c>
      <c r="BR231" s="206">
        <v>0</v>
      </c>
      <c r="BS231" s="206">
        <v>0</v>
      </c>
      <c r="BT231" s="206">
        <v>0</v>
      </c>
      <c r="BU231" s="206">
        <v>0</v>
      </c>
      <c r="BV231" s="206">
        <v>0</v>
      </c>
      <c r="BW231" s="206">
        <v>0</v>
      </c>
      <c r="BX231" s="206">
        <v>0</v>
      </c>
      <c r="BY231" s="206">
        <v>0</v>
      </c>
      <c r="BZ231" s="206">
        <v>0</v>
      </c>
      <c r="CA231" s="206">
        <v>0</v>
      </c>
      <c r="CB231" s="206">
        <v>0</v>
      </c>
      <c r="CC231" s="206">
        <v>0</v>
      </c>
      <c r="CD231" s="206">
        <v>0</v>
      </c>
      <c r="CE231" s="206">
        <v>0</v>
      </c>
      <c r="CF231" s="206">
        <v>0</v>
      </c>
      <c r="CG231" s="206">
        <v>0</v>
      </c>
      <c r="CH231" s="206">
        <v>0</v>
      </c>
      <c r="CI231" s="206">
        <v>0</v>
      </c>
      <c r="CJ231" s="206">
        <v>0</v>
      </c>
      <c r="CK231" s="206">
        <v>0</v>
      </c>
      <c r="CL231" s="206">
        <v>0</v>
      </c>
      <c r="CM231" s="206">
        <v>0</v>
      </c>
      <c r="CN231" s="206">
        <v>0</v>
      </c>
      <c r="CO231" s="206">
        <v>0</v>
      </c>
      <c r="CP231" s="206">
        <v>0</v>
      </c>
      <c r="CQ231" s="206">
        <v>0</v>
      </c>
      <c r="CR231" s="206">
        <v>0</v>
      </c>
      <c r="CS231" s="206">
        <v>0</v>
      </c>
      <c r="CT231" s="206">
        <v>0</v>
      </c>
      <c r="CU231" s="206">
        <v>0</v>
      </c>
      <c r="CV231" s="206">
        <v>0</v>
      </c>
      <c r="CW231" s="206">
        <v>0</v>
      </c>
      <c r="CX231" s="206">
        <v>0</v>
      </c>
      <c r="CY231" s="206">
        <v>0</v>
      </c>
      <c r="CZ231" s="206">
        <v>0</v>
      </c>
      <c r="DA231" s="206">
        <v>0</v>
      </c>
      <c r="DB231" s="206">
        <v>0</v>
      </c>
      <c r="DC231" s="206">
        <v>0</v>
      </c>
      <c r="DD231" s="206">
        <v>0</v>
      </c>
      <c r="DE231" s="206">
        <v>0</v>
      </c>
      <c r="DF231" s="206">
        <v>0</v>
      </c>
      <c r="DG231" s="206">
        <v>0</v>
      </c>
      <c r="DH231" s="206">
        <v>0</v>
      </c>
      <c r="DI231" s="206">
        <v>0</v>
      </c>
      <c r="DJ231" s="206">
        <v>0</v>
      </c>
      <c r="DK231" s="206">
        <v>0</v>
      </c>
      <c r="DL231" s="207">
        <v>0</v>
      </c>
      <c r="DQ231" s="208"/>
      <c r="DR231" s="209"/>
      <c r="DS231" s="209" t="s">
        <v>307</v>
      </c>
      <c r="DT231" s="205"/>
      <c r="DU231" s="206">
        <f t="shared" si="214"/>
        <v>0</v>
      </c>
      <c r="DV231" s="206">
        <f t="shared" si="215"/>
        <v>0</v>
      </c>
      <c r="DW231" s="206">
        <f t="shared" si="216"/>
        <v>0</v>
      </c>
      <c r="DX231" s="206">
        <f t="shared" si="217"/>
        <v>0</v>
      </c>
      <c r="DY231" s="206">
        <f t="shared" si="218"/>
        <v>0</v>
      </c>
      <c r="DZ231" s="206">
        <f t="shared" si="219"/>
        <v>0</v>
      </c>
      <c r="EA231" s="206">
        <f t="shared" si="220"/>
        <v>0</v>
      </c>
      <c r="EB231" s="206">
        <f t="shared" si="221"/>
        <v>0</v>
      </c>
      <c r="EC231" s="206">
        <f t="shared" si="222"/>
        <v>0</v>
      </c>
      <c r="ED231" s="207">
        <f t="shared" si="201"/>
        <v>0</v>
      </c>
      <c r="EE231" s="303">
        <f t="shared" si="223"/>
        <v>0</v>
      </c>
      <c r="EF231" s="101"/>
      <c r="EG231" s="101"/>
    </row>
    <row r="232" spans="1:137" s="126" customFormat="1" ht="15.5" hidden="1" outlineLevel="2" x14ac:dyDescent="0.35">
      <c r="A232" s="37" t="s">
        <v>303</v>
      </c>
      <c r="B232" s="37">
        <v>8</v>
      </c>
      <c r="C232" s="38">
        <v>8.5</v>
      </c>
      <c r="D232" s="39"/>
      <c r="E232" s="208"/>
      <c r="F232" s="209"/>
      <c r="G232" s="209" t="s">
        <v>308</v>
      </c>
      <c r="H232" s="205"/>
      <c r="I232" s="206">
        <v>0</v>
      </c>
      <c r="J232" s="206">
        <v>0</v>
      </c>
      <c r="K232" s="206">
        <v>0</v>
      </c>
      <c r="L232" s="206">
        <v>0</v>
      </c>
      <c r="M232" s="206">
        <v>0</v>
      </c>
      <c r="N232" s="206">
        <v>0</v>
      </c>
      <c r="O232" s="206">
        <v>0</v>
      </c>
      <c r="P232" s="206">
        <v>0</v>
      </c>
      <c r="Q232" s="206">
        <v>0</v>
      </c>
      <c r="R232" s="206">
        <v>0</v>
      </c>
      <c r="S232" s="206">
        <v>0</v>
      </c>
      <c r="T232" s="206">
        <v>0</v>
      </c>
      <c r="U232" s="206">
        <v>0</v>
      </c>
      <c r="V232" s="206">
        <v>0</v>
      </c>
      <c r="W232" s="206">
        <v>0</v>
      </c>
      <c r="X232" s="206">
        <v>0</v>
      </c>
      <c r="Y232" s="206">
        <v>0</v>
      </c>
      <c r="Z232" s="206">
        <v>0</v>
      </c>
      <c r="AA232" s="206">
        <v>0</v>
      </c>
      <c r="AB232" s="206">
        <v>0</v>
      </c>
      <c r="AC232" s="206">
        <v>0</v>
      </c>
      <c r="AD232" s="206">
        <v>0</v>
      </c>
      <c r="AE232" s="206">
        <v>0</v>
      </c>
      <c r="AF232" s="206">
        <v>0</v>
      </c>
      <c r="AG232" s="206">
        <v>0</v>
      </c>
      <c r="AH232" s="206">
        <v>0</v>
      </c>
      <c r="AI232" s="206">
        <v>0</v>
      </c>
      <c r="AJ232" s="206">
        <v>0</v>
      </c>
      <c r="AK232" s="206">
        <v>0</v>
      </c>
      <c r="AL232" s="206">
        <v>0</v>
      </c>
      <c r="AM232" s="206">
        <v>0</v>
      </c>
      <c r="AN232" s="206">
        <v>0</v>
      </c>
      <c r="AO232" s="206">
        <v>0</v>
      </c>
      <c r="AP232" s="206">
        <v>0</v>
      </c>
      <c r="AQ232" s="206">
        <v>0</v>
      </c>
      <c r="AR232" s="206">
        <v>0</v>
      </c>
      <c r="AS232" s="206">
        <v>0</v>
      </c>
      <c r="AT232" s="206">
        <v>0</v>
      </c>
      <c r="AU232" s="206">
        <v>0</v>
      </c>
      <c r="AV232" s="206">
        <v>0</v>
      </c>
      <c r="AW232" s="206">
        <v>0</v>
      </c>
      <c r="AX232" s="206">
        <v>0</v>
      </c>
      <c r="AY232" s="206">
        <v>0</v>
      </c>
      <c r="AZ232" s="206">
        <v>0</v>
      </c>
      <c r="BA232" s="206">
        <v>0</v>
      </c>
      <c r="BB232" s="206">
        <v>0</v>
      </c>
      <c r="BC232" s="206">
        <v>0</v>
      </c>
      <c r="BD232" s="206">
        <v>0</v>
      </c>
      <c r="BE232" s="206">
        <v>0</v>
      </c>
      <c r="BF232" s="206">
        <v>0</v>
      </c>
      <c r="BG232" s="206">
        <v>0</v>
      </c>
      <c r="BH232" s="206">
        <v>0</v>
      </c>
      <c r="BI232" s="206">
        <v>0</v>
      </c>
      <c r="BJ232" s="206">
        <v>0</v>
      </c>
      <c r="BK232" s="206">
        <v>0</v>
      </c>
      <c r="BL232" s="206">
        <v>0</v>
      </c>
      <c r="BM232" s="206">
        <v>0</v>
      </c>
      <c r="BN232" s="206">
        <v>0</v>
      </c>
      <c r="BO232" s="206">
        <v>0</v>
      </c>
      <c r="BP232" s="206">
        <v>0</v>
      </c>
      <c r="BQ232" s="206">
        <v>0</v>
      </c>
      <c r="BR232" s="206">
        <v>0</v>
      </c>
      <c r="BS232" s="206">
        <v>0</v>
      </c>
      <c r="BT232" s="206">
        <v>0</v>
      </c>
      <c r="BU232" s="206">
        <v>0</v>
      </c>
      <c r="BV232" s="206">
        <v>0</v>
      </c>
      <c r="BW232" s="206">
        <v>0</v>
      </c>
      <c r="BX232" s="206">
        <v>0</v>
      </c>
      <c r="BY232" s="206">
        <v>0</v>
      </c>
      <c r="BZ232" s="206">
        <v>0</v>
      </c>
      <c r="CA232" s="206">
        <v>0</v>
      </c>
      <c r="CB232" s="206">
        <v>0</v>
      </c>
      <c r="CC232" s="206">
        <v>0</v>
      </c>
      <c r="CD232" s="206">
        <v>0</v>
      </c>
      <c r="CE232" s="206">
        <v>0</v>
      </c>
      <c r="CF232" s="206">
        <v>0</v>
      </c>
      <c r="CG232" s="206">
        <v>0</v>
      </c>
      <c r="CH232" s="206">
        <v>0</v>
      </c>
      <c r="CI232" s="206">
        <v>0</v>
      </c>
      <c r="CJ232" s="206">
        <v>0</v>
      </c>
      <c r="CK232" s="206">
        <v>0</v>
      </c>
      <c r="CL232" s="206">
        <v>0</v>
      </c>
      <c r="CM232" s="206">
        <v>0</v>
      </c>
      <c r="CN232" s="206">
        <v>0</v>
      </c>
      <c r="CO232" s="206">
        <v>0</v>
      </c>
      <c r="CP232" s="206">
        <v>0</v>
      </c>
      <c r="CQ232" s="206">
        <v>0</v>
      </c>
      <c r="CR232" s="206">
        <v>0</v>
      </c>
      <c r="CS232" s="206">
        <v>0</v>
      </c>
      <c r="CT232" s="206">
        <v>0</v>
      </c>
      <c r="CU232" s="206">
        <v>0</v>
      </c>
      <c r="CV232" s="206">
        <v>0</v>
      </c>
      <c r="CW232" s="206">
        <v>0</v>
      </c>
      <c r="CX232" s="206">
        <v>0</v>
      </c>
      <c r="CY232" s="206">
        <v>0</v>
      </c>
      <c r="CZ232" s="206">
        <v>0</v>
      </c>
      <c r="DA232" s="206">
        <v>0</v>
      </c>
      <c r="DB232" s="206">
        <v>0</v>
      </c>
      <c r="DC232" s="206">
        <v>0</v>
      </c>
      <c r="DD232" s="206">
        <v>0</v>
      </c>
      <c r="DE232" s="206">
        <v>0</v>
      </c>
      <c r="DF232" s="206">
        <v>0</v>
      </c>
      <c r="DG232" s="206">
        <v>0</v>
      </c>
      <c r="DH232" s="206">
        <v>0</v>
      </c>
      <c r="DI232" s="206">
        <v>0</v>
      </c>
      <c r="DJ232" s="206">
        <v>0</v>
      </c>
      <c r="DK232" s="206">
        <v>0</v>
      </c>
      <c r="DL232" s="207">
        <v>0</v>
      </c>
      <c r="DQ232" s="208"/>
      <c r="DR232" s="209"/>
      <c r="DS232" s="209" t="s">
        <v>308</v>
      </c>
      <c r="DT232" s="205"/>
      <c r="DU232" s="206">
        <f t="shared" si="214"/>
        <v>0</v>
      </c>
      <c r="DV232" s="206">
        <f t="shared" si="215"/>
        <v>0</v>
      </c>
      <c r="DW232" s="206">
        <f t="shared" si="216"/>
        <v>0</v>
      </c>
      <c r="DX232" s="206">
        <f t="shared" si="217"/>
        <v>0</v>
      </c>
      <c r="DY232" s="206">
        <f t="shared" si="218"/>
        <v>0</v>
      </c>
      <c r="DZ232" s="206">
        <f t="shared" si="219"/>
        <v>0</v>
      </c>
      <c r="EA232" s="206">
        <f t="shared" si="220"/>
        <v>0</v>
      </c>
      <c r="EB232" s="206">
        <f t="shared" si="221"/>
        <v>0</v>
      </c>
      <c r="EC232" s="206">
        <f t="shared" si="222"/>
        <v>0</v>
      </c>
      <c r="ED232" s="207">
        <f t="shared" si="201"/>
        <v>0</v>
      </c>
      <c r="EE232" s="303">
        <f t="shared" si="223"/>
        <v>0</v>
      </c>
      <c r="EF232" s="101"/>
      <c r="EG232" s="101"/>
    </row>
    <row r="233" spans="1:137" s="126" customFormat="1" ht="15.5" hidden="1" outlineLevel="2" x14ac:dyDescent="0.35">
      <c r="A233" s="37" t="s">
        <v>303</v>
      </c>
      <c r="B233" s="37">
        <v>8</v>
      </c>
      <c r="C233" s="38">
        <v>8.6</v>
      </c>
      <c r="D233" s="39"/>
      <c r="E233" s="208"/>
      <c r="F233" s="209"/>
      <c r="G233" s="209" t="s">
        <v>309</v>
      </c>
      <c r="H233" s="205"/>
      <c r="I233" s="206">
        <v>0</v>
      </c>
      <c r="J233" s="206">
        <v>0</v>
      </c>
      <c r="K233" s="206">
        <v>0</v>
      </c>
      <c r="L233" s="206">
        <v>0</v>
      </c>
      <c r="M233" s="206">
        <v>0</v>
      </c>
      <c r="N233" s="206">
        <v>0</v>
      </c>
      <c r="O233" s="206">
        <v>0</v>
      </c>
      <c r="P233" s="206">
        <v>0</v>
      </c>
      <c r="Q233" s="206">
        <v>0</v>
      </c>
      <c r="R233" s="206">
        <v>0</v>
      </c>
      <c r="S233" s="206">
        <v>0</v>
      </c>
      <c r="T233" s="206">
        <v>0</v>
      </c>
      <c r="U233" s="206">
        <v>0</v>
      </c>
      <c r="V233" s="206">
        <v>0</v>
      </c>
      <c r="W233" s="206">
        <v>0</v>
      </c>
      <c r="X233" s="206">
        <v>0</v>
      </c>
      <c r="Y233" s="206">
        <v>0</v>
      </c>
      <c r="Z233" s="206">
        <v>0</v>
      </c>
      <c r="AA233" s="206">
        <v>0</v>
      </c>
      <c r="AB233" s="206">
        <v>0</v>
      </c>
      <c r="AC233" s="206">
        <v>0</v>
      </c>
      <c r="AD233" s="206">
        <v>0</v>
      </c>
      <c r="AE233" s="206">
        <v>0</v>
      </c>
      <c r="AF233" s="206">
        <v>0</v>
      </c>
      <c r="AG233" s="206">
        <v>0</v>
      </c>
      <c r="AH233" s="206">
        <v>0</v>
      </c>
      <c r="AI233" s="206">
        <v>0</v>
      </c>
      <c r="AJ233" s="206">
        <v>0</v>
      </c>
      <c r="AK233" s="206">
        <v>0</v>
      </c>
      <c r="AL233" s="206">
        <v>0</v>
      </c>
      <c r="AM233" s="206">
        <v>0</v>
      </c>
      <c r="AN233" s="206">
        <v>0</v>
      </c>
      <c r="AO233" s="206">
        <v>0</v>
      </c>
      <c r="AP233" s="206">
        <v>0</v>
      </c>
      <c r="AQ233" s="206">
        <v>0</v>
      </c>
      <c r="AR233" s="206">
        <v>0</v>
      </c>
      <c r="AS233" s="206">
        <v>0</v>
      </c>
      <c r="AT233" s="206">
        <v>0</v>
      </c>
      <c r="AU233" s="206">
        <v>0</v>
      </c>
      <c r="AV233" s="206">
        <v>0</v>
      </c>
      <c r="AW233" s="206">
        <v>0</v>
      </c>
      <c r="AX233" s="206">
        <v>0</v>
      </c>
      <c r="AY233" s="206">
        <v>0</v>
      </c>
      <c r="AZ233" s="206">
        <v>0</v>
      </c>
      <c r="BA233" s="206">
        <v>0</v>
      </c>
      <c r="BB233" s="206">
        <v>0</v>
      </c>
      <c r="BC233" s="206">
        <v>0</v>
      </c>
      <c r="BD233" s="206">
        <v>0</v>
      </c>
      <c r="BE233" s="206">
        <v>0</v>
      </c>
      <c r="BF233" s="206">
        <v>0</v>
      </c>
      <c r="BG233" s="206">
        <v>0</v>
      </c>
      <c r="BH233" s="206">
        <v>0</v>
      </c>
      <c r="BI233" s="206">
        <v>0</v>
      </c>
      <c r="BJ233" s="206">
        <v>0</v>
      </c>
      <c r="BK233" s="206">
        <v>0</v>
      </c>
      <c r="BL233" s="206">
        <v>0</v>
      </c>
      <c r="BM233" s="206">
        <v>0</v>
      </c>
      <c r="BN233" s="206">
        <v>0</v>
      </c>
      <c r="BO233" s="206">
        <v>0</v>
      </c>
      <c r="BP233" s="206">
        <v>0</v>
      </c>
      <c r="BQ233" s="206">
        <v>0</v>
      </c>
      <c r="BR233" s="206">
        <v>0</v>
      </c>
      <c r="BS233" s="206">
        <v>0</v>
      </c>
      <c r="BT233" s="206">
        <v>0</v>
      </c>
      <c r="BU233" s="206">
        <v>0</v>
      </c>
      <c r="BV233" s="206">
        <v>0</v>
      </c>
      <c r="BW233" s="206">
        <v>0</v>
      </c>
      <c r="BX233" s="206">
        <v>0</v>
      </c>
      <c r="BY233" s="206">
        <v>0</v>
      </c>
      <c r="BZ233" s="206">
        <v>0</v>
      </c>
      <c r="CA233" s="206">
        <v>0</v>
      </c>
      <c r="CB233" s="206">
        <v>0</v>
      </c>
      <c r="CC233" s="206">
        <v>0</v>
      </c>
      <c r="CD233" s="206">
        <v>0</v>
      </c>
      <c r="CE233" s="206">
        <v>0</v>
      </c>
      <c r="CF233" s="206">
        <v>0</v>
      </c>
      <c r="CG233" s="206">
        <v>0</v>
      </c>
      <c r="CH233" s="206">
        <v>0</v>
      </c>
      <c r="CI233" s="206">
        <v>0</v>
      </c>
      <c r="CJ233" s="206">
        <v>0</v>
      </c>
      <c r="CK233" s="206">
        <v>0</v>
      </c>
      <c r="CL233" s="206">
        <v>0</v>
      </c>
      <c r="CM233" s="206">
        <v>0</v>
      </c>
      <c r="CN233" s="206">
        <v>0</v>
      </c>
      <c r="CO233" s="206">
        <v>0</v>
      </c>
      <c r="CP233" s="206">
        <v>0</v>
      </c>
      <c r="CQ233" s="206">
        <v>0</v>
      </c>
      <c r="CR233" s="206">
        <v>0</v>
      </c>
      <c r="CS233" s="206">
        <v>0</v>
      </c>
      <c r="CT233" s="206">
        <v>0</v>
      </c>
      <c r="CU233" s="206">
        <v>0</v>
      </c>
      <c r="CV233" s="206">
        <v>0</v>
      </c>
      <c r="CW233" s="206">
        <v>0</v>
      </c>
      <c r="CX233" s="206">
        <v>0</v>
      </c>
      <c r="CY233" s="206">
        <v>0</v>
      </c>
      <c r="CZ233" s="206">
        <v>0</v>
      </c>
      <c r="DA233" s="206">
        <v>0</v>
      </c>
      <c r="DB233" s="206">
        <v>0</v>
      </c>
      <c r="DC233" s="206">
        <v>0</v>
      </c>
      <c r="DD233" s="206">
        <v>0</v>
      </c>
      <c r="DE233" s="206">
        <v>0</v>
      </c>
      <c r="DF233" s="206">
        <v>0</v>
      </c>
      <c r="DG233" s="206">
        <v>0</v>
      </c>
      <c r="DH233" s="206">
        <v>0</v>
      </c>
      <c r="DI233" s="206">
        <v>0</v>
      </c>
      <c r="DJ233" s="206">
        <v>0</v>
      </c>
      <c r="DK233" s="206">
        <v>0</v>
      </c>
      <c r="DL233" s="207">
        <v>0</v>
      </c>
      <c r="DQ233" s="208"/>
      <c r="DR233" s="209"/>
      <c r="DS233" s="209" t="s">
        <v>309</v>
      </c>
      <c r="DT233" s="205"/>
      <c r="DU233" s="206">
        <f t="shared" si="214"/>
        <v>0</v>
      </c>
      <c r="DV233" s="206">
        <f t="shared" si="215"/>
        <v>0</v>
      </c>
      <c r="DW233" s="206">
        <f t="shared" si="216"/>
        <v>0</v>
      </c>
      <c r="DX233" s="206">
        <f t="shared" si="217"/>
        <v>0</v>
      </c>
      <c r="DY233" s="206">
        <f t="shared" si="218"/>
        <v>0</v>
      </c>
      <c r="DZ233" s="206">
        <f t="shared" si="219"/>
        <v>0</v>
      </c>
      <c r="EA233" s="206">
        <f t="shared" si="220"/>
        <v>0</v>
      </c>
      <c r="EB233" s="206">
        <f t="shared" si="221"/>
        <v>0</v>
      </c>
      <c r="EC233" s="206">
        <f t="shared" si="222"/>
        <v>0</v>
      </c>
      <c r="ED233" s="207">
        <f t="shared" si="201"/>
        <v>0</v>
      </c>
      <c r="EE233" s="303">
        <f t="shared" si="223"/>
        <v>0</v>
      </c>
      <c r="EF233" s="101"/>
      <c r="EG233" s="101"/>
    </row>
    <row r="234" spans="1:137" s="126" customFormat="1" ht="15.5" hidden="1" outlineLevel="2" x14ac:dyDescent="0.35">
      <c r="A234" s="37" t="s">
        <v>303</v>
      </c>
      <c r="B234" s="37">
        <v>8</v>
      </c>
      <c r="C234" s="38">
        <v>8.6999999999999993</v>
      </c>
      <c r="D234" s="39"/>
      <c r="E234" s="208"/>
      <c r="F234" s="209"/>
      <c r="G234" s="209" t="s">
        <v>310</v>
      </c>
      <c r="H234" s="205"/>
      <c r="I234" s="206">
        <v>0</v>
      </c>
      <c r="J234" s="206">
        <v>0</v>
      </c>
      <c r="K234" s="206">
        <v>0</v>
      </c>
      <c r="L234" s="206">
        <v>0</v>
      </c>
      <c r="M234" s="206">
        <v>0</v>
      </c>
      <c r="N234" s="206">
        <v>0</v>
      </c>
      <c r="O234" s="206">
        <v>0</v>
      </c>
      <c r="P234" s="206">
        <v>0</v>
      </c>
      <c r="Q234" s="206">
        <v>0</v>
      </c>
      <c r="R234" s="206">
        <v>0</v>
      </c>
      <c r="S234" s="206">
        <v>0</v>
      </c>
      <c r="T234" s="206">
        <v>0</v>
      </c>
      <c r="U234" s="206">
        <v>0</v>
      </c>
      <c r="V234" s="206">
        <v>0</v>
      </c>
      <c r="W234" s="206">
        <v>0</v>
      </c>
      <c r="X234" s="206">
        <v>0</v>
      </c>
      <c r="Y234" s="206">
        <v>0</v>
      </c>
      <c r="Z234" s="206">
        <v>0</v>
      </c>
      <c r="AA234" s="206">
        <v>0</v>
      </c>
      <c r="AB234" s="206">
        <v>0</v>
      </c>
      <c r="AC234" s="206">
        <v>0</v>
      </c>
      <c r="AD234" s="206">
        <v>0</v>
      </c>
      <c r="AE234" s="206">
        <v>0</v>
      </c>
      <c r="AF234" s="206">
        <v>0</v>
      </c>
      <c r="AG234" s="206">
        <v>0</v>
      </c>
      <c r="AH234" s="206">
        <v>0</v>
      </c>
      <c r="AI234" s="206">
        <v>0</v>
      </c>
      <c r="AJ234" s="206">
        <v>0</v>
      </c>
      <c r="AK234" s="206">
        <v>0</v>
      </c>
      <c r="AL234" s="206">
        <v>0</v>
      </c>
      <c r="AM234" s="206">
        <v>0</v>
      </c>
      <c r="AN234" s="206">
        <v>0</v>
      </c>
      <c r="AO234" s="206">
        <v>0</v>
      </c>
      <c r="AP234" s="206">
        <v>0</v>
      </c>
      <c r="AQ234" s="206">
        <v>0</v>
      </c>
      <c r="AR234" s="206">
        <v>0</v>
      </c>
      <c r="AS234" s="206">
        <v>0</v>
      </c>
      <c r="AT234" s="206">
        <v>0</v>
      </c>
      <c r="AU234" s="206">
        <v>0</v>
      </c>
      <c r="AV234" s="206">
        <v>0</v>
      </c>
      <c r="AW234" s="206">
        <v>0</v>
      </c>
      <c r="AX234" s="206">
        <v>0</v>
      </c>
      <c r="AY234" s="206">
        <v>0</v>
      </c>
      <c r="AZ234" s="206">
        <v>0</v>
      </c>
      <c r="BA234" s="206">
        <v>0</v>
      </c>
      <c r="BB234" s="206">
        <v>0</v>
      </c>
      <c r="BC234" s="206">
        <v>0</v>
      </c>
      <c r="BD234" s="206">
        <v>0</v>
      </c>
      <c r="BE234" s="206">
        <v>0</v>
      </c>
      <c r="BF234" s="206">
        <v>0</v>
      </c>
      <c r="BG234" s="206">
        <v>0</v>
      </c>
      <c r="BH234" s="206">
        <v>0</v>
      </c>
      <c r="BI234" s="206">
        <v>0</v>
      </c>
      <c r="BJ234" s="206">
        <v>0</v>
      </c>
      <c r="BK234" s="206">
        <v>0</v>
      </c>
      <c r="BL234" s="206">
        <v>0</v>
      </c>
      <c r="BM234" s="206">
        <v>0</v>
      </c>
      <c r="BN234" s="206">
        <v>0</v>
      </c>
      <c r="BO234" s="206">
        <v>0</v>
      </c>
      <c r="BP234" s="206">
        <v>0</v>
      </c>
      <c r="BQ234" s="206">
        <v>0</v>
      </c>
      <c r="BR234" s="206">
        <v>0</v>
      </c>
      <c r="BS234" s="206">
        <v>0</v>
      </c>
      <c r="BT234" s="206">
        <v>0</v>
      </c>
      <c r="BU234" s="206">
        <v>0</v>
      </c>
      <c r="BV234" s="206">
        <v>0</v>
      </c>
      <c r="BW234" s="206">
        <v>0</v>
      </c>
      <c r="BX234" s="206">
        <v>0</v>
      </c>
      <c r="BY234" s="206">
        <v>0</v>
      </c>
      <c r="BZ234" s="206">
        <v>0</v>
      </c>
      <c r="CA234" s="206">
        <v>0</v>
      </c>
      <c r="CB234" s="206">
        <v>0</v>
      </c>
      <c r="CC234" s="206">
        <v>0</v>
      </c>
      <c r="CD234" s="206">
        <v>0</v>
      </c>
      <c r="CE234" s="206">
        <v>0</v>
      </c>
      <c r="CF234" s="206">
        <v>0</v>
      </c>
      <c r="CG234" s="206">
        <v>0</v>
      </c>
      <c r="CH234" s="206">
        <v>0</v>
      </c>
      <c r="CI234" s="206">
        <v>0</v>
      </c>
      <c r="CJ234" s="206">
        <v>0</v>
      </c>
      <c r="CK234" s="206">
        <v>0</v>
      </c>
      <c r="CL234" s="206">
        <v>0</v>
      </c>
      <c r="CM234" s="206">
        <v>0</v>
      </c>
      <c r="CN234" s="206">
        <v>0</v>
      </c>
      <c r="CO234" s="206">
        <v>0</v>
      </c>
      <c r="CP234" s="206">
        <v>0</v>
      </c>
      <c r="CQ234" s="206">
        <v>0</v>
      </c>
      <c r="CR234" s="206">
        <v>0</v>
      </c>
      <c r="CS234" s="206">
        <v>0</v>
      </c>
      <c r="CT234" s="206">
        <v>0</v>
      </c>
      <c r="CU234" s="206">
        <v>0</v>
      </c>
      <c r="CV234" s="206">
        <v>0</v>
      </c>
      <c r="CW234" s="206">
        <v>0</v>
      </c>
      <c r="CX234" s="206">
        <v>0</v>
      </c>
      <c r="CY234" s="206">
        <v>0</v>
      </c>
      <c r="CZ234" s="206">
        <v>0</v>
      </c>
      <c r="DA234" s="206">
        <v>0</v>
      </c>
      <c r="DB234" s="206">
        <v>0</v>
      </c>
      <c r="DC234" s="206">
        <v>0</v>
      </c>
      <c r="DD234" s="206">
        <v>0</v>
      </c>
      <c r="DE234" s="206">
        <v>0</v>
      </c>
      <c r="DF234" s="206">
        <v>0</v>
      </c>
      <c r="DG234" s="206">
        <v>0</v>
      </c>
      <c r="DH234" s="206">
        <v>0</v>
      </c>
      <c r="DI234" s="206">
        <v>0</v>
      </c>
      <c r="DJ234" s="206">
        <v>0</v>
      </c>
      <c r="DK234" s="206">
        <v>0</v>
      </c>
      <c r="DL234" s="207">
        <v>0</v>
      </c>
      <c r="DQ234" s="208"/>
      <c r="DR234" s="209"/>
      <c r="DS234" s="209" t="s">
        <v>310</v>
      </c>
      <c r="DT234" s="205"/>
      <c r="DU234" s="206">
        <f t="shared" si="214"/>
        <v>0</v>
      </c>
      <c r="DV234" s="206">
        <f t="shared" si="215"/>
        <v>0</v>
      </c>
      <c r="DW234" s="206">
        <f t="shared" si="216"/>
        <v>0</v>
      </c>
      <c r="DX234" s="206">
        <f t="shared" si="217"/>
        <v>0</v>
      </c>
      <c r="DY234" s="206">
        <f t="shared" si="218"/>
        <v>0</v>
      </c>
      <c r="DZ234" s="206">
        <f t="shared" si="219"/>
        <v>0</v>
      </c>
      <c r="EA234" s="206">
        <f t="shared" si="220"/>
        <v>0</v>
      </c>
      <c r="EB234" s="206">
        <f t="shared" si="221"/>
        <v>0</v>
      </c>
      <c r="EC234" s="206">
        <f t="shared" si="222"/>
        <v>0</v>
      </c>
      <c r="ED234" s="207">
        <f t="shared" si="201"/>
        <v>0</v>
      </c>
      <c r="EE234" s="303">
        <f t="shared" si="223"/>
        <v>0</v>
      </c>
      <c r="EF234" s="101"/>
      <c r="EG234" s="101"/>
    </row>
    <row r="235" spans="1:137" s="126" customFormat="1" ht="15.5" hidden="1" outlineLevel="2" x14ac:dyDescent="0.35">
      <c r="A235" s="37" t="s">
        <v>303</v>
      </c>
      <c r="B235" s="37">
        <v>8</v>
      </c>
      <c r="C235" s="38">
        <v>8.8000000000000007</v>
      </c>
      <c r="D235" s="39"/>
      <c r="E235" s="208"/>
      <c r="F235" s="209"/>
      <c r="G235" s="209" t="s">
        <v>311</v>
      </c>
      <c r="H235" s="205"/>
      <c r="I235" s="206">
        <v>0</v>
      </c>
      <c r="J235" s="206">
        <v>0</v>
      </c>
      <c r="K235" s="206">
        <v>0</v>
      </c>
      <c r="L235" s="206">
        <v>0</v>
      </c>
      <c r="M235" s="206">
        <v>0</v>
      </c>
      <c r="N235" s="206">
        <v>0</v>
      </c>
      <c r="O235" s="206">
        <v>0</v>
      </c>
      <c r="P235" s="206">
        <v>0</v>
      </c>
      <c r="Q235" s="206">
        <v>0</v>
      </c>
      <c r="R235" s="206">
        <v>0</v>
      </c>
      <c r="S235" s="206">
        <v>0</v>
      </c>
      <c r="T235" s="206">
        <v>0</v>
      </c>
      <c r="U235" s="206">
        <v>0</v>
      </c>
      <c r="V235" s="206">
        <v>0</v>
      </c>
      <c r="W235" s="206">
        <v>0</v>
      </c>
      <c r="X235" s="206">
        <v>0</v>
      </c>
      <c r="Y235" s="206">
        <v>0</v>
      </c>
      <c r="Z235" s="206">
        <v>0</v>
      </c>
      <c r="AA235" s="206">
        <v>0</v>
      </c>
      <c r="AB235" s="206">
        <v>0</v>
      </c>
      <c r="AC235" s="206">
        <v>0</v>
      </c>
      <c r="AD235" s="206">
        <v>0</v>
      </c>
      <c r="AE235" s="206">
        <v>0</v>
      </c>
      <c r="AF235" s="206">
        <v>0</v>
      </c>
      <c r="AG235" s="206">
        <v>0</v>
      </c>
      <c r="AH235" s="206">
        <v>0</v>
      </c>
      <c r="AI235" s="206">
        <v>0</v>
      </c>
      <c r="AJ235" s="206">
        <v>0</v>
      </c>
      <c r="AK235" s="206">
        <v>0</v>
      </c>
      <c r="AL235" s="206">
        <v>0</v>
      </c>
      <c r="AM235" s="206">
        <v>0</v>
      </c>
      <c r="AN235" s="206">
        <v>0</v>
      </c>
      <c r="AO235" s="206">
        <v>0</v>
      </c>
      <c r="AP235" s="206">
        <v>0</v>
      </c>
      <c r="AQ235" s="206">
        <v>0</v>
      </c>
      <c r="AR235" s="206">
        <v>0</v>
      </c>
      <c r="AS235" s="206">
        <v>0</v>
      </c>
      <c r="AT235" s="206">
        <v>0</v>
      </c>
      <c r="AU235" s="206">
        <v>0</v>
      </c>
      <c r="AV235" s="206">
        <v>0</v>
      </c>
      <c r="AW235" s="206">
        <v>0</v>
      </c>
      <c r="AX235" s="206">
        <v>0</v>
      </c>
      <c r="AY235" s="206">
        <v>0</v>
      </c>
      <c r="AZ235" s="206">
        <v>0</v>
      </c>
      <c r="BA235" s="206">
        <v>0</v>
      </c>
      <c r="BB235" s="206">
        <v>0</v>
      </c>
      <c r="BC235" s="206">
        <v>0</v>
      </c>
      <c r="BD235" s="206">
        <v>0</v>
      </c>
      <c r="BE235" s="206">
        <v>0</v>
      </c>
      <c r="BF235" s="206">
        <v>0</v>
      </c>
      <c r="BG235" s="206">
        <v>0</v>
      </c>
      <c r="BH235" s="206">
        <v>0</v>
      </c>
      <c r="BI235" s="206">
        <v>0</v>
      </c>
      <c r="BJ235" s="206">
        <v>0</v>
      </c>
      <c r="BK235" s="206">
        <v>0</v>
      </c>
      <c r="BL235" s="206">
        <v>0</v>
      </c>
      <c r="BM235" s="206">
        <v>0</v>
      </c>
      <c r="BN235" s="206">
        <v>0</v>
      </c>
      <c r="BO235" s="206">
        <v>0</v>
      </c>
      <c r="BP235" s="206">
        <v>0</v>
      </c>
      <c r="BQ235" s="206">
        <v>0</v>
      </c>
      <c r="BR235" s="206">
        <v>0</v>
      </c>
      <c r="BS235" s="206">
        <v>0</v>
      </c>
      <c r="BT235" s="206">
        <v>0</v>
      </c>
      <c r="BU235" s="206">
        <v>0</v>
      </c>
      <c r="BV235" s="206">
        <v>0</v>
      </c>
      <c r="BW235" s="206">
        <v>0</v>
      </c>
      <c r="BX235" s="206">
        <v>0</v>
      </c>
      <c r="BY235" s="206">
        <v>0</v>
      </c>
      <c r="BZ235" s="206">
        <v>0</v>
      </c>
      <c r="CA235" s="206">
        <v>0</v>
      </c>
      <c r="CB235" s="206">
        <v>0</v>
      </c>
      <c r="CC235" s="206">
        <v>0</v>
      </c>
      <c r="CD235" s="206">
        <v>0</v>
      </c>
      <c r="CE235" s="206">
        <v>0</v>
      </c>
      <c r="CF235" s="206">
        <v>0</v>
      </c>
      <c r="CG235" s="206">
        <v>0</v>
      </c>
      <c r="CH235" s="206">
        <v>0</v>
      </c>
      <c r="CI235" s="206">
        <v>0</v>
      </c>
      <c r="CJ235" s="206">
        <v>0</v>
      </c>
      <c r="CK235" s="206">
        <v>0</v>
      </c>
      <c r="CL235" s="206">
        <v>0</v>
      </c>
      <c r="CM235" s="206">
        <v>0</v>
      </c>
      <c r="CN235" s="206">
        <v>0</v>
      </c>
      <c r="CO235" s="206">
        <v>0</v>
      </c>
      <c r="CP235" s="206">
        <v>0</v>
      </c>
      <c r="CQ235" s="206">
        <v>0</v>
      </c>
      <c r="CR235" s="206">
        <v>0</v>
      </c>
      <c r="CS235" s="206">
        <v>0</v>
      </c>
      <c r="CT235" s="206">
        <v>0</v>
      </c>
      <c r="CU235" s="206">
        <v>0</v>
      </c>
      <c r="CV235" s="206">
        <v>0</v>
      </c>
      <c r="CW235" s="206">
        <v>0</v>
      </c>
      <c r="CX235" s="206">
        <v>0</v>
      </c>
      <c r="CY235" s="206">
        <v>0</v>
      </c>
      <c r="CZ235" s="206">
        <v>0</v>
      </c>
      <c r="DA235" s="206">
        <v>0</v>
      </c>
      <c r="DB235" s="206">
        <v>0</v>
      </c>
      <c r="DC235" s="206">
        <v>0</v>
      </c>
      <c r="DD235" s="206">
        <v>0</v>
      </c>
      <c r="DE235" s="206">
        <v>0</v>
      </c>
      <c r="DF235" s="206">
        <v>0</v>
      </c>
      <c r="DG235" s="206">
        <v>0</v>
      </c>
      <c r="DH235" s="206">
        <v>0</v>
      </c>
      <c r="DI235" s="206">
        <v>0</v>
      </c>
      <c r="DJ235" s="206">
        <v>0</v>
      </c>
      <c r="DK235" s="206">
        <v>0</v>
      </c>
      <c r="DL235" s="207">
        <v>0</v>
      </c>
      <c r="DQ235" s="208"/>
      <c r="DR235" s="209"/>
      <c r="DS235" s="209" t="s">
        <v>311</v>
      </c>
      <c r="DT235" s="205"/>
      <c r="DU235" s="206">
        <f t="shared" si="214"/>
        <v>0</v>
      </c>
      <c r="DV235" s="206">
        <f t="shared" si="215"/>
        <v>0</v>
      </c>
      <c r="DW235" s="206">
        <f t="shared" si="216"/>
        <v>0</v>
      </c>
      <c r="DX235" s="206">
        <f t="shared" si="217"/>
        <v>0</v>
      </c>
      <c r="DY235" s="206">
        <f t="shared" si="218"/>
        <v>0</v>
      </c>
      <c r="DZ235" s="206">
        <f t="shared" si="219"/>
        <v>0</v>
      </c>
      <c r="EA235" s="206">
        <f t="shared" si="220"/>
        <v>0</v>
      </c>
      <c r="EB235" s="206">
        <f t="shared" si="221"/>
        <v>0</v>
      </c>
      <c r="EC235" s="206">
        <f t="shared" si="222"/>
        <v>0</v>
      </c>
      <c r="ED235" s="207">
        <f t="shared" si="201"/>
        <v>0</v>
      </c>
      <c r="EE235" s="303">
        <f t="shared" si="223"/>
        <v>0</v>
      </c>
      <c r="EF235" s="101"/>
      <c r="EG235" s="101"/>
    </row>
    <row r="236" spans="1:137" s="126" customFormat="1" ht="15.5" collapsed="1" x14ac:dyDescent="0.35">
      <c r="A236" s="127" t="s">
        <v>303</v>
      </c>
      <c r="B236" s="127">
        <v>9</v>
      </c>
      <c r="C236" s="128"/>
      <c r="D236" s="129"/>
      <c r="E236" s="230" t="s">
        <v>315</v>
      </c>
      <c r="F236" s="211"/>
      <c r="G236" s="211"/>
      <c r="H236" s="212"/>
      <c r="I236" s="213">
        <v>0</v>
      </c>
      <c r="J236" s="213">
        <v>0</v>
      </c>
      <c r="K236" s="213">
        <v>0</v>
      </c>
      <c r="L236" s="213">
        <v>0</v>
      </c>
      <c r="M236" s="213">
        <v>0</v>
      </c>
      <c r="N236" s="213">
        <v>0</v>
      </c>
      <c r="O236" s="213">
        <v>0</v>
      </c>
      <c r="P236" s="213">
        <v>0</v>
      </c>
      <c r="Q236" s="213">
        <v>0</v>
      </c>
      <c r="R236" s="213">
        <v>0</v>
      </c>
      <c r="S236" s="213">
        <v>0</v>
      </c>
      <c r="T236" s="213">
        <v>0</v>
      </c>
      <c r="U236" s="213">
        <v>0</v>
      </c>
      <c r="V236" s="213">
        <v>0</v>
      </c>
      <c r="W236" s="213">
        <v>0</v>
      </c>
      <c r="X236" s="213">
        <v>0</v>
      </c>
      <c r="Y236" s="213">
        <v>0</v>
      </c>
      <c r="Z236" s="213">
        <v>0</v>
      </c>
      <c r="AA236" s="213">
        <v>0</v>
      </c>
      <c r="AB236" s="213">
        <v>0</v>
      </c>
      <c r="AC236" s="213">
        <v>0</v>
      </c>
      <c r="AD236" s="213">
        <v>0</v>
      </c>
      <c r="AE236" s="213">
        <v>0</v>
      </c>
      <c r="AF236" s="213">
        <v>0</v>
      </c>
      <c r="AG236" s="213">
        <v>0</v>
      </c>
      <c r="AH236" s="213">
        <v>0</v>
      </c>
      <c r="AI236" s="213">
        <v>0</v>
      </c>
      <c r="AJ236" s="213">
        <v>0</v>
      </c>
      <c r="AK236" s="213">
        <v>0</v>
      </c>
      <c r="AL236" s="213">
        <v>0</v>
      </c>
      <c r="AM236" s="213">
        <v>0</v>
      </c>
      <c r="AN236" s="213">
        <v>0</v>
      </c>
      <c r="AO236" s="213">
        <v>0</v>
      </c>
      <c r="AP236" s="213">
        <v>0</v>
      </c>
      <c r="AQ236" s="213">
        <v>0</v>
      </c>
      <c r="AR236" s="213">
        <v>0</v>
      </c>
      <c r="AS236" s="213">
        <v>0</v>
      </c>
      <c r="AT236" s="213">
        <v>0</v>
      </c>
      <c r="AU236" s="213">
        <v>0</v>
      </c>
      <c r="AV236" s="213">
        <v>0</v>
      </c>
      <c r="AW236" s="213">
        <v>0</v>
      </c>
      <c r="AX236" s="213">
        <v>0</v>
      </c>
      <c r="AY236" s="213">
        <v>0</v>
      </c>
      <c r="AZ236" s="213">
        <v>0</v>
      </c>
      <c r="BA236" s="213">
        <v>0</v>
      </c>
      <c r="BB236" s="213">
        <v>0</v>
      </c>
      <c r="BC236" s="213">
        <v>0</v>
      </c>
      <c r="BD236" s="213">
        <v>0</v>
      </c>
      <c r="BE236" s="213">
        <v>0</v>
      </c>
      <c r="BF236" s="213">
        <v>0</v>
      </c>
      <c r="BG236" s="213">
        <v>0</v>
      </c>
      <c r="BH236" s="213">
        <v>0</v>
      </c>
      <c r="BI236" s="213">
        <v>0</v>
      </c>
      <c r="BJ236" s="213">
        <v>0</v>
      </c>
      <c r="BK236" s="213">
        <v>0</v>
      </c>
      <c r="BL236" s="213">
        <v>0</v>
      </c>
      <c r="BM236" s="213">
        <v>0</v>
      </c>
      <c r="BN236" s="213">
        <v>0</v>
      </c>
      <c r="BO236" s="213">
        <v>0</v>
      </c>
      <c r="BP236" s="213">
        <v>0</v>
      </c>
      <c r="BQ236" s="213">
        <v>0</v>
      </c>
      <c r="BR236" s="213">
        <v>0</v>
      </c>
      <c r="BS236" s="213">
        <v>0</v>
      </c>
      <c r="BT236" s="213">
        <v>0</v>
      </c>
      <c r="BU236" s="213">
        <v>0</v>
      </c>
      <c r="BV236" s="213">
        <v>0</v>
      </c>
      <c r="BW236" s="213">
        <v>0</v>
      </c>
      <c r="BX236" s="213">
        <v>0</v>
      </c>
      <c r="BY236" s="213">
        <v>0</v>
      </c>
      <c r="BZ236" s="213">
        <v>0</v>
      </c>
      <c r="CA236" s="213">
        <v>0</v>
      </c>
      <c r="CB236" s="213">
        <v>0</v>
      </c>
      <c r="CC236" s="213">
        <v>0</v>
      </c>
      <c r="CD236" s="213">
        <v>0</v>
      </c>
      <c r="CE236" s="213">
        <v>0</v>
      </c>
      <c r="CF236" s="213">
        <v>0</v>
      </c>
      <c r="CG236" s="213">
        <v>0</v>
      </c>
      <c r="CH236" s="213">
        <v>0</v>
      </c>
      <c r="CI236" s="213">
        <v>0</v>
      </c>
      <c r="CJ236" s="213">
        <v>0</v>
      </c>
      <c r="CK236" s="213">
        <v>0</v>
      </c>
      <c r="CL236" s="213">
        <v>0</v>
      </c>
      <c r="CM236" s="213">
        <v>0</v>
      </c>
      <c r="CN236" s="213">
        <v>0</v>
      </c>
      <c r="CO236" s="213">
        <v>0</v>
      </c>
      <c r="CP236" s="213">
        <v>0</v>
      </c>
      <c r="CQ236" s="213">
        <v>0</v>
      </c>
      <c r="CR236" s="213">
        <v>0</v>
      </c>
      <c r="CS236" s="213">
        <v>0</v>
      </c>
      <c r="CT236" s="213">
        <v>0</v>
      </c>
      <c r="CU236" s="213">
        <v>0</v>
      </c>
      <c r="CV236" s="213">
        <v>0</v>
      </c>
      <c r="CW236" s="213">
        <v>0</v>
      </c>
      <c r="CX236" s="213">
        <v>0</v>
      </c>
      <c r="CY236" s="213">
        <v>0</v>
      </c>
      <c r="CZ236" s="213">
        <v>0</v>
      </c>
      <c r="DA236" s="213">
        <v>0</v>
      </c>
      <c r="DB236" s="213">
        <v>0</v>
      </c>
      <c r="DC236" s="213">
        <v>0</v>
      </c>
      <c r="DD236" s="213">
        <v>0</v>
      </c>
      <c r="DE236" s="213">
        <v>0</v>
      </c>
      <c r="DF236" s="213">
        <v>0</v>
      </c>
      <c r="DG236" s="213">
        <v>0</v>
      </c>
      <c r="DH236" s="213">
        <v>0</v>
      </c>
      <c r="DI236" s="213">
        <v>0</v>
      </c>
      <c r="DJ236" s="213">
        <v>0</v>
      </c>
      <c r="DK236" s="213">
        <v>0</v>
      </c>
      <c r="DL236" s="214">
        <v>0</v>
      </c>
      <c r="DQ236" s="308" t="s">
        <v>315</v>
      </c>
      <c r="DR236" s="211"/>
      <c r="DS236" s="211"/>
      <c r="DT236" s="212"/>
      <c r="DU236" s="213">
        <f t="shared" ref="DU236:EC236" si="224">SUM(DU237:DU243)</f>
        <v>-149.76452211700115</v>
      </c>
      <c r="DV236" s="213">
        <f t="shared" si="224"/>
        <v>-224.439744704764</v>
      </c>
      <c r="DW236" s="213">
        <f t="shared" si="224"/>
        <v>-112.7154370084175</v>
      </c>
      <c r="DX236" s="213">
        <f t="shared" si="224"/>
        <v>-240.89374335786576</v>
      </c>
      <c r="DY236" s="213">
        <f t="shared" si="224"/>
        <v>-267.22504169255376</v>
      </c>
      <c r="DZ236" s="213">
        <f t="shared" si="224"/>
        <v>0</v>
      </c>
      <c r="EA236" s="213">
        <f t="shared" si="224"/>
        <v>-4948.4464097420596</v>
      </c>
      <c r="EB236" s="213">
        <f t="shared" si="224"/>
        <v>-4955.2251034540332</v>
      </c>
      <c r="EC236" s="213">
        <f t="shared" si="224"/>
        <v>-12377.894718067133</v>
      </c>
      <c r="ED236" s="214">
        <f t="shared" si="201"/>
        <v>-23276.604720143827</v>
      </c>
      <c r="EE236" s="305"/>
      <c r="EF236" s="101"/>
      <c r="EG236" s="101"/>
    </row>
    <row r="237" spans="1:137" s="126" customFormat="1" ht="15.5" hidden="1" outlineLevel="1" x14ac:dyDescent="0.35">
      <c r="A237" s="37" t="s">
        <v>303</v>
      </c>
      <c r="B237" s="37">
        <v>9</v>
      </c>
      <c r="C237" s="38">
        <v>9.1</v>
      </c>
      <c r="D237" s="39"/>
      <c r="E237" s="208"/>
      <c r="F237" s="209" t="s">
        <v>292</v>
      </c>
      <c r="G237" s="209"/>
      <c r="H237" s="205"/>
      <c r="I237" s="206">
        <v>-92847553.373453394</v>
      </c>
      <c r="J237" s="206">
        <v>-24066162.753692798</v>
      </c>
      <c r="K237" s="206">
        <v>-24066162.753693201</v>
      </c>
      <c r="L237" s="206">
        <v>-24066162.753692798</v>
      </c>
      <c r="M237" s="206">
        <v>-24066162.753692999</v>
      </c>
      <c r="N237" s="206">
        <v>-24066162.753693301</v>
      </c>
      <c r="O237" s="206">
        <v>-24066162.753692798</v>
      </c>
      <c r="P237" s="206">
        <v>-3088987.9948740699</v>
      </c>
      <c r="Q237" s="206">
        <v>-3088987.9948741798</v>
      </c>
      <c r="R237" s="206">
        <v>-3088987.9948741598</v>
      </c>
      <c r="S237" s="206">
        <v>-3088987.9948779601</v>
      </c>
      <c r="T237" s="206">
        <v>-3088987.9948741901</v>
      </c>
      <c r="U237" s="206">
        <v>-3088987.9948698101</v>
      </c>
      <c r="V237" s="206">
        <v>-3088987.9948741901</v>
      </c>
      <c r="W237" s="206">
        <v>-3088987.9948780602</v>
      </c>
      <c r="X237" s="206">
        <v>-3088987.9948741901</v>
      </c>
      <c r="Y237" s="206">
        <v>-3088987.9948740602</v>
      </c>
      <c r="Z237" s="206">
        <v>-3088987.9948742702</v>
      </c>
      <c r="AA237" s="206">
        <v>-3088987.9948740699</v>
      </c>
      <c r="AB237" s="206">
        <v>-3088987.9948779601</v>
      </c>
      <c r="AC237" s="206">
        <v>-3088987.9948741598</v>
      </c>
      <c r="AD237" s="206">
        <v>-3088987.9948741701</v>
      </c>
      <c r="AE237" s="206">
        <v>-3088987.9948741999</v>
      </c>
      <c r="AF237" s="206">
        <v>-3088987.99487794</v>
      </c>
      <c r="AG237" s="206">
        <v>-3088987.99486996</v>
      </c>
      <c r="AH237" s="206">
        <v>-3088987.9948740499</v>
      </c>
      <c r="AI237" s="206">
        <v>-3088987.9948742902</v>
      </c>
      <c r="AJ237" s="206">
        <v>-3088987.9948779601</v>
      </c>
      <c r="AK237" s="206">
        <v>-3088987.9948740602</v>
      </c>
      <c r="AL237" s="206">
        <v>-3088987.9948741398</v>
      </c>
      <c r="AM237" s="206">
        <v>-3400649.1119563598</v>
      </c>
      <c r="AN237" s="206">
        <v>-3400649.1119519998</v>
      </c>
      <c r="AO237" s="206">
        <v>-3400649.1119603501</v>
      </c>
      <c r="AP237" s="206">
        <v>-3400649.11195212</v>
      </c>
      <c r="AQ237" s="206">
        <v>-3400649.1119562201</v>
      </c>
      <c r="AR237" s="206">
        <v>-3400649.1119520902</v>
      </c>
      <c r="AS237" s="206">
        <v>-3400649.1119562299</v>
      </c>
      <c r="AT237" s="206">
        <v>-3400649.11195614</v>
      </c>
      <c r="AU237" s="206">
        <v>-3400649.1119563198</v>
      </c>
      <c r="AV237" s="206">
        <v>-3400649.1119519998</v>
      </c>
      <c r="AW237" s="206">
        <v>-3400649.1119563598</v>
      </c>
      <c r="AX237" s="206">
        <v>-3400649.1119558699</v>
      </c>
      <c r="AY237" s="206">
        <v>-3400649.1119563398</v>
      </c>
      <c r="AZ237" s="206">
        <v>-3400649.1119520999</v>
      </c>
      <c r="BA237" s="206">
        <v>-3400649.11195635</v>
      </c>
      <c r="BB237" s="206">
        <v>-3400649.1119563398</v>
      </c>
      <c r="BC237" s="206">
        <v>-3400649.11195591</v>
      </c>
      <c r="BD237" s="206">
        <v>-3400649.11195633</v>
      </c>
      <c r="BE237" s="206">
        <v>-3400649.11195212</v>
      </c>
      <c r="BF237" s="206">
        <v>-3400649.11195635</v>
      </c>
      <c r="BG237" s="206">
        <v>-3400649.1119558802</v>
      </c>
      <c r="BH237" s="206">
        <v>-3400649.11195635</v>
      </c>
      <c r="BI237" s="206">
        <v>-3400649.1119519998</v>
      </c>
      <c r="BJ237" s="206">
        <v>-3400649.1119564502</v>
      </c>
      <c r="BK237" s="206">
        <v>-3400649.1119559002</v>
      </c>
      <c r="BL237" s="206">
        <v>-3400649.11195635</v>
      </c>
      <c r="BM237" s="206">
        <v>-3400649.11195197</v>
      </c>
      <c r="BN237" s="206">
        <v>-3400649.11195635</v>
      </c>
      <c r="BO237" s="206">
        <v>-3400649.11195212</v>
      </c>
      <c r="BP237" s="206">
        <v>-3400649.1119602099</v>
      </c>
      <c r="BQ237" s="206">
        <v>-3400649.1119563701</v>
      </c>
      <c r="BR237" s="206">
        <v>-3400649.1119519901</v>
      </c>
      <c r="BS237" s="206">
        <v>-3400649.11195631</v>
      </c>
      <c r="BT237" s="206">
        <v>-3400649.1119560301</v>
      </c>
      <c r="BU237" s="206">
        <v>-3400649.1119563598</v>
      </c>
      <c r="BV237" s="206">
        <v>-3400649.11195197</v>
      </c>
      <c r="BW237" s="206">
        <v>-3400649.1119563398</v>
      </c>
      <c r="BX237" s="206">
        <v>-3400649.1119519998</v>
      </c>
      <c r="BY237" s="206">
        <v>-3400649.1119603598</v>
      </c>
      <c r="BZ237" s="206">
        <v>-3400649.11195212</v>
      </c>
      <c r="CA237" s="206">
        <v>-3400649.1119562401</v>
      </c>
      <c r="CB237" s="206">
        <v>-3400649.1119520902</v>
      </c>
      <c r="CC237" s="206">
        <v>-3400649.1119601298</v>
      </c>
      <c r="CD237" s="206">
        <v>-3400649.1119522401</v>
      </c>
      <c r="CE237" s="206">
        <v>-3400649.1119562099</v>
      </c>
      <c r="CF237" s="206">
        <v>-3400649.11195635</v>
      </c>
      <c r="CG237" s="206">
        <v>-3400649.11195212</v>
      </c>
      <c r="CH237" s="206">
        <v>-3400649.1119601498</v>
      </c>
      <c r="CI237" s="206">
        <v>-3400649.1119522201</v>
      </c>
      <c r="CJ237" s="206">
        <v>-3400649.1119562201</v>
      </c>
      <c r="CK237" s="206">
        <v>-3400649.1119520902</v>
      </c>
      <c r="CL237" s="206">
        <v>-3400649.11196027</v>
      </c>
      <c r="CM237" s="206">
        <v>-3400649.1119519998</v>
      </c>
      <c r="CN237" s="206">
        <v>-3400649.1119564301</v>
      </c>
      <c r="CO237" s="206">
        <v>-3400649.1119519998</v>
      </c>
      <c r="CP237" s="206">
        <v>-3400649.11195635</v>
      </c>
      <c r="CQ237" s="206">
        <v>-3400649.1119558802</v>
      </c>
      <c r="CR237" s="206">
        <v>-3400649.1119563598</v>
      </c>
      <c r="CS237" s="206">
        <v>-3400649.11195212</v>
      </c>
      <c r="CT237" s="206">
        <v>-3400649.11195631</v>
      </c>
      <c r="CU237" s="206">
        <v>-2621431.2070093402</v>
      </c>
      <c r="CV237" s="206">
        <v>-2621431.2070090701</v>
      </c>
      <c r="CW237" s="206">
        <v>-81264367.417261794</v>
      </c>
      <c r="CX237" s="206">
        <v>-81264367.417261496</v>
      </c>
      <c r="CY237" s="206">
        <v>-73400073.796236902</v>
      </c>
      <c r="CZ237" s="206">
        <v>0</v>
      </c>
      <c r="DA237" s="206">
        <v>0</v>
      </c>
      <c r="DB237" s="206">
        <v>0</v>
      </c>
      <c r="DC237" s="206">
        <v>0</v>
      </c>
      <c r="DD237" s="206">
        <v>0</v>
      </c>
      <c r="DE237" s="206">
        <v>0</v>
      </c>
      <c r="DF237" s="206">
        <v>-2233150684.9993801</v>
      </c>
      <c r="DG237" s="206">
        <v>-2233150684.9993801</v>
      </c>
      <c r="DH237" s="206">
        <v>-2239268906.0541701</v>
      </c>
      <c r="DI237" s="206">
        <v>-2233150684.9993801</v>
      </c>
      <c r="DJ237" s="232">
        <v>-11171871646.051701</v>
      </c>
      <c r="DK237" s="206">
        <v>0</v>
      </c>
      <c r="DL237" s="207">
        <v>-20864094478.643829</v>
      </c>
      <c r="DQ237" s="208"/>
      <c r="DR237" s="209" t="s">
        <v>292</v>
      </c>
      <c r="DS237" s="209"/>
      <c r="DT237" s="205"/>
      <c r="DU237" s="206">
        <f t="shared" ref="DU237:DU243" si="225">I237/$DQ$4</f>
        <v>-92.847553373453394</v>
      </c>
      <c r="DV237" s="206">
        <f t="shared" ref="DV237:DV243" si="226">SUM(J237:O237)/$DQ$4</f>
        <v>-144.3969765221579</v>
      </c>
      <c r="DW237" s="206">
        <f t="shared" ref="DW237:DW243" si="227">SUM(P237:AL237)/$DQ$4</f>
        <v>-71.046723882116098</v>
      </c>
      <c r="DX237" s="206">
        <f t="shared" ref="DX237:DX243" si="228">SUM(AM237:CT237)/$DQ$4</f>
        <v>-204.03894671731115</v>
      </c>
      <c r="DY237" s="206">
        <f t="shared" ref="DY237:DY243" si="229">SUM(CU237:CY237)/$DQ$4</f>
        <v>-241.17167104477861</v>
      </c>
      <c r="DZ237" s="206">
        <f t="shared" ref="DZ237:DZ243" si="230">SUM(CZ237:DE237)/$DQ$4</f>
        <v>0</v>
      </c>
      <c r="EA237" s="206">
        <f t="shared" ref="EA237:EA243" si="231">SUM(DF237:DG237)/$DQ$4</f>
        <v>-4466.3013699987605</v>
      </c>
      <c r="EB237" s="206">
        <f t="shared" ref="EB237:EB243" si="232">SUM(DH237:DI237)/$DQ$4</f>
        <v>-4472.4195910535509</v>
      </c>
      <c r="EC237" s="206">
        <f t="shared" ref="EC237:EC243" si="233">SUM(DJ237:DK237)/$DQ$4</f>
        <v>-11171.871646051701</v>
      </c>
      <c r="ED237" s="207">
        <f t="shared" si="201"/>
        <v>-20864.094478643827</v>
      </c>
      <c r="EE237" s="303">
        <f t="shared" ref="EE237:EE243" si="234">ED237-(DL237/$DQ$4)</f>
        <v>0</v>
      </c>
      <c r="EF237" s="101"/>
      <c r="EG237" s="101"/>
    </row>
    <row r="238" spans="1:137" s="126" customFormat="1" ht="15.5" hidden="1" outlineLevel="1" x14ac:dyDescent="0.35">
      <c r="A238" s="37" t="s">
        <v>303</v>
      </c>
      <c r="B238" s="37">
        <v>9</v>
      </c>
      <c r="C238" s="38">
        <v>9.1999999999999993</v>
      </c>
      <c r="D238" s="39"/>
      <c r="E238" s="208"/>
      <c r="F238" s="209" t="s">
        <v>316</v>
      </c>
      <c r="G238" s="209"/>
      <c r="H238" s="205"/>
      <c r="I238" s="206">
        <v>-5604477.3284023702</v>
      </c>
      <c r="J238" s="206">
        <v>-1379700.2462009101</v>
      </c>
      <c r="K238" s="206">
        <v>-1379700.2462009699</v>
      </c>
      <c r="L238" s="206">
        <v>-1379700.2462009201</v>
      </c>
      <c r="M238" s="206">
        <v>-1379700.2462009101</v>
      </c>
      <c r="N238" s="206">
        <v>-1379700.2462009201</v>
      </c>
      <c r="O238" s="206">
        <v>-1379700.2462009101</v>
      </c>
      <c r="P238" s="206">
        <v>0</v>
      </c>
      <c r="Q238" s="206">
        <v>0</v>
      </c>
      <c r="R238" s="206">
        <v>0</v>
      </c>
      <c r="S238" s="206">
        <v>0</v>
      </c>
      <c r="T238" s="206">
        <v>0</v>
      </c>
      <c r="U238" s="206">
        <v>0</v>
      </c>
      <c r="V238" s="206">
        <v>0</v>
      </c>
      <c r="W238" s="206">
        <v>0</v>
      </c>
      <c r="X238" s="206">
        <v>0</v>
      </c>
      <c r="Y238" s="206">
        <v>0</v>
      </c>
      <c r="Z238" s="206">
        <v>0</v>
      </c>
      <c r="AA238" s="206">
        <v>0</v>
      </c>
      <c r="AB238" s="206">
        <v>0</v>
      </c>
      <c r="AC238" s="206">
        <v>0</v>
      </c>
      <c r="AD238" s="206">
        <v>0</v>
      </c>
      <c r="AE238" s="206">
        <v>0</v>
      </c>
      <c r="AF238" s="206">
        <v>0</v>
      </c>
      <c r="AG238" s="206">
        <v>0</v>
      </c>
      <c r="AH238" s="206">
        <v>0</v>
      </c>
      <c r="AI238" s="206">
        <v>0</v>
      </c>
      <c r="AJ238" s="206">
        <v>0</v>
      </c>
      <c r="AK238" s="206">
        <v>0</v>
      </c>
      <c r="AL238" s="206">
        <v>0</v>
      </c>
      <c r="AM238" s="206">
        <v>0</v>
      </c>
      <c r="AN238" s="206">
        <v>0</v>
      </c>
      <c r="AO238" s="206">
        <v>0</v>
      </c>
      <c r="AP238" s="206">
        <v>0</v>
      </c>
      <c r="AQ238" s="206">
        <v>0</v>
      </c>
      <c r="AR238" s="206">
        <v>0</v>
      </c>
      <c r="AS238" s="206">
        <v>0</v>
      </c>
      <c r="AT238" s="206">
        <v>0</v>
      </c>
      <c r="AU238" s="206">
        <v>0</v>
      </c>
      <c r="AV238" s="206">
        <v>0</v>
      </c>
      <c r="AW238" s="206">
        <v>0</v>
      </c>
      <c r="AX238" s="206">
        <v>0</v>
      </c>
      <c r="AY238" s="206">
        <v>0</v>
      </c>
      <c r="AZ238" s="206">
        <v>0</v>
      </c>
      <c r="BA238" s="206">
        <v>0</v>
      </c>
      <c r="BB238" s="206">
        <v>0</v>
      </c>
      <c r="BC238" s="206">
        <v>0</v>
      </c>
      <c r="BD238" s="206">
        <v>0</v>
      </c>
      <c r="BE238" s="206">
        <v>0</v>
      </c>
      <c r="BF238" s="206">
        <v>0</v>
      </c>
      <c r="BG238" s="206">
        <v>0</v>
      </c>
      <c r="BH238" s="206">
        <v>0</v>
      </c>
      <c r="BI238" s="206">
        <v>0</v>
      </c>
      <c r="BJ238" s="206">
        <v>0</v>
      </c>
      <c r="BK238" s="206">
        <v>0</v>
      </c>
      <c r="BL238" s="206">
        <v>0</v>
      </c>
      <c r="BM238" s="206">
        <v>0</v>
      </c>
      <c r="BN238" s="206">
        <v>0</v>
      </c>
      <c r="BO238" s="206">
        <v>0</v>
      </c>
      <c r="BP238" s="206">
        <v>0</v>
      </c>
      <c r="BQ238" s="206">
        <v>0</v>
      </c>
      <c r="BR238" s="206">
        <v>0</v>
      </c>
      <c r="BS238" s="206">
        <v>0</v>
      </c>
      <c r="BT238" s="206">
        <v>0</v>
      </c>
      <c r="BU238" s="206">
        <v>0</v>
      </c>
      <c r="BV238" s="206">
        <v>0</v>
      </c>
      <c r="BW238" s="206">
        <v>0</v>
      </c>
      <c r="BX238" s="206">
        <v>0</v>
      </c>
      <c r="BY238" s="206">
        <v>0</v>
      </c>
      <c r="BZ238" s="206">
        <v>0</v>
      </c>
      <c r="CA238" s="206">
        <v>0</v>
      </c>
      <c r="CB238" s="206">
        <v>0</v>
      </c>
      <c r="CC238" s="206">
        <v>0</v>
      </c>
      <c r="CD238" s="206">
        <v>0</v>
      </c>
      <c r="CE238" s="206">
        <v>0</v>
      </c>
      <c r="CF238" s="206">
        <v>0</v>
      </c>
      <c r="CG238" s="206">
        <v>0</v>
      </c>
      <c r="CH238" s="206">
        <v>0</v>
      </c>
      <c r="CI238" s="206">
        <v>0</v>
      </c>
      <c r="CJ238" s="206">
        <v>0</v>
      </c>
      <c r="CK238" s="206">
        <v>0</v>
      </c>
      <c r="CL238" s="206">
        <v>0</v>
      </c>
      <c r="CM238" s="206">
        <v>0</v>
      </c>
      <c r="CN238" s="206">
        <v>0</v>
      </c>
      <c r="CO238" s="206">
        <v>0</v>
      </c>
      <c r="CP238" s="206">
        <v>0</v>
      </c>
      <c r="CQ238" s="206">
        <v>0</v>
      </c>
      <c r="CR238" s="206">
        <v>0</v>
      </c>
      <c r="CS238" s="206">
        <v>0</v>
      </c>
      <c r="CT238" s="206">
        <v>0</v>
      </c>
      <c r="CU238" s="206">
        <v>0</v>
      </c>
      <c r="CV238" s="206">
        <v>0</v>
      </c>
      <c r="CW238" s="206">
        <v>0</v>
      </c>
      <c r="CX238" s="206">
        <v>0</v>
      </c>
      <c r="CY238" s="206">
        <v>0</v>
      </c>
      <c r="CZ238" s="206">
        <v>0</v>
      </c>
      <c r="DA238" s="206">
        <v>0</v>
      </c>
      <c r="DB238" s="206">
        <v>0</v>
      </c>
      <c r="DC238" s="206">
        <v>0</v>
      </c>
      <c r="DD238" s="206">
        <v>0</v>
      </c>
      <c r="DE238" s="206">
        <v>0</v>
      </c>
      <c r="DF238" s="206">
        <v>-43238369.735610902</v>
      </c>
      <c r="DG238" s="206">
        <v>-43238369.735610999</v>
      </c>
      <c r="DH238" s="206">
        <v>-43356831.022557802</v>
      </c>
      <c r="DI238" s="206">
        <v>-43238369.735610902</v>
      </c>
      <c r="DJ238" s="232">
        <v>-216310309.96500099</v>
      </c>
      <c r="DK238" s="206">
        <v>0</v>
      </c>
      <c r="DL238" s="207">
        <v>-403264928.99999952</v>
      </c>
      <c r="DQ238" s="208"/>
      <c r="DR238" s="209" t="s">
        <v>316</v>
      </c>
      <c r="DS238" s="209"/>
      <c r="DT238" s="205"/>
      <c r="DU238" s="206">
        <f t="shared" si="225"/>
        <v>-5.6044773284023703</v>
      </c>
      <c r="DV238" s="206">
        <f t="shared" si="226"/>
        <v>-8.2782014772055401</v>
      </c>
      <c r="DW238" s="206">
        <f t="shared" si="227"/>
        <v>0</v>
      </c>
      <c r="DX238" s="206">
        <f t="shared" si="228"/>
        <v>0</v>
      </c>
      <c r="DY238" s="206">
        <f t="shared" si="229"/>
        <v>0</v>
      </c>
      <c r="DZ238" s="206">
        <f t="shared" si="230"/>
        <v>0</v>
      </c>
      <c r="EA238" s="206">
        <f t="shared" si="231"/>
        <v>-86.47673947122189</v>
      </c>
      <c r="EB238" s="206">
        <f t="shared" si="232"/>
        <v>-86.595200758168701</v>
      </c>
      <c r="EC238" s="206">
        <f t="shared" si="233"/>
        <v>-216.31030996500098</v>
      </c>
      <c r="ED238" s="207">
        <f t="shared" si="201"/>
        <v>-403.26492899999948</v>
      </c>
      <c r="EE238" s="303">
        <f t="shared" si="234"/>
        <v>0</v>
      </c>
      <c r="EF238" s="101"/>
      <c r="EG238" s="101"/>
    </row>
    <row r="239" spans="1:137" s="126" customFormat="1" ht="15.5" hidden="1" outlineLevel="1" x14ac:dyDescent="0.35">
      <c r="A239" s="37" t="s">
        <v>303</v>
      </c>
      <c r="B239" s="37">
        <v>9</v>
      </c>
      <c r="C239" s="38">
        <v>9.3000000000000007</v>
      </c>
      <c r="D239" s="39"/>
      <c r="E239" s="208"/>
      <c r="F239" s="205" t="s">
        <v>272</v>
      </c>
      <c r="G239" s="209"/>
      <c r="H239" s="205"/>
      <c r="I239" s="206">
        <v>-50260062.546424001</v>
      </c>
      <c r="J239" s="206">
        <v>-11715443.653049899</v>
      </c>
      <c r="K239" s="206">
        <v>-11715443.653049899</v>
      </c>
      <c r="L239" s="206">
        <v>-11715443.653049899</v>
      </c>
      <c r="M239" s="206">
        <v>-11715443.653049899</v>
      </c>
      <c r="N239" s="206">
        <v>-11715443.653049599</v>
      </c>
      <c r="O239" s="206">
        <v>-11715443.6530501</v>
      </c>
      <c r="P239" s="206">
        <v>-1774525.2159845501</v>
      </c>
      <c r="Q239" s="206">
        <v>-1774525.2159845801</v>
      </c>
      <c r="R239" s="206">
        <v>-1774525.2159845</v>
      </c>
      <c r="S239" s="206">
        <v>-1774525.2159848299</v>
      </c>
      <c r="T239" s="206">
        <v>-1774525.2159845701</v>
      </c>
      <c r="U239" s="206">
        <v>-1774525.2159845801</v>
      </c>
      <c r="V239" s="206">
        <v>-1774525.21598449</v>
      </c>
      <c r="W239" s="206">
        <v>-1774525.2159848299</v>
      </c>
      <c r="X239" s="206">
        <v>-1774525.2159845601</v>
      </c>
      <c r="Y239" s="206">
        <v>-1774525.2159848299</v>
      </c>
      <c r="Z239" s="206">
        <v>-1774525.2159845</v>
      </c>
      <c r="AA239" s="206">
        <v>-1774525.2159845899</v>
      </c>
      <c r="AB239" s="206">
        <v>-1774525.2159845601</v>
      </c>
      <c r="AC239" s="206">
        <v>-1774525.2159848199</v>
      </c>
      <c r="AD239" s="206">
        <v>-1774525.2159845</v>
      </c>
      <c r="AE239" s="206">
        <v>-1774525.2159845899</v>
      </c>
      <c r="AF239" s="206">
        <v>-1774525.2159845601</v>
      </c>
      <c r="AG239" s="206">
        <v>-1774525.2159848399</v>
      </c>
      <c r="AH239" s="206">
        <v>-1774525.2159845</v>
      </c>
      <c r="AI239" s="206">
        <v>-1774525.2159848199</v>
      </c>
      <c r="AJ239" s="206">
        <v>-1774525.2159845601</v>
      </c>
      <c r="AK239" s="206">
        <v>-1774525.21598426</v>
      </c>
      <c r="AL239" s="206">
        <v>-1774525.2159848299</v>
      </c>
      <c r="AM239" s="206">
        <v>-601648.29693686997</v>
      </c>
      <c r="AN239" s="206">
        <v>-601648.29693646205</v>
      </c>
      <c r="AO239" s="206">
        <v>-601648.29693685099</v>
      </c>
      <c r="AP239" s="206">
        <v>-601648.29693646997</v>
      </c>
      <c r="AQ239" s="206">
        <v>-601648.29693686101</v>
      </c>
      <c r="AR239" s="206">
        <v>-601648.29693647102</v>
      </c>
      <c r="AS239" s="206">
        <v>-601648.29693686101</v>
      </c>
      <c r="AT239" s="206">
        <v>-601648.29693651502</v>
      </c>
      <c r="AU239" s="206">
        <v>-601648.29693680501</v>
      </c>
      <c r="AV239" s="206">
        <v>-601648.29693653004</v>
      </c>
      <c r="AW239" s="206">
        <v>-601648.29693680198</v>
      </c>
      <c r="AX239" s="206">
        <v>-601648.29693653004</v>
      </c>
      <c r="AY239" s="206">
        <v>-601648.29693678697</v>
      </c>
      <c r="AZ239" s="206">
        <v>-601648.29693677404</v>
      </c>
      <c r="BA239" s="206">
        <v>-601648.29693655996</v>
      </c>
      <c r="BB239" s="206">
        <v>-601648.29693680198</v>
      </c>
      <c r="BC239" s="206">
        <v>-601648.29693653097</v>
      </c>
      <c r="BD239" s="206">
        <v>-601648.29693678604</v>
      </c>
      <c r="BE239" s="206">
        <v>-601648.29693677498</v>
      </c>
      <c r="BF239" s="206">
        <v>-601648.29693655798</v>
      </c>
      <c r="BG239" s="206">
        <v>-601648.29693677498</v>
      </c>
      <c r="BH239" s="206">
        <v>-601648.29693686496</v>
      </c>
      <c r="BI239" s="206">
        <v>-601648.29693646298</v>
      </c>
      <c r="BJ239" s="206">
        <v>-601648.29693684995</v>
      </c>
      <c r="BK239" s="206">
        <v>-601648.29693646904</v>
      </c>
      <c r="BL239" s="206">
        <v>-601648.29693686299</v>
      </c>
      <c r="BM239" s="206">
        <v>-601648.29693646904</v>
      </c>
      <c r="BN239" s="206">
        <v>-601648.29693686299</v>
      </c>
      <c r="BO239" s="206">
        <v>-601648.29693645798</v>
      </c>
      <c r="BP239" s="206">
        <v>-601648.29693685903</v>
      </c>
      <c r="BQ239" s="206">
        <v>-601648.29693680396</v>
      </c>
      <c r="BR239" s="206">
        <v>-601648.29693653097</v>
      </c>
      <c r="BS239" s="206">
        <v>-601648.29693680501</v>
      </c>
      <c r="BT239" s="206">
        <v>-601648.29693651502</v>
      </c>
      <c r="BU239" s="206">
        <v>-601648.29693679803</v>
      </c>
      <c r="BV239" s="206">
        <v>-601648.296936534</v>
      </c>
      <c r="BW239" s="206">
        <v>-601648.29693679803</v>
      </c>
      <c r="BX239" s="206">
        <v>-601648.29693653004</v>
      </c>
      <c r="BY239" s="206">
        <v>-601648.29693679197</v>
      </c>
      <c r="BZ239" s="206">
        <v>-601648.29693652503</v>
      </c>
      <c r="CA239" s="206">
        <v>-601648.29693680804</v>
      </c>
      <c r="CB239" s="206">
        <v>-601648.29693653004</v>
      </c>
      <c r="CC239" s="206">
        <v>-601648.29693685903</v>
      </c>
      <c r="CD239" s="206">
        <v>-601648.29693645402</v>
      </c>
      <c r="CE239" s="206">
        <v>-601648.29693686299</v>
      </c>
      <c r="CF239" s="206">
        <v>-601648.29693680699</v>
      </c>
      <c r="CG239" s="206">
        <v>-601648.29693652503</v>
      </c>
      <c r="CH239" s="206">
        <v>-601648.2969368</v>
      </c>
      <c r="CI239" s="206">
        <v>-601648.29693651898</v>
      </c>
      <c r="CJ239" s="206">
        <v>-601648.29693679803</v>
      </c>
      <c r="CK239" s="206">
        <v>-601648.296936534</v>
      </c>
      <c r="CL239" s="206">
        <v>-601648.29693680198</v>
      </c>
      <c r="CM239" s="206">
        <v>-601648.29693653097</v>
      </c>
      <c r="CN239" s="206">
        <v>-601648.29693678301</v>
      </c>
      <c r="CO239" s="206">
        <v>-601648.29693653004</v>
      </c>
      <c r="CP239" s="206">
        <v>-601648.29693680396</v>
      </c>
      <c r="CQ239" s="206">
        <v>-601648.29693652794</v>
      </c>
      <c r="CR239" s="206">
        <v>-601648.29693680396</v>
      </c>
      <c r="CS239" s="206">
        <v>-601648.29693651304</v>
      </c>
      <c r="CT239" s="206">
        <v>-601648.29693680396</v>
      </c>
      <c r="CU239" s="206">
        <v>-277380.55550069403</v>
      </c>
      <c r="CV239" s="206">
        <v>-277380.55550061603</v>
      </c>
      <c r="CW239" s="206">
        <v>-8598797.2205176894</v>
      </c>
      <c r="CX239" s="206">
        <v>-8598797.2205179799</v>
      </c>
      <c r="CY239" s="206">
        <v>-7766655.5540160304</v>
      </c>
      <c r="CZ239" s="206">
        <v>0</v>
      </c>
      <c r="DA239" s="206">
        <v>0</v>
      </c>
      <c r="DB239" s="206">
        <v>0</v>
      </c>
      <c r="DC239" s="206">
        <v>0</v>
      </c>
      <c r="DD239" s="206">
        <v>0</v>
      </c>
      <c r="DE239" s="206">
        <v>0</v>
      </c>
      <c r="DF239" s="206">
        <v>-193776534.43506601</v>
      </c>
      <c r="DG239" s="206">
        <v>-193776534.43506601</v>
      </c>
      <c r="DH239" s="206">
        <v>-194307429.04995701</v>
      </c>
      <c r="DI239" s="206">
        <v>-193776534.43506601</v>
      </c>
      <c r="DJ239" s="232">
        <v>-969413566.79022098</v>
      </c>
      <c r="DK239" s="206">
        <v>0</v>
      </c>
      <c r="DL239" s="207">
        <v>-1968035312.4999995</v>
      </c>
      <c r="DQ239" s="208"/>
      <c r="DR239" s="205" t="s">
        <v>272</v>
      </c>
      <c r="DS239" s="209"/>
      <c r="DT239" s="205"/>
      <c r="DU239" s="206">
        <f t="shared" si="225"/>
        <v>-50.260062546424003</v>
      </c>
      <c r="DV239" s="206">
        <f t="shared" si="226"/>
        <v>-70.292661918299288</v>
      </c>
      <c r="DW239" s="206">
        <f t="shared" si="227"/>
        <v>-40.814079967646258</v>
      </c>
      <c r="DX239" s="206">
        <f t="shared" si="228"/>
        <v>-36.098897816200761</v>
      </c>
      <c r="DY239" s="206">
        <f t="shared" si="229"/>
        <v>-25.519011106053011</v>
      </c>
      <c r="DZ239" s="206">
        <f t="shared" si="230"/>
        <v>0</v>
      </c>
      <c r="EA239" s="206">
        <f t="shared" si="231"/>
        <v>-387.55306887013205</v>
      </c>
      <c r="EB239" s="206">
        <f t="shared" si="232"/>
        <v>-388.08396348502305</v>
      </c>
      <c r="EC239" s="206">
        <f t="shared" si="233"/>
        <v>-969.41356679022101</v>
      </c>
      <c r="ED239" s="207">
        <f t="shared" si="201"/>
        <v>-1968.0353124999995</v>
      </c>
      <c r="EE239" s="303">
        <f t="shared" si="234"/>
        <v>0</v>
      </c>
      <c r="EF239" s="101"/>
      <c r="EG239" s="101"/>
    </row>
    <row r="240" spans="1:137" s="126" customFormat="1" ht="15.5" hidden="1" outlineLevel="1" x14ac:dyDescent="0.35">
      <c r="A240" s="37" t="s">
        <v>303</v>
      </c>
      <c r="B240" s="37">
        <v>9</v>
      </c>
      <c r="C240" s="38">
        <v>9.4</v>
      </c>
      <c r="D240" s="39"/>
      <c r="E240" s="208"/>
      <c r="F240" s="205" t="s">
        <v>281</v>
      </c>
      <c r="G240" s="209"/>
      <c r="H240" s="205"/>
      <c r="I240" s="206">
        <v>0</v>
      </c>
      <c r="J240" s="206">
        <v>0</v>
      </c>
      <c r="K240" s="206">
        <v>0</v>
      </c>
      <c r="L240" s="206">
        <v>0</v>
      </c>
      <c r="M240" s="206">
        <v>0</v>
      </c>
      <c r="N240" s="206">
        <v>0</v>
      </c>
      <c r="O240" s="206">
        <v>0</v>
      </c>
      <c r="P240" s="206">
        <v>0</v>
      </c>
      <c r="Q240" s="206">
        <v>0</v>
      </c>
      <c r="R240" s="206">
        <v>0</v>
      </c>
      <c r="S240" s="206">
        <v>0</v>
      </c>
      <c r="T240" s="206">
        <v>0</v>
      </c>
      <c r="U240" s="206">
        <v>0</v>
      </c>
      <c r="V240" s="206">
        <v>0</v>
      </c>
      <c r="W240" s="206">
        <v>0</v>
      </c>
      <c r="X240" s="206">
        <v>0</v>
      </c>
      <c r="Y240" s="206">
        <v>0</v>
      </c>
      <c r="Z240" s="206">
        <v>0</v>
      </c>
      <c r="AA240" s="206">
        <v>0</v>
      </c>
      <c r="AB240" s="206">
        <v>0</v>
      </c>
      <c r="AC240" s="206">
        <v>0</v>
      </c>
      <c r="AD240" s="206">
        <v>0</v>
      </c>
      <c r="AE240" s="206">
        <v>0</v>
      </c>
      <c r="AF240" s="206">
        <v>0</v>
      </c>
      <c r="AG240" s="206">
        <v>0</v>
      </c>
      <c r="AH240" s="206">
        <v>0</v>
      </c>
      <c r="AI240" s="206">
        <v>0</v>
      </c>
      <c r="AJ240" s="206">
        <v>0</v>
      </c>
      <c r="AK240" s="206">
        <v>0</v>
      </c>
      <c r="AL240" s="206">
        <v>0</v>
      </c>
      <c r="AM240" s="206">
        <v>0</v>
      </c>
      <c r="AN240" s="206">
        <v>0</v>
      </c>
      <c r="AO240" s="206">
        <v>0</v>
      </c>
      <c r="AP240" s="206">
        <v>0</v>
      </c>
      <c r="AQ240" s="206">
        <v>0</v>
      </c>
      <c r="AR240" s="206">
        <v>0</v>
      </c>
      <c r="AS240" s="206">
        <v>0</v>
      </c>
      <c r="AT240" s="206">
        <v>0</v>
      </c>
      <c r="AU240" s="206">
        <v>0</v>
      </c>
      <c r="AV240" s="206">
        <v>0</v>
      </c>
      <c r="AW240" s="206">
        <v>0</v>
      </c>
      <c r="AX240" s="206">
        <v>0</v>
      </c>
      <c r="AY240" s="206">
        <v>0</v>
      </c>
      <c r="AZ240" s="206">
        <v>0</v>
      </c>
      <c r="BA240" s="206">
        <v>0</v>
      </c>
      <c r="BB240" s="206">
        <v>0</v>
      </c>
      <c r="BC240" s="206">
        <v>0</v>
      </c>
      <c r="BD240" s="206">
        <v>0</v>
      </c>
      <c r="BE240" s="206">
        <v>0</v>
      </c>
      <c r="BF240" s="206">
        <v>0</v>
      </c>
      <c r="BG240" s="206">
        <v>0</v>
      </c>
      <c r="BH240" s="206">
        <v>0</v>
      </c>
      <c r="BI240" s="206">
        <v>0</v>
      </c>
      <c r="BJ240" s="206">
        <v>0</v>
      </c>
      <c r="BK240" s="206">
        <v>0</v>
      </c>
      <c r="BL240" s="206">
        <v>0</v>
      </c>
      <c r="BM240" s="206">
        <v>0</v>
      </c>
      <c r="BN240" s="206">
        <v>0</v>
      </c>
      <c r="BO240" s="206">
        <v>0</v>
      </c>
      <c r="BP240" s="206">
        <v>0</v>
      </c>
      <c r="BQ240" s="206">
        <v>0</v>
      </c>
      <c r="BR240" s="206">
        <v>0</v>
      </c>
      <c r="BS240" s="206">
        <v>0</v>
      </c>
      <c r="BT240" s="206">
        <v>0</v>
      </c>
      <c r="BU240" s="206">
        <v>0</v>
      </c>
      <c r="BV240" s="206">
        <v>0</v>
      </c>
      <c r="BW240" s="206">
        <v>0</v>
      </c>
      <c r="BX240" s="206">
        <v>0</v>
      </c>
      <c r="BY240" s="206">
        <v>0</v>
      </c>
      <c r="BZ240" s="206">
        <v>0</v>
      </c>
      <c r="CA240" s="206">
        <v>0</v>
      </c>
      <c r="CB240" s="206">
        <v>0</v>
      </c>
      <c r="CC240" s="206">
        <v>0</v>
      </c>
      <c r="CD240" s="206">
        <v>0</v>
      </c>
      <c r="CE240" s="206">
        <v>0</v>
      </c>
      <c r="CF240" s="206">
        <v>0</v>
      </c>
      <c r="CG240" s="206">
        <v>0</v>
      </c>
      <c r="CH240" s="206">
        <v>0</v>
      </c>
      <c r="CI240" s="206">
        <v>0</v>
      </c>
      <c r="CJ240" s="206">
        <v>0</v>
      </c>
      <c r="CK240" s="206">
        <v>0</v>
      </c>
      <c r="CL240" s="206">
        <v>0</v>
      </c>
      <c r="CM240" s="206">
        <v>0</v>
      </c>
      <c r="CN240" s="206">
        <v>0</v>
      </c>
      <c r="CO240" s="206">
        <v>0</v>
      </c>
      <c r="CP240" s="206">
        <v>0</v>
      </c>
      <c r="CQ240" s="206">
        <v>0</v>
      </c>
      <c r="CR240" s="206">
        <v>0</v>
      </c>
      <c r="CS240" s="206">
        <v>0</v>
      </c>
      <c r="CT240" s="206">
        <v>0</v>
      </c>
      <c r="CU240" s="206">
        <v>0</v>
      </c>
      <c r="CV240" s="206">
        <v>0</v>
      </c>
      <c r="CW240" s="206">
        <v>0</v>
      </c>
      <c r="CX240" s="206">
        <v>0</v>
      </c>
      <c r="CY240" s="206">
        <v>0</v>
      </c>
      <c r="CZ240" s="206">
        <v>0</v>
      </c>
      <c r="DA240" s="206">
        <v>0</v>
      </c>
      <c r="DB240" s="206">
        <v>0</v>
      </c>
      <c r="DC240" s="206">
        <v>0</v>
      </c>
      <c r="DD240" s="206">
        <v>0</v>
      </c>
      <c r="DE240" s="206">
        <v>0</v>
      </c>
      <c r="DF240" s="206">
        <v>0</v>
      </c>
      <c r="DG240" s="206">
        <v>0</v>
      </c>
      <c r="DH240" s="206">
        <v>0</v>
      </c>
      <c r="DI240" s="206">
        <v>0</v>
      </c>
      <c r="DJ240" s="206">
        <v>0</v>
      </c>
      <c r="DK240" s="206">
        <v>0</v>
      </c>
      <c r="DL240" s="207">
        <v>0</v>
      </c>
      <c r="DQ240" s="208"/>
      <c r="DR240" s="205" t="s">
        <v>281</v>
      </c>
      <c r="DS240" s="209"/>
      <c r="DT240" s="205"/>
      <c r="DU240" s="206">
        <f t="shared" si="225"/>
        <v>0</v>
      </c>
      <c r="DV240" s="206">
        <f t="shared" si="226"/>
        <v>0</v>
      </c>
      <c r="DW240" s="206">
        <f t="shared" si="227"/>
        <v>0</v>
      </c>
      <c r="DX240" s="206">
        <f t="shared" si="228"/>
        <v>0</v>
      </c>
      <c r="DY240" s="206">
        <f t="shared" si="229"/>
        <v>0</v>
      </c>
      <c r="DZ240" s="206">
        <f t="shared" si="230"/>
        <v>0</v>
      </c>
      <c r="EA240" s="206">
        <f t="shared" si="231"/>
        <v>0</v>
      </c>
      <c r="EB240" s="206">
        <f t="shared" si="232"/>
        <v>0</v>
      </c>
      <c r="EC240" s="206">
        <f t="shared" si="233"/>
        <v>0</v>
      </c>
      <c r="ED240" s="207">
        <f t="shared" si="201"/>
        <v>0</v>
      </c>
      <c r="EE240" s="303">
        <f t="shared" si="234"/>
        <v>0</v>
      </c>
      <c r="EF240" s="101"/>
      <c r="EG240" s="101"/>
    </row>
    <row r="241" spans="1:137" s="126" customFormat="1" ht="15.5" hidden="1" outlineLevel="1" x14ac:dyDescent="0.35">
      <c r="A241" s="37" t="s">
        <v>303</v>
      </c>
      <c r="B241" s="37">
        <v>9</v>
      </c>
      <c r="C241" s="38">
        <v>9.5</v>
      </c>
      <c r="D241" s="39"/>
      <c r="E241" s="208"/>
      <c r="F241" s="205" t="s">
        <v>312</v>
      </c>
      <c r="G241" s="209"/>
      <c r="H241" s="205"/>
      <c r="I241" s="206">
        <v>-114921.861423108</v>
      </c>
      <c r="J241" s="206">
        <v>-26787.8813473911</v>
      </c>
      <c r="K241" s="206">
        <v>-26787.881347390201</v>
      </c>
      <c r="L241" s="206">
        <v>-26787.881347390201</v>
      </c>
      <c r="M241" s="206">
        <v>-26787.881347390201</v>
      </c>
      <c r="N241" s="206">
        <v>-26787.881347390201</v>
      </c>
      <c r="O241" s="206">
        <v>-26787.8813473911</v>
      </c>
      <c r="P241" s="206">
        <v>-4057.5305845432299</v>
      </c>
      <c r="Q241" s="206">
        <v>-4057.5305845441799</v>
      </c>
      <c r="R241" s="206">
        <v>-4057.5305845432299</v>
      </c>
      <c r="S241" s="206">
        <v>-4057.5305845441799</v>
      </c>
      <c r="T241" s="206">
        <v>-4057.5305845432299</v>
      </c>
      <c r="U241" s="206">
        <v>-4057.5305845441799</v>
      </c>
      <c r="V241" s="206">
        <v>-4057.5305845432299</v>
      </c>
      <c r="W241" s="206">
        <v>-4057.5305845441799</v>
      </c>
      <c r="X241" s="206">
        <v>-4057.5305845437101</v>
      </c>
      <c r="Y241" s="206">
        <v>-4057.5305845437101</v>
      </c>
      <c r="Z241" s="206">
        <v>-4057.5305845441799</v>
      </c>
      <c r="AA241" s="206">
        <v>-4057.5305845437101</v>
      </c>
      <c r="AB241" s="206">
        <v>-4057.5305845437101</v>
      </c>
      <c r="AC241" s="206">
        <v>-4057.5305845437101</v>
      </c>
      <c r="AD241" s="206">
        <v>-4057.5305845437101</v>
      </c>
      <c r="AE241" s="206">
        <v>-4057.5305845441799</v>
      </c>
      <c r="AF241" s="206">
        <v>-4057.5305845432299</v>
      </c>
      <c r="AG241" s="206">
        <v>-4057.5305845441799</v>
      </c>
      <c r="AH241" s="206">
        <v>-4057.5305845432299</v>
      </c>
      <c r="AI241" s="206">
        <v>-4057.5305845441799</v>
      </c>
      <c r="AJ241" s="206">
        <v>-4057.5305845432299</v>
      </c>
      <c r="AK241" s="206">
        <v>-4057.5305845437101</v>
      </c>
      <c r="AL241" s="206">
        <v>-4057.5305845437101</v>
      </c>
      <c r="AM241" s="206">
        <v>-1375.6955065898901</v>
      </c>
      <c r="AN241" s="206">
        <v>-1375.6955065884599</v>
      </c>
      <c r="AO241" s="206">
        <v>-1375.6955065894099</v>
      </c>
      <c r="AP241" s="206">
        <v>-1375.6955065889399</v>
      </c>
      <c r="AQ241" s="206">
        <v>-1375.6955065894099</v>
      </c>
      <c r="AR241" s="206">
        <v>-1375.6955065889399</v>
      </c>
      <c r="AS241" s="206">
        <v>-1375.6955065894099</v>
      </c>
      <c r="AT241" s="206">
        <v>-1375.6955065889399</v>
      </c>
      <c r="AU241" s="206">
        <v>-1375.6955065894099</v>
      </c>
      <c r="AV241" s="206">
        <v>-1375.6955065889399</v>
      </c>
      <c r="AW241" s="206">
        <v>-1375.6955065894099</v>
      </c>
      <c r="AX241" s="206">
        <v>-1375.6955065889399</v>
      </c>
      <c r="AY241" s="206">
        <v>-1375.6955065894099</v>
      </c>
      <c r="AZ241" s="206">
        <v>-1375.6955065889399</v>
      </c>
      <c r="BA241" s="206">
        <v>-1375.6955065894099</v>
      </c>
      <c r="BB241" s="206">
        <v>-1375.6955065894099</v>
      </c>
      <c r="BC241" s="206">
        <v>-1375.6955065889399</v>
      </c>
      <c r="BD241" s="206">
        <v>-1375.6955065894099</v>
      </c>
      <c r="BE241" s="206">
        <v>-1375.6955065889399</v>
      </c>
      <c r="BF241" s="206">
        <v>-1375.6955065894099</v>
      </c>
      <c r="BG241" s="206">
        <v>-1375.6955065889399</v>
      </c>
      <c r="BH241" s="206">
        <v>-1375.6955065894099</v>
      </c>
      <c r="BI241" s="206">
        <v>-1375.6955065884599</v>
      </c>
      <c r="BJ241" s="206">
        <v>-1375.6955065894099</v>
      </c>
      <c r="BK241" s="206">
        <v>-1375.6955065889399</v>
      </c>
      <c r="BL241" s="206">
        <v>-1375.6955065894099</v>
      </c>
      <c r="BM241" s="206">
        <v>-1375.6955065889399</v>
      </c>
      <c r="BN241" s="206">
        <v>-1375.6955065894099</v>
      </c>
      <c r="BO241" s="206">
        <v>-1375.6955065889399</v>
      </c>
      <c r="BP241" s="206">
        <v>-1375.6955065894099</v>
      </c>
      <c r="BQ241" s="206">
        <v>-1375.6955065894099</v>
      </c>
      <c r="BR241" s="206">
        <v>-1375.6955065889399</v>
      </c>
      <c r="BS241" s="206">
        <v>-1375.6955065894099</v>
      </c>
      <c r="BT241" s="206">
        <v>-1375.6955065889399</v>
      </c>
      <c r="BU241" s="206">
        <v>-1375.6955065894099</v>
      </c>
      <c r="BV241" s="206">
        <v>-1375.6955065889399</v>
      </c>
      <c r="BW241" s="206">
        <v>-1375.6955065894099</v>
      </c>
      <c r="BX241" s="206">
        <v>-1375.6955065889399</v>
      </c>
      <c r="BY241" s="206">
        <v>-1375.6955065889399</v>
      </c>
      <c r="BZ241" s="206">
        <v>-1375.6955065884599</v>
      </c>
      <c r="CA241" s="206">
        <v>-1375.6955065894099</v>
      </c>
      <c r="CB241" s="206">
        <v>-1375.6955065889399</v>
      </c>
      <c r="CC241" s="206">
        <v>-1375.6955065894099</v>
      </c>
      <c r="CD241" s="206">
        <v>-1375.6955065884599</v>
      </c>
      <c r="CE241" s="206">
        <v>-1375.6955065898901</v>
      </c>
      <c r="CF241" s="206">
        <v>-1375.6955065898901</v>
      </c>
      <c r="CG241" s="206">
        <v>-1375.6955065879799</v>
      </c>
      <c r="CH241" s="206">
        <v>-1375.6955065894099</v>
      </c>
      <c r="CI241" s="206">
        <v>-1375.6955065889399</v>
      </c>
      <c r="CJ241" s="206">
        <v>-1375.6955065894099</v>
      </c>
      <c r="CK241" s="206">
        <v>-1375.6955065889399</v>
      </c>
      <c r="CL241" s="206">
        <v>-1375.6955065894099</v>
      </c>
      <c r="CM241" s="206">
        <v>-1375.6955065889399</v>
      </c>
      <c r="CN241" s="206">
        <v>-1375.6955065894099</v>
      </c>
      <c r="CO241" s="206">
        <v>-1375.6955065889399</v>
      </c>
      <c r="CP241" s="206">
        <v>-1375.6955065894099</v>
      </c>
      <c r="CQ241" s="206">
        <v>-1375.6955065889399</v>
      </c>
      <c r="CR241" s="206">
        <v>-1375.6955065894099</v>
      </c>
      <c r="CS241" s="206">
        <v>-1375.6955065889399</v>
      </c>
      <c r="CT241" s="206">
        <v>-1375.6955065894099</v>
      </c>
      <c r="CU241" s="206">
        <v>-634.24293854093503</v>
      </c>
      <c r="CV241" s="206">
        <v>-634.24293854141195</v>
      </c>
      <c r="CW241" s="206">
        <v>-19661.531094772799</v>
      </c>
      <c r="CX241" s="206">
        <v>-19661.531094773301</v>
      </c>
      <c r="CY241" s="206">
        <v>-17758.802279149499</v>
      </c>
      <c r="CZ241" s="206">
        <v>0</v>
      </c>
      <c r="DA241" s="206">
        <v>0</v>
      </c>
      <c r="DB241" s="206">
        <v>0</v>
      </c>
      <c r="DC241" s="206">
        <v>0</v>
      </c>
      <c r="DD241" s="206">
        <v>0</v>
      </c>
      <c r="DE241" s="206">
        <v>0</v>
      </c>
      <c r="DF241" s="206">
        <v>-443078.63757287001</v>
      </c>
      <c r="DG241" s="206">
        <v>-443078.63757287001</v>
      </c>
      <c r="DH241" s="206">
        <v>-444292.55164841202</v>
      </c>
      <c r="DI241" s="206">
        <v>-443078.63757287001</v>
      </c>
      <c r="DJ241" s="206">
        <v>-2216607.1019398901</v>
      </c>
      <c r="DK241" s="206">
        <v>0</v>
      </c>
      <c r="DL241" s="207">
        <v>-4499999.9999999981</v>
      </c>
      <c r="DQ241" s="208"/>
      <c r="DR241" s="205" t="s">
        <v>312</v>
      </c>
      <c r="DS241" s="209"/>
      <c r="DT241" s="205"/>
      <c r="DU241" s="206">
        <f t="shared" si="225"/>
        <v>-0.11492186142310799</v>
      </c>
      <c r="DV241" s="206">
        <f t="shared" si="226"/>
        <v>-0.16072728808434303</v>
      </c>
      <c r="DW241" s="206">
        <f t="shared" si="227"/>
        <v>-9.3323203444505717E-2</v>
      </c>
      <c r="DX241" s="206">
        <f t="shared" si="228"/>
        <v>-8.2541730395349511E-2</v>
      </c>
      <c r="DY241" s="206">
        <f t="shared" si="229"/>
        <v>-5.8350350345777943E-2</v>
      </c>
      <c r="DZ241" s="206">
        <f t="shared" si="230"/>
        <v>0</v>
      </c>
      <c r="EA241" s="206">
        <f t="shared" si="231"/>
        <v>-0.88615727514574005</v>
      </c>
      <c r="EB241" s="206">
        <f t="shared" si="232"/>
        <v>-0.887371189221282</v>
      </c>
      <c r="EC241" s="206">
        <f t="shared" si="233"/>
        <v>-2.2166071019398901</v>
      </c>
      <c r="ED241" s="207">
        <f t="shared" si="201"/>
        <v>-4.4999999999999964</v>
      </c>
      <c r="EE241" s="303">
        <f t="shared" si="234"/>
        <v>0</v>
      </c>
      <c r="EF241" s="101"/>
      <c r="EG241" s="101"/>
    </row>
    <row r="242" spans="1:137" s="126" customFormat="1" ht="15.5" hidden="1" outlineLevel="1" x14ac:dyDescent="0.35">
      <c r="A242" s="37" t="s">
        <v>303</v>
      </c>
      <c r="B242" s="37">
        <v>9</v>
      </c>
      <c r="C242" s="38">
        <v>9.6</v>
      </c>
      <c r="D242" s="39"/>
      <c r="E242" s="208"/>
      <c r="F242" s="209" t="s">
        <v>313</v>
      </c>
      <c r="G242" s="209"/>
      <c r="H242" s="205"/>
      <c r="I242" s="206">
        <v>-937507.00729828503</v>
      </c>
      <c r="J242" s="206">
        <v>-218529.58316949301</v>
      </c>
      <c r="K242" s="206">
        <v>-218529.58316948701</v>
      </c>
      <c r="L242" s="206">
        <v>-218529.58316949199</v>
      </c>
      <c r="M242" s="206">
        <v>-218529.58316948701</v>
      </c>
      <c r="N242" s="206">
        <v>-218529.58316948701</v>
      </c>
      <c r="O242" s="206">
        <v>-218529.58316949199</v>
      </c>
      <c r="P242" s="206">
        <v>-33100.432835244203</v>
      </c>
      <c r="Q242" s="206">
        <v>-33100.432835246102</v>
      </c>
      <c r="R242" s="206">
        <v>-33100.432835240797</v>
      </c>
      <c r="S242" s="206">
        <v>-33100.4328352499</v>
      </c>
      <c r="T242" s="206">
        <v>-33100.4328352394</v>
      </c>
      <c r="U242" s="206">
        <v>-33100.432835246102</v>
      </c>
      <c r="V242" s="206">
        <v>-33100.432835244697</v>
      </c>
      <c r="W242" s="206">
        <v>-33100.432835246102</v>
      </c>
      <c r="X242" s="206">
        <v>-33100.432835240797</v>
      </c>
      <c r="Y242" s="206">
        <v>-33100.432835248503</v>
      </c>
      <c r="Z242" s="206">
        <v>-33100.432835240797</v>
      </c>
      <c r="AA242" s="206">
        <v>-33100.432835246102</v>
      </c>
      <c r="AB242" s="206">
        <v>-33100.432835244697</v>
      </c>
      <c r="AC242" s="206">
        <v>-33100.4328352456</v>
      </c>
      <c r="AD242" s="206">
        <v>-33100.432835244697</v>
      </c>
      <c r="AE242" s="206">
        <v>-33100.432835245098</v>
      </c>
      <c r="AF242" s="206">
        <v>-33100.432835240797</v>
      </c>
      <c r="AG242" s="206">
        <v>-33100.432835249398</v>
      </c>
      <c r="AH242" s="206">
        <v>-33100.432835240797</v>
      </c>
      <c r="AI242" s="206">
        <v>-33100.432835246102</v>
      </c>
      <c r="AJ242" s="206">
        <v>-33100.432835244697</v>
      </c>
      <c r="AK242" s="206">
        <v>-33100.432835239902</v>
      </c>
      <c r="AL242" s="206">
        <v>-33100.432835249398</v>
      </c>
      <c r="AM242" s="206">
        <v>-11222.618232643101</v>
      </c>
      <c r="AN242" s="206">
        <v>-11222.6182326374</v>
      </c>
      <c r="AO242" s="206">
        <v>-11222.6182326465</v>
      </c>
      <c r="AP242" s="206">
        <v>-11222.6182326369</v>
      </c>
      <c r="AQ242" s="206">
        <v>-11222.6182326465</v>
      </c>
      <c r="AR242" s="206">
        <v>-11222.6182326374</v>
      </c>
      <c r="AS242" s="206">
        <v>-11222.6182326465</v>
      </c>
      <c r="AT242" s="206">
        <v>-11222.6182326379</v>
      </c>
      <c r="AU242" s="206">
        <v>-11222.618232642701</v>
      </c>
      <c r="AV242" s="206">
        <v>-11222.6182326403</v>
      </c>
      <c r="AW242" s="206">
        <v>-11222.618232643101</v>
      </c>
      <c r="AX242" s="206">
        <v>-11222.6182326412</v>
      </c>
      <c r="AY242" s="206">
        <v>-11222.618232642701</v>
      </c>
      <c r="AZ242" s="206">
        <v>-11222.6182326412</v>
      </c>
      <c r="BA242" s="206">
        <v>-11222.618232643101</v>
      </c>
      <c r="BB242" s="206">
        <v>-11222.6182326455</v>
      </c>
      <c r="BC242" s="206">
        <v>-11222.6182326374</v>
      </c>
      <c r="BD242" s="206">
        <v>-11222.618232643101</v>
      </c>
      <c r="BE242" s="206">
        <v>-11222.6182326412</v>
      </c>
      <c r="BF242" s="206">
        <v>-11222.618232642701</v>
      </c>
      <c r="BG242" s="206">
        <v>-11222.6182326403</v>
      </c>
      <c r="BH242" s="206">
        <v>-11222.618232643101</v>
      </c>
      <c r="BI242" s="206">
        <v>-11222.6182326412</v>
      </c>
      <c r="BJ242" s="206">
        <v>-11222.618232642701</v>
      </c>
      <c r="BK242" s="206">
        <v>-11222.6182326417</v>
      </c>
      <c r="BL242" s="206">
        <v>-11222.618232642701</v>
      </c>
      <c r="BM242" s="206">
        <v>-11222.6182326403</v>
      </c>
      <c r="BN242" s="206">
        <v>-11222.618232642701</v>
      </c>
      <c r="BO242" s="206">
        <v>-11222.6182326417</v>
      </c>
      <c r="BP242" s="206">
        <v>-11222.618232642701</v>
      </c>
      <c r="BQ242" s="206">
        <v>-11222.618232642701</v>
      </c>
      <c r="BR242" s="206">
        <v>-11222.6182326407</v>
      </c>
      <c r="BS242" s="206">
        <v>-11222.618232642701</v>
      </c>
      <c r="BT242" s="206">
        <v>-11222.6182326412</v>
      </c>
      <c r="BU242" s="206">
        <v>-11222.618232643101</v>
      </c>
      <c r="BV242" s="206">
        <v>-11222.6182326412</v>
      </c>
      <c r="BW242" s="206">
        <v>-11222.618232642701</v>
      </c>
      <c r="BX242" s="206">
        <v>-11222.6182326365</v>
      </c>
      <c r="BY242" s="206">
        <v>-11222.618232646901</v>
      </c>
      <c r="BZ242" s="206">
        <v>-11222.6182326374</v>
      </c>
      <c r="CA242" s="206">
        <v>-11222.6182326465</v>
      </c>
      <c r="CB242" s="206">
        <v>-11222.6182326379</v>
      </c>
      <c r="CC242" s="206">
        <v>-11222.6182326465</v>
      </c>
      <c r="CD242" s="206">
        <v>-11222.6182326365</v>
      </c>
      <c r="CE242" s="206">
        <v>-11222.6182326465</v>
      </c>
      <c r="CF242" s="206">
        <v>-11222.618232643101</v>
      </c>
      <c r="CG242" s="206">
        <v>-11222.6182326374</v>
      </c>
      <c r="CH242" s="206">
        <v>-11222.6182326465</v>
      </c>
      <c r="CI242" s="206">
        <v>-11222.6182326369</v>
      </c>
      <c r="CJ242" s="206">
        <v>-11222.6182326465</v>
      </c>
      <c r="CK242" s="206">
        <v>-11222.6182326374</v>
      </c>
      <c r="CL242" s="206">
        <v>-11222.6182326465</v>
      </c>
      <c r="CM242" s="206">
        <v>-11222.6182326379</v>
      </c>
      <c r="CN242" s="206">
        <v>-11222.6182326465</v>
      </c>
      <c r="CO242" s="206">
        <v>-11222.6182326365</v>
      </c>
      <c r="CP242" s="206">
        <v>-11222.618232643101</v>
      </c>
      <c r="CQ242" s="206">
        <v>-11222.6182326412</v>
      </c>
      <c r="CR242" s="206">
        <v>-11222.618232642701</v>
      </c>
      <c r="CS242" s="206">
        <v>-11222.6182326417</v>
      </c>
      <c r="CT242" s="206">
        <v>-11222.6182326417</v>
      </c>
      <c r="CU242" s="206">
        <v>-5174.0129497442204</v>
      </c>
      <c r="CV242" s="206">
        <v>-5174.0129497442204</v>
      </c>
      <c r="CW242" s="206">
        <v>-160394.401442025</v>
      </c>
      <c r="CX242" s="206">
        <v>-160394.40144202599</v>
      </c>
      <c r="CY242" s="206">
        <v>-144872.36259279799</v>
      </c>
      <c r="CZ242" s="206">
        <v>0</v>
      </c>
      <c r="DA242" s="206">
        <v>0</v>
      </c>
      <c r="DB242" s="206">
        <v>0</v>
      </c>
      <c r="DC242" s="206">
        <v>0</v>
      </c>
      <c r="DD242" s="206">
        <v>0</v>
      </c>
      <c r="DE242" s="206">
        <v>0</v>
      </c>
      <c r="DF242" s="206">
        <v>-3614537.0634000101</v>
      </c>
      <c r="DG242" s="206">
        <v>-3614537.0634000101</v>
      </c>
      <c r="DH242" s="206">
        <v>-3624439.9046696001</v>
      </c>
      <c r="DI242" s="206">
        <v>-3614537.0634000199</v>
      </c>
      <c r="DJ242" s="206">
        <v>-18082588.1582697</v>
      </c>
      <c r="DK242" s="206">
        <v>0</v>
      </c>
      <c r="DL242" s="207">
        <v>-36710000.000000037</v>
      </c>
      <c r="DQ242" s="208"/>
      <c r="DR242" s="209" t="s">
        <v>313</v>
      </c>
      <c r="DS242" s="209"/>
      <c r="DT242" s="205"/>
      <c r="DU242" s="206">
        <f t="shared" si="225"/>
        <v>-0.93750700729828507</v>
      </c>
      <c r="DV242" s="206">
        <f t="shared" si="226"/>
        <v>-1.311177499016938</v>
      </c>
      <c r="DW242" s="206">
        <f t="shared" si="227"/>
        <v>-0.76130995521062461</v>
      </c>
      <c r="DX242" s="206">
        <f t="shared" si="228"/>
        <v>-0.67335709395851018</v>
      </c>
      <c r="DY242" s="206">
        <f t="shared" si="229"/>
        <v>-0.47600919137633746</v>
      </c>
      <c r="DZ242" s="206">
        <f t="shared" si="230"/>
        <v>0</v>
      </c>
      <c r="EA242" s="206">
        <f t="shared" si="231"/>
        <v>-7.22907412680002</v>
      </c>
      <c r="EB242" s="206">
        <f t="shared" si="232"/>
        <v>-7.2389769680696201</v>
      </c>
      <c r="EC242" s="206">
        <f t="shared" si="233"/>
        <v>-18.082588158269701</v>
      </c>
      <c r="ED242" s="207">
        <f t="shared" si="201"/>
        <v>-36.710000000000036</v>
      </c>
      <c r="EE242" s="303">
        <f t="shared" si="234"/>
        <v>0</v>
      </c>
      <c r="EF242" s="101"/>
      <c r="EG242" s="101"/>
    </row>
    <row r="243" spans="1:137" s="126" customFormat="1" ht="15.5" hidden="1" outlineLevel="1" x14ac:dyDescent="0.35">
      <c r="A243" s="37" t="s">
        <v>303</v>
      </c>
      <c r="B243" s="37">
        <v>9</v>
      </c>
      <c r="C243" s="38">
        <v>9.6999999999999993</v>
      </c>
      <c r="D243" s="39"/>
      <c r="E243" s="208"/>
      <c r="F243" s="209" t="s">
        <v>314</v>
      </c>
      <c r="G243" s="209"/>
      <c r="H243" s="205"/>
      <c r="I243" s="206">
        <v>0</v>
      </c>
      <c r="J243" s="206">
        <v>0</v>
      </c>
      <c r="K243" s="206">
        <v>0</v>
      </c>
      <c r="L243" s="206">
        <v>0</v>
      </c>
      <c r="M243" s="206">
        <v>0</v>
      </c>
      <c r="N243" s="206">
        <v>0</v>
      </c>
      <c r="O243" s="206">
        <v>0</v>
      </c>
      <c r="P243" s="206">
        <v>0</v>
      </c>
      <c r="Q243" s="206">
        <v>0</v>
      </c>
      <c r="R243" s="206">
        <v>0</v>
      </c>
      <c r="S243" s="206">
        <v>0</v>
      </c>
      <c r="T243" s="206">
        <v>0</v>
      </c>
      <c r="U243" s="206">
        <v>0</v>
      </c>
      <c r="V243" s="206">
        <v>0</v>
      </c>
      <c r="W243" s="206">
        <v>0</v>
      </c>
      <c r="X243" s="206">
        <v>0</v>
      </c>
      <c r="Y243" s="206">
        <v>0</v>
      </c>
      <c r="Z243" s="206">
        <v>0</v>
      </c>
      <c r="AA243" s="206">
        <v>0</v>
      </c>
      <c r="AB243" s="206">
        <v>0</v>
      </c>
      <c r="AC243" s="206">
        <v>0</v>
      </c>
      <c r="AD243" s="206">
        <v>0</v>
      </c>
      <c r="AE243" s="206">
        <v>0</v>
      </c>
      <c r="AF243" s="206">
        <v>0</v>
      </c>
      <c r="AG243" s="206">
        <v>0</v>
      </c>
      <c r="AH243" s="206">
        <v>0</v>
      </c>
      <c r="AI243" s="206">
        <v>0</v>
      </c>
      <c r="AJ243" s="206">
        <v>0</v>
      </c>
      <c r="AK243" s="206">
        <v>0</v>
      </c>
      <c r="AL243" s="206">
        <v>0</v>
      </c>
      <c r="AM243" s="206">
        <v>0</v>
      </c>
      <c r="AN243" s="206">
        <v>0</v>
      </c>
      <c r="AO243" s="206">
        <v>0</v>
      </c>
      <c r="AP243" s="206">
        <v>0</v>
      </c>
      <c r="AQ243" s="206">
        <v>0</v>
      </c>
      <c r="AR243" s="206">
        <v>0</v>
      </c>
      <c r="AS243" s="206">
        <v>0</v>
      </c>
      <c r="AT243" s="206">
        <v>0</v>
      </c>
      <c r="AU243" s="206">
        <v>0</v>
      </c>
      <c r="AV243" s="206">
        <v>0</v>
      </c>
      <c r="AW243" s="206">
        <v>0</v>
      </c>
      <c r="AX243" s="206">
        <v>0</v>
      </c>
      <c r="AY243" s="206">
        <v>0</v>
      </c>
      <c r="AZ243" s="206">
        <v>0</v>
      </c>
      <c r="BA243" s="206">
        <v>0</v>
      </c>
      <c r="BB243" s="206">
        <v>0</v>
      </c>
      <c r="BC243" s="206">
        <v>0</v>
      </c>
      <c r="BD243" s="206">
        <v>0</v>
      </c>
      <c r="BE243" s="206">
        <v>0</v>
      </c>
      <c r="BF243" s="206">
        <v>0</v>
      </c>
      <c r="BG243" s="206">
        <v>0</v>
      </c>
      <c r="BH243" s="206">
        <v>0</v>
      </c>
      <c r="BI243" s="206">
        <v>0</v>
      </c>
      <c r="BJ243" s="206">
        <v>0</v>
      </c>
      <c r="BK243" s="206">
        <v>0</v>
      </c>
      <c r="BL243" s="206">
        <v>0</v>
      </c>
      <c r="BM243" s="206">
        <v>0</v>
      </c>
      <c r="BN243" s="206">
        <v>0</v>
      </c>
      <c r="BO243" s="206">
        <v>0</v>
      </c>
      <c r="BP243" s="206">
        <v>0</v>
      </c>
      <c r="BQ243" s="206">
        <v>0</v>
      </c>
      <c r="BR243" s="206">
        <v>0</v>
      </c>
      <c r="BS243" s="206">
        <v>0</v>
      </c>
      <c r="BT243" s="206">
        <v>0</v>
      </c>
      <c r="BU243" s="206">
        <v>0</v>
      </c>
      <c r="BV243" s="206">
        <v>0</v>
      </c>
      <c r="BW243" s="206">
        <v>0</v>
      </c>
      <c r="BX243" s="206">
        <v>0</v>
      </c>
      <c r="BY243" s="206">
        <v>0</v>
      </c>
      <c r="BZ243" s="206">
        <v>0</v>
      </c>
      <c r="CA243" s="206">
        <v>0</v>
      </c>
      <c r="CB243" s="206">
        <v>0</v>
      </c>
      <c r="CC243" s="206">
        <v>0</v>
      </c>
      <c r="CD243" s="206">
        <v>0</v>
      </c>
      <c r="CE243" s="206">
        <v>0</v>
      </c>
      <c r="CF243" s="206">
        <v>0</v>
      </c>
      <c r="CG243" s="206">
        <v>0</v>
      </c>
      <c r="CH243" s="206">
        <v>0</v>
      </c>
      <c r="CI243" s="206">
        <v>0</v>
      </c>
      <c r="CJ243" s="206">
        <v>0</v>
      </c>
      <c r="CK243" s="206">
        <v>0</v>
      </c>
      <c r="CL243" s="206">
        <v>0</v>
      </c>
      <c r="CM243" s="206">
        <v>0</v>
      </c>
      <c r="CN243" s="206">
        <v>0</v>
      </c>
      <c r="CO243" s="206">
        <v>0</v>
      </c>
      <c r="CP243" s="206">
        <v>0</v>
      </c>
      <c r="CQ243" s="206">
        <v>0</v>
      </c>
      <c r="CR243" s="206">
        <v>0</v>
      </c>
      <c r="CS243" s="206">
        <v>0</v>
      </c>
      <c r="CT243" s="206">
        <v>0</v>
      </c>
      <c r="CU243" s="206">
        <v>0</v>
      </c>
      <c r="CV243" s="206">
        <v>0</v>
      </c>
      <c r="CW243" s="206">
        <v>0</v>
      </c>
      <c r="CX243" s="206">
        <v>0</v>
      </c>
      <c r="CY243" s="206">
        <v>0</v>
      </c>
      <c r="CZ243" s="206">
        <v>0</v>
      </c>
      <c r="DA243" s="206">
        <v>0</v>
      </c>
      <c r="DB243" s="206">
        <v>0</v>
      </c>
      <c r="DC243" s="206">
        <v>0</v>
      </c>
      <c r="DD243" s="206">
        <v>0</v>
      </c>
      <c r="DE243" s="206">
        <v>0</v>
      </c>
      <c r="DF243" s="206">
        <v>0</v>
      </c>
      <c r="DG243" s="206">
        <v>0</v>
      </c>
      <c r="DH243" s="206">
        <v>0</v>
      </c>
      <c r="DI243" s="206">
        <v>0</v>
      </c>
      <c r="DJ243" s="206">
        <v>0</v>
      </c>
      <c r="DK243" s="206">
        <v>0</v>
      </c>
      <c r="DL243" s="207">
        <v>0</v>
      </c>
      <c r="DQ243" s="208"/>
      <c r="DR243" s="209" t="s">
        <v>314</v>
      </c>
      <c r="DS243" s="209"/>
      <c r="DT243" s="205"/>
      <c r="DU243" s="206">
        <f t="shared" si="225"/>
        <v>0</v>
      </c>
      <c r="DV243" s="206">
        <f t="shared" si="226"/>
        <v>0</v>
      </c>
      <c r="DW243" s="206">
        <f t="shared" si="227"/>
        <v>0</v>
      </c>
      <c r="DX243" s="206">
        <f t="shared" si="228"/>
        <v>0</v>
      </c>
      <c r="DY243" s="206">
        <f t="shared" si="229"/>
        <v>0</v>
      </c>
      <c r="DZ243" s="206">
        <f t="shared" si="230"/>
        <v>0</v>
      </c>
      <c r="EA243" s="206">
        <f t="shared" si="231"/>
        <v>0</v>
      </c>
      <c r="EB243" s="206">
        <f t="shared" si="232"/>
        <v>0</v>
      </c>
      <c r="EC243" s="206">
        <f t="shared" si="233"/>
        <v>0</v>
      </c>
      <c r="ED243" s="207">
        <f t="shared" si="201"/>
        <v>0</v>
      </c>
      <c r="EE243" s="303">
        <f t="shared" si="234"/>
        <v>0</v>
      </c>
      <c r="EF243" s="101"/>
      <c r="EG243" s="101"/>
    </row>
    <row r="244" spans="1:137" s="126" customFormat="1" ht="15.5" collapsed="1" x14ac:dyDescent="0.35">
      <c r="A244" s="127" t="s">
        <v>303</v>
      </c>
      <c r="B244" s="127">
        <v>10</v>
      </c>
      <c r="C244" s="128"/>
      <c r="D244" s="129"/>
      <c r="E244" s="230" t="s">
        <v>317</v>
      </c>
      <c r="F244" s="211"/>
      <c r="G244" s="211"/>
      <c r="H244" s="212"/>
      <c r="I244" s="213">
        <v>0</v>
      </c>
      <c r="J244" s="213">
        <v>0</v>
      </c>
      <c r="K244" s="213">
        <v>0</v>
      </c>
      <c r="L244" s="213">
        <v>0</v>
      </c>
      <c r="M244" s="213">
        <v>0</v>
      </c>
      <c r="N244" s="213">
        <v>0</v>
      </c>
      <c r="O244" s="213">
        <v>0</v>
      </c>
      <c r="P244" s="213">
        <v>0</v>
      </c>
      <c r="Q244" s="213">
        <v>0</v>
      </c>
      <c r="R244" s="213">
        <v>0</v>
      </c>
      <c r="S244" s="213">
        <v>0</v>
      </c>
      <c r="T244" s="213">
        <v>0</v>
      </c>
      <c r="U244" s="213">
        <v>0</v>
      </c>
      <c r="V244" s="213">
        <v>0</v>
      </c>
      <c r="W244" s="213">
        <v>0</v>
      </c>
      <c r="X244" s="213">
        <v>0</v>
      </c>
      <c r="Y244" s="213">
        <v>0</v>
      </c>
      <c r="Z244" s="213">
        <v>0</v>
      </c>
      <c r="AA244" s="213">
        <v>0</v>
      </c>
      <c r="AB244" s="213">
        <v>0</v>
      </c>
      <c r="AC244" s="213">
        <v>0</v>
      </c>
      <c r="AD244" s="213">
        <v>0</v>
      </c>
      <c r="AE244" s="213">
        <v>0</v>
      </c>
      <c r="AF244" s="213">
        <v>0</v>
      </c>
      <c r="AG244" s="213">
        <v>0</v>
      </c>
      <c r="AH244" s="213">
        <v>0</v>
      </c>
      <c r="AI244" s="213">
        <v>0</v>
      </c>
      <c r="AJ244" s="213">
        <v>0</v>
      </c>
      <c r="AK244" s="213">
        <v>0</v>
      </c>
      <c r="AL244" s="213">
        <v>0</v>
      </c>
      <c r="AM244" s="213">
        <v>0</v>
      </c>
      <c r="AN244" s="213">
        <v>0</v>
      </c>
      <c r="AO244" s="213">
        <v>0</v>
      </c>
      <c r="AP244" s="213">
        <v>0</v>
      </c>
      <c r="AQ244" s="213">
        <v>0</v>
      </c>
      <c r="AR244" s="213">
        <v>0</v>
      </c>
      <c r="AS244" s="213">
        <v>0</v>
      </c>
      <c r="AT244" s="213">
        <v>0</v>
      </c>
      <c r="AU244" s="213">
        <v>0</v>
      </c>
      <c r="AV244" s="213">
        <v>0</v>
      </c>
      <c r="AW244" s="213">
        <v>0</v>
      </c>
      <c r="AX244" s="213">
        <v>0</v>
      </c>
      <c r="AY244" s="213">
        <v>0</v>
      </c>
      <c r="AZ244" s="213">
        <v>0</v>
      </c>
      <c r="BA244" s="213">
        <v>0</v>
      </c>
      <c r="BB244" s="213">
        <v>0</v>
      </c>
      <c r="BC244" s="213">
        <v>0</v>
      </c>
      <c r="BD244" s="213">
        <v>0</v>
      </c>
      <c r="BE244" s="213">
        <v>0</v>
      </c>
      <c r="BF244" s="213">
        <v>0</v>
      </c>
      <c r="BG244" s="213">
        <v>0</v>
      </c>
      <c r="BH244" s="213">
        <v>0</v>
      </c>
      <c r="BI244" s="213">
        <v>0</v>
      </c>
      <c r="BJ244" s="213">
        <v>0</v>
      </c>
      <c r="BK244" s="213">
        <v>0</v>
      </c>
      <c r="BL244" s="213">
        <v>0</v>
      </c>
      <c r="BM244" s="213">
        <v>0</v>
      </c>
      <c r="BN244" s="213">
        <v>0</v>
      </c>
      <c r="BO244" s="213">
        <v>0</v>
      </c>
      <c r="BP244" s="213">
        <v>0</v>
      </c>
      <c r="BQ244" s="213">
        <v>0</v>
      </c>
      <c r="BR244" s="213">
        <v>0</v>
      </c>
      <c r="BS244" s="213">
        <v>0</v>
      </c>
      <c r="BT244" s="213">
        <v>0</v>
      </c>
      <c r="BU244" s="213">
        <v>0</v>
      </c>
      <c r="BV244" s="213">
        <v>0</v>
      </c>
      <c r="BW244" s="213">
        <v>0</v>
      </c>
      <c r="BX244" s="213">
        <v>0</v>
      </c>
      <c r="BY244" s="213">
        <v>0</v>
      </c>
      <c r="BZ244" s="213">
        <v>0</v>
      </c>
      <c r="CA244" s="213">
        <v>0</v>
      </c>
      <c r="CB244" s="213">
        <v>0</v>
      </c>
      <c r="CC244" s="213">
        <v>0</v>
      </c>
      <c r="CD244" s="213">
        <v>0</v>
      </c>
      <c r="CE244" s="213">
        <v>0</v>
      </c>
      <c r="CF244" s="213">
        <v>0</v>
      </c>
      <c r="CG244" s="213">
        <v>0</v>
      </c>
      <c r="CH244" s="213">
        <v>0</v>
      </c>
      <c r="CI244" s="213">
        <v>0</v>
      </c>
      <c r="CJ244" s="213">
        <v>0</v>
      </c>
      <c r="CK244" s="213">
        <v>0</v>
      </c>
      <c r="CL244" s="213">
        <v>0</v>
      </c>
      <c r="CM244" s="213">
        <v>0</v>
      </c>
      <c r="CN244" s="213">
        <v>0</v>
      </c>
      <c r="CO244" s="213">
        <v>0</v>
      </c>
      <c r="CP244" s="213">
        <v>0</v>
      </c>
      <c r="CQ244" s="213">
        <v>0</v>
      </c>
      <c r="CR244" s="213">
        <v>0</v>
      </c>
      <c r="CS244" s="213">
        <v>0</v>
      </c>
      <c r="CT244" s="213">
        <v>0</v>
      </c>
      <c r="CU244" s="213">
        <v>0</v>
      </c>
      <c r="CV244" s="213">
        <v>0</v>
      </c>
      <c r="CW244" s="213">
        <v>0</v>
      </c>
      <c r="CX244" s="213">
        <v>0</v>
      </c>
      <c r="CY244" s="213">
        <v>0</v>
      </c>
      <c r="CZ244" s="213">
        <v>0</v>
      </c>
      <c r="DA244" s="213">
        <v>0</v>
      </c>
      <c r="DB244" s="213">
        <v>0</v>
      </c>
      <c r="DC244" s="213">
        <v>0</v>
      </c>
      <c r="DD244" s="213">
        <v>0</v>
      </c>
      <c r="DE244" s="213">
        <v>0</v>
      </c>
      <c r="DF244" s="213">
        <v>0</v>
      </c>
      <c r="DG244" s="213">
        <v>0</v>
      </c>
      <c r="DH244" s="213">
        <v>0</v>
      </c>
      <c r="DI244" s="213">
        <v>0</v>
      </c>
      <c r="DJ244" s="213">
        <v>0</v>
      </c>
      <c r="DK244" s="213">
        <v>0</v>
      </c>
      <c r="DL244" s="214">
        <v>0</v>
      </c>
      <c r="DQ244" s="308" t="s">
        <v>317</v>
      </c>
      <c r="DR244" s="211"/>
      <c r="DS244" s="211"/>
      <c r="DT244" s="212"/>
      <c r="DU244" s="213">
        <f t="shared" ref="DU244:EC244" si="235">DU245+DU253</f>
        <v>0</v>
      </c>
      <c r="DV244" s="213">
        <f t="shared" si="235"/>
        <v>0</v>
      </c>
      <c r="DW244" s="213">
        <f t="shared" si="235"/>
        <v>0</v>
      </c>
      <c r="DX244" s="213">
        <f t="shared" si="235"/>
        <v>0</v>
      </c>
      <c r="DY244" s="213">
        <f t="shared" si="235"/>
        <v>0</v>
      </c>
      <c r="DZ244" s="213">
        <f t="shared" si="235"/>
        <v>0</v>
      </c>
      <c r="EA244" s="213">
        <f t="shared" si="235"/>
        <v>0</v>
      </c>
      <c r="EB244" s="213">
        <f t="shared" si="235"/>
        <v>0</v>
      </c>
      <c r="EC244" s="213">
        <f t="shared" si="235"/>
        <v>0</v>
      </c>
      <c r="ED244" s="214">
        <f t="shared" si="201"/>
        <v>0</v>
      </c>
      <c r="EE244" s="305"/>
      <c r="EF244" s="101"/>
      <c r="EG244" s="101"/>
    </row>
    <row r="245" spans="1:137" s="126" customFormat="1" ht="15.5" hidden="1" outlineLevel="1" x14ac:dyDescent="0.35">
      <c r="A245" s="127" t="s">
        <v>303</v>
      </c>
      <c r="B245" s="127">
        <v>10</v>
      </c>
      <c r="C245" s="128">
        <v>10.1</v>
      </c>
      <c r="D245" s="129"/>
      <c r="E245" s="230"/>
      <c r="F245" s="211" t="s">
        <v>318</v>
      </c>
      <c r="G245" s="211"/>
      <c r="H245" s="212"/>
      <c r="I245" s="213">
        <v>0</v>
      </c>
      <c r="J245" s="213">
        <v>0</v>
      </c>
      <c r="K245" s="213">
        <v>0</v>
      </c>
      <c r="L245" s="213">
        <v>0</v>
      </c>
      <c r="M245" s="213">
        <v>0</v>
      </c>
      <c r="N245" s="213">
        <v>0</v>
      </c>
      <c r="O245" s="213">
        <v>0</v>
      </c>
      <c r="P245" s="213">
        <v>0</v>
      </c>
      <c r="Q245" s="213">
        <v>0</v>
      </c>
      <c r="R245" s="213">
        <v>0</v>
      </c>
      <c r="S245" s="213">
        <v>0</v>
      </c>
      <c r="T245" s="213">
        <v>0</v>
      </c>
      <c r="U245" s="213">
        <v>0</v>
      </c>
      <c r="V245" s="213">
        <v>0</v>
      </c>
      <c r="W245" s="213">
        <v>0</v>
      </c>
      <c r="X245" s="213">
        <v>0</v>
      </c>
      <c r="Y245" s="213">
        <v>0</v>
      </c>
      <c r="Z245" s="213">
        <v>0</v>
      </c>
      <c r="AA245" s="213">
        <v>0</v>
      </c>
      <c r="AB245" s="213">
        <v>0</v>
      </c>
      <c r="AC245" s="213">
        <v>0</v>
      </c>
      <c r="AD245" s="213">
        <v>0</v>
      </c>
      <c r="AE245" s="213">
        <v>0</v>
      </c>
      <c r="AF245" s="213">
        <v>0</v>
      </c>
      <c r="AG245" s="213">
        <v>0</v>
      </c>
      <c r="AH245" s="213">
        <v>0</v>
      </c>
      <c r="AI245" s="213">
        <v>0</v>
      </c>
      <c r="AJ245" s="213">
        <v>0</v>
      </c>
      <c r="AK245" s="213">
        <v>0</v>
      </c>
      <c r="AL245" s="213">
        <v>0</v>
      </c>
      <c r="AM245" s="213">
        <v>0</v>
      </c>
      <c r="AN245" s="213">
        <v>0</v>
      </c>
      <c r="AO245" s="213">
        <v>0</v>
      </c>
      <c r="AP245" s="213">
        <v>0</v>
      </c>
      <c r="AQ245" s="213">
        <v>0</v>
      </c>
      <c r="AR245" s="213">
        <v>0</v>
      </c>
      <c r="AS245" s="213">
        <v>0</v>
      </c>
      <c r="AT245" s="213">
        <v>0</v>
      </c>
      <c r="AU245" s="213">
        <v>0</v>
      </c>
      <c r="AV245" s="213">
        <v>0</v>
      </c>
      <c r="AW245" s="213">
        <v>0</v>
      </c>
      <c r="AX245" s="213">
        <v>0</v>
      </c>
      <c r="AY245" s="213">
        <v>0</v>
      </c>
      <c r="AZ245" s="213">
        <v>0</v>
      </c>
      <c r="BA245" s="213">
        <v>0</v>
      </c>
      <c r="BB245" s="213">
        <v>0</v>
      </c>
      <c r="BC245" s="213">
        <v>0</v>
      </c>
      <c r="BD245" s="213">
        <v>0</v>
      </c>
      <c r="BE245" s="213">
        <v>0</v>
      </c>
      <c r="BF245" s="213">
        <v>0</v>
      </c>
      <c r="BG245" s="213">
        <v>0</v>
      </c>
      <c r="BH245" s="213">
        <v>0</v>
      </c>
      <c r="BI245" s="213">
        <v>0</v>
      </c>
      <c r="BJ245" s="213">
        <v>0</v>
      </c>
      <c r="BK245" s="213">
        <v>0</v>
      </c>
      <c r="BL245" s="213">
        <v>0</v>
      </c>
      <c r="BM245" s="213">
        <v>0</v>
      </c>
      <c r="BN245" s="213">
        <v>0</v>
      </c>
      <c r="BO245" s="213">
        <v>0</v>
      </c>
      <c r="BP245" s="213">
        <v>0</v>
      </c>
      <c r="BQ245" s="213">
        <v>0</v>
      </c>
      <c r="BR245" s="213">
        <v>0</v>
      </c>
      <c r="BS245" s="213">
        <v>0</v>
      </c>
      <c r="BT245" s="213">
        <v>0</v>
      </c>
      <c r="BU245" s="213">
        <v>0</v>
      </c>
      <c r="BV245" s="213">
        <v>0</v>
      </c>
      <c r="BW245" s="213">
        <v>0</v>
      </c>
      <c r="BX245" s="213">
        <v>0</v>
      </c>
      <c r="BY245" s="213">
        <v>0</v>
      </c>
      <c r="BZ245" s="213">
        <v>0</v>
      </c>
      <c r="CA245" s="213">
        <v>0</v>
      </c>
      <c r="CB245" s="213">
        <v>0</v>
      </c>
      <c r="CC245" s="213">
        <v>0</v>
      </c>
      <c r="CD245" s="213">
        <v>0</v>
      </c>
      <c r="CE245" s="213">
        <v>0</v>
      </c>
      <c r="CF245" s="213">
        <v>0</v>
      </c>
      <c r="CG245" s="213">
        <v>0</v>
      </c>
      <c r="CH245" s="213">
        <v>0</v>
      </c>
      <c r="CI245" s="213">
        <v>0</v>
      </c>
      <c r="CJ245" s="213">
        <v>0</v>
      </c>
      <c r="CK245" s="213">
        <v>0</v>
      </c>
      <c r="CL245" s="213">
        <v>0</v>
      </c>
      <c r="CM245" s="213">
        <v>0</v>
      </c>
      <c r="CN245" s="213">
        <v>0</v>
      </c>
      <c r="CO245" s="213">
        <v>0</v>
      </c>
      <c r="CP245" s="213">
        <v>0</v>
      </c>
      <c r="CQ245" s="213">
        <v>0</v>
      </c>
      <c r="CR245" s="213">
        <v>0</v>
      </c>
      <c r="CS245" s="213">
        <v>0</v>
      </c>
      <c r="CT245" s="213">
        <v>0</v>
      </c>
      <c r="CU245" s="213">
        <v>0</v>
      </c>
      <c r="CV245" s="213">
        <v>0</v>
      </c>
      <c r="CW245" s="213">
        <v>0</v>
      </c>
      <c r="CX245" s="213">
        <v>0</v>
      </c>
      <c r="CY245" s="213">
        <v>0</v>
      </c>
      <c r="CZ245" s="213">
        <v>0</v>
      </c>
      <c r="DA245" s="213">
        <v>0</v>
      </c>
      <c r="DB245" s="213">
        <v>0</v>
      </c>
      <c r="DC245" s="213">
        <v>0</v>
      </c>
      <c r="DD245" s="213">
        <v>0</v>
      </c>
      <c r="DE245" s="213">
        <v>0</v>
      </c>
      <c r="DF245" s="213">
        <v>0</v>
      </c>
      <c r="DG245" s="213">
        <v>0</v>
      </c>
      <c r="DH245" s="213">
        <v>0</v>
      </c>
      <c r="DI245" s="213">
        <v>0</v>
      </c>
      <c r="DJ245" s="213">
        <v>0</v>
      </c>
      <c r="DK245" s="213">
        <v>0</v>
      </c>
      <c r="DL245" s="214">
        <v>0</v>
      </c>
      <c r="DQ245" s="230"/>
      <c r="DR245" s="211" t="s">
        <v>318</v>
      </c>
      <c r="DS245" s="211"/>
      <c r="DT245" s="212"/>
      <c r="DU245" s="213">
        <f t="shared" ref="DU245:EC245" si="236">SUM(DU246:DU252)</f>
        <v>0</v>
      </c>
      <c r="DV245" s="213">
        <f t="shared" si="236"/>
        <v>0</v>
      </c>
      <c r="DW245" s="213">
        <f t="shared" si="236"/>
        <v>0</v>
      </c>
      <c r="DX245" s="213">
        <f t="shared" si="236"/>
        <v>0</v>
      </c>
      <c r="DY245" s="213">
        <f t="shared" si="236"/>
        <v>0</v>
      </c>
      <c r="DZ245" s="213">
        <f t="shared" si="236"/>
        <v>0</v>
      </c>
      <c r="EA245" s="213">
        <f t="shared" si="236"/>
        <v>0</v>
      </c>
      <c r="EB245" s="213">
        <f t="shared" si="236"/>
        <v>0</v>
      </c>
      <c r="EC245" s="213">
        <f t="shared" si="236"/>
        <v>0</v>
      </c>
      <c r="ED245" s="214">
        <f t="shared" si="201"/>
        <v>0</v>
      </c>
      <c r="EE245" s="305"/>
      <c r="EF245" s="101"/>
      <c r="EG245" s="101"/>
    </row>
    <row r="246" spans="1:137" s="126" customFormat="1" ht="15.5" hidden="1" outlineLevel="1" x14ac:dyDescent="0.35">
      <c r="A246" s="37" t="s">
        <v>303</v>
      </c>
      <c r="B246" s="37">
        <v>10</v>
      </c>
      <c r="C246" s="38">
        <v>10.1</v>
      </c>
      <c r="D246" s="39" t="s">
        <v>319</v>
      </c>
      <c r="E246" s="208"/>
      <c r="F246" s="218"/>
      <c r="G246" s="209" t="s">
        <v>292</v>
      </c>
      <c r="H246" s="205"/>
      <c r="I246" s="206">
        <v>0</v>
      </c>
      <c r="J246" s="206">
        <v>0</v>
      </c>
      <c r="K246" s="206">
        <v>0</v>
      </c>
      <c r="L246" s="206">
        <v>0</v>
      </c>
      <c r="M246" s="206">
        <v>0</v>
      </c>
      <c r="N246" s="206">
        <v>0</v>
      </c>
      <c r="O246" s="206">
        <v>0</v>
      </c>
      <c r="P246" s="206">
        <v>0</v>
      </c>
      <c r="Q246" s="206">
        <v>0</v>
      </c>
      <c r="R246" s="206">
        <v>0</v>
      </c>
      <c r="S246" s="206">
        <v>0</v>
      </c>
      <c r="T246" s="206">
        <v>0</v>
      </c>
      <c r="U246" s="206">
        <v>0</v>
      </c>
      <c r="V246" s="206">
        <v>0</v>
      </c>
      <c r="W246" s="206">
        <v>0</v>
      </c>
      <c r="X246" s="206">
        <v>0</v>
      </c>
      <c r="Y246" s="206">
        <v>0</v>
      </c>
      <c r="Z246" s="206">
        <v>0</v>
      </c>
      <c r="AA246" s="206">
        <v>0</v>
      </c>
      <c r="AB246" s="206">
        <v>0</v>
      </c>
      <c r="AC246" s="206">
        <v>0</v>
      </c>
      <c r="AD246" s="206">
        <v>0</v>
      </c>
      <c r="AE246" s="206">
        <v>0</v>
      </c>
      <c r="AF246" s="206">
        <v>0</v>
      </c>
      <c r="AG246" s="206">
        <v>0</v>
      </c>
      <c r="AH246" s="206">
        <v>0</v>
      </c>
      <c r="AI246" s="206">
        <v>0</v>
      </c>
      <c r="AJ246" s="206">
        <v>0</v>
      </c>
      <c r="AK246" s="206">
        <v>0</v>
      </c>
      <c r="AL246" s="206">
        <v>0</v>
      </c>
      <c r="AM246" s="206">
        <v>0</v>
      </c>
      <c r="AN246" s="206">
        <v>0</v>
      </c>
      <c r="AO246" s="206">
        <v>0</v>
      </c>
      <c r="AP246" s="206">
        <v>0</v>
      </c>
      <c r="AQ246" s="206">
        <v>0</v>
      </c>
      <c r="AR246" s="206">
        <v>0</v>
      </c>
      <c r="AS246" s="206">
        <v>0</v>
      </c>
      <c r="AT246" s="206">
        <v>0</v>
      </c>
      <c r="AU246" s="206">
        <v>0</v>
      </c>
      <c r="AV246" s="206">
        <v>0</v>
      </c>
      <c r="AW246" s="206">
        <v>0</v>
      </c>
      <c r="AX246" s="206">
        <v>0</v>
      </c>
      <c r="AY246" s="206">
        <v>0</v>
      </c>
      <c r="AZ246" s="206">
        <v>0</v>
      </c>
      <c r="BA246" s="206">
        <v>0</v>
      </c>
      <c r="BB246" s="206">
        <v>0</v>
      </c>
      <c r="BC246" s="206">
        <v>0</v>
      </c>
      <c r="BD246" s="206">
        <v>0</v>
      </c>
      <c r="BE246" s="206">
        <v>0</v>
      </c>
      <c r="BF246" s="206">
        <v>0</v>
      </c>
      <c r="BG246" s="206">
        <v>0</v>
      </c>
      <c r="BH246" s="206">
        <v>0</v>
      </c>
      <c r="BI246" s="206">
        <v>0</v>
      </c>
      <c r="BJ246" s="206">
        <v>0</v>
      </c>
      <c r="BK246" s="206">
        <v>0</v>
      </c>
      <c r="BL246" s="206">
        <v>0</v>
      </c>
      <c r="BM246" s="206">
        <v>0</v>
      </c>
      <c r="BN246" s="206">
        <v>0</v>
      </c>
      <c r="BO246" s="206">
        <v>0</v>
      </c>
      <c r="BP246" s="206">
        <v>0</v>
      </c>
      <c r="BQ246" s="206">
        <v>0</v>
      </c>
      <c r="BR246" s="206">
        <v>0</v>
      </c>
      <c r="BS246" s="206">
        <v>0</v>
      </c>
      <c r="BT246" s="206">
        <v>0</v>
      </c>
      <c r="BU246" s="206">
        <v>0</v>
      </c>
      <c r="BV246" s="206">
        <v>0</v>
      </c>
      <c r="BW246" s="206">
        <v>0</v>
      </c>
      <c r="BX246" s="206">
        <v>0</v>
      </c>
      <c r="BY246" s="206">
        <v>0</v>
      </c>
      <c r="BZ246" s="206">
        <v>0</v>
      </c>
      <c r="CA246" s="206">
        <v>0</v>
      </c>
      <c r="CB246" s="206">
        <v>0</v>
      </c>
      <c r="CC246" s="206">
        <v>0</v>
      </c>
      <c r="CD246" s="206">
        <v>0</v>
      </c>
      <c r="CE246" s="206">
        <v>0</v>
      </c>
      <c r="CF246" s="206">
        <v>0</v>
      </c>
      <c r="CG246" s="206">
        <v>0</v>
      </c>
      <c r="CH246" s="206">
        <v>0</v>
      </c>
      <c r="CI246" s="206">
        <v>0</v>
      </c>
      <c r="CJ246" s="206">
        <v>0</v>
      </c>
      <c r="CK246" s="206">
        <v>0</v>
      </c>
      <c r="CL246" s="206">
        <v>0</v>
      </c>
      <c r="CM246" s="206">
        <v>0</v>
      </c>
      <c r="CN246" s="206">
        <v>0</v>
      </c>
      <c r="CO246" s="206">
        <v>0</v>
      </c>
      <c r="CP246" s="206">
        <v>0</v>
      </c>
      <c r="CQ246" s="206">
        <v>0</v>
      </c>
      <c r="CR246" s="206">
        <v>0</v>
      </c>
      <c r="CS246" s="206">
        <v>0</v>
      </c>
      <c r="CT246" s="206">
        <v>0</v>
      </c>
      <c r="CU246" s="206">
        <v>0</v>
      </c>
      <c r="CV246" s="206">
        <v>0</v>
      </c>
      <c r="CW246" s="206">
        <v>0</v>
      </c>
      <c r="CX246" s="206">
        <v>0</v>
      </c>
      <c r="CY246" s="206">
        <v>0</v>
      </c>
      <c r="CZ246" s="206">
        <v>0</v>
      </c>
      <c r="DA246" s="206">
        <v>0</v>
      </c>
      <c r="DB246" s="206">
        <v>0</v>
      </c>
      <c r="DC246" s="206">
        <v>0</v>
      </c>
      <c r="DD246" s="206">
        <v>0</v>
      </c>
      <c r="DE246" s="206">
        <v>0</v>
      </c>
      <c r="DF246" s="206">
        <v>0</v>
      </c>
      <c r="DG246" s="206">
        <v>0</v>
      </c>
      <c r="DH246" s="206">
        <v>0</v>
      </c>
      <c r="DI246" s="206">
        <v>0</v>
      </c>
      <c r="DJ246" s="206">
        <v>0</v>
      </c>
      <c r="DK246" s="206">
        <v>0</v>
      </c>
      <c r="DL246" s="207">
        <v>0</v>
      </c>
      <c r="DQ246" s="208"/>
      <c r="DR246" s="218"/>
      <c r="DS246" s="209" t="s">
        <v>292</v>
      </c>
      <c r="DT246" s="205"/>
      <c r="DU246" s="206">
        <f t="shared" ref="DU246:DU252" si="237">I246/$DQ$4</f>
        <v>0</v>
      </c>
      <c r="DV246" s="206">
        <f t="shared" ref="DV246:DV252" si="238">SUM(J246:O246)/$DQ$4</f>
        <v>0</v>
      </c>
      <c r="DW246" s="206">
        <f t="shared" ref="DW246:DW252" si="239">SUM(P246:AL246)/$DQ$4</f>
        <v>0</v>
      </c>
      <c r="DX246" s="206">
        <f t="shared" ref="DX246:DX252" si="240">SUM(AM246:CT246)/$DQ$4</f>
        <v>0</v>
      </c>
      <c r="DY246" s="206">
        <f t="shared" ref="DY246:DY252" si="241">SUM(CU246:CY246)/$DQ$4</f>
        <v>0</v>
      </c>
      <c r="DZ246" s="206">
        <f t="shared" ref="DZ246:DZ252" si="242">SUM(CZ246:DE246)/$DQ$4</f>
        <v>0</v>
      </c>
      <c r="EA246" s="206">
        <f t="shared" ref="EA246:EA252" si="243">SUM(DF246:DG246)/$DQ$4</f>
        <v>0</v>
      </c>
      <c r="EB246" s="206">
        <f t="shared" ref="EB246:EB252" si="244">SUM(DH246:DI246)/$DQ$4</f>
        <v>0</v>
      </c>
      <c r="EC246" s="206">
        <f t="shared" ref="EC246:EC252" si="245">SUM(DJ246:DK246)/$DQ$4</f>
        <v>0</v>
      </c>
      <c r="ED246" s="207">
        <f t="shared" si="201"/>
        <v>0</v>
      </c>
      <c r="EE246" s="303">
        <f t="shared" ref="EE246:EE252" si="246">ED246-(DL246/$DQ$4)</f>
        <v>0</v>
      </c>
      <c r="EF246" s="101"/>
      <c r="EG246" s="101"/>
    </row>
    <row r="247" spans="1:137" s="126" customFormat="1" ht="15.5" hidden="1" outlineLevel="1" x14ac:dyDescent="0.35">
      <c r="A247" s="37" t="s">
        <v>303</v>
      </c>
      <c r="B247" s="37">
        <v>10</v>
      </c>
      <c r="C247" s="38">
        <v>10.1</v>
      </c>
      <c r="D247" s="39" t="s">
        <v>320</v>
      </c>
      <c r="E247" s="208"/>
      <c r="F247" s="218"/>
      <c r="G247" s="209" t="s">
        <v>316</v>
      </c>
      <c r="H247" s="205"/>
      <c r="I247" s="206">
        <v>0</v>
      </c>
      <c r="J247" s="206">
        <v>0</v>
      </c>
      <c r="K247" s="206">
        <v>0</v>
      </c>
      <c r="L247" s="206">
        <v>0</v>
      </c>
      <c r="M247" s="206">
        <v>0</v>
      </c>
      <c r="N247" s="206">
        <v>0</v>
      </c>
      <c r="O247" s="206">
        <v>0</v>
      </c>
      <c r="P247" s="206">
        <v>0</v>
      </c>
      <c r="Q247" s="206">
        <v>0</v>
      </c>
      <c r="R247" s="206">
        <v>0</v>
      </c>
      <c r="S247" s="206">
        <v>0</v>
      </c>
      <c r="T247" s="206">
        <v>0</v>
      </c>
      <c r="U247" s="206">
        <v>0</v>
      </c>
      <c r="V247" s="206">
        <v>0</v>
      </c>
      <c r="W247" s="206">
        <v>0</v>
      </c>
      <c r="X247" s="206">
        <v>0</v>
      </c>
      <c r="Y247" s="206">
        <v>0</v>
      </c>
      <c r="Z247" s="206">
        <v>0</v>
      </c>
      <c r="AA247" s="206">
        <v>0</v>
      </c>
      <c r="AB247" s="206">
        <v>0</v>
      </c>
      <c r="AC247" s="206">
        <v>0</v>
      </c>
      <c r="AD247" s="206">
        <v>0</v>
      </c>
      <c r="AE247" s="206">
        <v>0</v>
      </c>
      <c r="AF247" s="206">
        <v>0</v>
      </c>
      <c r="AG247" s="206">
        <v>0</v>
      </c>
      <c r="AH247" s="206">
        <v>0</v>
      </c>
      <c r="AI247" s="206">
        <v>0</v>
      </c>
      <c r="AJ247" s="206">
        <v>0</v>
      </c>
      <c r="AK247" s="206">
        <v>0</v>
      </c>
      <c r="AL247" s="206">
        <v>0</v>
      </c>
      <c r="AM247" s="206">
        <v>0</v>
      </c>
      <c r="AN247" s="206">
        <v>0</v>
      </c>
      <c r="AO247" s="206">
        <v>0</v>
      </c>
      <c r="AP247" s="206">
        <v>0</v>
      </c>
      <c r="AQ247" s="206">
        <v>0</v>
      </c>
      <c r="AR247" s="206">
        <v>0</v>
      </c>
      <c r="AS247" s="206">
        <v>0</v>
      </c>
      <c r="AT247" s="206">
        <v>0</v>
      </c>
      <c r="AU247" s="206">
        <v>0</v>
      </c>
      <c r="AV247" s="206">
        <v>0</v>
      </c>
      <c r="AW247" s="206">
        <v>0</v>
      </c>
      <c r="AX247" s="206">
        <v>0</v>
      </c>
      <c r="AY247" s="206">
        <v>0</v>
      </c>
      <c r="AZ247" s="206">
        <v>0</v>
      </c>
      <c r="BA247" s="206">
        <v>0</v>
      </c>
      <c r="BB247" s="206">
        <v>0</v>
      </c>
      <c r="BC247" s="206">
        <v>0</v>
      </c>
      <c r="BD247" s="206">
        <v>0</v>
      </c>
      <c r="BE247" s="206">
        <v>0</v>
      </c>
      <c r="BF247" s="206">
        <v>0</v>
      </c>
      <c r="BG247" s="206">
        <v>0</v>
      </c>
      <c r="BH247" s="206">
        <v>0</v>
      </c>
      <c r="BI247" s="206">
        <v>0</v>
      </c>
      <c r="BJ247" s="206">
        <v>0</v>
      </c>
      <c r="BK247" s="206">
        <v>0</v>
      </c>
      <c r="BL247" s="206">
        <v>0</v>
      </c>
      <c r="BM247" s="206">
        <v>0</v>
      </c>
      <c r="BN247" s="206">
        <v>0</v>
      </c>
      <c r="BO247" s="206">
        <v>0</v>
      </c>
      <c r="BP247" s="206">
        <v>0</v>
      </c>
      <c r="BQ247" s="206">
        <v>0</v>
      </c>
      <c r="BR247" s="206">
        <v>0</v>
      </c>
      <c r="BS247" s="206">
        <v>0</v>
      </c>
      <c r="BT247" s="206">
        <v>0</v>
      </c>
      <c r="BU247" s="206">
        <v>0</v>
      </c>
      <c r="BV247" s="206">
        <v>0</v>
      </c>
      <c r="BW247" s="206">
        <v>0</v>
      </c>
      <c r="BX247" s="206">
        <v>0</v>
      </c>
      <c r="BY247" s="206">
        <v>0</v>
      </c>
      <c r="BZ247" s="206">
        <v>0</v>
      </c>
      <c r="CA247" s="206">
        <v>0</v>
      </c>
      <c r="CB247" s="206">
        <v>0</v>
      </c>
      <c r="CC247" s="206">
        <v>0</v>
      </c>
      <c r="CD247" s="206">
        <v>0</v>
      </c>
      <c r="CE247" s="206">
        <v>0</v>
      </c>
      <c r="CF247" s="206">
        <v>0</v>
      </c>
      <c r="CG247" s="206">
        <v>0</v>
      </c>
      <c r="CH247" s="206">
        <v>0</v>
      </c>
      <c r="CI247" s="206">
        <v>0</v>
      </c>
      <c r="CJ247" s="206">
        <v>0</v>
      </c>
      <c r="CK247" s="206">
        <v>0</v>
      </c>
      <c r="CL247" s="206">
        <v>0</v>
      </c>
      <c r="CM247" s="206">
        <v>0</v>
      </c>
      <c r="CN247" s="206">
        <v>0</v>
      </c>
      <c r="CO247" s="206">
        <v>0</v>
      </c>
      <c r="CP247" s="206">
        <v>0</v>
      </c>
      <c r="CQ247" s="206">
        <v>0</v>
      </c>
      <c r="CR247" s="206">
        <v>0</v>
      </c>
      <c r="CS247" s="206">
        <v>0</v>
      </c>
      <c r="CT247" s="206">
        <v>0</v>
      </c>
      <c r="CU247" s="206">
        <v>0</v>
      </c>
      <c r="CV247" s="206">
        <v>0</v>
      </c>
      <c r="CW247" s="206">
        <v>0</v>
      </c>
      <c r="CX247" s="206">
        <v>0</v>
      </c>
      <c r="CY247" s="206">
        <v>0</v>
      </c>
      <c r="CZ247" s="206">
        <v>0</v>
      </c>
      <c r="DA247" s="206">
        <v>0</v>
      </c>
      <c r="DB247" s="206">
        <v>0</v>
      </c>
      <c r="DC247" s="206">
        <v>0</v>
      </c>
      <c r="DD247" s="206">
        <v>0</v>
      </c>
      <c r="DE247" s="206">
        <v>0</v>
      </c>
      <c r="DF247" s="206">
        <v>0</v>
      </c>
      <c r="DG247" s="206">
        <v>0</v>
      </c>
      <c r="DH247" s="206">
        <v>0</v>
      </c>
      <c r="DI247" s="206">
        <v>0</v>
      </c>
      <c r="DJ247" s="206">
        <v>0</v>
      </c>
      <c r="DK247" s="206">
        <v>0</v>
      </c>
      <c r="DL247" s="207">
        <v>0</v>
      </c>
      <c r="DQ247" s="208"/>
      <c r="DR247" s="218"/>
      <c r="DS247" s="209" t="s">
        <v>316</v>
      </c>
      <c r="DT247" s="205"/>
      <c r="DU247" s="206">
        <f t="shared" si="237"/>
        <v>0</v>
      </c>
      <c r="DV247" s="206">
        <f t="shared" si="238"/>
        <v>0</v>
      </c>
      <c r="DW247" s="206">
        <f t="shared" si="239"/>
        <v>0</v>
      </c>
      <c r="DX247" s="206">
        <f t="shared" si="240"/>
        <v>0</v>
      </c>
      <c r="DY247" s="206">
        <f t="shared" si="241"/>
        <v>0</v>
      </c>
      <c r="DZ247" s="206">
        <f t="shared" si="242"/>
        <v>0</v>
      </c>
      <c r="EA247" s="206">
        <f t="shared" si="243"/>
        <v>0</v>
      </c>
      <c r="EB247" s="206">
        <f t="shared" si="244"/>
        <v>0</v>
      </c>
      <c r="EC247" s="206">
        <f t="shared" si="245"/>
        <v>0</v>
      </c>
      <c r="ED247" s="207">
        <f t="shared" si="201"/>
        <v>0</v>
      </c>
      <c r="EE247" s="303">
        <f t="shared" si="246"/>
        <v>0</v>
      </c>
      <c r="EF247" s="101"/>
      <c r="EG247" s="101"/>
    </row>
    <row r="248" spans="1:137" s="126" customFormat="1" ht="15.5" hidden="1" outlineLevel="1" x14ac:dyDescent="0.35">
      <c r="A248" s="37" t="s">
        <v>303</v>
      </c>
      <c r="B248" s="37">
        <v>10</v>
      </c>
      <c r="C248" s="38">
        <v>10.1</v>
      </c>
      <c r="D248" s="39" t="s">
        <v>321</v>
      </c>
      <c r="E248" s="208"/>
      <c r="F248" s="218"/>
      <c r="G248" s="205" t="s">
        <v>272</v>
      </c>
      <c r="H248" s="205"/>
      <c r="I248" s="206">
        <v>0</v>
      </c>
      <c r="J248" s="206">
        <v>0</v>
      </c>
      <c r="K248" s="206">
        <v>0</v>
      </c>
      <c r="L248" s="206">
        <v>0</v>
      </c>
      <c r="M248" s="206">
        <v>0</v>
      </c>
      <c r="N248" s="206">
        <v>0</v>
      </c>
      <c r="O248" s="206">
        <v>0</v>
      </c>
      <c r="P248" s="206">
        <v>0</v>
      </c>
      <c r="Q248" s="206">
        <v>0</v>
      </c>
      <c r="R248" s="206">
        <v>0</v>
      </c>
      <c r="S248" s="206">
        <v>0</v>
      </c>
      <c r="T248" s="206">
        <v>0</v>
      </c>
      <c r="U248" s="206">
        <v>0</v>
      </c>
      <c r="V248" s="206">
        <v>0</v>
      </c>
      <c r="W248" s="206">
        <v>0</v>
      </c>
      <c r="X248" s="206">
        <v>0</v>
      </c>
      <c r="Y248" s="206">
        <v>0</v>
      </c>
      <c r="Z248" s="206">
        <v>0</v>
      </c>
      <c r="AA248" s="206">
        <v>0</v>
      </c>
      <c r="AB248" s="206">
        <v>0</v>
      </c>
      <c r="AC248" s="206">
        <v>0</v>
      </c>
      <c r="AD248" s="206">
        <v>0</v>
      </c>
      <c r="AE248" s="206">
        <v>0</v>
      </c>
      <c r="AF248" s="206">
        <v>0</v>
      </c>
      <c r="AG248" s="206">
        <v>0</v>
      </c>
      <c r="AH248" s="206">
        <v>0</v>
      </c>
      <c r="AI248" s="206">
        <v>0</v>
      </c>
      <c r="AJ248" s="206">
        <v>0</v>
      </c>
      <c r="AK248" s="206">
        <v>0</v>
      </c>
      <c r="AL248" s="206">
        <v>0</v>
      </c>
      <c r="AM248" s="206">
        <v>0</v>
      </c>
      <c r="AN248" s="206">
        <v>0</v>
      </c>
      <c r="AO248" s="206">
        <v>0</v>
      </c>
      <c r="AP248" s="206">
        <v>0</v>
      </c>
      <c r="AQ248" s="206">
        <v>0</v>
      </c>
      <c r="AR248" s="206">
        <v>0</v>
      </c>
      <c r="AS248" s="206">
        <v>0</v>
      </c>
      <c r="AT248" s="206">
        <v>0</v>
      </c>
      <c r="AU248" s="206">
        <v>0</v>
      </c>
      <c r="AV248" s="206">
        <v>0</v>
      </c>
      <c r="AW248" s="206">
        <v>0</v>
      </c>
      <c r="AX248" s="206">
        <v>0</v>
      </c>
      <c r="AY248" s="206">
        <v>0</v>
      </c>
      <c r="AZ248" s="206">
        <v>0</v>
      </c>
      <c r="BA248" s="206">
        <v>0</v>
      </c>
      <c r="BB248" s="206">
        <v>0</v>
      </c>
      <c r="BC248" s="206">
        <v>0</v>
      </c>
      <c r="BD248" s="206">
        <v>0</v>
      </c>
      <c r="BE248" s="206">
        <v>0</v>
      </c>
      <c r="BF248" s="206">
        <v>0</v>
      </c>
      <c r="BG248" s="206">
        <v>0</v>
      </c>
      <c r="BH248" s="206">
        <v>0</v>
      </c>
      <c r="BI248" s="206">
        <v>0</v>
      </c>
      <c r="BJ248" s="206">
        <v>0</v>
      </c>
      <c r="BK248" s="206">
        <v>0</v>
      </c>
      <c r="BL248" s="206">
        <v>0</v>
      </c>
      <c r="BM248" s="206">
        <v>0</v>
      </c>
      <c r="BN248" s="206">
        <v>0</v>
      </c>
      <c r="BO248" s="206">
        <v>0</v>
      </c>
      <c r="BP248" s="206">
        <v>0</v>
      </c>
      <c r="BQ248" s="206">
        <v>0</v>
      </c>
      <c r="BR248" s="206">
        <v>0</v>
      </c>
      <c r="BS248" s="206">
        <v>0</v>
      </c>
      <c r="BT248" s="206">
        <v>0</v>
      </c>
      <c r="BU248" s="206">
        <v>0</v>
      </c>
      <c r="BV248" s="206">
        <v>0</v>
      </c>
      <c r="BW248" s="206">
        <v>0</v>
      </c>
      <c r="BX248" s="206">
        <v>0</v>
      </c>
      <c r="BY248" s="206">
        <v>0</v>
      </c>
      <c r="BZ248" s="206">
        <v>0</v>
      </c>
      <c r="CA248" s="206">
        <v>0</v>
      </c>
      <c r="CB248" s="206">
        <v>0</v>
      </c>
      <c r="CC248" s="206">
        <v>0</v>
      </c>
      <c r="CD248" s="206">
        <v>0</v>
      </c>
      <c r="CE248" s="206">
        <v>0</v>
      </c>
      <c r="CF248" s="206">
        <v>0</v>
      </c>
      <c r="CG248" s="206">
        <v>0</v>
      </c>
      <c r="CH248" s="206">
        <v>0</v>
      </c>
      <c r="CI248" s="206">
        <v>0</v>
      </c>
      <c r="CJ248" s="206">
        <v>0</v>
      </c>
      <c r="CK248" s="206">
        <v>0</v>
      </c>
      <c r="CL248" s="206">
        <v>0</v>
      </c>
      <c r="CM248" s="206">
        <v>0</v>
      </c>
      <c r="CN248" s="206">
        <v>0</v>
      </c>
      <c r="CO248" s="206">
        <v>0</v>
      </c>
      <c r="CP248" s="206">
        <v>0</v>
      </c>
      <c r="CQ248" s="206">
        <v>0</v>
      </c>
      <c r="CR248" s="206">
        <v>0</v>
      </c>
      <c r="CS248" s="206">
        <v>0</v>
      </c>
      <c r="CT248" s="206">
        <v>0</v>
      </c>
      <c r="CU248" s="206">
        <v>0</v>
      </c>
      <c r="CV248" s="206">
        <v>0</v>
      </c>
      <c r="CW248" s="206">
        <v>0</v>
      </c>
      <c r="CX248" s="206">
        <v>0</v>
      </c>
      <c r="CY248" s="206">
        <v>0</v>
      </c>
      <c r="CZ248" s="206">
        <v>0</v>
      </c>
      <c r="DA248" s="206">
        <v>0</v>
      </c>
      <c r="DB248" s="206">
        <v>0</v>
      </c>
      <c r="DC248" s="206">
        <v>0</v>
      </c>
      <c r="DD248" s="206">
        <v>0</v>
      </c>
      <c r="DE248" s="206">
        <v>0</v>
      </c>
      <c r="DF248" s="206">
        <v>0</v>
      </c>
      <c r="DG248" s="206">
        <v>0</v>
      </c>
      <c r="DH248" s="206">
        <v>0</v>
      </c>
      <c r="DI248" s="206">
        <v>0</v>
      </c>
      <c r="DJ248" s="206">
        <v>0</v>
      </c>
      <c r="DK248" s="206">
        <v>0</v>
      </c>
      <c r="DL248" s="207">
        <v>0</v>
      </c>
      <c r="DQ248" s="208"/>
      <c r="DR248" s="218"/>
      <c r="DS248" s="205" t="s">
        <v>272</v>
      </c>
      <c r="DT248" s="205"/>
      <c r="DU248" s="206">
        <f t="shared" si="237"/>
        <v>0</v>
      </c>
      <c r="DV248" s="206">
        <f t="shared" si="238"/>
        <v>0</v>
      </c>
      <c r="DW248" s="206">
        <f t="shared" si="239"/>
        <v>0</v>
      </c>
      <c r="DX248" s="206">
        <f t="shared" si="240"/>
        <v>0</v>
      </c>
      <c r="DY248" s="206">
        <f t="shared" si="241"/>
        <v>0</v>
      </c>
      <c r="DZ248" s="206">
        <f t="shared" si="242"/>
        <v>0</v>
      </c>
      <c r="EA248" s="206">
        <f t="shared" si="243"/>
        <v>0</v>
      </c>
      <c r="EB248" s="206">
        <f t="shared" si="244"/>
        <v>0</v>
      </c>
      <c r="EC248" s="206">
        <f t="shared" si="245"/>
        <v>0</v>
      </c>
      <c r="ED248" s="207">
        <f t="shared" si="201"/>
        <v>0</v>
      </c>
      <c r="EE248" s="303">
        <f t="shared" si="246"/>
        <v>0</v>
      </c>
      <c r="EF248" s="101"/>
      <c r="EG248" s="101"/>
    </row>
    <row r="249" spans="1:137" s="126" customFormat="1" ht="15.5" hidden="1" outlineLevel="1" x14ac:dyDescent="0.35">
      <c r="A249" s="37" t="s">
        <v>303</v>
      </c>
      <c r="B249" s="37">
        <v>10</v>
      </c>
      <c r="C249" s="38">
        <v>10.1</v>
      </c>
      <c r="D249" s="39" t="s">
        <v>322</v>
      </c>
      <c r="E249" s="208"/>
      <c r="F249" s="218"/>
      <c r="G249" s="205" t="s">
        <v>281</v>
      </c>
      <c r="H249" s="205"/>
      <c r="I249" s="206">
        <v>0</v>
      </c>
      <c r="J249" s="206">
        <v>0</v>
      </c>
      <c r="K249" s="206">
        <v>0</v>
      </c>
      <c r="L249" s="206">
        <v>0</v>
      </c>
      <c r="M249" s="206">
        <v>0</v>
      </c>
      <c r="N249" s="206">
        <v>0</v>
      </c>
      <c r="O249" s="206">
        <v>0</v>
      </c>
      <c r="P249" s="206">
        <v>0</v>
      </c>
      <c r="Q249" s="206">
        <v>0</v>
      </c>
      <c r="R249" s="206">
        <v>0</v>
      </c>
      <c r="S249" s="206">
        <v>0</v>
      </c>
      <c r="T249" s="206">
        <v>0</v>
      </c>
      <c r="U249" s="206">
        <v>0</v>
      </c>
      <c r="V249" s="206">
        <v>0</v>
      </c>
      <c r="W249" s="206">
        <v>0</v>
      </c>
      <c r="X249" s="206">
        <v>0</v>
      </c>
      <c r="Y249" s="206">
        <v>0</v>
      </c>
      <c r="Z249" s="206">
        <v>0</v>
      </c>
      <c r="AA249" s="206">
        <v>0</v>
      </c>
      <c r="AB249" s="206">
        <v>0</v>
      </c>
      <c r="AC249" s="206">
        <v>0</v>
      </c>
      <c r="AD249" s="206">
        <v>0</v>
      </c>
      <c r="AE249" s="206">
        <v>0</v>
      </c>
      <c r="AF249" s="206">
        <v>0</v>
      </c>
      <c r="AG249" s="206">
        <v>0</v>
      </c>
      <c r="AH249" s="206">
        <v>0</v>
      </c>
      <c r="AI249" s="206">
        <v>0</v>
      </c>
      <c r="AJ249" s="206">
        <v>0</v>
      </c>
      <c r="AK249" s="206">
        <v>0</v>
      </c>
      <c r="AL249" s="206">
        <v>0</v>
      </c>
      <c r="AM249" s="206">
        <v>0</v>
      </c>
      <c r="AN249" s="206">
        <v>0</v>
      </c>
      <c r="AO249" s="206">
        <v>0</v>
      </c>
      <c r="AP249" s="206">
        <v>0</v>
      </c>
      <c r="AQ249" s="206">
        <v>0</v>
      </c>
      <c r="AR249" s="206">
        <v>0</v>
      </c>
      <c r="AS249" s="206">
        <v>0</v>
      </c>
      <c r="AT249" s="206">
        <v>0</v>
      </c>
      <c r="AU249" s="206">
        <v>0</v>
      </c>
      <c r="AV249" s="206">
        <v>0</v>
      </c>
      <c r="AW249" s="206">
        <v>0</v>
      </c>
      <c r="AX249" s="206">
        <v>0</v>
      </c>
      <c r="AY249" s="206">
        <v>0</v>
      </c>
      <c r="AZ249" s="206">
        <v>0</v>
      </c>
      <c r="BA249" s="206">
        <v>0</v>
      </c>
      <c r="BB249" s="206">
        <v>0</v>
      </c>
      <c r="BC249" s="206">
        <v>0</v>
      </c>
      <c r="BD249" s="206">
        <v>0</v>
      </c>
      <c r="BE249" s="206">
        <v>0</v>
      </c>
      <c r="BF249" s="206">
        <v>0</v>
      </c>
      <c r="BG249" s="206">
        <v>0</v>
      </c>
      <c r="BH249" s="206">
        <v>0</v>
      </c>
      <c r="BI249" s="206">
        <v>0</v>
      </c>
      <c r="BJ249" s="206">
        <v>0</v>
      </c>
      <c r="BK249" s="206">
        <v>0</v>
      </c>
      <c r="BL249" s="206">
        <v>0</v>
      </c>
      <c r="BM249" s="206">
        <v>0</v>
      </c>
      <c r="BN249" s="206">
        <v>0</v>
      </c>
      <c r="BO249" s="206">
        <v>0</v>
      </c>
      <c r="BP249" s="206">
        <v>0</v>
      </c>
      <c r="BQ249" s="206">
        <v>0</v>
      </c>
      <c r="BR249" s="206">
        <v>0</v>
      </c>
      <c r="BS249" s="206">
        <v>0</v>
      </c>
      <c r="BT249" s="206">
        <v>0</v>
      </c>
      <c r="BU249" s="206">
        <v>0</v>
      </c>
      <c r="BV249" s="206">
        <v>0</v>
      </c>
      <c r="BW249" s="206">
        <v>0</v>
      </c>
      <c r="BX249" s="206">
        <v>0</v>
      </c>
      <c r="BY249" s="206">
        <v>0</v>
      </c>
      <c r="BZ249" s="206">
        <v>0</v>
      </c>
      <c r="CA249" s="206">
        <v>0</v>
      </c>
      <c r="CB249" s="206">
        <v>0</v>
      </c>
      <c r="CC249" s="206">
        <v>0</v>
      </c>
      <c r="CD249" s="206">
        <v>0</v>
      </c>
      <c r="CE249" s="206">
        <v>0</v>
      </c>
      <c r="CF249" s="206">
        <v>0</v>
      </c>
      <c r="CG249" s="206">
        <v>0</v>
      </c>
      <c r="CH249" s="206">
        <v>0</v>
      </c>
      <c r="CI249" s="206">
        <v>0</v>
      </c>
      <c r="CJ249" s="206">
        <v>0</v>
      </c>
      <c r="CK249" s="206">
        <v>0</v>
      </c>
      <c r="CL249" s="206">
        <v>0</v>
      </c>
      <c r="CM249" s="206">
        <v>0</v>
      </c>
      <c r="CN249" s="206">
        <v>0</v>
      </c>
      <c r="CO249" s="206">
        <v>0</v>
      </c>
      <c r="CP249" s="206">
        <v>0</v>
      </c>
      <c r="CQ249" s="206">
        <v>0</v>
      </c>
      <c r="CR249" s="206">
        <v>0</v>
      </c>
      <c r="CS249" s="206">
        <v>0</v>
      </c>
      <c r="CT249" s="206">
        <v>0</v>
      </c>
      <c r="CU249" s="206">
        <v>0</v>
      </c>
      <c r="CV249" s="206">
        <v>0</v>
      </c>
      <c r="CW249" s="206">
        <v>0</v>
      </c>
      <c r="CX249" s="206">
        <v>0</v>
      </c>
      <c r="CY249" s="206">
        <v>0</v>
      </c>
      <c r="CZ249" s="206">
        <v>0</v>
      </c>
      <c r="DA249" s="206">
        <v>0</v>
      </c>
      <c r="DB249" s="206">
        <v>0</v>
      </c>
      <c r="DC249" s="206">
        <v>0</v>
      </c>
      <c r="DD249" s="206">
        <v>0</v>
      </c>
      <c r="DE249" s="206">
        <v>0</v>
      </c>
      <c r="DF249" s="206">
        <v>0</v>
      </c>
      <c r="DG249" s="206">
        <v>0</v>
      </c>
      <c r="DH249" s="206">
        <v>0</v>
      </c>
      <c r="DI249" s="206">
        <v>0</v>
      </c>
      <c r="DJ249" s="206">
        <v>0</v>
      </c>
      <c r="DK249" s="206">
        <v>0</v>
      </c>
      <c r="DL249" s="207">
        <v>0</v>
      </c>
      <c r="DQ249" s="208"/>
      <c r="DR249" s="218"/>
      <c r="DS249" s="205" t="s">
        <v>281</v>
      </c>
      <c r="DT249" s="205"/>
      <c r="DU249" s="206">
        <f t="shared" si="237"/>
        <v>0</v>
      </c>
      <c r="DV249" s="206">
        <f t="shared" si="238"/>
        <v>0</v>
      </c>
      <c r="DW249" s="206">
        <f t="shared" si="239"/>
        <v>0</v>
      </c>
      <c r="DX249" s="206">
        <f t="shared" si="240"/>
        <v>0</v>
      </c>
      <c r="DY249" s="206">
        <f t="shared" si="241"/>
        <v>0</v>
      </c>
      <c r="DZ249" s="206">
        <f t="shared" si="242"/>
        <v>0</v>
      </c>
      <c r="EA249" s="206">
        <f t="shared" si="243"/>
        <v>0</v>
      </c>
      <c r="EB249" s="206">
        <f t="shared" si="244"/>
        <v>0</v>
      </c>
      <c r="EC249" s="206">
        <f t="shared" si="245"/>
        <v>0</v>
      </c>
      <c r="ED249" s="207">
        <f t="shared" si="201"/>
        <v>0</v>
      </c>
      <c r="EE249" s="303">
        <f t="shared" si="246"/>
        <v>0</v>
      </c>
      <c r="EF249" s="101"/>
      <c r="EG249" s="101"/>
    </row>
    <row r="250" spans="1:137" s="126" customFormat="1" ht="15.5" hidden="1" outlineLevel="1" x14ac:dyDescent="0.35">
      <c r="A250" s="37" t="s">
        <v>303</v>
      </c>
      <c r="B250" s="37">
        <v>10</v>
      </c>
      <c r="C250" s="38">
        <v>10.1</v>
      </c>
      <c r="D250" s="39" t="s">
        <v>323</v>
      </c>
      <c r="E250" s="208"/>
      <c r="F250" s="218"/>
      <c r="G250" s="205" t="s">
        <v>312</v>
      </c>
      <c r="H250" s="205"/>
      <c r="I250" s="206">
        <v>0</v>
      </c>
      <c r="J250" s="206">
        <v>0</v>
      </c>
      <c r="K250" s="206">
        <v>0</v>
      </c>
      <c r="L250" s="206">
        <v>0</v>
      </c>
      <c r="M250" s="206">
        <v>0</v>
      </c>
      <c r="N250" s="206">
        <v>0</v>
      </c>
      <c r="O250" s="206">
        <v>0</v>
      </c>
      <c r="P250" s="206">
        <v>0</v>
      </c>
      <c r="Q250" s="206">
        <v>0</v>
      </c>
      <c r="R250" s="206">
        <v>0</v>
      </c>
      <c r="S250" s="206">
        <v>0</v>
      </c>
      <c r="T250" s="206">
        <v>0</v>
      </c>
      <c r="U250" s="206">
        <v>0</v>
      </c>
      <c r="V250" s="206">
        <v>0</v>
      </c>
      <c r="W250" s="206">
        <v>0</v>
      </c>
      <c r="X250" s="206">
        <v>0</v>
      </c>
      <c r="Y250" s="206">
        <v>0</v>
      </c>
      <c r="Z250" s="206">
        <v>0</v>
      </c>
      <c r="AA250" s="206">
        <v>0</v>
      </c>
      <c r="AB250" s="206">
        <v>0</v>
      </c>
      <c r="AC250" s="206">
        <v>0</v>
      </c>
      <c r="AD250" s="206">
        <v>0</v>
      </c>
      <c r="AE250" s="206">
        <v>0</v>
      </c>
      <c r="AF250" s="206">
        <v>0</v>
      </c>
      <c r="AG250" s="206">
        <v>0</v>
      </c>
      <c r="AH250" s="206">
        <v>0</v>
      </c>
      <c r="AI250" s="206">
        <v>0</v>
      </c>
      <c r="AJ250" s="206">
        <v>0</v>
      </c>
      <c r="AK250" s="206">
        <v>0</v>
      </c>
      <c r="AL250" s="206">
        <v>0</v>
      </c>
      <c r="AM250" s="206">
        <v>0</v>
      </c>
      <c r="AN250" s="206">
        <v>0</v>
      </c>
      <c r="AO250" s="206">
        <v>0</v>
      </c>
      <c r="AP250" s="206">
        <v>0</v>
      </c>
      <c r="AQ250" s="206">
        <v>0</v>
      </c>
      <c r="AR250" s="206">
        <v>0</v>
      </c>
      <c r="AS250" s="206">
        <v>0</v>
      </c>
      <c r="AT250" s="206">
        <v>0</v>
      </c>
      <c r="AU250" s="206">
        <v>0</v>
      </c>
      <c r="AV250" s="206">
        <v>0</v>
      </c>
      <c r="AW250" s="206">
        <v>0</v>
      </c>
      <c r="AX250" s="206">
        <v>0</v>
      </c>
      <c r="AY250" s="206">
        <v>0</v>
      </c>
      <c r="AZ250" s="206">
        <v>0</v>
      </c>
      <c r="BA250" s="206">
        <v>0</v>
      </c>
      <c r="BB250" s="206">
        <v>0</v>
      </c>
      <c r="BC250" s="206">
        <v>0</v>
      </c>
      <c r="BD250" s="206">
        <v>0</v>
      </c>
      <c r="BE250" s="206">
        <v>0</v>
      </c>
      <c r="BF250" s="206">
        <v>0</v>
      </c>
      <c r="BG250" s="206">
        <v>0</v>
      </c>
      <c r="BH250" s="206">
        <v>0</v>
      </c>
      <c r="BI250" s="206">
        <v>0</v>
      </c>
      <c r="BJ250" s="206">
        <v>0</v>
      </c>
      <c r="BK250" s="206">
        <v>0</v>
      </c>
      <c r="BL250" s="206">
        <v>0</v>
      </c>
      <c r="BM250" s="206">
        <v>0</v>
      </c>
      <c r="BN250" s="206">
        <v>0</v>
      </c>
      <c r="BO250" s="206">
        <v>0</v>
      </c>
      <c r="BP250" s="206">
        <v>0</v>
      </c>
      <c r="BQ250" s="206">
        <v>0</v>
      </c>
      <c r="BR250" s="206">
        <v>0</v>
      </c>
      <c r="BS250" s="206">
        <v>0</v>
      </c>
      <c r="BT250" s="206">
        <v>0</v>
      </c>
      <c r="BU250" s="206">
        <v>0</v>
      </c>
      <c r="BV250" s="206">
        <v>0</v>
      </c>
      <c r="BW250" s="206">
        <v>0</v>
      </c>
      <c r="BX250" s="206">
        <v>0</v>
      </c>
      <c r="BY250" s="206">
        <v>0</v>
      </c>
      <c r="BZ250" s="206">
        <v>0</v>
      </c>
      <c r="CA250" s="206">
        <v>0</v>
      </c>
      <c r="CB250" s="206">
        <v>0</v>
      </c>
      <c r="CC250" s="206">
        <v>0</v>
      </c>
      <c r="CD250" s="206">
        <v>0</v>
      </c>
      <c r="CE250" s="206">
        <v>0</v>
      </c>
      <c r="CF250" s="206">
        <v>0</v>
      </c>
      <c r="CG250" s="206">
        <v>0</v>
      </c>
      <c r="CH250" s="206">
        <v>0</v>
      </c>
      <c r="CI250" s="206">
        <v>0</v>
      </c>
      <c r="CJ250" s="206">
        <v>0</v>
      </c>
      <c r="CK250" s="206">
        <v>0</v>
      </c>
      <c r="CL250" s="206">
        <v>0</v>
      </c>
      <c r="CM250" s="206">
        <v>0</v>
      </c>
      <c r="CN250" s="206">
        <v>0</v>
      </c>
      <c r="CO250" s="206">
        <v>0</v>
      </c>
      <c r="CP250" s="206">
        <v>0</v>
      </c>
      <c r="CQ250" s="206">
        <v>0</v>
      </c>
      <c r="CR250" s="206">
        <v>0</v>
      </c>
      <c r="CS250" s="206">
        <v>0</v>
      </c>
      <c r="CT250" s="206">
        <v>0</v>
      </c>
      <c r="CU250" s="206">
        <v>0</v>
      </c>
      <c r="CV250" s="206">
        <v>0</v>
      </c>
      <c r="CW250" s="206">
        <v>0</v>
      </c>
      <c r="CX250" s="206">
        <v>0</v>
      </c>
      <c r="CY250" s="206">
        <v>0</v>
      </c>
      <c r="CZ250" s="206">
        <v>0</v>
      </c>
      <c r="DA250" s="206">
        <v>0</v>
      </c>
      <c r="DB250" s="206">
        <v>0</v>
      </c>
      <c r="DC250" s="206">
        <v>0</v>
      </c>
      <c r="DD250" s="206">
        <v>0</v>
      </c>
      <c r="DE250" s="206">
        <v>0</v>
      </c>
      <c r="DF250" s="206">
        <v>0</v>
      </c>
      <c r="DG250" s="206">
        <v>0</v>
      </c>
      <c r="DH250" s="206">
        <v>0</v>
      </c>
      <c r="DI250" s="206">
        <v>0</v>
      </c>
      <c r="DJ250" s="206">
        <v>0</v>
      </c>
      <c r="DK250" s="206">
        <v>0</v>
      </c>
      <c r="DL250" s="207">
        <v>0</v>
      </c>
      <c r="DQ250" s="208"/>
      <c r="DR250" s="218"/>
      <c r="DS250" s="205" t="s">
        <v>312</v>
      </c>
      <c r="DT250" s="205"/>
      <c r="DU250" s="206">
        <f t="shared" si="237"/>
        <v>0</v>
      </c>
      <c r="DV250" s="206">
        <f t="shared" si="238"/>
        <v>0</v>
      </c>
      <c r="DW250" s="206">
        <f t="shared" si="239"/>
        <v>0</v>
      </c>
      <c r="DX250" s="206">
        <f t="shared" si="240"/>
        <v>0</v>
      </c>
      <c r="DY250" s="206">
        <f t="shared" si="241"/>
        <v>0</v>
      </c>
      <c r="DZ250" s="206">
        <f t="shared" si="242"/>
        <v>0</v>
      </c>
      <c r="EA250" s="206">
        <f t="shared" si="243"/>
        <v>0</v>
      </c>
      <c r="EB250" s="206">
        <f t="shared" si="244"/>
        <v>0</v>
      </c>
      <c r="EC250" s="206">
        <f t="shared" si="245"/>
        <v>0</v>
      </c>
      <c r="ED250" s="207">
        <f t="shared" si="201"/>
        <v>0</v>
      </c>
      <c r="EE250" s="303">
        <f t="shared" si="246"/>
        <v>0</v>
      </c>
      <c r="EF250" s="101"/>
      <c r="EG250" s="101"/>
    </row>
    <row r="251" spans="1:137" s="126" customFormat="1" ht="15.5" hidden="1" outlineLevel="1" x14ac:dyDescent="0.35">
      <c r="A251" s="37" t="s">
        <v>303</v>
      </c>
      <c r="B251" s="37">
        <v>10</v>
      </c>
      <c r="C251" s="38">
        <v>10.1</v>
      </c>
      <c r="D251" s="39" t="s">
        <v>324</v>
      </c>
      <c r="E251" s="208"/>
      <c r="F251" s="218"/>
      <c r="G251" s="209" t="s">
        <v>313</v>
      </c>
      <c r="H251" s="205"/>
      <c r="I251" s="206">
        <v>0</v>
      </c>
      <c r="J251" s="206">
        <v>0</v>
      </c>
      <c r="K251" s="206">
        <v>0</v>
      </c>
      <c r="L251" s="206">
        <v>0</v>
      </c>
      <c r="M251" s="206">
        <v>0</v>
      </c>
      <c r="N251" s="206">
        <v>0</v>
      </c>
      <c r="O251" s="206">
        <v>0</v>
      </c>
      <c r="P251" s="206">
        <v>0</v>
      </c>
      <c r="Q251" s="206">
        <v>0</v>
      </c>
      <c r="R251" s="206">
        <v>0</v>
      </c>
      <c r="S251" s="206">
        <v>0</v>
      </c>
      <c r="T251" s="206">
        <v>0</v>
      </c>
      <c r="U251" s="206">
        <v>0</v>
      </c>
      <c r="V251" s="206">
        <v>0</v>
      </c>
      <c r="W251" s="206">
        <v>0</v>
      </c>
      <c r="X251" s="206">
        <v>0</v>
      </c>
      <c r="Y251" s="206">
        <v>0</v>
      </c>
      <c r="Z251" s="206">
        <v>0</v>
      </c>
      <c r="AA251" s="206">
        <v>0</v>
      </c>
      <c r="AB251" s="206">
        <v>0</v>
      </c>
      <c r="AC251" s="206">
        <v>0</v>
      </c>
      <c r="AD251" s="206">
        <v>0</v>
      </c>
      <c r="AE251" s="206">
        <v>0</v>
      </c>
      <c r="AF251" s="206">
        <v>0</v>
      </c>
      <c r="AG251" s="206">
        <v>0</v>
      </c>
      <c r="AH251" s="206">
        <v>0</v>
      </c>
      <c r="AI251" s="206">
        <v>0</v>
      </c>
      <c r="AJ251" s="206">
        <v>0</v>
      </c>
      <c r="AK251" s="206">
        <v>0</v>
      </c>
      <c r="AL251" s="206">
        <v>0</v>
      </c>
      <c r="AM251" s="206">
        <v>0</v>
      </c>
      <c r="AN251" s="206">
        <v>0</v>
      </c>
      <c r="AO251" s="206">
        <v>0</v>
      </c>
      <c r="AP251" s="206">
        <v>0</v>
      </c>
      <c r="AQ251" s="206">
        <v>0</v>
      </c>
      <c r="AR251" s="206">
        <v>0</v>
      </c>
      <c r="AS251" s="206">
        <v>0</v>
      </c>
      <c r="AT251" s="206">
        <v>0</v>
      </c>
      <c r="AU251" s="206">
        <v>0</v>
      </c>
      <c r="AV251" s="206">
        <v>0</v>
      </c>
      <c r="AW251" s="206">
        <v>0</v>
      </c>
      <c r="AX251" s="206">
        <v>0</v>
      </c>
      <c r="AY251" s="206">
        <v>0</v>
      </c>
      <c r="AZ251" s="206">
        <v>0</v>
      </c>
      <c r="BA251" s="206">
        <v>0</v>
      </c>
      <c r="BB251" s="206">
        <v>0</v>
      </c>
      <c r="BC251" s="206">
        <v>0</v>
      </c>
      <c r="BD251" s="206">
        <v>0</v>
      </c>
      <c r="BE251" s="206">
        <v>0</v>
      </c>
      <c r="BF251" s="206">
        <v>0</v>
      </c>
      <c r="BG251" s="206">
        <v>0</v>
      </c>
      <c r="BH251" s="206">
        <v>0</v>
      </c>
      <c r="BI251" s="206">
        <v>0</v>
      </c>
      <c r="BJ251" s="206">
        <v>0</v>
      </c>
      <c r="BK251" s="206">
        <v>0</v>
      </c>
      <c r="BL251" s="206">
        <v>0</v>
      </c>
      <c r="BM251" s="206">
        <v>0</v>
      </c>
      <c r="BN251" s="206">
        <v>0</v>
      </c>
      <c r="BO251" s="206">
        <v>0</v>
      </c>
      <c r="BP251" s="206">
        <v>0</v>
      </c>
      <c r="BQ251" s="206">
        <v>0</v>
      </c>
      <c r="BR251" s="206">
        <v>0</v>
      </c>
      <c r="BS251" s="206">
        <v>0</v>
      </c>
      <c r="BT251" s="206">
        <v>0</v>
      </c>
      <c r="BU251" s="206">
        <v>0</v>
      </c>
      <c r="BV251" s="206">
        <v>0</v>
      </c>
      <c r="BW251" s="206">
        <v>0</v>
      </c>
      <c r="BX251" s="206">
        <v>0</v>
      </c>
      <c r="BY251" s="206">
        <v>0</v>
      </c>
      <c r="BZ251" s="206">
        <v>0</v>
      </c>
      <c r="CA251" s="206">
        <v>0</v>
      </c>
      <c r="CB251" s="206">
        <v>0</v>
      </c>
      <c r="CC251" s="206">
        <v>0</v>
      </c>
      <c r="CD251" s="206">
        <v>0</v>
      </c>
      <c r="CE251" s="206">
        <v>0</v>
      </c>
      <c r="CF251" s="206">
        <v>0</v>
      </c>
      <c r="CG251" s="206">
        <v>0</v>
      </c>
      <c r="CH251" s="206">
        <v>0</v>
      </c>
      <c r="CI251" s="206">
        <v>0</v>
      </c>
      <c r="CJ251" s="206">
        <v>0</v>
      </c>
      <c r="CK251" s="206">
        <v>0</v>
      </c>
      <c r="CL251" s="206">
        <v>0</v>
      </c>
      <c r="CM251" s="206">
        <v>0</v>
      </c>
      <c r="CN251" s="206">
        <v>0</v>
      </c>
      <c r="CO251" s="206">
        <v>0</v>
      </c>
      <c r="CP251" s="206">
        <v>0</v>
      </c>
      <c r="CQ251" s="206">
        <v>0</v>
      </c>
      <c r="CR251" s="206">
        <v>0</v>
      </c>
      <c r="CS251" s="206">
        <v>0</v>
      </c>
      <c r="CT251" s="206">
        <v>0</v>
      </c>
      <c r="CU251" s="206">
        <v>0</v>
      </c>
      <c r="CV251" s="206">
        <v>0</v>
      </c>
      <c r="CW251" s="206">
        <v>0</v>
      </c>
      <c r="CX251" s="206">
        <v>0</v>
      </c>
      <c r="CY251" s="206">
        <v>0</v>
      </c>
      <c r="CZ251" s="206">
        <v>0</v>
      </c>
      <c r="DA251" s="206">
        <v>0</v>
      </c>
      <c r="DB251" s="206">
        <v>0</v>
      </c>
      <c r="DC251" s="206">
        <v>0</v>
      </c>
      <c r="DD251" s="206">
        <v>0</v>
      </c>
      <c r="DE251" s="206">
        <v>0</v>
      </c>
      <c r="DF251" s="206">
        <v>0</v>
      </c>
      <c r="DG251" s="206">
        <v>0</v>
      </c>
      <c r="DH251" s="206">
        <v>0</v>
      </c>
      <c r="DI251" s="206">
        <v>0</v>
      </c>
      <c r="DJ251" s="206">
        <v>0</v>
      </c>
      <c r="DK251" s="206">
        <v>0</v>
      </c>
      <c r="DL251" s="207">
        <v>0</v>
      </c>
      <c r="DQ251" s="208"/>
      <c r="DR251" s="218"/>
      <c r="DS251" s="209" t="s">
        <v>313</v>
      </c>
      <c r="DT251" s="205"/>
      <c r="DU251" s="206">
        <f t="shared" si="237"/>
        <v>0</v>
      </c>
      <c r="DV251" s="206">
        <f t="shared" si="238"/>
        <v>0</v>
      </c>
      <c r="DW251" s="206">
        <f t="shared" si="239"/>
        <v>0</v>
      </c>
      <c r="DX251" s="206">
        <f t="shared" si="240"/>
        <v>0</v>
      </c>
      <c r="DY251" s="206">
        <f t="shared" si="241"/>
        <v>0</v>
      </c>
      <c r="DZ251" s="206">
        <f t="shared" si="242"/>
        <v>0</v>
      </c>
      <c r="EA251" s="206">
        <f t="shared" si="243"/>
        <v>0</v>
      </c>
      <c r="EB251" s="206">
        <f t="shared" si="244"/>
        <v>0</v>
      </c>
      <c r="EC251" s="206">
        <f t="shared" si="245"/>
        <v>0</v>
      </c>
      <c r="ED251" s="207">
        <f t="shared" si="201"/>
        <v>0</v>
      </c>
      <c r="EE251" s="303">
        <f t="shared" si="246"/>
        <v>0</v>
      </c>
      <c r="EF251" s="101"/>
      <c r="EG251" s="101"/>
    </row>
    <row r="252" spans="1:137" s="126" customFormat="1" ht="15.5" hidden="1" outlineLevel="1" x14ac:dyDescent="0.35">
      <c r="A252" s="37" t="s">
        <v>303</v>
      </c>
      <c r="B252" s="37">
        <v>10</v>
      </c>
      <c r="C252" s="38">
        <v>10.1</v>
      </c>
      <c r="D252" s="39" t="s">
        <v>325</v>
      </c>
      <c r="E252" s="208"/>
      <c r="F252" s="218"/>
      <c r="G252" s="209" t="s">
        <v>314</v>
      </c>
      <c r="H252" s="205"/>
      <c r="I252" s="206">
        <v>0</v>
      </c>
      <c r="J252" s="206">
        <v>0</v>
      </c>
      <c r="K252" s="206">
        <v>0</v>
      </c>
      <c r="L252" s="206">
        <v>0</v>
      </c>
      <c r="M252" s="206">
        <v>0</v>
      </c>
      <c r="N252" s="206">
        <v>0</v>
      </c>
      <c r="O252" s="206">
        <v>0</v>
      </c>
      <c r="P252" s="206">
        <v>0</v>
      </c>
      <c r="Q252" s="206">
        <v>0</v>
      </c>
      <c r="R252" s="206">
        <v>0</v>
      </c>
      <c r="S252" s="206">
        <v>0</v>
      </c>
      <c r="T252" s="206">
        <v>0</v>
      </c>
      <c r="U252" s="206">
        <v>0</v>
      </c>
      <c r="V252" s="206">
        <v>0</v>
      </c>
      <c r="W252" s="206">
        <v>0</v>
      </c>
      <c r="X252" s="206">
        <v>0</v>
      </c>
      <c r="Y252" s="206">
        <v>0</v>
      </c>
      <c r="Z252" s="206">
        <v>0</v>
      </c>
      <c r="AA252" s="206">
        <v>0</v>
      </c>
      <c r="AB252" s="206">
        <v>0</v>
      </c>
      <c r="AC252" s="206">
        <v>0</v>
      </c>
      <c r="AD252" s="206">
        <v>0</v>
      </c>
      <c r="AE252" s="206">
        <v>0</v>
      </c>
      <c r="AF252" s="206">
        <v>0</v>
      </c>
      <c r="AG252" s="206">
        <v>0</v>
      </c>
      <c r="AH252" s="206">
        <v>0</v>
      </c>
      <c r="AI252" s="206">
        <v>0</v>
      </c>
      <c r="AJ252" s="206">
        <v>0</v>
      </c>
      <c r="AK252" s="206">
        <v>0</v>
      </c>
      <c r="AL252" s="206">
        <v>0</v>
      </c>
      <c r="AM252" s="206">
        <v>0</v>
      </c>
      <c r="AN252" s="206">
        <v>0</v>
      </c>
      <c r="AO252" s="206">
        <v>0</v>
      </c>
      <c r="AP252" s="206">
        <v>0</v>
      </c>
      <c r="AQ252" s="206">
        <v>0</v>
      </c>
      <c r="AR252" s="206">
        <v>0</v>
      </c>
      <c r="AS252" s="206">
        <v>0</v>
      </c>
      <c r="AT252" s="206">
        <v>0</v>
      </c>
      <c r="AU252" s="206">
        <v>0</v>
      </c>
      <c r="AV252" s="206">
        <v>0</v>
      </c>
      <c r="AW252" s="206">
        <v>0</v>
      </c>
      <c r="AX252" s="206">
        <v>0</v>
      </c>
      <c r="AY252" s="206">
        <v>0</v>
      </c>
      <c r="AZ252" s="206">
        <v>0</v>
      </c>
      <c r="BA252" s="206">
        <v>0</v>
      </c>
      <c r="BB252" s="206">
        <v>0</v>
      </c>
      <c r="BC252" s="206">
        <v>0</v>
      </c>
      <c r="BD252" s="206">
        <v>0</v>
      </c>
      <c r="BE252" s="206">
        <v>0</v>
      </c>
      <c r="BF252" s="206">
        <v>0</v>
      </c>
      <c r="BG252" s="206">
        <v>0</v>
      </c>
      <c r="BH252" s="206">
        <v>0</v>
      </c>
      <c r="BI252" s="206">
        <v>0</v>
      </c>
      <c r="BJ252" s="206">
        <v>0</v>
      </c>
      <c r="BK252" s="206">
        <v>0</v>
      </c>
      <c r="BL252" s="206">
        <v>0</v>
      </c>
      <c r="BM252" s="206">
        <v>0</v>
      </c>
      <c r="BN252" s="206">
        <v>0</v>
      </c>
      <c r="BO252" s="206">
        <v>0</v>
      </c>
      <c r="BP252" s="206">
        <v>0</v>
      </c>
      <c r="BQ252" s="206">
        <v>0</v>
      </c>
      <c r="BR252" s="206">
        <v>0</v>
      </c>
      <c r="BS252" s="206">
        <v>0</v>
      </c>
      <c r="BT252" s="206">
        <v>0</v>
      </c>
      <c r="BU252" s="206">
        <v>0</v>
      </c>
      <c r="BV252" s="206">
        <v>0</v>
      </c>
      <c r="BW252" s="206">
        <v>0</v>
      </c>
      <c r="BX252" s="206">
        <v>0</v>
      </c>
      <c r="BY252" s="206">
        <v>0</v>
      </c>
      <c r="BZ252" s="206">
        <v>0</v>
      </c>
      <c r="CA252" s="206">
        <v>0</v>
      </c>
      <c r="CB252" s="206">
        <v>0</v>
      </c>
      <c r="CC252" s="206">
        <v>0</v>
      </c>
      <c r="CD252" s="206">
        <v>0</v>
      </c>
      <c r="CE252" s="206">
        <v>0</v>
      </c>
      <c r="CF252" s="206">
        <v>0</v>
      </c>
      <c r="CG252" s="206">
        <v>0</v>
      </c>
      <c r="CH252" s="206">
        <v>0</v>
      </c>
      <c r="CI252" s="206">
        <v>0</v>
      </c>
      <c r="CJ252" s="206">
        <v>0</v>
      </c>
      <c r="CK252" s="206">
        <v>0</v>
      </c>
      <c r="CL252" s="206">
        <v>0</v>
      </c>
      <c r="CM252" s="206">
        <v>0</v>
      </c>
      <c r="CN252" s="206">
        <v>0</v>
      </c>
      <c r="CO252" s="206">
        <v>0</v>
      </c>
      <c r="CP252" s="206">
        <v>0</v>
      </c>
      <c r="CQ252" s="206">
        <v>0</v>
      </c>
      <c r="CR252" s="206">
        <v>0</v>
      </c>
      <c r="CS252" s="206">
        <v>0</v>
      </c>
      <c r="CT252" s="206">
        <v>0</v>
      </c>
      <c r="CU252" s="206">
        <v>0</v>
      </c>
      <c r="CV252" s="206">
        <v>0</v>
      </c>
      <c r="CW252" s="206">
        <v>0</v>
      </c>
      <c r="CX252" s="206">
        <v>0</v>
      </c>
      <c r="CY252" s="206">
        <v>0</v>
      </c>
      <c r="CZ252" s="206">
        <v>0</v>
      </c>
      <c r="DA252" s="206">
        <v>0</v>
      </c>
      <c r="DB252" s="206">
        <v>0</v>
      </c>
      <c r="DC252" s="206">
        <v>0</v>
      </c>
      <c r="DD252" s="206">
        <v>0</v>
      </c>
      <c r="DE252" s="206">
        <v>0</v>
      </c>
      <c r="DF252" s="206">
        <v>0</v>
      </c>
      <c r="DG252" s="206">
        <v>0</v>
      </c>
      <c r="DH252" s="206">
        <v>0</v>
      </c>
      <c r="DI252" s="206">
        <v>0</v>
      </c>
      <c r="DJ252" s="206">
        <v>0</v>
      </c>
      <c r="DK252" s="206">
        <v>0</v>
      </c>
      <c r="DL252" s="207">
        <v>0</v>
      </c>
      <c r="DQ252" s="208"/>
      <c r="DR252" s="218"/>
      <c r="DS252" s="209" t="s">
        <v>314</v>
      </c>
      <c r="DT252" s="205"/>
      <c r="DU252" s="206">
        <f t="shared" si="237"/>
        <v>0</v>
      </c>
      <c r="DV252" s="206">
        <f t="shared" si="238"/>
        <v>0</v>
      </c>
      <c r="DW252" s="206">
        <f t="shared" si="239"/>
        <v>0</v>
      </c>
      <c r="DX252" s="206">
        <f t="shared" si="240"/>
        <v>0</v>
      </c>
      <c r="DY252" s="206">
        <f t="shared" si="241"/>
        <v>0</v>
      </c>
      <c r="DZ252" s="206">
        <f t="shared" si="242"/>
        <v>0</v>
      </c>
      <c r="EA252" s="206">
        <f t="shared" si="243"/>
        <v>0</v>
      </c>
      <c r="EB252" s="206">
        <f t="shared" si="244"/>
        <v>0</v>
      </c>
      <c r="EC252" s="206">
        <f t="shared" si="245"/>
        <v>0</v>
      </c>
      <c r="ED252" s="207">
        <f t="shared" si="201"/>
        <v>0</v>
      </c>
      <c r="EE252" s="303">
        <f t="shared" si="246"/>
        <v>0</v>
      </c>
      <c r="EF252" s="101"/>
      <c r="EG252" s="101"/>
    </row>
    <row r="253" spans="1:137" s="126" customFormat="1" ht="15.5" hidden="1" outlineLevel="1" x14ac:dyDescent="0.35">
      <c r="A253" s="127" t="s">
        <v>303</v>
      </c>
      <c r="B253" s="127">
        <v>10</v>
      </c>
      <c r="C253" s="128">
        <v>10.199999999999999</v>
      </c>
      <c r="D253" s="129"/>
      <c r="E253" s="230"/>
      <c r="F253" s="211" t="s">
        <v>326</v>
      </c>
      <c r="G253" s="211"/>
      <c r="H253" s="212"/>
      <c r="I253" s="213">
        <v>0</v>
      </c>
      <c r="J253" s="213">
        <v>0</v>
      </c>
      <c r="K253" s="213">
        <v>0</v>
      </c>
      <c r="L253" s="213">
        <v>0</v>
      </c>
      <c r="M253" s="213">
        <v>0</v>
      </c>
      <c r="N253" s="213">
        <v>0</v>
      </c>
      <c r="O253" s="213">
        <v>0</v>
      </c>
      <c r="P253" s="213">
        <v>0</v>
      </c>
      <c r="Q253" s="213">
        <v>0</v>
      </c>
      <c r="R253" s="213">
        <v>0</v>
      </c>
      <c r="S253" s="213">
        <v>0</v>
      </c>
      <c r="T253" s="213">
        <v>0</v>
      </c>
      <c r="U253" s="213">
        <v>0</v>
      </c>
      <c r="V253" s="213">
        <v>0</v>
      </c>
      <c r="W253" s="213">
        <v>0</v>
      </c>
      <c r="X253" s="213">
        <v>0</v>
      </c>
      <c r="Y253" s="213">
        <v>0</v>
      </c>
      <c r="Z253" s="213">
        <v>0</v>
      </c>
      <c r="AA253" s="213">
        <v>0</v>
      </c>
      <c r="AB253" s="213">
        <v>0</v>
      </c>
      <c r="AC253" s="213">
        <v>0</v>
      </c>
      <c r="AD253" s="213">
        <v>0</v>
      </c>
      <c r="AE253" s="213">
        <v>0</v>
      </c>
      <c r="AF253" s="213">
        <v>0</v>
      </c>
      <c r="AG253" s="213">
        <v>0</v>
      </c>
      <c r="AH253" s="213">
        <v>0</v>
      </c>
      <c r="AI253" s="213">
        <v>0</v>
      </c>
      <c r="AJ253" s="213">
        <v>0</v>
      </c>
      <c r="AK253" s="213">
        <v>0</v>
      </c>
      <c r="AL253" s="213">
        <v>0</v>
      </c>
      <c r="AM253" s="213">
        <v>0</v>
      </c>
      <c r="AN253" s="213">
        <v>0</v>
      </c>
      <c r="AO253" s="213">
        <v>0</v>
      </c>
      <c r="AP253" s="213">
        <v>0</v>
      </c>
      <c r="AQ253" s="213">
        <v>0</v>
      </c>
      <c r="AR253" s="213">
        <v>0</v>
      </c>
      <c r="AS253" s="213">
        <v>0</v>
      </c>
      <c r="AT253" s="213">
        <v>0</v>
      </c>
      <c r="AU253" s="213">
        <v>0</v>
      </c>
      <c r="AV253" s="213">
        <v>0</v>
      </c>
      <c r="AW253" s="213">
        <v>0</v>
      </c>
      <c r="AX253" s="213">
        <v>0</v>
      </c>
      <c r="AY253" s="213">
        <v>0</v>
      </c>
      <c r="AZ253" s="213">
        <v>0</v>
      </c>
      <c r="BA253" s="213">
        <v>0</v>
      </c>
      <c r="BB253" s="213">
        <v>0</v>
      </c>
      <c r="BC253" s="213">
        <v>0</v>
      </c>
      <c r="BD253" s="213">
        <v>0</v>
      </c>
      <c r="BE253" s="213">
        <v>0</v>
      </c>
      <c r="BF253" s="213">
        <v>0</v>
      </c>
      <c r="BG253" s="213">
        <v>0</v>
      </c>
      <c r="BH253" s="213">
        <v>0</v>
      </c>
      <c r="BI253" s="213">
        <v>0</v>
      </c>
      <c r="BJ253" s="213">
        <v>0</v>
      </c>
      <c r="BK253" s="213">
        <v>0</v>
      </c>
      <c r="BL253" s="213">
        <v>0</v>
      </c>
      <c r="BM253" s="213">
        <v>0</v>
      </c>
      <c r="BN253" s="213">
        <v>0</v>
      </c>
      <c r="BO253" s="213">
        <v>0</v>
      </c>
      <c r="BP253" s="213">
        <v>0</v>
      </c>
      <c r="BQ253" s="213">
        <v>0</v>
      </c>
      <c r="BR253" s="213">
        <v>0</v>
      </c>
      <c r="BS253" s="213">
        <v>0</v>
      </c>
      <c r="BT253" s="213">
        <v>0</v>
      </c>
      <c r="BU253" s="213">
        <v>0</v>
      </c>
      <c r="BV253" s="213">
        <v>0</v>
      </c>
      <c r="BW253" s="213">
        <v>0</v>
      </c>
      <c r="BX253" s="213">
        <v>0</v>
      </c>
      <c r="BY253" s="213">
        <v>0</v>
      </c>
      <c r="BZ253" s="213">
        <v>0</v>
      </c>
      <c r="CA253" s="213">
        <v>0</v>
      </c>
      <c r="CB253" s="213">
        <v>0</v>
      </c>
      <c r="CC253" s="213">
        <v>0</v>
      </c>
      <c r="CD253" s="213">
        <v>0</v>
      </c>
      <c r="CE253" s="213">
        <v>0</v>
      </c>
      <c r="CF253" s="213">
        <v>0</v>
      </c>
      <c r="CG253" s="213">
        <v>0</v>
      </c>
      <c r="CH253" s="213">
        <v>0</v>
      </c>
      <c r="CI253" s="213">
        <v>0</v>
      </c>
      <c r="CJ253" s="213">
        <v>0</v>
      </c>
      <c r="CK253" s="213">
        <v>0</v>
      </c>
      <c r="CL253" s="213">
        <v>0</v>
      </c>
      <c r="CM253" s="213">
        <v>0</v>
      </c>
      <c r="CN253" s="213">
        <v>0</v>
      </c>
      <c r="CO253" s="213">
        <v>0</v>
      </c>
      <c r="CP253" s="213">
        <v>0</v>
      </c>
      <c r="CQ253" s="213">
        <v>0</v>
      </c>
      <c r="CR253" s="213">
        <v>0</v>
      </c>
      <c r="CS253" s="213">
        <v>0</v>
      </c>
      <c r="CT253" s="213">
        <v>0</v>
      </c>
      <c r="CU253" s="213">
        <v>0</v>
      </c>
      <c r="CV253" s="213">
        <v>0</v>
      </c>
      <c r="CW253" s="213">
        <v>0</v>
      </c>
      <c r="CX253" s="213">
        <v>0</v>
      </c>
      <c r="CY253" s="213">
        <v>0</v>
      </c>
      <c r="CZ253" s="213">
        <v>0</v>
      </c>
      <c r="DA253" s="213">
        <v>0</v>
      </c>
      <c r="DB253" s="213">
        <v>0</v>
      </c>
      <c r="DC253" s="213">
        <v>0</v>
      </c>
      <c r="DD253" s="213">
        <v>0</v>
      </c>
      <c r="DE253" s="213">
        <v>0</v>
      </c>
      <c r="DF253" s="213">
        <v>0</v>
      </c>
      <c r="DG253" s="213">
        <v>0</v>
      </c>
      <c r="DH253" s="213">
        <v>0</v>
      </c>
      <c r="DI253" s="213">
        <v>0</v>
      </c>
      <c r="DJ253" s="213">
        <v>0</v>
      </c>
      <c r="DK253" s="213">
        <v>0</v>
      </c>
      <c r="DL253" s="214">
        <v>0</v>
      </c>
      <c r="DQ253" s="230"/>
      <c r="DR253" s="211" t="s">
        <v>326</v>
      </c>
      <c r="DS253" s="211"/>
      <c r="DT253" s="212"/>
      <c r="DU253" s="213">
        <f t="shared" ref="DU253:EC253" si="247">SUM(DU254:DU260)</f>
        <v>0</v>
      </c>
      <c r="DV253" s="213">
        <f t="shared" si="247"/>
        <v>0</v>
      </c>
      <c r="DW253" s="213">
        <f t="shared" si="247"/>
        <v>0</v>
      </c>
      <c r="DX253" s="213">
        <f t="shared" si="247"/>
        <v>0</v>
      </c>
      <c r="DY253" s="213">
        <f t="shared" si="247"/>
        <v>0</v>
      </c>
      <c r="DZ253" s="213">
        <f t="shared" si="247"/>
        <v>0</v>
      </c>
      <c r="EA253" s="213">
        <f t="shared" si="247"/>
        <v>0</v>
      </c>
      <c r="EB253" s="213">
        <f t="shared" si="247"/>
        <v>0</v>
      </c>
      <c r="EC253" s="213">
        <f t="shared" si="247"/>
        <v>0</v>
      </c>
      <c r="ED253" s="214">
        <f t="shared" si="201"/>
        <v>0</v>
      </c>
      <c r="EE253" s="305"/>
      <c r="EF253" s="101"/>
      <c r="EG253" s="101"/>
    </row>
    <row r="254" spans="1:137" s="126" customFormat="1" ht="15.5" hidden="1" outlineLevel="1" x14ac:dyDescent="0.35">
      <c r="A254" s="37" t="s">
        <v>303</v>
      </c>
      <c r="B254" s="37">
        <v>10</v>
      </c>
      <c r="C254" s="38">
        <v>10.199999999999999</v>
      </c>
      <c r="D254" s="39" t="s">
        <v>327</v>
      </c>
      <c r="E254" s="208"/>
      <c r="F254" s="218"/>
      <c r="G254" s="209" t="s">
        <v>292</v>
      </c>
      <c r="H254" s="205"/>
      <c r="I254" s="206">
        <v>0</v>
      </c>
      <c r="J254" s="206">
        <v>0</v>
      </c>
      <c r="K254" s="206">
        <v>0</v>
      </c>
      <c r="L254" s="206">
        <v>0</v>
      </c>
      <c r="M254" s="206">
        <v>0</v>
      </c>
      <c r="N254" s="206">
        <v>0</v>
      </c>
      <c r="O254" s="206">
        <v>0</v>
      </c>
      <c r="P254" s="206">
        <v>0</v>
      </c>
      <c r="Q254" s="206">
        <v>0</v>
      </c>
      <c r="R254" s="206">
        <v>0</v>
      </c>
      <c r="S254" s="206">
        <v>0</v>
      </c>
      <c r="T254" s="206">
        <v>0</v>
      </c>
      <c r="U254" s="206">
        <v>0</v>
      </c>
      <c r="V254" s="206">
        <v>0</v>
      </c>
      <c r="W254" s="206">
        <v>0</v>
      </c>
      <c r="X254" s="206">
        <v>0</v>
      </c>
      <c r="Y254" s="206">
        <v>0</v>
      </c>
      <c r="Z254" s="206">
        <v>0</v>
      </c>
      <c r="AA254" s="206">
        <v>0</v>
      </c>
      <c r="AB254" s="206">
        <v>0</v>
      </c>
      <c r="AC254" s="206">
        <v>0</v>
      </c>
      <c r="AD254" s="206">
        <v>0</v>
      </c>
      <c r="AE254" s="206">
        <v>0</v>
      </c>
      <c r="AF254" s="206">
        <v>0</v>
      </c>
      <c r="AG254" s="206">
        <v>0</v>
      </c>
      <c r="AH254" s="206">
        <v>0</v>
      </c>
      <c r="AI254" s="206">
        <v>0</v>
      </c>
      <c r="AJ254" s="206">
        <v>0</v>
      </c>
      <c r="AK254" s="206">
        <v>0</v>
      </c>
      <c r="AL254" s="206">
        <v>0</v>
      </c>
      <c r="AM254" s="206">
        <v>0</v>
      </c>
      <c r="AN254" s="206">
        <v>0</v>
      </c>
      <c r="AO254" s="206">
        <v>0</v>
      </c>
      <c r="AP254" s="206">
        <v>0</v>
      </c>
      <c r="AQ254" s="206">
        <v>0</v>
      </c>
      <c r="AR254" s="206">
        <v>0</v>
      </c>
      <c r="AS254" s="206">
        <v>0</v>
      </c>
      <c r="AT254" s="206">
        <v>0</v>
      </c>
      <c r="AU254" s="206">
        <v>0</v>
      </c>
      <c r="AV254" s="206">
        <v>0</v>
      </c>
      <c r="AW254" s="206">
        <v>0</v>
      </c>
      <c r="AX254" s="206">
        <v>0</v>
      </c>
      <c r="AY254" s="206">
        <v>0</v>
      </c>
      <c r="AZ254" s="206">
        <v>0</v>
      </c>
      <c r="BA254" s="206">
        <v>0</v>
      </c>
      <c r="BB254" s="206">
        <v>0</v>
      </c>
      <c r="BC254" s="206">
        <v>0</v>
      </c>
      <c r="BD254" s="206">
        <v>0</v>
      </c>
      <c r="BE254" s="206">
        <v>0</v>
      </c>
      <c r="BF254" s="206">
        <v>0</v>
      </c>
      <c r="BG254" s="206">
        <v>0</v>
      </c>
      <c r="BH254" s="206">
        <v>0</v>
      </c>
      <c r="BI254" s="206">
        <v>0</v>
      </c>
      <c r="BJ254" s="206">
        <v>0</v>
      </c>
      <c r="BK254" s="206">
        <v>0</v>
      </c>
      <c r="BL254" s="206">
        <v>0</v>
      </c>
      <c r="BM254" s="206">
        <v>0</v>
      </c>
      <c r="BN254" s="206">
        <v>0</v>
      </c>
      <c r="BO254" s="206">
        <v>0</v>
      </c>
      <c r="BP254" s="206">
        <v>0</v>
      </c>
      <c r="BQ254" s="206">
        <v>0</v>
      </c>
      <c r="BR254" s="206">
        <v>0</v>
      </c>
      <c r="BS254" s="206">
        <v>0</v>
      </c>
      <c r="BT254" s="206">
        <v>0</v>
      </c>
      <c r="BU254" s="206">
        <v>0</v>
      </c>
      <c r="BV254" s="206">
        <v>0</v>
      </c>
      <c r="BW254" s="206">
        <v>0</v>
      </c>
      <c r="BX254" s="206">
        <v>0</v>
      </c>
      <c r="BY254" s="206">
        <v>0</v>
      </c>
      <c r="BZ254" s="206">
        <v>0</v>
      </c>
      <c r="CA254" s="206">
        <v>0</v>
      </c>
      <c r="CB254" s="206">
        <v>0</v>
      </c>
      <c r="CC254" s="206">
        <v>0</v>
      </c>
      <c r="CD254" s="206">
        <v>0</v>
      </c>
      <c r="CE254" s="206">
        <v>0</v>
      </c>
      <c r="CF254" s="206">
        <v>0</v>
      </c>
      <c r="CG254" s="206">
        <v>0</v>
      </c>
      <c r="CH254" s="206">
        <v>0</v>
      </c>
      <c r="CI254" s="206">
        <v>0</v>
      </c>
      <c r="CJ254" s="206">
        <v>0</v>
      </c>
      <c r="CK254" s="206">
        <v>0</v>
      </c>
      <c r="CL254" s="206">
        <v>0</v>
      </c>
      <c r="CM254" s="206">
        <v>0</v>
      </c>
      <c r="CN254" s="206">
        <v>0</v>
      </c>
      <c r="CO254" s="206">
        <v>0</v>
      </c>
      <c r="CP254" s="206">
        <v>0</v>
      </c>
      <c r="CQ254" s="206">
        <v>0</v>
      </c>
      <c r="CR254" s="206">
        <v>0</v>
      </c>
      <c r="CS254" s="206">
        <v>0</v>
      </c>
      <c r="CT254" s="206">
        <v>0</v>
      </c>
      <c r="CU254" s="206">
        <v>0</v>
      </c>
      <c r="CV254" s="206">
        <v>0</v>
      </c>
      <c r="CW254" s="206">
        <v>0</v>
      </c>
      <c r="CX254" s="206">
        <v>0</v>
      </c>
      <c r="CY254" s="206">
        <v>0</v>
      </c>
      <c r="CZ254" s="206">
        <v>0</v>
      </c>
      <c r="DA254" s="206">
        <v>0</v>
      </c>
      <c r="DB254" s="206">
        <v>0</v>
      </c>
      <c r="DC254" s="206">
        <v>0</v>
      </c>
      <c r="DD254" s="206">
        <v>0</v>
      </c>
      <c r="DE254" s="206">
        <v>0</v>
      </c>
      <c r="DF254" s="206">
        <v>0</v>
      </c>
      <c r="DG254" s="206">
        <v>0</v>
      </c>
      <c r="DH254" s="206">
        <v>0</v>
      </c>
      <c r="DI254" s="206">
        <v>0</v>
      </c>
      <c r="DJ254" s="206">
        <v>0</v>
      </c>
      <c r="DK254" s="206">
        <v>0</v>
      </c>
      <c r="DL254" s="207">
        <v>0</v>
      </c>
      <c r="DQ254" s="208"/>
      <c r="DR254" s="218"/>
      <c r="DS254" s="209" t="s">
        <v>292</v>
      </c>
      <c r="DT254" s="205"/>
      <c r="DU254" s="206">
        <f t="shared" ref="DU254:DU260" si="248">I254/$DQ$4</f>
        <v>0</v>
      </c>
      <c r="DV254" s="206">
        <f t="shared" ref="DV254:DV260" si="249">SUM(J254:O254)/$DQ$4</f>
        <v>0</v>
      </c>
      <c r="DW254" s="206">
        <f t="shared" ref="DW254:DW260" si="250">SUM(P254:AL254)/$DQ$4</f>
        <v>0</v>
      </c>
      <c r="DX254" s="206">
        <f t="shared" ref="DX254:DX260" si="251">SUM(AM254:CT254)/$DQ$4</f>
        <v>0</v>
      </c>
      <c r="DY254" s="206">
        <f t="shared" ref="DY254:DY260" si="252">SUM(CU254:CY254)/$DQ$4</f>
        <v>0</v>
      </c>
      <c r="DZ254" s="206">
        <f t="shared" ref="DZ254:DZ260" si="253">SUM(CZ254:DE254)/$DQ$4</f>
        <v>0</v>
      </c>
      <c r="EA254" s="206">
        <f t="shared" ref="EA254:EA260" si="254">SUM(DF254:DG254)/$DQ$4</f>
        <v>0</v>
      </c>
      <c r="EB254" s="206">
        <f t="shared" ref="EB254:EB260" si="255">SUM(DH254:DI254)/$DQ$4</f>
        <v>0</v>
      </c>
      <c r="EC254" s="206">
        <f t="shared" ref="EC254:EC260" si="256">SUM(DJ254:DK254)/$DQ$4</f>
        <v>0</v>
      </c>
      <c r="ED254" s="207">
        <f t="shared" si="201"/>
        <v>0</v>
      </c>
      <c r="EE254" s="303">
        <f t="shared" ref="EE254:EE260" si="257">ED254-(DL254/$DQ$4)</f>
        <v>0</v>
      </c>
      <c r="EF254" s="101"/>
      <c r="EG254" s="101"/>
    </row>
    <row r="255" spans="1:137" s="126" customFormat="1" ht="15.5" hidden="1" outlineLevel="1" x14ac:dyDescent="0.35">
      <c r="A255" s="37" t="s">
        <v>303</v>
      </c>
      <c r="B255" s="37">
        <v>10</v>
      </c>
      <c r="C255" s="38">
        <v>10.199999999999999</v>
      </c>
      <c r="D255" s="39" t="s">
        <v>328</v>
      </c>
      <c r="E255" s="208"/>
      <c r="F255" s="218"/>
      <c r="G255" s="209" t="s">
        <v>316</v>
      </c>
      <c r="H255" s="205"/>
      <c r="I255" s="206">
        <v>0</v>
      </c>
      <c r="J255" s="206">
        <v>0</v>
      </c>
      <c r="K255" s="206">
        <v>0</v>
      </c>
      <c r="L255" s="206">
        <v>0</v>
      </c>
      <c r="M255" s="206">
        <v>0</v>
      </c>
      <c r="N255" s="206">
        <v>0</v>
      </c>
      <c r="O255" s="206">
        <v>0</v>
      </c>
      <c r="P255" s="206">
        <v>0</v>
      </c>
      <c r="Q255" s="206">
        <v>0</v>
      </c>
      <c r="R255" s="206">
        <v>0</v>
      </c>
      <c r="S255" s="206">
        <v>0</v>
      </c>
      <c r="T255" s="206">
        <v>0</v>
      </c>
      <c r="U255" s="206">
        <v>0</v>
      </c>
      <c r="V255" s="206">
        <v>0</v>
      </c>
      <c r="W255" s="206">
        <v>0</v>
      </c>
      <c r="X255" s="206">
        <v>0</v>
      </c>
      <c r="Y255" s="206">
        <v>0</v>
      </c>
      <c r="Z255" s="206">
        <v>0</v>
      </c>
      <c r="AA255" s="206">
        <v>0</v>
      </c>
      <c r="AB255" s="206">
        <v>0</v>
      </c>
      <c r="AC255" s="206">
        <v>0</v>
      </c>
      <c r="AD255" s="206">
        <v>0</v>
      </c>
      <c r="AE255" s="206">
        <v>0</v>
      </c>
      <c r="AF255" s="206">
        <v>0</v>
      </c>
      <c r="AG255" s="206">
        <v>0</v>
      </c>
      <c r="AH255" s="206">
        <v>0</v>
      </c>
      <c r="AI255" s="206">
        <v>0</v>
      </c>
      <c r="AJ255" s="206">
        <v>0</v>
      </c>
      <c r="AK255" s="206">
        <v>0</v>
      </c>
      <c r="AL255" s="206">
        <v>0</v>
      </c>
      <c r="AM255" s="206">
        <v>0</v>
      </c>
      <c r="AN255" s="206">
        <v>0</v>
      </c>
      <c r="AO255" s="206">
        <v>0</v>
      </c>
      <c r="AP255" s="206">
        <v>0</v>
      </c>
      <c r="AQ255" s="206">
        <v>0</v>
      </c>
      <c r="AR255" s="206">
        <v>0</v>
      </c>
      <c r="AS255" s="206">
        <v>0</v>
      </c>
      <c r="AT255" s="206">
        <v>0</v>
      </c>
      <c r="AU255" s="206">
        <v>0</v>
      </c>
      <c r="AV255" s="206">
        <v>0</v>
      </c>
      <c r="AW255" s="206">
        <v>0</v>
      </c>
      <c r="AX255" s="206">
        <v>0</v>
      </c>
      <c r="AY255" s="206">
        <v>0</v>
      </c>
      <c r="AZ255" s="206">
        <v>0</v>
      </c>
      <c r="BA255" s="206">
        <v>0</v>
      </c>
      <c r="BB255" s="206">
        <v>0</v>
      </c>
      <c r="BC255" s="206">
        <v>0</v>
      </c>
      <c r="BD255" s="206">
        <v>0</v>
      </c>
      <c r="BE255" s="206">
        <v>0</v>
      </c>
      <c r="BF255" s="206">
        <v>0</v>
      </c>
      <c r="BG255" s="206">
        <v>0</v>
      </c>
      <c r="BH255" s="206">
        <v>0</v>
      </c>
      <c r="BI255" s="206">
        <v>0</v>
      </c>
      <c r="BJ255" s="206">
        <v>0</v>
      </c>
      <c r="BK255" s="206">
        <v>0</v>
      </c>
      <c r="BL255" s="206">
        <v>0</v>
      </c>
      <c r="BM255" s="206">
        <v>0</v>
      </c>
      <c r="BN255" s="206">
        <v>0</v>
      </c>
      <c r="BO255" s="206">
        <v>0</v>
      </c>
      <c r="BP255" s="206">
        <v>0</v>
      </c>
      <c r="BQ255" s="206">
        <v>0</v>
      </c>
      <c r="BR255" s="206">
        <v>0</v>
      </c>
      <c r="BS255" s="206">
        <v>0</v>
      </c>
      <c r="BT255" s="206">
        <v>0</v>
      </c>
      <c r="BU255" s="206">
        <v>0</v>
      </c>
      <c r="BV255" s="206">
        <v>0</v>
      </c>
      <c r="BW255" s="206">
        <v>0</v>
      </c>
      <c r="BX255" s="206">
        <v>0</v>
      </c>
      <c r="BY255" s="206">
        <v>0</v>
      </c>
      <c r="BZ255" s="206">
        <v>0</v>
      </c>
      <c r="CA255" s="206">
        <v>0</v>
      </c>
      <c r="CB255" s="206">
        <v>0</v>
      </c>
      <c r="CC255" s="206">
        <v>0</v>
      </c>
      <c r="CD255" s="206">
        <v>0</v>
      </c>
      <c r="CE255" s="206">
        <v>0</v>
      </c>
      <c r="CF255" s="206">
        <v>0</v>
      </c>
      <c r="CG255" s="206">
        <v>0</v>
      </c>
      <c r="CH255" s="206">
        <v>0</v>
      </c>
      <c r="CI255" s="206">
        <v>0</v>
      </c>
      <c r="CJ255" s="206">
        <v>0</v>
      </c>
      <c r="CK255" s="206">
        <v>0</v>
      </c>
      <c r="CL255" s="206">
        <v>0</v>
      </c>
      <c r="CM255" s="206">
        <v>0</v>
      </c>
      <c r="CN255" s="206">
        <v>0</v>
      </c>
      <c r="CO255" s="206">
        <v>0</v>
      </c>
      <c r="CP255" s="206">
        <v>0</v>
      </c>
      <c r="CQ255" s="206">
        <v>0</v>
      </c>
      <c r="CR255" s="206">
        <v>0</v>
      </c>
      <c r="CS255" s="206">
        <v>0</v>
      </c>
      <c r="CT255" s="206">
        <v>0</v>
      </c>
      <c r="CU255" s="206">
        <v>0</v>
      </c>
      <c r="CV255" s="206">
        <v>0</v>
      </c>
      <c r="CW255" s="206">
        <v>0</v>
      </c>
      <c r="CX255" s="206">
        <v>0</v>
      </c>
      <c r="CY255" s="206">
        <v>0</v>
      </c>
      <c r="CZ255" s="206">
        <v>0</v>
      </c>
      <c r="DA255" s="206">
        <v>0</v>
      </c>
      <c r="DB255" s="206">
        <v>0</v>
      </c>
      <c r="DC255" s="206">
        <v>0</v>
      </c>
      <c r="DD255" s="206">
        <v>0</v>
      </c>
      <c r="DE255" s="206">
        <v>0</v>
      </c>
      <c r="DF255" s="206">
        <v>0</v>
      </c>
      <c r="DG255" s="206">
        <v>0</v>
      </c>
      <c r="DH255" s="206">
        <v>0</v>
      </c>
      <c r="DI255" s="206">
        <v>0</v>
      </c>
      <c r="DJ255" s="206">
        <v>0</v>
      </c>
      <c r="DK255" s="206">
        <v>0</v>
      </c>
      <c r="DL255" s="207">
        <v>0</v>
      </c>
      <c r="DQ255" s="208"/>
      <c r="DR255" s="218"/>
      <c r="DS255" s="209" t="s">
        <v>316</v>
      </c>
      <c r="DT255" s="205"/>
      <c r="DU255" s="206">
        <f t="shared" si="248"/>
        <v>0</v>
      </c>
      <c r="DV255" s="206">
        <f t="shared" si="249"/>
        <v>0</v>
      </c>
      <c r="DW255" s="206">
        <f t="shared" si="250"/>
        <v>0</v>
      </c>
      <c r="DX255" s="206">
        <f t="shared" si="251"/>
        <v>0</v>
      </c>
      <c r="DY255" s="206">
        <f t="shared" si="252"/>
        <v>0</v>
      </c>
      <c r="DZ255" s="206">
        <f t="shared" si="253"/>
        <v>0</v>
      </c>
      <c r="EA255" s="206">
        <f t="shared" si="254"/>
        <v>0</v>
      </c>
      <c r="EB255" s="206">
        <f t="shared" si="255"/>
        <v>0</v>
      </c>
      <c r="EC255" s="206">
        <f t="shared" si="256"/>
        <v>0</v>
      </c>
      <c r="ED255" s="207">
        <f t="shared" si="201"/>
        <v>0</v>
      </c>
      <c r="EE255" s="303">
        <f t="shared" si="257"/>
        <v>0</v>
      </c>
      <c r="EF255" s="101"/>
      <c r="EG255" s="101"/>
    </row>
    <row r="256" spans="1:137" s="126" customFormat="1" ht="15.5" hidden="1" outlineLevel="1" x14ac:dyDescent="0.35">
      <c r="A256" s="37" t="s">
        <v>303</v>
      </c>
      <c r="B256" s="37">
        <v>10</v>
      </c>
      <c r="C256" s="38">
        <v>10.199999999999999</v>
      </c>
      <c r="D256" s="39" t="s">
        <v>329</v>
      </c>
      <c r="E256" s="208"/>
      <c r="F256" s="218"/>
      <c r="G256" s="205" t="s">
        <v>272</v>
      </c>
      <c r="H256" s="205"/>
      <c r="I256" s="206">
        <v>0</v>
      </c>
      <c r="J256" s="206">
        <v>0</v>
      </c>
      <c r="K256" s="206">
        <v>0</v>
      </c>
      <c r="L256" s="206">
        <v>0</v>
      </c>
      <c r="M256" s="206">
        <v>0</v>
      </c>
      <c r="N256" s="206">
        <v>0</v>
      </c>
      <c r="O256" s="206">
        <v>0</v>
      </c>
      <c r="P256" s="206">
        <v>0</v>
      </c>
      <c r="Q256" s="206">
        <v>0</v>
      </c>
      <c r="R256" s="206">
        <v>0</v>
      </c>
      <c r="S256" s="206">
        <v>0</v>
      </c>
      <c r="T256" s="206">
        <v>0</v>
      </c>
      <c r="U256" s="206">
        <v>0</v>
      </c>
      <c r="V256" s="206">
        <v>0</v>
      </c>
      <c r="W256" s="206">
        <v>0</v>
      </c>
      <c r="X256" s="206">
        <v>0</v>
      </c>
      <c r="Y256" s="206">
        <v>0</v>
      </c>
      <c r="Z256" s="206">
        <v>0</v>
      </c>
      <c r="AA256" s="206">
        <v>0</v>
      </c>
      <c r="AB256" s="206">
        <v>0</v>
      </c>
      <c r="AC256" s="206">
        <v>0</v>
      </c>
      <c r="AD256" s="206">
        <v>0</v>
      </c>
      <c r="AE256" s="206">
        <v>0</v>
      </c>
      <c r="AF256" s="206">
        <v>0</v>
      </c>
      <c r="AG256" s="206">
        <v>0</v>
      </c>
      <c r="AH256" s="206">
        <v>0</v>
      </c>
      <c r="AI256" s="206">
        <v>0</v>
      </c>
      <c r="AJ256" s="206">
        <v>0</v>
      </c>
      <c r="AK256" s="206">
        <v>0</v>
      </c>
      <c r="AL256" s="206">
        <v>0</v>
      </c>
      <c r="AM256" s="206">
        <v>0</v>
      </c>
      <c r="AN256" s="206">
        <v>0</v>
      </c>
      <c r="AO256" s="206">
        <v>0</v>
      </c>
      <c r="AP256" s="206">
        <v>0</v>
      </c>
      <c r="AQ256" s="206">
        <v>0</v>
      </c>
      <c r="AR256" s="206">
        <v>0</v>
      </c>
      <c r="AS256" s="206">
        <v>0</v>
      </c>
      <c r="AT256" s="206">
        <v>0</v>
      </c>
      <c r="AU256" s="206">
        <v>0</v>
      </c>
      <c r="AV256" s="206">
        <v>0</v>
      </c>
      <c r="AW256" s="206">
        <v>0</v>
      </c>
      <c r="AX256" s="206">
        <v>0</v>
      </c>
      <c r="AY256" s="206">
        <v>0</v>
      </c>
      <c r="AZ256" s="206">
        <v>0</v>
      </c>
      <c r="BA256" s="206">
        <v>0</v>
      </c>
      <c r="BB256" s="206">
        <v>0</v>
      </c>
      <c r="BC256" s="206">
        <v>0</v>
      </c>
      <c r="BD256" s="206">
        <v>0</v>
      </c>
      <c r="BE256" s="206">
        <v>0</v>
      </c>
      <c r="BF256" s="206">
        <v>0</v>
      </c>
      <c r="BG256" s="206">
        <v>0</v>
      </c>
      <c r="BH256" s="206">
        <v>0</v>
      </c>
      <c r="BI256" s="206">
        <v>0</v>
      </c>
      <c r="BJ256" s="206">
        <v>0</v>
      </c>
      <c r="BK256" s="206">
        <v>0</v>
      </c>
      <c r="BL256" s="206">
        <v>0</v>
      </c>
      <c r="BM256" s="206">
        <v>0</v>
      </c>
      <c r="BN256" s="206">
        <v>0</v>
      </c>
      <c r="BO256" s="206">
        <v>0</v>
      </c>
      <c r="BP256" s="206">
        <v>0</v>
      </c>
      <c r="BQ256" s="206">
        <v>0</v>
      </c>
      <c r="BR256" s="206">
        <v>0</v>
      </c>
      <c r="BS256" s="206">
        <v>0</v>
      </c>
      <c r="BT256" s="206">
        <v>0</v>
      </c>
      <c r="BU256" s="206">
        <v>0</v>
      </c>
      <c r="BV256" s="206">
        <v>0</v>
      </c>
      <c r="BW256" s="206">
        <v>0</v>
      </c>
      <c r="BX256" s="206">
        <v>0</v>
      </c>
      <c r="BY256" s="206">
        <v>0</v>
      </c>
      <c r="BZ256" s="206">
        <v>0</v>
      </c>
      <c r="CA256" s="206">
        <v>0</v>
      </c>
      <c r="CB256" s="206">
        <v>0</v>
      </c>
      <c r="CC256" s="206">
        <v>0</v>
      </c>
      <c r="CD256" s="206">
        <v>0</v>
      </c>
      <c r="CE256" s="206">
        <v>0</v>
      </c>
      <c r="CF256" s="206">
        <v>0</v>
      </c>
      <c r="CG256" s="206">
        <v>0</v>
      </c>
      <c r="CH256" s="206">
        <v>0</v>
      </c>
      <c r="CI256" s="206">
        <v>0</v>
      </c>
      <c r="CJ256" s="206">
        <v>0</v>
      </c>
      <c r="CK256" s="206">
        <v>0</v>
      </c>
      <c r="CL256" s="206">
        <v>0</v>
      </c>
      <c r="CM256" s="206">
        <v>0</v>
      </c>
      <c r="CN256" s="206">
        <v>0</v>
      </c>
      <c r="CO256" s="206">
        <v>0</v>
      </c>
      <c r="CP256" s="206">
        <v>0</v>
      </c>
      <c r="CQ256" s="206">
        <v>0</v>
      </c>
      <c r="CR256" s="206">
        <v>0</v>
      </c>
      <c r="CS256" s="206">
        <v>0</v>
      </c>
      <c r="CT256" s="206">
        <v>0</v>
      </c>
      <c r="CU256" s="206">
        <v>0</v>
      </c>
      <c r="CV256" s="206">
        <v>0</v>
      </c>
      <c r="CW256" s="206">
        <v>0</v>
      </c>
      <c r="CX256" s="206">
        <v>0</v>
      </c>
      <c r="CY256" s="206">
        <v>0</v>
      </c>
      <c r="CZ256" s="206">
        <v>0</v>
      </c>
      <c r="DA256" s="206">
        <v>0</v>
      </c>
      <c r="DB256" s="206">
        <v>0</v>
      </c>
      <c r="DC256" s="206">
        <v>0</v>
      </c>
      <c r="DD256" s="206">
        <v>0</v>
      </c>
      <c r="DE256" s="206">
        <v>0</v>
      </c>
      <c r="DF256" s="206">
        <v>0</v>
      </c>
      <c r="DG256" s="206">
        <v>0</v>
      </c>
      <c r="DH256" s="206">
        <v>0</v>
      </c>
      <c r="DI256" s="206">
        <v>0</v>
      </c>
      <c r="DJ256" s="206">
        <v>0</v>
      </c>
      <c r="DK256" s="206">
        <v>0</v>
      </c>
      <c r="DL256" s="207">
        <v>0</v>
      </c>
      <c r="DQ256" s="208"/>
      <c r="DR256" s="218"/>
      <c r="DS256" s="205" t="s">
        <v>272</v>
      </c>
      <c r="DT256" s="205"/>
      <c r="DU256" s="206">
        <f t="shared" si="248"/>
        <v>0</v>
      </c>
      <c r="DV256" s="206">
        <f t="shared" si="249"/>
        <v>0</v>
      </c>
      <c r="DW256" s="206">
        <f t="shared" si="250"/>
        <v>0</v>
      </c>
      <c r="DX256" s="206">
        <f t="shared" si="251"/>
        <v>0</v>
      </c>
      <c r="DY256" s="206">
        <f t="shared" si="252"/>
        <v>0</v>
      </c>
      <c r="DZ256" s="206">
        <f t="shared" si="253"/>
        <v>0</v>
      </c>
      <c r="EA256" s="206">
        <f t="shared" si="254"/>
        <v>0</v>
      </c>
      <c r="EB256" s="206">
        <f t="shared" si="255"/>
        <v>0</v>
      </c>
      <c r="EC256" s="206">
        <f t="shared" si="256"/>
        <v>0</v>
      </c>
      <c r="ED256" s="207">
        <f t="shared" si="201"/>
        <v>0</v>
      </c>
      <c r="EE256" s="303">
        <f t="shared" si="257"/>
        <v>0</v>
      </c>
      <c r="EF256" s="101"/>
      <c r="EG256" s="101"/>
    </row>
    <row r="257" spans="1:137" s="126" customFormat="1" ht="15.5" hidden="1" outlineLevel="1" x14ac:dyDescent="0.35">
      <c r="A257" s="37" t="s">
        <v>303</v>
      </c>
      <c r="B257" s="37">
        <v>10</v>
      </c>
      <c r="C257" s="38">
        <v>10.199999999999999</v>
      </c>
      <c r="D257" s="39" t="s">
        <v>330</v>
      </c>
      <c r="E257" s="208"/>
      <c r="F257" s="218"/>
      <c r="G257" s="205" t="s">
        <v>281</v>
      </c>
      <c r="H257" s="205"/>
      <c r="I257" s="206">
        <v>0</v>
      </c>
      <c r="J257" s="206">
        <v>0</v>
      </c>
      <c r="K257" s="206">
        <v>0</v>
      </c>
      <c r="L257" s="206">
        <v>0</v>
      </c>
      <c r="M257" s="206">
        <v>0</v>
      </c>
      <c r="N257" s="206">
        <v>0</v>
      </c>
      <c r="O257" s="206">
        <v>0</v>
      </c>
      <c r="P257" s="206">
        <v>0</v>
      </c>
      <c r="Q257" s="206">
        <v>0</v>
      </c>
      <c r="R257" s="206">
        <v>0</v>
      </c>
      <c r="S257" s="206">
        <v>0</v>
      </c>
      <c r="T257" s="206">
        <v>0</v>
      </c>
      <c r="U257" s="206">
        <v>0</v>
      </c>
      <c r="V257" s="206">
        <v>0</v>
      </c>
      <c r="W257" s="206">
        <v>0</v>
      </c>
      <c r="X257" s="206">
        <v>0</v>
      </c>
      <c r="Y257" s="206">
        <v>0</v>
      </c>
      <c r="Z257" s="206">
        <v>0</v>
      </c>
      <c r="AA257" s="206">
        <v>0</v>
      </c>
      <c r="AB257" s="206">
        <v>0</v>
      </c>
      <c r="AC257" s="206">
        <v>0</v>
      </c>
      <c r="AD257" s="206">
        <v>0</v>
      </c>
      <c r="AE257" s="206">
        <v>0</v>
      </c>
      <c r="AF257" s="206">
        <v>0</v>
      </c>
      <c r="AG257" s="206">
        <v>0</v>
      </c>
      <c r="AH257" s="206">
        <v>0</v>
      </c>
      <c r="AI257" s="206">
        <v>0</v>
      </c>
      <c r="AJ257" s="206">
        <v>0</v>
      </c>
      <c r="AK257" s="206">
        <v>0</v>
      </c>
      <c r="AL257" s="206">
        <v>0</v>
      </c>
      <c r="AM257" s="206">
        <v>0</v>
      </c>
      <c r="AN257" s="206">
        <v>0</v>
      </c>
      <c r="AO257" s="206">
        <v>0</v>
      </c>
      <c r="AP257" s="206">
        <v>0</v>
      </c>
      <c r="AQ257" s="206">
        <v>0</v>
      </c>
      <c r="AR257" s="206">
        <v>0</v>
      </c>
      <c r="AS257" s="206">
        <v>0</v>
      </c>
      <c r="AT257" s="206">
        <v>0</v>
      </c>
      <c r="AU257" s="206">
        <v>0</v>
      </c>
      <c r="AV257" s="206">
        <v>0</v>
      </c>
      <c r="AW257" s="206">
        <v>0</v>
      </c>
      <c r="AX257" s="206">
        <v>0</v>
      </c>
      <c r="AY257" s="206">
        <v>0</v>
      </c>
      <c r="AZ257" s="206">
        <v>0</v>
      </c>
      <c r="BA257" s="206">
        <v>0</v>
      </c>
      <c r="BB257" s="206">
        <v>0</v>
      </c>
      <c r="BC257" s="206">
        <v>0</v>
      </c>
      <c r="BD257" s="206">
        <v>0</v>
      </c>
      <c r="BE257" s="206">
        <v>0</v>
      </c>
      <c r="BF257" s="206">
        <v>0</v>
      </c>
      <c r="BG257" s="206">
        <v>0</v>
      </c>
      <c r="BH257" s="206">
        <v>0</v>
      </c>
      <c r="BI257" s="206">
        <v>0</v>
      </c>
      <c r="BJ257" s="206">
        <v>0</v>
      </c>
      <c r="BK257" s="206">
        <v>0</v>
      </c>
      <c r="BL257" s="206">
        <v>0</v>
      </c>
      <c r="BM257" s="206">
        <v>0</v>
      </c>
      <c r="BN257" s="206">
        <v>0</v>
      </c>
      <c r="BO257" s="206">
        <v>0</v>
      </c>
      <c r="BP257" s="206">
        <v>0</v>
      </c>
      <c r="BQ257" s="206">
        <v>0</v>
      </c>
      <c r="BR257" s="206">
        <v>0</v>
      </c>
      <c r="BS257" s="206">
        <v>0</v>
      </c>
      <c r="BT257" s="206">
        <v>0</v>
      </c>
      <c r="BU257" s="206">
        <v>0</v>
      </c>
      <c r="BV257" s="206">
        <v>0</v>
      </c>
      <c r="BW257" s="206">
        <v>0</v>
      </c>
      <c r="BX257" s="206">
        <v>0</v>
      </c>
      <c r="BY257" s="206">
        <v>0</v>
      </c>
      <c r="BZ257" s="206">
        <v>0</v>
      </c>
      <c r="CA257" s="206">
        <v>0</v>
      </c>
      <c r="CB257" s="206">
        <v>0</v>
      </c>
      <c r="CC257" s="206">
        <v>0</v>
      </c>
      <c r="CD257" s="206">
        <v>0</v>
      </c>
      <c r="CE257" s="206">
        <v>0</v>
      </c>
      <c r="CF257" s="206">
        <v>0</v>
      </c>
      <c r="CG257" s="206">
        <v>0</v>
      </c>
      <c r="CH257" s="206">
        <v>0</v>
      </c>
      <c r="CI257" s="206">
        <v>0</v>
      </c>
      <c r="CJ257" s="206">
        <v>0</v>
      </c>
      <c r="CK257" s="206">
        <v>0</v>
      </c>
      <c r="CL257" s="206">
        <v>0</v>
      </c>
      <c r="CM257" s="206">
        <v>0</v>
      </c>
      <c r="CN257" s="206">
        <v>0</v>
      </c>
      <c r="CO257" s="206">
        <v>0</v>
      </c>
      <c r="CP257" s="206">
        <v>0</v>
      </c>
      <c r="CQ257" s="206">
        <v>0</v>
      </c>
      <c r="CR257" s="206">
        <v>0</v>
      </c>
      <c r="CS257" s="206">
        <v>0</v>
      </c>
      <c r="CT257" s="206">
        <v>0</v>
      </c>
      <c r="CU257" s="206">
        <v>0</v>
      </c>
      <c r="CV257" s="206">
        <v>0</v>
      </c>
      <c r="CW257" s="206">
        <v>0</v>
      </c>
      <c r="CX257" s="206">
        <v>0</v>
      </c>
      <c r="CY257" s="206">
        <v>0</v>
      </c>
      <c r="CZ257" s="206">
        <v>0</v>
      </c>
      <c r="DA257" s="206">
        <v>0</v>
      </c>
      <c r="DB257" s="206">
        <v>0</v>
      </c>
      <c r="DC257" s="206">
        <v>0</v>
      </c>
      <c r="DD257" s="206">
        <v>0</v>
      </c>
      <c r="DE257" s="206">
        <v>0</v>
      </c>
      <c r="DF257" s="206">
        <v>0</v>
      </c>
      <c r="DG257" s="206">
        <v>0</v>
      </c>
      <c r="DH257" s="206">
        <v>0</v>
      </c>
      <c r="DI257" s="206">
        <v>0</v>
      </c>
      <c r="DJ257" s="206">
        <v>0</v>
      </c>
      <c r="DK257" s="206">
        <v>0</v>
      </c>
      <c r="DL257" s="207">
        <v>0</v>
      </c>
      <c r="DQ257" s="208"/>
      <c r="DR257" s="218"/>
      <c r="DS257" s="205" t="s">
        <v>281</v>
      </c>
      <c r="DT257" s="205"/>
      <c r="DU257" s="206">
        <f t="shared" si="248"/>
        <v>0</v>
      </c>
      <c r="DV257" s="206">
        <f t="shared" si="249"/>
        <v>0</v>
      </c>
      <c r="DW257" s="206">
        <f t="shared" si="250"/>
        <v>0</v>
      </c>
      <c r="DX257" s="206">
        <f t="shared" si="251"/>
        <v>0</v>
      </c>
      <c r="DY257" s="206">
        <f t="shared" si="252"/>
        <v>0</v>
      </c>
      <c r="DZ257" s="206">
        <f t="shared" si="253"/>
        <v>0</v>
      </c>
      <c r="EA257" s="206">
        <f t="shared" si="254"/>
        <v>0</v>
      </c>
      <c r="EB257" s="206">
        <f t="shared" si="255"/>
        <v>0</v>
      </c>
      <c r="EC257" s="206">
        <f t="shared" si="256"/>
        <v>0</v>
      </c>
      <c r="ED257" s="207">
        <f t="shared" si="201"/>
        <v>0</v>
      </c>
      <c r="EE257" s="303">
        <f t="shared" si="257"/>
        <v>0</v>
      </c>
      <c r="EF257" s="101"/>
      <c r="EG257" s="101"/>
    </row>
    <row r="258" spans="1:137" s="126" customFormat="1" ht="15.5" hidden="1" outlineLevel="1" x14ac:dyDescent="0.35">
      <c r="A258" s="37" t="s">
        <v>303</v>
      </c>
      <c r="B258" s="37">
        <v>10</v>
      </c>
      <c r="C258" s="38">
        <v>10.199999999999999</v>
      </c>
      <c r="D258" s="39" t="s">
        <v>331</v>
      </c>
      <c r="E258" s="208"/>
      <c r="F258" s="218"/>
      <c r="G258" s="205" t="s">
        <v>312</v>
      </c>
      <c r="H258" s="205"/>
      <c r="I258" s="206">
        <v>0</v>
      </c>
      <c r="J258" s="206">
        <v>0</v>
      </c>
      <c r="K258" s="206">
        <v>0</v>
      </c>
      <c r="L258" s="206">
        <v>0</v>
      </c>
      <c r="M258" s="206">
        <v>0</v>
      </c>
      <c r="N258" s="206">
        <v>0</v>
      </c>
      <c r="O258" s="206">
        <v>0</v>
      </c>
      <c r="P258" s="206">
        <v>0</v>
      </c>
      <c r="Q258" s="206">
        <v>0</v>
      </c>
      <c r="R258" s="206">
        <v>0</v>
      </c>
      <c r="S258" s="206">
        <v>0</v>
      </c>
      <c r="T258" s="206">
        <v>0</v>
      </c>
      <c r="U258" s="206">
        <v>0</v>
      </c>
      <c r="V258" s="206">
        <v>0</v>
      </c>
      <c r="W258" s="206">
        <v>0</v>
      </c>
      <c r="X258" s="206">
        <v>0</v>
      </c>
      <c r="Y258" s="206">
        <v>0</v>
      </c>
      <c r="Z258" s="206">
        <v>0</v>
      </c>
      <c r="AA258" s="206">
        <v>0</v>
      </c>
      <c r="AB258" s="206">
        <v>0</v>
      </c>
      <c r="AC258" s="206">
        <v>0</v>
      </c>
      <c r="AD258" s="206">
        <v>0</v>
      </c>
      <c r="AE258" s="206">
        <v>0</v>
      </c>
      <c r="AF258" s="206">
        <v>0</v>
      </c>
      <c r="AG258" s="206">
        <v>0</v>
      </c>
      <c r="AH258" s="206">
        <v>0</v>
      </c>
      <c r="AI258" s="206">
        <v>0</v>
      </c>
      <c r="AJ258" s="206">
        <v>0</v>
      </c>
      <c r="AK258" s="206">
        <v>0</v>
      </c>
      <c r="AL258" s="206">
        <v>0</v>
      </c>
      <c r="AM258" s="206">
        <v>0</v>
      </c>
      <c r="AN258" s="206">
        <v>0</v>
      </c>
      <c r="AO258" s="206">
        <v>0</v>
      </c>
      <c r="AP258" s="206">
        <v>0</v>
      </c>
      <c r="AQ258" s="206">
        <v>0</v>
      </c>
      <c r="AR258" s="206">
        <v>0</v>
      </c>
      <c r="AS258" s="206">
        <v>0</v>
      </c>
      <c r="AT258" s="206">
        <v>0</v>
      </c>
      <c r="AU258" s="206">
        <v>0</v>
      </c>
      <c r="AV258" s="206">
        <v>0</v>
      </c>
      <c r="AW258" s="206">
        <v>0</v>
      </c>
      <c r="AX258" s="206">
        <v>0</v>
      </c>
      <c r="AY258" s="206">
        <v>0</v>
      </c>
      <c r="AZ258" s="206">
        <v>0</v>
      </c>
      <c r="BA258" s="206">
        <v>0</v>
      </c>
      <c r="BB258" s="206">
        <v>0</v>
      </c>
      <c r="BC258" s="206">
        <v>0</v>
      </c>
      <c r="BD258" s="206">
        <v>0</v>
      </c>
      <c r="BE258" s="206">
        <v>0</v>
      </c>
      <c r="BF258" s="206">
        <v>0</v>
      </c>
      <c r="BG258" s="206">
        <v>0</v>
      </c>
      <c r="BH258" s="206">
        <v>0</v>
      </c>
      <c r="BI258" s="206">
        <v>0</v>
      </c>
      <c r="BJ258" s="206">
        <v>0</v>
      </c>
      <c r="BK258" s="206">
        <v>0</v>
      </c>
      <c r="BL258" s="206">
        <v>0</v>
      </c>
      <c r="BM258" s="206">
        <v>0</v>
      </c>
      <c r="BN258" s="206">
        <v>0</v>
      </c>
      <c r="BO258" s="206">
        <v>0</v>
      </c>
      <c r="BP258" s="206">
        <v>0</v>
      </c>
      <c r="BQ258" s="206">
        <v>0</v>
      </c>
      <c r="BR258" s="206">
        <v>0</v>
      </c>
      <c r="BS258" s="206">
        <v>0</v>
      </c>
      <c r="BT258" s="206">
        <v>0</v>
      </c>
      <c r="BU258" s="206">
        <v>0</v>
      </c>
      <c r="BV258" s="206">
        <v>0</v>
      </c>
      <c r="BW258" s="206">
        <v>0</v>
      </c>
      <c r="BX258" s="206">
        <v>0</v>
      </c>
      <c r="BY258" s="206">
        <v>0</v>
      </c>
      <c r="BZ258" s="206">
        <v>0</v>
      </c>
      <c r="CA258" s="206">
        <v>0</v>
      </c>
      <c r="CB258" s="206">
        <v>0</v>
      </c>
      <c r="CC258" s="206">
        <v>0</v>
      </c>
      <c r="CD258" s="206">
        <v>0</v>
      </c>
      <c r="CE258" s="206">
        <v>0</v>
      </c>
      <c r="CF258" s="206">
        <v>0</v>
      </c>
      <c r="CG258" s="206">
        <v>0</v>
      </c>
      <c r="CH258" s="206">
        <v>0</v>
      </c>
      <c r="CI258" s="206">
        <v>0</v>
      </c>
      <c r="CJ258" s="206">
        <v>0</v>
      </c>
      <c r="CK258" s="206">
        <v>0</v>
      </c>
      <c r="CL258" s="206">
        <v>0</v>
      </c>
      <c r="CM258" s="206">
        <v>0</v>
      </c>
      <c r="CN258" s="206">
        <v>0</v>
      </c>
      <c r="CO258" s="206">
        <v>0</v>
      </c>
      <c r="CP258" s="206">
        <v>0</v>
      </c>
      <c r="CQ258" s="206">
        <v>0</v>
      </c>
      <c r="CR258" s="206">
        <v>0</v>
      </c>
      <c r="CS258" s="206">
        <v>0</v>
      </c>
      <c r="CT258" s="206">
        <v>0</v>
      </c>
      <c r="CU258" s="206">
        <v>0</v>
      </c>
      <c r="CV258" s="206">
        <v>0</v>
      </c>
      <c r="CW258" s="206">
        <v>0</v>
      </c>
      <c r="CX258" s="206">
        <v>0</v>
      </c>
      <c r="CY258" s="206">
        <v>0</v>
      </c>
      <c r="CZ258" s="206">
        <v>0</v>
      </c>
      <c r="DA258" s="206">
        <v>0</v>
      </c>
      <c r="DB258" s="206">
        <v>0</v>
      </c>
      <c r="DC258" s="206">
        <v>0</v>
      </c>
      <c r="DD258" s="206">
        <v>0</v>
      </c>
      <c r="DE258" s="206">
        <v>0</v>
      </c>
      <c r="DF258" s="206">
        <v>0</v>
      </c>
      <c r="DG258" s="206">
        <v>0</v>
      </c>
      <c r="DH258" s="206">
        <v>0</v>
      </c>
      <c r="DI258" s="206">
        <v>0</v>
      </c>
      <c r="DJ258" s="206">
        <v>0</v>
      </c>
      <c r="DK258" s="206">
        <v>0</v>
      </c>
      <c r="DL258" s="207">
        <v>0</v>
      </c>
      <c r="DQ258" s="208"/>
      <c r="DR258" s="218"/>
      <c r="DS258" s="205" t="s">
        <v>312</v>
      </c>
      <c r="DT258" s="205"/>
      <c r="DU258" s="206">
        <f t="shared" si="248"/>
        <v>0</v>
      </c>
      <c r="DV258" s="206">
        <f t="shared" si="249"/>
        <v>0</v>
      </c>
      <c r="DW258" s="206">
        <f t="shared" si="250"/>
        <v>0</v>
      </c>
      <c r="DX258" s="206">
        <f t="shared" si="251"/>
        <v>0</v>
      </c>
      <c r="DY258" s="206">
        <f t="shared" si="252"/>
        <v>0</v>
      </c>
      <c r="DZ258" s="206">
        <f t="shared" si="253"/>
        <v>0</v>
      </c>
      <c r="EA258" s="206">
        <f t="shared" si="254"/>
        <v>0</v>
      </c>
      <c r="EB258" s="206">
        <f t="shared" si="255"/>
        <v>0</v>
      </c>
      <c r="EC258" s="206">
        <f t="shared" si="256"/>
        <v>0</v>
      </c>
      <c r="ED258" s="207">
        <f t="shared" si="201"/>
        <v>0</v>
      </c>
      <c r="EE258" s="303">
        <f t="shared" si="257"/>
        <v>0</v>
      </c>
      <c r="EF258" s="101"/>
      <c r="EG258" s="101"/>
    </row>
    <row r="259" spans="1:137" s="126" customFormat="1" ht="15.5" hidden="1" outlineLevel="1" x14ac:dyDescent="0.35">
      <c r="A259" s="37" t="s">
        <v>303</v>
      </c>
      <c r="B259" s="37">
        <v>10</v>
      </c>
      <c r="C259" s="38">
        <v>10.199999999999999</v>
      </c>
      <c r="D259" s="39" t="s">
        <v>332</v>
      </c>
      <c r="E259" s="208"/>
      <c r="F259" s="218"/>
      <c r="G259" s="209" t="s">
        <v>313</v>
      </c>
      <c r="H259" s="205"/>
      <c r="I259" s="206">
        <v>0</v>
      </c>
      <c r="J259" s="206">
        <v>0</v>
      </c>
      <c r="K259" s="206">
        <v>0</v>
      </c>
      <c r="L259" s="206">
        <v>0</v>
      </c>
      <c r="M259" s="206">
        <v>0</v>
      </c>
      <c r="N259" s="206">
        <v>0</v>
      </c>
      <c r="O259" s="206">
        <v>0</v>
      </c>
      <c r="P259" s="206">
        <v>0</v>
      </c>
      <c r="Q259" s="206">
        <v>0</v>
      </c>
      <c r="R259" s="206">
        <v>0</v>
      </c>
      <c r="S259" s="206">
        <v>0</v>
      </c>
      <c r="T259" s="206">
        <v>0</v>
      </c>
      <c r="U259" s="206">
        <v>0</v>
      </c>
      <c r="V259" s="206">
        <v>0</v>
      </c>
      <c r="W259" s="206">
        <v>0</v>
      </c>
      <c r="X259" s="206">
        <v>0</v>
      </c>
      <c r="Y259" s="206">
        <v>0</v>
      </c>
      <c r="Z259" s="206">
        <v>0</v>
      </c>
      <c r="AA259" s="206">
        <v>0</v>
      </c>
      <c r="AB259" s="206">
        <v>0</v>
      </c>
      <c r="AC259" s="206">
        <v>0</v>
      </c>
      <c r="AD259" s="206">
        <v>0</v>
      </c>
      <c r="AE259" s="206">
        <v>0</v>
      </c>
      <c r="AF259" s="206">
        <v>0</v>
      </c>
      <c r="AG259" s="206">
        <v>0</v>
      </c>
      <c r="AH259" s="206">
        <v>0</v>
      </c>
      <c r="AI259" s="206">
        <v>0</v>
      </c>
      <c r="AJ259" s="206">
        <v>0</v>
      </c>
      <c r="AK259" s="206">
        <v>0</v>
      </c>
      <c r="AL259" s="206">
        <v>0</v>
      </c>
      <c r="AM259" s="206">
        <v>0</v>
      </c>
      <c r="AN259" s="206">
        <v>0</v>
      </c>
      <c r="AO259" s="206">
        <v>0</v>
      </c>
      <c r="AP259" s="206">
        <v>0</v>
      </c>
      <c r="AQ259" s="206">
        <v>0</v>
      </c>
      <c r="AR259" s="206">
        <v>0</v>
      </c>
      <c r="AS259" s="206">
        <v>0</v>
      </c>
      <c r="AT259" s="206">
        <v>0</v>
      </c>
      <c r="AU259" s="206">
        <v>0</v>
      </c>
      <c r="AV259" s="206">
        <v>0</v>
      </c>
      <c r="AW259" s="206">
        <v>0</v>
      </c>
      <c r="AX259" s="206">
        <v>0</v>
      </c>
      <c r="AY259" s="206">
        <v>0</v>
      </c>
      <c r="AZ259" s="206">
        <v>0</v>
      </c>
      <c r="BA259" s="206">
        <v>0</v>
      </c>
      <c r="BB259" s="206">
        <v>0</v>
      </c>
      <c r="BC259" s="206">
        <v>0</v>
      </c>
      <c r="BD259" s="206">
        <v>0</v>
      </c>
      <c r="BE259" s="206">
        <v>0</v>
      </c>
      <c r="BF259" s="206">
        <v>0</v>
      </c>
      <c r="BG259" s="206">
        <v>0</v>
      </c>
      <c r="BH259" s="206">
        <v>0</v>
      </c>
      <c r="BI259" s="206">
        <v>0</v>
      </c>
      <c r="BJ259" s="206">
        <v>0</v>
      </c>
      <c r="BK259" s="206">
        <v>0</v>
      </c>
      <c r="BL259" s="206">
        <v>0</v>
      </c>
      <c r="BM259" s="206">
        <v>0</v>
      </c>
      <c r="BN259" s="206">
        <v>0</v>
      </c>
      <c r="BO259" s="206">
        <v>0</v>
      </c>
      <c r="BP259" s="206">
        <v>0</v>
      </c>
      <c r="BQ259" s="206">
        <v>0</v>
      </c>
      <c r="BR259" s="206">
        <v>0</v>
      </c>
      <c r="BS259" s="206">
        <v>0</v>
      </c>
      <c r="BT259" s="206">
        <v>0</v>
      </c>
      <c r="BU259" s="206">
        <v>0</v>
      </c>
      <c r="BV259" s="206">
        <v>0</v>
      </c>
      <c r="BW259" s="206">
        <v>0</v>
      </c>
      <c r="BX259" s="206">
        <v>0</v>
      </c>
      <c r="BY259" s="206">
        <v>0</v>
      </c>
      <c r="BZ259" s="206">
        <v>0</v>
      </c>
      <c r="CA259" s="206">
        <v>0</v>
      </c>
      <c r="CB259" s="206">
        <v>0</v>
      </c>
      <c r="CC259" s="206">
        <v>0</v>
      </c>
      <c r="CD259" s="206">
        <v>0</v>
      </c>
      <c r="CE259" s="206">
        <v>0</v>
      </c>
      <c r="CF259" s="206">
        <v>0</v>
      </c>
      <c r="CG259" s="206">
        <v>0</v>
      </c>
      <c r="CH259" s="206">
        <v>0</v>
      </c>
      <c r="CI259" s="206">
        <v>0</v>
      </c>
      <c r="CJ259" s="206">
        <v>0</v>
      </c>
      <c r="CK259" s="206">
        <v>0</v>
      </c>
      <c r="CL259" s="206">
        <v>0</v>
      </c>
      <c r="CM259" s="206">
        <v>0</v>
      </c>
      <c r="CN259" s="206">
        <v>0</v>
      </c>
      <c r="CO259" s="206">
        <v>0</v>
      </c>
      <c r="CP259" s="206">
        <v>0</v>
      </c>
      <c r="CQ259" s="206">
        <v>0</v>
      </c>
      <c r="CR259" s="206">
        <v>0</v>
      </c>
      <c r="CS259" s="206">
        <v>0</v>
      </c>
      <c r="CT259" s="206">
        <v>0</v>
      </c>
      <c r="CU259" s="206">
        <v>0</v>
      </c>
      <c r="CV259" s="206">
        <v>0</v>
      </c>
      <c r="CW259" s="206">
        <v>0</v>
      </c>
      <c r="CX259" s="206">
        <v>0</v>
      </c>
      <c r="CY259" s="206">
        <v>0</v>
      </c>
      <c r="CZ259" s="206">
        <v>0</v>
      </c>
      <c r="DA259" s="206">
        <v>0</v>
      </c>
      <c r="DB259" s="206">
        <v>0</v>
      </c>
      <c r="DC259" s="206">
        <v>0</v>
      </c>
      <c r="DD259" s="206">
        <v>0</v>
      </c>
      <c r="DE259" s="206">
        <v>0</v>
      </c>
      <c r="DF259" s="206">
        <v>0</v>
      </c>
      <c r="DG259" s="206">
        <v>0</v>
      </c>
      <c r="DH259" s="206">
        <v>0</v>
      </c>
      <c r="DI259" s="206">
        <v>0</v>
      </c>
      <c r="DJ259" s="206">
        <v>0</v>
      </c>
      <c r="DK259" s="206">
        <v>0</v>
      </c>
      <c r="DL259" s="207">
        <v>0</v>
      </c>
      <c r="DQ259" s="208"/>
      <c r="DR259" s="218"/>
      <c r="DS259" s="209" t="s">
        <v>313</v>
      </c>
      <c r="DT259" s="205"/>
      <c r="DU259" s="206">
        <f t="shared" si="248"/>
        <v>0</v>
      </c>
      <c r="DV259" s="206">
        <f t="shared" si="249"/>
        <v>0</v>
      </c>
      <c r="DW259" s="206">
        <f t="shared" si="250"/>
        <v>0</v>
      </c>
      <c r="DX259" s="206">
        <f t="shared" si="251"/>
        <v>0</v>
      </c>
      <c r="DY259" s="206">
        <f t="shared" si="252"/>
        <v>0</v>
      </c>
      <c r="DZ259" s="206">
        <f t="shared" si="253"/>
        <v>0</v>
      </c>
      <c r="EA259" s="206">
        <f t="shared" si="254"/>
        <v>0</v>
      </c>
      <c r="EB259" s="206">
        <f t="shared" si="255"/>
        <v>0</v>
      </c>
      <c r="EC259" s="206">
        <f t="shared" si="256"/>
        <v>0</v>
      </c>
      <c r="ED259" s="207">
        <f t="shared" si="201"/>
        <v>0</v>
      </c>
      <c r="EE259" s="303">
        <f t="shared" si="257"/>
        <v>0</v>
      </c>
      <c r="EF259" s="101"/>
      <c r="EG259" s="101"/>
    </row>
    <row r="260" spans="1:137" s="126" customFormat="1" ht="15.5" hidden="1" outlineLevel="1" x14ac:dyDescent="0.35">
      <c r="A260" s="37" t="s">
        <v>303</v>
      </c>
      <c r="B260" s="37">
        <v>10</v>
      </c>
      <c r="C260" s="38">
        <v>10.199999999999999</v>
      </c>
      <c r="D260" s="39" t="s">
        <v>333</v>
      </c>
      <c r="E260" s="208"/>
      <c r="F260" s="218"/>
      <c r="G260" s="209" t="s">
        <v>314</v>
      </c>
      <c r="H260" s="205"/>
      <c r="I260" s="206">
        <v>0</v>
      </c>
      <c r="J260" s="206">
        <v>0</v>
      </c>
      <c r="K260" s="206">
        <v>0</v>
      </c>
      <c r="L260" s="206">
        <v>0</v>
      </c>
      <c r="M260" s="206">
        <v>0</v>
      </c>
      <c r="N260" s="206">
        <v>0</v>
      </c>
      <c r="O260" s="206">
        <v>0</v>
      </c>
      <c r="P260" s="206">
        <v>0</v>
      </c>
      <c r="Q260" s="206">
        <v>0</v>
      </c>
      <c r="R260" s="206">
        <v>0</v>
      </c>
      <c r="S260" s="206">
        <v>0</v>
      </c>
      <c r="T260" s="206">
        <v>0</v>
      </c>
      <c r="U260" s="206">
        <v>0</v>
      </c>
      <c r="V260" s="206">
        <v>0</v>
      </c>
      <c r="W260" s="206">
        <v>0</v>
      </c>
      <c r="X260" s="206">
        <v>0</v>
      </c>
      <c r="Y260" s="206">
        <v>0</v>
      </c>
      <c r="Z260" s="206">
        <v>0</v>
      </c>
      <c r="AA260" s="206">
        <v>0</v>
      </c>
      <c r="AB260" s="206">
        <v>0</v>
      </c>
      <c r="AC260" s="206">
        <v>0</v>
      </c>
      <c r="AD260" s="206">
        <v>0</v>
      </c>
      <c r="AE260" s="206">
        <v>0</v>
      </c>
      <c r="AF260" s="206">
        <v>0</v>
      </c>
      <c r="AG260" s="206">
        <v>0</v>
      </c>
      <c r="AH260" s="206">
        <v>0</v>
      </c>
      <c r="AI260" s="206">
        <v>0</v>
      </c>
      <c r="AJ260" s="206">
        <v>0</v>
      </c>
      <c r="AK260" s="206">
        <v>0</v>
      </c>
      <c r="AL260" s="206">
        <v>0</v>
      </c>
      <c r="AM260" s="206">
        <v>0</v>
      </c>
      <c r="AN260" s="206">
        <v>0</v>
      </c>
      <c r="AO260" s="206">
        <v>0</v>
      </c>
      <c r="AP260" s="206">
        <v>0</v>
      </c>
      <c r="AQ260" s="206">
        <v>0</v>
      </c>
      <c r="AR260" s="206">
        <v>0</v>
      </c>
      <c r="AS260" s="206">
        <v>0</v>
      </c>
      <c r="AT260" s="206">
        <v>0</v>
      </c>
      <c r="AU260" s="206">
        <v>0</v>
      </c>
      <c r="AV260" s="206">
        <v>0</v>
      </c>
      <c r="AW260" s="206">
        <v>0</v>
      </c>
      <c r="AX260" s="206">
        <v>0</v>
      </c>
      <c r="AY260" s="206">
        <v>0</v>
      </c>
      <c r="AZ260" s="206">
        <v>0</v>
      </c>
      <c r="BA260" s="206">
        <v>0</v>
      </c>
      <c r="BB260" s="206">
        <v>0</v>
      </c>
      <c r="BC260" s="206">
        <v>0</v>
      </c>
      <c r="BD260" s="206">
        <v>0</v>
      </c>
      <c r="BE260" s="206">
        <v>0</v>
      </c>
      <c r="BF260" s="206">
        <v>0</v>
      </c>
      <c r="BG260" s="206">
        <v>0</v>
      </c>
      <c r="BH260" s="206">
        <v>0</v>
      </c>
      <c r="BI260" s="206">
        <v>0</v>
      </c>
      <c r="BJ260" s="206">
        <v>0</v>
      </c>
      <c r="BK260" s="206">
        <v>0</v>
      </c>
      <c r="BL260" s="206">
        <v>0</v>
      </c>
      <c r="BM260" s="206">
        <v>0</v>
      </c>
      <c r="BN260" s="206">
        <v>0</v>
      </c>
      <c r="BO260" s="206">
        <v>0</v>
      </c>
      <c r="BP260" s="206">
        <v>0</v>
      </c>
      <c r="BQ260" s="206">
        <v>0</v>
      </c>
      <c r="BR260" s="206">
        <v>0</v>
      </c>
      <c r="BS260" s="206">
        <v>0</v>
      </c>
      <c r="BT260" s="206">
        <v>0</v>
      </c>
      <c r="BU260" s="206">
        <v>0</v>
      </c>
      <c r="BV260" s="206">
        <v>0</v>
      </c>
      <c r="BW260" s="206">
        <v>0</v>
      </c>
      <c r="BX260" s="206">
        <v>0</v>
      </c>
      <c r="BY260" s="206">
        <v>0</v>
      </c>
      <c r="BZ260" s="206">
        <v>0</v>
      </c>
      <c r="CA260" s="206">
        <v>0</v>
      </c>
      <c r="CB260" s="206">
        <v>0</v>
      </c>
      <c r="CC260" s="206">
        <v>0</v>
      </c>
      <c r="CD260" s="206">
        <v>0</v>
      </c>
      <c r="CE260" s="206">
        <v>0</v>
      </c>
      <c r="CF260" s="206">
        <v>0</v>
      </c>
      <c r="CG260" s="206">
        <v>0</v>
      </c>
      <c r="CH260" s="206">
        <v>0</v>
      </c>
      <c r="CI260" s="206">
        <v>0</v>
      </c>
      <c r="CJ260" s="206">
        <v>0</v>
      </c>
      <c r="CK260" s="206">
        <v>0</v>
      </c>
      <c r="CL260" s="206">
        <v>0</v>
      </c>
      <c r="CM260" s="206">
        <v>0</v>
      </c>
      <c r="CN260" s="206">
        <v>0</v>
      </c>
      <c r="CO260" s="206">
        <v>0</v>
      </c>
      <c r="CP260" s="206">
        <v>0</v>
      </c>
      <c r="CQ260" s="206">
        <v>0</v>
      </c>
      <c r="CR260" s="206">
        <v>0</v>
      </c>
      <c r="CS260" s="206">
        <v>0</v>
      </c>
      <c r="CT260" s="206">
        <v>0</v>
      </c>
      <c r="CU260" s="206">
        <v>0</v>
      </c>
      <c r="CV260" s="206">
        <v>0</v>
      </c>
      <c r="CW260" s="206">
        <v>0</v>
      </c>
      <c r="CX260" s="206">
        <v>0</v>
      </c>
      <c r="CY260" s="206">
        <v>0</v>
      </c>
      <c r="CZ260" s="206">
        <v>0</v>
      </c>
      <c r="DA260" s="206">
        <v>0</v>
      </c>
      <c r="DB260" s="206">
        <v>0</v>
      </c>
      <c r="DC260" s="206">
        <v>0</v>
      </c>
      <c r="DD260" s="206">
        <v>0</v>
      </c>
      <c r="DE260" s="206">
        <v>0</v>
      </c>
      <c r="DF260" s="206">
        <v>0</v>
      </c>
      <c r="DG260" s="206">
        <v>0</v>
      </c>
      <c r="DH260" s="206">
        <v>0</v>
      </c>
      <c r="DI260" s="206">
        <v>0</v>
      </c>
      <c r="DJ260" s="206">
        <v>0</v>
      </c>
      <c r="DK260" s="206">
        <v>0</v>
      </c>
      <c r="DL260" s="207">
        <v>0</v>
      </c>
      <c r="DQ260" s="208"/>
      <c r="DR260" s="218"/>
      <c r="DS260" s="209" t="s">
        <v>314</v>
      </c>
      <c r="DT260" s="205"/>
      <c r="DU260" s="206">
        <f t="shared" si="248"/>
        <v>0</v>
      </c>
      <c r="DV260" s="206">
        <f t="shared" si="249"/>
        <v>0</v>
      </c>
      <c r="DW260" s="206">
        <f t="shared" si="250"/>
        <v>0</v>
      </c>
      <c r="DX260" s="206">
        <f t="shared" si="251"/>
        <v>0</v>
      </c>
      <c r="DY260" s="206">
        <f t="shared" si="252"/>
        <v>0</v>
      </c>
      <c r="DZ260" s="206">
        <f t="shared" si="253"/>
        <v>0</v>
      </c>
      <c r="EA260" s="206">
        <f t="shared" si="254"/>
        <v>0</v>
      </c>
      <c r="EB260" s="206">
        <f t="shared" si="255"/>
        <v>0</v>
      </c>
      <c r="EC260" s="206">
        <f t="shared" si="256"/>
        <v>0</v>
      </c>
      <c r="ED260" s="207">
        <f t="shared" si="201"/>
        <v>0</v>
      </c>
      <c r="EE260" s="303">
        <f t="shared" si="257"/>
        <v>0</v>
      </c>
      <c r="EF260" s="101"/>
      <c r="EG260" s="101"/>
    </row>
    <row r="261" spans="1:137" s="126" customFormat="1" ht="15.5" collapsed="1" x14ac:dyDescent="0.35">
      <c r="A261" s="127" t="s">
        <v>303</v>
      </c>
      <c r="B261" s="127">
        <v>11</v>
      </c>
      <c r="C261" s="128"/>
      <c r="D261" s="129"/>
      <c r="E261" s="230" t="s">
        <v>334</v>
      </c>
      <c r="F261" s="211"/>
      <c r="G261" s="211"/>
      <c r="H261" s="212"/>
      <c r="I261" s="213">
        <v>0</v>
      </c>
      <c r="J261" s="243">
        <v>0</v>
      </c>
      <c r="K261" s="213">
        <v>0</v>
      </c>
      <c r="L261" s="213">
        <v>0</v>
      </c>
      <c r="M261" s="213">
        <v>0</v>
      </c>
      <c r="N261" s="213">
        <v>0</v>
      </c>
      <c r="O261" s="213">
        <v>0</v>
      </c>
      <c r="P261" s="213">
        <v>0</v>
      </c>
      <c r="Q261" s="213">
        <v>0</v>
      </c>
      <c r="R261" s="213">
        <v>0</v>
      </c>
      <c r="S261" s="213">
        <v>0</v>
      </c>
      <c r="T261" s="213">
        <v>0</v>
      </c>
      <c r="U261" s="213">
        <v>0</v>
      </c>
      <c r="V261" s="213">
        <v>0</v>
      </c>
      <c r="W261" s="213">
        <v>0</v>
      </c>
      <c r="X261" s="213">
        <v>0</v>
      </c>
      <c r="Y261" s="213">
        <v>0</v>
      </c>
      <c r="Z261" s="213">
        <v>0</v>
      </c>
      <c r="AA261" s="213">
        <v>0</v>
      </c>
      <c r="AB261" s="213">
        <v>0</v>
      </c>
      <c r="AC261" s="213">
        <v>0</v>
      </c>
      <c r="AD261" s="213">
        <v>0</v>
      </c>
      <c r="AE261" s="213">
        <v>0</v>
      </c>
      <c r="AF261" s="213">
        <v>0</v>
      </c>
      <c r="AG261" s="213">
        <v>0</v>
      </c>
      <c r="AH261" s="213">
        <v>0</v>
      </c>
      <c r="AI261" s="213">
        <v>0</v>
      </c>
      <c r="AJ261" s="213">
        <v>0</v>
      </c>
      <c r="AK261" s="213">
        <v>0</v>
      </c>
      <c r="AL261" s="213">
        <v>0</v>
      </c>
      <c r="AM261" s="213">
        <v>0</v>
      </c>
      <c r="AN261" s="213">
        <v>0</v>
      </c>
      <c r="AO261" s="213">
        <v>0</v>
      </c>
      <c r="AP261" s="213">
        <v>0</v>
      </c>
      <c r="AQ261" s="213">
        <v>0</v>
      </c>
      <c r="AR261" s="213">
        <v>0</v>
      </c>
      <c r="AS261" s="213">
        <v>0</v>
      </c>
      <c r="AT261" s="213">
        <v>0</v>
      </c>
      <c r="AU261" s="213">
        <v>0</v>
      </c>
      <c r="AV261" s="213">
        <v>0</v>
      </c>
      <c r="AW261" s="213">
        <v>0</v>
      </c>
      <c r="AX261" s="213">
        <v>0</v>
      </c>
      <c r="AY261" s="213">
        <v>0</v>
      </c>
      <c r="AZ261" s="213">
        <v>0</v>
      </c>
      <c r="BA261" s="213">
        <v>0</v>
      </c>
      <c r="BB261" s="213">
        <v>0</v>
      </c>
      <c r="BC261" s="213">
        <v>0</v>
      </c>
      <c r="BD261" s="213">
        <v>0</v>
      </c>
      <c r="BE261" s="213">
        <v>0</v>
      </c>
      <c r="BF261" s="213">
        <v>0</v>
      </c>
      <c r="BG261" s="213">
        <v>0</v>
      </c>
      <c r="BH261" s="213">
        <v>0</v>
      </c>
      <c r="BI261" s="213">
        <v>0</v>
      </c>
      <c r="BJ261" s="213">
        <v>0</v>
      </c>
      <c r="BK261" s="213">
        <v>0</v>
      </c>
      <c r="BL261" s="213">
        <v>0</v>
      </c>
      <c r="BM261" s="213">
        <v>0</v>
      </c>
      <c r="BN261" s="213">
        <v>0</v>
      </c>
      <c r="BO261" s="213">
        <v>0</v>
      </c>
      <c r="BP261" s="213">
        <v>0</v>
      </c>
      <c r="BQ261" s="213">
        <v>0</v>
      </c>
      <c r="BR261" s="213">
        <v>0</v>
      </c>
      <c r="BS261" s="213">
        <v>0</v>
      </c>
      <c r="BT261" s="213">
        <v>0</v>
      </c>
      <c r="BU261" s="213">
        <v>0</v>
      </c>
      <c r="BV261" s="213">
        <v>0</v>
      </c>
      <c r="BW261" s="213">
        <v>0</v>
      </c>
      <c r="BX261" s="213">
        <v>0</v>
      </c>
      <c r="BY261" s="213">
        <v>0</v>
      </c>
      <c r="BZ261" s="213">
        <v>0</v>
      </c>
      <c r="CA261" s="213">
        <v>0</v>
      </c>
      <c r="CB261" s="213">
        <v>0</v>
      </c>
      <c r="CC261" s="213">
        <v>0</v>
      </c>
      <c r="CD261" s="213">
        <v>0</v>
      </c>
      <c r="CE261" s="213">
        <v>0</v>
      </c>
      <c r="CF261" s="213">
        <v>0</v>
      </c>
      <c r="CG261" s="213">
        <v>0</v>
      </c>
      <c r="CH261" s="213">
        <v>0</v>
      </c>
      <c r="CI261" s="213">
        <v>0</v>
      </c>
      <c r="CJ261" s="213">
        <v>0</v>
      </c>
      <c r="CK261" s="213">
        <v>0</v>
      </c>
      <c r="CL261" s="213">
        <v>0</v>
      </c>
      <c r="CM261" s="213">
        <v>0</v>
      </c>
      <c r="CN261" s="213">
        <v>0</v>
      </c>
      <c r="CO261" s="213">
        <v>0</v>
      </c>
      <c r="CP261" s="213">
        <v>0</v>
      </c>
      <c r="CQ261" s="213">
        <v>0</v>
      </c>
      <c r="CR261" s="213">
        <v>0</v>
      </c>
      <c r="CS261" s="213">
        <v>0</v>
      </c>
      <c r="CT261" s="213">
        <v>0</v>
      </c>
      <c r="CU261" s="213">
        <v>0</v>
      </c>
      <c r="CV261" s="213">
        <v>0</v>
      </c>
      <c r="CW261" s="213">
        <v>0</v>
      </c>
      <c r="CX261" s="213">
        <v>0</v>
      </c>
      <c r="CY261" s="213">
        <v>0</v>
      </c>
      <c r="CZ261" s="213">
        <v>0</v>
      </c>
      <c r="DA261" s="213">
        <v>0</v>
      </c>
      <c r="DB261" s="213">
        <v>0</v>
      </c>
      <c r="DC261" s="213">
        <v>0</v>
      </c>
      <c r="DD261" s="213">
        <v>0</v>
      </c>
      <c r="DE261" s="213">
        <v>0</v>
      </c>
      <c r="DF261" s="213">
        <v>0</v>
      </c>
      <c r="DG261" s="213">
        <v>0</v>
      </c>
      <c r="DH261" s="213">
        <v>0</v>
      </c>
      <c r="DI261" s="213">
        <v>0</v>
      </c>
      <c r="DJ261" s="213">
        <v>0</v>
      </c>
      <c r="DK261" s="213">
        <v>0</v>
      </c>
      <c r="DL261" s="214">
        <v>0</v>
      </c>
      <c r="DQ261" s="308" t="s">
        <v>334</v>
      </c>
      <c r="DR261" s="211"/>
      <c r="DS261" s="211"/>
      <c r="DT261" s="212"/>
      <c r="DU261" s="213">
        <f t="shared" ref="DU261:EC261" si="258">SUM(DU262:DU265)</f>
        <v>0</v>
      </c>
      <c r="DV261" s="213">
        <f t="shared" si="258"/>
        <v>-14605.201174043868</v>
      </c>
      <c r="DW261" s="213">
        <f t="shared" si="258"/>
        <v>-4603.6035460299008</v>
      </c>
      <c r="DX261" s="213">
        <f t="shared" si="258"/>
        <v>0</v>
      </c>
      <c r="DY261" s="213">
        <f t="shared" si="258"/>
        <v>0</v>
      </c>
      <c r="DZ261" s="213">
        <f t="shared" si="258"/>
        <v>0</v>
      </c>
      <c r="EA261" s="213">
        <f t="shared" si="258"/>
        <v>0</v>
      </c>
      <c r="EB261" s="213">
        <f t="shared" si="258"/>
        <v>0</v>
      </c>
      <c r="EC261" s="213">
        <f t="shared" si="258"/>
        <v>0</v>
      </c>
      <c r="ED261" s="214">
        <f t="shared" si="201"/>
        <v>-19208.804720073771</v>
      </c>
      <c r="EE261" s="305"/>
      <c r="EF261" s="101"/>
      <c r="EG261" s="101"/>
    </row>
    <row r="262" spans="1:137" s="126" customFormat="1" ht="15.5" hidden="1" outlineLevel="1" x14ac:dyDescent="0.35">
      <c r="A262" s="37" t="s">
        <v>303</v>
      </c>
      <c r="B262" s="37">
        <v>11</v>
      </c>
      <c r="C262" s="38">
        <v>11.1</v>
      </c>
      <c r="D262" s="39"/>
      <c r="E262" s="208"/>
      <c r="F262" s="209" t="s">
        <v>253</v>
      </c>
      <c r="G262" s="209"/>
      <c r="H262" s="205"/>
      <c r="I262" s="206">
        <v>0</v>
      </c>
      <c r="J262" s="206">
        <v>0</v>
      </c>
      <c r="K262" s="206">
        <v>-3294103212.4187222</v>
      </c>
      <c r="L262" s="206">
        <v>-5193133159.8950253</v>
      </c>
      <c r="M262" s="206">
        <v>-1024368657.1348149</v>
      </c>
      <c r="N262" s="206">
        <v>-3019139749.035078</v>
      </c>
      <c r="O262" s="206">
        <v>-2074456395.5602274</v>
      </c>
      <c r="P262" s="206">
        <v>0</v>
      </c>
      <c r="Q262" s="206">
        <v>0</v>
      </c>
      <c r="R262" s="206">
        <v>-395781984.83057535</v>
      </c>
      <c r="S262" s="206">
        <v>-2653516531.8473473</v>
      </c>
      <c r="T262" s="206">
        <v>-484241404.99550688</v>
      </c>
      <c r="U262" s="206">
        <v>-101695022.38438356</v>
      </c>
      <c r="V262" s="206">
        <v>-968368601.97208762</v>
      </c>
      <c r="W262" s="206">
        <v>0</v>
      </c>
      <c r="X262" s="206">
        <v>0</v>
      </c>
      <c r="Y262" s="206">
        <v>0</v>
      </c>
      <c r="Z262" s="206">
        <v>0</v>
      </c>
      <c r="AA262" s="206">
        <v>0</v>
      </c>
      <c r="AB262" s="206">
        <v>0</v>
      </c>
      <c r="AC262" s="206">
        <v>0</v>
      </c>
      <c r="AD262" s="206">
        <v>0</v>
      </c>
      <c r="AE262" s="206">
        <v>0</v>
      </c>
      <c r="AF262" s="206">
        <v>0</v>
      </c>
      <c r="AG262" s="206">
        <v>0</v>
      </c>
      <c r="AH262" s="206">
        <v>0</v>
      </c>
      <c r="AI262" s="206">
        <v>0</v>
      </c>
      <c r="AJ262" s="206">
        <v>0</v>
      </c>
      <c r="AK262" s="206">
        <v>0</v>
      </c>
      <c r="AL262" s="206">
        <v>0</v>
      </c>
      <c r="AM262" s="206">
        <v>0</v>
      </c>
      <c r="AN262" s="206">
        <v>0</v>
      </c>
      <c r="AO262" s="206">
        <v>0</v>
      </c>
      <c r="AP262" s="206">
        <v>0</v>
      </c>
      <c r="AQ262" s="206">
        <v>0</v>
      </c>
      <c r="AR262" s="206">
        <v>0</v>
      </c>
      <c r="AS262" s="206">
        <v>0</v>
      </c>
      <c r="AT262" s="206">
        <v>0</v>
      </c>
      <c r="AU262" s="206">
        <v>0</v>
      </c>
      <c r="AV262" s="206">
        <v>0</v>
      </c>
      <c r="AW262" s="206">
        <v>0</v>
      </c>
      <c r="AX262" s="206">
        <v>0</v>
      </c>
      <c r="AY262" s="206">
        <v>0</v>
      </c>
      <c r="AZ262" s="206">
        <v>0</v>
      </c>
      <c r="BA262" s="206">
        <v>0</v>
      </c>
      <c r="BB262" s="206">
        <v>0</v>
      </c>
      <c r="BC262" s="206">
        <v>0</v>
      </c>
      <c r="BD262" s="206">
        <v>0</v>
      </c>
      <c r="BE262" s="206">
        <v>0</v>
      </c>
      <c r="BF262" s="206">
        <v>0</v>
      </c>
      <c r="BG262" s="206">
        <v>0</v>
      </c>
      <c r="BH262" s="206">
        <v>0</v>
      </c>
      <c r="BI262" s="206">
        <v>0</v>
      </c>
      <c r="BJ262" s="206">
        <v>0</v>
      </c>
      <c r="BK262" s="206">
        <v>0</v>
      </c>
      <c r="BL262" s="206">
        <v>0</v>
      </c>
      <c r="BM262" s="206">
        <v>0</v>
      </c>
      <c r="BN262" s="206">
        <v>0</v>
      </c>
      <c r="BO262" s="206">
        <v>0</v>
      </c>
      <c r="BP262" s="206">
        <v>0</v>
      </c>
      <c r="BQ262" s="206">
        <v>0</v>
      </c>
      <c r="BR262" s="206">
        <v>0</v>
      </c>
      <c r="BS262" s="206">
        <v>0</v>
      </c>
      <c r="BT262" s="206">
        <v>0</v>
      </c>
      <c r="BU262" s="206">
        <v>0</v>
      </c>
      <c r="BV262" s="206">
        <v>0</v>
      </c>
      <c r="BW262" s="206">
        <v>0</v>
      </c>
      <c r="BX262" s="206">
        <v>0</v>
      </c>
      <c r="BY262" s="206">
        <v>0</v>
      </c>
      <c r="BZ262" s="206">
        <v>0</v>
      </c>
      <c r="CA262" s="206">
        <v>0</v>
      </c>
      <c r="CB262" s="206">
        <v>0</v>
      </c>
      <c r="CC262" s="206">
        <v>0</v>
      </c>
      <c r="CD262" s="206">
        <v>0</v>
      </c>
      <c r="CE262" s="206">
        <v>0</v>
      </c>
      <c r="CF262" s="206">
        <v>0</v>
      </c>
      <c r="CG262" s="206">
        <v>0</v>
      </c>
      <c r="CH262" s="206">
        <v>0</v>
      </c>
      <c r="CI262" s="206">
        <v>0</v>
      </c>
      <c r="CJ262" s="206">
        <v>0</v>
      </c>
      <c r="CK262" s="206">
        <v>0</v>
      </c>
      <c r="CL262" s="206">
        <v>0</v>
      </c>
      <c r="CM262" s="206">
        <v>0</v>
      </c>
      <c r="CN262" s="206">
        <v>0</v>
      </c>
      <c r="CO262" s="206">
        <v>0</v>
      </c>
      <c r="CP262" s="206">
        <v>0</v>
      </c>
      <c r="CQ262" s="206">
        <v>0</v>
      </c>
      <c r="CR262" s="206">
        <v>0</v>
      </c>
      <c r="CS262" s="206">
        <v>0</v>
      </c>
      <c r="CT262" s="206">
        <v>0</v>
      </c>
      <c r="CU262" s="206">
        <v>0</v>
      </c>
      <c r="CV262" s="206">
        <v>0</v>
      </c>
      <c r="CW262" s="206">
        <v>0</v>
      </c>
      <c r="CX262" s="206">
        <v>0</v>
      </c>
      <c r="CY262" s="206">
        <v>0</v>
      </c>
      <c r="CZ262" s="206">
        <v>0</v>
      </c>
      <c r="DA262" s="206">
        <v>0</v>
      </c>
      <c r="DB262" s="206">
        <v>0</v>
      </c>
      <c r="DC262" s="206">
        <v>0</v>
      </c>
      <c r="DD262" s="206">
        <v>0</v>
      </c>
      <c r="DE262" s="206">
        <v>0</v>
      </c>
      <c r="DF262" s="206">
        <v>0</v>
      </c>
      <c r="DG262" s="206">
        <v>0</v>
      </c>
      <c r="DH262" s="206">
        <v>0</v>
      </c>
      <c r="DI262" s="206">
        <v>0</v>
      </c>
      <c r="DJ262" s="206">
        <v>0</v>
      </c>
      <c r="DK262" s="206">
        <v>0</v>
      </c>
      <c r="DL262" s="207">
        <v>-19208804720.073772</v>
      </c>
      <c r="DQ262" s="208"/>
      <c r="DR262" s="209" t="s">
        <v>253</v>
      </c>
      <c r="DS262" s="209"/>
      <c r="DT262" s="205"/>
      <c r="DU262" s="206">
        <f t="shared" ref="DU262:DU267" si="259">I262/$DQ$4</f>
        <v>0</v>
      </c>
      <c r="DV262" s="206">
        <f t="shared" ref="DV262:DV267" si="260">SUM(J262:O262)/$DQ$4</f>
        <v>-14605.201174043868</v>
      </c>
      <c r="DW262" s="206">
        <f t="shared" ref="DW262:DW267" si="261">SUM(P262:AL262)/$DQ$4</f>
        <v>-4603.6035460299008</v>
      </c>
      <c r="DX262" s="206">
        <f t="shared" ref="DX262:DX267" si="262">SUM(AM262:CT262)/$DQ$4</f>
        <v>0</v>
      </c>
      <c r="DY262" s="206">
        <f t="shared" ref="DY262:DY267" si="263">SUM(CU262:CY262)/$DQ$4</f>
        <v>0</v>
      </c>
      <c r="DZ262" s="206">
        <f t="shared" ref="DZ262:DZ267" si="264">SUM(CZ262:DE262)/$DQ$4</f>
        <v>0</v>
      </c>
      <c r="EA262" s="206">
        <f t="shared" ref="EA262:EA267" si="265">SUM(DF262:DG262)/$DQ$4</f>
        <v>0</v>
      </c>
      <c r="EB262" s="206">
        <f t="shared" ref="EB262:EB267" si="266">SUM(DH262:DI262)/$DQ$4</f>
        <v>0</v>
      </c>
      <c r="EC262" s="206">
        <f t="shared" ref="EC262:EC267" si="267">SUM(DJ262:DK262)/$DQ$4</f>
        <v>0</v>
      </c>
      <c r="ED262" s="207">
        <f t="shared" si="201"/>
        <v>-19208.804720073771</v>
      </c>
      <c r="EE262" s="303">
        <f t="shared" ref="EE262:EE277" si="268">ED262-(DL262/$DQ$4)</f>
        <v>0</v>
      </c>
      <c r="EF262" s="101"/>
      <c r="EG262" s="101"/>
    </row>
    <row r="263" spans="1:137" s="126" customFormat="1" ht="15.5" hidden="1" outlineLevel="1" x14ac:dyDescent="0.35">
      <c r="A263" s="37" t="s">
        <v>303</v>
      </c>
      <c r="B263" s="37">
        <v>11</v>
      </c>
      <c r="C263" s="38">
        <v>11.2</v>
      </c>
      <c r="D263" s="39"/>
      <c r="E263" s="208"/>
      <c r="F263" s="209" t="s">
        <v>254</v>
      </c>
      <c r="G263" s="209"/>
      <c r="H263" s="205"/>
      <c r="I263" s="206">
        <v>0</v>
      </c>
      <c r="J263" s="206">
        <v>0</v>
      </c>
      <c r="K263" s="206">
        <v>0</v>
      </c>
      <c r="L263" s="206">
        <v>0</v>
      </c>
      <c r="M263" s="206">
        <v>0</v>
      </c>
      <c r="N263" s="206">
        <v>0</v>
      </c>
      <c r="O263" s="206">
        <v>0</v>
      </c>
      <c r="P263" s="206">
        <v>0</v>
      </c>
      <c r="Q263" s="206">
        <v>0</v>
      </c>
      <c r="R263" s="206">
        <v>0</v>
      </c>
      <c r="S263" s="206">
        <v>0</v>
      </c>
      <c r="T263" s="206">
        <v>0</v>
      </c>
      <c r="U263" s="206">
        <v>0</v>
      </c>
      <c r="V263" s="206">
        <v>0</v>
      </c>
      <c r="W263" s="206">
        <v>0</v>
      </c>
      <c r="X263" s="206">
        <v>0</v>
      </c>
      <c r="Y263" s="206">
        <v>0</v>
      </c>
      <c r="Z263" s="206">
        <v>0</v>
      </c>
      <c r="AA263" s="206">
        <v>0</v>
      </c>
      <c r="AB263" s="206">
        <v>0</v>
      </c>
      <c r="AC263" s="206">
        <v>0</v>
      </c>
      <c r="AD263" s="206">
        <v>0</v>
      </c>
      <c r="AE263" s="206">
        <v>0</v>
      </c>
      <c r="AF263" s="206">
        <v>0</v>
      </c>
      <c r="AG263" s="206">
        <v>0</v>
      </c>
      <c r="AH263" s="206">
        <v>0</v>
      </c>
      <c r="AI263" s="206">
        <v>0</v>
      </c>
      <c r="AJ263" s="206">
        <v>0</v>
      </c>
      <c r="AK263" s="206">
        <v>0</v>
      </c>
      <c r="AL263" s="206">
        <v>0</v>
      </c>
      <c r="AM263" s="206">
        <v>0</v>
      </c>
      <c r="AN263" s="206">
        <v>0</v>
      </c>
      <c r="AO263" s="206">
        <v>0</v>
      </c>
      <c r="AP263" s="206">
        <v>0</v>
      </c>
      <c r="AQ263" s="206">
        <v>0</v>
      </c>
      <c r="AR263" s="206">
        <v>0</v>
      </c>
      <c r="AS263" s="206">
        <v>0</v>
      </c>
      <c r="AT263" s="206">
        <v>0</v>
      </c>
      <c r="AU263" s="206">
        <v>0</v>
      </c>
      <c r="AV263" s="206">
        <v>0</v>
      </c>
      <c r="AW263" s="206">
        <v>0</v>
      </c>
      <c r="AX263" s="206">
        <v>0</v>
      </c>
      <c r="AY263" s="206">
        <v>0</v>
      </c>
      <c r="AZ263" s="206">
        <v>0</v>
      </c>
      <c r="BA263" s="206">
        <v>0</v>
      </c>
      <c r="BB263" s="206">
        <v>0</v>
      </c>
      <c r="BC263" s="206">
        <v>0</v>
      </c>
      <c r="BD263" s="206">
        <v>0</v>
      </c>
      <c r="BE263" s="206">
        <v>0</v>
      </c>
      <c r="BF263" s="206">
        <v>0</v>
      </c>
      <c r="BG263" s="206">
        <v>0</v>
      </c>
      <c r="BH263" s="206">
        <v>0</v>
      </c>
      <c r="BI263" s="206">
        <v>0</v>
      </c>
      <c r="BJ263" s="206">
        <v>0</v>
      </c>
      <c r="BK263" s="206">
        <v>0</v>
      </c>
      <c r="BL263" s="206">
        <v>0</v>
      </c>
      <c r="BM263" s="206">
        <v>0</v>
      </c>
      <c r="BN263" s="206">
        <v>0</v>
      </c>
      <c r="BO263" s="206">
        <v>0</v>
      </c>
      <c r="BP263" s="206">
        <v>0</v>
      </c>
      <c r="BQ263" s="206">
        <v>0</v>
      </c>
      <c r="BR263" s="206">
        <v>0</v>
      </c>
      <c r="BS263" s="206">
        <v>0</v>
      </c>
      <c r="BT263" s="206">
        <v>0</v>
      </c>
      <c r="BU263" s="206">
        <v>0</v>
      </c>
      <c r="BV263" s="206">
        <v>0</v>
      </c>
      <c r="BW263" s="206">
        <v>0</v>
      </c>
      <c r="BX263" s="206">
        <v>0</v>
      </c>
      <c r="BY263" s="206">
        <v>0</v>
      </c>
      <c r="BZ263" s="206">
        <v>0</v>
      </c>
      <c r="CA263" s="206">
        <v>0</v>
      </c>
      <c r="CB263" s="206">
        <v>0</v>
      </c>
      <c r="CC263" s="206">
        <v>0</v>
      </c>
      <c r="CD263" s="206">
        <v>0</v>
      </c>
      <c r="CE263" s="206">
        <v>0</v>
      </c>
      <c r="CF263" s="206">
        <v>0</v>
      </c>
      <c r="CG263" s="206">
        <v>0</v>
      </c>
      <c r="CH263" s="206">
        <v>0</v>
      </c>
      <c r="CI263" s="206">
        <v>0</v>
      </c>
      <c r="CJ263" s="206">
        <v>0</v>
      </c>
      <c r="CK263" s="206">
        <v>0</v>
      </c>
      <c r="CL263" s="206">
        <v>0</v>
      </c>
      <c r="CM263" s="206">
        <v>0</v>
      </c>
      <c r="CN263" s="206">
        <v>0</v>
      </c>
      <c r="CO263" s="206">
        <v>0</v>
      </c>
      <c r="CP263" s="206">
        <v>0</v>
      </c>
      <c r="CQ263" s="206">
        <v>0</v>
      </c>
      <c r="CR263" s="206">
        <v>0</v>
      </c>
      <c r="CS263" s="206">
        <v>0</v>
      </c>
      <c r="CT263" s="206">
        <v>0</v>
      </c>
      <c r="CU263" s="206">
        <v>0</v>
      </c>
      <c r="CV263" s="206">
        <v>0</v>
      </c>
      <c r="CW263" s="206">
        <v>0</v>
      </c>
      <c r="CX263" s="206">
        <v>0</v>
      </c>
      <c r="CY263" s="206">
        <v>0</v>
      </c>
      <c r="CZ263" s="206">
        <v>0</v>
      </c>
      <c r="DA263" s="206">
        <v>0</v>
      </c>
      <c r="DB263" s="206">
        <v>0</v>
      </c>
      <c r="DC263" s="206">
        <v>0</v>
      </c>
      <c r="DD263" s="206">
        <v>0</v>
      </c>
      <c r="DE263" s="206">
        <v>0</v>
      </c>
      <c r="DF263" s="206">
        <v>0</v>
      </c>
      <c r="DG263" s="206">
        <v>0</v>
      </c>
      <c r="DH263" s="206">
        <v>0</v>
      </c>
      <c r="DI263" s="206">
        <v>0</v>
      </c>
      <c r="DJ263" s="206">
        <v>0</v>
      </c>
      <c r="DK263" s="206">
        <v>0</v>
      </c>
      <c r="DL263" s="207">
        <v>0</v>
      </c>
      <c r="DQ263" s="208"/>
      <c r="DR263" s="209" t="s">
        <v>254</v>
      </c>
      <c r="DS263" s="209"/>
      <c r="DT263" s="205"/>
      <c r="DU263" s="206">
        <f t="shared" si="259"/>
        <v>0</v>
      </c>
      <c r="DV263" s="206">
        <f t="shared" si="260"/>
        <v>0</v>
      </c>
      <c r="DW263" s="206">
        <f t="shared" si="261"/>
        <v>0</v>
      </c>
      <c r="DX263" s="206">
        <f t="shared" si="262"/>
        <v>0</v>
      </c>
      <c r="DY263" s="206">
        <f t="shared" si="263"/>
        <v>0</v>
      </c>
      <c r="DZ263" s="206">
        <f t="shared" si="264"/>
        <v>0</v>
      </c>
      <c r="EA263" s="206">
        <f t="shared" si="265"/>
        <v>0</v>
      </c>
      <c r="EB263" s="206">
        <f t="shared" si="266"/>
        <v>0</v>
      </c>
      <c r="EC263" s="206">
        <f t="shared" si="267"/>
        <v>0</v>
      </c>
      <c r="ED263" s="207">
        <f t="shared" si="201"/>
        <v>0</v>
      </c>
      <c r="EE263" s="303">
        <f t="shared" si="268"/>
        <v>0</v>
      </c>
      <c r="EF263" s="101"/>
      <c r="EG263" s="101"/>
    </row>
    <row r="264" spans="1:137" s="126" customFormat="1" ht="15.5" hidden="1" outlineLevel="1" x14ac:dyDescent="0.35">
      <c r="A264" s="37" t="s">
        <v>303</v>
      </c>
      <c r="B264" s="37">
        <v>11</v>
      </c>
      <c r="C264" s="38">
        <v>11.3</v>
      </c>
      <c r="D264" s="39"/>
      <c r="E264" s="208"/>
      <c r="F264" s="209" t="s">
        <v>255</v>
      </c>
      <c r="G264" s="209"/>
      <c r="H264" s="205"/>
      <c r="I264" s="206">
        <v>0</v>
      </c>
      <c r="J264" s="206">
        <v>0</v>
      </c>
      <c r="K264" s="206">
        <v>0</v>
      </c>
      <c r="L264" s="206">
        <v>0</v>
      </c>
      <c r="M264" s="206">
        <v>0</v>
      </c>
      <c r="N264" s="206">
        <v>0</v>
      </c>
      <c r="O264" s="206">
        <v>0</v>
      </c>
      <c r="P264" s="206">
        <v>0</v>
      </c>
      <c r="Q264" s="206">
        <v>0</v>
      </c>
      <c r="R264" s="206">
        <v>0</v>
      </c>
      <c r="S264" s="206">
        <v>0</v>
      </c>
      <c r="T264" s="206">
        <v>0</v>
      </c>
      <c r="U264" s="206">
        <v>0</v>
      </c>
      <c r="V264" s="206">
        <v>0</v>
      </c>
      <c r="W264" s="206">
        <v>0</v>
      </c>
      <c r="X264" s="206">
        <v>0</v>
      </c>
      <c r="Y264" s="206">
        <v>0</v>
      </c>
      <c r="Z264" s="206">
        <v>0</v>
      </c>
      <c r="AA264" s="206">
        <v>0</v>
      </c>
      <c r="AB264" s="206">
        <v>0</v>
      </c>
      <c r="AC264" s="206">
        <v>0</v>
      </c>
      <c r="AD264" s="206">
        <v>0</v>
      </c>
      <c r="AE264" s="206">
        <v>0</v>
      </c>
      <c r="AF264" s="206">
        <v>0</v>
      </c>
      <c r="AG264" s="206">
        <v>0</v>
      </c>
      <c r="AH264" s="206">
        <v>0</v>
      </c>
      <c r="AI264" s="206">
        <v>0</v>
      </c>
      <c r="AJ264" s="206">
        <v>0</v>
      </c>
      <c r="AK264" s="206">
        <v>0</v>
      </c>
      <c r="AL264" s="206">
        <v>0</v>
      </c>
      <c r="AM264" s="206">
        <v>0</v>
      </c>
      <c r="AN264" s="206">
        <v>0</v>
      </c>
      <c r="AO264" s="206">
        <v>0</v>
      </c>
      <c r="AP264" s="206">
        <v>0</v>
      </c>
      <c r="AQ264" s="206">
        <v>0</v>
      </c>
      <c r="AR264" s="206">
        <v>0</v>
      </c>
      <c r="AS264" s="206">
        <v>0</v>
      </c>
      <c r="AT264" s="206">
        <v>0</v>
      </c>
      <c r="AU264" s="206">
        <v>0</v>
      </c>
      <c r="AV264" s="206">
        <v>0</v>
      </c>
      <c r="AW264" s="206">
        <v>0</v>
      </c>
      <c r="AX264" s="206">
        <v>0</v>
      </c>
      <c r="AY264" s="206">
        <v>0</v>
      </c>
      <c r="AZ264" s="206">
        <v>0</v>
      </c>
      <c r="BA264" s="206">
        <v>0</v>
      </c>
      <c r="BB264" s="206">
        <v>0</v>
      </c>
      <c r="BC264" s="206">
        <v>0</v>
      </c>
      <c r="BD264" s="206">
        <v>0</v>
      </c>
      <c r="BE264" s="206">
        <v>0</v>
      </c>
      <c r="BF264" s="206">
        <v>0</v>
      </c>
      <c r="BG264" s="206">
        <v>0</v>
      </c>
      <c r="BH264" s="206">
        <v>0</v>
      </c>
      <c r="BI264" s="206">
        <v>0</v>
      </c>
      <c r="BJ264" s="206">
        <v>0</v>
      </c>
      <c r="BK264" s="206">
        <v>0</v>
      </c>
      <c r="BL264" s="206">
        <v>0</v>
      </c>
      <c r="BM264" s="206">
        <v>0</v>
      </c>
      <c r="BN264" s="206">
        <v>0</v>
      </c>
      <c r="BO264" s="206">
        <v>0</v>
      </c>
      <c r="BP264" s="206">
        <v>0</v>
      </c>
      <c r="BQ264" s="206">
        <v>0</v>
      </c>
      <c r="BR264" s="206">
        <v>0</v>
      </c>
      <c r="BS264" s="206">
        <v>0</v>
      </c>
      <c r="BT264" s="206">
        <v>0</v>
      </c>
      <c r="BU264" s="206">
        <v>0</v>
      </c>
      <c r="BV264" s="206">
        <v>0</v>
      </c>
      <c r="BW264" s="206">
        <v>0</v>
      </c>
      <c r="BX264" s="206">
        <v>0</v>
      </c>
      <c r="BY264" s="206">
        <v>0</v>
      </c>
      <c r="BZ264" s="206">
        <v>0</v>
      </c>
      <c r="CA264" s="206">
        <v>0</v>
      </c>
      <c r="CB264" s="206">
        <v>0</v>
      </c>
      <c r="CC264" s="206">
        <v>0</v>
      </c>
      <c r="CD264" s="206">
        <v>0</v>
      </c>
      <c r="CE264" s="206">
        <v>0</v>
      </c>
      <c r="CF264" s="206">
        <v>0</v>
      </c>
      <c r="CG264" s="206">
        <v>0</v>
      </c>
      <c r="CH264" s="206">
        <v>0</v>
      </c>
      <c r="CI264" s="206">
        <v>0</v>
      </c>
      <c r="CJ264" s="206">
        <v>0</v>
      </c>
      <c r="CK264" s="206">
        <v>0</v>
      </c>
      <c r="CL264" s="206">
        <v>0</v>
      </c>
      <c r="CM264" s="206">
        <v>0</v>
      </c>
      <c r="CN264" s="206">
        <v>0</v>
      </c>
      <c r="CO264" s="206">
        <v>0</v>
      </c>
      <c r="CP264" s="206">
        <v>0</v>
      </c>
      <c r="CQ264" s="206">
        <v>0</v>
      </c>
      <c r="CR264" s="206">
        <v>0</v>
      </c>
      <c r="CS264" s="206">
        <v>0</v>
      </c>
      <c r="CT264" s="206">
        <v>0</v>
      </c>
      <c r="CU264" s="206">
        <v>0</v>
      </c>
      <c r="CV264" s="206">
        <v>0</v>
      </c>
      <c r="CW264" s="206">
        <v>0</v>
      </c>
      <c r="CX264" s="206">
        <v>0</v>
      </c>
      <c r="CY264" s="206">
        <v>0</v>
      </c>
      <c r="CZ264" s="206">
        <v>0</v>
      </c>
      <c r="DA264" s="206">
        <v>0</v>
      </c>
      <c r="DB264" s="206">
        <v>0</v>
      </c>
      <c r="DC264" s="206">
        <v>0</v>
      </c>
      <c r="DD264" s="206">
        <v>0</v>
      </c>
      <c r="DE264" s="206">
        <v>0</v>
      </c>
      <c r="DF264" s="206">
        <v>0</v>
      </c>
      <c r="DG264" s="206">
        <v>0</v>
      </c>
      <c r="DH264" s="206">
        <v>0</v>
      </c>
      <c r="DI264" s="206">
        <v>0</v>
      </c>
      <c r="DJ264" s="206">
        <v>0</v>
      </c>
      <c r="DK264" s="206">
        <v>0</v>
      </c>
      <c r="DL264" s="207">
        <v>0</v>
      </c>
      <c r="DQ264" s="208"/>
      <c r="DR264" s="209" t="s">
        <v>255</v>
      </c>
      <c r="DS264" s="209"/>
      <c r="DT264" s="205"/>
      <c r="DU264" s="206">
        <f t="shared" si="259"/>
        <v>0</v>
      </c>
      <c r="DV264" s="206">
        <f t="shared" si="260"/>
        <v>0</v>
      </c>
      <c r="DW264" s="206">
        <f t="shared" si="261"/>
        <v>0</v>
      </c>
      <c r="DX264" s="206">
        <f t="shared" si="262"/>
        <v>0</v>
      </c>
      <c r="DY264" s="206">
        <f t="shared" si="263"/>
        <v>0</v>
      </c>
      <c r="DZ264" s="206">
        <f t="shared" si="264"/>
        <v>0</v>
      </c>
      <c r="EA264" s="206">
        <f t="shared" si="265"/>
        <v>0</v>
      </c>
      <c r="EB264" s="206">
        <f t="shared" si="266"/>
        <v>0</v>
      </c>
      <c r="EC264" s="206">
        <f t="shared" si="267"/>
        <v>0</v>
      </c>
      <c r="ED264" s="207">
        <f t="shared" si="201"/>
        <v>0</v>
      </c>
      <c r="EE264" s="303">
        <f t="shared" si="268"/>
        <v>0</v>
      </c>
      <c r="EF264" s="101"/>
      <c r="EG264" s="101"/>
    </row>
    <row r="265" spans="1:137" s="126" customFormat="1" ht="15.5" hidden="1" outlineLevel="1" x14ac:dyDescent="0.35">
      <c r="A265" s="37" t="s">
        <v>303</v>
      </c>
      <c r="B265" s="37">
        <v>11</v>
      </c>
      <c r="C265" s="38">
        <v>11.4</v>
      </c>
      <c r="D265" s="39"/>
      <c r="E265" s="208"/>
      <c r="F265" s="209" t="s">
        <v>262</v>
      </c>
      <c r="G265" s="209"/>
      <c r="H265" s="205"/>
      <c r="I265" s="206">
        <v>0</v>
      </c>
      <c r="J265" s="206">
        <v>0</v>
      </c>
      <c r="K265" s="206">
        <v>0</v>
      </c>
      <c r="L265" s="206">
        <v>0</v>
      </c>
      <c r="M265" s="206">
        <v>0</v>
      </c>
      <c r="N265" s="206">
        <v>0</v>
      </c>
      <c r="O265" s="206">
        <v>0</v>
      </c>
      <c r="P265" s="206">
        <v>0</v>
      </c>
      <c r="Q265" s="206">
        <v>0</v>
      </c>
      <c r="R265" s="206">
        <v>0</v>
      </c>
      <c r="S265" s="206">
        <v>0</v>
      </c>
      <c r="T265" s="206">
        <v>0</v>
      </c>
      <c r="U265" s="206">
        <v>0</v>
      </c>
      <c r="V265" s="206">
        <v>0</v>
      </c>
      <c r="W265" s="206">
        <v>0</v>
      </c>
      <c r="X265" s="206">
        <v>0</v>
      </c>
      <c r="Y265" s="206">
        <v>0</v>
      </c>
      <c r="Z265" s="206">
        <v>0</v>
      </c>
      <c r="AA265" s="206">
        <v>0</v>
      </c>
      <c r="AB265" s="206">
        <v>0</v>
      </c>
      <c r="AC265" s="206">
        <v>0</v>
      </c>
      <c r="AD265" s="206">
        <v>0</v>
      </c>
      <c r="AE265" s="206">
        <v>0</v>
      </c>
      <c r="AF265" s="206">
        <v>0</v>
      </c>
      <c r="AG265" s="206">
        <v>0</v>
      </c>
      <c r="AH265" s="206">
        <v>0</v>
      </c>
      <c r="AI265" s="206">
        <v>0</v>
      </c>
      <c r="AJ265" s="206">
        <v>0</v>
      </c>
      <c r="AK265" s="206">
        <v>0</v>
      </c>
      <c r="AL265" s="206">
        <v>0</v>
      </c>
      <c r="AM265" s="206">
        <v>0</v>
      </c>
      <c r="AN265" s="206">
        <v>0</v>
      </c>
      <c r="AO265" s="206">
        <v>0</v>
      </c>
      <c r="AP265" s="206">
        <v>0</v>
      </c>
      <c r="AQ265" s="206">
        <v>0</v>
      </c>
      <c r="AR265" s="206">
        <v>0</v>
      </c>
      <c r="AS265" s="206">
        <v>0</v>
      </c>
      <c r="AT265" s="206">
        <v>0</v>
      </c>
      <c r="AU265" s="206">
        <v>0</v>
      </c>
      <c r="AV265" s="206">
        <v>0</v>
      </c>
      <c r="AW265" s="206">
        <v>0</v>
      </c>
      <c r="AX265" s="206">
        <v>0</v>
      </c>
      <c r="AY265" s="206">
        <v>0</v>
      </c>
      <c r="AZ265" s="206">
        <v>0</v>
      </c>
      <c r="BA265" s="206">
        <v>0</v>
      </c>
      <c r="BB265" s="206">
        <v>0</v>
      </c>
      <c r="BC265" s="206">
        <v>0</v>
      </c>
      <c r="BD265" s="206">
        <v>0</v>
      </c>
      <c r="BE265" s="206">
        <v>0</v>
      </c>
      <c r="BF265" s="206">
        <v>0</v>
      </c>
      <c r="BG265" s="206">
        <v>0</v>
      </c>
      <c r="BH265" s="206">
        <v>0</v>
      </c>
      <c r="BI265" s="206">
        <v>0</v>
      </c>
      <c r="BJ265" s="206">
        <v>0</v>
      </c>
      <c r="BK265" s="206">
        <v>0</v>
      </c>
      <c r="BL265" s="206">
        <v>0</v>
      </c>
      <c r="BM265" s="206">
        <v>0</v>
      </c>
      <c r="BN265" s="206">
        <v>0</v>
      </c>
      <c r="BO265" s="206">
        <v>0</v>
      </c>
      <c r="BP265" s="206">
        <v>0</v>
      </c>
      <c r="BQ265" s="206">
        <v>0</v>
      </c>
      <c r="BR265" s="206">
        <v>0</v>
      </c>
      <c r="BS265" s="206">
        <v>0</v>
      </c>
      <c r="BT265" s="206">
        <v>0</v>
      </c>
      <c r="BU265" s="206">
        <v>0</v>
      </c>
      <c r="BV265" s="206">
        <v>0</v>
      </c>
      <c r="BW265" s="206">
        <v>0</v>
      </c>
      <c r="BX265" s="206">
        <v>0</v>
      </c>
      <c r="BY265" s="206">
        <v>0</v>
      </c>
      <c r="BZ265" s="206">
        <v>0</v>
      </c>
      <c r="CA265" s="206">
        <v>0</v>
      </c>
      <c r="CB265" s="206">
        <v>0</v>
      </c>
      <c r="CC265" s="206">
        <v>0</v>
      </c>
      <c r="CD265" s="206">
        <v>0</v>
      </c>
      <c r="CE265" s="206">
        <v>0</v>
      </c>
      <c r="CF265" s="206">
        <v>0</v>
      </c>
      <c r="CG265" s="206">
        <v>0</v>
      </c>
      <c r="CH265" s="206">
        <v>0</v>
      </c>
      <c r="CI265" s="206">
        <v>0</v>
      </c>
      <c r="CJ265" s="206">
        <v>0</v>
      </c>
      <c r="CK265" s="206">
        <v>0</v>
      </c>
      <c r="CL265" s="206">
        <v>0</v>
      </c>
      <c r="CM265" s="206">
        <v>0</v>
      </c>
      <c r="CN265" s="206">
        <v>0</v>
      </c>
      <c r="CO265" s="206">
        <v>0</v>
      </c>
      <c r="CP265" s="206">
        <v>0</v>
      </c>
      <c r="CQ265" s="206">
        <v>0</v>
      </c>
      <c r="CR265" s="206">
        <v>0</v>
      </c>
      <c r="CS265" s="206">
        <v>0</v>
      </c>
      <c r="CT265" s="206">
        <v>0</v>
      </c>
      <c r="CU265" s="206">
        <v>0</v>
      </c>
      <c r="CV265" s="206">
        <v>0</v>
      </c>
      <c r="CW265" s="206">
        <v>0</v>
      </c>
      <c r="CX265" s="206">
        <v>0</v>
      </c>
      <c r="CY265" s="206">
        <v>0</v>
      </c>
      <c r="CZ265" s="206">
        <v>0</v>
      </c>
      <c r="DA265" s="206">
        <v>0</v>
      </c>
      <c r="DB265" s="206">
        <v>0</v>
      </c>
      <c r="DC265" s="206">
        <v>0</v>
      </c>
      <c r="DD265" s="206">
        <v>0</v>
      </c>
      <c r="DE265" s="206">
        <v>0</v>
      </c>
      <c r="DF265" s="206">
        <v>0</v>
      </c>
      <c r="DG265" s="206">
        <v>0</v>
      </c>
      <c r="DH265" s="206">
        <v>0</v>
      </c>
      <c r="DI265" s="206">
        <v>0</v>
      </c>
      <c r="DJ265" s="206">
        <v>0</v>
      </c>
      <c r="DK265" s="206">
        <v>0</v>
      </c>
      <c r="DL265" s="207">
        <v>0</v>
      </c>
      <c r="DQ265" s="208"/>
      <c r="DR265" s="209" t="s">
        <v>262</v>
      </c>
      <c r="DS265" s="209"/>
      <c r="DT265" s="205"/>
      <c r="DU265" s="206">
        <f t="shared" si="259"/>
        <v>0</v>
      </c>
      <c r="DV265" s="206">
        <f t="shared" si="260"/>
        <v>0</v>
      </c>
      <c r="DW265" s="206">
        <f t="shared" si="261"/>
        <v>0</v>
      </c>
      <c r="DX265" s="206">
        <f t="shared" si="262"/>
        <v>0</v>
      </c>
      <c r="DY265" s="206">
        <f t="shared" si="263"/>
        <v>0</v>
      </c>
      <c r="DZ265" s="206">
        <f t="shared" si="264"/>
        <v>0</v>
      </c>
      <c r="EA265" s="206">
        <f t="shared" si="265"/>
        <v>0</v>
      </c>
      <c r="EB265" s="206">
        <f t="shared" si="266"/>
        <v>0</v>
      </c>
      <c r="EC265" s="206">
        <f t="shared" si="267"/>
        <v>0</v>
      </c>
      <c r="ED265" s="207">
        <f t="shared" si="201"/>
        <v>0</v>
      </c>
      <c r="EE265" s="303">
        <f t="shared" si="268"/>
        <v>0</v>
      </c>
      <c r="EF265" s="101"/>
      <c r="EG265" s="101"/>
    </row>
    <row r="266" spans="1:137" s="126" customFormat="1" ht="15.5" collapsed="1" x14ac:dyDescent="0.35">
      <c r="A266" s="37" t="s">
        <v>303</v>
      </c>
      <c r="B266" s="37">
        <v>12</v>
      </c>
      <c r="C266" s="38"/>
      <c r="D266" s="39"/>
      <c r="E266" s="203" t="s">
        <v>335</v>
      </c>
      <c r="F266" s="209"/>
      <c r="G266" s="209"/>
      <c r="H266" s="205"/>
      <c r="I266" s="206">
        <v>0</v>
      </c>
      <c r="J266" s="206">
        <v>0</v>
      </c>
      <c r="K266" s="206">
        <v>0</v>
      </c>
      <c r="L266" s="206">
        <v>0</v>
      </c>
      <c r="M266" s="206">
        <v>0</v>
      </c>
      <c r="N266" s="206">
        <v>0</v>
      </c>
      <c r="O266" s="206">
        <v>0</v>
      </c>
      <c r="P266" s="206">
        <v>0</v>
      </c>
      <c r="Q266" s="206">
        <v>0</v>
      </c>
      <c r="R266" s="206">
        <v>0</v>
      </c>
      <c r="S266" s="206">
        <v>0</v>
      </c>
      <c r="T266" s="206">
        <v>0</v>
      </c>
      <c r="U266" s="206">
        <v>0</v>
      </c>
      <c r="V266" s="206">
        <v>0</v>
      </c>
      <c r="W266" s="206">
        <v>0</v>
      </c>
      <c r="X266" s="206">
        <v>0</v>
      </c>
      <c r="Y266" s="206">
        <v>0</v>
      </c>
      <c r="Z266" s="206">
        <v>0</v>
      </c>
      <c r="AA266" s="206">
        <v>0</v>
      </c>
      <c r="AB266" s="206">
        <v>-11049875</v>
      </c>
      <c r="AC266" s="206">
        <v>0</v>
      </c>
      <c r="AD266" s="206">
        <v>0</v>
      </c>
      <c r="AE266" s="206">
        <v>0</v>
      </c>
      <c r="AF266" s="206">
        <v>0</v>
      </c>
      <c r="AG266" s="206">
        <v>0</v>
      </c>
      <c r="AH266" s="206">
        <v>0</v>
      </c>
      <c r="AI266" s="206">
        <v>0</v>
      </c>
      <c r="AJ266" s="206">
        <v>-7086875</v>
      </c>
      <c r="AK266" s="206">
        <v>0</v>
      </c>
      <c r="AL266" s="206">
        <v>0</v>
      </c>
      <c r="AM266" s="206">
        <v>0</v>
      </c>
      <c r="AN266" s="206">
        <v>0</v>
      </c>
      <c r="AO266" s="206">
        <v>0</v>
      </c>
      <c r="AP266" s="206">
        <v>0</v>
      </c>
      <c r="AQ266" s="206">
        <v>0</v>
      </c>
      <c r="AR266" s="206">
        <v>0</v>
      </c>
      <c r="AS266" s="206">
        <v>0</v>
      </c>
      <c r="AT266" s="206">
        <v>0</v>
      </c>
      <c r="AU266" s="206">
        <v>0</v>
      </c>
      <c r="AV266" s="206">
        <v>0</v>
      </c>
      <c r="AW266" s="206">
        <v>0</v>
      </c>
      <c r="AX266" s="206">
        <v>0</v>
      </c>
      <c r="AY266" s="206">
        <v>0</v>
      </c>
      <c r="AZ266" s="206">
        <v>0</v>
      </c>
      <c r="BA266" s="206">
        <v>0</v>
      </c>
      <c r="BB266" s="206">
        <v>0</v>
      </c>
      <c r="BC266" s="206">
        <v>0</v>
      </c>
      <c r="BD266" s="206">
        <v>0</v>
      </c>
      <c r="BE266" s="206">
        <v>0</v>
      </c>
      <c r="BF266" s="206">
        <v>0</v>
      </c>
      <c r="BG266" s="206">
        <v>0</v>
      </c>
      <c r="BH266" s="206">
        <v>0</v>
      </c>
      <c r="BI266" s="206">
        <v>0</v>
      </c>
      <c r="BJ266" s="206">
        <v>0</v>
      </c>
      <c r="BK266" s="206">
        <v>0</v>
      </c>
      <c r="BL266" s="206">
        <v>0</v>
      </c>
      <c r="BM266" s="206">
        <v>0</v>
      </c>
      <c r="BN266" s="206">
        <v>0</v>
      </c>
      <c r="BO266" s="206">
        <v>0</v>
      </c>
      <c r="BP266" s="206">
        <v>0</v>
      </c>
      <c r="BQ266" s="206">
        <v>0</v>
      </c>
      <c r="BR266" s="206">
        <v>0</v>
      </c>
      <c r="BS266" s="206">
        <v>0</v>
      </c>
      <c r="BT266" s="206">
        <v>0</v>
      </c>
      <c r="BU266" s="206">
        <v>0</v>
      </c>
      <c r="BV266" s="206">
        <v>0</v>
      </c>
      <c r="BW266" s="206">
        <v>0</v>
      </c>
      <c r="BX266" s="206">
        <v>0</v>
      </c>
      <c r="BY266" s="206">
        <v>0</v>
      </c>
      <c r="BZ266" s="206">
        <v>0</v>
      </c>
      <c r="CA266" s="206">
        <v>0</v>
      </c>
      <c r="CB266" s="206">
        <v>0</v>
      </c>
      <c r="CC266" s="206">
        <v>0</v>
      </c>
      <c r="CD266" s="206">
        <v>0</v>
      </c>
      <c r="CE266" s="206">
        <v>0</v>
      </c>
      <c r="CF266" s="206">
        <v>0</v>
      </c>
      <c r="CG266" s="206">
        <v>-1875000</v>
      </c>
      <c r="CH266" s="206">
        <v>0</v>
      </c>
      <c r="CI266" s="206">
        <v>0</v>
      </c>
      <c r="CJ266" s="206">
        <v>0</v>
      </c>
      <c r="CK266" s="206">
        <v>0</v>
      </c>
      <c r="CL266" s="206">
        <v>0</v>
      </c>
      <c r="CM266" s="206">
        <v>0</v>
      </c>
      <c r="CN266" s="206">
        <v>0</v>
      </c>
      <c r="CO266" s="206">
        <v>0</v>
      </c>
      <c r="CP266" s="206">
        <v>0</v>
      </c>
      <c r="CQ266" s="206">
        <v>0</v>
      </c>
      <c r="CR266" s="206">
        <v>0</v>
      </c>
      <c r="CS266" s="206">
        <v>0</v>
      </c>
      <c r="CT266" s="206">
        <v>0</v>
      </c>
      <c r="CU266" s="206">
        <v>0</v>
      </c>
      <c r="CV266" s="206">
        <v>0</v>
      </c>
      <c r="CW266" s="206">
        <v>-582136750</v>
      </c>
      <c r="CX266" s="206">
        <v>0</v>
      </c>
      <c r="CY266" s="206">
        <v>-1875000</v>
      </c>
      <c r="CZ266" s="206">
        <v>-398086875</v>
      </c>
      <c r="DA266" s="206">
        <v>0</v>
      </c>
      <c r="DB266" s="206">
        <v>-1875000</v>
      </c>
      <c r="DC266" s="206">
        <v>0</v>
      </c>
      <c r="DD266" s="206">
        <v>0</v>
      </c>
      <c r="DE266" s="206">
        <v>-1875000</v>
      </c>
      <c r="DF266" s="206">
        <v>-76875000</v>
      </c>
      <c r="DG266" s="206">
        <v>0</v>
      </c>
      <c r="DH266" s="206">
        <v>0</v>
      </c>
      <c r="DI266" s="206">
        <v>0</v>
      </c>
      <c r="DJ266" s="206">
        <v>0</v>
      </c>
      <c r="DK266" s="206">
        <v>0</v>
      </c>
      <c r="DL266" s="207">
        <v>-1082735375</v>
      </c>
      <c r="DQ266" s="290" t="s">
        <v>479</v>
      </c>
      <c r="DR266" s="209"/>
      <c r="DS266" s="209"/>
      <c r="DT266" s="205"/>
      <c r="DU266" s="206">
        <f t="shared" si="259"/>
        <v>0</v>
      </c>
      <c r="DV266" s="206">
        <f t="shared" si="260"/>
        <v>0</v>
      </c>
      <c r="DW266" s="206">
        <f t="shared" si="261"/>
        <v>-18.136749999999999</v>
      </c>
      <c r="DX266" s="206">
        <f t="shared" si="262"/>
        <v>-1.875</v>
      </c>
      <c r="DY266" s="206">
        <f t="shared" si="263"/>
        <v>-584.01175000000001</v>
      </c>
      <c r="DZ266" s="206">
        <f t="shared" si="264"/>
        <v>-401.83687500000002</v>
      </c>
      <c r="EA266" s="206">
        <f t="shared" si="265"/>
        <v>-76.875</v>
      </c>
      <c r="EB266" s="206">
        <f t="shared" si="266"/>
        <v>0</v>
      </c>
      <c r="EC266" s="206">
        <f t="shared" si="267"/>
        <v>0</v>
      </c>
      <c r="ED266" s="207">
        <f t="shared" si="201"/>
        <v>-1082.735375</v>
      </c>
      <c r="EE266" s="303">
        <f t="shared" si="268"/>
        <v>0</v>
      </c>
      <c r="EF266" s="101"/>
      <c r="EG266" s="101"/>
    </row>
    <row r="267" spans="1:137" s="126" customFormat="1" ht="15.5" x14ac:dyDescent="0.35">
      <c r="A267" s="37" t="s">
        <v>303</v>
      </c>
      <c r="B267" s="37">
        <v>13</v>
      </c>
      <c r="C267" s="38"/>
      <c r="D267" s="39"/>
      <c r="E267" s="203" t="s">
        <v>336</v>
      </c>
      <c r="F267" s="209"/>
      <c r="G267" s="209"/>
      <c r="H267" s="205"/>
      <c r="I267" s="206">
        <v>0</v>
      </c>
      <c r="J267" s="206">
        <v>0</v>
      </c>
      <c r="K267" s="206">
        <v>0</v>
      </c>
      <c r="L267" s="206">
        <v>0</v>
      </c>
      <c r="M267" s="206">
        <v>0</v>
      </c>
      <c r="N267" s="206">
        <v>0</v>
      </c>
      <c r="O267" s="206">
        <v>0</v>
      </c>
      <c r="P267" s="206">
        <v>0</v>
      </c>
      <c r="Q267" s="206">
        <v>0</v>
      </c>
      <c r="R267" s="206">
        <v>0</v>
      </c>
      <c r="S267" s="206">
        <v>0</v>
      </c>
      <c r="T267" s="206">
        <v>0</v>
      </c>
      <c r="U267" s="206">
        <v>0</v>
      </c>
      <c r="V267" s="206">
        <v>0</v>
      </c>
      <c r="W267" s="206">
        <v>0</v>
      </c>
      <c r="X267" s="206">
        <v>0</v>
      </c>
      <c r="Y267" s="206">
        <v>0</v>
      </c>
      <c r="Z267" s="206">
        <v>0</v>
      </c>
      <c r="AA267" s="206">
        <v>0</v>
      </c>
      <c r="AB267" s="206">
        <v>0</v>
      </c>
      <c r="AC267" s="206">
        <v>0</v>
      </c>
      <c r="AD267" s="206">
        <v>0</v>
      </c>
      <c r="AE267" s="206">
        <v>0</v>
      </c>
      <c r="AF267" s="206">
        <v>0</v>
      </c>
      <c r="AG267" s="206">
        <v>0</v>
      </c>
      <c r="AH267" s="206">
        <v>0</v>
      </c>
      <c r="AI267" s="206">
        <v>0</v>
      </c>
      <c r="AJ267" s="206">
        <v>0</v>
      </c>
      <c r="AK267" s="206">
        <v>0</v>
      </c>
      <c r="AL267" s="206">
        <v>0</v>
      </c>
      <c r="AM267" s="206">
        <v>0</v>
      </c>
      <c r="AN267" s="206">
        <v>0</v>
      </c>
      <c r="AO267" s="206">
        <v>0</v>
      </c>
      <c r="AP267" s="206">
        <v>0</v>
      </c>
      <c r="AQ267" s="206">
        <v>0</v>
      </c>
      <c r="AR267" s="206">
        <v>0</v>
      </c>
      <c r="AS267" s="206">
        <v>0</v>
      </c>
      <c r="AT267" s="206">
        <v>0</v>
      </c>
      <c r="AU267" s="206">
        <v>0</v>
      </c>
      <c r="AV267" s="206">
        <v>0</v>
      </c>
      <c r="AW267" s="206">
        <v>0</v>
      </c>
      <c r="AX267" s="206">
        <v>0</v>
      </c>
      <c r="AY267" s="206">
        <v>0</v>
      </c>
      <c r="AZ267" s="206">
        <v>0</v>
      </c>
      <c r="BA267" s="206">
        <v>0</v>
      </c>
      <c r="BB267" s="206">
        <v>0</v>
      </c>
      <c r="BC267" s="206">
        <v>0</v>
      </c>
      <c r="BD267" s="206">
        <v>0</v>
      </c>
      <c r="BE267" s="206">
        <v>0</v>
      </c>
      <c r="BF267" s="206">
        <v>0</v>
      </c>
      <c r="BG267" s="206">
        <v>0</v>
      </c>
      <c r="BH267" s="206">
        <v>0</v>
      </c>
      <c r="BI267" s="206">
        <v>0</v>
      </c>
      <c r="BJ267" s="206">
        <v>0</v>
      </c>
      <c r="BK267" s="206">
        <v>0</v>
      </c>
      <c r="BL267" s="206">
        <v>0</v>
      </c>
      <c r="BM267" s="206">
        <v>0</v>
      </c>
      <c r="BN267" s="206">
        <v>0</v>
      </c>
      <c r="BO267" s="206">
        <v>0</v>
      </c>
      <c r="BP267" s="206">
        <v>0</v>
      </c>
      <c r="BQ267" s="206">
        <v>0</v>
      </c>
      <c r="BR267" s="206">
        <v>0</v>
      </c>
      <c r="BS267" s="206">
        <v>0</v>
      </c>
      <c r="BT267" s="206">
        <v>0</v>
      </c>
      <c r="BU267" s="206">
        <v>0</v>
      </c>
      <c r="BV267" s="206">
        <v>0</v>
      </c>
      <c r="BW267" s="206">
        <v>0</v>
      </c>
      <c r="BX267" s="206">
        <v>0</v>
      </c>
      <c r="BY267" s="206">
        <v>0</v>
      </c>
      <c r="BZ267" s="206">
        <v>0</v>
      </c>
      <c r="CA267" s="206">
        <v>0</v>
      </c>
      <c r="CB267" s="206">
        <v>0</v>
      </c>
      <c r="CC267" s="206">
        <v>0</v>
      </c>
      <c r="CD267" s="206">
        <v>0</v>
      </c>
      <c r="CE267" s="206">
        <v>0</v>
      </c>
      <c r="CF267" s="206">
        <v>0</v>
      </c>
      <c r="CG267" s="206">
        <v>0</v>
      </c>
      <c r="CH267" s="206">
        <v>0</v>
      </c>
      <c r="CI267" s="206">
        <v>0</v>
      </c>
      <c r="CJ267" s="206">
        <v>0</v>
      </c>
      <c r="CK267" s="206">
        <v>0</v>
      </c>
      <c r="CL267" s="206">
        <v>0</v>
      </c>
      <c r="CM267" s="206">
        <v>0</v>
      </c>
      <c r="CN267" s="206">
        <v>0</v>
      </c>
      <c r="CO267" s="206">
        <v>0</v>
      </c>
      <c r="CP267" s="206">
        <v>0</v>
      </c>
      <c r="CQ267" s="206">
        <v>0</v>
      </c>
      <c r="CR267" s="206">
        <v>0</v>
      </c>
      <c r="CS267" s="206">
        <v>0</v>
      </c>
      <c r="CT267" s="206">
        <v>0</v>
      </c>
      <c r="CU267" s="206">
        <v>0</v>
      </c>
      <c r="CV267" s="206">
        <v>0</v>
      </c>
      <c r="CW267" s="206">
        <v>0</v>
      </c>
      <c r="CX267" s="206">
        <v>0</v>
      </c>
      <c r="CY267" s="206">
        <v>0</v>
      </c>
      <c r="CZ267" s="206">
        <v>0</v>
      </c>
      <c r="DA267" s="206">
        <v>0</v>
      </c>
      <c r="DB267" s="206">
        <v>0</v>
      </c>
      <c r="DC267" s="206">
        <v>0</v>
      </c>
      <c r="DD267" s="206">
        <v>0</v>
      </c>
      <c r="DE267" s="206">
        <v>0</v>
      </c>
      <c r="DF267" s="206">
        <v>0</v>
      </c>
      <c r="DG267" s="206">
        <v>0</v>
      </c>
      <c r="DH267" s="206">
        <v>0</v>
      </c>
      <c r="DI267" s="206">
        <v>0</v>
      </c>
      <c r="DJ267" s="232">
        <v>0</v>
      </c>
      <c r="DK267" s="206">
        <v>0</v>
      </c>
      <c r="DL267" s="207">
        <v>0</v>
      </c>
      <c r="DQ267" s="290" t="s">
        <v>480</v>
      </c>
      <c r="DR267" s="209"/>
      <c r="DS267" s="209"/>
      <c r="DT267" s="205"/>
      <c r="DU267" s="206">
        <f t="shared" si="259"/>
        <v>0</v>
      </c>
      <c r="DV267" s="206">
        <f t="shared" si="260"/>
        <v>0</v>
      </c>
      <c r="DW267" s="206">
        <f t="shared" si="261"/>
        <v>0</v>
      </c>
      <c r="DX267" s="206">
        <f t="shared" si="262"/>
        <v>0</v>
      </c>
      <c r="DY267" s="206">
        <f t="shared" si="263"/>
        <v>0</v>
      </c>
      <c r="DZ267" s="206">
        <f t="shared" si="264"/>
        <v>0</v>
      </c>
      <c r="EA267" s="206">
        <f t="shared" si="265"/>
        <v>0</v>
      </c>
      <c r="EB267" s="206">
        <f t="shared" si="266"/>
        <v>0</v>
      </c>
      <c r="EC267" s="206">
        <f t="shared" si="267"/>
        <v>0</v>
      </c>
      <c r="ED267" s="207">
        <f t="shared" si="201"/>
        <v>0</v>
      </c>
      <c r="EE267" s="303">
        <f t="shared" si="268"/>
        <v>0</v>
      </c>
      <c r="EF267" s="101"/>
      <c r="EG267" s="101"/>
    </row>
    <row r="268" spans="1:137" s="126" customFormat="1" ht="15.5" x14ac:dyDescent="0.35">
      <c r="A268" s="37" t="s">
        <v>303</v>
      </c>
      <c r="B268" s="37">
        <v>14</v>
      </c>
      <c r="C268" s="38"/>
      <c r="D268" s="39"/>
      <c r="E268" s="203" t="s">
        <v>337</v>
      </c>
      <c r="F268" s="209"/>
      <c r="G268" s="209"/>
      <c r="H268" s="205"/>
      <c r="I268" s="206">
        <v>0</v>
      </c>
      <c r="J268" s="206">
        <v>0</v>
      </c>
      <c r="K268" s="206">
        <v>0</v>
      </c>
      <c r="L268" s="206">
        <v>0</v>
      </c>
      <c r="M268" s="206">
        <v>0</v>
      </c>
      <c r="N268" s="206">
        <v>0</v>
      </c>
      <c r="O268" s="206">
        <v>0</v>
      </c>
      <c r="P268" s="206">
        <v>0</v>
      </c>
      <c r="Q268" s="206">
        <v>0</v>
      </c>
      <c r="R268" s="206">
        <v>0</v>
      </c>
      <c r="S268" s="206">
        <v>0</v>
      </c>
      <c r="T268" s="206">
        <v>0</v>
      </c>
      <c r="U268" s="206">
        <v>0</v>
      </c>
      <c r="V268" s="206">
        <v>0</v>
      </c>
      <c r="W268" s="206">
        <v>0</v>
      </c>
      <c r="X268" s="206">
        <v>0</v>
      </c>
      <c r="Y268" s="206">
        <v>0</v>
      </c>
      <c r="Z268" s="206">
        <v>0</v>
      </c>
      <c r="AA268" s="206">
        <v>0</v>
      </c>
      <c r="AB268" s="206">
        <v>0</v>
      </c>
      <c r="AC268" s="206">
        <v>0</v>
      </c>
      <c r="AD268" s="206">
        <v>0</v>
      </c>
      <c r="AE268" s="206">
        <v>0</v>
      </c>
      <c r="AF268" s="206">
        <v>0</v>
      </c>
      <c r="AG268" s="206">
        <v>0</v>
      </c>
      <c r="AH268" s="206">
        <v>0</v>
      </c>
      <c r="AI268" s="206">
        <v>0</v>
      </c>
      <c r="AJ268" s="206">
        <v>0</v>
      </c>
      <c r="AK268" s="206">
        <v>0</v>
      </c>
      <c r="AL268" s="206">
        <v>0</v>
      </c>
      <c r="AM268" s="206">
        <v>0</v>
      </c>
      <c r="AN268" s="206">
        <v>0</v>
      </c>
      <c r="AO268" s="206">
        <v>0</v>
      </c>
      <c r="AP268" s="206">
        <v>0</v>
      </c>
      <c r="AQ268" s="206">
        <v>0</v>
      </c>
      <c r="AR268" s="206">
        <v>0</v>
      </c>
      <c r="AS268" s="206">
        <v>0</v>
      </c>
      <c r="AT268" s="206">
        <v>0</v>
      </c>
      <c r="AU268" s="206">
        <v>0</v>
      </c>
      <c r="AV268" s="206">
        <v>0</v>
      </c>
      <c r="AW268" s="206">
        <v>0</v>
      </c>
      <c r="AX268" s="206">
        <v>0</v>
      </c>
      <c r="AY268" s="206">
        <v>0</v>
      </c>
      <c r="AZ268" s="206">
        <v>0</v>
      </c>
      <c r="BA268" s="206">
        <v>0</v>
      </c>
      <c r="BB268" s="206">
        <v>0</v>
      </c>
      <c r="BC268" s="206">
        <v>0</v>
      </c>
      <c r="BD268" s="206">
        <v>0</v>
      </c>
      <c r="BE268" s="206">
        <v>0</v>
      </c>
      <c r="BF268" s="206">
        <v>0</v>
      </c>
      <c r="BG268" s="206">
        <v>0</v>
      </c>
      <c r="BH268" s="206">
        <v>0</v>
      </c>
      <c r="BI268" s="206">
        <v>0</v>
      </c>
      <c r="BJ268" s="206">
        <v>0</v>
      </c>
      <c r="BK268" s="206">
        <v>0</v>
      </c>
      <c r="BL268" s="206">
        <v>0</v>
      </c>
      <c r="BM268" s="206">
        <v>0</v>
      </c>
      <c r="BN268" s="206">
        <v>0</v>
      </c>
      <c r="BO268" s="206">
        <v>0</v>
      </c>
      <c r="BP268" s="206">
        <v>0</v>
      </c>
      <c r="BQ268" s="206">
        <v>0</v>
      </c>
      <c r="BR268" s="206">
        <v>0</v>
      </c>
      <c r="BS268" s="206">
        <v>0</v>
      </c>
      <c r="BT268" s="206">
        <v>0</v>
      </c>
      <c r="BU268" s="206">
        <v>0</v>
      </c>
      <c r="BV268" s="206">
        <v>0</v>
      </c>
      <c r="BW268" s="206">
        <v>0</v>
      </c>
      <c r="BX268" s="206">
        <v>0</v>
      </c>
      <c r="BY268" s="206">
        <v>0</v>
      </c>
      <c r="BZ268" s="206">
        <v>0</v>
      </c>
      <c r="CA268" s="206">
        <v>0</v>
      </c>
      <c r="CB268" s="206">
        <v>0</v>
      </c>
      <c r="CC268" s="206">
        <v>0</v>
      </c>
      <c r="CD268" s="206">
        <v>0</v>
      </c>
      <c r="CE268" s="206">
        <v>0</v>
      </c>
      <c r="CF268" s="206">
        <v>0</v>
      </c>
      <c r="CG268" s="206">
        <v>0</v>
      </c>
      <c r="CH268" s="206">
        <v>0</v>
      </c>
      <c r="CI268" s="206">
        <v>0</v>
      </c>
      <c r="CJ268" s="206">
        <v>0</v>
      </c>
      <c r="CK268" s="206">
        <v>0</v>
      </c>
      <c r="CL268" s="206">
        <v>0</v>
      </c>
      <c r="CM268" s="206">
        <v>0</v>
      </c>
      <c r="CN268" s="206">
        <v>0</v>
      </c>
      <c r="CO268" s="206">
        <v>0</v>
      </c>
      <c r="CP268" s="206">
        <v>0</v>
      </c>
      <c r="CQ268" s="206">
        <v>0</v>
      </c>
      <c r="CR268" s="206">
        <v>0</v>
      </c>
      <c r="CS268" s="206">
        <v>0</v>
      </c>
      <c r="CT268" s="206">
        <v>0</v>
      </c>
      <c r="CU268" s="206">
        <v>0</v>
      </c>
      <c r="CV268" s="206">
        <v>0</v>
      </c>
      <c r="CW268" s="206">
        <v>0</v>
      </c>
      <c r="CX268" s="206">
        <v>0</v>
      </c>
      <c r="CY268" s="206">
        <v>0</v>
      </c>
      <c r="CZ268" s="206">
        <v>0</v>
      </c>
      <c r="DA268" s="206">
        <v>0</v>
      </c>
      <c r="DB268" s="206">
        <v>0</v>
      </c>
      <c r="DC268" s="206">
        <v>0</v>
      </c>
      <c r="DD268" s="206">
        <v>0</v>
      </c>
      <c r="DE268" s="206">
        <v>0</v>
      </c>
      <c r="DF268" s="206">
        <v>0</v>
      </c>
      <c r="DG268" s="206">
        <v>0</v>
      </c>
      <c r="DH268" s="206">
        <v>0</v>
      </c>
      <c r="DI268" s="206">
        <v>0</v>
      </c>
      <c r="DJ268" s="206">
        <v>0</v>
      </c>
      <c r="DK268" s="206">
        <v>0</v>
      </c>
      <c r="DL268" s="207">
        <v>0</v>
      </c>
      <c r="DQ268" s="203" t="s">
        <v>337</v>
      </c>
      <c r="DR268" s="209"/>
      <c r="DS268" s="209"/>
      <c r="DT268" s="205"/>
      <c r="DU268" s="206"/>
      <c r="DV268" s="206"/>
      <c r="DW268" s="206"/>
      <c r="DX268" s="206"/>
      <c r="DY268" s="206"/>
      <c r="DZ268" s="206"/>
      <c r="EA268" s="206"/>
      <c r="EB268" s="206"/>
      <c r="EC268" s="206"/>
      <c r="ED268" s="207">
        <f t="shared" si="201"/>
        <v>0</v>
      </c>
      <c r="EE268" s="303">
        <f t="shared" si="268"/>
        <v>0</v>
      </c>
      <c r="EF268" s="101"/>
      <c r="EG268" s="101"/>
    </row>
    <row r="269" spans="1:137" s="126" customFormat="1" ht="15.5" x14ac:dyDescent="0.35">
      <c r="A269" s="37" t="s">
        <v>303</v>
      </c>
      <c r="B269" s="37">
        <v>14</v>
      </c>
      <c r="C269" s="38">
        <v>14.1</v>
      </c>
      <c r="D269" s="39"/>
      <c r="E269" s="244"/>
      <c r="F269" s="209" t="s">
        <v>24</v>
      </c>
      <c r="G269" s="209"/>
      <c r="H269" s="205"/>
      <c r="I269" s="206">
        <v>0</v>
      </c>
      <c r="J269" s="206">
        <v>0</v>
      </c>
      <c r="K269" s="206">
        <v>-1826130534.7222223</v>
      </c>
      <c r="L269" s="206">
        <v>-100128333.33333333</v>
      </c>
      <c r="M269" s="206">
        <v>-250463222.22222221</v>
      </c>
      <c r="N269" s="206">
        <v>0</v>
      </c>
      <c r="O269" s="206">
        <v>-150230916.66666666</v>
      </c>
      <c r="P269" s="206">
        <v>0</v>
      </c>
      <c r="Q269" s="206">
        <v>0</v>
      </c>
      <c r="R269" s="206">
        <v>0</v>
      </c>
      <c r="S269" s="206">
        <v>0</v>
      </c>
      <c r="T269" s="206">
        <v>-1002644444.4444444</v>
      </c>
      <c r="U269" s="206">
        <v>-250658583.33333334</v>
      </c>
      <c r="V269" s="206">
        <v>-175460152.77777779</v>
      </c>
      <c r="W269" s="206">
        <v>0</v>
      </c>
      <c r="X269" s="206">
        <v>0</v>
      </c>
      <c r="Y269" s="206">
        <v>0</v>
      </c>
      <c r="Z269" s="206">
        <v>0</v>
      </c>
      <c r="AA269" s="206">
        <v>0</v>
      </c>
      <c r="AB269" s="206">
        <v>0</v>
      </c>
      <c r="AC269" s="206">
        <v>0</v>
      </c>
      <c r="AD269" s="206">
        <v>0</v>
      </c>
      <c r="AE269" s="206">
        <v>0</v>
      </c>
      <c r="AF269" s="206">
        <v>0</v>
      </c>
      <c r="AG269" s="206">
        <v>0</v>
      </c>
      <c r="AH269" s="206">
        <v>0</v>
      </c>
      <c r="AI269" s="206">
        <v>0</v>
      </c>
      <c r="AJ269" s="206">
        <v>0</v>
      </c>
      <c r="AK269" s="206">
        <v>0</v>
      </c>
      <c r="AL269" s="206">
        <v>0</v>
      </c>
      <c r="AM269" s="206">
        <v>0</v>
      </c>
      <c r="AN269" s="206">
        <v>0</v>
      </c>
      <c r="AO269" s="206">
        <v>0</v>
      </c>
      <c r="AP269" s="206">
        <v>0</v>
      </c>
      <c r="AQ269" s="206">
        <v>0</v>
      </c>
      <c r="AR269" s="206">
        <v>0</v>
      </c>
      <c r="AS269" s="206">
        <v>0</v>
      </c>
      <c r="AT269" s="206">
        <v>0</v>
      </c>
      <c r="AU269" s="206">
        <v>0</v>
      </c>
      <c r="AV269" s="206">
        <v>0</v>
      </c>
      <c r="AW269" s="206">
        <v>0</v>
      </c>
      <c r="AX269" s="206">
        <v>0</v>
      </c>
      <c r="AY269" s="206">
        <v>0</v>
      </c>
      <c r="AZ269" s="206">
        <v>0</v>
      </c>
      <c r="BA269" s="206">
        <v>0</v>
      </c>
      <c r="BB269" s="206">
        <v>0</v>
      </c>
      <c r="BC269" s="206">
        <v>0</v>
      </c>
      <c r="BD269" s="206">
        <v>0</v>
      </c>
      <c r="BE269" s="206">
        <v>0</v>
      </c>
      <c r="BF269" s="206">
        <v>0</v>
      </c>
      <c r="BG269" s="206">
        <v>0</v>
      </c>
      <c r="BH269" s="206">
        <v>0</v>
      </c>
      <c r="BI269" s="206">
        <v>0</v>
      </c>
      <c r="BJ269" s="206">
        <v>0</v>
      </c>
      <c r="BK269" s="206">
        <v>0</v>
      </c>
      <c r="BL269" s="206">
        <v>0</v>
      </c>
      <c r="BM269" s="206">
        <v>0</v>
      </c>
      <c r="BN269" s="206">
        <v>0</v>
      </c>
      <c r="BO269" s="206">
        <v>0</v>
      </c>
      <c r="BP269" s="206">
        <v>0</v>
      </c>
      <c r="BQ269" s="206">
        <v>0</v>
      </c>
      <c r="BR269" s="206">
        <v>0</v>
      </c>
      <c r="BS269" s="206">
        <v>0</v>
      </c>
      <c r="BT269" s="206">
        <v>0</v>
      </c>
      <c r="BU269" s="206">
        <v>0</v>
      </c>
      <c r="BV269" s="206">
        <v>0</v>
      </c>
      <c r="BW269" s="206">
        <v>0</v>
      </c>
      <c r="BX269" s="206">
        <v>0</v>
      </c>
      <c r="BY269" s="206">
        <v>0</v>
      </c>
      <c r="BZ269" s="206">
        <v>0</v>
      </c>
      <c r="CA269" s="206">
        <v>0</v>
      </c>
      <c r="CB269" s="206">
        <v>0</v>
      </c>
      <c r="CC269" s="206">
        <v>0</v>
      </c>
      <c r="CD269" s="206">
        <v>0</v>
      </c>
      <c r="CE269" s="206">
        <v>0</v>
      </c>
      <c r="CF269" s="206">
        <v>0</v>
      </c>
      <c r="CG269" s="206">
        <v>0</v>
      </c>
      <c r="CH269" s="206">
        <v>0</v>
      </c>
      <c r="CI269" s="206">
        <v>0</v>
      </c>
      <c r="CJ269" s="206">
        <v>0</v>
      </c>
      <c r="CK269" s="206">
        <v>0</v>
      </c>
      <c r="CL269" s="206">
        <v>0</v>
      </c>
      <c r="CM269" s="206">
        <v>0</v>
      </c>
      <c r="CN269" s="206">
        <v>0</v>
      </c>
      <c r="CO269" s="206">
        <v>0</v>
      </c>
      <c r="CP269" s="206">
        <v>0</v>
      </c>
      <c r="CQ269" s="206">
        <v>0</v>
      </c>
      <c r="CR269" s="206">
        <v>0</v>
      </c>
      <c r="CS269" s="206">
        <v>0</v>
      </c>
      <c r="CT269" s="206">
        <v>0</v>
      </c>
      <c r="CU269" s="206">
        <v>0</v>
      </c>
      <c r="CV269" s="206">
        <v>0</v>
      </c>
      <c r="CW269" s="206">
        <v>0</v>
      </c>
      <c r="CX269" s="206">
        <v>0</v>
      </c>
      <c r="CY269" s="206">
        <v>0</v>
      </c>
      <c r="CZ269" s="206">
        <v>0</v>
      </c>
      <c r="DA269" s="206">
        <v>0</v>
      </c>
      <c r="DB269" s="206">
        <v>0</v>
      </c>
      <c r="DC269" s="206">
        <v>0</v>
      </c>
      <c r="DD269" s="206">
        <v>0</v>
      </c>
      <c r="DE269" s="206">
        <v>0</v>
      </c>
      <c r="DF269" s="206">
        <v>0</v>
      </c>
      <c r="DG269" s="206">
        <v>0</v>
      </c>
      <c r="DH269" s="206">
        <v>0</v>
      </c>
      <c r="DI269" s="206">
        <v>0</v>
      </c>
      <c r="DJ269" s="232">
        <v>0</v>
      </c>
      <c r="DK269" s="206">
        <v>0</v>
      </c>
      <c r="DL269" s="207">
        <v>-3755716187.4999995</v>
      </c>
      <c r="DQ269" s="244"/>
      <c r="DR269" s="209" t="s">
        <v>24</v>
      </c>
      <c r="DS269" s="209"/>
      <c r="DT269" s="205"/>
      <c r="DU269" s="206">
        <f t="shared" ref="DU269:DU277" si="269">I269/$DQ$4</f>
        <v>0</v>
      </c>
      <c r="DV269" s="206">
        <f t="shared" ref="DV269:DV277" si="270">SUM(J269:O269)/$DQ$4</f>
        <v>-2326.953006944444</v>
      </c>
      <c r="DW269" s="206">
        <f t="shared" ref="DW269:DW277" si="271">SUM(P269:AL269)/$DQ$4</f>
        <v>-1428.7631805555554</v>
      </c>
      <c r="DX269" s="206">
        <f t="shared" ref="DX269:DX277" si="272">SUM(AM269:CT269)/$DQ$4</f>
        <v>0</v>
      </c>
      <c r="DY269" s="206">
        <f t="shared" ref="DY269:DY277" si="273">SUM(CU269:CY269)/$DQ$4</f>
        <v>0</v>
      </c>
      <c r="DZ269" s="206">
        <f t="shared" ref="DZ269:DZ277" si="274">SUM(CZ269:DE269)/$DQ$4</f>
        <v>0</v>
      </c>
      <c r="EA269" s="206">
        <f t="shared" ref="EA269:EA277" si="275">SUM(DF269:DG269)/$DQ$4</f>
        <v>0</v>
      </c>
      <c r="EB269" s="206">
        <f t="shared" ref="EB269:EB277" si="276">SUM(DH269:DI269)/$DQ$4</f>
        <v>0</v>
      </c>
      <c r="EC269" s="206">
        <f t="shared" ref="EC269:EC277" si="277">SUM(DJ269:DK269)/$DQ$4</f>
        <v>0</v>
      </c>
      <c r="ED269" s="207">
        <f t="shared" si="201"/>
        <v>-3755.7161874999993</v>
      </c>
      <c r="EE269" s="303">
        <f t="shared" si="268"/>
        <v>0</v>
      </c>
      <c r="EF269" s="101"/>
      <c r="EG269" s="101"/>
    </row>
    <row r="270" spans="1:137" s="126" customFormat="1" ht="15.5" x14ac:dyDescent="0.35">
      <c r="A270" s="37" t="s">
        <v>303</v>
      </c>
      <c r="B270" s="37">
        <v>14</v>
      </c>
      <c r="C270" s="38">
        <v>14.2</v>
      </c>
      <c r="D270" s="39"/>
      <c r="E270" s="244"/>
      <c r="F270" s="209" t="s">
        <v>338</v>
      </c>
      <c r="G270" s="209"/>
      <c r="H270" s="205"/>
      <c r="I270" s="206">
        <v>0</v>
      </c>
      <c r="J270" s="206">
        <v>0</v>
      </c>
      <c r="K270" s="206">
        <v>0</v>
      </c>
      <c r="L270" s="206">
        <v>0</v>
      </c>
      <c r="M270" s="206">
        <v>0</v>
      </c>
      <c r="N270" s="206">
        <v>0</v>
      </c>
      <c r="O270" s="206">
        <v>0</v>
      </c>
      <c r="P270" s="206">
        <v>0</v>
      </c>
      <c r="Q270" s="206">
        <v>0</v>
      </c>
      <c r="R270" s="206">
        <v>0</v>
      </c>
      <c r="S270" s="206">
        <v>0</v>
      </c>
      <c r="T270" s="206">
        <v>0</v>
      </c>
      <c r="U270" s="206">
        <v>0</v>
      </c>
      <c r="V270" s="206">
        <v>0</v>
      </c>
      <c r="W270" s="206">
        <v>0</v>
      </c>
      <c r="X270" s="206">
        <v>0</v>
      </c>
      <c r="Y270" s="206">
        <v>0</v>
      </c>
      <c r="Z270" s="206">
        <v>0</v>
      </c>
      <c r="AA270" s="206">
        <v>0</v>
      </c>
      <c r="AB270" s="206">
        <v>0</v>
      </c>
      <c r="AC270" s="206">
        <v>0</v>
      </c>
      <c r="AD270" s="206">
        <v>0</v>
      </c>
      <c r="AE270" s="206">
        <v>0</v>
      </c>
      <c r="AF270" s="206">
        <v>0</v>
      </c>
      <c r="AG270" s="206">
        <v>0</v>
      </c>
      <c r="AH270" s="206">
        <v>0</v>
      </c>
      <c r="AI270" s="206">
        <v>0</v>
      </c>
      <c r="AJ270" s="206">
        <v>0</v>
      </c>
      <c r="AK270" s="206">
        <v>0</v>
      </c>
      <c r="AL270" s="206">
        <v>0</v>
      </c>
      <c r="AM270" s="206">
        <v>0</v>
      </c>
      <c r="AN270" s="206">
        <v>0</v>
      </c>
      <c r="AO270" s="206">
        <v>0</v>
      </c>
      <c r="AP270" s="206">
        <v>0</v>
      </c>
      <c r="AQ270" s="206">
        <v>0</v>
      </c>
      <c r="AR270" s="206">
        <v>0</v>
      </c>
      <c r="AS270" s="206">
        <v>0</v>
      </c>
      <c r="AT270" s="206">
        <v>0</v>
      </c>
      <c r="AU270" s="206">
        <v>0</v>
      </c>
      <c r="AV270" s="206">
        <v>0</v>
      </c>
      <c r="AW270" s="206">
        <v>0</v>
      </c>
      <c r="AX270" s="206">
        <v>0</v>
      </c>
      <c r="AY270" s="206">
        <v>0</v>
      </c>
      <c r="AZ270" s="206">
        <v>0</v>
      </c>
      <c r="BA270" s="206">
        <v>0</v>
      </c>
      <c r="BB270" s="206">
        <v>0</v>
      </c>
      <c r="BC270" s="206">
        <v>0</v>
      </c>
      <c r="BD270" s="206">
        <v>0</v>
      </c>
      <c r="BE270" s="206">
        <v>0</v>
      </c>
      <c r="BF270" s="206">
        <v>0</v>
      </c>
      <c r="BG270" s="206">
        <v>0</v>
      </c>
      <c r="BH270" s="206">
        <v>0</v>
      </c>
      <c r="BI270" s="206">
        <v>0</v>
      </c>
      <c r="BJ270" s="206">
        <v>0</v>
      </c>
      <c r="BK270" s="206">
        <v>0</v>
      </c>
      <c r="BL270" s="206">
        <v>0</v>
      </c>
      <c r="BM270" s="206">
        <v>0</v>
      </c>
      <c r="BN270" s="206">
        <v>0</v>
      </c>
      <c r="BO270" s="206">
        <v>0</v>
      </c>
      <c r="BP270" s="206">
        <v>0</v>
      </c>
      <c r="BQ270" s="206">
        <v>0</v>
      </c>
      <c r="BR270" s="206">
        <v>0</v>
      </c>
      <c r="BS270" s="206">
        <v>0</v>
      </c>
      <c r="BT270" s="206">
        <v>0</v>
      </c>
      <c r="BU270" s="206">
        <v>0</v>
      </c>
      <c r="BV270" s="206">
        <v>0</v>
      </c>
      <c r="BW270" s="206">
        <v>0</v>
      </c>
      <c r="BX270" s="206">
        <v>0</v>
      </c>
      <c r="BY270" s="206">
        <v>0</v>
      </c>
      <c r="BZ270" s="206">
        <v>0</v>
      </c>
      <c r="CA270" s="206">
        <v>0</v>
      </c>
      <c r="CB270" s="206">
        <v>0</v>
      </c>
      <c r="CC270" s="206">
        <v>0</v>
      </c>
      <c r="CD270" s="206">
        <v>0</v>
      </c>
      <c r="CE270" s="206">
        <v>0</v>
      </c>
      <c r="CF270" s="206">
        <v>0</v>
      </c>
      <c r="CG270" s="206">
        <v>0</v>
      </c>
      <c r="CH270" s="206">
        <v>0</v>
      </c>
      <c r="CI270" s="206">
        <v>0</v>
      </c>
      <c r="CJ270" s="206">
        <v>0</v>
      </c>
      <c r="CK270" s="206">
        <v>0</v>
      </c>
      <c r="CL270" s="206">
        <v>0</v>
      </c>
      <c r="CM270" s="206">
        <v>0</v>
      </c>
      <c r="CN270" s="206">
        <v>0</v>
      </c>
      <c r="CO270" s="206">
        <v>0</v>
      </c>
      <c r="CP270" s="206">
        <v>0</v>
      </c>
      <c r="CQ270" s="206">
        <v>0</v>
      </c>
      <c r="CR270" s="206">
        <v>0</v>
      </c>
      <c r="CS270" s="206">
        <v>0</v>
      </c>
      <c r="CT270" s="206">
        <v>0</v>
      </c>
      <c r="CU270" s="206">
        <v>0</v>
      </c>
      <c r="CV270" s="206">
        <v>0</v>
      </c>
      <c r="CW270" s="206">
        <v>0</v>
      </c>
      <c r="CX270" s="206">
        <v>0</v>
      </c>
      <c r="CY270" s="206">
        <v>0</v>
      </c>
      <c r="CZ270" s="206">
        <v>0</v>
      </c>
      <c r="DA270" s="206">
        <v>0</v>
      </c>
      <c r="DB270" s="206">
        <v>0</v>
      </c>
      <c r="DC270" s="206">
        <v>0</v>
      </c>
      <c r="DD270" s="206">
        <v>0</v>
      </c>
      <c r="DE270" s="206">
        <v>0</v>
      </c>
      <c r="DF270" s="206">
        <v>0</v>
      </c>
      <c r="DG270" s="206">
        <v>0</v>
      </c>
      <c r="DH270" s="206">
        <v>0</v>
      </c>
      <c r="DI270" s="206">
        <v>0</v>
      </c>
      <c r="DJ270" s="232">
        <v>0</v>
      </c>
      <c r="DK270" s="206">
        <v>0</v>
      </c>
      <c r="DL270" s="207">
        <v>0</v>
      </c>
      <c r="DQ270" s="244"/>
      <c r="DR270" s="209" t="s">
        <v>338</v>
      </c>
      <c r="DS270" s="209"/>
      <c r="DT270" s="205"/>
      <c r="DU270" s="206">
        <f t="shared" si="269"/>
        <v>0</v>
      </c>
      <c r="DV270" s="206">
        <f t="shared" si="270"/>
        <v>0</v>
      </c>
      <c r="DW270" s="206">
        <f t="shared" si="271"/>
        <v>0</v>
      </c>
      <c r="DX270" s="206">
        <f t="shared" si="272"/>
        <v>0</v>
      </c>
      <c r="DY270" s="206">
        <f t="shared" si="273"/>
        <v>0</v>
      </c>
      <c r="DZ270" s="206">
        <f t="shared" si="274"/>
        <v>0</v>
      </c>
      <c r="EA270" s="206">
        <f t="shared" si="275"/>
        <v>0</v>
      </c>
      <c r="EB270" s="206">
        <f t="shared" si="276"/>
        <v>0</v>
      </c>
      <c r="EC270" s="206">
        <f t="shared" si="277"/>
        <v>0</v>
      </c>
      <c r="ED270" s="207">
        <f t="shared" si="201"/>
        <v>0</v>
      </c>
      <c r="EE270" s="303">
        <f t="shared" si="268"/>
        <v>0</v>
      </c>
      <c r="EF270" s="101"/>
      <c r="EG270" s="101"/>
    </row>
    <row r="271" spans="1:137" s="126" customFormat="1" ht="15.5" x14ac:dyDescent="0.35">
      <c r="A271" s="37" t="s">
        <v>303</v>
      </c>
      <c r="B271" s="37">
        <v>14</v>
      </c>
      <c r="C271" s="38">
        <v>14.3</v>
      </c>
      <c r="D271" s="39"/>
      <c r="E271" s="244"/>
      <c r="F271" s="209" t="s">
        <v>339</v>
      </c>
      <c r="G271" s="209"/>
      <c r="H271" s="205"/>
      <c r="I271" s="206">
        <v>-1623230206.9661901</v>
      </c>
      <c r="J271" s="206">
        <v>0</v>
      </c>
      <c r="K271" s="206">
        <v>0</v>
      </c>
      <c r="L271" s="206">
        <v>0</v>
      </c>
      <c r="M271" s="206">
        <v>0</v>
      </c>
      <c r="N271" s="206">
        <v>0</v>
      </c>
      <c r="O271" s="206">
        <v>0</v>
      </c>
      <c r="P271" s="206">
        <v>0</v>
      </c>
      <c r="Q271" s="206">
        <v>0</v>
      </c>
      <c r="R271" s="206">
        <v>0</v>
      </c>
      <c r="S271" s="206">
        <v>0</v>
      </c>
      <c r="T271" s="206">
        <v>0</v>
      </c>
      <c r="U271" s="206">
        <v>0</v>
      </c>
      <c r="V271" s="206">
        <v>0</v>
      </c>
      <c r="W271" s="206">
        <v>0</v>
      </c>
      <c r="X271" s="206">
        <v>0</v>
      </c>
      <c r="Y271" s="206">
        <v>0</v>
      </c>
      <c r="Z271" s="206">
        <v>0</v>
      </c>
      <c r="AA271" s="206">
        <v>0</v>
      </c>
      <c r="AB271" s="206">
        <v>0</v>
      </c>
      <c r="AC271" s="206">
        <v>0</v>
      </c>
      <c r="AD271" s="206">
        <v>0</v>
      </c>
      <c r="AE271" s="206">
        <v>0</v>
      </c>
      <c r="AF271" s="206">
        <v>0</v>
      </c>
      <c r="AG271" s="206">
        <v>0</v>
      </c>
      <c r="AH271" s="206">
        <v>0</v>
      </c>
      <c r="AI271" s="206">
        <v>0</v>
      </c>
      <c r="AJ271" s="206">
        <v>0</v>
      </c>
      <c r="AK271" s="206">
        <v>0</v>
      </c>
      <c r="AL271" s="206">
        <v>0</v>
      </c>
      <c r="AM271" s="206">
        <v>0</v>
      </c>
      <c r="AN271" s="206">
        <v>0</v>
      </c>
      <c r="AO271" s="206">
        <v>0</v>
      </c>
      <c r="AP271" s="206">
        <v>0</v>
      </c>
      <c r="AQ271" s="206">
        <v>0</v>
      </c>
      <c r="AR271" s="206">
        <v>0</v>
      </c>
      <c r="AS271" s="206">
        <v>0</v>
      </c>
      <c r="AT271" s="206">
        <v>0</v>
      </c>
      <c r="AU271" s="206">
        <v>0</v>
      </c>
      <c r="AV271" s="206">
        <v>0</v>
      </c>
      <c r="AW271" s="206">
        <v>0</v>
      </c>
      <c r="AX271" s="206">
        <v>0</v>
      </c>
      <c r="AY271" s="206">
        <v>0</v>
      </c>
      <c r="AZ271" s="206">
        <v>0</v>
      </c>
      <c r="BA271" s="206">
        <v>0</v>
      </c>
      <c r="BB271" s="206">
        <v>0</v>
      </c>
      <c r="BC271" s="206">
        <v>0</v>
      </c>
      <c r="BD271" s="206">
        <v>0</v>
      </c>
      <c r="BE271" s="206">
        <v>0</v>
      </c>
      <c r="BF271" s="206">
        <v>0</v>
      </c>
      <c r="BG271" s="206">
        <v>0</v>
      </c>
      <c r="BH271" s="206">
        <v>0</v>
      </c>
      <c r="BI271" s="206">
        <v>0</v>
      </c>
      <c r="BJ271" s="206">
        <v>0</v>
      </c>
      <c r="BK271" s="206">
        <v>0</v>
      </c>
      <c r="BL271" s="206">
        <v>0</v>
      </c>
      <c r="BM271" s="206">
        <v>0</v>
      </c>
      <c r="BN271" s="206">
        <v>0</v>
      </c>
      <c r="BO271" s="206">
        <v>0</v>
      </c>
      <c r="BP271" s="206">
        <v>0</v>
      </c>
      <c r="BQ271" s="206">
        <v>0</v>
      </c>
      <c r="BR271" s="206">
        <v>0</v>
      </c>
      <c r="BS271" s="206">
        <v>0</v>
      </c>
      <c r="BT271" s="206">
        <v>0</v>
      </c>
      <c r="BU271" s="206">
        <v>0</v>
      </c>
      <c r="BV271" s="206">
        <v>0</v>
      </c>
      <c r="BW271" s="206">
        <v>0</v>
      </c>
      <c r="BX271" s="206">
        <v>0</v>
      </c>
      <c r="BY271" s="206">
        <v>0</v>
      </c>
      <c r="BZ271" s="206">
        <v>0</v>
      </c>
      <c r="CA271" s="206">
        <v>0</v>
      </c>
      <c r="CB271" s="206">
        <v>0</v>
      </c>
      <c r="CC271" s="206">
        <v>0</v>
      </c>
      <c r="CD271" s="206">
        <v>0</v>
      </c>
      <c r="CE271" s="206">
        <v>0</v>
      </c>
      <c r="CF271" s="206">
        <v>0</v>
      </c>
      <c r="CG271" s="206">
        <v>0</v>
      </c>
      <c r="CH271" s="206">
        <v>0</v>
      </c>
      <c r="CI271" s="206">
        <v>0</v>
      </c>
      <c r="CJ271" s="206">
        <v>0</v>
      </c>
      <c r="CK271" s="206">
        <v>0</v>
      </c>
      <c r="CL271" s="206">
        <v>0</v>
      </c>
      <c r="CM271" s="206">
        <v>0</v>
      </c>
      <c r="CN271" s="206">
        <v>0</v>
      </c>
      <c r="CO271" s="206">
        <v>0</v>
      </c>
      <c r="CP271" s="206">
        <v>0</v>
      </c>
      <c r="CQ271" s="206">
        <v>0</v>
      </c>
      <c r="CR271" s="206">
        <v>0</v>
      </c>
      <c r="CS271" s="206">
        <v>0</v>
      </c>
      <c r="CT271" s="206">
        <v>0</v>
      </c>
      <c r="CU271" s="206">
        <v>0</v>
      </c>
      <c r="CV271" s="206">
        <v>0</v>
      </c>
      <c r="CW271" s="206">
        <v>0</v>
      </c>
      <c r="CX271" s="206">
        <v>0</v>
      </c>
      <c r="CY271" s="206">
        <v>0</v>
      </c>
      <c r="CZ271" s="206">
        <v>0</v>
      </c>
      <c r="DA271" s="206">
        <v>0</v>
      </c>
      <c r="DB271" s="206">
        <v>0</v>
      </c>
      <c r="DC271" s="206">
        <v>0</v>
      </c>
      <c r="DD271" s="206">
        <v>0</v>
      </c>
      <c r="DE271" s="206">
        <v>0</v>
      </c>
      <c r="DF271" s="206">
        <v>0</v>
      </c>
      <c r="DG271" s="206">
        <v>0</v>
      </c>
      <c r="DH271" s="206">
        <v>0</v>
      </c>
      <c r="DI271" s="206">
        <v>0</v>
      </c>
      <c r="DJ271" s="232">
        <v>0</v>
      </c>
      <c r="DK271" s="206">
        <v>0</v>
      </c>
      <c r="DL271" s="207">
        <v>-1623230206.9661901</v>
      </c>
      <c r="DQ271" s="244"/>
      <c r="DR271" s="209" t="s">
        <v>339</v>
      </c>
      <c r="DS271" s="209"/>
      <c r="DT271" s="205"/>
      <c r="DU271" s="206">
        <f t="shared" si="269"/>
        <v>-1623.2302069661901</v>
      </c>
      <c r="DV271" s="206">
        <f t="shared" si="270"/>
        <v>0</v>
      </c>
      <c r="DW271" s="206">
        <f t="shared" si="271"/>
        <v>0</v>
      </c>
      <c r="DX271" s="206">
        <f t="shared" si="272"/>
        <v>0</v>
      </c>
      <c r="DY271" s="206">
        <f t="shared" si="273"/>
        <v>0</v>
      </c>
      <c r="DZ271" s="206">
        <f t="shared" si="274"/>
        <v>0</v>
      </c>
      <c r="EA271" s="206">
        <f t="shared" si="275"/>
        <v>0</v>
      </c>
      <c r="EB271" s="206">
        <f t="shared" si="276"/>
        <v>0</v>
      </c>
      <c r="EC271" s="206">
        <f t="shared" si="277"/>
        <v>0</v>
      </c>
      <c r="ED271" s="207">
        <f t="shared" si="201"/>
        <v>-1623.2302069661901</v>
      </c>
      <c r="EE271" s="303">
        <f t="shared" si="268"/>
        <v>0</v>
      </c>
      <c r="EF271" s="101"/>
      <c r="EG271" s="101"/>
    </row>
    <row r="272" spans="1:137" s="126" customFormat="1" ht="15.5" x14ac:dyDescent="0.35">
      <c r="A272" s="37" t="s">
        <v>303</v>
      </c>
      <c r="B272" s="37">
        <v>14</v>
      </c>
      <c r="C272" s="38">
        <v>14.4</v>
      </c>
      <c r="D272" s="39"/>
      <c r="E272" s="244"/>
      <c r="F272" s="209" t="s">
        <v>340</v>
      </c>
      <c r="G272" s="209"/>
      <c r="H272" s="205"/>
      <c r="I272" s="206">
        <v>0</v>
      </c>
      <c r="J272" s="206">
        <v>0</v>
      </c>
      <c r="K272" s="206">
        <v>-6725000</v>
      </c>
      <c r="L272" s="206">
        <v>-5000000</v>
      </c>
      <c r="M272" s="206">
        <v>-875000</v>
      </c>
      <c r="N272" s="206">
        <v>-150000</v>
      </c>
      <c r="O272" s="206">
        <v>-125000</v>
      </c>
      <c r="P272" s="206">
        <v>0</v>
      </c>
      <c r="Q272" s="206">
        <v>0</v>
      </c>
      <c r="R272" s="206">
        <v>-250000</v>
      </c>
      <c r="S272" s="206">
        <v>0</v>
      </c>
      <c r="T272" s="206">
        <v>-712562.05359000002</v>
      </c>
      <c r="U272" s="206">
        <v>-625000</v>
      </c>
      <c r="V272" s="206">
        <v>-125000</v>
      </c>
      <c r="W272" s="206">
        <v>0</v>
      </c>
      <c r="X272" s="206">
        <v>0</v>
      </c>
      <c r="Y272" s="206">
        <v>0</v>
      </c>
      <c r="Z272" s="206">
        <v>-600000</v>
      </c>
      <c r="AA272" s="206">
        <v>0</v>
      </c>
      <c r="AB272" s="206">
        <v>-325000</v>
      </c>
      <c r="AC272" s="206">
        <v>-250000</v>
      </c>
      <c r="AD272" s="206">
        <v>0</v>
      </c>
      <c r="AE272" s="206">
        <v>0</v>
      </c>
      <c r="AF272" s="206">
        <v>-2410000</v>
      </c>
      <c r="AG272" s="206">
        <v>0</v>
      </c>
      <c r="AH272" s="206">
        <v>-350000</v>
      </c>
      <c r="AI272" s="206">
        <v>-100000</v>
      </c>
      <c r="AJ272" s="206">
        <v>-815000</v>
      </c>
      <c r="AK272" s="206">
        <v>0</v>
      </c>
      <c r="AL272" s="206">
        <v>-530000</v>
      </c>
      <c r="AM272" s="206">
        <v>-750000</v>
      </c>
      <c r="AN272" s="206">
        <v>0</v>
      </c>
      <c r="AO272" s="206">
        <v>0</v>
      </c>
      <c r="AP272" s="206">
        <v>0</v>
      </c>
      <c r="AQ272" s="206">
        <v>0</v>
      </c>
      <c r="AR272" s="206">
        <v>0</v>
      </c>
      <c r="AS272" s="206">
        <v>0</v>
      </c>
      <c r="AT272" s="206">
        <v>0</v>
      </c>
      <c r="AU272" s="206">
        <v>0</v>
      </c>
      <c r="AV272" s="206">
        <v>0</v>
      </c>
      <c r="AW272" s="206">
        <v>0</v>
      </c>
      <c r="AX272" s="206">
        <v>0</v>
      </c>
      <c r="AY272" s="206">
        <v>0</v>
      </c>
      <c r="AZ272" s="206">
        <v>0</v>
      </c>
      <c r="BA272" s="206">
        <v>0</v>
      </c>
      <c r="BB272" s="206">
        <v>0</v>
      </c>
      <c r="BC272" s="206">
        <v>0</v>
      </c>
      <c r="BD272" s="206">
        <v>0</v>
      </c>
      <c r="BE272" s="206">
        <v>0</v>
      </c>
      <c r="BF272" s="206">
        <v>0</v>
      </c>
      <c r="BG272" s="206">
        <v>0</v>
      </c>
      <c r="BH272" s="206">
        <v>0</v>
      </c>
      <c r="BI272" s="206">
        <v>0</v>
      </c>
      <c r="BJ272" s="206">
        <v>0</v>
      </c>
      <c r="BK272" s="206">
        <v>0</v>
      </c>
      <c r="BL272" s="206">
        <v>-1250000</v>
      </c>
      <c r="BM272" s="206">
        <v>0</v>
      </c>
      <c r="BN272" s="206">
        <v>0</v>
      </c>
      <c r="BO272" s="206">
        <v>0</v>
      </c>
      <c r="BP272" s="206">
        <v>0</v>
      </c>
      <c r="BQ272" s="206">
        <v>0</v>
      </c>
      <c r="BR272" s="206">
        <v>0</v>
      </c>
      <c r="BS272" s="206">
        <v>0</v>
      </c>
      <c r="BT272" s="206">
        <v>0</v>
      </c>
      <c r="BU272" s="206">
        <v>0</v>
      </c>
      <c r="BV272" s="206">
        <v>0</v>
      </c>
      <c r="BW272" s="206">
        <v>0</v>
      </c>
      <c r="BX272" s="206">
        <v>0</v>
      </c>
      <c r="BY272" s="206">
        <v>0</v>
      </c>
      <c r="BZ272" s="206">
        <v>0</v>
      </c>
      <c r="CA272" s="206">
        <v>0</v>
      </c>
      <c r="CB272" s="206">
        <v>0</v>
      </c>
      <c r="CC272" s="206">
        <v>0</v>
      </c>
      <c r="CD272" s="206">
        <v>0</v>
      </c>
      <c r="CE272" s="206">
        <v>0</v>
      </c>
      <c r="CF272" s="206">
        <v>0</v>
      </c>
      <c r="CG272" s="206">
        <v>0</v>
      </c>
      <c r="CH272" s="206">
        <v>0</v>
      </c>
      <c r="CI272" s="206">
        <v>0</v>
      </c>
      <c r="CJ272" s="206">
        <v>0</v>
      </c>
      <c r="CK272" s="206">
        <v>0</v>
      </c>
      <c r="CL272" s="206">
        <v>0</v>
      </c>
      <c r="CM272" s="206">
        <v>0</v>
      </c>
      <c r="CN272" s="206">
        <v>0</v>
      </c>
      <c r="CO272" s="206">
        <v>0</v>
      </c>
      <c r="CP272" s="206">
        <v>0</v>
      </c>
      <c r="CQ272" s="206">
        <v>0</v>
      </c>
      <c r="CR272" s="206">
        <v>0</v>
      </c>
      <c r="CS272" s="206">
        <v>-100000</v>
      </c>
      <c r="CT272" s="206">
        <v>0</v>
      </c>
      <c r="CU272" s="206">
        <v>0</v>
      </c>
      <c r="CV272" s="206">
        <v>0</v>
      </c>
      <c r="CW272" s="206">
        <v>0</v>
      </c>
      <c r="CX272" s="206">
        <v>0</v>
      </c>
      <c r="CY272" s="206">
        <v>0</v>
      </c>
      <c r="CZ272" s="206">
        <v>0</v>
      </c>
      <c r="DA272" s="206">
        <v>-198300.56352</v>
      </c>
      <c r="DB272" s="206">
        <v>0</v>
      </c>
      <c r="DC272" s="206">
        <v>0</v>
      </c>
      <c r="DD272" s="206">
        <v>0</v>
      </c>
      <c r="DE272" s="206">
        <v>0</v>
      </c>
      <c r="DF272" s="206">
        <v>0</v>
      </c>
      <c r="DG272" s="206">
        <v>0</v>
      </c>
      <c r="DH272" s="206">
        <v>0</v>
      </c>
      <c r="DI272" s="206">
        <v>0</v>
      </c>
      <c r="DJ272" s="232">
        <v>0</v>
      </c>
      <c r="DK272" s="206">
        <v>0</v>
      </c>
      <c r="DL272" s="207">
        <v>-22265862.617109999</v>
      </c>
      <c r="DQ272" s="244"/>
      <c r="DR272" s="209" t="s">
        <v>340</v>
      </c>
      <c r="DS272" s="209"/>
      <c r="DT272" s="205"/>
      <c r="DU272" s="206">
        <f t="shared" si="269"/>
        <v>0</v>
      </c>
      <c r="DV272" s="206">
        <f t="shared" si="270"/>
        <v>-12.875</v>
      </c>
      <c r="DW272" s="206">
        <f t="shared" si="271"/>
        <v>-7.09256205359</v>
      </c>
      <c r="DX272" s="206">
        <f t="shared" si="272"/>
        <v>-2.1</v>
      </c>
      <c r="DY272" s="206">
        <f t="shared" si="273"/>
        <v>0</v>
      </c>
      <c r="DZ272" s="206">
        <f t="shared" si="274"/>
        <v>-0.19830056352</v>
      </c>
      <c r="EA272" s="206">
        <f t="shared" si="275"/>
        <v>0</v>
      </c>
      <c r="EB272" s="206">
        <f t="shared" si="276"/>
        <v>0</v>
      </c>
      <c r="EC272" s="206">
        <f t="shared" si="277"/>
        <v>0</v>
      </c>
      <c r="ED272" s="207">
        <f t="shared" si="201"/>
        <v>-22.265862617110002</v>
      </c>
      <c r="EE272" s="303">
        <f t="shared" si="268"/>
        <v>0</v>
      </c>
      <c r="EF272" s="101"/>
      <c r="EG272" s="101"/>
    </row>
    <row r="273" spans="1:137" s="126" customFormat="1" ht="15.5" x14ac:dyDescent="0.35">
      <c r="A273" s="37" t="s">
        <v>303</v>
      </c>
      <c r="B273" s="37">
        <v>14</v>
      </c>
      <c r="C273" s="38">
        <v>14.5</v>
      </c>
      <c r="D273" s="39"/>
      <c r="E273" s="208"/>
      <c r="F273" s="209" t="s">
        <v>341</v>
      </c>
      <c r="G273" s="209"/>
      <c r="H273" s="205"/>
      <c r="I273" s="206">
        <v>0</v>
      </c>
      <c r="J273" s="206">
        <v>0</v>
      </c>
      <c r="K273" s="206">
        <v>0</v>
      </c>
      <c r="L273" s="206">
        <v>0</v>
      </c>
      <c r="M273" s="206">
        <v>0</v>
      </c>
      <c r="N273" s="206">
        <v>0</v>
      </c>
      <c r="O273" s="206">
        <v>0</v>
      </c>
      <c r="P273" s="206">
        <v>0</v>
      </c>
      <c r="Q273" s="206">
        <v>0</v>
      </c>
      <c r="R273" s="206">
        <v>0</v>
      </c>
      <c r="S273" s="206">
        <v>0</v>
      </c>
      <c r="T273" s="206">
        <v>0</v>
      </c>
      <c r="U273" s="206">
        <v>0</v>
      </c>
      <c r="V273" s="206">
        <v>0</v>
      </c>
      <c r="W273" s="206">
        <v>0</v>
      </c>
      <c r="X273" s="206">
        <v>0</v>
      </c>
      <c r="Y273" s="206">
        <v>0</v>
      </c>
      <c r="Z273" s="206">
        <v>0</v>
      </c>
      <c r="AA273" s="206">
        <v>0</v>
      </c>
      <c r="AB273" s="206">
        <v>0</v>
      </c>
      <c r="AC273" s="206">
        <v>0</v>
      </c>
      <c r="AD273" s="206">
        <v>0</v>
      </c>
      <c r="AE273" s="206">
        <v>0</v>
      </c>
      <c r="AF273" s="206">
        <v>0</v>
      </c>
      <c r="AG273" s="206">
        <v>0</v>
      </c>
      <c r="AH273" s="206">
        <v>0</v>
      </c>
      <c r="AI273" s="206">
        <v>0</v>
      </c>
      <c r="AJ273" s="206">
        <v>0</v>
      </c>
      <c r="AK273" s="206">
        <v>0</v>
      </c>
      <c r="AL273" s="206">
        <v>0</v>
      </c>
      <c r="AM273" s="206">
        <v>0</v>
      </c>
      <c r="AN273" s="206">
        <v>0</v>
      </c>
      <c r="AO273" s="206">
        <v>0</v>
      </c>
      <c r="AP273" s="206">
        <v>0</v>
      </c>
      <c r="AQ273" s="206">
        <v>0</v>
      </c>
      <c r="AR273" s="206">
        <v>0</v>
      </c>
      <c r="AS273" s="206">
        <v>0</v>
      </c>
      <c r="AT273" s="206">
        <v>0</v>
      </c>
      <c r="AU273" s="206">
        <v>0</v>
      </c>
      <c r="AV273" s="206">
        <v>0</v>
      </c>
      <c r="AW273" s="206">
        <v>0</v>
      </c>
      <c r="AX273" s="206">
        <v>0</v>
      </c>
      <c r="AY273" s="206">
        <v>0</v>
      </c>
      <c r="AZ273" s="206">
        <v>0</v>
      </c>
      <c r="BA273" s="206">
        <v>0</v>
      </c>
      <c r="BB273" s="206">
        <v>0</v>
      </c>
      <c r="BC273" s="206">
        <v>0</v>
      </c>
      <c r="BD273" s="206">
        <v>0</v>
      </c>
      <c r="BE273" s="206">
        <v>0</v>
      </c>
      <c r="BF273" s="206">
        <v>0</v>
      </c>
      <c r="BG273" s="206">
        <v>0</v>
      </c>
      <c r="BH273" s="206">
        <v>0</v>
      </c>
      <c r="BI273" s="206">
        <v>0</v>
      </c>
      <c r="BJ273" s="206">
        <v>0</v>
      </c>
      <c r="BK273" s="206">
        <v>0</v>
      </c>
      <c r="BL273" s="206">
        <v>0</v>
      </c>
      <c r="BM273" s="206">
        <v>0</v>
      </c>
      <c r="BN273" s="206">
        <v>0</v>
      </c>
      <c r="BO273" s="206">
        <v>0</v>
      </c>
      <c r="BP273" s="206">
        <v>0</v>
      </c>
      <c r="BQ273" s="206">
        <v>0</v>
      </c>
      <c r="BR273" s="206">
        <v>0</v>
      </c>
      <c r="BS273" s="206">
        <v>0</v>
      </c>
      <c r="BT273" s="206">
        <v>0</v>
      </c>
      <c r="BU273" s="206">
        <v>0</v>
      </c>
      <c r="BV273" s="206">
        <v>0</v>
      </c>
      <c r="BW273" s="206">
        <v>0</v>
      </c>
      <c r="BX273" s="206">
        <v>0</v>
      </c>
      <c r="BY273" s="206">
        <v>0</v>
      </c>
      <c r="BZ273" s="206">
        <v>0</v>
      </c>
      <c r="CA273" s="206">
        <v>0</v>
      </c>
      <c r="CB273" s="206">
        <v>0</v>
      </c>
      <c r="CC273" s="206">
        <v>0</v>
      </c>
      <c r="CD273" s="206">
        <v>0</v>
      </c>
      <c r="CE273" s="206">
        <v>0</v>
      </c>
      <c r="CF273" s="206">
        <v>0</v>
      </c>
      <c r="CG273" s="206">
        <v>0</v>
      </c>
      <c r="CH273" s="206">
        <v>0</v>
      </c>
      <c r="CI273" s="206">
        <v>0</v>
      </c>
      <c r="CJ273" s="206">
        <v>0</v>
      </c>
      <c r="CK273" s="206">
        <v>0</v>
      </c>
      <c r="CL273" s="206">
        <v>0</v>
      </c>
      <c r="CM273" s="206">
        <v>0</v>
      </c>
      <c r="CN273" s="206">
        <v>0</v>
      </c>
      <c r="CO273" s="206">
        <v>0</v>
      </c>
      <c r="CP273" s="206">
        <v>0</v>
      </c>
      <c r="CQ273" s="206">
        <v>0</v>
      </c>
      <c r="CR273" s="206">
        <v>0</v>
      </c>
      <c r="CS273" s="206">
        <v>0</v>
      </c>
      <c r="CT273" s="206">
        <v>0</v>
      </c>
      <c r="CU273" s="206">
        <v>0</v>
      </c>
      <c r="CV273" s="206">
        <v>0</v>
      </c>
      <c r="CW273" s="206">
        <v>0</v>
      </c>
      <c r="CX273" s="206">
        <v>0</v>
      </c>
      <c r="CY273" s="206">
        <v>0</v>
      </c>
      <c r="CZ273" s="206">
        <v>0</v>
      </c>
      <c r="DA273" s="206">
        <v>0</v>
      </c>
      <c r="DB273" s="206">
        <v>0</v>
      </c>
      <c r="DC273" s="206">
        <v>0</v>
      </c>
      <c r="DD273" s="206">
        <v>0</v>
      </c>
      <c r="DE273" s="206">
        <v>0</v>
      </c>
      <c r="DF273" s="206">
        <v>0</v>
      </c>
      <c r="DG273" s="206">
        <v>0</v>
      </c>
      <c r="DH273" s="206">
        <v>0</v>
      </c>
      <c r="DI273" s="206">
        <v>0</v>
      </c>
      <c r="DJ273" s="232">
        <v>0</v>
      </c>
      <c r="DK273" s="206">
        <v>0</v>
      </c>
      <c r="DL273" s="207">
        <v>0</v>
      </c>
      <c r="DQ273" s="208"/>
      <c r="DR273" s="209" t="s">
        <v>341</v>
      </c>
      <c r="DS273" s="209"/>
      <c r="DT273" s="205"/>
      <c r="DU273" s="206">
        <f t="shared" si="269"/>
        <v>0</v>
      </c>
      <c r="DV273" s="206">
        <f t="shared" si="270"/>
        <v>0</v>
      </c>
      <c r="DW273" s="206">
        <f t="shared" si="271"/>
        <v>0</v>
      </c>
      <c r="DX273" s="206">
        <f t="shared" si="272"/>
        <v>0</v>
      </c>
      <c r="DY273" s="206">
        <f t="shared" si="273"/>
        <v>0</v>
      </c>
      <c r="DZ273" s="206">
        <f t="shared" si="274"/>
        <v>0</v>
      </c>
      <c r="EA273" s="206">
        <f t="shared" si="275"/>
        <v>0</v>
      </c>
      <c r="EB273" s="206">
        <f t="shared" si="276"/>
        <v>0</v>
      </c>
      <c r="EC273" s="206">
        <f t="shared" si="277"/>
        <v>0</v>
      </c>
      <c r="ED273" s="207">
        <f t="shared" si="201"/>
        <v>0</v>
      </c>
      <c r="EE273" s="303">
        <f t="shared" si="268"/>
        <v>0</v>
      </c>
      <c r="EF273" s="101"/>
      <c r="EG273" s="101"/>
    </row>
    <row r="274" spans="1:137" s="126" customFormat="1" ht="15.5" x14ac:dyDescent="0.35">
      <c r="A274" s="37" t="s">
        <v>303</v>
      </c>
      <c r="B274" s="37">
        <v>15</v>
      </c>
      <c r="C274" s="38"/>
      <c r="D274" s="39"/>
      <c r="E274" s="203" t="s">
        <v>342</v>
      </c>
      <c r="F274" s="209"/>
      <c r="G274" s="209"/>
      <c r="H274" s="205"/>
      <c r="I274" s="206">
        <v>0</v>
      </c>
      <c r="J274" s="206">
        <v>0</v>
      </c>
      <c r="K274" s="206">
        <v>0</v>
      </c>
      <c r="L274" s="206">
        <v>0</v>
      </c>
      <c r="M274" s="206">
        <v>0</v>
      </c>
      <c r="N274" s="206">
        <v>0</v>
      </c>
      <c r="O274" s="206">
        <v>0</v>
      </c>
      <c r="P274" s="206">
        <v>0</v>
      </c>
      <c r="Q274" s="206">
        <v>0</v>
      </c>
      <c r="R274" s="206">
        <v>0</v>
      </c>
      <c r="S274" s="206">
        <v>0</v>
      </c>
      <c r="T274" s="206">
        <v>0</v>
      </c>
      <c r="U274" s="206">
        <v>0</v>
      </c>
      <c r="V274" s="206">
        <v>0</v>
      </c>
      <c r="W274" s="206">
        <v>0</v>
      </c>
      <c r="X274" s="206">
        <v>0</v>
      </c>
      <c r="Y274" s="206">
        <v>0</v>
      </c>
      <c r="Z274" s="206">
        <v>0</v>
      </c>
      <c r="AA274" s="206">
        <v>0</v>
      </c>
      <c r="AB274" s="206">
        <v>0</v>
      </c>
      <c r="AC274" s="206">
        <v>0</v>
      </c>
      <c r="AD274" s="206">
        <v>0</v>
      </c>
      <c r="AE274" s="206">
        <v>0</v>
      </c>
      <c r="AF274" s="206">
        <v>0</v>
      </c>
      <c r="AG274" s="206">
        <v>0</v>
      </c>
      <c r="AH274" s="206">
        <v>0</v>
      </c>
      <c r="AI274" s="206">
        <v>0</v>
      </c>
      <c r="AJ274" s="206">
        <v>0</v>
      </c>
      <c r="AK274" s="206">
        <v>0</v>
      </c>
      <c r="AL274" s="206">
        <v>0</v>
      </c>
      <c r="AM274" s="206">
        <v>0</v>
      </c>
      <c r="AN274" s="206">
        <v>0</v>
      </c>
      <c r="AO274" s="206">
        <v>0</v>
      </c>
      <c r="AP274" s="206">
        <v>0</v>
      </c>
      <c r="AQ274" s="206">
        <v>0</v>
      </c>
      <c r="AR274" s="206">
        <v>0</v>
      </c>
      <c r="AS274" s="206">
        <v>0</v>
      </c>
      <c r="AT274" s="206">
        <v>0</v>
      </c>
      <c r="AU274" s="206">
        <v>0</v>
      </c>
      <c r="AV274" s="206">
        <v>0</v>
      </c>
      <c r="AW274" s="206">
        <v>0</v>
      </c>
      <c r="AX274" s="206">
        <v>0</v>
      </c>
      <c r="AY274" s="206">
        <v>0</v>
      </c>
      <c r="AZ274" s="206">
        <v>0</v>
      </c>
      <c r="BA274" s="206">
        <v>0</v>
      </c>
      <c r="BB274" s="206">
        <v>0</v>
      </c>
      <c r="BC274" s="206">
        <v>0</v>
      </c>
      <c r="BD274" s="206">
        <v>0</v>
      </c>
      <c r="BE274" s="206">
        <v>0</v>
      </c>
      <c r="BF274" s="206">
        <v>0</v>
      </c>
      <c r="BG274" s="206">
        <v>0</v>
      </c>
      <c r="BH274" s="206">
        <v>0</v>
      </c>
      <c r="BI274" s="206">
        <v>0</v>
      </c>
      <c r="BJ274" s="206">
        <v>0</v>
      </c>
      <c r="BK274" s="206">
        <v>0</v>
      </c>
      <c r="BL274" s="206">
        <v>0</v>
      </c>
      <c r="BM274" s="206">
        <v>0</v>
      </c>
      <c r="BN274" s="206">
        <v>0</v>
      </c>
      <c r="BO274" s="206">
        <v>0</v>
      </c>
      <c r="BP274" s="206">
        <v>0</v>
      </c>
      <c r="BQ274" s="206">
        <v>0</v>
      </c>
      <c r="BR274" s="206">
        <v>0</v>
      </c>
      <c r="BS274" s="206">
        <v>0</v>
      </c>
      <c r="BT274" s="206">
        <v>0</v>
      </c>
      <c r="BU274" s="206">
        <v>0</v>
      </c>
      <c r="BV274" s="206">
        <v>0</v>
      </c>
      <c r="BW274" s="206">
        <v>0</v>
      </c>
      <c r="BX274" s="206">
        <v>0</v>
      </c>
      <c r="BY274" s="206">
        <v>0</v>
      </c>
      <c r="BZ274" s="206">
        <v>0</v>
      </c>
      <c r="CA274" s="206">
        <v>0</v>
      </c>
      <c r="CB274" s="206">
        <v>0</v>
      </c>
      <c r="CC274" s="206">
        <v>0</v>
      </c>
      <c r="CD274" s="206">
        <v>0</v>
      </c>
      <c r="CE274" s="206">
        <v>0</v>
      </c>
      <c r="CF274" s="206">
        <v>0</v>
      </c>
      <c r="CG274" s="206">
        <v>0</v>
      </c>
      <c r="CH274" s="206">
        <v>0</v>
      </c>
      <c r="CI274" s="206">
        <v>0</v>
      </c>
      <c r="CJ274" s="206">
        <v>0</v>
      </c>
      <c r="CK274" s="206">
        <v>0</v>
      </c>
      <c r="CL274" s="206">
        <v>0</v>
      </c>
      <c r="CM274" s="206">
        <v>0</v>
      </c>
      <c r="CN274" s="206">
        <v>0</v>
      </c>
      <c r="CO274" s="206">
        <v>0</v>
      </c>
      <c r="CP274" s="206">
        <v>0</v>
      </c>
      <c r="CQ274" s="206">
        <v>0</v>
      </c>
      <c r="CR274" s="206">
        <v>0</v>
      </c>
      <c r="CS274" s="206">
        <v>0</v>
      </c>
      <c r="CT274" s="206">
        <v>0</v>
      </c>
      <c r="CU274" s="206">
        <v>0</v>
      </c>
      <c r="CV274" s="206">
        <v>0</v>
      </c>
      <c r="CW274" s="206">
        <v>0</v>
      </c>
      <c r="CX274" s="206">
        <v>0</v>
      </c>
      <c r="CY274" s="206">
        <v>0</v>
      </c>
      <c r="CZ274" s="206">
        <v>0</v>
      </c>
      <c r="DA274" s="206">
        <v>0</v>
      </c>
      <c r="DB274" s="206">
        <v>0</v>
      </c>
      <c r="DC274" s="206">
        <v>0</v>
      </c>
      <c r="DD274" s="206">
        <v>0</v>
      </c>
      <c r="DE274" s="206">
        <v>0</v>
      </c>
      <c r="DF274" s="206">
        <v>0</v>
      </c>
      <c r="DG274" s="206">
        <v>0</v>
      </c>
      <c r="DH274" s="206">
        <v>0</v>
      </c>
      <c r="DI274" s="206">
        <v>0</v>
      </c>
      <c r="DJ274" s="232">
        <v>0</v>
      </c>
      <c r="DK274" s="206">
        <v>0</v>
      </c>
      <c r="DL274" s="207">
        <v>0</v>
      </c>
      <c r="DQ274" s="290" t="s">
        <v>342</v>
      </c>
      <c r="DR274" s="209"/>
      <c r="DS274" s="209"/>
      <c r="DT274" s="205"/>
      <c r="DU274" s="206">
        <f t="shared" si="269"/>
        <v>0</v>
      </c>
      <c r="DV274" s="206">
        <f t="shared" si="270"/>
        <v>0</v>
      </c>
      <c r="DW274" s="206">
        <f t="shared" si="271"/>
        <v>0</v>
      </c>
      <c r="DX274" s="206">
        <f t="shared" si="272"/>
        <v>0</v>
      </c>
      <c r="DY274" s="206">
        <f t="shared" si="273"/>
        <v>0</v>
      </c>
      <c r="DZ274" s="206">
        <f t="shared" si="274"/>
        <v>0</v>
      </c>
      <c r="EA274" s="206">
        <f t="shared" si="275"/>
        <v>0</v>
      </c>
      <c r="EB274" s="206">
        <f t="shared" si="276"/>
        <v>0</v>
      </c>
      <c r="EC274" s="206">
        <f t="shared" si="277"/>
        <v>0</v>
      </c>
      <c r="ED274" s="207">
        <f t="shared" si="201"/>
        <v>0</v>
      </c>
      <c r="EE274" s="303">
        <f t="shared" si="268"/>
        <v>0</v>
      </c>
      <c r="EF274" s="101"/>
      <c r="EG274" s="101"/>
    </row>
    <row r="275" spans="1:137" s="126" customFormat="1" ht="15.5" x14ac:dyDescent="0.35">
      <c r="A275" s="37" t="s">
        <v>303</v>
      </c>
      <c r="B275" s="37">
        <v>16</v>
      </c>
      <c r="C275" s="38"/>
      <c r="D275" s="39"/>
      <c r="E275" s="203" t="s">
        <v>343</v>
      </c>
      <c r="F275" s="209"/>
      <c r="G275" s="209"/>
      <c r="H275" s="205"/>
      <c r="I275" s="206">
        <v>0</v>
      </c>
      <c r="J275" s="206">
        <v>0</v>
      </c>
      <c r="K275" s="206">
        <v>0</v>
      </c>
      <c r="L275" s="206">
        <v>0</v>
      </c>
      <c r="M275" s="206">
        <v>0</v>
      </c>
      <c r="N275" s="206">
        <v>0</v>
      </c>
      <c r="O275" s="206">
        <v>0</v>
      </c>
      <c r="P275" s="206">
        <v>0</v>
      </c>
      <c r="Q275" s="206">
        <v>0</v>
      </c>
      <c r="R275" s="206">
        <v>0</v>
      </c>
      <c r="S275" s="206">
        <v>0</v>
      </c>
      <c r="T275" s="206">
        <v>0</v>
      </c>
      <c r="U275" s="206">
        <v>0</v>
      </c>
      <c r="V275" s="206">
        <v>0</v>
      </c>
      <c r="W275" s="206">
        <v>0</v>
      </c>
      <c r="X275" s="206">
        <v>0</v>
      </c>
      <c r="Y275" s="206">
        <v>0</v>
      </c>
      <c r="Z275" s="206">
        <v>0</v>
      </c>
      <c r="AA275" s="206">
        <v>0</v>
      </c>
      <c r="AB275" s="206">
        <v>0</v>
      </c>
      <c r="AC275" s="206">
        <v>0</v>
      </c>
      <c r="AD275" s="206">
        <v>0</v>
      </c>
      <c r="AE275" s="206">
        <v>0</v>
      </c>
      <c r="AF275" s="206">
        <v>0</v>
      </c>
      <c r="AG275" s="206">
        <v>0</v>
      </c>
      <c r="AH275" s="206">
        <v>0</v>
      </c>
      <c r="AI275" s="206">
        <v>0</v>
      </c>
      <c r="AJ275" s="206">
        <v>0</v>
      </c>
      <c r="AK275" s="206">
        <v>0</v>
      </c>
      <c r="AL275" s="206">
        <v>0</v>
      </c>
      <c r="AM275" s="206">
        <v>0</v>
      </c>
      <c r="AN275" s="206">
        <v>0</v>
      </c>
      <c r="AO275" s="206">
        <v>0</v>
      </c>
      <c r="AP275" s="206">
        <v>0</v>
      </c>
      <c r="AQ275" s="206">
        <v>0</v>
      </c>
      <c r="AR275" s="206">
        <v>0</v>
      </c>
      <c r="AS275" s="206">
        <v>0</v>
      </c>
      <c r="AT275" s="206">
        <v>0</v>
      </c>
      <c r="AU275" s="206">
        <v>0</v>
      </c>
      <c r="AV275" s="206">
        <v>0</v>
      </c>
      <c r="AW275" s="206">
        <v>0</v>
      </c>
      <c r="AX275" s="206">
        <v>0</v>
      </c>
      <c r="AY275" s="206">
        <v>0</v>
      </c>
      <c r="AZ275" s="206">
        <v>0</v>
      </c>
      <c r="BA275" s="206">
        <v>0</v>
      </c>
      <c r="BB275" s="206">
        <v>0</v>
      </c>
      <c r="BC275" s="206">
        <v>0</v>
      </c>
      <c r="BD275" s="206">
        <v>0</v>
      </c>
      <c r="BE275" s="206">
        <v>0</v>
      </c>
      <c r="BF275" s="206">
        <v>0</v>
      </c>
      <c r="BG275" s="206">
        <v>0</v>
      </c>
      <c r="BH275" s="206">
        <v>0</v>
      </c>
      <c r="BI275" s="206">
        <v>0</v>
      </c>
      <c r="BJ275" s="206">
        <v>0</v>
      </c>
      <c r="BK275" s="206">
        <v>0</v>
      </c>
      <c r="BL275" s="206">
        <v>0</v>
      </c>
      <c r="BM275" s="206">
        <v>0</v>
      </c>
      <c r="BN275" s="206">
        <v>0</v>
      </c>
      <c r="BO275" s="206">
        <v>0</v>
      </c>
      <c r="BP275" s="206">
        <v>0</v>
      </c>
      <c r="BQ275" s="206">
        <v>0</v>
      </c>
      <c r="BR275" s="206">
        <v>0</v>
      </c>
      <c r="BS275" s="206">
        <v>0</v>
      </c>
      <c r="BT275" s="206">
        <v>0</v>
      </c>
      <c r="BU275" s="206">
        <v>0</v>
      </c>
      <c r="BV275" s="206">
        <v>0</v>
      </c>
      <c r="BW275" s="206">
        <v>0</v>
      </c>
      <c r="BX275" s="206">
        <v>0</v>
      </c>
      <c r="BY275" s="206">
        <v>0</v>
      </c>
      <c r="BZ275" s="206">
        <v>0</v>
      </c>
      <c r="CA275" s="206">
        <v>0</v>
      </c>
      <c r="CB275" s="206">
        <v>0</v>
      </c>
      <c r="CC275" s="206">
        <v>0</v>
      </c>
      <c r="CD275" s="206">
        <v>0</v>
      </c>
      <c r="CE275" s="206">
        <v>0</v>
      </c>
      <c r="CF275" s="206">
        <v>0</v>
      </c>
      <c r="CG275" s="206">
        <v>0</v>
      </c>
      <c r="CH275" s="206">
        <v>0</v>
      </c>
      <c r="CI275" s="206">
        <v>0</v>
      </c>
      <c r="CJ275" s="206">
        <v>0</v>
      </c>
      <c r="CK275" s="206">
        <v>0</v>
      </c>
      <c r="CL275" s="206">
        <v>0</v>
      </c>
      <c r="CM275" s="206">
        <v>0</v>
      </c>
      <c r="CN275" s="206">
        <v>0</v>
      </c>
      <c r="CO275" s="206">
        <v>0</v>
      </c>
      <c r="CP275" s="206">
        <v>0</v>
      </c>
      <c r="CQ275" s="206">
        <v>0</v>
      </c>
      <c r="CR275" s="206">
        <v>0</v>
      </c>
      <c r="CS275" s="206">
        <v>0</v>
      </c>
      <c r="CT275" s="206">
        <v>0</v>
      </c>
      <c r="CU275" s="206">
        <v>0</v>
      </c>
      <c r="CV275" s="206">
        <v>0</v>
      </c>
      <c r="CW275" s="206">
        <v>0</v>
      </c>
      <c r="CX275" s="206">
        <v>0</v>
      </c>
      <c r="CY275" s="206">
        <v>0</v>
      </c>
      <c r="CZ275" s="206">
        <v>0</v>
      </c>
      <c r="DA275" s="206">
        <v>0</v>
      </c>
      <c r="DB275" s="206">
        <v>0</v>
      </c>
      <c r="DC275" s="206">
        <v>0</v>
      </c>
      <c r="DD275" s="206">
        <v>0</v>
      </c>
      <c r="DE275" s="206">
        <v>0</v>
      </c>
      <c r="DF275" s="206">
        <v>0</v>
      </c>
      <c r="DG275" s="206">
        <v>0</v>
      </c>
      <c r="DH275" s="206">
        <v>0</v>
      </c>
      <c r="DI275" s="206">
        <v>0</v>
      </c>
      <c r="DJ275" s="232">
        <v>0</v>
      </c>
      <c r="DK275" s="206">
        <v>0</v>
      </c>
      <c r="DL275" s="207">
        <v>0</v>
      </c>
      <c r="DQ275" s="290" t="s">
        <v>343</v>
      </c>
      <c r="DR275" s="209"/>
      <c r="DS275" s="209"/>
      <c r="DT275" s="205"/>
      <c r="DU275" s="206">
        <f t="shared" si="269"/>
        <v>0</v>
      </c>
      <c r="DV275" s="206">
        <f t="shared" si="270"/>
        <v>0</v>
      </c>
      <c r="DW275" s="206">
        <f t="shared" si="271"/>
        <v>0</v>
      </c>
      <c r="DX275" s="206">
        <f t="shared" si="272"/>
        <v>0</v>
      </c>
      <c r="DY275" s="206">
        <f t="shared" si="273"/>
        <v>0</v>
      </c>
      <c r="DZ275" s="206">
        <f t="shared" si="274"/>
        <v>0</v>
      </c>
      <c r="EA275" s="206">
        <f t="shared" si="275"/>
        <v>0</v>
      </c>
      <c r="EB275" s="206">
        <f t="shared" si="276"/>
        <v>0</v>
      </c>
      <c r="EC275" s="206">
        <f t="shared" si="277"/>
        <v>0</v>
      </c>
      <c r="ED275" s="207">
        <f t="shared" si="201"/>
        <v>0</v>
      </c>
      <c r="EE275" s="303">
        <f t="shared" si="268"/>
        <v>0</v>
      </c>
      <c r="EF275" s="101"/>
      <c r="EG275" s="101"/>
    </row>
    <row r="276" spans="1:137" s="126" customFormat="1" ht="15.5" x14ac:dyDescent="0.35">
      <c r="A276" s="37" t="s">
        <v>303</v>
      </c>
      <c r="B276" s="37">
        <v>17</v>
      </c>
      <c r="C276" s="38"/>
      <c r="D276" s="39"/>
      <c r="E276" s="203" t="s">
        <v>344</v>
      </c>
      <c r="F276" s="209"/>
      <c r="G276" s="209"/>
      <c r="H276" s="205"/>
      <c r="I276" s="206">
        <v>0</v>
      </c>
      <c r="J276" s="206">
        <v>0</v>
      </c>
      <c r="K276" s="206">
        <v>0</v>
      </c>
      <c r="L276" s="206">
        <v>0</v>
      </c>
      <c r="M276" s="206">
        <v>0</v>
      </c>
      <c r="N276" s="206">
        <v>0</v>
      </c>
      <c r="O276" s="206">
        <v>0</v>
      </c>
      <c r="P276" s="206">
        <v>0</v>
      </c>
      <c r="Q276" s="206">
        <v>0</v>
      </c>
      <c r="R276" s="206">
        <v>0</v>
      </c>
      <c r="S276" s="206">
        <v>0</v>
      </c>
      <c r="T276" s="206">
        <v>0</v>
      </c>
      <c r="U276" s="206">
        <v>0</v>
      </c>
      <c r="V276" s="206">
        <v>0</v>
      </c>
      <c r="W276" s="206">
        <v>0</v>
      </c>
      <c r="X276" s="206">
        <v>0</v>
      </c>
      <c r="Y276" s="206">
        <v>0</v>
      </c>
      <c r="Z276" s="206">
        <v>0</v>
      </c>
      <c r="AA276" s="206">
        <v>0</v>
      </c>
      <c r="AB276" s="206">
        <v>0</v>
      </c>
      <c r="AC276" s="206">
        <v>0</v>
      </c>
      <c r="AD276" s="206">
        <v>0</v>
      </c>
      <c r="AE276" s="206">
        <v>0</v>
      </c>
      <c r="AF276" s="206">
        <v>0</v>
      </c>
      <c r="AG276" s="206">
        <v>0</v>
      </c>
      <c r="AH276" s="206">
        <v>0</v>
      </c>
      <c r="AI276" s="206">
        <v>0</v>
      </c>
      <c r="AJ276" s="206">
        <v>0</v>
      </c>
      <c r="AK276" s="206">
        <v>0</v>
      </c>
      <c r="AL276" s="206">
        <v>0</v>
      </c>
      <c r="AM276" s="206">
        <v>0</v>
      </c>
      <c r="AN276" s="206">
        <v>0</v>
      </c>
      <c r="AO276" s="206">
        <v>0</v>
      </c>
      <c r="AP276" s="206">
        <v>0</v>
      </c>
      <c r="AQ276" s="206">
        <v>0</v>
      </c>
      <c r="AR276" s="206">
        <v>0</v>
      </c>
      <c r="AS276" s="206">
        <v>0</v>
      </c>
      <c r="AT276" s="206">
        <v>0</v>
      </c>
      <c r="AU276" s="206">
        <v>0</v>
      </c>
      <c r="AV276" s="206">
        <v>0</v>
      </c>
      <c r="AW276" s="206">
        <v>0</v>
      </c>
      <c r="AX276" s="206">
        <v>0</v>
      </c>
      <c r="AY276" s="206">
        <v>0</v>
      </c>
      <c r="AZ276" s="206">
        <v>0</v>
      </c>
      <c r="BA276" s="206">
        <v>0</v>
      </c>
      <c r="BB276" s="206">
        <v>0</v>
      </c>
      <c r="BC276" s="206">
        <v>0</v>
      </c>
      <c r="BD276" s="206">
        <v>0</v>
      </c>
      <c r="BE276" s="206">
        <v>0</v>
      </c>
      <c r="BF276" s="206">
        <v>0</v>
      </c>
      <c r="BG276" s="206">
        <v>0</v>
      </c>
      <c r="BH276" s="206">
        <v>0</v>
      </c>
      <c r="BI276" s="206">
        <v>0</v>
      </c>
      <c r="BJ276" s="206">
        <v>0</v>
      </c>
      <c r="BK276" s="206">
        <v>0</v>
      </c>
      <c r="BL276" s="206">
        <v>0</v>
      </c>
      <c r="BM276" s="206">
        <v>0</v>
      </c>
      <c r="BN276" s="206">
        <v>0</v>
      </c>
      <c r="BO276" s="206">
        <v>0</v>
      </c>
      <c r="BP276" s="206">
        <v>0</v>
      </c>
      <c r="BQ276" s="206">
        <v>0</v>
      </c>
      <c r="BR276" s="206">
        <v>0</v>
      </c>
      <c r="BS276" s="206">
        <v>0</v>
      </c>
      <c r="BT276" s="206">
        <v>0</v>
      </c>
      <c r="BU276" s="206">
        <v>0</v>
      </c>
      <c r="BV276" s="206">
        <v>0</v>
      </c>
      <c r="BW276" s="206">
        <v>0</v>
      </c>
      <c r="BX276" s="206">
        <v>0</v>
      </c>
      <c r="BY276" s="206">
        <v>0</v>
      </c>
      <c r="BZ276" s="206">
        <v>0</v>
      </c>
      <c r="CA276" s="206">
        <v>0</v>
      </c>
      <c r="CB276" s="206">
        <v>0</v>
      </c>
      <c r="CC276" s="206">
        <v>0</v>
      </c>
      <c r="CD276" s="206">
        <v>0</v>
      </c>
      <c r="CE276" s="206">
        <v>0</v>
      </c>
      <c r="CF276" s="206">
        <v>0</v>
      </c>
      <c r="CG276" s="206">
        <v>0</v>
      </c>
      <c r="CH276" s="206">
        <v>0</v>
      </c>
      <c r="CI276" s="206">
        <v>0</v>
      </c>
      <c r="CJ276" s="206">
        <v>0</v>
      </c>
      <c r="CK276" s="206">
        <v>0</v>
      </c>
      <c r="CL276" s="206">
        <v>0</v>
      </c>
      <c r="CM276" s="206">
        <v>0</v>
      </c>
      <c r="CN276" s="206">
        <v>0</v>
      </c>
      <c r="CO276" s="206">
        <v>0</v>
      </c>
      <c r="CP276" s="206">
        <v>0</v>
      </c>
      <c r="CQ276" s="206">
        <v>0</v>
      </c>
      <c r="CR276" s="206">
        <v>0</v>
      </c>
      <c r="CS276" s="206">
        <v>0</v>
      </c>
      <c r="CT276" s="206">
        <v>0</v>
      </c>
      <c r="CU276" s="206">
        <v>0</v>
      </c>
      <c r="CV276" s="206">
        <v>0</v>
      </c>
      <c r="CW276" s="206">
        <v>0</v>
      </c>
      <c r="CX276" s="206">
        <v>0</v>
      </c>
      <c r="CY276" s="206">
        <v>0</v>
      </c>
      <c r="CZ276" s="206">
        <v>0</v>
      </c>
      <c r="DA276" s="206">
        <v>0</v>
      </c>
      <c r="DB276" s="206">
        <v>0</v>
      </c>
      <c r="DC276" s="206">
        <v>0</v>
      </c>
      <c r="DD276" s="206">
        <v>0</v>
      </c>
      <c r="DE276" s="206">
        <v>0</v>
      </c>
      <c r="DF276" s="206">
        <v>0</v>
      </c>
      <c r="DG276" s="206">
        <v>0</v>
      </c>
      <c r="DH276" s="206">
        <v>0</v>
      </c>
      <c r="DI276" s="206">
        <v>0</v>
      </c>
      <c r="DJ276" s="232">
        <v>0</v>
      </c>
      <c r="DK276" s="206">
        <v>0</v>
      </c>
      <c r="DL276" s="207">
        <v>0</v>
      </c>
      <c r="DQ276" s="290" t="s">
        <v>481</v>
      </c>
      <c r="DR276" s="209"/>
      <c r="DS276" s="209"/>
      <c r="DT276" s="205"/>
      <c r="DU276" s="206">
        <f t="shared" si="269"/>
        <v>0</v>
      </c>
      <c r="DV276" s="206">
        <f t="shared" si="270"/>
        <v>0</v>
      </c>
      <c r="DW276" s="206">
        <f t="shared" si="271"/>
        <v>0</v>
      </c>
      <c r="DX276" s="206">
        <f t="shared" si="272"/>
        <v>0</v>
      </c>
      <c r="DY276" s="206">
        <f t="shared" si="273"/>
        <v>0</v>
      </c>
      <c r="DZ276" s="206">
        <f t="shared" si="274"/>
        <v>0</v>
      </c>
      <c r="EA276" s="206">
        <f t="shared" si="275"/>
        <v>0</v>
      </c>
      <c r="EB276" s="206">
        <f t="shared" si="276"/>
        <v>0</v>
      </c>
      <c r="EC276" s="206">
        <f t="shared" si="277"/>
        <v>0</v>
      </c>
      <c r="ED276" s="207">
        <f t="shared" si="201"/>
        <v>0</v>
      </c>
      <c r="EE276" s="303">
        <f t="shared" si="268"/>
        <v>0</v>
      </c>
      <c r="EF276" s="101"/>
      <c r="EG276" s="101"/>
    </row>
    <row r="277" spans="1:137" s="126" customFormat="1" ht="15.5" x14ac:dyDescent="0.35">
      <c r="A277" s="37" t="s">
        <v>303</v>
      </c>
      <c r="B277" s="37">
        <v>18</v>
      </c>
      <c r="C277" s="38"/>
      <c r="D277" s="39"/>
      <c r="E277" s="203" t="s">
        <v>345</v>
      </c>
      <c r="F277" s="209"/>
      <c r="G277" s="209"/>
      <c r="H277" s="205"/>
      <c r="I277" s="206">
        <v>-3388538.8706999999</v>
      </c>
      <c r="J277" s="206">
        <v>0</v>
      </c>
      <c r="K277" s="206">
        <v>-4631539.1129999999</v>
      </c>
      <c r="L277" s="206">
        <v>-39911718.399999999</v>
      </c>
      <c r="M277" s="206">
        <v>-7910614.2989999996</v>
      </c>
      <c r="N277" s="206">
        <v>0</v>
      </c>
      <c r="O277" s="206">
        <v>-1054331.28</v>
      </c>
      <c r="P277" s="206">
        <v>0</v>
      </c>
      <c r="Q277" s="206">
        <v>0</v>
      </c>
      <c r="R277" s="206">
        <v>-81684154.922000006</v>
      </c>
      <c r="S277" s="206">
        <v>-11926286.679</v>
      </c>
      <c r="T277" s="206">
        <v>-52682456.583999999</v>
      </c>
      <c r="U277" s="206">
        <v>0</v>
      </c>
      <c r="V277" s="206">
        <v>0</v>
      </c>
      <c r="W277" s="206">
        <v>0</v>
      </c>
      <c r="X277" s="206">
        <v>0</v>
      </c>
      <c r="Y277" s="206">
        <v>0</v>
      </c>
      <c r="Z277" s="206">
        <v>-55629223.409000002</v>
      </c>
      <c r="AA277" s="206">
        <v>-3762346.665</v>
      </c>
      <c r="AB277" s="206">
        <v>-4543401.2170000002</v>
      </c>
      <c r="AC277" s="206">
        <v>-7484423.3619999997</v>
      </c>
      <c r="AD277" s="206">
        <v>0</v>
      </c>
      <c r="AE277" s="206">
        <v>0</v>
      </c>
      <c r="AF277" s="206">
        <v>-28934948.835999999</v>
      </c>
      <c r="AG277" s="206">
        <v>-9862256.1940000001</v>
      </c>
      <c r="AH277" s="206">
        <v>-102258.75</v>
      </c>
      <c r="AI277" s="206">
        <v>-6136094.2759999996</v>
      </c>
      <c r="AJ277" s="206">
        <v>-8790475.6579999998</v>
      </c>
      <c r="AK277" s="206">
        <v>0</v>
      </c>
      <c r="AL277" s="206">
        <v>0</v>
      </c>
      <c r="AM277" s="206">
        <v>-14657158.762</v>
      </c>
      <c r="AN277" s="206">
        <v>-14808729.301999999</v>
      </c>
      <c r="AO277" s="206">
        <v>-3545810.61</v>
      </c>
      <c r="AP277" s="206">
        <v>-582226.12600000005</v>
      </c>
      <c r="AQ277" s="206">
        <v>0</v>
      </c>
      <c r="AR277" s="206">
        <v>0</v>
      </c>
      <c r="AS277" s="206">
        <v>0</v>
      </c>
      <c r="AT277" s="206">
        <v>-19686059.07</v>
      </c>
      <c r="AU277" s="206">
        <v>0</v>
      </c>
      <c r="AV277" s="206">
        <v>-3737529.1290000002</v>
      </c>
      <c r="AW277" s="206">
        <v>-2786906.304</v>
      </c>
      <c r="AX277" s="206">
        <v>-13875227.066</v>
      </c>
      <c r="AY277" s="206">
        <v>0</v>
      </c>
      <c r="AZ277" s="206">
        <v>0</v>
      </c>
      <c r="BA277" s="206">
        <v>-40441061.475000001</v>
      </c>
      <c r="BB277" s="206">
        <v>0</v>
      </c>
      <c r="BC277" s="206">
        <v>-11134035.931</v>
      </c>
      <c r="BD277" s="206">
        <v>-2835241.92</v>
      </c>
      <c r="BE277" s="206">
        <v>-3703688.6039999998</v>
      </c>
      <c r="BF277" s="206">
        <v>0</v>
      </c>
      <c r="BG277" s="206">
        <v>0</v>
      </c>
      <c r="BH277" s="206">
        <v>-15840313.429</v>
      </c>
      <c r="BI277" s="206">
        <v>-3632598.5430000001</v>
      </c>
      <c r="BJ277" s="206">
        <v>0</v>
      </c>
      <c r="BK277" s="206">
        <v>-3065407.4130000002</v>
      </c>
      <c r="BL277" s="206">
        <v>-21585697.986000001</v>
      </c>
      <c r="BM277" s="206">
        <v>0</v>
      </c>
      <c r="BN277" s="206">
        <v>0</v>
      </c>
      <c r="BO277" s="206">
        <v>-9556758.432</v>
      </c>
      <c r="BP277" s="206">
        <v>-18838400.333999999</v>
      </c>
      <c r="BQ277" s="206">
        <v>-7898651.2680000002</v>
      </c>
      <c r="BR277" s="206">
        <v>-10294090.643999999</v>
      </c>
      <c r="BS277" s="206">
        <v>0</v>
      </c>
      <c r="BT277" s="206">
        <v>0</v>
      </c>
      <c r="BU277" s="206">
        <v>0</v>
      </c>
      <c r="BV277" s="206">
        <v>-2832786.8160000001</v>
      </c>
      <c r="BW277" s="206">
        <v>-18509273.208999999</v>
      </c>
      <c r="BX277" s="206">
        <v>-7591644.5470000003</v>
      </c>
      <c r="BY277" s="206">
        <v>0</v>
      </c>
      <c r="BZ277" s="206">
        <v>-3052000</v>
      </c>
      <c r="CA277" s="206">
        <v>0</v>
      </c>
      <c r="CB277" s="206">
        <v>0</v>
      </c>
      <c r="CC277" s="206">
        <v>-16011443.444</v>
      </c>
      <c r="CD277" s="206">
        <v>-84203174.724000007</v>
      </c>
      <c r="CE277" s="206">
        <v>-12433669.153000001</v>
      </c>
      <c r="CF277" s="206">
        <v>-27285378.447000001</v>
      </c>
      <c r="CG277" s="206">
        <v>-739493.38600000006</v>
      </c>
      <c r="CH277" s="206">
        <v>0</v>
      </c>
      <c r="CI277" s="206">
        <v>0</v>
      </c>
      <c r="CJ277" s="206">
        <v>-21977820.475000001</v>
      </c>
      <c r="CK277" s="206">
        <v>-467180.962</v>
      </c>
      <c r="CL277" s="206">
        <v>-2640467.2889999999</v>
      </c>
      <c r="CM277" s="206">
        <v>-8129699.0010000002</v>
      </c>
      <c r="CN277" s="206">
        <v>0</v>
      </c>
      <c r="CO277" s="206">
        <v>0</v>
      </c>
      <c r="CP277" s="206">
        <v>0</v>
      </c>
      <c r="CQ277" s="206">
        <v>-13431197.297</v>
      </c>
      <c r="CR277" s="206">
        <v>-17534482.949999999</v>
      </c>
      <c r="CS277" s="206">
        <v>-1806850.875</v>
      </c>
      <c r="CT277" s="206">
        <v>0</v>
      </c>
      <c r="CU277" s="206">
        <v>0</v>
      </c>
      <c r="CV277" s="206">
        <v>0</v>
      </c>
      <c r="CW277" s="206">
        <v>-51550906.013829999</v>
      </c>
      <c r="CX277" s="206">
        <v>-18973028.666000001</v>
      </c>
      <c r="CY277" s="206">
        <v>-11612408.766000001</v>
      </c>
      <c r="CZ277" s="206">
        <v>0</v>
      </c>
      <c r="DA277" s="206">
        <v>0</v>
      </c>
      <c r="DB277" s="206">
        <v>0</v>
      </c>
      <c r="DC277" s="206">
        <v>0</v>
      </c>
      <c r="DD277" s="206">
        <v>0</v>
      </c>
      <c r="DE277" s="206">
        <v>0</v>
      </c>
      <c r="DF277" s="206">
        <v>0</v>
      </c>
      <c r="DG277" s="206">
        <v>0</v>
      </c>
      <c r="DH277" s="206">
        <v>0</v>
      </c>
      <c r="DI277" s="206">
        <v>0</v>
      </c>
      <c r="DJ277" s="232">
        <v>0</v>
      </c>
      <c r="DK277" s="206">
        <v>0</v>
      </c>
      <c r="DL277" s="207">
        <v>-871723566.88353038</v>
      </c>
      <c r="DQ277" s="290" t="s">
        <v>482</v>
      </c>
      <c r="DR277" s="209"/>
      <c r="DS277" s="209"/>
      <c r="DT277" s="205"/>
      <c r="DU277" s="206">
        <f t="shared" si="269"/>
        <v>-3.3885388706999997</v>
      </c>
      <c r="DV277" s="206">
        <f t="shared" si="270"/>
        <v>-53.508203092000002</v>
      </c>
      <c r="DW277" s="206">
        <f t="shared" si="271"/>
        <v>-271.538326552</v>
      </c>
      <c r="DX277" s="206">
        <f t="shared" si="272"/>
        <v>-461.1521549229999</v>
      </c>
      <c r="DY277" s="206">
        <f t="shared" si="273"/>
        <v>-82.136343445830008</v>
      </c>
      <c r="DZ277" s="206">
        <f t="shared" si="274"/>
        <v>0</v>
      </c>
      <c r="EA277" s="206">
        <f t="shared" si="275"/>
        <v>0</v>
      </c>
      <c r="EB277" s="206">
        <f t="shared" si="276"/>
        <v>0</v>
      </c>
      <c r="EC277" s="206">
        <f t="shared" si="277"/>
        <v>0</v>
      </c>
      <c r="ED277" s="207">
        <f t="shared" ref="ED277:ED288" si="278">SUM(DU277:EC277)</f>
        <v>-871.72356688352988</v>
      </c>
      <c r="EE277" s="303">
        <f t="shared" si="268"/>
        <v>0</v>
      </c>
      <c r="EF277" s="101"/>
      <c r="EG277" s="101"/>
    </row>
    <row r="278" spans="1:137" s="126" customFormat="1" ht="15.5" x14ac:dyDescent="0.35">
      <c r="A278" s="127" t="s">
        <v>303</v>
      </c>
      <c r="B278" s="127">
        <v>19</v>
      </c>
      <c r="C278" s="128"/>
      <c r="D278" s="129"/>
      <c r="E278" s="230" t="s">
        <v>346</v>
      </c>
      <c r="F278" s="211"/>
      <c r="G278" s="211"/>
      <c r="H278" s="212"/>
      <c r="I278" s="243">
        <v>0</v>
      </c>
      <c r="J278" s="243">
        <v>0</v>
      </c>
      <c r="K278" s="213">
        <v>0</v>
      </c>
      <c r="L278" s="213">
        <v>0</v>
      </c>
      <c r="M278" s="213">
        <v>0</v>
      </c>
      <c r="N278" s="213">
        <v>0</v>
      </c>
      <c r="O278" s="213">
        <v>0</v>
      </c>
      <c r="P278" s="213">
        <v>0</v>
      </c>
      <c r="Q278" s="213">
        <v>0</v>
      </c>
      <c r="R278" s="213">
        <v>0</v>
      </c>
      <c r="S278" s="213">
        <v>0</v>
      </c>
      <c r="T278" s="213">
        <v>0</v>
      </c>
      <c r="U278" s="213">
        <v>0</v>
      </c>
      <c r="V278" s="213">
        <v>0</v>
      </c>
      <c r="W278" s="213">
        <v>0</v>
      </c>
      <c r="X278" s="213">
        <v>0</v>
      </c>
      <c r="Y278" s="213">
        <v>0</v>
      </c>
      <c r="Z278" s="213">
        <v>0</v>
      </c>
      <c r="AA278" s="213">
        <v>0</v>
      </c>
      <c r="AB278" s="213">
        <v>0</v>
      </c>
      <c r="AC278" s="213">
        <v>0</v>
      </c>
      <c r="AD278" s="213">
        <v>0</v>
      </c>
      <c r="AE278" s="213">
        <v>0</v>
      </c>
      <c r="AF278" s="213">
        <v>0</v>
      </c>
      <c r="AG278" s="213">
        <v>0</v>
      </c>
      <c r="AH278" s="213">
        <v>0</v>
      </c>
      <c r="AI278" s="213">
        <v>0</v>
      </c>
      <c r="AJ278" s="213">
        <v>0</v>
      </c>
      <c r="AK278" s="213">
        <v>0</v>
      </c>
      <c r="AL278" s="213">
        <v>0</v>
      </c>
      <c r="AM278" s="213">
        <v>0</v>
      </c>
      <c r="AN278" s="213">
        <v>0</v>
      </c>
      <c r="AO278" s="213">
        <v>0</v>
      </c>
      <c r="AP278" s="213">
        <v>0</v>
      </c>
      <c r="AQ278" s="213">
        <v>0</v>
      </c>
      <c r="AR278" s="213">
        <v>0</v>
      </c>
      <c r="AS278" s="213">
        <v>0</v>
      </c>
      <c r="AT278" s="213">
        <v>0</v>
      </c>
      <c r="AU278" s="213">
        <v>0</v>
      </c>
      <c r="AV278" s="213">
        <v>0</v>
      </c>
      <c r="AW278" s="213">
        <v>0</v>
      </c>
      <c r="AX278" s="213">
        <v>0</v>
      </c>
      <c r="AY278" s="213">
        <v>0</v>
      </c>
      <c r="AZ278" s="213">
        <v>0</v>
      </c>
      <c r="BA278" s="213">
        <v>0</v>
      </c>
      <c r="BB278" s="213">
        <v>0</v>
      </c>
      <c r="BC278" s="213">
        <v>0</v>
      </c>
      <c r="BD278" s="213">
        <v>0</v>
      </c>
      <c r="BE278" s="213">
        <v>0</v>
      </c>
      <c r="BF278" s="213">
        <v>0</v>
      </c>
      <c r="BG278" s="213">
        <v>0</v>
      </c>
      <c r="BH278" s="213">
        <v>0</v>
      </c>
      <c r="BI278" s="213">
        <v>0</v>
      </c>
      <c r="BJ278" s="213">
        <v>0</v>
      </c>
      <c r="BK278" s="213">
        <v>0</v>
      </c>
      <c r="BL278" s="213">
        <v>0</v>
      </c>
      <c r="BM278" s="213">
        <v>0</v>
      </c>
      <c r="BN278" s="213">
        <v>0</v>
      </c>
      <c r="BO278" s="213">
        <v>0</v>
      </c>
      <c r="BP278" s="213">
        <v>0</v>
      </c>
      <c r="BQ278" s="213">
        <v>0</v>
      </c>
      <c r="BR278" s="213">
        <v>0</v>
      </c>
      <c r="BS278" s="213">
        <v>0</v>
      </c>
      <c r="BT278" s="213">
        <v>0</v>
      </c>
      <c r="BU278" s="213">
        <v>0</v>
      </c>
      <c r="BV278" s="213">
        <v>0</v>
      </c>
      <c r="BW278" s="213">
        <v>0</v>
      </c>
      <c r="BX278" s="213">
        <v>0</v>
      </c>
      <c r="BY278" s="213">
        <v>0</v>
      </c>
      <c r="BZ278" s="213">
        <v>0</v>
      </c>
      <c r="CA278" s="213">
        <v>0</v>
      </c>
      <c r="CB278" s="213">
        <v>0</v>
      </c>
      <c r="CC278" s="213">
        <v>0</v>
      </c>
      <c r="CD278" s="213">
        <v>0</v>
      </c>
      <c r="CE278" s="213">
        <v>0</v>
      </c>
      <c r="CF278" s="213">
        <v>0</v>
      </c>
      <c r="CG278" s="213">
        <v>0</v>
      </c>
      <c r="CH278" s="213">
        <v>0</v>
      </c>
      <c r="CI278" s="213">
        <v>0</v>
      </c>
      <c r="CJ278" s="213">
        <v>0</v>
      </c>
      <c r="CK278" s="213">
        <v>0</v>
      </c>
      <c r="CL278" s="213">
        <v>0</v>
      </c>
      <c r="CM278" s="213">
        <v>0</v>
      </c>
      <c r="CN278" s="213">
        <v>0</v>
      </c>
      <c r="CO278" s="213">
        <v>0</v>
      </c>
      <c r="CP278" s="213">
        <v>0</v>
      </c>
      <c r="CQ278" s="213">
        <v>0</v>
      </c>
      <c r="CR278" s="213">
        <v>0</v>
      </c>
      <c r="CS278" s="213">
        <v>0</v>
      </c>
      <c r="CT278" s="213">
        <v>0</v>
      </c>
      <c r="CU278" s="213">
        <v>0</v>
      </c>
      <c r="CV278" s="213">
        <v>0</v>
      </c>
      <c r="CW278" s="213">
        <v>0</v>
      </c>
      <c r="CX278" s="213">
        <v>0</v>
      </c>
      <c r="CY278" s="213">
        <v>0</v>
      </c>
      <c r="CZ278" s="213">
        <v>0</v>
      </c>
      <c r="DA278" s="213">
        <v>0</v>
      </c>
      <c r="DB278" s="213">
        <v>0</v>
      </c>
      <c r="DC278" s="213">
        <v>0</v>
      </c>
      <c r="DD278" s="213">
        <v>0</v>
      </c>
      <c r="DE278" s="213">
        <v>0</v>
      </c>
      <c r="DF278" s="213">
        <v>0</v>
      </c>
      <c r="DG278" s="213">
        <v>0</v>
      </c>
      <c r="DH278" s="213">
        <v>0</v>
      </c>
      <c r="DI278" s="213">
        <v>0</v>
      </c>
      <c r="DJ278" s="213">
        <v>0</v>
      </c>
      <c r="DK278" s="213">
        <v>0</v>
      </c>
      <c r="DL278" s="214">
        <v>0</v>
      </c>
      <c r="DQ278" s="308" t="s">
        <v>346</v>
      </c>
      <c r="DR278" s="211"/>
      <c r="DS278" s="211"/>
      <c r="DT278" s="212"/>
      <c r="DU278" s="213">
        <f t="shared" ref="DU278:EC278" si="279">SUM(DU279:DU280)</f>
        <v>0</v>
      </c>
      <c r="DV278" s="213">
        <f t="shared" si="279"/>
        <v>0</v>
      </c>
      <c r="DW278" s="213">
        <f t="shared" si="279"/>
        <v>0</v>
      </c>
      <c r="DX278" s="213">
        <f t="shared" si="279"/>
        <v>0</v>
      </c>
      <c r="DY278" s="213">
        <f t="shared" si="279"/>
        <v>0</v>
      </c>
      <c r="DZ278" s="213">
        <f t="shared" si="279"/>
        <v>0</v>
      </c>
      <c r="EA278" s="213">
        <f t="shared" si="279"/>
        <v>0</v>
      </c>
      <c r="EB278" s="213">
        <f t="shared" si="279"/>
        <v>0</v>
      </c>
      <c r="EC278" s="213">
        <f t="shared" si="279"/>
        <v>-23783.043965295325</v>
      </c>
      <c r="ED278" s="214">
        <f t="shared" si="278"/>
        <v>-23783.043965295325</v>
      </c>
      <c r="EE278" s="305"/>
      <c r="EF278" s="101"/>
      <c r="EG278" s="101"/>
    </row>
    <row r="279" spans="1:137" s="126" customFormat="1" ht="15.5" hidden="1" outlineLevel="1" x14ac:dyDescent="0.35">
      <c r="A279" s="37" t="s">
        <v>303</v>
      </c>
      <c r="B279" s="37">
        <v>19</v>
      </c>
      <c r="C279" s="38">
        <v>19.100000000000001</v>
      </c>
      <c r="D279" s="39"/>
      <c r="E279" s="208"/>
      <c r="F279" s="209" t="s">
        <v>347</v>
      </c>
      <c r="G279" s="209"/>
      <c r="H279" s="205"/>
      <c r="I279" s="206">
        <v>0</v>
      </c>
      <c r="J279" s="206">
        <v>0</v>
      </c>
      <c r="K279" s="206">
        <v>0</v>
      </c>
      <c r="L279" s="206">
        <v>0</v>
      </c>
      <c r="M279" s="206">
        <v>0</v>
      </c>
      <c r="N279" s="206">
        <v>0</v>
      </c>
      <c r="O279" s="206">
        <v>0</v>
      </c>
      <c r="P279" s="206">
        <v>0</v>
      </c>
      <c r="Q279" s="206">
        <v>0</v>
      </c>
      <c r="R279" s="206">
        <v>0</v>
      </c>
      <c r="S279" s="206">
        <v>0</v>
      </c>
      <c r="T279" s="206">
        <v>0</v>
      </c>
      <c r="U279" s="206">
        <v>0</v>
      </c>
      <c r="V279" s="206">
        <v>0</v>
      </c>
      <c r="W279" s="206">
        <v>0</v>
      </c>
      <c r="X279" s="206">
        <v>0</v>
      </c>
      <c r="Y279" s="206">
        <v>0</v>
      </c>
      <c r="Z279" s="206">
        <v>0</v>
      </c>
      <c r="AA279" s="206">
        <v>0</v>
      </c>
      <c r="AB279" s="206">
        <v>0</v>
      </c>
      <c r="AC279" s="206">
        <v>0</v>
      </c>
      <c r="AD279" s="206">
        <v>0</v>
      </c>
      <c r="AE279" s="206">
        <v>0</v>
      </c>
      <c r="AF279" s="206">
        <v>0</v>
      </c>
      <c r="AG279" s="206">
        <v>0</v>
      </c>
      <c r="AH279" s="206">
        <v>0</v>
      </c>
      <c r="AI279" s="206">
        <v>0</v>
      </c>
      <c r="AJ279" s="206">
        <v>0</v>
      </c>
      <c r="AK279" s="206">
        <v>0</v>
      </c>
      <c r="AL279" s="206">
        <v>0</v>
      </c>
      <c r="AM279" s="206">
        <v>0</v>
      </c>
      <c r="AN279" s="206">
        <v>0</v>
      </c>
      <c r="AO279" s="206">
        <v>0</v>
      </c>
      <c r="AP279" s="206">
        <v>0</v>
      </c>
      <c r="AQ279" s="206">
        <v>0</v>
      </c>
      <c r="AR279" s="206">
        <v>0</v>
      </c>
      <c r="AS279" s="206">
        <v>0</v>
      </c>
      <c r="AT279" s="206">
        <v>0</v>
      </c>
      <c r="AU279" s="206">
        <v>0</v>
      </c>
      <c r="AV279" s="206">
        <v>0</v>
      </c>
      <c r="AW279" s="206">
        <v>0</v>
      </c>
      <c r="AX279" s="206">
        <v>0</v>
      </c>
      <c r="AY279" s="206">
        <v>0</v>
      </c>
      <c r="AZ279" s="206">
        <v>0</v>
      </c>
      <c r="BA279" s="206">
        <v>0</v>
      </c>
      <c r="BB279" s="206">
        <v>0</v>
      </c>
      <c r="BC279" s="206">
        <v>0</v>
      </c>
      <c r="BD279" s="206">
        <v>0</v>
      </c>
      <c r="BE279" s="206">
        <v>0</v>
      </c>
      <c r="BF279" s="206">
        <v>0</v>
      </c>
      <c r="BG279" s="206">
        <v>0</v>
      </c>
      <c r="BH279" s="206">
        <v>0</v>
      </c>
      <c r="BI279" s="206">
        <v>0</v>
      </c>
      <c r="BJ279" s="206">
        <v>0</v>
      </c>
      <c r="BK279" s="206">
        <v>0</v>
      </c>
      <c r="BL279" s="206">
        <v>0</v>
      </c>
      <c r="BM279" s="206">
        <v>0</v>
      </c>
      <c r="BN279" s="206">
        <v>0</v>
      </c>
      <c r="BO279" s="206">
        <v>0</v>
      </c>
      <c r="BP279" s="206">
        <v>0</v>
      </c>
      <c r="BQ279" s="206">
        <v>0</v>
      </c>
      <c r="BR279" s="206">
        <v>0</v>
      </c>
      <c r="BS279" s="206">
        <v>0</v>
      </c>
      <c r="BT279" s="206">
        <v>0</v>
      </c>
      <c r="BU279" s="206">
        <v>0</v>
      </c>
      <c r="BV279" s="206">
        <v>0</v>
      </c>
      <c r="BW279" s="206">
        <v>0</v>
      </c>
      <c r="BX279" s="206">
        <v>0</v>
      </c>
      <c r="BY279" s="206">
        <v>0</v>
      </c>
      <c r="BZ279" s="206">
        <v>0</v>
      </c>
      <c r="CA279" s="206">
        <v>0</v>
      </c>
      <c r="CB279" s="206">
        <v>0</v>
      </c>
      <c r="CC279" s="206">
        <v>0</v>
      </c>
      <c r="CD279" s="206">
        <v>0</v>
      </c>
      <c r="CE279" s="206">
        <v>0</v>
      </c>
      <c r="CF279" s="206">
        <v>0</v>
      </c>
      <c r="CG279" s="206">
        <v>0</v>
      </c>
      <c r="CH279" s="206">
        <v>0</v>
      </c>
      <c r="CI279" s="206">
        <v>0</v>
      </c>
      <c r="CJ279" s="206">
        <v>0</v>
      </c>
      <c r="CK279" s="206">
        <v>0</v>
      </c>
      <c r="CL279" s="206">
        <v>0</v>
      </c>
      <c r="CM279" s="206">
        <v>0</v>
      </c>
      <c r="CN279" s="206">
        <v>0</v>
      </c>
      <c r="CO279" s="206">
        <v>0</v>
      </c>
      <c r="CP279" s="206">
        <v>0</v>
      </c>
      <c r="CQ279" s="206">
        <v>0</v>
      </c>
      <c r="CR279" s="206">
        <v>0</v>
      </c>
      <c r="CS279" s="206">
        <v>0</v>
      </c>
      <c r="CT279" s="206">
        <v>0</v>
      </c>
      <c r="CU279" s="206">
        <v>0</v>
      </c>
      <c r="CV279" s="206">
        <v>0</v>
      </c>
      <c r="CW279" s="206">
        <v>0</v>
      </c>
      <c r="CX279" s="206">
        <v>0</v>
      </c>
      <c r="CY279" s="206">
        <v>0</v>
      </c>
      <c r="CZ279" s="206">
        <v>0</v>
      </c>
      <c r="DA279" s="206">
        <v>0</v>
      </c>
      <c r="DB279" s="206">
        <v>0</v>
      </c>
      <c r="DC279" s="206">
        <v>0</v>
      </c>
      <c r="DD279" s="206">
        <v>0</v>
      </c>
      <c r="DE279" s="206">
        <v>0</v>
      </c>
      <c r="DF279" s="206">
        <v>0</v>
      </c>
      <c r="DG279" s="206">
        <v>0</v>
      </c>
      <c r="DH279" s="206">
        <v>0</v>
      </c>
      <c r="DI279" s="206">
        <v>0</v>
      </c>
      <c r="DJ279" s="232">
        <v>0</v>
      </c>
      <c r="DK279" s="206">
        <v>0</v>
      </c>
      <c r="DL279" s="207">
        <v>0</v>
      </c>
      <c r="DQ279" s="208"/>
      <c r="DR279" s="209" t="s">
        <v>347</v>
      </c>
      <c r="DS279" s="209"/>
      <c r="DT279" s="205"/>
      <c r="DU279" s="206">
        <f>I279/$DQ$4</f>
        <v>0</v>
      </c>
      <c r="DV279" s="206">
        <f>SUM(J279:O279)/$DQ$4</f>
        <v>0</v>
      </c>
      <c r="DW279" s="206">
        <f>SUM(P279:AL279)/$DQ$4</f>
        <v>0</v>
      </c>
      <c r="DX279" s="206">
        <f>SUM(AM279:CT279)/$DQ$4</f>
        <v>0</v>
      </c>
      <c r="DY279" s="206">
        <f>SUM(CU279:CY279)/$DQ$4</f>
        <v>0</v>
      </c>
      <c r="DZ279" s="206">
        <f>SUM(CZ279:DE279)/$DQ$4</f>
        <v>0</v>
      </c>
      <c r="EA279" s="206">
        <f>SUM(DF279:DG279)/$DQ$4</f>
        <v>0</v>
      </c>
      <c r="EB279" s="206">
        <f>SUM(DH279:DI279)/$DQ$4</f>
        <v>0</v>
      </c>
      <c r="EC279" s="206">
        <f>SUM(DJ279:DK279)/$DQ$4</f>
        <v>0</v>
      </c>
      <c r="ED279" s="207">
        <f t="shared" si="278"/>
        <v>0</v>
      </c>
      <c r="EE279" s="303">
        <f>ED279-(DL279/$DQ$4)</f>
        <v>0</v>
      </c>
      <c r="EF279" s="101"/>
      <c r="EG279" s="101"/>
    </row>
    <row r="280" spans="1:137" s="126" customFormat="1" ht="15.5" hidden="1" outlineLevel="1" x14ac:dyDescent="0.35">
      <c r="A280" s="37" t="s">
        <v>303</v>
      </c>
      <c r="B280" s="37">
        <v>19</v>
      </c>
      <c r="C280" s="38">
        <v>19.2</v>
      </c>
      <c r="D280" s="39"/>
      <c r="E280" s="208"/>
      <c r="F280" s="209" t="s">
        <v>280</v>
      </c>
      <c r="G280" s="209"/>
      <c r="H280" s="205"/>
      <c r="I280" s="206">
        <v>0</v>
      </c>
      <c r="J280" s="206">
        <v>0</v>
      </c>
      <c r="K280" s="206">
        <v>0</v>
      </c>
      <c r="L280" s="206">
        <v>0</v>
      </c>
      <c r="M280" s="206">
        <v>0</v>
      </c>
      <c r="N280" s="206">
        <v>0</v>
      </c>
      <c r="O280" s="206">
        <v>0</v>
      </c>
      <c r="P280" s="206">
        <v>0</v>
      </c>
      <c r="Q280" s="206">
        <v>0</v>
      </c>
      <c r="R280" s="206">
        <v>0</v>
      </c>
      <c r="S280" s="206">
        <v>0</v>
      </c>
      <c r="T280" s="206">
        <v>0</v>
      </c>
      <c r="U280" s="206">
        <v>0</v>
      </c>
      <c r="V280" s="206">
        <v>0</v>
      </c>
      <c r="W280" s="206">
        <v>0</v>
      </c>
      <c r="X280" s="206">
        <v>0</v>
      </c>
      <c r="Y280" s="206">
        <v>0</v>
      </c>
      <c r="Z280" s="206">
        <v>0</v>
      </c>
      <c r="AA280" s="206">
        <v>0</v>
      </c>
      <c r="AB280" s="206">
        <v>0</v>
      </c>
      <c r="AC280" s="206">
        <v>0</v>
      </c>
      <c r="AD280" s="206">
        <v>0</v>
      </c>
      <c r="AE280" s="206">
        <v>0</v>
      </c>
      <c r="AF280" s="206">
        <v>0</v>
      </c>
      <c r="AG280" s="206">
        <v>0</v>
      </c>
      <c r="AH280" s="206">
        <v>0</v>
      </c>
      <c r="AI280" s="206">
        <v>0</v>
      </c>
      <c r="AJ280" s="206">
        <v>0</v>
      </c>
      <c r="AK280" s="206">
        <v>0</v>
      </c>
      <c r="AL280" s="206">
        <v>0</v>
      </c>
      <c r="AM280" s="206">
        <v>0</v>
      </c>
      <c r="AN280" s="206">
        <v>0</v>
      </c>
      <c r="AO280" s="206">
        <v>0</v>
      </c>
      <c r="AP280" s="206">
        <v>0</v>
      </c>
      <c r="AQ280" s="206">
        <v>0</v>
      </c>
      <c r="AR280" s="206">
        <v>0</v>
      </c>
      <c r="AS280" s="206">
        <v>0</v>
      </c>
      <c r="AT280" s="206">
        <v>0</v>
      </c>
      <c r="AU280" s="206">
        <v>0</v>
      </c>
      <c r="AV280" s="206">
        <v>0</v>
      </c>
      <c r="AW280" s="206">
        <v>0</v>
      </c>
      <c r="AX280" s="206">
        <v>0</v>
      </c>
      <c r="AY280" s="206">
        <v>0</v>
      </c>
      <c r="AZ280" s="206">
        <v>0</v>
      </c>
      <c r="BA280" s="206">
        <v>0</v>
      </c>
      <c r="BB280" s="206">
        <v>0</v>
      </c>
      <c r="BC280" s="206">
        <v>0</v>
      </c>
      <c r="BD280" s="206">
        <v>0</v>
      </c>
      <c r="BE280" s="206">
        <v>0</v>
      </c>
      <c r="BF280" s="206">
        <v>0</v>
      </c>
      <c r="BG280" s="206">
        <v>0</v>
      </c>
      <c r="BH280" s="206">
        <v>0</v>
      </c>
      <c r="BI280" s="206">
        <v>0</v>
      </c>
      <c r="BJ280" s="206">
        <v>0</v>
      </c>
      <c r="BK280" s="206">
        <v>0</v>
      </c>
      <c r="BL280" s="206">
        <v>0</v>
      </c>
      <c r="BM280" s="206">
        <v>0</v>
      </c>
      <c r="BN280" s="206">
        <v>0</v>
      </c>
      <c r="BO280" s="206">
        <v>0</v>
      </c>
      <c r="BP280" s="206">
        <v>0</v>
      </c>
      <c r="BQ280" s="206">
        <v>0</v>
      </c>
      <c r="BR280" s="206">
        <v>0</v>
      </c>
      <c r="BS280" s="206">
        <v>0</v>
      </c>
      <c r="BT280" s="206">
        <v>0</v>
      </c>
      <c r="BU280" s="206">
        <v>0</v>
      </c>
      <c r="BV280" s="206">
        <v>0</v>
      </c>
      <c r="BW280" s="206">
        <v>0</v>
      </c>
      <c r="BX280" s="206">
        <v>0</v>
      </c>
      <c r="BY280" s="206">
        <v>0</v>
      </c>
      <c r="BZ280" s="206">
        <v>0</v>
      </c>
      <c r="CA280" s="206">
        <v>0</v>
      </c>
      <c r="CB280" s="206">
        <v>0</v>
      </c>
      <c r="CC280" s="206">
        <v>0</v>
      </c>
      <c r="CD280" s="206">
        <v>0</v>
      </c>
      <c r="CE280" s="206">
        <v>0</v>
      </c>
      <c r="CF280" s="206">
        <v>0</v>
      </c>
      <c r="CG280" s="206">
        <v>0</v>
      </c>
      <c r="CH280" s="206">
        <v>0</v>
      </c>
      <c r="CI280" s="206">
        <v>0</v>
      </c>
      <c r="CJ280" s="206">
        <v>0</v>
      </c>
      <c r="CK280" s="206">
        <v>0</v>
      </c>
      <c r="CL280" s="206">
        <v>0</v>
      </c>
      <c r="CM280" s="206">
        <v>0</v>
      </c>
      <c r="CN280" s="206">
        <v>0</v>
      </c>
      <c r="CO280" s="206">
        <v>0</v>
      </c>
      <c r="CP280" s="206">
        <v>0</v>
      </c>
      <c r="CQ280" s="206">
        <v>0</v>
      </c>
      <c r="CR280" s="206">
        <v>0</v>
      </c>
      <c r="CS280" s="206">
        <v>0</v>
      </c>
      <c r="CT280" s="206">
        <v>0</v>
      </c>
      <c r="CU280" s="206">
        <v>0</v>
      </c>
      <c r="CV280" s="206">
        <v>0</v>
      </c>
      <c r="CW280" s="206">
        <v>0</v>
      </c>
      <c r="CX280" s="206">
        <v>0</v>
      </c>
      <c r="CY280" s="206">
        <v>0</v>
      </c>
      <c r="CZ280" s="206">
        <v>0</v>
      </c>
      <c r="DA280" s="206">
        <v>0</v>
      </c>
      <c r="DB280" s="206">
        <v>0</v>
      </c>
      <c r="DC280" s="206">
        <v>0</v>
      </c>
      <c r="DD280" s="206">
        <v>0</v>
      </c>
      <c r="DE280" s="206">
        <v>0</v>
      </c>
      <c r="DF280" s="206">
        <v>0</v>
      </c>
      <c r="DG280" s="206">
        <v>0</v>
      </c>
      <c r="DH280" s="206">
        <v>0</v>
      </c>
      <c r="DI280" s="206">
        <v>0</v>
      </c>
      <c r="DJ280" s="232">
        <v>-23783043965.295326</v>
      </c>
      <c r="DK280" s="206">
        <v>0</v>
      </c>
      <c r="DL280" s="207">
        <v>-23783043965.295326</v>
      </c>
      <c r="DQ280" s="208"/>
      <c r="DR280" s="209" t="s">
        <v>280</v>
      </c>
      <c r="DS280" s="209"/>
      <c r="DT280" s="205"/>
      <c r="DU280" s="206">
        <f>I280/$DQ$4</f>
        <v>0</v>
      </c>
      <c r="DV280" s="206">
        <f>SUM(J280:O280)/$DQ$4</f>
        <v>0</v>
      </c>
      <c r="DW280" s="206">
        <f>SUM(P280:AL280)/$DQ$4</f>
        <v>0</v>
      </c>
      <c r="DX280" s="206">
        <f>SUM(AM280:CT280)/$DQ$4</f>
        <v>0</v>
      </c>
      <c r="DY280" s="206">
        <f>SUM(CU280:CY280)/$DQ$4</f>
        <v>0</v>
      </c>
      <c r="DZ280" s="206">
        <f>SUM(CZ280:DE280)/$DQ$4</f>
        <v>0</v>
      </c>
      <c r="EA280" s="206">
        <f>SUM(DF280:DG280)/$DQ$4</f>
        <v>0</v>
      </c>
      <c r="EB280" s="206">
        <f>SUM(DH280:DI280)/$DQ$4</f>
        <v>0</v>
      </c>
      <c r="EC280" s="206">
        <f>SUM(DJ280:DK280)/$DQ$4</f>
        <v>-23783.043965295325</v>
      </c>
      <c r="ED280" s="207">
        <f t="shared" si="278"/>
        <v>-23783.043965295325</v>
      </c>
      <c r="EE280" s="303">
        <f>ED280-(DL280/$DQ$4)</f>
        <v>0</v>
      </c>
      <c r="EF280" s="101"/>
      <c r="EG280" s="101"/>
    </row>
    <row r="281" spans="1:137" s="126" customFormat="1" ht="15.5" collapsed="1" x14ac:dyDescent="0.35">
      <c r="A281" s="127" t="s">
        <v>303</v>
      </c>
      <c r="B281" s="127">
        <v>20</v>
      </c>
      <c r="C281" s="128"/>
      <c r="D281" s="129"/>
      <c r="E281" s="230" t="s">
        <v>348</v>
      </c>
      <c r="F281" s="211"/>
      <c r="G281" s="211"/>
      <c r="H281" s="212"/>
      <c r="I281" s="243">
        <v>0</v>
      </c>
      <c r="J281" s="213">
        <v>0</v>
      </c>
      <c r="K281" s="213">
        <v>0</v>
      </c>
      <c r="L281" s="213">
        <v>0</v>
      </c>
      <c r="M281" s="213">
        <v>0</v>
      </c>
      <c r="N281" s="213">
        <v>0</v>
      </c>
      <c r="O281" s="213">
        <v>0</v>
      </c>
      <c r="P281" s="213">
        <v>0</v>
      </c>
      <c r="Q281" s="213">
        <v>0</v>
      </c>
      <c r="R281" s="213">
        <v>0</v>
      </c>
      <c r="S281" s="213">
        <v>0</v>
      </c>
      <c r="T281" s="213">
        <v>0</v>
      </c>
      <c r="U281" s="213">
        <v>0</v>
      </c>
      <c r="V281" s="213">
        <v>0</v>
      </c>
      <c r="W281" s="213">
        <v>0</v>
      </c>
      <c r="X281" s="213">
        <v>0</v>
      </c>
      <c r="Y281" s="213">
        <v>0</v>
      </c>
      <c r="Z281" s="213">
        <v>0</v>
      </c>
      <c r="AA281" s="213">
        <v>0</v>
      </c>
      <c r="AB281" s="213">
        <v>0</v>
      </c>
      <c r="AC281" s="213">
        <v>0</v>
      </c>
      <c r="AD281" s="213">
        <v>0</v>
      </c>
      <c r="AE281" s="213">
        <v>0</v>
      </c>
      <c r="AF281" s="213">
        <v>0</v>
      </c>
      <c r="AG281" s="213">
        <v>0</v>
      </c>
      <c r="AH281" s="213">
        <v>0</v>
      </c>
      <c r="AI281" s="213">
        <v>0</v>
      </c>
      <c r="AJ281" s="213">
        <v>0</v>
      </c>
      <c r="AK281" s="213">
        <v>0</v>
      </c>
      <c r="AL281" s="213">
        <v>0</v>
      </c>
      <c r="AM281" s="213">
        <v>0</v>
      </c>
      <c r="AN281" s="213">
        <v>0</v>
      </c>
      <c r="AO281" s="213">
        <v>0</v>
      </c>
      <c r="AP281" s="213">
        <v>0</v>
      </c>
      <c r="AQ281" s="213">
        <v>0</v>
      </c>
      <c r="AR281" s="213">
        <v>0</v>
      </c>
      <c r="AS281" s="213">
        <v>0</v>
      </c>
      <c r="AT281" s="213">
        <v>0</v>
      </c>
      <c r="AU281" s="213">
        <v>0</v>
      </c>
      <c r="AV281" s="213">
        <v>0</v>
      </c>
      <c r="AW281" s="213">
        <v>0</v>
      </c>
      <c r="AX281" s="213">
        <v>0</v>
      </c>
      <c r="AY281" s="213">
        <v>0</v>
      </c>
      <c r="AZ281" s="213">
        <v>0</v>
      </c>
      <c r="BA281" s="213">
        <v>0</v>
      </c>
      <c r="BB281" s="213">
        <v>0</v>
      </c>
      <c r="BC281" s="213">
        <v>0</v>
      </c>
      <c r="BD281" s="213">
        <v>0</v>
      </c>
      <c r="BE281" s="213">
        <v>0</v>
      </c>
      <c r="BF281" s="213">
        <v>0</v>
      </c>
      <c r="BG281" s="213">
        <v>0</v>
      </c>
      <c r="BH281" s="213">
        <v>0</v>
      </c>
      <c r="BI281" s="213">
        <v>0</v>
      </c>
      <c r="BJ281" s="213">
        <v>0</v>
      </c>
      <c r="BK281" s="213">
        <v>0</v>
      </c>
      <c r="BL281" s="213">
        <v>0</v>
      </c>
      <c r="BM281" s="213">
        <v>0</v>
      </c>
      <c r="BN281" s="213">
        <v>0</v>
      </c>
      <c r="BO281" s="213">
        <v>0</v>
      </c>
      <c r="BP281" s="213">
        <v>0</v>
      </c>
      <c r="BQ281" s="213">
        <v>0</v>
      </c>
      <c r="BR281" s="213">
        <v>0</v>
      </c>
      <c r="BS281" s="213">
        <v>0</v>
      </c>
      <c r="BT281" s="213">
        <v>0</v>
      </c>
      <c r="BU281" s="213">
        <v>0</v>
      </c>
      <c r="BV281" s="213">
        <v>0</v>
      </c>
      <c r="BW281" s="213">
        <v>0</v>
      </c>
      <c r="BX281" s="213">
        <v>0</v>
      </c>
      <c r="BY281" s="213">
        <v>0</v>
      </c>
      <c r="BZ281" s="213">
        <v>0</v>
      </c>
      <c r="CA281" s="213">
        <v>0</v>
      </c>
      <c r="CB281" s="213">
        <v>0</v>
      </c>
      <c r="CC281" s="213">
        <v>0</v>
      </c>
      <c r="CD281" s="213">
        <v>0</v>
      </c>
      <c r="CE281" s="213">
        <v>0</v>
      </c>
      <c r="CF281" s="213">
        <v>0</v>
      </c>
      <c r="CG281" s="213">
        <v>0</v>
      </c>
      <c r="CH281" s="213">
        <v>0</v>
      </c>
      <c r="CI281" s="213">
        <v>0</v>
      </c>
      <c r="CJ281" s="213">
        <v>0</v>
      </c>
      <c r="CK281" s="213">
        <v>0</v>
      </c>
      <c r="CL281" s="213">
        <v>0</v>
      </c>
      <c r="CM281" s="213">
        <v>0</v>
      </c>
      <c r="CN281" s="213">
        <v>0</v>
      </c>
      <c r="CO281" s="213">
        <v>0</v>
      </c>
      <c r="CP281" s="213">
        <v>0</v>
      </c>
      <c r="CQ281" s="213">
        <v>0</v>
      </c>
      <c r="CR281" s="213">
        <v>0</v>
      </c>
      <c r="CS281" s="213">
        <v>0</v>
      </c>
      <c r="CT281" s="213">
        <v>0</v>
      </c>
      <c r="CU281" s="213">
        <v>0</v>
      </c>
      <c r="CV281" s="213">
        <v>0</v>
      </c>
      <c r="CW281" s="213">
        <v>0</v>
      </c>
      <c r="CX281" s="213">
        <v>0</v>
      </c>
      <c r="CY281" s="213">
        <v>0</v>
      </c>
      <c r="CZ281" s="213">
        <v>0</v>
      </c>
      <c r="DA281" s="213">
        <v>0</v>
      </c>
      <c r="DB281" s="213">
        <v>0</v>
      </c>
      <c r="DC281" s="213">
        <v>0</v>
      </c>
      <c r="DD281" s="213">
        <v>0</v>
      </c>
      <c r="DE281" s="213">
        <v>0</v>
      </c>
      <c r="DF281" s="213">
        <v>0</v>
      </c>
      <c r="DG281" s="213">
        <v>0</v>
      </c>
      <c r="DH281" s="213">
        <v>0</v>
      </c>
      <c r="DI281" s="213">
        <v>0</v>
      </c>
      <c r="DJ281" s="213">
        <v>0</v>
      </c>
      <c r="DK281" s="213">
        <v>0</v>
      </c>
      <c r="DL281" s="214">
        <v>0</v>
      </c>
      <c r="DQ281" s="308" t="s">
        <v>348</v>
      </c>
      <c r="DR281" s="211"/>
      <c r="DS281" s="211"/>
      <c r="DT281" s="212"/>
      <c r="DU281" s="213">
        <f t="shared" ref="DU281:EC281" si="280">SUM(DU282:DU286)</f>
        <v>0</v>
      </c>
      <c r="DV281" s="213">
        <f t="shared" si="280"/>
        <v>0</v>
      </c>
      <c r="DW281" s="213">
        <f t="shared" si="280"/>
        <v>0</v>
      </c>
      <c r="DX281" s="213">
        <f t="shared" si="280"/>
        <v>0</v>
      </c>
      <c r="DY281" s="213">
        <f t="shared" si="280"/>
        <v>0</v>
      </c>
      <c r="DZ281" s="213">
        <f t="shared" si="280"/>
        <v>0</v>
      </c>
      <c r="EA281" s="213">
        <f t="shared" si="280"/>
        <v>0</v>
      </c>
      <c r="EB281" s="213">
        <f t="shared" si="280"/>
        <v>0</v>
      </c>
      <c r="EC281" s="213">
        <f t="shared" si="280"/>
        <v>-51117.361690205522</v>
      </c>
      <c r="ED281" s="214">
        <f t="shared" si="278"/>
        <v>-51117.361690205522</v>
      </c>
      <c r="EE281" s="305"/>
      <c r="EF281" s="101"/>
      <c r="EG281" s="101"/>
    </row>
    <row r="282" spans="1:137" s="126" customFormat="1" ht="15.5" outlineLevel="1" x14ac:dyDescent="0.35">
      <c r="A282" s="37" t="s">
        <v>303</v>
      </c>
      <c r="B282" s="37">
        <v>20</v>
      </c>
      <c r="C282" s="38">
        <v>20.100000000000001</v>
      </c>
      <c r="D282" s="39"/>
      <c r="E282" s="208"/>
      <c r="F282" s="209" t="s">
        <v>349</v>
      </c>
      <c r="G282" s="209"/>
      <c r="H282" s="205"/>
      <c r="I282" s="206">
        <v>0</v>
      </c>
      <c r="J282" s="206">
        <v>0</v>
      </c>
      <c r="K282" s="206">
        <v>0</v>
      </c>
      <c r="L282" s="206">
        <v>0</v>
      </c>
      <c r="M282" s="206">
        <v>0</v>
      </c>
      <c r="N282" s="206">
        <v>0</v>
      </c>
      <c r="O282" s="206">
        <v>0</v>
      </c>
      <c r="P282" s="206">
        <v>0</v>
      </c>
      <c r="Q282" s="206">
        <v>0</v>
      </c>
      <c r="R282" s="206">
        <v>0</v>
      </c>
      <c r="S282" s="206">
        <v>0</v>
      </c>
      <c r="T282" s="206">
        <v>0</v>
      </c>
      <c r="U282" s="206">
        <v>0</v>
      </c>
      <c r="V282" s="206">
        <v>0</v>
      </c>
      <c r="W282" s="206">
        <v>0</v>
      </c>
      <c r="X282" s="206">
        <v>0</v>
      </c>
      <c r="Y282" s="206">
        <v>0</v>
      </c>
      <c r="Z282" s="206">
        <v>0</v>
      </c>
      <c r="AA282" s="206">
        <v>0</v>
      </c>
      <c r="AB282" s="206">
        <v>0</v>
      </c>
      <c r="AC282" s="206">
        <v>0</v>
      </c>
      <c r="AD282" s="206">
        <v>0</v>
      </c>
      <c r="AE282" s="206">
        <v>0</v>
      </c>
      <c r="AF282" s="206">
        <v>0</v>
      </c>
      <c r="AG282" s="206">
        <v>0</v>
      </c>
      <c r="AH282" s="206">
        <v>0</v>
      </c>
      <c r="AI282" s="206">
        <v>0</v>
      </c>
      <c r="AJ282" s="206">
        <v>0</v>
      </c>
      <c r="AK282" s="206">
        <v>0</v>
      </c>
      <c r="AL282" s="206">
        <v>0</v>
      </c>
      <c r="AM282" s="206">
        <v>0</v>
      </c>
      <c r="AN282" s="206">
        <v>0</v>
      </c>
      <c r="AO282" s="206">
        <v>0</v>
      </c>
      <c r="AP282" s="206">
        <v>0</v>
      </c>
      <c r="AQ282" s="206">
        <v>0</v>
      </c>
      <c r="AR282" s="206">
        <v>0</v>
      </c>
      <c r="AS282" s="206">
        <v>0</v>
      </c>
      <c r="AT282" s="206">
        <v>0</v>
      </c>
      <c r="AU282" s="206">
        <v>0</v>
      </c>
      <c r="AV282" s="206">
        <v>0</v>
      </c>
      <c r="AW282" s="206">
        <v>0</v>
      </c>
      <c r="AX282" s="206">
        <v>0</v>
      </c>
      <c r="AY282" s="206">
        <v>0</v>
      </c>
      <c r="AZ282" s="206">
        <v>0</v>
      </c>
      <c r="BA282" s="206">
        <v>0</v>
      </c>
      <c r="BB282" s="206">
        <v>0</v>
      </c>
      <c r="BC282" s="206">
        <v>0</v>
      </c>
      <c r="BD282" s="206">
        <v>0</v>
      </c>
      <c r="BE282" s="206">
        <v>0</v>
      </c>
      <c r="BF282" s="206">
        <v>0</v>
      </c>
      <c r="BG282" s="206">
        <v>0</v>
      </c>
      <c r="BH282" s="206">
        <v>0</v>
      </c>
      <c r="BI282" s="206">
        <v>0</v>
      </c>
      <c r="BJ282" s="206">
        <v>0</v>
      </c>
      <c r="BK282" s="206">
        <v>0</v>
      </c>
      <c r="BL282" s="206">
        <v>0</v>
      </c>
      <c r="BM282" s="206">
        <v>0</v>
      </c>
      <c r="BN282" s="206">
        <v>0</v>
      </c>
      <c r="BO282" s="206">
        <v>0</v>
      </c>
      <c r="BP282" s="206">
        <v>0</v>
      </c>
      <c r="BQ282" s="206">
        <v>0</v>
      </c>
      <c r="BR282" s="206">
        <v>0</v>
      </c>
      <c r="BS282" s="206">
        <v>0</v>
      </c>
      <c r="BT282" s="206">
        <v>0</v>
      </c>
      <c r="BU282" s="206">
        <v>0</v>
      </c>
      <c r="BV282" s="206">
        <v>0</v>
      </c>
      <c r="BW282" s="206">
        <v>0</v>
      </c>
      <c r="BX282" s="206">
        <v>0</v>
      </c>
      <c r="BY282" s="206">
        <v>0</v>
      </c>
      <c r="BZ282" s="206">
        <v>0</v>
      </c>
      <c r="CA282" s="206">
        <v>0</v>
      </c>
      <c r="CB282" s="206">
        <v>0</v>
      </c>
      <c r="CC282" s="206">
        <v>0</v>
      </c>
      <c r="CD282" s="206">
        <v>0</v>
      </c>
      <c r="CE282" s="206">
        <v>0</v>
      </c>
      <c r="CF282" s="206">
        <v>0</v>
      </c>
      <c r="CG282" s="206">
        <v>0</v>
      </c>
      <c r="CH282" s="206">
        <v>0</v>
      </c>
      <c r="CI282" s="206">
        <v>0</v>
      </c>
      <c r="CJ282" s="206">
        <v>0</v>
      </c>
      <c r="CK282" s="206">
        <v>0</v>
      </c>
      <c r="CL282" s="206">
        <v>0</v>
      </c>
      <c r="CM282" s="206">
        <v>0</v>
      </c>
      <c r="CN282" s="206">
        <v>0</v>
      </c>
      <c r="CO282" s="206">
        <v>0</v>
      </c>
      <c r="CP282" s="206">
        <v>0</v>
      </c>
      <c r="CQ282" s="206">
        <v>0</v>
      </c>
      <c r="CR282" s="206">
        <v>0</v>
      </c>
      <c r="CS282" s="206">
        <v>0</v>
      </c>
      <c r="CT282" s="206">
        <v>0</v>
      </c>
      <c r="CU282" s="206">
        <v>0</v>
      </c>
      <c r="CV282" s="206">
        <v>0</v>
      </c>
      <c r="CW282" s="206">
        <v>0</v>
      </c>
      <c r="CX282" s="206">
        <v>0</v>
      </c>
      <c r="CY282" s="206">
        <v>0</v>
      </c>
      <c r="CZ282" s="206">
        <v>0</v>
      </c>
      <c r="DA282" s="206">
        <v>0</v>
      </c>
      <c r="DB282" s="206">
        <v>0</v>
      </c>
      <c r="DC282" s="206">
        <v>0</v>
      </c>
      <c r="DD282" s="206">
        <v>0</v>
      </c>
      <c r="DE282" s="206">
        <v>0</v>
      </c>
      <c r="DF282" s="206">
        <v>0</v>
      </c>
      <c r="DG282" s="206">
        <v>0</v>
      </c>
      <c r="DH282" s="206">
        <v>0</v>
      </c>
      <c r="DI282" s="206">
        <v>0</v>
      </c>
      <c r="DJ282" s="232">
        <v>-51117361690.205521</v>
      </c>
      <c r="DK282" s="206">
        <v>0</v>
      </c>
      <c r="DL282" s="207">
        <v>-51117361690.205521</v>
      </c>
      <c r="DQ282" s="208"/>
      <c r="DR282" s="209" t="s">
        <v>349</v>
      </c>
      <c r="DS282" s="209"/>
      <c r="DT282" s="205"/>
      <c r="DU282" s="206">
        <f>I282/$DQ$4</f>
        <v>0</v>
      </c>
      <c r="DV282" s="206">
        <f>SUM(J282:O282)/$DQ$4</f>
        <v>0</v>
      </c>
      <c r="DW282" s="206">
        <f>SUM(P282:AL282)/$DQ$4</f>
        <v>0</v>
      </c>
      <c r="DX282" s="206">
        <f>SUM(AM282:CT282)/$DQ$4</f>
        <v>0</v>
      </c>
      <c r="DY282" s="206">
        <f>SUM(CU282:CY282)/$DQ$4</f>
        <v>0</v>
      </c>
      <c r="DZ282" s="206">
        <f>SUM(CZ282:DE282)/$DQ$4</f>
        <v>0</v>
      </c>
      <c r="EA282" s="206">
        <f>SUM(DF282:DG282)/$DQ$4</f>
        <v>0</v>
      </c>
      <c r="EB282" s="206">
        <f>SUM(DH282:DI282)/$DQ$4</f>
        <v>0</v>
      </c>
      <c r="EC282" s="206">
        <f>SUM(DJ282:DK282)/$DQ$4</f>
        <v>-51117.361690205522</v>
      </c>
      <c r="ED282" s="207">
        <f t="shared" si="278"/>
        <v>-51117.361690205522</v>
      </c>
      <c r="EE282" s="303">
        <f t="shared" ref="EE282:EE289" si="281">ED282-(DL282/$DQ$4)</f>
        <v>0</v>
      </c>
      <c r="EF282" s="101"/>
      <c r="EG282" s="101"/>
    </row>
    <row r="283" spans="1:137" s="126" customFormat="1" ht="15.5" outlineLevel="1" x14ac:dyDescent="0.35">
      <c r="A283" s="37" t="s">
        <v>303</v>
      </c>
      <c r="B283" s="37">
        <v>20</v>
      </c>
      <c r="C283" s="38">
        <v>20.2</v>
      </c>
      <c r="D283" s="39"/>
      <c r="E283" s="208"/>
      <c r="F283" s="209" t="s">
        <v>350</v>
      </c>
      <c r="G283" s="209"/>
      <c r="H283" s="205"/>
      <c r="I283" s="206">
        <v>0</v>
      </c>
      <c r="J283" s="206">
        <v>0</v>
      </c>
      <c r="K283" s="206">
        <v>0</v>
      </c>
      <c r="L283" s="206">
        <v>0</v>
      </c>
      <c r="M283" s="206">
        <v>0</v>
      </c>
      <c r="N283" s="206">
        <v>0</v>
      </c>
      <c r="O283" s="206">
        <v>0</v>
      </c>
      <c r="P283" s="206">
        <v>0</v>
      </c>
      <c r="Q283" s="206">
        <v>0</v>
      </c>
      <c r="R283" s="206">
        <v>0</v>
      </c>
      <c r="S283" s="206">
        <v>0</v>
      </c>
      <c r="T283" s="206">
        <v>0</v>
      </c>
      <c r="U283" s="206">
        <v>0</v>
      </c>
      <c r="V283" s="206">
        <v>0</v>
      </c>
      <c r="W283" s="206">
        <v>0</v>
      </c>
      <c r="X283" s="206">
        <v>0</v>
      </c>
      <c r="Y283" s="206">
        <v>0</v>
      </c>
      <c r="Z283" s="206">
        <v>0</v>
      </c>
      <c r="AA283" s="206">
        <v>0</v>
      </c>
      <c r="AB283" s="206">
        <v>0</v>
      </c>
      <c r="AC283" s="206">
        <v>0</v>
      </c>
      <c r="AD283" s="206">
        <v>0</v>
      </c>
      <c r="AE283" s="206">
        <v>0</v>
      </c>
      <c r="AF283" s="206">
        <v>0</v>
      </c>
      <c r="AG283" s="206">
        <v>0</v>
      </c>
      <c r="AH283" s="206">
        <v>0</v>
      </c>
      <c r="AI283" s="206">
        <v>0</v>
      </c>
      <c r="AJ283" s="206">
        <v>0</v>
      </c>
      <c r="AK283" s="206">
        <v>0</v>
      </c>
      <c r="AL283" s="206">
        <v>0</v>
      </c>
      <c r="AM283" s="206">
        <v>0</v>
      </c>
      <c r="AN283" s="206">
        <v>0</v>
      </c>
      <c r="AO283" s="206">
        <v>0</v>
      </c>
      <c r="AP283" s="206">
        <v>0</v>
      </c>
      <c r="AQ283" s="206">
        <v>0</v>
      </c>
      <c r="AR283" s="206">
        <v>0</v>
      </c>
      <c r="AS283" s="206">
        <v>0</v>
      </c>
      <c r="AT283" s="206">
        <v>0</v>
      </c>
      <c r="AU283" s="206">
        <v>0</v>
      </c>
      <c r="AV283" s="206">
        <v>0</v>
      </c>
      <c r="AW283" s="206">
        <v>0</v>
      </c>
      <c r="AX283" s="206">
        <v>0</v>
      </c>
      <c r="AY283" s="206">
        <v>0</v>
      </c>
      <c r="AZ283" s="206">
        <v>0</v>
      </c>
      <c r="BA283" s="206">
        <v>0</v>
      </c>
      <c r="BB283" s="206">
        <v>0</v>
      </c>
      <c r="BC283" s="206">
        <v>0</v>
      </c>
      <c r="BD283" s="206">
        <v>0</v>
      </c>
      <c r="BE283" s="206">
        <v>0</v>
      </c>
      <c r="BF283" s="206">
        <v>0</v>
      </c>
      <c r="BG283" s="206">
        <v>0</v>
      </c>
      <c r="BH283" s="206">
        <v>0</v>
      </c>
      <c r="BI283" s="206">
        <v>0</v>
      </c>
      <c r="BJ283" s="206">
        <v>0</v>
      </c>
      <c r="BK283" s="206">
        <v>0</v>
      </c>
      <c r="BL283" s="206">
        <v>0</v>
      </c>
      <c r="BM283" s="206">
        <v>0</v>
      </c>
      <c r="BN283" s="206">
        <v>0</v>
      </c>
      <c r="BO283" s="206">
        <v>0</v>
      </c>
      <c r="BP283" s="206">
        <v>0</v>
      </c>
      <c r="BQ283" s="206">
        <v>0</v>
      </c>
      <c r="BR283" s="206">
        <v>0</v>
      </c>
      <c r="BS283" s="206">
        <v>0</v>
      </c>
      <c r="BT283" s="206">
        <v>0</v>
      </c>
      <c r="BU283" s="206">
        <v>0</v>
      </c>
      <c r="BV283" s="206">
        <v>0</v>
      </c>
      <c r="BW283" s="206">
        <v>0</v>
      </c>
      <c r="BX283" s="206">
        <v>0</v>
      </c>
      <c r="BY283" s="206">
        <v>0</v>
      </c>
      <c r="BZ283" s="206">
        <v>0</v>
      </c>
      <c r="CA283" s="206">
        <v>0</v>
      </c>
      <c r="CB283" s="206">
        <v>0</v>
      </c>
      <c r="CC283" s="206">
        <v>0</v>
      </c>
      <c r="CD283" s="206">
        <v>0</v>
      </c>
      <c r="CE283" s="206">
        <v>0</v>
      </c>
      <c r="CF283" s="206">
        <v>0</v>
      </c>
      <c r="CG283" s="206">
        <v>0</v>
      </c>
      <c r="CH283" s="206">
        <v>0</v>
      </c>
      <c r="CI283" s="206">
        <v>0</v>
      </c>
      <c r="CJ283" s="206">
        <v>0</v>
      </c>
      <c r="CK283" s="206">
        <v>0</v>
      </c>
      <c r="CL283" s="206">
        <v>0</v>
      </c>
      <c r="CM283" s="206">
        <v>0</v>
      </c>
      <c r="CN283" s="206">
        <v>0</v>
      </c>
      <c r="CO283" s="206">
        <v>0</v>
      </c>
      <c r="CP283" s="206">
        <v>0</v>
      </c>
      <c r="CQ283" s="206">
        <v>0</v>
      </c>
      <c r="CR283" s="206">
        <v>0</v>
      </c>
      <c r="CS283" s="206">
        <v>0</v>
      </c>
      <c r="CT283" s="206">
        <v>0</v>
      </c>
      <c r="CU283" s="206">
        <v>0</v>
      </c>
      <c r="CV283" s="206">
        <v>0</v>
      </c>
      <c r="CW283" s="206">
        <v>0</v>
      </c>
      <c r="CX283" s="206">
        <v>0</v>
      </c>
      <c r="CY283" s="206">
        <v>0</v>
      </c>
      <c r="CZ283" s="206">
        <v>0</v>
      </c>
      <c r="DA283" s="206">
        <v>0</v>
      </c>
      <c r="DB283" s="206">
        <v>0</v>
      </c>
      <c r="DC283" s="206">
        <v>0</v>
      </c>
      <c r="DD283" s="206">
        <v>0</v>
      </c>
      <c r="DE283" s="206">
        <v>0</v>
      </c>
      <c r="DF283" s="206">
        <v>0</v>
      </c>
      <c r="DG283" s="206">
        <v>0</v>
      </c>
      <c r="DH283" s="206">
        <v>0</v>
      </c>
      <c r="DI283" s="206">
        <v>0</v>
      </c>
      <c r="DJ283" s="232">
        <v>0</v>
      </c>
      <c r="DK283" s="206">
        <v>0</v>
      </c>
      <c r="DL283" s="207">
        <v>0</v>
      </c>
      <c r="DQ283" s="208"/>
      <c r="DR283" s="209" t="s">
        <v>350</v>
      </c>
      <c r="DS283" s="209"/>
      <c r="DT283" s="205"/>
      <c r="DU283" s="206">
        <f>I283/$DQ$4</f>
        <v>0</v>
      </c>
      <c r="DV283" s="206">
        <f>SUM(J283:O283)/$DQ$4</f>
        <v>0</v>
      </c>
      <c r="DW283" s="206">
        <f>SUM(P283:AL283)/$DQ$4</f>
        <v>0</v>
      </c>
      <c r="DX283" s="206">
        <f>SUM(AM283:CT283)/$DQ$4</f>
        <v>0</v>
      </c>
      <c r="DY283" s="206">
        <f>SUM(CU283:CY283)/$DQ$4</f>
        <v>0</v>
      </c>
      <c r="DZ283" s="206">
        <f>SUM(CZ283:DE283)/$DQ$4</f>
        <v>0</v>
      </c>
      <c r="EA283" s="206">
        <f>SUM(DF283:DG283)/$DQ$4</f>
        <v>0</v>
      </c>
      <c r="EB283" s="206">
        <f>SUM(DH283:DI283)/$DQ$4</f>
        <v>0</v>
      </c>
      <c r="EC283" s="206">
        <f>SUM(DJ283:DK283)/$DQ$4</f>
        <v>0</v>
      </c>
      <c r="ED283" s="207">
        <f t="shared" si="278"/>
        <v>0</v>
      </c>
      <c r="EE283" s="303">
        <f t="shared" si="281"/>
        <v>0</v>
      </c>
      <c r="EF283" s="101"/>
      <c r="EG283" s="101"/>
    </row>
    <row r="284" spans="1:137" s="126" customFormat="1" ht="15.5" outlineLevel="1" x14ac:dyDescent="0.35">
      <c r="A284" s="37" t="s">
        <v>303</v>
      </c>
      <c r="B284" s="37">
        <v>20</v>
      </c>
      <c r="C284" s="38">
        <v>20.3</v>
      </c>
      <c r="D284" s="39"/>
      <c r="E284" s="208"/>
      <c r="F284" s="209" t="s">
        <v>351</v>
      </c>
      <c r="G284" s="209"/>
      <c r="H284" s="205"/>
      <c r="I284" s="206">
        <v>0</v>
      </c>
      <c r="J284" s="206">
        <v>0</v>
      </c>
      <c r="K284" s="206">
        <v>0</v>
      </c>
      <c r="L284" s="206">
        <v>0</v>
      </c>
      <c r="M284" s="206">
        <v>0</v>
      </c>
      <c r="N284" s="206">
        <v>0</v>
      </c>
      <c r="O284" s="206">
        <v>0</v>
      </c>
      <c r="P284" s="206">
        <v>0</v>
      </c>
      <c r="Q284" s="206">
        <v>0</v>
      </c>
      <c r="R284" s="206">
        <v>0</v>
      </c>
      <c r="S284" s="206">
        <v>0</v>
      </c>
      <c r="T284" s="206">
        <v>0</v>
      </c>
      <c r="U284" s="206">
        <v>0</v>
      </c>
      <c r="V284" s="206">
        <v>0</v>
      </c>
      <c r="W284" s="206">
        <v>0</v>
      </c>
      <c r="X284" s="206">
        <v>0</v>
      </c>
      <c r="Y284" s="206">
        <v>0</v>
      </c>
      <c r="Z284" s="206">
        <v>0</v>
      </c>
      <c r="AA284" s="206">
        <v>0</v>
      </c>
      <c r="AB284" s="206">
        <v>0</v>
      </c>
      <c r="AC284" s="206">
        <v>0</v>
      </c>
      <c r="AD284" s="206">
        <v>0</v>
      </c>
      <c r="AE284" s="206">
        <v>0</v>
      </c>
      <c r="AF284" s="206">
        <v>0</v>
      </c>
      <c r="AG284" s="206">
        <v>0</v>
      </c>
      <c r="AH284" s="206">
        <v>0</v>
      </c>
      <c r="AI284" s="206">
        <v>0</v>
      </c>
      <c r="AJ284" s="206">
        <v>0</v>
      </c>
      <c r="AK284" s="206">
        <v>0</v>
      </c>
      <c r="AL284" s="206">
        <v>0</v>
      </c>
      <c r="AM284" s="206">
        <v>0</v>
      </c>
      <c r="AN284" s="206">
        <v>0</v>
      </c>
      <c r="AO284" s="206">
        <v>0</v>
      </c>
      <c r="AP284" s="206">
        <v>0</v>
      </c>
      <c r="AQ284" s="206">
        <v>0</v>
      </c>
      <c r="AR284" s="206">
        <v>0</v>
      </c>
      <c r="AS284" s="206">
        <v>0</v>
      </c>
      <c r="AT284" s="206">
        <v>0</v>
      </c>
      <c r="AU284" s="206">
        <v>0</v>
      </c>
      <c r="AV284" s="206">
        <v>0</v>
      </c>
      <c r="AW284" s="206">
        <v>0</v>
      </c>
      <c r="AX284" s="206">
        <v>0</v>
      </c>
      <c r="AY284" s="206">
        <v>0</v>
      </c>
      <c r="AZ284" s="206">
        <v>0</v>
      </c>
      <c r="BA284" s="206">
        <v>0</v>
      </c>
      <c r="BB284" s="206">
        <v>0</v>
      </c>
      <c r="BC284" s="206">
        <v>0</v>
      </c>
      <c r="BD284" s="206">
        <v>0</v>
      </c>
      <c r="BE284" s="206">
        <v>0</v>
      </c>
      <c r="BF284" s="206">
        <v>0</v>
      </c>
      <c r="BG284" s="206">
        <v>0</v>
      </c>
      <c r="BH284" s="206">
        <v>0</v>
      </c>
      <c r="BI284" s="206">
        <v>0</v>
      </c>
      <c r="BJ284" s="206">
        <v>0</v>
      </c>
      <c r="BK284" s="206">
        <v>0</v>
      </c>
      <c r="BL284" s="206">
        <v>0</v>
      </c>
      <c r="BM284" s="206">
        <v>0</v>
      </c>
      <c r="BN284" s="206">
        <v>0</v>
      </c>
      <c r="BO284" s="206">
        <v>0</v>
      </c>
      <c r="BP284" s="206">
        <v>0</v>
      </c>
      <c r="BQ284" s="206">
        <v>0</v>
      </c>
      <c r="BR284" s="206">
        <v>0</v>
      </c>
      <c r="BS284" s="206">
        <v>0</v>
      </c>
      <c r="BT284" s="206">
        <v>0</v>
      </c>
      <c r="BU284" s="206">
        <v>0</v>
      </c>
      <c r="BV284" s="206">
        <v>0</v>
      </c>
      <c r="BW284" s="206">
        <v>0</v>
      </c>
      <c r="BX284" s="206">
        <v>0</v>
      </c>
      <c r="BY284" s="206">
        <v>0</v>
      </c>
      <c r="BZ284" s="206">
        <v>0</v>
      </c>
      <c r="CA284" s="206">
        <v>0</v>
      </c>
      <c r="CB284" s="206">
        <v>0</v>
      </c>
      <c r="CC284" s="206">
        <v>0</v>
      </c>
      <c r="CD284" s="206">
        <v>0</v>
      </c>
      <c r="CE284" s="206">
        <v>0</v>
      </c>
      <c r="CF284" s="206">
        <v>0</v>
      </c>
      <c r="CG284" s="206">
        <v>0</v>
      </c>
      <c r="CH284" s="206">
        <v>0</v>
      </c>
      <c r="CI284" s="206">
        <v>0</v>
      </c>
      <c r="CJ284" s="206">
        <v>0</v>
      </c>
      <c r="CK284" s="206">
        <v>0</v>
      </c>
      <c r="CL284" s="206">
        <v>0</v>
      </c>
      <c r="CM284" s="206">
        <v>0</v>
      </c>
      <c r="CN284" s="206">
        <v>0</v>
      </c>
      <c r="CO284" s="206">
        <v>0</v>
      </c>
      <c r="CP284" s="206">
        <v>0</v>
      </c>
      <c r="CQ284" s="206">
        <v>0</v>
      </c>
      <c r="CR284" s="206">
        <v>0</v>
      </c>
      <c r="CS284" s="206">
        <v>0</v>
      </c>
      <c r="CT284" s="206">
        <v>0</v>
      </c>
      <c r="CU284" s="206">
        <v>0</v>
      </c>
      <c r="CV284" s="206">
        <v>0</v>
      </c>
      <c r="CW284" s="206">
        <v>0</v>
      </c>
      <c r="CX284" s="206">
        <v>0</v>
      </c>
      <c r="CY284" s="206">
        <v>0</v>
      </c>
      <c r="CZ284" s="206">
        <v>0</v>
      </c>
      <c r="DA284" s="206">
        <v>0</v>
      </c>
      <c r="DB284" s="206">
        <v>0</v>
      </c>
      <c r="DC284" s="206">
        <v>0</v>
      </c>
      <c r="DD284" s="206">
        <v>0</v>
      </c>
      <c r="DE284" s="206">
        <v>0</v>
      </c>
      <c r="DF284" s="206">
        <v>0</v>
      </c>
      <c r="DG284" s="206">
        <v>0</v>
      </c>
      <c r="DH284" s="206">
        <v>0</v>
      </c>
      <c r="DI284" s="206">
        <v>0</v>
      </c>
      <c r="DJ284" s="232">
        <v>0</v>
      </c>
      <c r="DK284" s="206">
        <v>0</v>
      </c>
      <c r="DL284" s="207">
        <v>0</v>
      </c>
      <c r="DQ284" s="208"/>
      <c r="DR284" s="209" t="s">
        <v>351</v>
      </c>
      <c r="DS284" s="209"/>
      <c r="DT284" s="205"/>
      <c r="DU284" s="206">
        <f>I284/$DQ$4</f>
        <v>0</v>
      </c>
      <c r="DV284" s="206">
        <f>SUM(J284:O284)/$DQ$4</f>
        <v>0</v>
      </c>
      <c r="DW284" s="206">
        <f>SUM(P284:AL284)/$DQ$4</f>
        <v>0</v>
      </c>
      <c r="DX284" s="206">
        <f>SUM(AM284:CT284)/$DQ$4</f>
        <v>0</v>
      </c>
      <c r="DY284" s="206">
        <f>SUM(CU284:CY284)/$DQ$4</f>
        <v>0</v>
      </c>
      <c r="DZ284" s="206">
        <f>SUM(CZ284:DE284)/$DQ$4</f>
        <v>0</v>
      </c>
      <c r="EA284" s="206">
        <f>SUM(DF284:DG284)/$DQ$4</f>
        <v>0</v>
      </c>
      <c r="EB284" s="206">
        <f>SUM(DH284:DI284)/$DQ$4</f>
        <v>0</v>
      </c>
      <c r="EC284" s="206">
        <f>SUM(DJ284:DK284)/$DQ$4</f>
        <v>0</v>
      </c>
      <c r="ED284" s="207">
        <f t="shared" si="278"/>
        <v>0</v>
      </c>
      <c r="EE284" s="303">
        <f t="shared" si="281"/>
        <v>0</v>
      </c>
      <c r="EF284" s="101"/>
      <c r="EG284" s="101"/>
    </row>
    <row r="285" spans="1:137" s="126" customFormat="1" ht="15.5" outlineLevel="1" x14ac:dyDescent="0.35">
      <c r="A285" s="37" t="s">
        <v>303</v>
      </c>
      <c r="B285" s="37">
        <v>20</v>
      </c>
      <c r="C285" s="38">
        <v>20.399999999999999</v>
      </c>
      <c r="D285" s="39"/>
      <c r="E285" s="208"/>
      <c r="F285" s="209" t="s">
        <v>352</v>
      </c>
      <c r="G285" s="209"/>
      <c r="H285" s="205"/>
      <c r="I285" s="206">
        <v>0</v>
      </c>
      <c r="J285" s="206">
        <v>0</v>
      </c>
      <c r="K285" s="206">
        <v>0</v>
      </c>
      <c r="L285" s="206">
        <v>0</v>
      </c>
      <c r="M285" s="206">
        <v>0</v>
      </c>
      <c r="N285" s="206">
        <v>0</v>
      </c>
      <c r="O285" s="206">
        <v>0</v>
      </c>
      <c r="P285" s="206">
        <v>0</v>
      </c>
      <c r="Q285" s="206">
        <v>0</v>
      </c>
      <c r="R285" s="206">
        <v>0</v>
      </c>
      <c r="S285" s="206">
        <v>0</v>
      </c>
      <c r="T285" s="206">
        <v>0</v>
      </c>
      <c r="U285" s="206">
        <v>0</v>
      </c>
      <c r="V285" s="206">
        <v>0</v>
      </c>
      <c r="W285" s="206">
        <v>0</v>
      </c>
      <c r="X285" s="206">
        <v>0</v>
      </c>
      <c r="Y285" s="206">
        <v>0</v>
      </c>
      <c r="Z285" s="206">
        <v>0</v>
      </c>
      <c r="AA285" s="206">
        <v>0</v>
      </c>
      <c r="AB285" s="206">
        <v>0</v>
      </c>
      <c r="AC285" s="206">
        <v>0</v>
      </c>
      <c r="AD285" s="206">
        <v>0</v>
      </c>
      <c r="AE285" s="206">
        <v>0</v>
      </c>
      <c r="AF285" s="206">
        <v>0</v>
      </c>
      <c r="AG285" s="206">
        <v>0</v>
      </c>
      <c r="AH285" s="206">
        <v>0</v>
      </c>
      <c r="AI285" s="206">
        <v>0</v>
      </c>
      <c r="AJ285" s="206">
        <v>0</v>
      </c>
      <c r="AK285" s="206">
        <v>0</v>
      </c>
      <c r="AL285" s="206">
        <v>0</v>
      </c>
      <c r="AM285" s="206">
        <v>0</v>
      </c>
      <c r="AN285" s="206">
        <v>0</v>
      </c>
      <c r="AO285" s="206">
        <v>0</v>
      </c>
      <c r="AP285" s="206">
        <v>0</v>
      </c>
      <c r="AQ285" s="206">
        <v>0</v>
      </c>
      <c r="AR285" s="206">
        <v>0</v>
      </c>
      <c r="AS285" s="206">
        <v>0</v>
      </c>
      <c r="AT285" s="206">
        <v>0</v>
      </c>
      <c r="AU285" s="206">
        <v>0</v>
      </c>
      <c r="AV285" s="206">
        <v>0</v>
      </c>
      <c r="AW285" s="206">
        <v>0</v>
      </c>
      <c r="AX285" s="206">
        <v>0</v>
      </c>
      <c r="AY285" s="206">
        <v>0</v>
      </c>
      <c r="AZ285" s="206">
        <v>0</v>
      </c>
      <c r="BA285" s="206">
        <v>0</v>
      </c>
      <c r="BB285" s="206">
        <v>0</v>
      </c>
      <c r="BC285" s="206">
        <v>0</v>
      </c>
      <c r="BD285" s="206">
        <v>0</v>
      </c>
      <c r="BE285" s="206">
        <v>0</v>
      </c>
      <c r="BF285" s="206">
        <v>0</v>
      </c>
      <c r="BG285" s="206">
        <v>0</v>
      </c>
      <c r="BH285" s="206">
        <v>0</v>
      </c>
      <c r="BI285" s="206">
        <v>0</v>
      </c>
      <c r="BJ285" s="206">
        <v>0</v>
      </c>
      <c r="BK285" s="206">
        <v>0</v>
      </c>
      <c r="BL285" s="206">
        <v>0</v>
      </c>
      <c r="BM285" s="206">
        <v>0</v>
      </c>
      <c r="BN285" s="206">
        <v>0</v>
      </c>
      <c r="BO285" s="206">
        <v>0</v>
      </c>
      <c r="BP285" s="206">
        <v>0</v>
      </c>
      <c r="BQ285" s="206">
        <v>0</v>
      </c>
      <c r="BR285" s="206">
        <v>0</v>
      </c>
      <c r="BS285" s="206">
        <v>0</v>
      </c>
      <c r="BT285" s="206">
        <v>0</v>
      </c>
      <c r="BU285" s="206">
        <v>0</v>
      </c>
      <c r="BV285" s="206">
        <v>0</v>
      </c>
      <c r="BW285" s="206">
        <v>0</v>
      </c>
      <c r="BX285" s="206">
        <v>0</v>
      </c>
      <c r="BY285" s="206">
        <v>0</v>
      </c>
      <c r="BZ285" s="206">
        <v>0</v>
      </c>
      <c r="CA285" s="206">
        <v>0</v>
      </c>
      <c r="CB285" s="206">
        <v>0</v>
      </c>
      <c r="CC285" s="206">
        <v>0</v>
      </c>
      <c r="CD285" s="206">
        <v>0</v>
      </c>
      <c r="CE285" s="206">
        <v>0</v>
      </c>
      <c r="CF285" s="206">
        <v>0</v>
      </c>
      <c r="CG285" s="206">
        <v>0</v>
      </c>
      <c r="CH285" s="206">
        <v>0</v>
      </c>
      <c r="CI285" s="206">
        <v>0</v>
      </c>
      <c r="CJ285" s="206">
        <v>0</v>
      </c>
      <c r="CK285" s="206">
        <v>0</v>
      </c>
      <c r="CL285" s="206">
        <v>0</v>
      </c>
      <c r="CM285" s="206">
        <v>0</v>
      </c>
      <c r="CN285" s="206">
        <v>0</v>
      </c>
      <c r="CO285" s="206">
        <v>0</v>
      </c>
      <c r="CP285" s="206">
        <v>0</v>
      </c>
      <c r="CQ285" s="206">
        <v>0</v>
      </c>
      <c r="CR285" s="206">
        <v>0</v>
      </c>
      <c r="CS285" s="206">
        <v>0</v>
      </c>
      <c r="CT285" s="206">
        <v>0</v>
      </c>
      <c r="CU285" s="206">
        <v>0</v>
      </c>
      <c r="CV285" s="206">
        <v>0</v>
      </c>
      <c r="CW285" s="206">
        <v>0</v>
      </c>
      <c r="CX285" s="206">
        <v>0</v>
      </c>
      <c r="CY285" s="206">
        <v>0</v>
      </c>
      <c r="CZ285" s="206">
        <v>0</v>
      </c>
      <c r="DA285" s="206">
        <v>0</v>
      </c>
      <c r="DB285" s="206">
        <v>0</v>
      </c>
      <c r="DC285" s="206">
        <v>0</v>
      </c>
      <c r="DD285" s="206">
        <v>0</v>
      </c>
      <c r="DE285" s="206">
        <v>0</v>
      </c>
      <c r="DF285" s="206">
        <v>0</v>
      </c>
      <c r="DG285" s="206">
        <v>0</v>
      </c>
      <c r="DH285" s="206">
        <v>0</v>
      </c>
      <c r="DI285" s="206">
        <v>0</v>
      </c>
      <c r="DJ285" s="232">
        <v>0</v>
      </c>
      <c r="DK285" s="206">
        <v>0</v>
      </c>
      <c r="DL285" s="207">
        <v>0</v>
      </c>
      <c r="DQ285" s="208"/>
      <c r="DR285" s="209" t="s">
        <v>352</v>
      </c>
      <c r="DS285" s="209"/>
      <c r="DT285" s="205"/>
      <c r="DU285" s="206">
        <f>I285/$DQ$4</f>
        <v>0</v>
      </c>
      <c r="DV285" s="206">
        <f>SUM(J285:O285)/$DQ$4</f>
        <v>0</v>
      </c>
      <c r="DW285" s="206">
        <f>SUM(P285:AL285)/$DQ$4</f>
        <v>0</v>
      </c>
      <c r="DX285" s="206">
        <f>SUM(AM285:CT285)/$DQ$4</f>
        <v>0</v>
      </c>
      <c r="DY285" s="206">
        <f>SUM(CU285:CY285)/$DQ$4</f>
        <v>0</v>
      </c>
      <c r="DZ285" s="206">
        <f>SUM(CZ285:DE285)/$DQ$4</f>
        <v>0</v>
      </c>
      <c r="EA285" s="206">
        <f>SUM(DF285:DG285)/$DQ$4</f>
        <v>0</v>
      </c>
      <c r="EB285" s="206">
        <f>SUM(DH285:DI285)/$DQ$4</f>
        <v>0</v>
      </c>
      <c r="EC285" s="206">
        <f>SUM(DJ285:DK285)/$DQ$4</f>
        <v>0</v>
      </c>
      <c r="ED285" s="207">
        <f t="shared" si="278"/>
        <v>0</v>
      </c>
      <c r="EE285" s="303">
        <f t="shared" si="281"/>
        <v>0</v>
      </c>
      <c r="EF285" s="101"/>
      <c r="EG285" s="101"/>
    </row>
    <row r="286" spans="1:137" s="126" customFormat="1" ht="15.5" outlineLevel="1" x14ac:dyDescent="0.35">
      <c r="A286" s="37" t="s">
        <v>303</v>
      </c>
      <c r="B286" s="37">
        <v>20</v>
      </c>
      <c r="C286" s="38">
        <v>20.5</v>
      </c>
      <c r="D286" s="39"/>
      <c r="E286" s="208"/>
      <c r="F286" s="209" t="s">
        <v>280</v>
      </c>
      <c r="G286" s="209"/>
      <c r="H286" s="205"/>
      <c r="I286" s="206">
        <v>0</v>
      </c>
      <c r="J286" s="206">
        <v>0</v>
      </c>
      <c r="K286" s="206">
        <v>0</v>
      </c>
      <c r="L286" s="206">
        <v>0</v>
      </c>
      <c r="M286" s="206">
        <v>0</v>
      </c>
      <c r="N286" s="206">
        <v>0</v>
      </c>
      <c r="O286" s="206">
        <v>0</v>
      </c>
      <c r="P286" s="206">
        <v>0</v>
      </c>
      <c r="Q286" s="206">
        <v>0</v>
      </c>
      <c r="R286" s="206">
        <v>0</v>
      </c>
      <c r="S286" s="206">
        <v>0</v>
      </c>
      <c r="T286" s="206">
        <v>0</v>
      </c>
      <c r="U286" s="206">
        <v>0</v>
      </c>
      <c r="V286" s="206">
        <v>0</v>
      </c>
      <c r="W286" s="206">
        <v>0</v>
      </c>
      <c r="X286" s="206">
        <v>0</v>
      </c>
      <c r="Y286" s="206">
        <v>0</v>
      </c>
      <c r="Z286" s="206">
        <v>0</v>
      </c>
      <c r="AA286" s="206">
        <v>0</v>
      </c>
      <c r="AB286" s="206">
        <v>0</v>
      </c>
      <c r="AC286" s="206">
        <v>0</v>
      </c>
      <c r="AD286" s="206">
        <v>0</v>
      </c>
      <c r="AE286" s="206">
        <v>0</v>
      </c>
      <c r="AF286" s="206">
        <v>0</v>
      </c>
      <c r="AG286" s="206">
        <v>0</v>
      </c>
      <c r="AH286" s="206">
        <v>0</v>
      </c>
      <c r="AI286" s="206">
        <v>0</v>
      </c>
      <c r="AJ286" s="206">
        <v>0</v>
      </c>
      <c r="AK286" s="206">
        <v>0</v>
      </c>
      <c r="AL286" s="206">
        <v>0</v>
      </c>
      <c r="AM286" s="206">
        <v>0</v>
      </c>
      <c r="AN286" s="206">
        <v>0</v>
      </c>
      <c r="AO286" s="206">
        <v>0</v>
      </c>
      <c r="AP286" s="206">
        <v>0</v>
      </c>
      <c r="AQ286" s="206">
        <v>0</v>
      </c>
      <c r="AR286" s="206">
        <v>0</v>
      </c>
      <c r="AS286" s="206">
        <v>0</v>
      </c>
      <c r="AT286" s="206">
        <v>0</v>
      </c>
      <c r="AU286" s="206">
        <v>0</v>
      </c>
      <c r="AV286" s="206">
        <v>0</v>
      </c>
      <c r="AW286" s="206">
        <v>0</v>
      </c>
      <c r="AX286" s="206">
        <v>0</v>
      </c>
      <c r="AY286" s="206">
        <v>0</v>
      </c>
      <c r="AZ286" s="206">
        <v>0</v>
      </c>
      <c r="BA286" s="206">
        <v>0</v>
      </c>
      <c r="BB286" s="206">
        <v>0</v>
      </c>
      <c r="BC286" s="206">
        <v>0</v>
      </c>
      <c r="BD286" s="206">
        <v>0</v>
      </c>
      <c r="BE286" s="206">
        <v>0</v>
      </c>
      <c r="BF286" s="206">
        <v>0</v>
      </c>
      <c r="BG286" s="206">
        <v>0</v>
      </c>
      <c r="BH286" s="206">
        <v>0</v>
      </c>
      <c r="BI286" s="206">
        <v>0</v>
      </c>
      <c r="BJ286" s="206">
        <v>0</v>
      </c>
      <c r="BK286" s="206">
        <v>0</v>
      </c>
      <c r="BL286" s="206">
        <v>0</v>
      </c>
      <c r="BM286" s="206">
        <v>0</v>
      </c>
      <c r="BN286" s="206">
        <v>0</v>
      </c>
      <c r="BO286" s="206">
        <v>0</v>
      </c>
      <c r="BP286" s="206">
        <v>0</v>
      </c>
      <c r="BQ286" s="206">
        <v>0</v>
      </c>
      <c r="BR286" s="206">
        <v>0</v>
      </c>
      <c r="BS286" s="206">
        <v>0</v>
      </c>
      <c r="BT286" s="206">
        <v>0</v>
      </c>
      <c r="BU286" s="206">
        <v>0</v>
      </c>
      <c r="BV286" s="206">
        <v>0</v>
      </c>
      <c r="BW286" s="206">
        <v>0</v>
      </c>
      <c r="BX286" s="206">
        <v>0</v>
      </c>
      <c r="BY286" s="206">
        <v>0</v>
      </c>
      <c r="BZ286" s="206">
        <v>0</v>
      </c>
      <c r="CA286" s="206">
        <v>0</v>
      </c>
      <c r="CB286" s="206">
        <v>0</v>
      </c>
      <c r="CC286" s="206">
        <v>0</v>
      </c>
      <c r="CD286" s="206">
        <v>0</v>
      </c>
      <c r="CE286" s="206">
        <v>0</v>
      </c>
      <c r="CF286" s="206">
        <v>0</v>
      </c>
      <c r="CG286" s="206">
        <v>0</v>
      </c>
      <c r="CH286" s="206">
        <v>0</v>
      </c>
      <c r="CI286" s="206">
        <v>0</v>
      </c>
      <c r="CJ286" s="206">
        <v>0</v>
      </c>
      <c r="CK286" s="206">
        <v>0</v>
      </c>
      <c r="CL286" s="206">
        <v>0</v>
      </c>
      <c r="CM286" s="206">
        <v>0</v>
      </c>
      <c r="CN286" s="206">
        <v>0</v>
      </c>
      <c r="CO286" s="206">
        <v>0</v>
      </c>
      <c r="CP286" s="206">
        <v>0</v>
      </c>
      <c r="CQ286" s="206">
        <v>0</v>
      </c>
      <c r="CR286" s="206">
        <v>0</v>
      </c>
      <c r="CS286" s="206">
        <v>0</v>
      </c>
      <c r="CT286" s="206">
        <v>0</v>
      </c>
      <c r="CU286" s="206">
        <v>0</v>
      </c>
      <c r="CV286" s="206">
        <v>0</v>
      </c>
      <c r="CW286" s="206">
        <v>0</v>
      </c>
      <c r="CX286" s="206">
        <v>0</v>
      </c>
      <c r="CY286" s="206">
        <v>0</v>
      </c>
      <c r="CZ286" s="206">
        <v>0</v>
      </c>
      <c r="DA286" s="206">
        <v>0</v>
      </c>
      <c r="DB286" s="206">
        <v>0</v>
      </c>
      <c r="DC286" s="206">
        <v>0</v>
      </c>
      <c r="DD286" s="206">
        <v>0</v>
      </c>
      <c r="DE286" s="206">
        <v>0</v>
      </c>
      <c r="DF286" s="206">
        <v>0</v>
      </c>
      <c r="DG286" s="206">
        <v>0</v>
      </c>
      <c r="DH286" s="206">
        <v>0</v>
      </c>
      <c r="DI286" s="206">
        <v>0</v>
      </c>
      <c r="DJ286" s="232">
        <v>0</v>
      </c>
      <c r="DK286" s="206">
        <v>0</v>
      </c>
      <c r="DL286" s="207">
        <v>0</v>
      </c>
      <c r="DQ286" s="208"/>
      <c r="DR286" s="209" t="s">
        <v>280</v>
      </c>
      <c r="DS286" s="209"/>
      <c r="DT286" s="205"/>
      <c r="DU286" s="206">
        <f>I286/$DQ$4</f>
        <v>0</v>
      </c>
      <c r="DV286" s="206">
        <f>SUM(J286:O286)/$DQ$4</f>
        <v>0</v>
      </c>
      <c r="DW286" s="206">
        <f>SUM(P286:AL286)/$DQ$4</f>
        <v>0</v>
      </c>
      <c r="DX286" s="206">
        <f>SUM(AM286:CT286)/$DQ$4</f>
        <v>0</v>
      </c>
      <c r="DY286" s="206">
        <f>SUM(CU286:CY286)/$DQ$4</f>
        <v>0</v>
      </c>
      <c r="DZ286" s="206">
        <f>SUM(CZ286:DE286)/$DQ$4</f>
        <v>0</v>
      </c>
      <c r="EA286" s="206">
        <f>SUM(DF286:DG286)/$DQ$4</f>
        <v>0</v>
      </c>
      <c r="EB286" s="206">
        <f>SUM(DH286:DI286)/$DQ$4</f>
        <v>0</v>
      </c>
      <c r="EC286" s="206">
        <f>SUM(DJ286:DK286)/$DQ$4</f>
        <v>0</v>
      </c>
      <c r="ED286" s="207">
        <f t="shared" si="278"/>
        <v>0</v>
      </c>
      <c r="EE286" s="303">
        <f t="shared" si="281"/>
        <v>0</v>
      </c>
      <c r="EF286" s="101"/>
      <c r="EG286" s="101"/>
    </row>
    <row r="287" spans="1:137" s="126" customFormat="1" ht="15.5" x14ac:dyDescent="0.35">
      <c r="A287" s="37"/>
      <c r="B287" s="37"/>
      <c r="C287" s="38"/>
      <c r="D287" s="39"/>
      <c r="E287" s="233" t="s">
        <v>353</v>
      </c>
      <c r="F287" s="234"/>
      <c r="G287" s="234"/>
      <c r="H287" s="235"/>
      <c r="I287" s="245">
        <v>-4428864308.7244186</v>
      </c>
      <c r="J287" s="245">
        <v>-667295065.05318332</v>
      </c>
      <c r="K287" s="245">
        <v>-5798885351.3071232</v>
      </c>
      <c r="L287" s="245">
        <v>-6005468276.6815214</v>
      </c>
      <c r="M287" s="245">
        <v>-1950912558.7092235</v>
      </c>
      <c r="N287" s="245">
        <v>-3686584814.0882597</v>
      </c>
      <c r="O287" s="245">
        <v>-2893161708.5600739</v>
      </c>
      <c r="P287" s="245">
        <v>-92803316.81526269</v>
      </c>
      <c r="Q287" s="245">
        <v>-92803316.815265596</v>
      </c>
      <c r="R287" s="245">
        <v>-570519456.56783342</v>
      </c>
      <c r="S287" s="245">
        <v>-2758246135.3416171</v>
      </c>
      <c r="T287" s="245">
        <v>-1633084184.8928015</v>
      </c>
      <c r="U287" s="245">
        <v>-445781922.53297973</v>
      </c>
      <c r="V287" s="245">
        <v>-1236757071.5651307</v>
      </c>
      <c r="W287" s="245">
        <v>-92803316.816356167</v>
      </c>
      <c r="X287" s="245">
        <v>-92803316.815266684</v>
      </c>
      <c r="Y287" s="245">
        <v>-92803316.815266237</v>
      </c>
      <c r="Z287" s="245">
        <v>-149032540.22426677</v>
      </c>
      <c r="AA287" s="245">
        <v>-96565663.480248347</v>
      </c>
      <c r="AB287" s="245">
        <v>-108721593.03227541</v>
      </c>
      <c r="AC287" s="245">
        <v>-100537740.17726123</v>
      </c>
      <c r="AD287" s="245">
        <v>-92803316.815268427</v>
      </c>
      <c r="AE287" s="245">
        <v>-92803316.816349015</v>
      </c>
      <c r="AF287" s="245">
        <v>-124148265.65126872</v>
      </c>
      <c r="AG287" s="245">
        <v>-102665573.00926745</v>
      </c>
      <c r="AH287" s="245">
        <v>-93255575.565258771</v>
      </c>
      <c r="AI287" s="245">
        <v>-99039411.091262847</v>
      </c>
      <c r="AJ287" s="245">
        <v>-109495667.47326624</v>
      </c>
      <c r="AK287" s="245">
        <v>-92803316.815266207</v>
      </c>
      <c r="AL287" s="245">
        <v>-93333316.815265641</v>
      </c>
      <c r="AM287" s="245">
        <v>-58698690.005212605</v>
      </c>
      <c r="AN287" s="245">
        <v>-58100260.544110306</v>
      </c>
      <c r="AO287" s="245">
        <v>-46837341.852106653</v>
      </c>
      <c r="AP287" s="245">
        <v>-43873757.368107967</v>
      </c>
      <c r="AQ287" s="245">
        <v>-43291531.242118463</v>
      </c>
      <c r="AR287" s="245">
        <v>-43291531.242111206</v>
      </c>
      <c r="AS287" s="245">
        <v>-43291531.24210304</v>
      </c>
      <c r="AT287" s="245">
        <v>-62977590.313161321</v>
      </c>
      <c r="AU287" s="245">
        <v>-43291531.242115527</v>
      </c>
      <c r="AV287" s="245">
        <v>-47029060.371097818</v>
      </c>
      <c r="AW287" s="245">
        <v>-46078437.546116754</v>
      </c>
      <c r="AX287" s="245">
        <v>-57166758.308100417</v>
      </c>
      <c r="AY287" s="245">
        <v>-43291531.24212122</v>
      </c>
      <c r="AZ287" s="245">
        <v>-43291531.242104433</v>
      </c>
      <c r="BA287" s="245">
        <v>-83732592.718162894</v>
      </c>
      <c r="BB287" s="245">
        <v>-43291531.242119856</v>
      </c>
      <c r="BC287" s="245">
        <v>-54425567.173104808</v>
      </c>
      <c r="BD287" s="245">
        <v>-46126773.162108853</v>
      </c>
      <c r="BE287" s="245">
        <v>-46995219.846106701</v>
      </c>
      <c r="BF287" s="245">
        <v>-43291531.242114939</v>
      </c>
      <c r="BG287" s="245">
        <v>-43291531.24210117</v>
      </c>
      <c r="BH287" s="245">
        <v>-59131844.672171727</v>
      </c>
      <c r="BI287" s="245">
        <v>-46924129.785109721</v>
      </c>
      <c r="BJ287" s="245">
        <v>-43291531.242112748</v>
      </c>
      <c r="BK287" s="245">
        <v>-46356938.655108854</v>
      </c>
      <c r="BL287" s="245">
        <v>-66127229.228106178</v>
      </c>
      <c r="BM287" s="245">
        <v>-43291531.242113322</v>
      </c>
      <c r="BN287" s="245">
        <v>-43291531.242111132</v>
      </c>
      <c r="BO287" s="245">
        <v>-52848289.675161198</v>
      </c>
      <c r="BP287" s="245">
        <v>-62129931.576117486</v>
      </c>
      <c r="BQ287" s="245">
        <v>-51190182.510101259</v>
      </c>
      <c r="BR287" s="245">
        <v>-53585621.886107497</v>
      </c>
      <c r="BS287" s="245">
        <v>-43291531.242112599</v>
      </c>
      <c r="BT287" s="245">
        <v>-43291531.242114916</v>
      </c>
      <c r="BU287" s="245">
        <v>-43291531.24210193</v>
      </c>
      <c r="BV287" s="245">
        <v>-46124318.059158102</v>
      </c>
      <c r="BW287" s="245">
        <v>-61800804.451112062</v>
      </c>
      <c r="BX287" s="245">
        <v>-50883175.789113104</v>
      </c>
      <c r="BY287" s="245">
        <v>-43291531.242119521</v>
      </c>
      <c r="BZ287" s="245">
        <v>-46343531.242096461</v>
      </c>
      <c r="CA287" s="245">
        <v>-43291531.242115051</v>
      </c>
      <c r="CB287" s="245">
        <v>-43291531.242107205</v>
      </c>
      <c r="CC287" s="245">
        <v>-59302974.687167898</v>
      </c>
      <c r="CD287" s="245">
        <v>-127494705.96610101</v>
      </c>
      <c r="CE287" s="245">
        <v>-55725200.395114884</v>
      </c>
      <c r="CF287" s="245">
        <v>-70576909.68911247</v>
      </c>
      <c r="CG287" s="245">
        <v>-45906024.628103517</v>
      </c>
      <c r="CH287" s="245">
        <v>-43291531.242124237</v>
      </c>
      <c r="CI287" s="245">
        <v>-43291531.242102236</v>
      </c>
      <c r="CJ287" s="245">
        <v>-65269351.718155175</v>
      </c>
      <c r="CK287" s="245">
        <v>-43758712.204106756</v>
      </c>
      <c r="CL287" s="245">
        <v>-45931998.531116679</v>
      </c>
      <c r="CM287" s="245">
        <v>-51421230.243107133</v>
      </c>
      <c r="CN287" s="245">
        <v>-43291531.242102906</v>
      </c>
      <c r="CO287" s="245">
        <v>-43291531.242116049</v>
      </c>
      <c r="CP287" s="245">
        <v>-43291531.242111802</v>
      </c>
      <c r="CQ287" s="245">
        <v>-56722728.540163532</v>
      </c>
      <c r="CR287" s="245">
        <v>-60826014.192101151</v>
      </c>
      <c r="CS287" s="245">
        <v>-45198382.117109433</v>
      </c>
      <c r="CT287" s="245">
        <v>-43291531.24211622</v>
      </c>
      <c r="CU287" s="245">
        <v>-25253877.627908032</v>
      </c>
      <c r="CV287" s="245">
        <v>-25253877.627908621</v>
      </c>
      <c r="CW287" s="245">
        <v>-1416557862.4833834</v>
      </c>
      <c r="CX287" s="245">
        <v>-801843235.13484633</v>
      </c>
      <c r="CY287" s="245">
        <v>-720595982.35077488</v>
      </c>
      <c r="CZ287" s="245">
        <v>-398086875.00000602</v>
      </c>
      <c r="DA287" s="245">
        <v>-198300.56352518665</v>
      </c>
      <c r="DB287" s="245">
        <v>-1875000.0000010016</v>
      </c>
      <c r="DC287" s="245">
        <v>3.5998299717903158E-6</v>
      </c>
      <c r="DD287" s="245">
        <v>-3.3027846366167117E-6</v>
      </c>
      <c r="DE287" s="245">
        <v>-1874999.9999998165</v>
      </c>
      <c r="DF287" s="245">
        <v>-20871405578.865936</v>
      </c>
      <c r="DG287" s="245">
        <v>-20794530578.86554</v>
      </c>
      <c r="DH287" s="245">
        <v>-20851501895.519966</v>
      </c>
      <c r="DI287" s="245">
        <v>-20794530578.86554</v>
      </c>
      <c r="DJ287" s="245">
        <v>-178930029866.48529</v>
      </c>
      <c r="DK287" s="245">
        <v>0</v>
      </c>
      <c r="DL287" s="246">
        <v>-302590940273.91779</v>
      </c>
      <c r="DQ287" s="233" t="s">
        <v>353</v>
      </c>
      <c r="DR287" s="234"/>
      <c r="DS287" s="234"/>
      <c r="DT287" s="235"/>
      <c r="DU287" s="245">
        <f t="shared" ref="DU287:EC287" si="282">SUM(DU171,DU236,DU244,DU261,DU266,DU267,DU269,DU270,DU271,DU272,DU273,DU274:DU278,DU281)</f>
        <v>-4428.8643087244182</v>
      </c>
      <c r="DV287" s="245">
        <f t="shared" si="282"/>
        <v>-21002.307774399385</v>
      </c>
      <c r="DW287" s="245">
        <f t="shared" si="282"/>
        <v>-8463.6106519443038</v>
      </c>
      <c r="DX287" s="245">
        <f t="shared" si="282"/>
        <v>-3062.6190294591115</v>
      </c>
      <c r="DY287" s="245">
        <f t="shared" si="282"/>
        <v>-2989.5048352248209</v>
      </c>
      <c r="DZ287" s="245">
        <f t="shared" si="282"/>
        <v>-402.03517556353177</v>
      </c>
      <c r="EA287" s="245">
        <f t="shared" si="282"/>
        <v>-41665.93615773147</v>
      </c>
      <c r="EB287" s="245">
        <f t="shared" si="282"/>
        <v>-41646.032474385509</v>
      </c>
      <c r="EC287" s="245">
        <f t="shared" si="282"/>
        <v>-178930.02986648527</v>
      </c>
      <c r="ED287" s="246">
        <f t="shared" si="278"/>
        <v>-302590.94027391786</v>
      </c>
      <c r="EE287" s="303">
        <f t="shared" si="281"/>
        <v>0</v>
      </c>
      <c r="EF287" s="101"/>
    </row>
    <row r="288" spans="1:137" s="126" customFormat="1" ht="16" thickBot="1" x14ac:dyDescent="0.4">
      <c r="A288" s="37"/>
      <c r="B288" s="37"/>
      <c r="C288" s="38"/>
      <c r="D288" s="39"/>
      <c r="E288" s="259" t="s">
        <v>354</v>
      </c>
      <c r="F288" s="260"/>
      <c r="G288" s="260"/>
      <c r="H288" s="261"/>
      <c r="I288" s="262">
        <v>-976967440.7899642</v>
      </c>
      <c r="J288" s="262">
        <v>304306555.23055649</v>
      </c>
      <c r="K288" s="262">
        <v>-955405269.69520187</v>
      </c>
      <c r="L288" s="262">
        <v>-4422165820.0625658</v>
      </c>
      <c r="M288" s="262">
        <v>2629303295.7993374</v>
      </c>
      <c r="N288" s="262">
        <v>-891383232.30033922</v>
      </c>
      <c r="O288" s="262">
        <v>-707263745.46830034</v>
      </c>
      <c r="P288" s="262">
        <v>26623396.705004826</v>
      </c>
      <c r="Q288" s="262">
        <v>-3677907.5594384521</v>
      </c>
      <c r="R288" s="262">
        <v>739160765.78688478</v>
      </c>
      <c r="S288" s="262">
        <v>-2325662298.6833043</v>
      </c>
      <c r="T288" s="262">
        <v>-631934564.99616623</v>
      </c>
      <c r="U288" s="262">
        <v>155088550.40177298</v>
      </c>
      <c r="V288" s="262">
        <v>-760704646.71005344</v>
      </c>
      <c r="W288" s="262">
        <v>199279925.30628586</v>
      </c>
      <c r="X288" s="262">
        <v>345957831.88363886</v>
      </c>
      <c r="Y288" s="262">
        <v>37542299.310763806</v>
      </c>
      <c r="Z288" s="262">
        <v>1864165563.2618861</v>
      </c>
      <c r="AA288" s="262">
        <v>316635335.15945834</v>
      </c>
      <c r="AB288" s="262">
        <v>667720622.05455899</v>
      </c>
      <c r="AC288" s="262">
        <v>549054614.77267551</v>
      </c>
      <c r="AD288" s="262">
        <v>147610566.23864686</v>
      </c>
      <c r="AE288" s="262">
        <v>187035084.65678781</v>
      </c>
      <c r="AF288" s="262">
        <v>1308129367.2134476</v>
      </c>
      <c r="AG288" s="262">
        <v>378799421.47388077</v>
      </c>
      <c r="AH288" s="262">
        <v>760393610.3038466</v>
      </c>
      <c r="AI288" s="262">
        <v>561298808.47649693</v>
      </c>
      <c r="AJ288" s="262">
        <v>471892105.37898815</v>
      </c>
      <c r="AK288" s="262">
        <v>303808202.52985692</v>
      </c>
      <c r="AL288" s="262">
        <v>255123910.1192807</v>
      </c>
      <c r="AM288" s="262">
        <v>1483977485.8167441</v>
      </c>
      <c r="AN288" s="262">
        <v>1119885813.9240437</v>
      </c>
      <c r="AO288" s="262">
        <v>453305764.31607795</v>
      </c>
      <c r="AP288" s="262">
        <v>344589368.35336238</v>
      </c>
      <c r="AQ288" s="262">
        <v>332027909.36457914</v>
      </c>
      <c r="AR288" s="262">
        <v>165599209.8542648</v>
      </c>
      <c r="AS288" s="262">
        <v>78663997.039508969</v>
      </c>
      <c r="AT288" s="262">
        <v>812871450.68952382</v>
      </c>
      <c r="AU288" s="262">
        <v>328806925.61425281</v>
      </c>
      <c r="AV288" s="262">
        <v>264937642.84014833</v>
      </c>
      <c r="AW288" s="262">
        <v>322491969.58101678</v>
      </c>
      <c r="AX288" s="262">
        <v>285482738.64360237</v>
      </c>
      <c r="AY288" s="262">
        <v>46748616.037428245</v>
      </c>
      <c r="AZ288" s="262">
        <v>52222553.571491741</v>
      </c>
      <c r="BA288" s="262">
        <v>914062525.06187654</v>
      </c>
      <c r="BB288" s="262">
        <v>3118218432.5384989</v>
      </c>
      <c r="BC288" s="262">
        <v>291010770.13917822</v>
      </c>
      <c r="BD288" s="262">
        <v>390561462.63761216</v>
      </c>
      <c r="BE288" s="262">
        <v>415806510.0446592</v>
      </c>
      <c r="BF288" s="262">
        <v>227800658.96448532</v>
      </c>
      <c r="BG288" s="262">
        <v>56683120.14269378</v>
      </c>
      <c r="BH288" s="262">
        <v>809716037.82856929</v>
      </c>
      <c r="BI288" s="262">
        <v>555607918.88634443</v>
      </c>
      <c r="BJ288" s="262">
        <v>387918156.84899342</v>
      </c>
      <c r="BK288" s="262">
        <v>352817185.8417592</v>
      </c>
      <c r="BL288" s="262">
        <v>572350523.18350494</v>
      </c>
      <c r="BM288" s="262">
        <v>211880427.35664925</v>
      </c>
      <c r="BN288" s="262">
        <v>142832275.92195201</v>
      </c>
      <c r="BO288" s="262">
        <v>932775023.69163096</v>
      </c>
      <c r="BP288" s="262">
        <v>347890751.55710578</v>
      </c>
      <c r="BQ288" s="262">
        <v>382448587.99097878</v>
      </c>
      <c r="BR288" s="262">
        <v>383168693.60431635</v>
      </c>
      <c r="BS288" s="262">
        <v>1014658116.9392135</v>
      </c>
      <c r="BT288" s="262">
        <v>168882566.04330695</v>
      </c>
      <c r="BU288" s="262">
        <v>29383471.396418713</v>
      </c>
      <c r="BV288" s="262">
        <v>855844099.50533807</v>
      </c>
      <c r="BW288" s="262">
        <v>364342803.96308625</v>
      </c>
      <c r="BX288" s="262">
        <v>405421280.19126326</v>
      </c>
      <c r="BY288" s="262">
        <v>469721986.60135949</v>
      </c>
      <c r="BZ288" s="262">
        <v>394846658.31497407</v>
      </c>
      <c r="CA288" s="262">
        <v>8128476.8870904371</v>
      </c>
      <c r="CB288" s="262">
        <v>49761097.797941528</v>
      </c>
      <c r="CC288" s="262">
        <v>769163777.70292282</v>
      </c>
      <c r="CD288" s="262">
        <v>363595347.3790223</v>
      </c>
      <c r="CE288" s="262">
        <v>313800607.90328372</v>
      </c>
      <c r="CF288" s="262">
        <v>350181299.24300897</v>
      </c>
      <c r="CG288" s="262">
        <v>843170670.38188279</v>
      </c>
      <c r="CH288" s="262">
        <v>50653650.294895567</v>
      </c>
      <c r="CI288" s="262">
        <v>48936775.808857545</v>
      </c>
      <c r="CJ288" s="262">
        <v>808934934.29228401</v>
      </c>
      <c r="CK288" s="262">
        <v>286984615.60035616</v>
      </c>
      <c r="CL288" s="262">
        <v>423705089.98331368</v>
      </c>
      <c r="CM288" s="262">
        <v>311250989.73607588</v>
      </c>
      <c r="CN288" s="262">
        <v>321968722.81709921</v>
      </c>
      <c r="CO288" s="262">
        <v>146691756.72316039</v>
      </c>
      <c r="CP288" s="262">
        <v>76672055.645808011</v>
      </c>
      <c r="CQ288" s="262">
        <v>1037046266.789942</v>
      </c>
      <c r="CR288" s="262">
        <v>406208977.91598821</v>
      </c>
      <c r="CS288" s="262">
        <v>906150718.3685776</v>
      </c>
      <c r="CT288" s="262">
        <v>486646685.47157073</v>
      </c>
      <c r="CU288" s="262">
        <v>101498146.7854704</v>
      </c>
      <c r="CV288" s="262">
        <v>302978410.93040854</v>
      </c>
      <c r="CW288" s="262">
        <v>5870267905.6691046</v>
      </c>
      <c r="CX288" s="262">
        <v>3875480074.5741458</v>
      </c>
      <c r="CY288" s="262">
        <v>4289645879.5993805</v>
      </c>
      <c r="CZ288" s="262">
        <v>4708001395.9499559</v>
      </c>
      <c r="DA288" s="262">
        <v>4099705870.3805161</v>
      </c>
      <c r="DB288" s="262">
        <v>5766714902.901535</v>
      </c>
      <c r="DC288" s="262">
        <v>15245005794.544373</v>
      </c>
      <c r="DD288" s="262">
        <v>3056072776.0800233</v>
      </c>
      <c r="DE288" s="262">
        <v>4261357988.1599088</v>
      </c>
      <c r="DF288" s="262">
        <v>12832603732.240929</v>
      </c>
      <c r="DG288" s="262">
        <v>13872661031.821205</v>
      </c>
      <c r="DH288" s="262">
        <v>-4737918035.0653286</v>
      </c>
      <c r="DI288" s="262">
        <v>11622275095.349888</v>
      </c>
      <c r="DJ288" s="262">
        <v>-61471807645.696732</v>
      </c>
      <c r="DK288" s="262">
        <v>0</v>
      </c>
      <c r="DL288" s="263">
        <v>52526222237.608398</v>
      </c>
      <c r="DQ288" s="259" t="s">
        <v>354</v>
      </c>
      <c r="DR288" s="260"/>
      <c r="DS288" s="260"/>
      <c r="DT288" s="261"/>
      <c r="DU288" s="262">
        <f t="shared" ref="DU288:EC288" si="283">+DU287+DU169</f>
        <v>-976.9674407899638</v>
      </c>
      <c r="DV288" s="262">
        <f t="shared" si="283"/>
        <v>-4042.6082164965155</v>
      </c>
      <c r="DW288" s="262">
        <f t="shared" si="283"/>
        <v>5553.3405630852012</v>
      </c>
      <c r="DX288" s="262">
        <f t="shared" si="283"/>
        <v>28297.914007584895</v>
      </c>
      <c r="DY288" s="262">
        <f t="shared" si="283"/>
        <v>14439.87041755851</v>
      </c>
      <c r="DZ288" s="262">
        <f t="shared" si="283"/>
        <v>37136.858728016305</v>
      </c>
      <c r="EA288" s="262">
        <f t="shared" si="283"/>
        <v>26705.264764062144</v>
      </c>
      <c r="EB288" s="262">
        <f t="shared" si="283"/>
        <v>6884.3570602845502</v>
      </c>
      <c r="EC288" s="262">
        <f t="shared" si="283"/>
        <v>-61471.807645696725</v>
      </c>
      <c r="ED288" s="263">
        <f t="shared" si="278"/>
        <v>52526.22223760841</v>
      </c>
      <c r="EE288" s="303">
        <f t="shared" si="281"/>
        <v>0</v>
      </c>
      <c r="EF288" s="101"/>
    </row>
    <row r="289" spans="1:136" s="126" customFormat="1" ht="16" thickBot="1" x14ac:dyDescent="0.4">
      <c r="A289" s="37"/>
      <c r="B289" s="37"/>
      <c r="C289" s="38"/>
      <c r="D289" s="39"/>
      <c r="E289" s="103"/>
      <c r="F289" s="103"/>
      <c r="G289" s="103"/>
      <c r="H289" s="104"/>
      <c r="I289" s="134">
        <v>0</v>
      </c>
      <c r="J289" s="135">
        <v>0</v>
      </c>
      <c r="K289" s="105">
        <v>0</v>
      </c>
      <c r="L289" s="105">
        <v>0</v>
      </c>
      <c r="M289" s="105">
        <v>0</v>
      </c>
      <c r="N289" s="105">
        <v>0</v>
      </c>
      <c r="O289" s="105">
        <v>0</v>
      </c>
      <c r="P289" s="105">
        <v>0</v>
      </c>
      <c r="Q289" s="105">
        <v>0</v>
      </c>
      <c r="R289" s="105">
        <v>0</v>
      </c>
      <c r="S289" s="105">
        <v>0</v>
      </c>
      <c r="T289" s="105">
        <v>0</v>
      </c>
      <c r="U289" s="105">
        <v>0</v>
      </c>
      <c r="V289" s="105">
        <v>0</v>
      </c>
      <c r="W289" s="105">
        <v>0</v>
      </c>
      <c r="X289" s="105">
        <v>0</v>
      </c>
      <c r="Y289" s="105">
        <v>0</v>
      </c>
      <c r="Z289" s="105">
        <v>0</v>
      </c>
      <c r="AA289" s="105">
        <v>0</v>
      </c>
      <c r="AB289" s="105">
        <v>0</v>
      </c>
      <c r="AC289" s="105">
        <v>0</v>
      </c>
      <c r="AD289" s="105">
        <v>0</v>
      </c>
      <c r="AE289" s="105">
        <v>0</v>
      </c>
      <c r="AF289" s="105">
        <v>0</v>
      </c>
      <c r="AG289" s="105">
        <v>0</v>
      </c>
      <c r="AH289" s="105">
        <v>0</v>
      </c>
      <c r="AI289" s="105">
        <v>0</v>
      </c>
      <c r="AJ289" s="105">
        <v>0</v>
      </c>
      <c r="AK289" s="105">
        <v>0</v>
      </c>
      <c r="AL289" s="105">
        <v>0</v>
      </c>
      <c r="AM289" s="105">
        <v>0</v>
      </c>
      <c r="AN289" s="105">
        <v>0</v>
      </c>
      <c r="AO289" s="105">
        <v>0</v>
      </c>
      <c r="AP289" s="105">
        <v>0</v>
      </c>
      <c r="AQ289" s="105">
        <v>0</v>
      </c>
      <c r="AR289" s="105">
        <v>0</v>
      </c>
      <c r="AS289" s="105">
        <v>0</v>
      </c>
      <c r="AT289" s="105">
        <v>0</v>
      </c>
      <c r="AU289" s="105">
        <v>0</v>
      </c>
      <c r="AV289" s="105">
        <v>0</v>
      </c>
      <c r="AW289" s="105">
        <v>0</v>
      </c>
      <c r="AX289" s="105">
        <v>0</v>
      </c>
      <c r="AY289" s="105">
        <v>0</v>
      </c>
      <c r="AZ289" s="105">
        <v>0</v>
      </c>
      <c r="BA289" s="105">
        <v>0</v>
      </c>
      <c r="BB289" s="105">
        <v>0</v>
      </c>
      <c r="BC289" s="105">
        <v>0</v>
      </c>
      <c r="BD289" s="105">
        <v>0</v>
      </c>
      <c r="BE289" s="105">
        <v>0</v>
      </c>
      <c r="BF289" s="105">
        <v>0</v>
      </c>
      <c r="BG289" s="105">
        <v>0</v>
      </c>
      <c r="BH289" s="105">
        <v>0</v>
      </c>
      <c r="BI289" s="105">
        <v>0</v>
      </c>
      <c r="BJ289" s="105">
        <v>0</v>
      </c>
      <c r="BK289" s="105">
        <v>0</v>
      </c>
      <c r="BL289" s="105">
        <v>0</v>
      </c>
      <c r="BM289" s="105">
        <v>0</v>
      </c>
      <c r="BN289" s="105">
        <v>0</v>
      </c>
      <c r="BO289" s="105">
        <v>0</v>
      </c>
      <c r="BP289" s="105">
        <v>0</v>
      </c>
      <c r="BQ289" s="105">
        <v>0</v>
      </c>
      <c r="BR289" s="105">
        <v>0</v>
      </c>
      <c r="BS289" s="105">
        <v>0</v>
      </c>
      <c r="BT289" s="105">
        <v>0</v>
      </c>
      <c r="BU289" s="105">
        <v>0</v>
      </c>
      <c r="BV289" s="105">
        <v>0</v>
      </c>
      <c r="BW289" s="105">
        <v>0</v>
      </c>
      <c r="BX289" s="105">
        <v>0</v>
      </c>
      <c r="BY289" s="105">
        <v>0</v>
      </c>
      <c r="BZ289" s="105">
        <v>0</v>
      </c>
      <c r="CA289" s="105">
        <v>0</v>
      </c>
      <c r="CB289" s="105">
        <v>0</v>
      </c>
      <c r="CC289" s="105">
        <v>0</v>
      </c>
      <c r="CD289" s="105">
        <v>0</v>
      </c>
      <c r="CE289" s="105">
        <v>0</v>
      </c>
      <c r="CF289" s="105">
        <v>0</v>
      </c>
      <c r="CG289" s="105">
        <v>0</v>
      </c>
      <c r="CH289" s="105">
        <v>0</v>
      </c>
      <c r="CI289" s="105">
        <v>0</v>
      </c>
      <c r="CJ289" s="105">
        <v>0</v>
      </c>
      <c r="CK289" s="105">
        <v>0</v>
      </c>
      <c r="CL289" s="105">
        <v>0</v>
      </c>
      <c r="CM289" s="105">
        <v>0</v>
      </c>
      <c r="CN289" s="105">
        <v>0</v>
      </c>
      <c r="CO289" s="105">
        <v>0</v>
      </c>
      <c r="CP289" s="105">
        <v>0</v>
      </c>
      <c r="CQ289" s="105">
        <v>0</v>
      </c>
      <c r="CR289" s="105">
        <v>0</v>
      </c>
      <c r="CS289" s="105">
        <v>0</v>
      </c>
      <c r="CT289" s="105">
        <v>0</v>
      </c>
      <c r="CU289" s="105">
        <v>0</v>
      </c>
      <c r="CV289" s="105">
        <v>0</v>
      </c>
      <c r="CW289" s="105">
        <v>0</v>
      </c>
      <c r="CX289" s="105">
        <v>0</v>
      </c>
      <c r="CY289" s="105">
        <v>0</v>
      </c>
      <c r="CZ289" s="105">
        <v>0</v>
      </c>
      <c r="DA289" s="105">
        <v>0</v>
      </c>
      <c r="DB289" s="105">
        <v>0</v>
      </c>
      <c r="DC289" s="105">
        <v>0</v>
      </c>
      <c r="DD289" s="105">
        <v>0</v>
      </c>
      <c r="DE289" s="105">
        <v>0</v>
      </c>
      <c r="DF289" s="105">
        <v>0</v>
      </c>
      <c r="DG289" s="105">
        <v>0</v>
      </c>
      <c r="DH289" s="105">
        <v>0</v>
      </c>
      <c r="DI289" s="105">
        <v>0</v>
      </c>
      <c r="DJ289" s="105">
        <v>0</v>
      </c>
      <c r="DK289" s="105">
        <v>0</v>
      </c>
      <c r="DL289" s="105">
        <v>0</v>
      </c>
      <c r="DQ289" s="103"/>
      <c r="DR289" s="103"/>
      <c r="DS289" s="103"/>
      <c r="DT289" s="104"/>
      <c r="DU289" s="105"/>
      <c r="DV289" s="105"/>
      <c r="DW289" s="105"/>
      <c r="DX289" s="105"/>
      <c r="DY289" s="105"/>
      <c r="DZ289" s="105"/>
      <c r="EA289" s="105"/>
      <c r="EB289" s="105"/>
      <c r="EC289" s="105"/>
      <c r="ED289" s="105"/>
      <c r="EE289" s="303">
        <f t="shared" si="281"/>
        <v>0</v>
      </c>
      <c r="EF289" s="101"/>
    </row>
    <row r="290" spans="1:136" s="126" customFormat="1" ht="15.5" x14ac:dyDescent="0.35">
      <c r="A290" s="37"/>
      <c r="B290" s="37"/>
      <c r="C290" s="38"/>
      <c r="D290" s="264"/>
      <c r="E290" s="247" t="s">
        <v>355</v>
      </c>
      <c r="F290" s="248"/>
      <c r="G290" s="248"/>
      <c r="H290" s="249"/>
      <c r="I290" s="250" t="s">
        <v>40</v>
      </c>
      <c r="J290" s="250" t="s">
        <v>41</v>
      </c>
      <c r="K290" s="251" t="s">
        <v>42</v>
      </c>
      <c r="L290" s="251" t="s">
        <v>43</v>
      </c>
      <c r="M290" s="251" t="s">
        <v>44</v>
      </c>
      <c r="N290" s="251" t="s">
        <v>45</v>
      </c>
      <c r="O290" s="251" t="s">
        <v>46</v>
      </c>
      <c r="P290" s="251" t="s">
        <v>47</v>
      </c>
      <c r="Q290" s="251" t="s">
        <v>48</v>
      </c>
      <c r="R290" s="251" t="s">
        <v>49</v>
      </c>
      <c r="S290" s="251" t="s">
        <v>50</v>
      </c>
      <c r="T290" s="251" t="s">
        <v>51</v>
      </c>
      <c r="U290" s="251" t="s">
        <v>52</v>
      </c>
      <c r="V290" s="251" t="s">
        <v>53</v>
      </c>
      <c r="W290" s="251" t="s">
        <v>54</v>
      </c>
      <c r="X290" s="251" t="s">
        <v>55</v>
      </c>
      <c r="Y290" s="251" t="s">
        <v>56</v>
      </c>
      <c r="Z290" s="251" t="s">
        <v>57</v>
      </c>
      <c r="AA290" s="251" t="s">
        <v>58</v>
      </c>
      <c r="AB290" s="251" t="s">
        <v>59</v>
      </c>
      <c r="AC290" s="251" t="s">
        <v>60</v>
      </c>
      <c r="AD290" s="251" t="s">
        <v>61</v>
      </c>
      <c r="AE290" s="251" t="s">
        <v>62</v>
      </c>
      <c r="AF290" s="251" t="s">
        <v>63</v>
      </c>
      <c r="AG290" s="251" t="s">
        <v>64</v>
      </c>
      <c r="AH290" s="251" t="s">
        <v>65</v>
      </c>
      <c r="AI290" s="251" t="s">
        <v>66</v>
      </c>
      <c r="AJ290" s="251" t="s">
        <v>67</v>
      </c>
      <c r="AK290" s="251" t="s">
        <v>68</v>
      </c>
      <c r="AL290" s="251" t="s">
        <v>69</v>
      </c>
      <c r="AM290" s="251" t="s">
        <v>70</v>
      </c>
      <c r="AN290" s="251" t="s">
        <v>71</v>
      </c>
      <c r="AO290" s="251" t="s">
        <v>72</v>
      </c>
      <c r="AP290" s="251" t="s">
        <v>73</v>
      </c>
      <c r="AQ290" s="251" t="s">
        <v>74</v>
      </c>
      <c r="AR290" s="251" t="s">
        <v>75</v>
      </c>
      <c r="AS290" s="251" t="s">
        <v>76</v>
      </c>
      <c r="AT290" s="251" t="s">
        <v>77</v>
      </c>
      <c r="AU290" s="251" t="s">
        <v>78</v>
      </c>
      <c r="AV290" s="251" t="s">
        <v>79</v>
      </c>
      <c r="AW290" s="251" t="s">
        <v>80</v>
      </c>
      <c r="AX290" s="251" t="s">
        <v>81</v>
      </c>
      <c r="AY290" s="251" t="s">
        <v>82</v>
      </c>
      <c r="AZ290" s="251" t="s">
        <v>83</v>
      </c>
      <c r="BA290" s="251" t="s">
        <v>84</v>
      </c>
      <c r="BB290" s="251" t="s">
        <v>85</v>
      </c>
      <c r="BC290" s="251" t="s">
        <v>86</v>
      </c>
      <c r="BD290" s="251" t="s">
        <v>87</v>
      </c>
      <c r="BE290" s="251" t="s">
        <v>88</v>
      </c>
      <c r="BF290" s="251" t="s">
        <v>89</v>
      </c>
      <c r="BG290" s="251" t="s">
        <v>90</v>
      </c>
      <c r="BH290" s="251" t="s">
        <v>91</v>
      </c>
      <c r="BI290" s="251" t="s">
        <v>92</v>
      </c>
      <c r="BJ290" s="251" t="s">
        <v>93</v>
      </c>
      <c r="BK290" s="251" t="s">
        <v>94</v>
      </c>
      <c r="BL290" s="251" t="s">
        <v>95</v>
      </c>
      <c r="BM290" s="251" t="s">
        <v>96</v>
      </c>
      <c r="BN290" s="251" t="s">
        <v>97</v>
      </c>
      <c r="BO290" s="251" t="s">
        <v>98</v>
      </c>
      <c r="BP290" s="251" t="s">
        <v>99</v>
      </c>
      <c r="BQ290" s="251" t="s">
        <v>100</v>
      </c>
      <c r="BR290" s="251" t="s">
        <v>101</v>
      </c>
      <c r="BS290" s="251" t="s">
        <v>102</v>
      </c>
      <c r="BT290" s="251" t="s">
        <v>103</v>
      </c>
      <c r="BU290" s="251" t="s">
        <v>104</v>
      </c>
      <c r="BV290" s="251" t="s">
        <v>105</v>
      </c>
      <c r="BW290" s="251" t="s">
        <v>106</v>
      </c>
      <c r="BX290" s="251" t="s">
        <v>107</v>
      </c>
      <c r="BY290" s="251" t="s">
        <v>108</v>
      </c>
      <c r="BZ290" s="251" t="s">
        <v>109</v>
      </c>
      <c r="CA290" s="251" t="s">
        <v>110</v>
      </c>
      <c r="CB290" s="251" t="s">
        <v>111</v>
      </c>
      <c r="CC290" s="251" t="s">
        <v>112</v>
      </c>
      <c r="CD290" s="251" t="s">
        <v>113</v>
      </c>
      <c r="CE290" s="251" t="s">
        <v>114</v>
      </c>
      <c r="CF290" s="251" t="s">
        <v>115</v>
      </c>
      <c r="CG290" s="251" t="s">
        <v>116</v>
      </c>
      <c r="CH290" s="251" t="s">
        <v>117</v>
      </c>
      <c r="CI290" s="251" t="s">
        <v>118</v>
      </c>
      <c r="CJ290" s="251" t="s">
        <v>119</v>
      </c>
      <c r="CK290" s="251" t="s">
        <v>120</v>
      </c>
      <c r="CL290" s="251" t="s">
        <v>121</v>
      </c>
      <c r="CM290" s="251" t="s">
        <v>122</v>
      </c>
      <c r="CN290" s="251" t="s">
        <v>123</v>
      </c>
      <c r="CO290" s="251" t="s">
        <v>124</v>
      </c>
      <c r="CP290" s="251" t="s">
        <v>125</v>
      </c>
      <c r="CQ290" s="251" t="s">
        <v>126</v>
      </c>
      <c r="CR290" s="251" t="s">
        <v>127</v>
      </c>
      <c r="CS290" s="251" t="s">
        <v>128</v>
      </c>
      <c r="CT290" s="251" t="s">
        <v>129</v>
      </c>
      <c r="CU290" s="251" t="s">
        <v>129</v>
      </c>
      <c r="CV290" s="251" t="s">
        <v>129</v>
      </c>
      <c r="CW290" s="251" t="s">
        <v>132</v>
      </c>
      <c r="CX290" s="251" t="s">
        <v>133</v>
      </c>
      <c r="CY290" s="251" t="s">
        <v>134</v>
      </c>
      <c r="CZ290" s="251" t="s">
        <v>135</v>
      </c>
      <c r="DA290" s="251" t="s">
        <v>136</v>
      </c>
      <c r="DB290" s="251" t="s">
        <v>137</v>
      </c>
      <c r="DC290" s="251" t="s">
        <v>138</v>
      </c>
      <c r="DD290" s="251" t="s">
        <v>139</v>
      </c>
      <c r="DE290" s="251" t="s">
        <v>140</v>
      </c>
      <c r="DF290" s="251" t="s">
        <v>141</v>
      </c>
      <c r="DG290" s="251" t="s">
        <v>142</v>
      </c>
      <c r="DH290" s="251" t="s">
        <v>143</v>
      </c>
      <c r="DI290" s="251" t="s">
        <v>144</v>
      </c>
      <c r="DJ290" s="251" t="s">
        <v>145</v>
      </c>
      <c r="DK290" s="251" t="s">
        <v>146</v>
      </c>
      <c r="DL290" s="252" t="s">
        <v>22</v>
      </c>
      <c r="DQ290" s="247" t="s">
        <v>355</v>
      </c>
      <c r="DR290" s="248"/>
      <c r="DS290" s="248"/>
      <c r="DT290" s="249"/>
      <c r="DU290" s="251" t="str">
        <f t="shared" ref="DU290:ED290" si="284">+DU$13</f>
        <v>ON</v>
      </c>
      <c r="DV290" s="251" t="str">
        <f t="shared" si="284"/>
        <v>≤7D</v>
      </c>
      <c r="DW290" s="251" t="str">
        <f t="shared" si="284"/>
        <v>&gt;7D - 30D</v>
      </c>
      <c r="DX290" s="251" t="str">
        <f t="shared" si="284"/>
        <v>&gt;1 - 3M</v>
      </c>
      <c r="DY290" s="251" t="str">
        <f t="shared" si="284"/>
        <v>&gt;3 - 6M</v>
      </c>
      <c r="DZ290" s="251" t="str">
        <f t="shared" si="284"/>
        <v>&gt;6 - 12M</v>
      </c>
      <c r="EA290" s="251" t="str">
        <f t="shared" si="284"/>
        <v>&gt;1 - 3Y</v>
      </c>
      <c r="EB290" s="251" t="str">
        <f t="shared" si="284"/>
        <v>&gt;3 - 5Y</v>
      </c>
      <c r="EC290" s="251" t="str">
        <f t="shared" si="284"/>
        <v>&gt;5Y</v>
      </c>
      <c r="ED290" s="252" t="str">
        <f t="shared" si="284"/>
        <v>Total</v>
      </c>
      <c r="EE290" s="303"/>
      <c r="EF290" s="101"/>
    </row>
    <row r="291" spans="1:136" s="126" customFormat="1" ht="15.5" outlineLevel="6" x14ac:dyDescent="0.35">
      <c r="A291" s="37"/>
      <c r="B291" s="37"/>
      <c r="C291" s="38"/>
      <c r="D291" s="264"/>
      <c r="E291" s="203" t="s">
        <v>356</v>
      </c>
      <c r="F291" s="266"/>
      <c r="G291" s="266"/>
      <c r="H291" s="205"/>
      <c r="I291" s="204">
        <v>0</v>
      </c>
      <c r="J291" s="266">
        <v>0</v>
      </c>
      <c r="K291" s="205">
        <v>0</v>
      </c>
      <c r="L291" s="218">
        <v>0</v>
      </c>
      <c r="M291" s="218">
        <v>0</v>
      </c>
      <c r="N291" s="218">
        <v>0</v>
      </c>
      <c r="O291" s="218">
        <v>0</v>
      </c>
      <c r="P291" s="218">
        <v>0</v>
      </c>
      <c r="Q291" s="218">
        <v>0</v>
      </c>
      <c r="R291" s="218">
        <v>0</v>
      </c>
      <c r="S291" s="218">
        <v>0</v>
      </c>
      <c r="T291" s="218">
        <v>0</v>
      </c>
      <c r="U291" s="218">
        <v>0</v>
      </c>
      <c r="V291" s="218">
        <v>0</v>
      </c>
      <c r="W291" s="218">
        <v>0</v>
      </c>
      <c r="X291" s="218">
        <v>0</v>
      </c>
      <c r="Y291" s="218">
        <v>0</v>
      </c>
      <c r="Z291" s="218">
        <v>0</v>
      </c>
      <c r="AA291" s="218">
        <v>0</v>
      </c>
      <c r="AB291" s="218">
        <v>0</v>
      </c>
      <c r="AC291" s="218">
        <v>0</v>
      </c>
      <c r="AD291" s="218">
        <v>0</v>
      </c>
      <c r="AE291" s="218">
        <v>0</v>
      </c>
      <c r="AF291" s="218">
        <v>0</v>
      </c>
      <c r="AG291" s="218">
        <v>0</v>
      </c>
      <c r="AH291" s="218">
        <v>0</v>
      </c>
      <c r="AI291" s="218">
        <v>0</v>
      </c>
      <c r="AJ291" s="218">
        <v>0</v>
      </c>
      <c r="AK291" s="218">
        <v>0</v>
      </c>
      <c r="AL291" s="218">
        <v>0</v>
      </c>
      <c r="AM291" s="218">
        <v>0</v>
      </c>
      <c r="AN291" s="218">
        <v>0</v>
      </c>
      <c r="AO291" s="218">
        <v>0</v>
      </c>
      <c r="AP291" s="218">
        <v>0</v>
      </c>
      <c r="AQ291" s="218">
        <v>0</v>
      </c>
      <c r="AR291" s="218">
        <v>0</v>
      </c>
      <c r="AS291" s="218">
        <v>0</v>
      </c>
      <c r="AT291" s="218">
        <v>0</v>
      </c>
      <c r="AU291" s="218">
        <v>0</v>
      </c>
      <c r="AV291" s="218">
        <v>0</v>
      </c>
      <c r="AW291" s="218">
        <v>0</v>
      </c>
      <c r="AX291" s="218">
        <v>0</v>
      </c>
      <c r="AY291" s="218">
        <v>0</v>
      </c>
      <c r="AZ291" s="218">
        <v>0</v>
      </c>
      <c r="BA291" s="218">
        <v>0</v>
      </c>
      <c r="BB291" s="218">
        <v>0</v>
      </c>
      <c r="BC291" s="218">
        <v>0</v>
      </c>
      <c r="BD291" s="218">
        <v>0</v>
      </c>
      <c r="BE291" s="218">
        <v>0</v>
      </c>
      <c r="BF291" s="218">
        <v>0</v>
      </c>
      <c r="BG291" s="218">
        <v>0</v>
      </c>
      <c r="BH291" s="218">
        <v>0</v>
      </c>
      <c r="BI291" s="218">
        <v>0</v>
      </c>
      <c r="BJ291" s="218">
        <v>0</v>
      </c>
      <c r="BK291" s="218">
        <v>0</v>
      </c>
      <c r="BL291" s="218">
        <v>0</v>
      </c>
      <c r="BM291" s="218">
        <v>0</v>
      </c>
      <c r="BN291" s="218">
        <v>0</v>
      </c>
      <c r="BO291" s="218">
        <v>0</v>
      </c>
      <c r="BP291" s="218">
        <v>0</v>
      </c>
      <c r="BQ291" s="218">
        <v>0</v>
      </c>
      <c r="BR291" s="218">
        <v>0</v>
      </c>
      <c r="BS291" s="218">
        <v>0</v>
      </c>
      <c r="BT291" s="218">
        <v>0</v>
      </c>
      <c r="BU291" s="218">
        <v>0</v>
      </c>
      <c r="BV291" s="218">
        <v>0</v>
      </c>
      <c r="BW291" s="218">
        <v>0</v>
      </c>
      <c r="BX291" s="218">
        <v>0</v>
      </c>
      <c r="BY291" s="218">
        <v>0</v>
      </c>
      <c r="BZ291" s="218">
        <v>0</v>
      </c>
      <c r="CA291" s="218">
        <v>0</v>
      </c>
      <c r="CB291" s="218">
        <v>0</v>
      </c>
      <c r="CC291" s="218">
        <v>0</v>
      </c>
      <c r="CD291" s="218">
        <v>0</v>
      </c>
      <c r="CE291" s="218">
        <v>0</v>
      </c>
      <c r="CF291" s="218">
        <v>0</v>
      </c>
      <c r="CG291" s="218">
        <v>0</v>
      </c>
      <c r="CH291" s="218">
        <v>0</v>
      </c>
      <c r="CI291" s="218">
        <v>0</v>
      </c>
      <c r="CJ291" s="218">
        <v>0</v>
      </c>
      <c r="CK291" s="218">
        <v>0</v>
      </c>
      <c r="CL291" s="218">
        <v>0</v>
      </c>
      <c r="CM291" s="218">
        <v>0</v>
      </c>
      <c r="CN291" s="218">
        <v>0</v>
      </c>
      <c r="CO291" s="218">
        <v>0</v>
      </c>
      <c r="CP291" s="218">
        <v>0</v>
      </c>
      <c r="CQ291" s="218">
        <v>0</v>
      </c>
      <c r="CR291" s="218">
        <v>0</v>
      </c>
      <c r="CS291" s="218">
        <v>0</v>
      </c>
      <c r="CT291" s="218">
        <v>0</v>
      </c>
      <c r="CU291" s="218">
        <v>0</v>
      </c>
      <c r="CV291" s="218">
        <v>0</v>
      </c>
      <c r="CW291" s="218">
        <v>0</v>
      </c>
      <c r="CX291" s="218">
        <v>0</v>
      </c>
      <c r="CY291" s="218">
        <v>0</v>
      </c>
      <c r="CZ291" s="218">
        <v>0</v>
      </c>
      <c r="DA291" s="218">
        <v>0</v>
      </c>
      <c r="DB291" s="218">
        <v>0</v>
      </c>
      <c r="DC291" s="218">
        <v>0</v>
      </c>
      <c r="DD291" s="218">
        <v>0</v>
      </c>
      <c r="DE291" s="218">
        <v>0</v>
      </c>
      <c r="DF291" s="218">
        <v>0</v>
      </c>
      <c r="DG291" s="218">
        <v>0</v>
      </c>
      <c r="DH291" s="218">
        <v>0</v>
      </c>
      <c r="DI291" s="218">
        <v>0</v>
      </c>
      <c r="DJ291" s="218">
        <v>0</v>
      </c>
      <c r="DK291" s="218">
        <v>0</v>
      </c>
      <c r="DL291" s="228">
        <v>0</v>
      </c>
      <c r="DQ291" s="203" t="s">
        <v>356</v>
      </c>
      <c r="DR291" s="266"/>
      <c r="DS291" s="266"/>
      <c r="DT291" s="205"/>
      <c r="DU291" s="218"/>
      <c r="DV291" s="218"/>
      <c r="DW291" s="218"/>
      <c r="DX291" s="218"/>
      <c r="DY291" s="218"/>
      <c r="DZ291" s="218"/>
      <c r="EA291" s="218"/>
      <c r="EB291" s="218"/>
      <c r="EC291" s="218"/>
      <c r="ED291" s="228"/>
      <c r="EE291" s="303">
        <f t="shared" ref="EE291:EE300" si="285">ED291-(DL291/$DQ$4)</f>
        <v>0</v>
      </c>
      <c r="EF291" s="101"/>
    </row>
    <row r="292" spans="1:136" s="126" customFormat="1" ht="15.5" outlineLevel="6" x14ac:dyDescent="0.35">
      <c r="A292" s="37" t="s">
        <v>357</v>
      </c>
      <c r="B292" s="37">
        <v>1</v>
      </c>
      <c r="C292" s="38"/>
      <c r="D292" s="264"/>
      <c r="E292" s="203" t="s">
        <v>358</v>
      </c>
      <c r="F292" s="209"/>
      <c r="G292" s="209"/>
      <c r="H292" s="267"/>
      <c r="I292" s="268">
        <v>0</v>
      </c>
      <c r="J292" s="268">
        <v>0</v>
      </c>
      <c r="K292" s="268">
        <v>0</v>
      </c>
      <c r="L292" s="268">
        <v>0</v>
      </c>
      <c r="M292" s="268">
        <v>0</v>
      </c>
      <c r="N292" s="268">
        <v>0</v>
      </c>
      <c r="O292" s="268">
        <v>0</v>
      </c>
      <c r="P292" s="268">
        <v>0</v>
      </c>
      <c r="Q292" s="268">
        <v>0</v>
      </c>
      <c r="R292" s="268">
        <v>0</v>
      </c>
      <c r="S292" s="268">
        <v>0</v>
      </c>
      <c r="T292" s="268">
        <v>0</v>
      </c>
      <c r="U292" s="268">
        <v>0</v>
      </c>
      <c r="V292" s="268">
        <v>0</v>
      </c>
      <c r="W292" s="268">
        <v>0</v>
      </c>
      <c r="X292" s="268">
        <v>0</v>
      </c>
      <c r="Y292" s="268">
        <v>0</v>
      </c>
      <c r="Z292" s="268">
        <v>0</v>
      </c>
      <c r="AA292" s="268">
        <v>0</v>
      </c>
      <c r="AB292" s="268">
        <v>0</v>
      </c>
      <c r="AC292" s="268">
        <v>0</v>
      </c>
      <c r="AD292" s="268">
        <v>0</v>
      </c>
      <c r="AE292" s="268">
        <v>0</v>
      </c>
      <c r="AF292" s="268">
        <v>0</v>
      </c>
      <c r="AG292" s="268">
        <v>0</v>
      </c>
      <c r="AH292" s="268">
        <v>0</v>
      </c>
      <c r="AI292" s="268">
        <v>0</v>
      </c>
      <c r="AJ292" s="268">
        <v>0</v>
      </c>
      <c r="AK292" s="268">
        <v>0</v>
      </c>
      <c r="AL292" s="268">
        <v>0</v>
      </c>
      <c r="AM292" s="268">
        <v>0</v>
      </c>
      <c r="AN292" s="268">
        <v>0</v>
      </c>
      <c r="AO292" s="268">
        <v>0</v>
      </c>
      <c r="AP292" s="268">
        <v>0</v>
      </c>
      <c r="AQ292" s="268">
        <v>0</v>
      </c>
      <c r="AR292" s="268">
        <v>0</v>
      </c>
      <c r="AS292" s="268">
        <v>0</v>
      </c>
      <c r="AT292" s="268">
        <v>0</v>
      </c>
      <c r="AU292" s="268">
        <v>0</v>
      </c>
      <c r="AV292" s="268">
        <v>0</v>
      </c>
      <c r="AW292" s="268">
        <v>0</v>
      </c>
      <c r="AX292" s="268">
        <v>0</v>
      </c>
      <c r="AY292" s="268">
        <v>0</v>
      </c>
      <c r="AZ292" s="268">
        <v>0</v>
      </c>
      <c r="BA292" s="268">
        <v>0</v>
      </c>
      <c r="BB292" s="268">
        <v>0</v>
      </c>
      <c r="BC292" s="268">
        <v>0</v>
      </c>
      <c r="BD292" s="268">
        <v>0</v>
      </c>
      <c r="BE292" s="268">
        <v>0</v>
      </c>
      <c r="BF292" s="268">
        <v>0</v>
      </c>
      <c r="BG292" s="268">
        <v>0</v>
      </c>
      <c r="BH292" s="268">
        <v>0</v>
      </c>
      <c r="BI292" s="268">
        <v>0</v>
      </c>
      <c r="BJ292" s="268">
        <v>0</v>
      </c>
      <c r="BK292" s="268">
        <v>0</v>
      </c>
      <c r="BL292" s="268">
        <v>0</v>
      </c>
      <c r="BM292" s="268">
        <v>0</v>
      </c>
      <c r="BN292" s="268">
        <v>0</v>
      </c>
      <c r="BO292" s="268">
        <v>0</v>
      </c>
      <c r="BP292" s="268">
        <v>0</v>
      </c>
      <c r="BQ292" s="268">
        <v>0</v>
      </c>
      <c r="BR292" s="268">
        <v>0</v>
      </c>
      <c r="BS292" s="268">
        <v>0</v>
      </c>
      <c r="BT292" s="268">
        <v>0</v>
      </c>
      <c r="BU292" s="268">
        <v>0</v>
      </c>
      <c r="BV292" s="268">
        <v>0</v>
      </c>
      <c r="BW292" s="268">
        <v>0</v>
      </c>
      <c r="BX292" s="268">
        <v>0</v>
      </c>
      <c r="BY292" s="268">
        <v>0</v>
      </c>
      <c r="BZ292" s="268">
        <v>0</v>
      </c>
      <c r="CA292" s="268">
        <v>0</v>
      </c>
      <c r="CB292" s="268">
        <v>0</v>
      </c>
      <c r="CC292" s="268">
        <v>0</v>
      </c>
      <c r="CD292" s="268">
        <v>0</v>
      </c>
      <c r="CE292" s="268">
        <v>0</v>
      </c>
      <c r="CF292" s="268">
        <v>0</v>
      </c>
      <c r="CG292" s="268">
        <v>0</v>
      </c>
      <c r="CH292" s="268">
        <v>0</v>
      </c>
      <c r="CI292" s="268">
        <v>0</v>
      </c>
      <c r="CJ292" s="268">
        <v>0</v>
      </c>
      <c r="CK292" s="268">
        <v>0</v>
      </c>
      <c r="CL292" s="268">
        <v>0</v>
      </c>
      <c r="CM292" s="268">
        <v>0</v>
      </c>
      <c r="CN292" s="268">
        <v>0</v>
      </c>
      <c r="CO292" s="268">
        <v>0</v>
      </c>
      <c r="CP292" s="268">
        <v>0</v>
      </c>
      <c r="CQ292" s="268">
        <v>0</v>
      </c>
      <c r="CR292" s="268">
        <v>0</v>
      </c>
      <c r="CS292" s="268">
        <v>0</v>
      </c>
      <c r="CT292" s="268">
        <v>0</v>
      </c>
      <c r="CU292" s="268">
        <v>0</v>
      </c>
      <c r="CV292" s="268">
        <v>0</v>
      </c>
      <c r="CW292" s="268">
        <v>0</v>
      </c>
      <c r="CX292" s="268">
        <v>0</v>
      </c>
      <c r="CY292" s="268">
        <v>0</v>
      </c>
      <c r="CZ292" s="268">
        <v>0</v>
      </c>
      <c r="DA292" s="268">
        <v>0</v>
      </c>
      <c r="DB292" s="268">
        <v>0</v>
      </c>
      <c r="DC292" s="268">
        <v>0</v>
      </c>
      <c r="DD292" s="268">
        <v>0</v>
      </c>
      <c r="DE292" s="268">
        <v>0</v>
      </c>
      <c r="DF292" s="268">
        <v>0</v>
      </c>
      <c r="DG292" s="268">
        <v>0</v>
      </c>
      <c r="DH292" s="268">
        <v>0</v>
      </c>
      <c r="DI292" s="268">
        <v>0</v>
      </c>
      <c r="DJ292" s="268">
        <v>0</v>
      </c>
      <c r="DK292" s="268">
        <v>0</v>
      </c>
      <c r="DL292" s="269">
        <v>0</v>
      </c>
      <c r="DQ292" s="203" t="s">
        <v>358</v>
      </c>
      <c r="DR292" s="209"/>
      <c r="DS292" s="209"/>
      <c r="DT292" s="267"/>
      <c r="DU292" s="268"/>
      <c r="DV292" s="268"/>
      <c r="DW292" s="268"/>
      <c r="DX292" s="268"/>
      <c r="DY292" s="268"/>
      <c r="DZ292" s="268"/>
      <c r="EA292" s="268"/>
      <c r="EB292" s="268"/>
      <c r="EC292" s="268"/>
      <c r="ED292" s="269"/>
      <c r="EE292" s="303">
        <f t="shared" si="285"/>
        <v>0</v>
      </c>
      <c r="EF292" s="101"/>
    </row>
    <row r="293" spans="1:136" s="126" customFormat="1" ht="15.5" outlineLevel="6" x14ac:dyDescent="0.35">
      <c r="A293" s="37" t="s">
        <v>357</v>
      </c>
      <c r="B293" s="37">
        <v>1</v>
      </c>
      <c r="C293" s="38">
        <v>1.1000000000000001</v>
      </c>
      <c r="D293" s="264"/>
      <c r="E293" s="270"/>
      <c r="F293" s="209" t="s">
        <v>359</v>
      </c>
      <c r="G293" s="209"/>
      <c r="H293" s="267"/>
      <c r="I293" s="268">
        <v>0</v>
      </c>
      <c r="J293" s="268">
        <v>0</v>
      </c>
      <c r="K293" s="268">
        <v>102257199.73948</v>
      </c>
      <c r="L293" s="268">
        <v>983832752.64533997</v>
      </c>
      <c r="M293" s="268">
        <v>67880566.204359993</v>
      </c>
      <c r="N293" s="268">
        <v>249551393.66433001</v>
      </c>
      <c r="O293" s="268">
        <v>339499184.26432002</v>
      </c>
      <c r="P293" s="268">
        <v>0</v>
      </c>
      <c r="Q293" s="268">
        <v>0</v>
      </c>
      <c r="R293" s="268">
        <v>1129294562.3211901</v>
      </c>
      <c r="S293" s="268">
        <v>211868553.68094999</v>
      </c>
      <c r="T293" s="268">
        <v>58416466.964659996</v>
      </c>
      <c r="U293" s="268">
        <v>159699779.57177001</v>
      </c>
      <c r="V293" s="268">
        <v>179496504.47852001</v>
      </c>
      <c r="W293" s="268">
        <v>0</v>
      </c>
      <c r="X293" s="268">
        <v>0</v>
      </c>
      <c r="Y293" s="268">
        <v>0</v>
      </c>
      <c r="Z293" s="268">
        <v>199106969.09727001</v>
      </c>
      <c r="AA293" s="268">
        <v>93957305.386050001</v>
      </c>
      <c r="AB293" s="268">
        <v>65689027.145620003</v>
      </c>
      <c r="AC293" s="268">
        <v>144616784.30000001</v>
      </c>
      <c r="AD293" s="268">
        <v>0</v>
      </c>
      <c r="AE293" s="268">
        <v>0</v>
      </c>
      <c r="AF293" s="268">
        <v>438706663.13361001</v>
      </c>
      <c r="AG293" s="268">
        <v>195721406.03112999</v>
      </c>
      <c r="AH293" s="268">
        <v>171706304.99118999</v>
      </c>
      <c r="AI293" s="268">
        <v>235068813.57832</v>
      </c>
      <c r="AJ293" s="268">
        <v>445003242.49327999</v>
      </c>
      <c r="AK293" s="268">
        <v>0</v>
      </c>
      <c r="AL293" s="268">
        <v>0</v>
      </c>
      <c r="AM293" s="268">
        <v>312278466.22582</v>
      </c>
      <c r="AN293" s="268">
        <v>52431806.515000001</v>
      </c>
      <c r="AO293" s="268">
        <v>86202740.423639998</v>
      </c>
      <c r="AP293" s="268">
        <v>83251679.927520007</v>
      </c>
      <c r="AQ293" s="268">
        <v>121314355.91096</v>
      </c>
      <c r="AR293" s="268">
        <v>0</v>
      </c>
      <c r="AS293" s="268">
        <v>0</v>
      </c>
      <c r="AT293" s="268">
        <v>494373697.00647002</v>
      </c>
      <c r="AU293" s="268">
        <v>99248997.429820001</v>
      </c>
      <c r="AV293" s="268">
        <v>265685499.22319999</v>
      </c>
      <c r="AW293" s="268">
        <v>122180966.92747</v>
      </c>
      <c r="AX293" s="268">
        <v>121681807.15327001</v>
      </c>
      <c r="AY293" s="268">
        <v>0</v>
      </c>
      <c r="AZ293" s="268">
        <v>0</v>
      </c>
      <c r="BA293" s="268">
        <v>31636202.243039999</v>
      </c>
      <c r="BB293" s="268">
        <v>166501305.5402</v>
      </c>
      <c r="BC293" s="268">
        <v>88275448.485259995</v>
      </c>
      <c r="BD293" s="268">
        <v>87505303.906979993</v>
      </c>
      <c r="BE293" s="268">
        <v>101404490.28</v>
      </c>
      <c r="BF293" s="268">
        <v>0</v>
      </c>
      <c r="BG293" s="268">
        <v>0</v>
      </c>
      <c r="BH293" s="268">
        <v>93519817.408830002</v>
      </c>
      <c r="BI293" s="268">
        <v>109491692.50004999</v>
      </c>
      <c r="BJ293" s="268">
        <v>69642706.016000003</v>
      </c>
      <c r="BK293" s="268">
        <v>58511152.256200001</v>
      </c>
      <c r="BL293" s="268">
        <v>24561608.053599998</v>
      </c>
      <c r="BM293" s="268">
        <v>0</v>
      </c>
      <c r="BN293" s="268">
        <v>0</v>
      </c>
      <c r="BO293" s="268">
        <v>117416278.3568</v>
      </c>
      <c r="BP293" s="268">
        <v>88147360</v>
      </c>
      <c r="BQ293" s="268">
        <v>83440363.41911</v>
      </c>
      <c r="BR293" s="268">
        <v>68940781.600999996</v>
      </c>
      <c r="BS293" s="268">
        <v>107331090</v>
      </c>
      <c r="BT293" s="268">
        <v>0</v>
      </c>
      <c r="BU293" s="268">
        <v>0</v>
      </c>
      <c r="BV293" s="268">
        <v>194326495.30177999</v>
      </c>
      <c r="BW293" s="268">
        <v>95754491.393519998</v>
      </c>
      <c r="BX293" s="268">
        <v>20565364.285939999</v>
      </c>
      <c r="BY293" s="268">
        <v>41529751.394699998</v>
      </c>
      <c r="BZ293" s="268">
        <v>95580598.866659999</v>
      </c>
      <c r="CA293" s="268">
        <v>0</v>
      </c>
      <c r="CB293" s="268">
        <v>0</v>
      </c>
      <c r="CC293" s="268">
        <v>39914630.645049997</v>
      </c>
      <c r="CD293" s="268">
        <v>158534672.08094001</v>
      </c>
      <c r="CE293" s="268">
        <v>6368963.00184</v>
      </c>
      <c r="CF293" s="268">
        <v>29320637.559999999</v>
      </c>
      <c r="CG293" s="268">
        <v>69563350.671120003</v>
      </c>
      <c r="CH293" s="268">
        <v>0</v>
      </c>
      <c r="CI293" s="268">
        <v>0</v>
      </c>
      <c r="CJ293" s="268">
        <v>194671186.28882</v>
      </c>
      <c r="CK293" s="268">
        <v>33152739.130690001</v>
      </c>
      <c r="CL293" s="268">
        <v>5804131.8146900004</v>
      </c>
      <c r="CM293" s="268">
        <v>151506619.44</v>
      </c>
      <c r="CN293" s="268">
        <v>109078981.63</v>
      </c>
      <c r="CO293" s="268">
        <v>0</v>
      </c>
      <c r="CP293" s="268">
        <v>0</v>
      </c>
      <c r="CQ293" s="268">
        <v>63896057.550530002</v>
      </c>
      <c r="CR293" s="268">
        <v>692057490.55569005</v>
      </c>
      <c r="CS293" s="268">
        <v>263958281.25</v>
      </c>
      <c r="CT293" s="268">
        <v>34032136.901239999</v>
      </c>
      <c r="CU293" s="268">
        <v>380110722.60003</v>
      </c>
      <c r="CV293" s="268">
        <v>0</v>
      </c>
      <c r="CW293" s="268">
        <v>1283258307.4533999</v>
      </c>
      <c r="CX293" s="268">
        <v>254236168.93604001</v>
      </c>
      <c r="CY293" s="268">
        <v>194666989.90902999</v>
      </c>
      <c r="CZ293" s="268">
        <v>18908126.670589998</v>
      </c>
      <c r="DA293" s="268">
        <v>337224629.56431001</v>
      </c>
      <c r="DB293" s="268">
        <v>19765256.084320001</v>
      </c>
      <c r="DC293" s="268">
        <v>9592286.6677999999</v>
      </c>
      <c r="DD293" s="268">
        <v>282081087.53498</v>
      </c>
      <c r="DE293" s="268">
        <v>3179929.1317099999</v>
      </c>
      <c r="DF293" s="268">
        <v>1682833.49627</v>
      </c>
      <c r="DG293" s="268">
        <v>0</v>
      </c>
      <c r="DH293" s="268">
        <v>0</v>
      </c>
      <c r="DI293" s="268">
        <v>0</v>
      </c>
      <c r="DJ293" s="268">
        <v>0</v>
      </c>
      <c r="DK293" s="268">
        <v>0</v>
      </c>
      <c r="DL293" s="228">
        <v>13610672014.31332</v>
      </c>
      <c r="DQ293" s="270"/>
      <c r="DR293" s="209" t="s">
        <v>359</v>
      </c>
      <c r="DS293" s="209"/>
      <c r="DT293" s="267"/>
      <c r="DU293" s="268">
        <f t="shared" ref="DU293:DU299" si="286">I293/$DQ$4</f>
        <v>0</v>
      </c>
      <c r="DV293" s="268">
        <f t="shared" ref="DV293:DV299" si="287">SUM(J293:O293)/$DQ$4</f>
        <v>1743.0210965178298</v>
      </c>
      <c r="DW293" s="268">
        <f t="shared" ref="DW293:DW299" si="288">SUM(P293:AL293)/$DQ$4</f>
        <v>3728.3523831735602</v>
      </c>
      <c r="DX293" s="268">
        <f t="shared" ref="DX293:DX299" si="289">SUM(AM293:CT293)/$DQ$4</f>
        <v>5354.5921965734497</v>
      </c>
      <c r="DY293" s="268">
        <f t="shared" ref="DY293:DY299" si="290">SUM(CU293:CY293)/$DQ$4</f>
        <v>2112.2721888984997</v>
      </c>
      <c r="DZ293" s="268">
        <f t="shared" ref="DZ293:DZ299" si="291">SUM(CZ293:DE293)/$DQ$4</f>
        <v>670.75131565371009</v>
      </c>
      <c r="EA293" s="268">
        <f t="shared" ref="EA293:EA299" si="292">SUM(DF293:DG293)/$DQ$4</f>
        <v>1.68283349627</v>
      </c>
      <c r="EB293" s="268">
        <f t="shared" ref="EB293:EB299" si="293">SUM(DH293:DI293)/$DQ$4</f>
        <v>0</v>
      </c>
      <c r="EC293" s="268">
        <f t="shared" ref="EC293:EC299" si="294">SUM(DJ293:DK293)/$DQ$4</f>
        <v>0</v>
      </c>
      <c r="ED293" s="269">
        <f t="shared" ref="ED293:ED299" si="295">SUM(DU293:EC293)</f>
        <v>13610.672014313321</v>
      </c>
      <c r="EE293" s="303">
        <f t="shared" si="285"/>
        <v>0</v>
      </c>
      <c r="EF293" s="101"/>
    </row>
    <row r="294" spans="1:136" s="126" customFormat="1" ht="15.5" outlineLevel="6" x14ac:dyDescent="0.35">
      <c r="A294" s="37" t="s">
        <v>357</v>
      </c>
      <c r="B294" s="37">
        <v>1</v>
      </c>
      <c r="C294" s="38">
        <v>1.2</v>
      </c>
      <c r="D294" s="264"/>
      <c r="E294" s="270"/>
      <c r="F294" s="209" t="s">
        <v>360</v>
      </c>
      <c r="G294" s="209"/>
      <c r="H294" s="267"/>
      <c r="I294" s="268">
        <v>0</v>
      </c>
      <c r="J294" s="268">
        <v>0</v>
      </c>
      <c r="K294" s="268">
        <v>0</v>
      </c>
      <c r="L294" s="268">
        <v>0</v>
      </c>
      <c r="M294" s="268">
        <v>0</v>
      </c>
      <c r="N294" s="268">
        <v>0</v>
      </c>
      <c r="O294" s="268">
        <v>0</v>
      </c>
      <c r="P294" s="268">
        <v>0</v>
      </c>
      <c r="Q294" s="268">
        <v>0</v>
      </c>
      <c r="R294" s="268">
        <v>0</v>
      </c>
      <c r="S294" s="268">
        <v>0</v>
      </c>
      <c r="T294" s="268">
        <v>0</v>
      </c>
      <c r="U294" s="268">
        <v>0</v>
      </c>
      <c r="V294" s="268">
        <v>0</v>
      </c>
      <c r="W294" s="268">
        <v>0</v>
      </c>
      <c r="X294" s="268">
        <v>0</v>
      </c>
      <c r="Y294" s="268">
        <v>0</v>
      </c>
      <c r="Z294" s="268">
        <v>0</v>
      </c>
      <c r="AA294" s="268">
        <v>0</v>
      </c>
      <c r="AB294" s="268">
        <v>0</v>
      </c>
      <c r="AC294" s="268">
        <v>0</v>
      </c>
      <c r="AD294" s="268">
        <v>0</v>
      </c>
      <c r="AE294" s="268">
        <v>0</v>
      </c>
      <c r="AF294" s="268">
        <v>0</v>
      </c>
      <c r="AG294" s="268">
        <v>0</v>
      </c>
      <c r="AH294" s="268">
        <v>0</v>
      </c>
      <c r="AI294" s="268">
        <v>0</v>
      </c>
      <c r="AJ294" s="268">
        <v>0</v>
      </c>
      <c r="AK294" s="268">
        <v>0</v>
      </c>
      <c r="AL294" s="268">
        <v>0</v>
      </c>
      <c r="AM294" s="268">
        <v>0</v>
      </c>
      <c r="AN294" s="268">
        <v>0</v>
      </c>
      <c r="AO294" s="268">
        <v>0</v>
      </c>
      <c r="AP294" s="268">
        <v>0</v>
      </c>
      <c r="AQ294" s="268">
        <v>0</v>
      </c>
      <c r="AR294" s="268">
        <v>0</v>
      </c>
      <c r="AS294" s="268">
        <v>0</v>
      </c>
      <c r="AT294" s="268">
        <v>0</v>
      </c>
      <c r="AU294" s="268">
        <v>0</v>
      </c>
      <c r="AV294" s="268">
        <v>0</v>
      </c>
      <c r="AW294" s="268">
        <v>0</v>
      </c>
      <c r="AX294" s="268">
        <v>0</v>
      </c>
      <c r="AY294" s="268">
        <v>0</v>
      </c>
      <c r="AZ294" s="268">
        <v>0</v>
      </c>
      <c r="BA294" s="268">
        <v>0</v>
      </c>
      <c r="BB294" s="268">
        <v>0</v>
      </c>
      <c r="BC294" s="268">
        <v>0</v>
      </c>
      <c r="BD294" s="268">
        <v>0</v>
      </c>
      <c r="BE294" s="268">
        <v>0</v>
      </c>
      <c r="BF294" s="268">
        <v>0</v>
      </c>
      <c r="BG294" s="268">
        <v>0</v>
      </c>
      <c r="BH294" s="268">
        <v>0</v>
      </c>
      <c r="BI294" s="268">
        <v>0</v>
      </c>
      <c r="BJ294" s="268">
        <v>0</v>
      </c>
      <c r="BK294" s="268">
        <v>0</v>
      </c>
      <c r="BL294" s="268">
        <v>0</v>
      </c>
      <c r="BM294" s="268">
        <v>0</v>
      </c>
      <c r="BN294" s="268">
        <v>0</v>
      </c>
      <c r="BO294" s="268">
        <v>0</v>
      </c>
      <c r="BP294" s="268">
        <v>0</v>
      </c>
      <c r="BQ294" s="268">
        <v>0</v>
      </c>
      <c r="BR294" s="268">
        <v>0</v>
      </c>
      <c r="BS294" s="268">
        <v>0</v>
      </c>
      <c r="BT294" s="268">
        <v>0</v>
      </c>
      <c r="BU294" s="268">
        <v>0</v>
      </c>
      <c r="BV294" s="268">
        <v>0</v>
      </c>
      <c r="BW294" s="268">
        <v>0</v>
      </c>
      <c r="BX294" s="268">
        <v>0</v>
      </c>
      <c r="BY294" s="268">
        <v>0</v>
      </c>
      <c r="BZ294" s="268">
        <v>0</v>
      </c>
      <c r="CA294" s="268">
        <v>0</v>
      </c>
      <c r="CB294" s="268">
        <v>0</v>
      </c>
      <c r="CC294" s="268">
        <v>0</v>
      </c>
      <c r="CD294" s="268">
        <v>0</v>
      </c>
      <c r="CE294" s="268">
        <v>0</v>
      </c>
      <c r="CF294" s="268">
        <v>0</v>
      </c>
      <c r="CG294" s="268">
        <v>0</v>
      </c>
      <c r="CH294" s="268">
        <v>0</v>
      </c>
      <c r="CI294" s="268">
        <v>0</v>
      </c>
      <c r="CJ294" s="268">
        <v>0</v>
      </c>
      <c r="CK294" s="268">
        <v>0</v>
      </c>
      <c r="CL294" s="268">
        <v>0</v>
      </c>
      <c r="CM294" s="268">
        <v>0</v>
      </c>
      <c r="CN294" s="268">
        <v>0</v>
      </c>
      <c r="CO294" s="268">
        <v>0</v>
      </c>
      <c r="CP294" s="268">
        <v>0</v>
      </c>
      <c r="CQ294" s="268">
        <v>0</v>
      </c>
      <c r="CR294" s="268">
        <v>0</v>
      </c>
      <c r="CS294" s="268">
        <v>0</v>
      </c>
      <c r="CT294" s="268">
        <v>0</v>
      </c>
      <c r="CU294" s="268">
        <v>0</v>
      </c>
      <c r="CV294" s="268">
        <v>0</v>
      </c>
      <c r="CW294" s="268">
        <v>0</v>
      </c>
      <c r="CX294" s="268">
        <v>0</v>
      </c>
      <c r="CY294" s="268">
        <v>0</v>
      </c>
      <c r="CZ294" s="268">
        <v>0</v>
      </c>
      <c r="DA294" s="268">
        <v>0</v>
      </c>
      <c r="DB294" s="268">
        <v>0</v>
      </c>
      <c r="DC294" s="268">
        <v>0</v>
      </c>
      <c r="DD294" s="268">
        <v>0</v>
      </c>
      <c r="DE294" s="268">
        <v>0</v>
      </c>
      <c r="DF294" s="268">
        <v>0</v>
      </c>
      <c r="DG294" s="268">
        <v>0</v>
      </c>
      <c r="DH294" s="268">
        <v>0</v>
      </c>
      <c r="DI294" s="268">
        <v>0</v>
      </c>
      <c r="DJ294" s="268">
        <v>0</v>
      </c>
      <c r="DK294" s="268">
        <v>0</v>
      </c>
      <c r="DL294" s="228">
        <v>0</v>
      </c>
      <c r="DQ294" s="270"/>
      <c r="DR294" s="209" t="s">
        <v>360</v>
      </c>
      <c r="DS294" s="209"/>
      <c r="DT294" s="267"/>
      <c r="DU294" s="268">
        <f t="shared" si="286"/>
        <v>0</v>
      </c>
      <c r="DV294" s="268">
        <f t="shared" si="287"/>
        <v>0</v>
      </c>
      <c r="DW294" s="268">
        <f t="shared" si="288"/>
        <v>0</v>
      </c>
      <c r="DX294" s="268">
        <f t="shared" si="289"/>
        <v>0</v>
      </c>
      <c r="DY294" s="268">
        <f t="shared" si="290"/>
        <v>0</v>
      </c>
      <c r="DZ294" s="268">
        <f t="shared" si="291"/>
        <v>0</v>
      </c>
      <c r="EA294" s="268">
        <f t="shared" si="292"/>
        <v>0</v>
      </c>
      <c r="EB294" s="268">
        <f t="shared" si="293"/>
        <v>0</v>
      </c>
      <c r="EC294" s="268">
        <f t="shared" si="294"/>
        <v>0</v>
      </c>
      <c r="ED294" s="269">
        <f t="shared" si="295"/>
        <v>0</v>
      </c>
      <c r="EE294" s="303">
        <f t="shared" si="285"/>
        <v>0</v>
      </c>
      <c r="EF294" s="101"/>
    </row>
    <row r="295" spans="1:136" s="126" customFormat="1" ht="15.5" outlineLevel="6" x14ac:dyDescent="0.35">
      <c r="A295" s="37" t="s">
        <v>357</v>
      </c>
      <c r="B295" s="37">
        <v>1</v>
      </c>
      <c r="C295" s="38">
        <v>1.3</v>
      </c>
      <c r="D295" s="264"/>
      <c r="E295" s="270"/>
      <c r="F295" s="209" t="s">
        <v>361</v>
      </c>
      <c r="G295" s="209"/>
      <c r="H295" s="267"/>
      <c r="I295" s="268">
        <v>0</v>
      </c>
      <c r="J295" s="268">
        <v>0</v>
      </c>
      <c r="K295" s="268">
        <v>0</v>
      </c>
      <c r="L295" s="268">
        <v>0</v>
      </c>
      <c r="M295" s="268">
        <v>0</v>
      </c>
      <c r="N295" s="268">
        <v>0</v>
      </c>
      <c r="O295" s="268">
        <v>0</v>
      </c>
      <c r="P295" s="268">
        <v>0</v>
      </c>
      <c r="Q295" s="268">
        <v>0</v>
      </c>
      <c r="R295" s="268">
        <v>0</v>
      </c>
      <c r="S295" s="268">
        <v>0</v>
      </c>
      <c r="T295" s="268">
        <v>0</v>
      </c>
      <c r="U295" s="268">
        <v>0</v>
      </c>
      <c r="V295" s="268">
        <v>0</v>
      </c>
      <c r="W295" s="268">
        <v>0</v>
      </c>
      <c r="X295" s="268">
        <v>0</v>
      </c>
      <c r="Y295" s="268">
        <v>0</v>
      </c>
      <c r="Z295" s="268">
        <v>0</v>
      </c>
      <c r="AA295" s="268">
        <v>0</v>
      </c>
      <c r="AB295" s="268">
        <v>0</v>
      </c>
      <c r="AC295" s="268">
        <v>0</v>
      </c>
      <c r="AD295" s="268">
        <v>0</v>
      </c>
      <c r="AE295" s="268">
        <v>0</v>
      </c>
      <c r="AF295" s="268">
        <v>0</v>
      </c>
      <c r="AG295" s="268">
        <v>0</v>
      </c>
      <c r="AH295" s="268">
        <v>0</v>
      </c>
      <c r="AI295" s="268">
        <v>0</v>
      </c>
      <c r="AJ295" s="268">
        <v>0</v>
      </c>
      <c r="AK295" s="268">
        <v>0</v>
      </c>
      <c r="AL295" s="268">
        <v>0</v>
      </c>
      <c r="AM295" s="268">
        <v>0</v>
      </c>
      <c r="AN295" s="268">
        <v>0</v>
      </c>
      <c r="AO295" s="268">
        <v>0</v>
      </c>
      <c r="AP295" s="268">
        <v>0</v>
      </c>
      <c r="AQ295" s="268">
        <v>0</v>
      </c>
      <c r="AR295" s="268">
        <v>0</v>
      </c>
      <c r="AS295" s="268">
        <v>0</v>
      </c>
      <c r="AT295" s="268">
        <v>0</v>
      </c>
      <c r="AU295" s="268">
        <v>0</v>
      </c>
      <c r="AV295" s="268">
        <v>21541561.050000001</v>
      </c>
      <c r="AW295" s="268">
        <v>0</v>
      </c>
      <c r="AX295" s="268">
        <v>0</v>
      </c>
      <c r="AY295" s="268">
        <v>0</v>
      </c>
      <c r="AZ295" s="268">
        <v>0</v>
      </c>
      <c r="BA295" s="268">
        <v>0</v>
      </c>
      <c r="BB295" s="268">
        <v>0</v>
      </c>
      <c r="BC295" s="268">
        <v>0</v>
      </c>
      <c r="BD295" s="268">
        <v>0</v>
      </c>
      <c r="BE295" s="268">
        <v>0</v>
      </c>
      <c r="BF295" s="268">
        <v>0</v>
      </c>
      <c r="BG295" s="268">
        <v>0</v>
      </c>
      <c r="BH295" s="268">
        <v>0</v>
      </c>
      <c r="BI295" s="268">
        <v>0</v>
      </c>
      <c r="BJ295" s="268">
        <v>0</v>
      </c>
      <c r="BK295" s="268">
        <v>0</v>
      </c>
      <c r="BL295" s="268">
        <v>0</v>
      </c>
      <c r="BM295" s="268">
        <v>0</v>
      </c>
      <c r="BN295" s="268">
        <v>0</v>
      </c>
      <c r="BO295" s="268">
        <v>0</v>
      </c>
      <c r="BP295" s="268">
        <v>0</v>
      </c>
      <c r="BQ295" s="268">
        <v>0</v>
      </c>
      <c r="BR295" s="268">
        <v>0</v>
      </c>
      <c r="BS295" s="268">
        <v>0</v>
      </c>
      <c r="BT295" s="268">
        <v>0</v>
      </c>
      <c r="BU295" s="268">
        <v>0</v>
      </c>
      <c r="BV295" s="268">
        <v>0</v>
      </c>
      <c r="BW295" s="268">
        <v>0</v>
      </c>
      <c r="BX295" s="268">
        <v>0</v>
      </c>
      <c r="BY295" s="268">
        <v>0</v>
      </c>
      <c r="BZ295" s="268">
        <v>0</v>
      </c>
      <c r="CA295" s="268">
        <v>0</v>
      </c>
      <c r="CB295" s="268">
        <v>0</v>
      </c>
      <c r="CC295" s="268">
        <v>0</v>
      </c>
      <c r="CD295" s="268">
        <v>0</v>
      </c>
      <c r="CE295" s="268">
        <v>0</v>
      </c>
      <c r="CF295" s="268">
        <v>0</v>
      </c>
      <c r="CG295" s="268">
        <v>0</v>
      </c>
      <c r="CH295" s="268">
        <v>0</v>
      </c>
      <c r="CI295" s="268">
        <v>0</v>
      </c>
      <c r="CJ295" s="268">
        <v>0</v>
      </c>
      <c r="CK295" s="268">
        <v>0</v>
      </c>
      <c r="CL295" s="268">
        <v>0</v>
      </c>
      <c r="CM295" s="268">
        <v>0</v>
      </c>
      <c r="CN295" s="268">
        <v>0</v>
      </c>
      <c r="CO295" s="268">
        <v>0</v>
      </c>
      <c r="CP295" s="268">
        <v>0</v>
      </c>
      <c r="CQ295" s="268">
        <v>0</v>
      </c>
      <c r="CR295" s="268">
        <v>0</v>
      </c>
      <c r="CS295" s="268">
        <v>0</v>
      </c>
      <c r="CT295" s="268">
        <v>0</v>
      </c>
      <c r="CU295" s="268">
        <v>0</v>
      </c>
      <c r="CV295" s="268">
        <v>0</v>
      </c>
      <c r="CW295" s="268">
        <v>0</v>
      </c>
      <c r="CX295" s="268">
        <v>0</v>
      </c>
      <c r="CY295" s="268">
        <v>0</v>
      </c>
      <c r="CZ295" s="268">
        <v>0</v>
      </c>
      <c r="DA295" s="268">
        <v>0</v>
      </c>
      <c r="DB295" s="268">
        <v>0</v>
      </c>
      <c r="DC295" s="268">
        <v>0</v>
      </c>
      <c r="DD295" s="268">
        <v>0</v>
      </c>
      <c r="DE295" s="268">
        <v>0</v>
      </c>
      <c r="DF295" s="268">
        <v>353628793.80800003</v>
      </c>
      <c r="DG295" s="268">
        <v>288961178.76849997</v>
      </c>
      <c r="DH295" s="268">
        <v>0</v>
      </c>
      <c r="DI295" s="268">
        <v>0</v>
      </c>
      <c r="DJ295" s="268">
        <v>0</v>
      </c>
      <c r="DK295" s="268">
        <v>0</v>
      </c>
      <c r="DL295" s="228">
        <v>664131533.62650001</v>
      </c>
      <c r="DQ295" s="270"/>
      <c r="DR295" s="209" t="s">
        <v>361</v>
      </c>
      <c r="DS295" s="209"/>
      <c r="DT295" s="267"/>
      <c r="DU295" s="268">
        <f t="shared" si="286"/>
        <v>0</v>
      </c>
      <c r="DV295" s="268">
        <f t="shared" si="287"/>
        <v>0</v>
      </c>
      <c r="DW295" s="268">
        <f t="shared" si="288"/>
        <v>0</v>
      </c>
      <c r="DX295" s="268">
        <f t="shared" si="289"/>
        <v>21.541561050000002</v>
      </c>
      <c r="DY295" s="268">
        <f t="shared" si="290"/>
        <v>0</v>
      </c>
      <c r="DZ295" s="268">
        <f t="shared" si="291"/>
        <v>0</v>
      </c>
      <c r="EA295" s="268">
        <f t="shared" si="292"/>
        <v>642.58997257649992</v>
      </c>
      <c r="EB295" s="268">
        <f t="shared" si="293"/>
        <v>0</v>
      </c>
      <c r="EC295" s="268">
        <f t="shared" si="294"/>
        <v>0</v>
      </c>
      <c r="ED295" s="269">
        <f t="shared" si="295"/>
        <v>664.13153362649996</v>
      </c>
      <c r="EE295" s="303">
        <f t="shared" si="285"/>
        <v>0</v>
      </c>
      <c r="EF295" s="101"/>
    </row>
    <row r="296" spans="1:136" s="126" customFormat="1" ht="15.5" outlineLevel="6" x14ac:dyDescent="0.35">
      <c r="A296" s="37" t="s">
        <v>357</v>
      </c>
      <c r="B296" s="37">
        <v>1</v>
      </c>
      <c r="C296" s="38">
        <v>1.3</v>
      </c>
      <c r="D296" s="264" t="s">
        <v>362</v>
      </c>
      <c r="E296" s="270"/>
      <c r="F296" s="209"/>
      <c r="G296" s="209" t="s">
        <v>363</v>
      </c>
      <c r="H296" s="267"/>
      <c r="I296" s="268">
        <v>0</v>
      </c>
      <c r="J296" s="268">
        <v>0</v>
      </c>
      <c r="K296" s="268">
        <v>0</v>
      </c>
      <c r="L296" s="268">
        <v>0</v>
      </c>
      <c r="M296" s="268">
        <v>0</v>
      </c>
      <c r="N296" s="268">
        <v>0</v>
      </c>
      <c r="O296" s="268">
        <v>0</v>
      </c>
      <c r="P296" s="268">
        <v>0</v>
      </c>
      <c r="Q296" s="268">
        <v>0</v>
      </c>
      <c r="R296" s="268">
        <v>0</v>
      </c>
      <c r="S296" s="268">
        <v>0</v>
      </c>
      <c r="T296" s="268">
        <v>0</v>
      </c>
      <c r="U296" s="268">
        <v>0</v>
      </c>
      <c r="V296" s="268">
        <v>0</v>
      </c>
      <c r="W296" s="268">
        <v>0</v>
      </c>
      <c r="X296" s="268">
        <v>0</v>
      </c>
      <c r="Y296" s="268">
        <v>0</v>
      </c>
      <c r="Z296" s="268">
        <v>0</v>
      </c>
      <c r="AA296" s="268">
        <v>0</v>
      </c>
      <c r="AB296" s="268">
        <v>0</v>
      </c>
      <c r="AC296" s="268">
        <v>0</v>
      </c>
      <c r="AD296" s="268">
        <v>0</v>
      </c>
      <c r="AE296" s="268">
        <v>0</v>
      </c>
      <c r="AF296" s="268">
        <v>0</v>
      </c>
      <c r="AG296" s="268">
        <v>0</v>
      </c>
      <c r="AH296" s="268">
        <v>0</v>
      </c>
      <c r="AI296" s="268">
        <v>0</v>
      </c>
      <c r="AJ296" s="268">
        <v>0</v>
      </c>
      <c r="AK296" s="268">
        <v>0</v>
      </c>
      <c r="AL296" s="268">
        <v>0</v>
      </c>
      <c r="AM296" s="268">
        <v>0</v>
      </c>
      <c r="AN296" s="268">
        <v>0</v>
      </c>
      <c r="AO296" s="268">
        <v>0</v>
      </c>
      <c r="AP296" s="268">
        <v>0</v>
      </c>
      <c r="AQ296" s="268">
        <v>0</v>
      </c>
      <c r="AR296" s="268">
        <v>0</v>
      </c>
      <c r="AS296" s="268">
        <v>0</v>
      </c>
      <c r="AT296" s="268">
        <v>0</v>
      </c>
      <c r="AU296" s="268">
        <v>0</v>
      </c>
      <c r="AV296" s="268">
        <v>0</v>
      </c>
      <c r="AW296" s="268">
        <v>0</v>
      </c>
      <c r="AX296" s="268">
        <v>0</v>
      </c>
      <c r="AY296" s="268">
        <v>0</v>
      </c>
      <c r="AZ296" s="268">
        <v>0</v>
      </c>
      <c r="BA296" s="268">
        <v>0</v>
      </c>
      <c r="BB296" s="268">
        <v>0</v>
      </c>
      <c r="BC296" s="268">
        <v>0</v>
      </c>
      <c r="BD296" s="268">
        <v>0</v>
      </c>
      <c r="BE296" s="268">
        <v>0</v>
      </c>
      <c r="BF296" s="268">
        <v>0</v>
      </c>
      <c r="BG296" s="268">
        <v>0</v>
      </c>
      <c r="BH296" s="268">
        <v>0</v>
      </c>
      <c r="BI296" s="268">
        <v>0</v>
      </c>
      <c r="BJ296" s="268">
        <v>0</v>
      </c>
      <c r="BK296" s="268">
        <v>0</v>
      </c>
      <c r="BL296" s="268">
        <v>0</v>
      </c>
      <c r="BM296" s="268">
        <v>0</v>
      </c>
      <c r="BN296" s="268">
        <v>0</v>
      </c>
      <c r="BO296" s="268">
        <v>0</v>
      </c>
      <c r="BP296" s="268">
        <v>0</v>
      </c>
      <c r="BQ296" s="268">
        <v>0</v>
      </c>
      <c r="BR296" s="268">
        <v>0</v>
      </c>
      <c r="BS296" s="268">
        <v>0</v>
      </c>
      <c r="BT296" s="268">
        <v>0</v>
      </c>
      <c r="BU296" s="268">
        <v>0</v>
      </c>
      <c r="BV296" s="268">
        <v>0</v>
      </c>
      <c r="BW296" s="268">
        <v>0</v>
      </c>
      <c r="BX296" s="268">
        <v>0</v>
      </c>
      <c r="BY296" s="268">
        <v>0</v>
      </c>
      <c r="BZ296" s="268">
        <v>0</v>
      </c>
      <c r="CA296" s="268">
        <v>0</v>
      </c>
      <c r="CB296" s="268">
        <v>0</v>
      </c>
      <c r="CC296" s="268">
        <v>0</v>
      </c>
      <c r="CD296" s="268">
        <v>0</v>
      </c>
      <c r="CE296" s="268">
        <v>0</v>
      </c>
      <c r="CF296" s="268">
        <v>0</v>
      </c>
      <c r="CG296" s="268">
        <v>0</v>
      </c>
      <c r="CH296" s="268">
        <v>0</v>
      </c>
      <c r="CI296" s="268">
        <v>0</v>
      </c>
      <c r="CJ296" s="268">
        <v>0</v>
      </c>
      <c r="CK296" s="268">
        <v>0</v>
      </c>
      <c r="CL296" s="268">
        <v>0</v>
      </c>
      <c r="CM296" s="268">
        <v>0</v>
      </c>
      <c r="CN296" s="268">
        <v>0</v>
      </c>
      <c r="CO296" s="268">
        <v>0</v>
      </c>
      <c r="CP296" s="268">
        <v>0</v>
      </c>
      <c r="CQ296" s="268">
        <v>0</v>
      </c>
      <c r="CR296" s="268">
        <v>0</v>
      </c>
      <c r="CS296" s="268">
        <v>0</v>
      </c>
      <c r="CT296" s="268">
        <v>0</v>
      </c>
      <c r="CU296" s="268">
        <v>0</v>
      </c>
      <c r="CV296" s="268">
        <v>0</v>
      </c>
      <c r="CW296" s="271">
        <v>0</v>
      </c>
      <c r="CX296" s="268">
        <v>0</v>
      </c>
      <c r="CY296" s="268">
        <v>0</v>
      </c>
      <c r="CZ296" s="268">
        <v>0</v>
      </c>
      <c r="DA296" s="268">
        <v>0</v>
      </c>
      <c r="DB296" s="268">
        <v>0</v>
      </c>
      <c r="DC296" s="268">
        <v>0</v>
      </c>
      <c r="DD296" s="268">
        <v>0</v>
      </c>
      <c r="DE296" s="268">
        <v>0</v>
      </c>
      <c r="DF296" s="268">
        <v>0</v>
      </c>
      <c r="DG296" s="268">
        <v>0</v>
      </c>
      <c r="DH296" s="268">
        <v>0</v>
      </c>
      <c r="DI296" s="268">
        <v>0</v>
      </c>
      <c r="DJ296" s="268">
        <v>0</v>
      </c>
      <c r="DK296" s="268">
        <v>0</v>
      </c>
      <c r="DL296" s="228">
        <v>0</v>
      </c>
      <c r="DQ296" s="270"/>
      <c r="DR296" s="209"/>
      <c r="DS296" s="209" t="s">
        <v>363</v>
      </c>
      <c r="DT296" s="267"/>
      <c r="DU296" s="268">
        <f t="shared" si="286"/>
        <v>0</v>
      </c>
      <c r="DV296" s="268">
        <f t="shared" si="287"/>
        <v>0</v>
      </c>
      <c r="DW296" s="268">
        <f t="shared" si="288"/>
        <v>0</v>
      </c>
      <c r="DX296" s="268">
        <f t="shared" si="289"/>
        <v>0</v>
      </c>
      <c r="DY296" s="268">
        <f t="shared" si="290"/>
        <v>0</v>
      </c>
      <c r="DZ296" s="268">
        <f t="shared" si="291"/>
        <v>0</v>
      </c>
      <c r="EA296" s="268">
        <f t="shared" si="292"/>
        <v>0</v>
      </c>
      <c r="EB296" s="268">
        <f t="shared" si="293"/>
        <v>0</v>
      </c>
      <c r="EC296" s="268">
        <f t="shared" si="294"/>
        <v>0</v>
      </c>
      <c r="ED296" s="269">
        <f t="shared" si="295"/>
        <v>0</v>
      </c>
      <c r="EE296" s="303">
        <f t="shared" si="285"/>
        <v>0</v>
      </c>
      <c r="EF296" s="101"/>
    </row>
    <row r="297" spans="1:136" s="126" customFormat="1" ht="15.5" outlineLevel="6" x14ac:dyDescent="0.35">
      <c r="A297" s="37" t="s">
        <v>357</v>
      </c>
      <c r="B297" s="37">
        <v>1</v>
      </c>
      <c r="C297" s="38">
        <v>1.3</v>
      </c>
      <c r="D297" s="264" t="s">
        <v>364</v>
      </c>
      <c r="E297" s="270"/>
      <c r="F297" s="209"/>
      <c r="G297" s="209" t="s">
        <v>365</v>
      </c>
      <c r="H297" s="267"/>
      <c r="I297" s="268">
        <v>0</v>
      </c>
      <c r="J297" s="268">
        <v>0</v>
      </c>
      <c r="K297" s="268">
        <v>0</v>
      </c>
      <c r="L297" s="268">
        <v>0</v>
      </c>
      <c r="M297" s="268">
        <v>0</v>
      </c>
      <c r="N297" s="268">
        <v>0</v>
      </c>
      <c r="O297" s="268">
        <v>0</v>
      </c>
      <c r="P297" s="268">
        <v>0</v>
      </c>
      <c r="Q297" s="268">
        <v>0</v>
      </c>
      <c r="R297" s="268">
        <v>0</v>
      </c>
      <c r="S297" s="268">
        <v>0</v>
      </c>
      <c r="T297" s="268">
        <v>0</v>
      </c>
      <c r="U297" s="268">
        <v>0</v>
      </c>
      <c r="V297" s="268">
        <v>0</v>
      </c>
      <c r="W297" s="268">
        <v>0</v>
      </c>
      <c r="X297" s="268">
        <v>0</v>
      </c>
      <c r="Y297" s="268">
        <v>0</v>
      </c>
      <c r="Z297" s="268">
        <v>0</v>
      </c>
      <c r="AA297" s="268">
        <v>0</v>
      </c>
      <c r="AB297" s="268">
        <v>0</v>
      </c>
      <c r="AC297" s="268">
        <v>0</v>
      </c>
      <c r="AD297" s="268">
        <v>0</v>
      </c>
      <c r="AE297" s="268">
        <v>0</v>
      </c>
      <c r="AF297" s="268">
        <v>0</v>
      </c>
      <c r="AG297" s="268">
        <v>0</v>
      </c>
      <c r="AH297" s="268">
        <v>0</v>
      </c>
      <c r="AI297" s="268">
        <v>0</v>
      </c>
      <c r="AJ297" s="268">
        <v>0</v>
      </c>
      <c r="AK297" s="268">
        <v>0</v>
      </c>
      <c r="AL297" s="268">
        <v>0</v>
      </c>
      <c r="AM297" s="268">
        <v>0</v>
      </c>
      <c r="AN297" s="268">
        <v>0</v>
      </c>
      <c r="AO297" s="268">
        <v>0</v>
      </c>
      <c r="AP297" s="268">
        <v>0</v>
      </c>
      <c r="AQ297" s="268">
        <v>0</v>
      </c>
      <c r="AR297" s="268">
        <v>0</v>
      </c>
      <c r="AS297" s="268">
        <v>0</v>
      </c>
      <c r="AT297" s="268">
        <v>0</v>
      </c>
      <c r="AU297" s="268">
        <v>0</v>
      </c>
      <c r="AV297" s="268">
        <v>0</v>
      </c>
      <c r="AW297" s="268">
        <v>0</v>
      </c>
      <c r="AX297" s="268">
        <v>0</v>
      </c>
      <c r="AY297" s="268">
        <v>0</v>
      </c>
      <c r="AZ297" s="268">
        <v>0</v>
      </c>
      <c r="BA297" s="268">
        <v>0</v>
      </c>
      <c r="BB297" s="268">
        <v>0</v>
      </c>
      <c r="BC297" s="268">
        <v>0</v>
      </c>
      <c r="BD297" s="268">
        <v>0</v>
      </c>
      <c r="BE297" s="268">
        <v>0</v>
      </c>
      <c r="BF297" s="268">
        <v>0</v>
      </c>
      <c r="BG297" s="268">
        <v>0</v>
      </c>
      <c r="BH297" s="268">
        <v>0</v>
      </c>
      <c r="BI297" s="268">
        <v>0</v>
      </c>
      <c r="BJ297" s="268">
        <v>0</v>
      </c>
      <c r="BK297" s="268">
        <v>0</v>
      </c>
      <c r="BL297" s="268">
        <v>0</v>
      </c>
      <c r="BM297" s="268">
        <v>0</v>
      </c>
      <c r="BN297" s="268">
        <v>0</v>
      </c>
      <c r="BO297" s="268">
        <v>0</v>
      </c>
      <c r="BP297" s="268">
        <v>0</v>
      </c>
      <c r="BQ297" s="268">
        <v>0</v>
      </c>
      <c r="BR297" s="268">
        <v>0</v>
      </c>
      <c r="BS297" s="268">
        <v>0</v>
      </c>
      <c r="BT297" s="268">
        <v>0</v>
      </c>
      <c r="BU297" s="268">
        <v>0</v>
      </c>
      <c r="BV297" s="268">
        <v>0</v>
      </c>
      <c r="BW297" s="268">
        <v>0</v>
      </c>
      <c r="BX297" s="268">
        <v>0</v>
      </c>
      <c r="BY297" s="268">
        <v>0</v>
      </c>
      <c r="BZ297" s="268">
        <v>0</v>
      </c>
      <c r="CA297" s="268">
        <v>0</v>
      </c>
      <c r="CB297" s="268">
        <v>0</v>
      </c>
      <c r="CC297" s="268">
        <v>0</v>
      </c>
      <c r="CD297" s="268">
        <v>0</v>
      </c>
      <c r="CE297" s="268">
        <v>0</v>
      </c>
      <c r="CF297" s="268">
        <v>0</v>
      </c>
      <c r="CG297" s="268">
        <v>0</v>
      </c>
      <c r="CH297" s="268">
        <v>0</v>
      </c>
      <c r="CI297" s="268">
        <v>0</v>
      </c>
      <c r="CJ297" s="268">
        <v>0</v>
      </c>
      <c r="CK297" s="268">
        <v>0</v>
      </c>
      <c r="CL297" s="268">
        <v>0</v>
      </c>
      <c r="CM297" s="268">
        <v>0</v>
      </c>
      <c r="CN297" s="268">
        <v>0</v>
      </c>
      <c r="CO297" s="268">
        <v>0</v>
      </c>
      <c r="CP297" s="268">
        <v>0</v>
      </c>
      <c r="CQ297" s="268">
        <v>0</v>
      </c>
      <c r="CR297" s="268">
        <v>0</v>
      </c>
      <c r="CS297" s="268">
        <v>0</v>
      </c>
      <c r="CT297" s="268">
        <v>0</v>
      </c>
      <c r="CU297" s="268">
        <v>0</v>
      </c>
      <c r="CV297" s="268">
        <v>0</v>
      </c>
      <c r="CW297" s="271">
        <v>0</v>
      </c>
      <c r="CX297" s="268">
        <v>0</v>
      </c>
      <c r="CY297" s="268">
        <v>0</v>
      </c>
      <c r="CZ297" s="268">
        <v>0</v>
      </c>
      <c r="DA297" s="268">
        <v>0</v>
      </c>
      <c r="DB297" s="268">
        <v>0</v>
      </c>
      <c r="DC297" s="268">
        <v>0</v>
      </c>
      <c r="DD297" s="268">
        <v>0</v>
      </c>
      <c r="DE297" s="268">
        <v>0</v>
      </c>
      <c r="DF297" s="268">
        <v>0</v>
      </c>
      <c r="DG297" s="268">
        <v>0</v>
      </c>
      <c r="DH297" s="268">
        <v>0</v>
      </c>
      <c r="DI297" s="268">
        <v>0</v>
      </c>
      <c r="DJ297" s="268">
        <v>0</v>
      </c>
      <c r="DK297" s="268">
        <v>0</v>
      </c>
      <c r="DL297" s="228">
        <v>0</v>
      </c>
      <c r="DQ297" s="270"/>
      <c r="DR297" s="209"/>
      <c r="DS297" s="209" t="s">
        <v>365</v>
      </c>
      <c r="DT297" s="267"/>
      <c r="DU297" s="268">
        <f t="shared" si="286"/>
        <v>0</v>
      </c>
      <c r="DV297" s="268">
        <f t="shared" si="287"/>
        <v>0</v>
      </c>
      <c r="DW297" s="268">
        <f t="shared" si="288"/>
        <v>0</v>
      </c>
      <c r="DX297" s="268">
        <f t="shared" si="289"/>
        <v>0</v>
      </c>
      <c r="DY297" s="268">
        <f t="shared" si="290"/>
        <v>0</v>
      </c>
      <c r="DZ297" s="268">
        <f t="shared" si="291"/>
        <v>0</v>
      </c>
      <c r="EA297" s="268">
        <f t="shared" si="292"/>
        <v>0</v>
      </c>
      <c r="EB297" s="268">
        <f t="shared" si="293"/>
        <v>0</v>
      </c>
      <c r="EC297" s="268">
        <f t="shared" si="294"/>
        <v>0</v>
      </c>
      <c r="ED297" s="269">
        <f t="shared" si="295"/>
        <v>0</v>
      </c>
      <c r="EE297" s="303">
        <f t="shared" si="285"/>
        <v>0</v>
      </c>
      <c r="EF297" s="101"/>
    </row>
    <row r="298" spans="1:136" s="126" customFormat="1" ht="15.5" outlineLevel="6" x14ac:dyDescent="0.35">
      <c r="A298" s="37" t="s">
        <v>357</v>
      </c>
      <c r="B298" s="37">
        <v>1</v>
      </c>
      <c r="C298" s="38">
        <v>1.4</v>
      </c>
      <c r="D298" s="264"/>
      <c r="E298" s="270"/>
      <c r="F298" s="209" t="s">
        <v>366</v>
      </c>
      <c r="G298" s="209"/>
      <c r="H298" s="267"/>
      <c r="I298" s="268">
        <v>0</v>
      </c>
      <c r="J298" s="268">
        <v>0</v>
      </c>
      <c r="K298" s="268">
        <v>0</v>
      </c>
      <c r="L298" s="268">
        <v>1770280493.2581768</v>
      </c>
      <c r="M298" s="268">
        <v>1862092.3965010501</v>
      </c>
      <c r="N298" s="268">
        <v>633967.66656229994</v>
      </c>
      <c r="O298" s="268">
        <v>8793511.2122318</v>
      </c>
      <c r="P298" s="268">
        <v>0</v>
      </c>
      <c r="Q298" s="268">
        <v>0</v>
      </c>
      <c r="R298" s="268">
        <v>0</v>
      </c>
      <c r="S298" s="268">
        <v>16950154.7949812</v>
      </c>
      <c r="T298" s="268">
        <v>803505.64905915002</v>
      </c>
      <c r="U298" s="268">
        <v>0</v>
      </c>
      <c r="V298" s="268">
        <v>24086226.9400381</v>
      </c>
      <c r="W298" s="268">
        <v>0</v>
      </c>
      <c r="X298" s="268">
        <v>0</v>
      </c>
      <c r="Y298" s="268">
        <v>2310303.125</v>
      </c>
      <c r="Z298" s="268">
        <v>2575216.6666666502</v>
      </c>
      <c r="AA298" s="268">
        <v>0</v>
      </c>
      <c r="AB298" s="268">
        <v>0</v>
      </c>
      <c r="AC298" s="268">
        <v>53326967.104363456</v>
      </c>
      <c r="AD298" s="268">
        <v>0</v>
      </c>
      <c r="AE298" s="268">
        <v>0</v>
      </c>
      <c r="AF298" s="268">
        <v>138728.33333324999</v>
      </c>
      <c r="AG298" s="268">
        <v>17063707.7051626</v>
      </c>
      <c r="AH298" s="268">
        <v>743843.54927299998</v>
      </c>
      <c r="AI298" s="268">
        <v>17710740.152417801</v>
      </c>
      <c r="AJ298" s="268">
        <v>32832244.5485323</v>
      </c>
      <c r="AK298" s="268">
        <v>0</v>
      </c>
      <c r="AL298" s="268">
        <v>0</v>
      </c>
      <c r="AM298" s="268">
        <v>13252385.887296949</v>
      </c>
      <c r="AN298" s="268">
        <v>302611.35052390001</v>
      </c>
      <c r="AO298" s="268">
        <v>1600438.125</v>
      </c>
      <c r="AP298" s="268">
        <v>6229.0601847999997</v>
      </c>
      <c r="AQ298" s="268">
        <v>0</v>
      </c>
      <c r="AR298" s="268">
        <v>0</v>
      </c>
      <c r="AS298" s="268">
        <v>0</v>
      </c>
      <c r="AT298" s="268">
        <v>16726330.0274</v>
      </c>
      <c r="AU298" s="268">
        <v>2140594.3234630502</v>
      </c>
      <c r="AV298" s="268">
        <v>1924929.3236688999</v>
      </c>
      <c r="AW298" s="268">
        <v>0</v>
      </c>
      <c r="AX298" s="268">
        <v>24971275.360646799</v>
      </c>
      <c r="AY298" s="268">
        <v>0</v>
      </c>
      <c r="AZ298" s="268">
        <v>0</v>
      </c>
      <c r="BA298" s="268">
        <v>3315341.6821308001</v>
      </c>
      <c r="BB298" s="268">
        <v>53149665.723234802</v>
      </c>
      <c r="BC298" s="268">
        <v>18873354.506469298</v>
      </c>
      <c r="BD298" s="268">
        <v>5893622.1833333503</v>
      </c>
      <c r="BE298" s="268">
        <v>4221970.2761271996</v>
      </c>
      <c r="BF298" s="268">
        <v>0</v>
      </c>
      <c r="BG298" s="268">
        <v>0</v>
      </c>
      <c r="BH298" s="268">
        <v>2903266.6666667</v>
      </c>
      <c r="BI298" s="268">
        <v>2520702.1733881999</v>
      </c>
      <c r="BJ298" s="268">
        <v>1975367.2154327999</v>
      </c>
      <c r="BK298" s="268">
        <v>2505394.0351670999</v>
      </c>
      <c r="BL298" s="268">
        <v>11223761.9344183</v>
      </c>
      <c r="BM298" s="268">
        <v>0</v>
      </c>
      <c r="BN298" s="268">
        <v>0</v>
      </c>
      <c r="BO298" s="268">
        <v>14195355.77834475</v>
      </c>
      <c r="BP298" s="268">
        <v>0</v>
      </c>
      <c r="BQ298" s="268">
        <v>3355620.8233142002</v>
      </c>
      <c r="BR298" s="268">
        <v>3007982.8688626499</v>
      </c>
      <c r="BS298" s="268">
        <v>163170.02943759999</v>
      </c>
      <c r="BT298" s="268">
        <v>0</v>
      </c>
      <c r="BU298" s="268">
        <v>0</v>
      </c>
      <c r="BV298" s="268">
        <v>0</v>
      </c>
      <c r="BW298" s="268">
        <v>0</v>
      </c>
      <c r="BX298" s="268">
        <v>19293155.733252399</v>
      </c>
      <c r="BY298" s="268">
        <v>0</v>
      </c>
      <c r="BZ298" s="268">
        <v>0</v>
      </c>
      <c r="CA298" s="268">
        <v>0</v>
      </c>
      <c r="CB298" s="268">
        <v>0</v>
      </c>
      <c r="CC298" s="268">
        <v>0</v>
      </c>
      <c r="CD298" s="268">
        <v>146696790.056649</v>
      </c>
      <c r="CE298" s="268">
        <v>298793.31618715002</v>
      </c>
      <c r="CF298" s="268">
        <v>26103720.8087564</v>
      </c>
      <c r="CG298" s="268">
        <v>22517908.602005951</v>
      </c>
      <c r="CH298" s="268">
        <v>0</v>
      </c>
      <c r="CI298" s="268">
        <v>0</v>
      </c>
      <c r="CJ298" s="268">
        <v>0</v>
      </c>
      <c r="CK298" s="268">
        <v>19752242.405626401</v>
      </c>
      <c r="CL298" s="268">
        <v>58117789.685031801</v>
      </c>
      <c r="CM298" s="268">
        <v>24480487.2606389</v>
      </c>
      <c r="CN298" s="268">
        <v>23393263.490117699</v>
      </c>
      <c r="CO298" s="268">
        <v>0</v>
      </c>
      <c r="CP298" s="268">
        <v>0</v>
      </c>
      <c r="CQ298" s="268">
        <v>8304434.3055555504</v>
      </c>
      <c r="CR298" s="268">
        <v>0</v>
      </c>
      <c r="CS298" s="268">
        <v>21575698.963556401</v>
      </c>
      <c r="CT298" s="268">
        <v>4032969.61461615</v>
      </c>
      <c r="CU298" s="268">
        <v>326281.68171305</v>
      </c>
      <c r="CV298" s="268">
        <v>0</v>
      </c>
      <c r="CW298" s="268">
        <v>161057465.96474999</v>
      </c>
      <c r="CX298" s="268">
        <v>147955711.33605</v>
      </c>
      <c r="CY298" s="268">
        <v>259923322.68327862</v>
      </c>
      <c r="CZ298" s="268">
        <v>252017446.64579701</v>
      </c>
      <c r="DA298" s="268">
        <v>142117985.69558299</v>
      </c>
      <c r="DB298" s="268">
        <v>284481158.51529723</v>
      </c>
      <c r="DC298" s="268">
        <v>302495929.54866201</v>
      </c>
      <c r="DD298" s="268">
        <v>194860443.56143901</v>
      </c>
      <c r="DE298" s="268">
        <v>202445670.33334216</v>
      </c>
      <c r="DF298" s="268">
        <v>1618902714.014889</v>
      </c>
      <c r="DG298" s="268">
        <v>888517716.71705866</v>
      </c>
      <c r="DH298" s="268">
        <v>161071334.57089898</v>
      </c>
      <c r="DI298" s="268">
        <v>82421031.6604487</v>
      </c>
      <c r="DJ298" s="268">
        <v>22047190.217928398</v>
      </c>
      <c r="DK298" s="268">
        <v>0</v>
      </c>
      <c r="DL298" s="228">
        <v>7233549729.8459415</v>
      </c>
      <c r="DQ298" s="270"/>
      <c r="DR298" s="209" t="s">
        <v>366</v>
      </c>
      <c r="DS298" s="209"/>
      <c r="DT298" s="267"/>
      <c r="DU298" s="268">
        <f t="shared" si="286"/>
        <v>0</v>
      </c>
      <c r="DV298" s="268">
        <f t="shared" si="287"/>
        <v>1781.5700645334721</v>
      </c>
      <c r="DW298" s="268">
        <f t="shared" si="288"/>
        <v>168.54163856882752</v>
      </c>
      <c r="DX298" s="268">
        <f t="shared" si="289"/>
        <v>562.79662359650604</v>
      </c>
      <c r="DY298" s="268">
        <f t="shared" si="290"/>
        <v>569.26278166579175</v>
      </c>
      <c r="DZ298" s="268">
        <f t="shared" si="291"/>
        <v>1378.4186343001204</v>
      </c>
      <c r="EA298" s="268">
        <f t="shared" si="292"/>
        <v>2507.4204307319478</v>
      </c>
      <c r="EB298" s="268">
        <f t="shared" si="293"/>
        <v>243.49236623134769</v>
      </c>
      <c r="EC298" s="268">
        <f t="shared" si="294"/>
        <v>22.047190217928399</v>
      </c>
      <c r="ED298" s="269">
        <f t="shared" si="295"/>
        <v>7233.5497298459422</v>
      </c>
      <c r="EE298" s="303">
        <f t="shared" si="285"/>
        <v>0</v>
      </c>
      <c r="EF298" s="101"/>
    </row>
    <row r="299" spans="1:136" s="126" customFormat="1" ht="15.5" outlineLevel="6" x14ac:dyDescent="0.35">
      <c r="A299" s="37" t="s">
        <v>357</v>
      </c>
      <c r="B299" s="37">
        <v>1</v>
      </c>
      <c r="C299" s="38">
        <v>1.5</v>
      </c>
      <c r="D299" s="264"/>
      <c r="E299" s="270"/>
      <c r="F299" s="209" t="s">
        <v>367</v>
      </c>
      <c r="G299" s="209"/>
      <c r="H299" s="267"/>
      <c r="I299" s="268">
        <v>0</v>
      </c>
      <c r="J299" s="268">
        <v>0</v>
      </c>
      <c r="K299" s="267">
        <v>1407251189.3764699</v>
      </c>
      <c r="L299" s="218">
        <v>1580349757.55163</v>
      </c>
      <c r="M299" s="218">
        <v>38923749</v>
      </c>
      <c r="N299" s="218">
        <v>0</v>
      </c>
      <c r="O299" s="218">
        <v>0</v>
      </c>
      <c r="P299" s="218">
        <v>0</v>
      </c>
      <c r="Q299" s="218">
        <v>0</v>
      </c>
      <c r="R299" s="218">
        <v>0</v>
      </c>
      <c r="S299" s="218">
        <v>2815.4139344262198</v>
      </c>
      <c r="T299" s="218">
        <v>0</v>
      </c>
      <c r="U299" s="218">
        <v>0</v>
      </c>
      <c r="V299" s="218">
        <v>0</v>
      </c>
      <c r="W299" s="218">
        <v>0</v>
      </c>
      <c r="X299" s="218">
        <v>0</v>
      </c>
      <c r="Y299" s="218">
        <v>0</v>
      </c>
      <c r="Z299" s="218">
        <v>741649.85792349698</v>
      </c>
      <c r="AA299" s="218">
        <v>0</v>
      </c>
      <c r="AB299" s="218">
        <v>0</v>
      </c>
      <c r="AC299" s="218">
        <v>0</v>
      </c>
      <c r="AD299" s="218">
        <v>0</v>
      </c>
      <c r="AE299" s="218">
        <v>0</v>
      </c>
      <c r="AF299" s="218">
        <v>0</v>
      </c>
      <c r="AG299" s="218">
        <v>0</v>
      </c>
      <c r="AH299" s="218">
        <v>0</v>
      </c>
      <c r="AI299" s="218">
        <v>0</v>
      </c>
      <c r="AJ299" s="218">
        <v>0</v>
      </c>
      <c r="AK299" s="218">
        <v>0</v>
      </c>
      <c r="AL299" s="218">
        <v>0</v>
      </c>
      <c r="AM299" s="218">
        <v>0</v>
      </c>
      <c r="AN299" s="218">
        <v>0</v>
      </c>
      <c r="AO299" s="218">
        <v>0</v>
      </c>
      <c r="AP299" s="218">
        <v>0</v>
      </c>
      <c r="AQ299" s="218">
        <v>0</v>
      </c>
      <c r="AR299" s="218">
        <v>0</v>
      </c>
      <c r="AS299" s="218">
        <v>0</v>
      </c>
      <c r="AT299" s="218">
        <v>0</v>
      </c>
      <c r="AU299" s="218">
        <v>0</v>
      </c>
      <c r="AV299" s="218">
        <v>0</v>
      </c>
      <c r="AW299" s="218">
        <v>11382.7459016393</v>
      </c>
      <c r="AX299" s="218">
        <v>0</v>
      </c>
      <c r="AY299" s="218">
        <v>0</v>
      </c>
      <c r="AZ299" s="218">
        <v>0</v>
      </c>
      <c r="BA299" s="218">
        <v>0</v>
      </c>
      <c r="BB299" s="218">
        <v>2904509.0163934398</v>
      </c>
      <c r="BC299" s="218">
        <v>0</v>
      </c>
      <c r="BD299" s="218">
        <v>19685</v>
      </c>
      <c r="BE299" s="218">
        <v>0</v>
      </c>
      <c r="BF299" s="218">
        <v>0</v>
      </c>
      <c r="BG299" s="218">
        <v>0</v>
      </c>
      <c r="BH299" s="218">
        <v>0</v>
      </c>
      <c r="BI299" s="218">
        <v>0</v>
      </c>
      <c r="BJ299" s="218">
        <v>0</v>
      </c>
      <c r="BK299" s="218">
        <v>0</v>
      </c>
      <c r="BL299" s="218">
        <v>0</v>
      </c>
      <c r="BM299" s="218">
        <v>0</v>
      </c>
      <c r="BN299" s="218">
        <v>0</v>
      </c>
      <c r="BO299" s="218">
        <v>0</v>
      </c>
      <c r="BP299" s="218">
        <v>0</v>
      </c>
      <c r="BQ299" s="218">
        <v>0</v>
      </c>
      <c r="BR299" s="218">
        <v>0</v>
      </c>
      <c r="BS299" s="218">
        <v>0</v>
      </c>
      <c r="BT299" s="218">
        <v>0</v>
      </c>
      <c r="BU299" s="218">
        <v>0</v>
      </c>
      <c r="BV299" s="218">
        <v>0</v>
      </c>
      <c r="BW299" s="218">
        <v>0</v>
      </c>
      <c r="BX299" s="218">
        <v>0</v>
      </c>
      <c r="BY299" s="218">
        <v>0</v>
      </c>
      <c r="BZ299" s="218">
        <v>0</v>
      </c>
      <c r="CA299" s="218">
        <v>0</v>
      </c>
      <c r="CB299" s="218">
        <v>11762.1707650273</v>
      </c>
      <c r="CC299" s="218">
        <v>0</v>
      </c>
      <c r="CD299" s="218">
        <v>0</v>
      </c>
      <c r="CE299" s="218">
        <v>714.58333333333303</v>
      </c>
      <c r="CF299" s="218">
        <v>0</v>
      </c>
      <c r="CG299" s="218">
        <v>3933535.1844262299</v>
      </c>
      <c r="CH299" s="218">
        <v>0</v>
      </c>
      <c r="CI299" s="218">
        <v>20341.166666666701</v>
      </c>
      <c r="CJ299" s="218">
        <v>0</v>
      </c>
      <c r="CK299" s="218">
        <v>0</v>
      </c>
      <c r="CL299" s="218">
        <v>0</v>
      </c>
      <c r="CM299" s="218">
        <v>0</v>
      </c>
      <c r="CN299" s="218">
        <v>0</v>
      </c>
      <c r="CO299" s="218">
        <v>0</v>
      </c>
      <c r="CP299" s="218">
        <v>0</v>
      </c>
      <c r="CQ299" s="218">
        <v>0</v>
      </c>
      <c r="CR299" s="218">
        <v>0</v>
      </c>
      <c r="CS299" s="218">
        <v>0</v>
      </c>
      <c r="CT299" s="218">
        <v>0</v>
      </c>
      <c r="CU299" s="218">
        <v>0</v>
      </c>
      <c r="CV299" s="218">
        <v>0</v>
      </c>
      <c r="CW299" s="218">
        <v>3304492.88251366</v>
      </c>
      <c r="CX299" s="218">
        <v>5453920.71607156</v>
      </c>
      <c r="CY299" s="218">
        <v>42746159.097937703</v>
      </c>
      <c r="CZ299" s="218">
        <v>9310346.6094318405</v>
      </c>
      <c r="DA299" s="218">
        <v>12216423.7188861</v>
      </c>
      <c r="DB299" s="218">
        <v>9794099.9704506304</v>
      </c>
      <c r="DC299" s="218">
        <v>15740708.780567411</v>
      </c>
      <c r="DD299" s="218">
        <v>7306546.3835616503</v>
      </c>
      <c r="DE299" s="218">
        <v>170464275.70684931</v>
      </c>
      <c r="DF299" s="218">
        <v>316666095.02808201</v>
      </c>
      <c r="DG299" s="218">
        <v>248284463.907534</v>
      </c>
      <c r="DH299" s="218">
        <v>367646884.02560604</v>
      </c>
      <c r="DI299" s="218">
        <v>190313982.64982799</v>
      </c>
      <c r="DJ299" s="218">
        <v>3927505607.067975</v>
      </c>
      <c r="DK299" s="218">
        <v>0</v>
      </c>
      <c r="DL299" s="228">
        <v>8360925097.6127386</v>
      </c>
      <c r="DQ299" s="270"/>
      <c r="DR299" s="209" t="s">
        <v>367</v>
      </c>
      <c r="DS299" s="209"/>
      <c r="DT299" s="267"/>
      <c r="DU299" s="218">
        <f t="shared" si="286"/>
        <v>0</v>
      </c>
      <c r="DV299" s="218">
        <f t="shared" si="287"/>
        <v>3026.5246959280998</v>
      </c>
      <c r="DW299" s="218">
        <f t="shared" si="288"/>
        <v>0.74446527185792322</v>
      </c>
      <c r="DX299" s="218">
        <f t="shared" si="289"/>
        <v>6.9019298674863361</v>
      </c>
      <c r="DY299" s="218">
        <f t="shared" si="290"/>
        <v>51.504572696522921</v>
      </c>
      <c r="DZ299" s="218">
        <f t="shared" si="291"/>
        <v>224.83240116974693</v>
      </c>
      <c r="EA299" s="218">
        <f t="shared" si="292"/>
        <v>564.95055893561607</v>
      </c>
      <c r="EB299" s="218">
        <f t="shared" si="293"/>
        <v>557.96086667543398</v>
      </c>
      <c r="EC299" s="218">
        <f t="shared" si="294"/>
        <v>3927.5056070679752</v>
      </c>
      <c r="ED299" s="228">
        <f t="shared" si="295"/>
        <v>8360.9250976127387</v>
      </c>
      <c r="EE299" s="303">
        <f t="shared" si="285"/>
        <v>0</v>
      </c>
      <c r="EF299" s="101"/>
    </row>
    <row r="300" spans="1:136" s="126" customFormat="1" ht="15.5" x14ac:dyDescent="0.35">
      <c r="A300" s="37"/>
      <c r="B300" s="37"/>
      <c r="C300" s="38"/>
      <c r="D300" s="264"/>
      <c r="E300" s="233" t="s">
        <v>368</v>
      </c>
      <c r="F300" s="234"/>
      <c r="G300" s="234"/>
      <c r="H300" s="235"/>
      <c r="I300" s="245">
        <v>0</v>
      </c>
      <c r="J300" s="245">
        <v>0</v>
      </c>
      <c r="K300" s="245">
        <v>1509508389.1159499</v>
      </c>
      <c r="L300" s="245">
        <v>4334463003.4551468</v>
      </c>
      <c r="M300" s="245">
        <v>108666407.60086104</v>
      </c>
      <c r="N300" s="245">
        <v>250185361.33089229</v>
      </c>
      <c r="O300" s="245">
        <v>348292695.47655183</v>
      </c>
      <c r="P300" s="245">
        <v>0</v>
      </c>
      <c r="Q300" s="245">
        <v>0</v>
      </c>
      <c r="R300" s="245">
        <v>1129294562.3211901</v>
      </c>
      <c r="S300" s="245">
        <v>228821523.88986564</v>
      </c>
      <c r="T300" s="245">
        <v>59219972.613719143</v>
      </c>
      <c r="U300" s="245">
        <v>159699779.57177001</v>
      </c>
      <c r="V300" s="245">
        <v>203582731.41855812</v>
      </c>
      <c r="W300" s="245">
        <v>0</v>
      </c>
      <c r="X300" s="245">
        <v>0</v>
      </c>
      <c r="Y300" s="245">
        <v>2310303.125</v>
      </c>
      <c r="Z300" s="245">
        <v>202423835.62186018</v>
      </c>
      <c r="AA300" s="245">
        <v>93957305.386050001</v>
      </c>
      <c r="AB300" s="245">
        <v>65689027.145620003</v>
      </c>
      <c r="AC300" s="245">
        <v>197943751.40436345</v>
      </c>
      <c r="AD300" s="245">
        <v>0</v>
      </c>
      <c r="AE300" s="245">
        <v>0</v>
      </c>
      <c r="AF300" s="245">
        <v>438845391.46694326</v>
      </c>
      <c r="AG300" s="245">
        <v>212785113.7362926</v>
      </c>
      <c r="AH300" s="245">
        <v>172450148.540463</v>
      </c>
      <c r="AI300" s="245">
        <v>252779553.73073781</v>
      </c>
      <c r="AJ300" s="245">
        <v>477835487.0418123</v>
      </c>
      <c r="AK300" s="245">
        <v>0</v>
      </c>
      <c r="AL300" s="245">
        <v>0</v>
      </c>
      <c r="AM300" s="245">
        <v>325530852.11311698</v>
      </c>
      <c r="AN300" s="245">
        <v>52734417.865523897</v>
      </c>
      <c r="AO300" s="245">
        <v>87803178.548639998</v>
      </c>
      <c r="AP300" s="245">
        <v>83257908.987704813</v>
      </c>
      <c r="AQ300" s="245">
        <v>121314355.91096</v>
      </c>
      <c r="AR300" s="245">
        <v>0</v>
      </c>
      <c r="AS300" s="245">
        <v>0</v>
      </c>
      <c r="AT300" s="245">
        <v>511100027.03387004</v>
      </c>
      <c r="AU300" s="245">
        <v>101389591.75328305</v>
      </c>
      <c r="AV300" s="245">
        <v>289151989.59686887</v>
      </c>
      <c r="AW300" s="245">
        <v>122192349.67337164</v>
      </c>
      <c r="AX300" s="245">
        <v>146653082.51391679</v>
      </c>
      <c r="AY300" s="245">
        <v>0</v>
      </c>
      <c r="AZ300" s="245">
        <v>0</v>
      </c>
      <c r="BA300" s="245">
        <v>34951543.925170802</v>
      </c>
      <c r="BB300" s="245">
        <v>222555480.27982825</v>
      </c>
      <c r="BC300" s="245">
        <v>107148802.99172929</v>
      </c>
      <c r="BD300" s="245">
        <v>93418611.090313345</v>
      </c>
      <c r="BE300" s="245">
        <v>105626460.55612721</v>
      </c>
      <c r="BF300" s="245">
        <v>0</v>
      </c>
      <c r="BG300" s="245">
        <v>0</v>
      </c>
      <c r="BH300" s="245">
        <v>96423084.075496703</v>
      </c>
      <c r="BI300" s="245">
        <v>112012394.67343819</v>
      </c>
      <c r="BJ300" s="245">
        <v>71618073.231432796</v>
      </c>
      <c r="BK300" s="245">
        <v>61016546.291367099</v>
      </c>
      <c r="BL300" s="245">
        <v>35785369.988018297</v>
      </c>
      <c r="BM300" s="245">
        <v>0</v>
      </c>
      <c r="BN300" s="245">
        <v>0</v>
      </c>
      <c r="BO300" s="245">
        <v>131611634.13514476</v>
      </c>
      <c r="BP300" s="245">
        <v>88147360</v>
      </c>
      <c r="BQ300" s="245">
        <v>86795984.242424205</v>
      </c>
      <c r="BR300" s="245">
        <v>71948764.46986264</v>
      </c>
      <c r="BS300" s="245">
        <v>107494260.0294376</v>
      </c>
      <c r="BT300" s="245">
        <v>0</v>
      </c>
      <c r="BU300" s="245">
        <v>0</v>
      </c>
      <c r="BV300" s="245">
        <v>194326495.30177999</v>
      </c>
      <c r="BW300" s="245">
        <v>95754491.393519998</v>
      </c>
      <c r="BX300" s="245">
        <v>39858520.019192398</v>
      </c>
      <c r="BY300" s="245">
        <v>41529751.394699998</v>
      </c>
      <c r="BZ300" s="245">
        <v>95580598.866659999</v>
      </c>
      <c r="CA300" s="245">
        <v>0</v>
      </c>
      <c r="CB300" s="245">
        <v>11762.1707650273</v>
      </c>
      <c r="CC300" s="245">
        <v>39914630.645049997</v>
      </c>
      <c r="CD300" s="245">
        <v>305231462.13758898</v>
      </c>
      <c r="CE300" s="245">
        <v>6668470.9013604829</v>
      </c>
      <c r="CF300" s="245">
        <v>55424358.368756399</v>
      </c>
      <c r="CG300" s="245">
        <v>96014794.45755218</v>
      </c>
      <c r="CH300" s="245">
        <v>0</v>
      </c>
      <c r="CI300" s="245">
        <v>20341.166666666701</v>
      </c>
      <c r="CJ300" s="245">
        <v>194671186.28882</v>
      </c>
      <c r="CK300" s="245">
        <v>52904981.536316402</v>
      </c>
      <c r="CL300" s="245">
        <v>63921921.499721803</v>
      </c>
      <c r="CM300" s="245">
        <v>175987106.70063889</v>
      </c>
      <c r="CN300" s="245">
        <v>132472245.12011769</v>
      </c>
      <c r="CO300" s="245">
        <v>0</v>
      </c>
      <c r="CP300" s="245">
        <v>0</v>
      </c>
      <c r="CQ300" s="245">
        <v>72200491.856085554</v>
      </c>
      <c r="CR300" s="245">
        <v>692057490.55569005</v>
      </c>
      <c r="CS300" s="245">
        <v>285533980.21355641</v>
      </c>
      <c r="CT300" s="245">
        <v>38065106.515856147</v>
      </c>
      <c r="CU300" s="245">
        <v>380437004.28174305</v>
      </c>
      <c r="CV300" s="245">
        <v>0</v>
      </c>
      <c r="CW300" s="245">
        <v>1447620266.3006637</v>
      </c>
      <c r="CX300" s="245">
        <v>407645800.98816156</v>
      </c>
      <c r="CY300" s="245">
        <v>497336471.69024634</v>
      </c>
      <c r="CZ300" s="245">
        <v>280235919.92581886</v>
      </c>
      <c r="DA300" s="245">
        <v>491559038.97877908</v>
      </c>
      <c r="DB300" s="245">
        <v>314040514.57006788</v>
      </c>
      <c r="DC300" s="245">
        <v>327828924.99702942</v>
      </c>
      <c r="DD300" s="245">
        <v>484248077.47998065</v>
      </c>
      <c r="DE300" s="245">
        <v>376089875.17190146</v>
      </c>
      <c r="DF300" s="245">
        <v>2290880436.3472409</v>
      </c>
      <c r="DG300" s="245">
        <v>1425763359.3930926</v>
      </c>
      <c r="DH300" s="245">
        <v>528718218.59650505</v>
      </c>
      <c r="DI300" s="245">
        <v>272735014.31027669</v>
      </c>
      <c r="DJ300" s="245">
        <v>3949552797.2859035</v>
      </c>
      <c r="DK300" s="245">
        <v>0</v>
      </c>
      <c r="DL300" s="246">
        <v>29869278375.398499</v>
      </c>
      <c r="DQ300" s="233" t="s">
        <v>368</v>
      </c>
      <c r="DR300" s="234"/>
      <c r="DS300" s="234"/>
      <c r="DT300" s="235"/>
      <c r="DU300" s="245">
        <f>SUM(DU293:DU299)</f>
        <v>0</v>
      </c>
      <c r="DV300" s="245">
        <f t="shared" ref="DV300:EC300" si="296">SUM(DV293:DV299)</f>
        <v>6551.1158569794025</v>
      </c>
      <c r="DW300" s="245">
        <f t="shared" si="296"/>
        <v>3897.6384870142456</v>
      </c>
      <c r="DX300" s="245">
        <f t="shared" si="296"/>
        <v>5945.8323110874426</v>
      </c>
      <c r="DY300" s="245">
        <f t="shared" si="296"/>
        <v>2733.0395432608143</v>
      </c>
      <c r="DZ300" s="245">
        <f t="shared" si="296"/>
        <v>2274.0023511235772</v>
      </c>
      <c r="EA300" s="245">
        <f t="shared" si="296"/>
        <v>3716.6437957403341</v>
      </c>
      <c r="EB300" s="245">
        <f t="shared" si="296"/>
        <v>801.45323290678164</v>
      </c>
      <c r="EC300" s="245">
        <f t="shared" si="296"/>
        <v>3949.5527972859036</v>
      </c>
      <c r="ED300" s="246">
        <f>SUM(DU300:EC300)</f>
        <v>29869.278375398499</v>
      </c>
      <c r="EE300" s="303">
        <f t="shared" si="285"/>
        <v>0</v>
      </c>
    </row>
    <row r="301" spans="1:136" s="126" customFormat="1" ht="15.5" hidden="1" outlineLevel="1" x14ac:dyDescent="0.35">
      <c r="A301" s="37"/>
      <c r="B301" s="37"/>
      <c r="C301" s="38"/>
      <c r="D301" s="264"/>
      <c r="E301" s="203" t="s">
        <v>369</v>
      </c>
      <c r="F301" s="266"/>
      <c r="G301" s="266"/>
      <c r="H301" s="209"/>
      <c r="I301" s="204">
        <v>0</v>
      </c>
      <c r="J301" s="266">
        <v>0</v>
      </c>
      <c r="K301" s="209">
        <v>0</v>
      </c>
      <c r="L301" s="267">
        <v>0</v>
      </c>
      <c r="M301" s="267">
        <v>0</v>
      </c>
      <c r="N301" s="267">
        <v>0</v>
      </c>
      <c r="O301" s="267">
        <v>0</v>
      </c>
      <c r="P301" s="267">
        <v>0</v>
      </c>
      <c r="Q301" s="267">
        <v>0</v>
      </c>
      <c r="R301" s="267">
        <v>0</v>
      </c>
      <c r="S301" s="267">
        <v>0</v>
      </c>
      <c r="T301" s="267">
        <v>0</v>
      </c>
      <c r="U301" s="267">
        <v>0</v>
      </c>
      <c r="V301" s="267">
        <v>0</v>
      </c>
      <c r="W301" s="267">
        <v>0</v>
      </c>
      <c r="X301" s="267">
        <v>0</v>
      </c>
      <c r="Y301" s="267">
        <v>0</v>
      </c>
      <c r="Z301" s="267">
        <v>0</v>
      </c>
      <c r="AA301" s="267">
        <v>0</v>
      </c>
      <c r="AB301" s="267">
        <v>0</v>
      </c>
      <c r="AC301" s="267">
        <v>0</v>
      </c>
      <c r="AD301" s="267">
        <v>0</v>
      </c>
      <c r="AE301" s="267">
        <v>0</v>
      </c>
      <c r="AF301" s="267">
        <v>0</v>
      </c>
      <c r="AG301" s="267">
        <v>0</v>
      </c>
      <c r="AH301" s="267">
        <v>0</v>
      </c>
      <c r="AI301" s="267">
        <v>0</v>
      </c>
      <c r="AJ301" s="267">
        <v>0</v>
      </c>
      <c r="AK301" s="267">
        <v>0</v>
      </c>
      <c r="AL301" s="267">
        <v>0</v>
      </c>
      <c r="AM301" s="267">
        <v>0</v>
      </c>
      <c r="AN301" s="267">
        <v>0</v>
      </c>
      <c r="AO301" s="267">
        <v>0</v>
      </c>
      <c r="AP301" s="267">
        <v>0</v>
      </c>
      <c r="AQ301" s="267">
        <v>0</v>
      </c>
      <c r="AR301" s="267">
        <v>0</v>
      </c>
      <c r="AS301" s="267">
        <v>0</v>
      </c>
      <c r="AT301" s="267">
        <v>0</v>
      </c>
      <c r="AU301" s="267">
        <v>0</v>
      </c>
      <c r="AV301" s="267">
        <v>0</v>
      </c>
      <c r="AW301" s="267">
        <v>0</v>
      </c>
      <c r="AX301" s="267">
        <v>0</v>
      </c>
      <c r="AY301" s="267">
        <v>0</v>
      </c>
      <c r="AZ301" s="267">
        <v>0</v>
      </c>
      <c r="BA301" s="267">
        <v>0</v>
      </c>
      <c r="BB301" s="267">
        <v>0</v>
      </c>
      <c r="BC301" s="267">
        <v>0</v>
      </c>
      <c r="BD301" s="267">
        <v>0</v>
      </c>
      <c r="BE301" s="267">
        <v>0</v>
      </c>
      <c r="BF301" s="267">
        <v>0</v>
      </c>
      <c r="BG301" s="267">
        <v>0</v>
      </c>
      <c r="BH301" s="267">
        <v>0</v>
      </c>
      <c r="BI301" s="267">
        <v>0</v>
      </c>
      <c r="BJ301" s="267">
        <v>0</v>
      </c>
      <c r="BK301" s="267">
        <v>0</v>
      </c>
      <c r="BL301" s="267">
        <v>0</v>
      </c>
      <c r="BM301" s="267">
        <v>0</v>
      </c>
      <c r="BN301" s="267">
        <v>0</v>
      </c>
      <c r="BO301" s="267">
        <v>0</v>
      </c>
      <c r="BP301" s="267">
        <v>0</v>
      </c>
      <c r="BQ301" s="267">
        <v>0</v>
      </c>
      <c r="BR301" s="267">
        <v>0</v>
      </c>
      <c r="BS301" s="267">
        <v>0</v>
      </c>
      <c r="BT301" s="267">
        <v>0</v>
      </c>
      <c r="BU301" s="267">
        <v>0</v>
      </c>
      <c r="BV301" s="267">
        <v>0</v>
      </c>
      <c r="BW301" s="267">
        <v>0</v>
      </c>
      <c r="BX301" s="267">
        <v>0</v>
      </c>
      <c r="BY301" s="267">
        <v>0</v>
      </c>
      <c r="BZ301" s="267">
        <v>0</v>
      </c>
      <c r="CA301" s="267">
        <v>0</v>
      </c>
      <c r="CB301" s="267">
        <v>0</v>
      </c>
      <c r="CC301" s="267">
        <v>0</v>
      </c>
      <c r="CD301" s="267">
        <v>0</v>
      </c>
      <c r="CE301" s="267">
        <v>0</v>
      </c>
      <c r="CF301" s="267">
        <v>0</v>
      </c>
      <c r="CG301" s="267">
        <v>0</v>
      </c>
      <c r="CH301" s="267">
        <v>0</v>
      </c>
      <c r="CI301" s="267">
        <v>0</v>
      </c>
      <c r="CJ301" s="267">
        <v>0</v>
      </c>
      <c r="CK301" s="267">
        <v>0</v>
      </c>
      <c r="CL301" s="267">
        <v>0</v>
      </c>
      <c r="CM301" s="267">
        <v>0</v>
      </c>
      <c r="CN301" s="267">
        <v>0</v>
      </c>
      <c r="CO301" s="267">
        <v>0</v>
      </c>
      <c r="CP301" s="267">
        <v>0</v>
      </c>
      <c r="CQ301" s="267">
        <v>0</v>
      </c>
      <c r="CR301" s="267">
        <v>0</v>
      </c>
      <c r="CS301" s="267">
        <v>0</v>
      </c>
      <c r="CT301" s="267">
        <v>0</v>
      </c>
      <c r="CU301" s="267">
        <v>0</v>
      </c>
      <c r="CV301" s="267">
        <v>0</v>
      </c>
      <c r="CW301" s="267">
        <v>0</v>
      </c>
      <c r="CX301" s="267">
        <v>0</v>
      </c>
      <c r="CY301" s="267">
        <v>0</v>
      </c>
      <c r="CZ301" s="267">
        <v>0</v>
      </c>
      <c r="DA301" s="267">
        <v>0</v>
      </c>
      <c r="DB301" s="267">
        <v>0</v>
      </c>
      <c r="DC301" s="267">
        <v>0</v>
      </c>
      <c r="DD301" s="267">
        <v>0</v>
      </c>
      <c r="DE301" s="267">
        <v>0</v>
      </c>
      <c r="DF301" s="267">
        <v>0</v>
      </c>
      <c r="DG301" s="267">
        <v>0</v>
      </c>
      <c r="DH301" s="267">
        <v>0</v>
      </c>
      <c r="DI301" s="267">
        <v>0</v>
      </c>
      <c r="DJ301" s="267">
        <v>0</v>
      </c>
      <c r="DK301" s="267">
        <v>0</v>
      </c>
      <c r="DL301" s="272">
        <v>0</v>
      </c>
      <c r="DQ301" s="203" t="s">
        <v>369</v>
      </c>
      <c r="DR301" s="266"/>
      <c r="DS301" s="266"/>
      <c r="DT301" s="209"/>
      <c r="DU301" s="267"/>
      <c r="DV301" s="267"/>
      <c r="DW301" s="267"/>
      <c r="DX301" s="267"/>
      <c r="DY301" s="267"/>
      <c r="DZ301" s="267"/>
      <c r="EA301" s="267"/>
      <c r="EB301" s="267"/>
      <c r="EC301" s="267"/>
      <c r="ED301" s="272"/>
      <c r="EE301" s="303"/>
    </row>
    <row r="302" spans="1:136" s="126" customFormat="1" ht="15.5" hidden="1" outlineLevel="1" x14ac:dyDescent="0.35">
      <c r="A302" s="37"/>
      <c r="B302" s="37"/>
      <c r="C302" s="38"/>
      <c r="D302" s="264"/>
      <c r="E302" s="229" t="s">
        <v>370</v>
      </c>
      <c r="F302" s="221"/>
      <c r="G302" s="221"/>
      <c r="H302" s="273"/>
      <c r="I302" s="274">
        <v>0</v>
      </c>
      <c r="J302" s="221">
        <v>0</v>
      </c>
      <c r="K302" s="273">
        <v>0</v>
      </c>
      <c r="L302" s="222">
        <v>0</v>
      </c>
      <c r="M302" s="222">
        <v>0</v>
      </c>
      <c r="N302" s="222">
        <v>0</v>
      </c>
      <c r="O302" s="222">
        <v>0</v>
      </c>
      <c r="P302" s="222">
        <v>0</v>
      </c>
      <c r="Q302" s="222">
        <v>0</v>
      </c>
      <c r="R302" s="222">
        <v>0</v>
      </c>
      <c r="S302" s="222">
        <v>0</v>
      </c>
      <c r="T302" s="222">
        <v>0</v>
      </c>
      <c r="U302" s="222">
        <v>0</v>
      </c>
      <c r="V302" s="222">
        <v>0</v>
      </c>
      <c r="W302" s="222">
        <v>0</v>
      </c>
      <c r="X302" s="222">
        <v>0</v>
      </c>
      <c r="Y302" s="222">
        <v>0</v>
      </c>
      <c r="Z302" s="222">
        <v>0</v>
      </c>
      <c r="AA302" s="222">
        <v>0</v>
      </c>
      <c r="AB302" s="222">
        <v>0</v>
      </c>
      <c r="AC302" s="222">
        <v>0</v>
      </c>
      <c r="AD302" s="222">
        <v>0</v>
      </c>
      <c r="AE302" s="222">
        <v>0</v>
      </c>
      <c r="AF302" s="222">
        <v>0</v>
      </c>
      <c r="AG302" s="222">
        <v>0</v>
      </c>
      <c r="AH302" s="222">
        <v>0</v>
      </c>
      <c r="AI302" s="222">
        <v>0</v>
      </c>
      <c r="AJ302" s="222">
        <v>0</v>
      </c>
      <c r="AK302" s="222">
        <v>0</v>
      </c>
      <c r="AL302" s="222">
        <v>0</v>
      </c>
      <c r="AM302" s="222">
        <v>0</v>
      </c>
      <c r="AN302" s="222">
        <v>0</v>
      </c>
      <c r="AO302" s="222">
        <v>0</v>
      </c>
      <c r="AP302" s="222">
        <v>0</v>
      </c>
      <c r="AQ302" s="222">
        <v>0</v>
      </c>
      <c r="AR302" s="222">
        <v>0</v>
      </c>
      <c r="AS302" s="222">
        <v>0</v>
      </c>
      <c r="AT302" s="222">
        <v>0</v>
      </c>
      <c r="AU302" s="222">
        <v>0</v>
      </c>
      <c r="AV302" s="222">
        <v>0</v>
      </c>
      <c r="AW302" s="222">
        <v>0</v>
      </c>
      <c r="AX302" s="222">
        <v>0</v>
      </c>
      <c r="AY302" s="222">
        <v>0</v>
      </c>
      <c r="AZ302" s="222">
        <v>0</v>
      </c>
      <c r="BA302" s="222">
        <v>0</v>
      </c>
      <c r="BB302" s="222">
        <v>0</v>
      </c>
      <c r="BC302" s="222">
        <v>0</v>
      </c>
      <c r="BD302" s="222">
        <v>0</v>
      </c>
      <c r="BE302" s="222">
        <v>0</v>
      </c>
      <c r="BF302" s="222">
        <v>0</v>
      </c>
      <c r="BG302" s="222">
        <v>0</v>
      </c>
      <c r="BH302" s="222">
        <v>0</v>
      </c>
      <c r="BI302" s="222">
        <v>0</v>
      </c>
      <c r="BJ302" s="222">
        <v>0</v>
      </c>
      <c r="BK302" s="222">
        <v>0</v>
      </c>
      <c r="BL302" s="222">
        <v>0</v>
      </c>
      <c r="BM302" s="222">
        <v>0</v>
      </c>
      <c r="BN302" s="222">
        <v>0</v>
      </c>
      <c r="BO302" s="222">
        <v>0</v>
      </c>
      <c r="BP302" s="222">
        <v>0</v>
      </c>
      <c r="BQ302" s="222">
        <v>0</v>
      </c>
      <c r="BR302" s="222">
        <v>0</v>
      </c>
      <c r="BS302" s="222">
        <v>0</v>
      </c>
      <c r="BT302" s="222">
        <v>0</v>
      </c>
      <c r="BU302" s="222">
        <v>0</v>
      </c>
      <c r="BV302" s="222">
        <v>0</v>
      </c>
      <c r="BW302" s="222">
        <v>0</v>
      </c>
      <c r="BX302" s="222">
        <v>0</v>
      </c>
      <c r="BY302" s="222">
        <v>0</v>
      </c>
      <c r="BZ302" s="222">
        <v>0</v>
      </c>
      <c r="CA302" s="222">
        <v>0</v>
      </c>
      <c r="CB302" s="222">
        <v>0</v>
      </c>
      <c r="CC302" s="222">
        <v>0</v>
      </c>
      <c r="CD302" s="222">
        <v>0</v>
      </c>
      <c r="CE302" s="222">
        <v>0</v>
      </c>
      <c r="CF302" s="222">
        <v>0</v>
      </c>
      <c r="CG302" s="222">
        <v>0</v>
      </c>
      <c r="CH302" s="222">
        <v>0</v>
      </c>
      <c r="CI302" s="222">
        <v>0</v>
      </c>
      <c r="CJ302" s="222">
        <v>0</v>
      </c>
      <c r="CK302" s="222">
        <v>0</v>
      </c>
      <c r="CL302" s="222">
        <v>0</v>
      </c>
      <c r="CM302" s="222">
        <v>0</v>
      </c>
      <c r="CN302" s="222">
        <v>0</v>
      </c>
      <c r="CO302" s="222">
        <v>0</v>
      </c>
      <c r="CP302" s="222">
        <v>0</v>
      </c>
      <c r="CQ302" s="222">
        <v>0</v>
      </c>
      <c r="CR302" s="222">
        <v>0</v>
      </c>
      <c r="CS302" s="222">
        <v>0</v>
      </c>
      <c r="CT302" s="222">
        <v>0</v>
      </c>
      <c r="CU302" s="222">
        <v>0</v>
      </c>
      <c r="CV302" s="222">
        <v>0</v>
      </c>
      <c r="CW302" s="222">
        <v>0</v>
      </c>
      <c r="CX302" s="222">
        <v>0</v>
      </c>
      <c r="CY302" s="222">
        <v>0</v>
      </c>
      <c r="CZ302" s="222">
        <v>0</v>
      </c>
      <c r="DA302" s="222">
        <v>0</v>
      </c>
      <c r="DB302" s="222">
        <v>0</v>
      </c>
      <c r="DC302" s="222">
        <v>0</v>
      </c>
      <c r="DD302" s="222">
        <v>0</v>
      </c>
      <c r="DE302" s="222">
        <v>0</v>
      </c>
      <c r="DF302" s="222">
        <v>0</v>
      </c>
      <c r="DG302" s="222">
        <v>0</v>
      </c>
      <c r="DH302" s="222">
        <v>0</v>
      </c>
      <c r="DI302" s="222">
        <v>0</v>
      </c>
      <c r="DJ302" s="222">
        <v>0</v>
      </c>
      <c r="DK302" s="222">
        <v>0</v>
      </c>
      <c r="DL302" s="275">
        <v>0</v>
      </c>
      <c r="DQ302" s="229" t="s">
        <v>370</v>
      </c>
      <c r="DR302" s="221"/>
      <c r="DS302" s="221"/>
      <c r="DT302" s="273"/>
      <c r="DU302" s="222"/>
      <c r="DV302" s="222"/>
      <c r="DW302" s="222"/>
      <c r="DX302" s="222"/>
      <c r="DY302" s="222"/>
      <c r="DZ302" s="222"/>
      <c r="EA302" s="222"/>
      <c r="EB302" s="222"/>
      <c r="EC302" s="222"/>
      <c r="ED302" s="275"/>
      <c r="EE302" s="303"/>
    </row>
    <row r="303" spans="1:136" s="126" customFormat="1" ht="15.5" hidden="1" outlineLevel="1" x14ac:dyDescent="0.35">
      <c r="A303" s="37" t="s">
        <v>357</v>
      </c>
      <c r="B303" s="37">
        <v>2</v>
      </c>
      <c r="C303" s="38"/>
      <c r="D303" s="264"/>
      <c r="E303" s="270"/>
      <c r="F303" s="209" t="s">
        <v>292</v>
      </c>
      <c r="G303" s="209"/>
      <c r="H303" s="267"/>
      <c r="I303" s="276">
        <v>0</v>
      </c>
      <c r="J303" s="277">
        <v>0</v>
      </c>
      <c r="K303" s="267">
        <v>0</v>
      </c>
      <c r="L303" s="218">
        <v>0</v>
      </c>
      <c r="M303" s="218">
        <v>0</v>
      </c>
      <c r="N303" s="218">
        <v>0</v>
      </c>
      <c r="O303" s="218">
        <v>0</v>
      </c>
      <c r="P303" s="218">
        <v>0</v>
      </c>
      <c r="Q303" s="218">
        <v>0</v>
      </c>
      <c r="R303" s="218">
        <v>0</v>
      </c>
      <c r="S303" s="218">
        <v>0</v>
      </c>
      <c r="T303" s="218">
        <v>0</v>
      </c>
      <c r="U303" s="218">
        <v>0</v>
      </c>
      <c r="V303" s="218">
        <v>0</v>
      </c>
      <c r="W303" s="218">
        <v>0</v>
      </c>
      <c r="X303" s="218">
        <v>0</v>
      </c>
      <c r="Y303" s="218">
        <v>0</v>
      </c>
      <c r="Z303" s="218">
        <v>0</v>
      </c>
      <c r="AA303" s="218">
        <v>0</v>
      </c>
      <c r="AB303" s="218">
        <v>0</v>
      </c>
      <c r="AC303" s="218">
        <v>0</v>
      </c>
      <c r="AD303" s="218">
        <v>0</v>
      </c>
      <c r="AE303" s="218">
        <v>0</v>
      </c>
      <c r="AF303" s="218">
        <v>0</v>
      </c>
      <c r="AG303" s="218">
        <v>0</v>
      </c>
      <c r="AH303" s="218">
        <v>0</v>
      </c>
      <c r="AI303" s="218">
        <v>0</v>
      </c>
      <c r="AJ303" s="218">
        <v>0</v>
      </c>
      <c r="AK303" s="218">
        <v>0</v>
      </c>
      <c r="AL303" s="218">
        <v>0</v>
      </c>
      <c r="AM303" s="218">
        <v>0</v>
      </c>
      <c r="AN303" s="218">
        <v>0</v>
      </c>
      <c r="AO303" s="218">
        <v>0</v>
      </c>
      <c r="AP303" s="218">
        <v>0</v>
      </c>
      <c r="AQ303" s="218">
        <v>0</v>
      </c>
      <c r="AR303" s="218">
        <v>0</v>
      </c>
      <c r="AS303" s="218">
        <v>0</v>
      </c>
      <c r="AT303" s="218">
        <v>0</v>
      </c>
      <c r="AU303" s="218">
        <v>0</v>
      </c>
      <c r="AV303" s="218">
        <v>0</v>
      </c>
      <c r="AW303" s="218">
        <v>0</v>
      </c>
      <c r="AX303" s="218">
        <v>0</v>
      </c>
      <c r="AY303" s="218">
        <v>0</v>
      </c>
      <c r="AZ303" s="218">
        <v>0</v>
      </c>
      <c r="BA303" s="218">
        <v>0</v>
      </c>
      <c r="BB303" s="218">
        <v>0</v>
      </c>
      <c r="BC303" s="218">
        <v>0</v>
      </c>
      <c r="BD303" s="218">
        <v>0</v>
      </c>
      <c r="BE303" s="218">
        <v>0</v>
      </c>
      <c r="BF303" s="218">
        <v>0</v>
      </c>
      <c r="BG303" s="218">
        <v>0</v>
      </c>
      <c r="BH303" s="218">
        <v>0</v>
      </c>
      <c r="BI303" s="218">
        <v>0</v>
      </c>
      <c r="BJ303" s="218">
        <v>0</v>
      </c>
      <c r="BK303" s="218">
        <v>0</v>
      </c>
      <c r="BL303" s="218">
        <v>0</v>
      </c>
      <c r="BM303" s="218">
        <v>0</v>
      </c>
      <c r="BN303" s="218">
        <v>0</v>
      </c>
      <c r="BO303" s="218">
        <v>0</v>
      </c>
      <c r="BP303" s="218">
        <v>0</v>
      </c>
      <c r="BQ303" s="218">
        <v>0</v>
      </c>
      <c r="BR303" s="218">
        <v>0</v>
      </c>
      <c r="BS303" s="218">
        <v>0</v>
      </c>
      <c r="BT303" s="218">
        <v>0</v>
      </c>
      <c r="BU303" s="218">
        <v>0</v>
      </c>
      <c r="BV303" s="218">
        <v>0</v>
      </c>
      <c r="BW303" s="218">
        <v>0</v>
      </c>
      <c r="BX303" s="218">
        <v>0</v>
      </c>
      <c r="BY303" s="218">
        <v>0</v>
      </c>
      <c r="BZ303" s="218">
        <v>0</v>
      </c>
      <c r="CA303" s="218">
        <v>0</v>
      </c>
      <c r="CB303" s="218">
        <v>0</v>
      </c>
      <c r="CC303" s="218">
        <v>0</v>
      </c>
      <c r="CD303" s="218">
        <v>0</v>
      </c>
      <c r="CE303" s="218">
        <v>0</v>
      </c>
      <c r="CF303" s="218">
        <v>0</v>
      </c>
      <c r="CG303" s="218">
        <v>0</v>
      </c>
      <c r="CH303" s="218">
        <v>0</v>
      </c>
      <c r="CI303" s="218">
        <v>0</v>
      </c>
      <c r="CJ303" s="218">
        <v>0</v>
      </c>
      <c r="CK303" s="218">
        <v>0</v>
      </c>
      <c r="CL303" s="218">
        <v>0</v>
      </c>
      <c r="CM303" s="218">
        <v>0</v>
      </c>
      <c r="CN303" s="218">
        <v>0</v>
      </c>
      <c r="CO303" s="218">
        <v>0</v>
      </c>
      <c r="CP303" s="218">
        <v>0</v>
      </c>
      <c r="CQ303" s="218">
        <v>0</v>
      </c>
      <c r="CR303" s="218">
        <v>0</v>
      </c>
      <c r="CS303" s="218">
        <v>0</v>
      </c>
      <c r="CT303" s="218">
        <v>0</v>
      </c>
      <c r="CU303" s="218">
        <v>0</v>
      </c>
      <c r="CV303" s="218">
        <v>0</v>
      </c>
      <c r="CW303" s="218">
        <v>0</v>
      </c>
      <c r="CX303" s="218">
        <v>0</v>
      </c>
      <c r="CY303" s="218">
        <v>0</v>
      </c>
      <c r="CZ303" s="218">
        <v>0</v>
      </c>
      <c r="DA303" s="218">
        <v>0</v>
      </c>
      <c r="DB303" s="218">
        <v>0</v>
      </c>
      <c r="DC303" s="218">
        <v>0</v>
      </c>
      <c r="DD303" s="218">
        <v>0</v>
      </c>
      <c r="DE303" s="218">
        <v>0</v>
      </c>
      <c r="DF303" s="218">
        <v>0</v>
      </c>
      <c r="DG303" s="218">
        <v>0</v>
      </c>
      <c r="DH303" s="218">
        <v>0</v>
      </c>
      <c r="DI303" s="218">
        <v>0</v>
      </c>
      <c r="DJ303" s="218">
        <v>0</v>
      </c>
      <c r="DK303" s="218">
        <v>0</v>
      </c>
      <c r="DL303" s="228">
        <v>0</v>
      </c>
      <c r="DQ303" s="270"/>
      <c r="DR303" s="209" t="s">
        <v>292</v>
      </c>
      <c r="DS303" s="209"/>
      <c r="DT303" s="267"/>
      <c r="DU303" s="206">
        <f t="shared" ref="DU303:DU334" si="297">I303/$DQ$4</f>
        <v>0</v>
      </c>
      <c r="DV303" s="206">
        <f t="shared" ref="DV303:DV334" si="298">SUM(J303:O303)/$DQ$4</f>
        <v>0</v>
      </c>
      <c r="DW303" s="206">
        <f t="shared" ref="DW303:DW334" si="299">SUM(P303:AL303)/$DQ$4</f>
        <v>0</v>
      </c>
      <c r="DX303" s="206">
        <f t="shared" ref="DX303:DX334" si="300">SUM(AM303:CT303)/$DQ$4</f>
        <v>0</v>
      </c>
      <c r="DY303" s="206">
        <f t="shared" ref="DY303:DY334" si="301">SUM(CU303:CY303)/$DQ$4</f>
        <v>0</v>
      </c>
      <c r="DZ303" s="206">
        <f t="shared" ref="DZ303:DZ334" si="302">SUM(CZ303:DE303)/$DQ$4</f>
        <v>0</v>
      </c>
      <c r="EA303" s="206">
        <f t="shared" ref="EA303:EA334" si="303">SUM(DF303:DG303)/$DQ$4</f>
        <v>0</v>
      </c>
      <c r="EB303" s="206">
        <f t="shared" ref="EB303:EB334" si="304">SUM(DH303:DI303)/$DQ$4</f>
        <v>0</v>
      </c>
      <c r="EC303" s="206">
        <f t="shared" ref="EC303:EC334" si="305">SUM(DJ303:DK303)/$DQ$4</f>
        <v>0</v>
      </c>
      <c r="ED303" s="207">
        <f>SUM(DU303:EC303)</f>
        <v>0</v>
      </c>
      <c r="EE303" s="303">
        <f t="shared" ref="EE303:EE334" si="306">ED303-(DL303/$DQ$4)</f>
        <v>0</v>
      </c>
    </row>
    <row r="304" spans="1:136" s="126" customFormat="1" ht="15.5" hidden="1" outlineLevel="1" x14ac:dyDescent="0.35">
      <c r="A304" s="37" t="s">
        <v>357</v>
      </c>
      <c r="B304" s="37">
        <v>2</v>
      </c>
      <c r="C304" s="38">
        <v>2.1</v>
      </c>
      <c r="D304" s="264"/>
      <c r="E304" s="270"/>
      <c r="F304" s="209"/>
      <c r="G304" s="209" t="s">
        <v>371</v>
      </c>
      <c r="H304" s="267"/>
      <c r="I304" s="206">
        <v>0</v>
      </c>
      <c r="J304" s="206">
        <v>0</v>
      </c>
      <c r="K304" s="206">
        <v>0</v>
      </c>
      <c r="L304" s="206">
        <v>0</v>
      </c>
      <c r="M304" s="206">
        <v>0</v>
      </c>
      <c r="N304" s="206">
        <v>0</v>
      </c>
      <c r="O304" s="206">
        <v>0</v>
      </c>
      <c r="P304" s="206">
        <v>0</v>
      </c>
      <c r="Q304" s="206">
        <v>0</v>
      </c>
      <c r="R304" s="206">
        <v>0</v>
      </c>
      <c r="S304" s="206">
        <v>0</v>
      </c>
      <c r="T304" s="206">
        <v>0</v>
      </c>
      <c r="U304" s="206">
        <v>0</v>
      </c>
      <c r="V304" s="206">
        <v>0</v>
      </c>
      <c r="W304" s="206">
        <v>0</v>
      </c>
      <c r="X304" s="206">
        <v>0</v>
      </c>
      <c r="Y304" s="206">
        <v>0</v>
      </c>
      <c r="Z304" s="206">
        <v>0</v>
      </c>
      <c r="AA304" s="206">
        <v>0</v>
      </c>
      <c r="AB304" s="206">
        <v>0</v>
      </c>
      <c r="AC304" s="206">
        <v>0</v>
      </c>
      <c r="AD304" s="206">
        <v>0</v>
      </c>
      <c r="AE304" s="206">
        <v>0</v>
      </c>
      <c r="AF304" s="206">
        <v>0</v>
      </c>
      <c r="AG304" s="206">
        <v>0</v>
      </c>
      <c r="AH304" s="206">
        <v>0</v>
      </c>
      <c r="AI304" s="206">
        <v>0</v>
      </c>
      <c r="AJ304" s="206">
        <v>0</v>
      </c>
      <c r="AK304" s="206">
        <v>0</v>
      </c>
      <c r="AL304" s="206">
        <v>0</v>
      </c>
      <c r="AM304" s="206">
        <v>0</v>
      </c>
      <c r="AN304" s="206">
        <v>0</v>
      </c>
      <c r="AO304" s="206">
        <v>0</v>
      </c>
      <c r="AP304" s="206">
        <v>0</v>
      </c>
      <c r="AQ304" s="206">
        <v>0</v>
      </c>
      <c r="AR304" s="206">
        <v>0</v>
      </c>
      <c r="AS304" s="206">
        <v>0</v>
      </c>
      <c r="AT304" s="206">
        <v>0</v>
      </c>
      <c r="AU304" s="206">
        <v>0</v>
      </c>
      <c r="AV304" s="206">
        <v>0</v>
      </c>
      <c r="AW304" s="206">
        <v>0</v>
      </c>
      <c r="AX304" s="206">
        <v>0</v>
      </c>
      <c r="AY304" s="206">
        <v>0</v>
      </c>
      <c r="AZ304" s="206">
        <v>0</v>
      </c>
      <c r="BA304" s="206">
        <v>0</v>
      </c>
      <c r="BB304" s="206">
        <v>0</v>
      </c>
      <c r="BC304" s="206">
        <v>0</v>
      </c>
      <c r="BD304" s="206">
        <v>0</v>
      </c>
      <c r="BE304" s="206">
        <v>0</v>
      </c>
      <c r="BF304" s="206">
        <v>0</v>
      </c>
      <c r="BG304" s="206">
        <v>0</v>
      </c>
      <c r="BH304" s="206">
        <v>0</v>
      </c>
      <c r="BI304" s="206">
        <v>0</v>
      </c>
      <c r="BJ304" s="206">
        <v>0</v>
      </c>
      <c r="BK304" s="206">
        <v>0</v>
      </c>
      <c r="BL304" s="206">
        <v>0</v>
      </c>
      <c r="BM304" s="206">
        <v>0</v>
      </c>
      <c r="BN304" s="206">
        <v>0</v>
      </c>
      <c r="BO304" s="206">
        <v>0</v>
      </c>
      <c r="BP304" s="206">
        <v>0</v>
      </c>
      <c r="BQ304" s="206">
        <v>0</v>
      </c>
      <c r="BR304" s="206">
        <v>0</v>
      </c>
      <c r="BS304" s="206">
        <v>0</v>
      </c>
      <c r="BT304" s="206">
        <v>0</v>
      </c>
      <c r="BU304" s="206">
        <v>0</v>
      </c>
      <c r="BV304" s="206">
        <v>0</v>
      </c>
      <c r="BW304" s="206">
        <v>0</v>
      </c>
      <c r="BX304" s="206">
        <v>0</v>
      </c>
      <c r="BY304" s="206">
        <v>0</v>
      </c>
      <c r="BZ304" s="206">
        <v>0</v>
      </c>
      <c r="CA304" s="206">
        <v>0</v>
      </c>
      <c r="CB304" s="206">
        <v>0</v>
      </c>
      <c r="CC304" s="206">
        <v>0</v>
      </c>
      <c r="CD304" s="206">
        <v>0</v>
      </c>
      <c r="CE304" s="206">
        <v>0</v>
      </c>
      <c r="CF304" s="206">
        <v>0</v>
      </c>
      <c r="CG304" s="206">
        <v>0</v>
      </c>
      <c r="CH304" s="206">
        <v>0</v>
      </c>
      <c r="CI304" s="206">
        <v>0</v>
      </c>
      <c r="CJ304" s="206">
        <v>0</v>
      </c>
      <c r="CK304" s="206">
        <v>0</v>
      </c>
      <c r="CL304" s="206">
        <v>0</v>
      </c>
      <c r="CM304" s="206">
        <v>0</v>
      </c>
      <c r="CN304" s="206">
        <v>0</v>
      </c>
      <c r="CO304" s="206">
        <v>0</v>
      </c>
      <c r="CP304" s="206">
        <v>0</v>
      </c>
      <c r="CQ304" s="206">
        <v>0</v>
      </c>
      <c r="CR304" s="206">
        <v>0</v>
      </c>
      <c r="CS304" s="206">
        <v>0</v>
      </c>
      <c r="CT304" s="206">
        <v>0</v>
      </c>
      <c r="CU304" s="206">
        <v>0</v>
      </c>
      <c r="CV304" s="206">
        <v>0</v>
      </c>
      <c r="CW304" s="206">
        <v>0</v>
      </c>
      <c r="CX304" s="206">
        <v>0</v>
      </c>
      <c r="CY304" s="206">
        <v>0</v>
      </c>
      <c r="CZ304" s="206">
        <v>0</v>
      </c>
      <c r="DA304" s="206">
        <v>0</v>
      </c>
      <c r="DB304" s="206">
        <v>0</v>
      </c>
      <c r="DC304" s="206">
        <v>0</v>
      </c>
      <c r="DD304" s="206">
        <v>0</v>
      </c>
      <c r="DE304" s="206">
        <v>0</v>
      </c>
      <c r="DF304" s="206">
        <v>0</v>
      </c>
      <c r="DG304" s="206">
        <v>0</v>
      </c>
      <c r="DH304" s="206">
        <v>0</v>
      </c>
      <c r="DI304" s="206">
        <v>0</v>
      </c>
      <c r="DJ304" s="232">
        <v>0</v>
      </c>
      <c r="DK304" s="206">
        <v>0</v>
      </c>
      <c r="DL304" s="207">
        <v>0</v>
      </c>
      <c r="DQ304" s="270"/>
      <c r="DR304" s="209"/>
      <c r="DS304" s="209" t="s">
        <v>371</v>
      </c>
      <c r="DT304" s="267"/>
      <c r="DU304" s="206">
        <f t="shared" si="297"/>
        <v>0</v>
      </c>
      <c r="DV304" s="206">
        <f t="shared" si="298"/>
        <v>0</v>
      </c>
      <c r="DW304" s="206">
        <f t="shared" si="299"/>
        <v>0</v>
      </c>
      <c r="DX304" s="206">
        <f t="shared" si="300"/>
        <v>0</v>
      </c>
      <c r="DY304" s="206">
        <f t="shared" si="301"/>
        <v>0</v>
      </c>
      <c r="DZ304" s="206">
        <f t="shared" si="302"/>
        <v>0</v>
      </c>
      <c r="EA304" s="206">
        <f t="shared" si="303"/>
        <v>0</v>
      </c>
      <c r="EB304" s="206">
        <f t="shared" si="304"/>
        <v>0</v>
      </c>
      <c r="EC304" s="206">
        <f t="shared" si="305"/>
        <v>0</v>
      </c>
      <c r="ED304" s="207">
        <f>SUM(DU304:EC304)</f>
        <v>0</v>
      </c>
      <c r="EE304" s="303">
        <f t="shared" si="306"/>
        <v>0</v>
      </c>
    </row>
    <row r="305" spans="1:135" s="126" customFormat="1" ht="15.5" hidden="1" outlineLevel="1" x14ac:dyDescent="0.35">
      <c r="A305" s="37" t="s">
        <v>357</v>
      </c>
      <c r="B305" s="37">
        <v>2</v>
      </c>
      <c r="C305" s="38">
        <v>2.2000000000000002</v>
      </c>
      <c r="D305" s="264"/>
      <c r="E305" s="270"/>
      <c r="F305" s="209"/>
      <c r="G305" s="205" t="s">
        <v>276</v>
      </c>
      <c r="H305" s="267"/>
      <c r="I305" s="206">
        <v>-9819.4803005738795</v>
      </c>
      <c r="J305" s="206">
        <v>-5974.0381760383298</v>
      </c>
      <c r="K305" s="206">
        <v>-5974.0381760382697</v>
      </c>
      <c r="L305" s="206">
        <v>-5974.0381760382697</v>
      </c>
      <c r="M305" s="206">
        <v>-5974.0381760383298</v>
      </c>
      <c r="N305" s="206">
        <v>-5974.0381760382697</v>
      </c>
      <c r="O305" s="206">
        <v>-5974.0381760383298</v>
      </c>
      <c r="P305" s="206">
        <v>-1025.24722874188</v>
      </c>
      <c r="Q305" s="206">
        <v>-1025.24722874194</v>
      </c>
      <c r="R305" s="206">
        <v>-1025.24722874188</v>
      </c>
      <c r="S305" s="206">
        <v>-1025.24722874194</v>
      </c>
      <c r="T305" s="206">
        <v>-1025.24722874194</v>
      </c>
      <c r="U305" s="206">
        <v>-1025.24722874188</v>
      </c>
      <c r="V305" s="206">
        <v>-1025.24722874194</v>
      </c>
      <c r="W305" s="206">
        <v>-1025.24722874188</v>
      </c>
      <c r="X305" s="206">
        <v>-1025.24722874194</v>
      </c>
      <c r="Y305" s="206">
        <v>-1025.24722874194</v>
      </c>
      <c r="Z305" s="206">
        <v>-1025.24722874188</v>
      </c>
      <c r="AA305" s="206">
        <v>-1025.24722874188</v>
      </c>
      <c r="AB305" s="206">
        <v>-1025.24722874194</v>
      </c>
      <c r="AC305" s="206">
        <v>-1025.24722874188</v>
      </c>
      <c r="AD305" s="206">
        <v>-1025.24722874194</v>
      </c>
      <c r="AE305" s="206">
        <v>-1025.24722874188</v>
      </c>
      <c r="AF305" s="206">
        <v>-1025.24722874194</v>
      </c>
      <c r="AG305" s="206">
        <v>-1025.24722874194</v>
      </c>
      <c r="AH305" s="206">
        <v>-1025.24722874188</v>
      </c>
      <c r="AI305" s="206">
        <v>-1025.24722874194</v>
      </c>
      <c r="AJ305" s="206">
        <v>-1025.24722874194</v>
      </c>
      <c r="AK305" s="206">
        <v>-1025.24722874188</v>
      </c>
      <c r="AL305" s="206">
        <v>-1025.24722874194</v>
      </c>
      <c r="AM305" s="206">
        <v>-566.38656646865604</v>
      </c>
      <c r="AN305" s="206">
        <v>-566.38656646859602</v>
      </c>
      <c r="AO305" s="206">
        <v>-566.38656646865604</v>
      </c>
      <c r="AP305" s="206">
        <v>-566.38656646871596</v>
      </c>
      <c r="AQ305" s="206">
        <v>-566.38656646859602</v>
      </c>
      <c r="AR305" s="206">
        <v>-566.38656646865604</v>
      </c>
      <c r="AS305" s="206">
        <v>-566.38656646865604</v>
      </c>
      <c r="AT305" s="206">
        <v>-566.38656646859602</v>
      </c>
      <c r="AU305" s="206">
        <v>-566.38656646871596</v>
      </c>
      <c r="AV305" s="206">
        <v>-566.38656646865604</v>
      </c>
      <c r="AW305" s="206">
        <v>-566.38656646865604</v>
      </c>
      <c r="AX305" s="206">
        <v>-566.38656646859602</v>
      </c>
      <c r="AY305" s="206">
        <v>-566.38656646865604</v>
      </c>
      <c r="AZ305" s="206">
        <v>-566.38656646865604</v>
      </c>
      <c r="BA305" s="206">
        <v>-566.38656646859602</v>
      </c>
      <c r="BB305" s="206">
        <v>-566.38656646871596</v>
      </c>
      <c r="BC305" s="206">
        <v>-566.38656646865604</v>
      </c>
      <c r="BD305" s="206">
        <v>-566.38656646865604</v>
      </c>
      <c r="BE305" s="206">
        <v>-566.38656646859602</v>
      </c>
      <c r="BF305" s="206">
        <v>-566.38656646865604</v>
      </c>
      <c r="BG305" s="206">
        <v>-566.38656646871596</v>
      </c>
      <c r="BH305" s="206">
        <v>-566.38656646859602</v>
      </c>
      <c r="BI305" s="206">
        <v>-566.38656646865604</v>
      </c>
      <c r="BJ305" s="206">
        <v>-566.38656646865604</v>
      </c>
      <c r="BK305" s="206">
        <v>-566.38656646859602</v>
      </c>
      <c r="BL305" s="206">
        <v>-566.38656646865604</v>
      </c>
      <c r="BM305" s="206">
        <v>-566.38656646865604</v>
      </c>
      <c r="BN305" s="206">
        <v>-566.38656646871596</v>
      </c>
      <c r="BO305" s="206">
        <v>-566.38656646859602</v>
      </c>
      <c r="BP305" s="206">
        <v>-566.38656646865604</v>
      </c>
      <c r="BQ305" s="206">
        <v>-566.38656646865604</v>
      </c>
      <c r="BR305" s="206">
        <v>-566.38656646859602</v>
      </c>
      <c r="BS305" s="206">
        <v>-566.38656646871596</v>
      </c>
      <c r="BT305" s="206">
        <v>-566.38656646865604</v>
      </c>
      <c r="BU305" s="206">
        <v>-566.38656646865604</v>
      </c>
      <c r="BV305" s="206">
        <v>-566.38656646859602</v>
      </c>
      <c r="BW305" s="206">
        <v>-566.38656646865604</v>
      </c>
      <c r="BX305" s="206">
        <v>-566.38656646865604</v>
      </c>
      <c r="BY305" s="206">
        <v>-566.38656646859602</v>
      </c>
      <c r="BZ305" s="206">
        <v>-566.38656646871596</v>
      </c>
      <c r="CA305" s="206">
        <v>-566.38656646865604</v>
      </c>
      <c r="CB305" s="206">
        <v>-566.38656646865604</v>
      </c>
      <c r="CC305" s="206">
        <v>-566.38656646859602</v>
      </c>
      <c r="CD305" s="206">
        <v>-566.38656646865604</v>
      </c>
      <c r="CE305" s="206">
        <v>-566.38656646871596</v>
      </c>
      <c r="CF305" s="206">
        <v>-566.38656646859602</v>
      </c>
      <c r="CG305" s="206">
        <v>-566.38656646865604</v>
      </c>
      <c r="CH305" s="206">
        <v>-566.38656646865604</v>
      </c>
      <c r="CI305" s="206">
        <v>-566.38656646859602</v>
      </c>
      <c r="CJ305" s="206">
        <v>-566.38656646865604</v>
      </c>
      <c r="CK305" s="206">
        <v>-566.38656646871596</v>
      </c>
      <c r="CL305" s="206">
        <v>-566.38656646865604</v>
      </c>
      <c r="CM305" s="206">
        <v>-566.38656646859602</v>
      </c>
      <c r="CN305" s="206">
        <v>-566.38656646865604</v>
      </c>
      <c r="CO305" s="206">
        <v>-566.38656646865604</v>
      </c>
      <c r="CP305" s="206">
        <v>-566.38656646859602</v>
      </c>
      <c r="CQ305" s="206">
        <v>-566.38656646871596</v>
      </c>
      <c r="CR305" s="206">
        <v>-566.38656646865604</v>
      </c>
      <c r="CS305" s="206">
        <v>-566.38656646865604</v>
      </c>
      <c r="CT305" s="206">
        <v>-566.38656646859602</v>
      </c>
      <c r="CU305" s="206">
        <v>-375.85874138563901</v>
      </c>
      <c r="CV305" s="206">
        <v>-375.85874138557898</v>
      </c>
      <c r="CW305" s="206">
        <v>-11651.6209829538</v>
      </c>
      <c r="CX305" s="206">
        <v>-11651.6209829537</v>
      </c>
      <c r="CY305" s="206">
        <v>-10524.044758796999</v>
      </c>
      <c r="CZ305" s="206">
        <v>-4301.7743989288801</v>
      </c>
      <c r="DA305" s="206">
        <v>-4163.0074828343104</v>
      </c>
      <c r="DB305" s="206">
        <v>-4301.7743989288801</v>
      </c>
      <c r="DC305" s="206">
        <v>-4163.0074828344596</v>
      </c>
      <c r="DD305" s="206">
        <v>-4301.7743989288201</v>
      </c>
      <c r="DE305" s="206">
        <v>-4163.0074828344004</v>
      </c>
      <c r="DF305" s="206">
        <v>-33639.923270506697</v>
      </c>
      <c r="DG305" s="206">
        <v>-33639.923270506697</v>
      </c>
      <c r="DH305" s="206">
        <v>-33732.087443850498</v>
      </c>
      <c r="DI305" s="206">
        <v>-33639.923270506697</v>
      </c>
      <c r="DJ305" s="232">
        <v>-168291.78052587699</v>
      </c>
      <c r="DK305" s="206">
        <v>0</v>
      </c>
      <c r="DL305" s="207">
        <v>-466144.5772399999</v>
      </c>
      <c r="DQ305" s="270"/>
      <c r="DR305" s="209"/>
      <c r="DS305" s="205" t="s">
        <v>276</v>
      </c>
      <c r="DT305" s="267"/>
      <c r="DU305" s="206">
        <f t="shared" si="297"/>
        <v>-9.8194803005738802E-3</v>
      </c>
      <c r="DV305" s="206">
        <f t="shared" si="298"/>
        <v>-3.5844229056229797E-2</v>
      </c>
      <c r="DW305" s="206">
        <f t="shared" si="299"/>
        <v>-2.3580686261064025E-2</v>
      </c>
      <c r="DX305" s="206">
        <f t="shared" si="300"/>
        <v>-3.3983193988118866E-2</v>
      </c>
      <c r="DY305" s="206">
        <f t="shared" si="301"/>
        <v>-3.4579004207475714E-2</v>
      </c>
      <c r="DZ305" s="206">
        <f t="shared" si="302"/>
        <v>-2.5394345645289751E-2</v>
      </c>
      <c r="EA305" s="206">
        <f t="shared" si="303"/>
        <v>-6.7279846541013391E-2</v>
      </c>
      <c r="EB305" s="206">
        <f t="shared" si="304"/>
        <v>-6.7372010714357194E-2</v>
      </c>
      <c r="EC305" s="206">
        <f t="shared" si="305"/>
        <v>-0.16829178052587698</v>
      </c>
      <c r="ED305" s="207">
        <f t="shared" ref="ED305:ED366" si="307">SUM(DU305:EC305)</f>
        <v>-0.46614457723999958</v>
      </c>
      <c r="EE305" s="303">
        <f t="shared" si="306"/>
        <v>0</v>
      </c>
    </row>
    <row r="306" spans="1:135" s="126" customFormat="1" ht="15.5" hidden="1" outlineLevel="1" x14ac:dyDescent="0.35">
      <c r="A306" s="37" t="s">
        <v>357</v>
      </c>
      <c r="B306" s="37">
        <v>2</v>
      </c>
      <c r="C306" s="38">
        <v>2.2999999999999998</v>
      </c>
      <c r="D306" s="264"/>
      <c r="E306" s="270"/>
      <c r="F306" s="209"/>
      <c r="G306" s="209" t="s">
        <v>372</v>
      </c>
      <c r="H306" s="267"/>
      <c r="I306" s="278">
        <v>0</v>
      </c>
      <c r="J306" s="268">
        <v>0</v>
      </c>
      <c r="K306" s="268">
        <v>0</v>
      </c>
      <c r="L306" s="206">
        <v>0</v>
      </c>
      <c r="M306" s="206">
        <v>0</v>
      </c>
      <c r="N306" s="206">
        <v>0</v>
      </c>
      <c r="O306" s="206">
        <v>0</v>
      </c>
      <c r="P306" s="206">
        <v>0</v>
      </c>
      <c r="Q306" s="206">
        <v>0</v>
      </c>
      <c r="R306" s="206">
        <v>0</v>
      </c>
      <c r="S306" s="206">
        <v>0</v>
      </c>
      <c r="T306" s="206">
        <v>0</v>
      </c>
      <c r="U306" s="206">
        <v>0</v>
      </c>
      <c r="V306" s="206">
        <v>0</v>
      </c>
      <c r="W306" s="206">
        <v>0</v>
      </c>
      <c r="X306" s="206">
        <v>0</v>
      </c>
      <c r="Y306" s="206">
        <v>0</v>
      </c>
      <c r="Z306" s="206">
        <v>0</v>
      </c>
      <c r="AA306" s="206">
        <v>0</v>
      </c>
      <c r="AB306" s="206">
        <v>0</v>
      </c>
      <c r="AC306" s="206">
        <v>0</v>
      </c>
      <c r="AD306" s="206">
        <v>0</v>
      </c>
      <c r="AE306" s="206">
        <v>0</v>
      </c>
      <c r="AF306" s="206">
        <v>0</v>
      </c>
      <c r="AG306" s="206">
        <v>0</v>
      </c>
      <c r="AH306" s="206">
        <v>0</v>
      </c>
      <c r="AI306" s="206">
        <v>0</v>
      </c>
      <c r="AJ306" s="206">
        <v>0</v>
      </c>
      <c r="AK306" s="206">
        <v>0</v>
      </c>
      <c r="AL306" s="206">
        <v>0</v>
      </c>
      <c r="AM306" s="206">
        <v>0</v>
      </c>
      <c r="AN306" s="206">
        <v>0</v>
      </c>
      <c r="AO306" s="206">
        <v>0</v>
      </c>
      <c r="AP306" s="206">
        <v>0</v>
      </c>
      <c r="AQ306" s="206">
        <v>0</v>
      </c>
      <c r="AR306" s="206">
        <v>0</v>
      </c>
      <c r="AS306" s="206">
        <v>0</v>
      </c>
      <c r="AT306" s="206">
        <v>0</v>
      </c>
      <c r="AU306" s="206">
        <v>0</v>
      </c>
      <c r="AV306" s="206">
        <v>0</v>
      </c>
      <c r="AW306" s="206">
        <v>0</v>
      </c>
      <c r="AX306" s="206">
        <v>0</v>
      </c>
      <c r="AY306" s="206">
        <v>0</v>
      </c>
      <c r="AZ306" s="206">
        <v>0</v>
      </c>
      <c r="BA306" s="206">
        <v>0</v>
      </c>
      <c r="BB306" s="206">
        <v>0</v>
      </c>
      <c r="BC306" s="206">
        <v>0</v>
      </c>
      <c r="BD306" s="206">
        <v>0</v>
      </c>
      <c r="BE306" s="206">
        <v>0</v>
      </c>
      <c r="BF306" s="206">
        <v>0</v>
      </c>
      <c r="BG306" s="206">
        <v>0</v>
      </c>
      <c r="BH306" s="206">
        <v>0</v>
      </c>
      <c r="BI306" s="206">
        <v>0</v>
      </c>
      <c r="BJ306" s="206">
        <v>0</v>
      </c>
      <c r="BK306" s="206">
        <v>0</v>
      </c>
      <c r="BL306" s="206">
        <v>0</v>
      </c>
      <c r="BM306" s="206">
        <v>0</v>
      </c>
      <c r="BN306" s="206">
        <v>0</v>
      </c>
      <c r="BO306" s="206">
        <v>0</v>
      </c>
      <c r="BP306" s="206">
        <v>0</v>
      </c>
      <c r="BQ306" s="206">
        <v>0</v>
      </c>
      <c r="BR306" s="206">
        <v>0</v>
      </c>
      <c r="BS306" s="206">
        <v>0</v>
      </c>
      <c r="BT306" s="206">
        <v>0</v>
      </c>
      <c r="BU306" s="206">
        <v>0</v>
      </c>
      <c r="BV306" s="206">
        <v>0</v>
      </c>
      <c r="BW306" s="206">
        <v>0</v>
      </c>
      <c r="BX306" s="206">
        <v>0</v>
      </c>
      <c r="BY306" s="206">
        <v>0</v>
      </c>
      <c r="BZ306" s="206">
        <v>0</v>
      </c>
      <c r="CA306" s="206">
        <v>0</v>
      </c>
      <c r="CB306" s="206">
        <v>0</v>
      </c>
      <c r="CC306" s="206">
        <v>0</v>
      </c>
      <c r="CD306" s="206">
        <v>0</v>
      </c>
      <c r="CE306" s="206">
        <v>0</v>
      </c>
      <c r="CF306" s="206">
        <v>0</v>
      </c>
      <c r="CG306" s="206">
        <v>0</v>
      </c>
      <c r="CH306" s="206">
        <v>0</v>
      </c>
      <c r="CI306" s="206">
        <v>0</v>
      </c>
      <c r="CJ306" s="206">
        <v>0</v>
      </c>
      <c r="CK306" s="206">
        <v>0</v>
      </c>
      <c r="CL306" s="206">
        <v>0</v>
      </c>
      <c r="CM306" s="206">
        <v>0</v>
      </c>
      <c r="CN306" s="206">
        <v>0</v>
      </c>
      <c r="CO306" s="206">
        <v>0</v>
      </c>
      <c r="CP306" s="206">
        <v>0</v>
      </c>
      <c r="CQ306" s="206">
        <v>0</v>
      </c>
      <c r="CR306" s="206">
        <v>0</v>
      </c>
      <c r="CS306" s="206">
        <v>0</v>
      </c>
      <c r="CT306" s="206">
        <v>0</v>
      </c>
      <c r="CU306" s="206">
        <v>0</v>
      </c>
      <c r="CV306" s="206">
        <v>0</v>
      </c>
      <c r="CW306" s="206">
        <v>0</v>
      </c>
      <c r="CX306" s="206">
        <v>0</v>
      </c>
      <c r="CY306" s="206">
        <v>0</v>
      </c>
      <c r="CZ306" s="206">
        <v>0</v>
      </c>
      <c r="DA306" s="206">
        <v>0</v>
      </c>
      <c r="DB306" s="206">
        <v>0</v>
      </c>
      <c r="DC306" s="206">
        <v>0</v>
      </c>
      <c r="DD306" s="206">
        <v>0</v>
      </c>
      <c r="DE306" s="206">
        <v>0</v>
      </c>
      <c r="DF306" s="206">
        <v>0</v>
      </c>
      <c r="DG306" s="206">
        <v>0</v>
      </c>
      <c r="DH306" s="206">
        <v>0</v>
      </c>
      <c r="DI306" s="206">
        <v>0</v>
      </c>
      <c r="DJ306" s="206">
        <v>0</v>
      </c>
      <c r="DK306" s="206">
        <v>0</v>
      </c>
      <c r="DL306" s="207">
        <v>0</v>
      </c>
      <c r="DQ306" s="270"/>
      <c r="DR306" s="209"/>
      <c r="DS306" s="209" t="s">
        <v>372</v>
      </c>
      <c r="DT306" s="267"/>
      <c r="DU306" s="206">
        <f t="shared" si="297"/>
        <v>0</v>
      </c>
      <c r="DV306" s="206">
        <f t="shared" si="298"/>
        <v>0</v>
      </c>
      <c r="DW306" s="206">
        <f t="shared" si="299"/>
        <v>0</v>
      </c>
      <c r="DX306" s="206">
        <f t="shared" si="300"/>
        <v>0</v>
      </c>
      <c r="DY306" s="206">
        <f t="shared" si="301"/>
        <v>0</v>
      </c>
      <c r="DZ306" s="206">
        <f t="shared" si="302"/>
        <v>0</v>
      </c>
      <c r="EA306" s="206">
        <f t="shared" si="303"/>
        <v>0</v>
      </c>
      <c r="EB306" s="206">
        <f t="shared" si="304"/>
        <v>0</v>
      </c>
      <c r="EC306" s="206">
        <f t="shared" si="305"/>
        <v>0</v>
      </c>
      <c r="ED306" s="207">
        <f t="shared" si="307"/>
        <v>0</v>
      </c>
      <c r="EE306" s="303">
        <f t="shared" si="306"/>
        <v>0</v>
      </c>
    </row>
    <row r="307" spans="1:135" s="126" customFormat="1" ht="15.5" hidden="1" outlineLevel="1" x14ac:dyDescent="0.35">
      <c r="A307" s="37" t="s">
        <v>357</v>
      </c>
      <c r="B307" s="37">
        <v>2</v>
      </c>
      <c r="C307" s="38">
        <v>2.2999999999999998</v>
      </c>
      <c r="D307" s="264" t="s">
        <v>373</v>
      </c>
      <c r="E307" s="270"/>
      <c r="F307" s="209"/>
      <c r="G307" s="205"/>
      <c r="H307" s="209" t="s">
        <v>374</v>
      </c>
      <c r="I307" s="278">
        <v>0</v>
      </c>
      <c r="J307" s="268">
        <v>0</v>
      </c>
      <c r="K307" s="268">
        <v>0</v>
      </c>
      <c r="L307" s="206">
        <v>0</v>
      </c>
      <c r="M307" s="206">
        <v>0</v>
      </c>
      <c r="N307" s="206">
        <v>0</v>
      </c>
      <c r="O307" s="206">
        <v>0</v>
      </c>
      <c r="P307" s="206">
        <v>0</v>
      </c>
      <c r="Q307" s="206">
        <v>0</v>
      </c>
      <c r="R307" s="206">
        <v>0</v>
      </c>
      <c r="S307" s="206">
        <v>0</v>
      </c>
      <c r="T307" s="206">
        <v>0</v>
      </c>
      <c r="U307" s="206">
        <v>0</v>
      </c>
      <c r="V307" s="206">
        <v>0</v>
      </c>
      <c r="W307" s="206">
        <v>0</v>
      </c>
      <c r="X307" s="206">
        <v>0</v>
      </c>
      <c r="Y307" s="206">
        <v>0</v>
      </c>
      <c r="Z307" s="206">
        <v>0</v>
      </c>
      <c r="AA307" s="206">
        <v>0</v>
      </c>
      <c r="AB307" s="206">
        <v>0</v>
      </c>
      <c r="AC307" s="206">
        <v>0</v>
      </c>
      <c r="AD307" s="206">
        <v>0</v>
      </c>
      <c r="AE307" s="206">
        <v>0</v>
      </c>
      <c r="AF307" s="206">
        <v>0</v>
      </c>
      <c r="AG307" s="206">
        <v>0</v>
      </c>
      <c r="AH307" s="206">
        <v>0</v>
      </c>
      <c r="AI307" s="206">
        <v>0</v>
      </c>
      <c r="AJ307" s="206">
        <v>0</v>
      </c>
      <c r="AK307" s="206">
        <v>0</v>
      </c>
      <c r="AL307" s="206">
        <v>0</v>
      </c>
      <c r="AM307" s="206">
        <v>0</v>
      </c>
      <c r="AN307" s="206">
        <v>0</v>
      </c>
      <c r="AO307" s="206">
        <v>0</v>
      </c>
      <c r="AP307" s="206">
        <v>0</v>
      </c>
      <c r="AQ307" s="206">
        <v>0</v>
      </c>
      <c r="AR307" s="206">
        <v>0</v>
      </c>
      <c r="AS307" s="206">
        <v>0</v>
      </c>
      <c r="AT307" s="206">
        <v>0</v>
      </c>
      <c r="AU307" s="206">
        <v>0</v>
      </c>
      <c r="AV307" s="206">
        <v>0</v>
      </c>
      <c r="AW307" s="206">
        <v>0</v>
      </c>
      <c r="AX307" s="206">
        <v>0</v>
      </c>
      <c r="AY307" s="206">
        <v>0</v>
      </c>
      <c r="AZ307" s="206">
        <v>0</v>
      </c>
      <c r="BA307" s="206">
        <v>0</v>
      </c>
      <c r="BB307" s="206">
        <v>0</v>
      </c>
      <c r="BC307" s="206">
        <v>0</v>
      </c>
      <c r="BD307" s="206">
        <v>0</v>
      </c>
      <c r="BE307" s="206">
        <v>0</v>
      </c>
      <c r="BF307" s="206">
        <v>0</v>
      </c>
      <c r="BG307" s="206">
        <v>0</v>
      </c>
      <c r="BH307" s="206">
        <v>0</v>
      </c>
      <c r="BI307" s="206">
        <v>0</v>
      </c>
      <c r="BJ307" s="206">
        <v>0</v>
      </c>
      <c r="BK307" s="206">
        <v>0</v>
      </c>
      <c r="BL307" s="206">
        <v>0</v>
      </c>
      <c r="BM307" s="206">
        <v>0</v>
      </c>
      <c r="BN307" s="206">
        <v>0</v>
      </c>
      <c r="BO307" s="206">
        <v>0</v>
      </c>
      <c r="BP307" s="206">
        <v>0</v>
      </c>
      <c r="BQ307" s="206">
        <v>0</v>
      </c>
      <c r="BR307" s="206">
        <v>0</v>
      </c>
      <c r="BS307" s="206">
        <v>0</v>
      </c>
      <c r="BT307" s="206">
        <v>0</v>
      </c>
      <c r="BU307" s="206">
        <v>0</v>
      </c>
      <c r="BV307" s="206">
        <v>0</v>
      </c>
      <c r="BW307" s="206">
        <v>0</v>
      </c>
      <c r="BX307" s="206">
        <v>0</v>
      </c>
      <c r="BY307" s="206">
        <v>0</v>
      </c>
      <c r="BZ307" s="206">
        <v>0</v>
      </c>
      <c r="CA307" s="206">
        <v>0</v>
      </c>
      <c r="CB307" s="206">
        <v>0</v>
      </c>
      <c r="CC307" s="206">
        <v>0</v>
      </c>
      <c r="CD307" s="206">
        <v>0</v>
      </c>
      <c r="CE307" s="206">
        <v>0</v>
      </c>
      <c r="CF307" s="206">
        <v>0</v>
      </c>
      <c r="CG307" s="206">
        <v>0</v>
      </c>
      <c r="CH307" s="206">
        <v>0</v>
      </c>
      <c r="CI307" s="206">
        <v>0</v>
      </c>
      <c r="CJ307" s="206">
        <v>0</v>
      </c>
      <c r="CK307" s="206">
        <v>0</v>
      </c>
      <c r="CL307" s="206">
        <v>0</v>
      </c>
      <c r="CM307" s="206">
        <v>0</v>
      </c>
      <c r="CN307" s="206">
        <v>0</v>
      </c>
      <c r="CO307" s="206">
        <v>0</v>
      </c>
      <c r="CP307" s="206">
        <v>0</v>
      </c>
      <c r="CQ307" s="206">
        <v>0</v>
      </c>
      <c r="CR307" s="206">
        <v>0</v>
      </c>
      <c r="CS307" s="206">
        <v>0</v>
      </c>
      <c r="CT307" s="206">
        <v>0</v>
      </c>
      <c r="CU307" s="206">
        <v>0</v>
      </c>
      <c r="CV307" s="206">
        <v>0</v>
      </c>
      <c r="CW307" s="206">
        <v>0</v>
      </c>
      <c r="CX307" s="206">
        <v>0</v>
      </c>
      <c r="CY307" s="206">
        <v>0</v>
      </c>
      <c r="CZ307" s="206">
        <v>0</v>
      </c>
      <c r="DA307" s="206">
        <v>0</v>
      </c>
      <c r="DB307" s="206">
        <v>0</v>
      </c>
      <c r="DC307" s="206">
        <v>0</v>
      </c>
      <c r="DD307" s="206">
        <v>0</v>
      </c>
      <c r="DE307" s="206">
        <v>0</v>
      </c>
      <c r="DF307" s="206">
        <v>0</v>
      </c>
      <c r="DG307" s="206">
        <v>0</v>
      </c>
      <c r="DH307" s="206">
        <v>0</v>
      </c>
      <c r="DI307" s="206">
        <v>0</v>
      </c>
      <c r="DJ307" s="206">
        <v>0</v>
      </c>
      <c r="DK307" s="206">
        <v>0</v>
      </c>
      <c r="DL307" s="207">
        <v>0</v>
      </c>
      <c r="DQ307" s="270"/>
      <c r="DR307" s="209"/>
      <c r="DS307" s="205"/>
      <c r="DT307" s="209" t="s">
        <v>374</v>
      </c>
      <c r="DU307" s="206">
        <f t="shared" si="297"/>
        <v>0</v>
      </c>
      <c r="DV307" s="206">
        <f t="shared" si="298"/>
        <v>0</v>
      </c>
      <c r="DW307" s="206">
        <f t="shared" si="299"/>
        <v>0</v>
      </c>
      <c r="DX307" s="206">
        <f t="shared" si="300"/>
        <v>0</v>
      </c>
      <c r="DY307" s="206">
        <f t="shared" si="301"/>
        <v>0</v>
      </c>
      <c r="DZ307" s="206">
        <f t="shared" si="302"/>
        <v>0</v>
      </c>
      <c r="EA307" s="206">
        <f t="shared" si="303"/>
        <v>0</v>
      </c>
      <c r="EB307" s="206">
        <f t="shared" si="304"/>
        <v>0</v>
      </c>
      <c r="EC307" s="206">
        <f t="shared" si="305"/>
        <v>0</v>
      </c>
      <c r="ED307" s="207">
        <f t="shared" si="307"/>
        <v>0</v>
      </c>
      <c r="EE307" s="303">
        <f t="shared" si="306"/>
        <v>0</v>
      </c>
    </row>
    <row r="308" spans="1:135" s="126" customFormat="1" ht="15.5" hidden="1" outlineLevel="1" x14ac:dyDescent="0.35">
      <c r="A308" s="37" t="s">
        <v>357</v>
      </c>
      <c r="B308" s="37">
        <v>2</v>
      </c>
      <c r="C308" s="38">
        <v>2.2999999999999998</v>
      </c>
      <c r="D308" s="264" t="s">
        <v>375</v>
      </c>
      <c r="E308" s="270"/>
      <c r="F308" s="209"/>
      <c r="G308" s="205"/>
      <c r="H308" s="209" t="s">
        <v>376</v>
      </c>
      <c r="I308" s="278">
        <v>0</v>
      </c>
      <c r="J308" s="268">
        <v>0</v>
      </c>
      <c r="K308" s="268">
        <v>0</v>
      </c>
      <c r="L308" s="206">
        <v>0</v>
      </c>
      <c r="M308" s="206">
        <v>0</v>
      </c>
      <c r="N308" s="206">
        <v>0</v>
      </c>
      <c r="O308" s="206">
        <v>0</v>
      </c>
      <c r="P308" s="206">
        <v>0</v>
      </c>
      <c r="Q308" s="206">
        <v>0</v>
      </c>
      <c r="R308" s="206">
        <v>0</v>
      </c>
      <c r="S308" s="206">
        <v>0</v>
      </c>
      <c r="T308" s="206">
        <v>0</v>
      </c>
      <c r="U308" s="206">
        <v>0</v>
      </c>
      <c r="V308" s="206">
        <v>0</v>
      </c>
      <c r="W308" s="206">
        <v>0</v>
      </c>
      <c r="X308" s="206">
        <v>0</v>
      </c>
      <c r="Y308" s="206">
        <v>0</v>
      </c>
      <c r="Z308" s="206">
        <v>0</v>
      </c>
      <c r="AA308" s="206">
        <v>0</v>
      </c>
      <c r="AB308" s="206">
        <v>0</v>
      </c>
      <c r="AC308" s="206">
        <v>0</v>
      </c>
      <c r="AD308" s="206">
        <v>0</v>
      </c>
      <c r="AE308" s="206">
        <v>0</v>
      </c>
      <c r="AF308" s="206">
        <v>0</v>
      </c>
      <c r="AG308" s="206">
        <v>0</v>
      </c>
      <c r="AH308" s="206">
        <v>0</v>
      </c>
      <c r="AI308" s="206">
        <v>0</v>
      </c>
      <c r="AJ308" s="206">
        <v>0</v>
      </c>
      <c r="AK308" s="206">
        <v>0</v>
      </c>
      <c r="AL308" s="206">
        <v>0</v>
      </c>
      <c r="AM308" s="206">
        <v>0</v>
      </c>
      <c r="AN308" s="206">
        <v>0</v>
      </c>
      <c r="AO308" s="206">
        <v>0</v>
      </c>
      <c r="AP308" s="206">
        <v>0</v>
      </c>
      <c r="AQ308" s="206">
        <v>0</v>
      </c>
      <c r="AR308" s="206">
        <v>0</v>
      </c>
      <c r="AS308" s="206">
        <v>0</v>
      </c>
      <c r="AT308" s="206">
        <v>0</v>
      </c>
      <c r="AU308" s="206">
        <v>0</v>
      </c>
      <c r="AV308" s="206">
        <v>0</v>
      </c>
      <c r="AW308" s="206">
        <v>0</v>
      </c>
      <c r="AX308" s="206">
        <v>0</v>
      </c>
      <c r="AY308" s="206">
        <v>0</v>
      </c>
      <c r="AZ308" s="206">
        <v>0</v>
      </c>
      <c r="BA308" s="206">
        <v>0</v>
      </c>
      <c r="BB308" s="206">
        <v>0</v>
      </c>
      <c r="BC308" s="206">
        <v>0</v>
      </c>
      <c r="BD308" s="206">
        <v>0</v>
      </c>
      <c r="BE308" s="206">
        <v>0</v>
      </c>
      <c r="BF308" s="206">
        <v>0</v>
      </c>
      <c r="BG308" s="206">
        <v>0</v>
      </c>
      <c r="BH308" s="206">
        <v>0</v>
      </c>
      <c r="BI308" s="206">
        <v>0</v>
      </c>
      <c r="BJ308" s="206">
        <v>0</v>
      </c>
      <c r="BK308" s="206">
        <v>0</v>
      </c>
      <c r="BL308" s="206">
        <v>0</v>
      </c>
      <c r="BM308" s="206">
        <v>0</v>
      </c>
      <c r="BN308" s="206">
        <v>0</v>
      </c>
      <c r="BO308" s="206">
        <v>0</v>
      </c>
      <c r="BP308" s="206">
        <v>0</v>
      </c>
      <c r="BQ308" s="206">
        <v>0</v>
      </c>
      <c r="BR308" s="206">
        <v>0</v>
      </c>
      <c r="BS308" s="206">
        <v>0</v>
      </c>
      <c r="BT308" s="206">
        <v>0</v>
      </c>
      <c r="BU308" s="206">
        <v>0</v>
      </c>
      <c r="BV308" s="206">
        <v>0</v>
      </c>
      <c r="BW308" s="206">
        <v>0</v>
      </c>
      <c r="BX308" s="206">
        <v>0</v>
      </c>
      <c r="BY308" s="206">
        <v>0</v>
      </c>
      <c r="BZ308" s="206">
        <v>0</v>
      </c>
      <c r="CA308" s="206">
        <v>0</v>
      </c>
      <c r="CB308" s="206">
        <v>0</v>
      </c>
      <c r="CC308" s="206">
        <v>0</v>
      </c>
      <c r="CD308" s="206">
        <v>0</v>
      </c>
      <c r="CE308" s="206">
        <v>0</v>
      </c>
      <c r="CF308" s="206">
        <v>0</v>
      </c>
      <c r="CG308" s="206">
        <v>0</v>
      </c>
      <c r="CH308" s="206">
        <v>0</v>
      </c>
      <c r="CI308" s="206">
        <v>0</v>
      </c>
      <c r="CJ308" s="206">
        <v>0</v>
      </c>
      <c r="CK308" s="206">
        <v>0</v>
      </c>
      <c r="CL308" s="206">
        <v>0</v>
      </c>
      <c r="CM308" s="206">
        <v>0</v>
      </c>
      <c r="CN308" s="206">
        <v>0</v>
      </c>
      <c r="CO308" s="206">
        <v>0</v>
      </c>
      <c r="CP308" s="206">
        <v>0</v>
      </c>
      <c r="CQ308" s="206">
        <v>0</v>
      </c>
      <c r="CR308" s="206">
        <v>0</v>
      </c>
      <c r="CS308" s="206">
        <v>0</v>
      </c>
      <c r="CT308" s="206">
        <v>0</v>
      </c>
      <c r="CU308" s="206">
        <v>0</v>
      </c>
      <c r="CV308" s="206">
        <v>0</v>
      </c>
      <c r="CW308" s="206">
        <v>0</v>
      </c>
      <c r="CX308" s="206">
        <v>0</v>
      </c>
      <c r="CY308" s="206">
        <v>0</v>
      </c>
      <c r="CZ308" s="206">
        <v>0</v>
      </c>
      <c r="DA308" s="206">
        <v>0</v>
      </c>
      <c r="DB308" s="206">
        <v>0</v>
      </c>
      <c r="DC308" s="206">
        <v>0</v>
      </c>
      <c r="DD308" s="206">
        <v>0</v>
      </c>
      <c r="DE308" s="206">
        <v>0</v>
      </c>
      <c r="DF308" s="206">
        <v>0</v>
      </c>
      <c r="DG308" s="206">
        <v>0</v>
      </c>
      <c r="DH308" s="206">
        <v>0</v>
      </c>
      <c r="DI308" s="206">
        <v>0</v>
      </c>
      <c r="DJ308" s="206">
        <v>0</v>
      </c>
      <c r="DK308" s="206">
        <v>0</v>
      </c>
      <c r="DL308" s="207">
        <v>0</v>
      </c>
      <c r="DQ308" s="270"/>
      <c r="DR308" s="209"/>
      <c r="DS308" s="205"/>
      <c r="DT308" s="209" t="s">
        <v>376</v>
      </c>
      <c r="DU308" s="206">
        <f t="shared" si="297"/>
        <v>0</v>
      </c>
      <c r="DV308" s="206">
        <f t="shared" si="298"/>
        <v>0</v>
      </c>
      <c r="DW308" s="206">
        <f t="shared" si="299"/>
        <v>0</v>
      </c>
      <c r="DX308" s="206">
        <f t="shared" si="300"/>
        <v>0</v>
      </c>
      <c r="DY308" s="206">
        <f t="shared" si="301"/>
        <v>0</v>
      </c>
      <c r="DZ308" s="206">
        <f t="shared" si="302"/>
        <v>0</v>
      </c>
      <c r="EA308" s="206">
        <f t="shared" si="303"/>
        <v>0</v>
      </c>
      <c r="EB308" s="206">
        <f t="shared" si="304"/>
        <v>0</v>
      </c>
      <c r="EC308" s="206">
        <f t="shared" si="305"/>
        <v>0</v>
      </c>
      <c r="ED308" s="207">
        <f t="shared" si="307"/>
        <v>0</v>
      </c>
      <c r="EE308" s="303">
        <f t="shared" si="306"/>
        <v>0</v>
      </c>
    </row>
    <row r="309" spans="1:135" s="126" customFormat="1" ht="15.5" hidden="1" outlineLevel="1" x14ac:dyDescent="0.35">
      <c r="A309" s="37" t="s">
        <v>357</v>
      </c>
      <c r="B309" s="37">
        <v>2</v>
      </c>
      <c r="C309" s="38">
        <v>2.4</v>
      </c>
      <c r="D309" s="264"/>
      <c r="E309" s="270"/>
      <c r="F309" s="209"/>
      <c r="G309" s="205" t="s">
        <v>377</v>
      </c>
      <c r="H309" s="205"/>
      <c r="I309" s="206">
        <v>-23.171841651758601</v>
      </c>
      <c r="J309" s="206">
        <v>-14.097433102303</v>
      </c>
      <c r="K309" s="206">
        <v>-14.0974331023027</v>
      </c>
      <c r="L309" s="206">
        <v>-14.0974331023028</v>
      </c>
      <c r="M309" s="206">
        <v>-14.0974331023028</v>
      </c>
      <c r="N309" s="206">
        <v>-14.097433102302601</v>
      </c>
      <c r="O309" s="206">
        <v>-14.0974331023028</v>
      </c>
      <c r="P309" s="206">
        <v>-2.4193608736018701</v>
      </c>
      <c r="Q309" s="206">
        <v>-2.4193608736017498</v>
      </c>
      <c r="R309" s="206">
        <v>-2.4193608736018701</v>
      </c>
      <c r="S309" s="206">
        <v>-2.4193608736017498</v>
      </c>
      <c r="T309" s="206">
        <v>-2.4193608736018701</v>
      </c>
      <c r="U309" s="206">
        <v>-2.4193608736018701</v>
      </c>
      <c r="V309" s="206">
        <v>-2.4193608736017498</v>
      </c>
      <c r="W309" s="206">
        <v>-2.4193608736018701</v>
      </c>
      <c r="X309" s="206">
        <v>-2.4193608736017498</v>
      </c>
      <c r="Y309" s="206">
        <v>-2.4193608736018701</v>
      </c>
      <c r="Z309" s="206">
        <v>-2.4193608736017498</v>
      </c>
      <c r="AA309" s="206">
        <v>-2.4193608736017498</v>
      </c>
      <c r="AB309" s="206">
        <v>-2.4193608736017498</v>
      </c>
      <c r="AC309" s="206">
        <v>-2.4193608736018701</v>
      </c>
      <c r="AD309" s="206">
        <v>-2.4193608736017498</v>
      </c>
      <c r="AE309" s="206">
        <v>-2.4193608736018701</v>
      </c>
      <c r="AF309" s="206">
        <v>-2.4193608736017498</v>
      </c>
      <c r="AG309" s="206">
        <v>-2.4193608736018701</v>
      </c>
      <c r="AH309" s="206">
        <v>-2.4193608736017498</v>
      </c>
      <c r="AI309" s="206">
        <v>-2.4193608736018701</v>
      </c>
      <c r="AJ309" s="206">
        <v>-2.4193608736017498</v>
      </c>
      <c r="AK309" s="206">
        <v>-2.4193608736018701</v>
      </c>
      <c r="AL309" s="206">
        <v>-2.4193608736017498</v>
      </c>
      <c r="AM309" s="206">
        <v>-1.33654933154932</v>
      </c>
      <c r="AN309" s="206">
        <v>-1.3365493315494399</v>
      </c>
      <c r="AO309" s="206">
        <v>-1.3365493315494399</v>
      </c>
      <c r="AP309" s="206">
        <v>-1.33654933154956</v>
      </c>
      <c r="AQ309" s="206">
        <v>-1.33654933154932</v>
      </c>
      <c r="AR309" s="206">
        <v>-1.3365493315494399</v>
      </c>
      <c r="AS309" s="206">
        <v>-1.33654933154956</v>
      </c>
      <c r="AT309" s="206">
        <v>-1.3365493315492101</v>
      </c>
      <c r="AU309" s="206">
        <v>-1.33654933154956</v>
      </c>
      <c r="AV309" s="206">
        <v>-1.3365493315494399</v>
      </c>
      <c r="AW309" s="206">
        <v>-1.3365493315494399</v>
      </c>
      <c r="AX309" s="206">
        <v>-1.3365493315494399</v>
      </c>
      <c r="AY309" s="206">
        <v>-1.33654933154932</v>
      </c>
      <c r="AZ309" s="206">
        <v>-1.3365493315494399</v>
      </c>
      <c r="BA309" s="206">
        <v>-1.3365493315494399</v>
      </c>
      <c r="BB309" s="206">
        <v>-1.33654933154956</v>
      </c>
      <c r="BC309" s="206">
        <v>-1.33654933154932</v>
      </c>
      <c r="BD309" s="206">
        <v>-1.3365493315494399</v>
      </c>
      <c r="BE309" s="206">
        <v>-1.3365493315494399</v>
      </c>
      <c r="BF309" s="206">
        <v>-1.3365493315494399</v>
      </c>
      <c r="BG309" s="206">
        <v>-1.3365493315494399</v>
      </c>
      <c r="BH309" s="206">
        <v>-1.3365493315494399</v>
      </c>
      <c r="BI309" s="206">
        <v>-1.3365493315494399</v>
      </c>
      <c r="BJ309" s="206">
        <v>-1.3365493315494399</v>
      </c>
      <c r="BK309" s="206">
        <v>-1.33654933154932</v>
      </c>
      <c r="BL309" s="206">
        <v>-1.3365493315494399</v>
      </c>
      <c r="BM309" s="206">
        <v>-1.3365493315494399</v>
      </c>
      <c r="BN309" s="206">
        <v>-1.33654933154956</v>
      </c>
      <c r="BO309" s="206">
        <v>-1.33654933154932</v>
      </c>
      <c r="BP309" s="206">
        <v>-1.3365493315494399</v>
      </c>
      <c r="BQ309" s="206">
        <v>-1.3365493315494399</v>
      </c>
      <c r="BR309" s="206">
        <v>-1.3365493315494399</v>
      </c>
      <c r="BS309" s="206">
        <v>-1.3365493315494399</v>
      </c>
      <c r="BT309" s="206">
        <v>-1.3365493315494399</v>
      </c>
      <c r="BU309" s="206">
        <v>-1.3365493315494399</v>
      </c>
      <c r="BV309" s="206">
        <v>-1.3365493315494399</v>
      </c>
      <c r="BW309" s="206">
        <v>-1.33654933154932</v>
      </c>
      <c r="BX309" s="206">
        <v>-1.3365493315494399</v>
      </c>
      <c r="BY309" s="206">
        <v>-1.3365493315494399</v>
      </c>
      <c r="BZ309" s="206">
        <v>-1.33654933154956</v>
      </c>
      <c r="CA309" s="206">
        <v>-1.33654933154932</v>
      </c>
      <c r="CB309" s="206">
        <v>-1.3365493315494399</v>
      </c>
      <c r="CC309" s="206">
        <v>-1.3365493315494399</v>
      </c>
      <c r="CD309" s="206">
        <v>-1.3365493315494399</v>
      </c>
      <c r="CE309" s="206">
        <v>-1.33654933154956</v>
      </c>
      <c r="CF309" s="206">
        <v>-1.33654933154932</v>
      </c>
      <c r="CG309" s="206">
        <v>-1.3365493315494399</v>
      </c>
      <c r="CH309" s="206">
        <v>-1.3365493315494399</v>
      </c>
      <c r="CI309" s="206">
        <v>-1.33654933154932</v>
      </c>
      <c r="CJ309" s="206">
        <v>-1.3365493315494399</v>
      </c>
      <c r="CK309" s="206">
        <v>-1.33654933154956</v>
      </c>
      <c r="CL309" s="206">
        <v>-1.3365493315494399</v>
      </c>
      <c r="CM309" s="206">
        <v>-1.3365493315494399</v>
      </c>
      <c r="CN309" s="206">
        <v>-1.33654933154932</v>
      </c>
      <c r="CO309" s="206">
        <v>-1.3365493315494399</v>
      </c>
      <c r="CP309" s="206">
        <v>-1.3365493315494399</v>
      </c>
      <c r="CQ309" s="206">
        <v>-1.33654933154956</v>
      </c>
      <c r="CR309" s="206">
        <v>-1.33654933154932</v>
      </c>
      <c r="CS309" s="206">
        <v>-1.3365493315494399</v>
      </c>
      <c r="CT309" s="206">
        <v>-1.3365493315494399</v>
      </c>
      <c r="CU309" s="206">
        <v>-0.88694502888375404</v>
      </c>
      <c r="CV309" s="206">
        <v>-0.88694502888387095</v>
      </c>
      <c r="CW309" s="206">
        <v>-27.495295895398399</v>
      </c>
      <c r="CX309" s="206">
        <v>-27.495295895398101</v>
      </c>
      <c r="CY309" s="206">
        <v>-24.834460808746901</v>
      </c>
      <c r="CZ309" s="206">
        <v>-10.1512536450371</v>
      </c>
      <c r="DA309" s="206">
        <v>-9.8237938500356403</v>
      </c>
      <c r="DB309" s="206">
        <v>-10.151253645037</v>
      </c>
      <c r="DC309" s="206">
        <v>-9.8237938500358695</v>
      </c>
      <c r="DD309" s="206">
        <v>-10.1512536450368</v>
      </c>
      <c r="DE309" s="206">
        <v>-9.8237938500357593</v>
      </c>
      <c r="DF309" s="206">
        <v>-79.382915525166595</v>
      </c>
      <c r="DG309" s="206">
        <v>-79.382915525166396</v>
      </c>
      <c r="DH309" s="206">
        <v>-79.600402964961404</v>
      </c>
      <c r="DI309" s="206">
        <v>-79.382915525166396</v>
      </c>
      <c r="DJ309" s="232">
        <v>-397.13206506562699</v>
      </c>
      <c r="DK309" s="206">
        <v>0</v>
      </c>
      <c r="DL309" s="207">
        <v>-1099.9999999999995</v>
      </c>
      <c r="DQ309" s="270"/>
      <c r="DR309" s="209"/>
      <c r="DS309" s="205" t="s">
        <v>377</v>
      </c>
      <c r="DT309" s="205"/>
      <c r="DU309" s="206">
        <f t="shared" si="297"/>
        <v>-2.3171841651758601E-5</v>
      </c>
      <c r="DV309" s="206">
        <f t="shared" si="298"/>
        <v>-8.4584598613816707E-5</v>
      </c>
      <c r="DW309" s="206">
        <f t="shared" si="299"/>
        <v>-5.5645300092841547E-5</v>
      </c>
      <c r="DX309" s="206">
        <f t="shared" si="300"/>
        <v>-8.0192959892965807E-5</v>
      </c>
      <c r="DY309" s="206">
        <f t="shared" si="301"/>
        <v>-8.1598942657311029E-5</v>
      </c>
      <c r="DZ309" s="206">
        <f t="shared" si="302"/>
        <v>-5.9925142485218163E-5</v>
      </c>
      <c r="EA309" s="206">
        <f t="shared" si="303"/>
        <v>-1.5876583105033299E-4</v>
      </c>
      <c r="EB309" s="206">
        <f t="shared" si="304"/>
        <v>-1.5898331849012779E-4</v>
      </c>
      <c r="EC309" s="206">
        <f t="shared" si="305"/>
        <v>-3.97132065065627E-4</v>
      </c>
      <c r="ED309" s="207">
        <f t="shared" si="307"/>
        <v>-1.0999999999999998E-3</v>
      </c>
      <c r="EE309" s="303">
        <f t="shared" si="306"/>
        <v>0</v>
      </c>
    </row>
    <row r="310" spans="1:135" s="126" customFormat="1" ht="15.5" hidden="1" outlineLevel="1" x14ac:dyDescent="0.35">
      <c r="A310" s="37" t="s">
        <v>357</v>
      </c>
      <c r="B310" s="37">
        <v>2</v>
      </c>
      <c r="C310" s="38">
        <v>2.5</v>
      </c>
      <c r="D310" s="264"/>
      <c r="E310" s="270"/>
      <c r="F310" s="209"/>
      <c r="G310" s="205" t="s">
        <v>378</v>
      </c>
      <c r="H310" s="267"/>
      <c r="I310" s="206">
        <v>0</v>
      </c>
      <c r="J310" s="206">
        <v>0</v>
      </c>
      <c r="K310" s="206">
        <v>0</v>
      </c>
      <c r="L310" s="206">
        <v>0</v>
      </c>
      <c r="M310" s="206">
        <v>0</v>
      </c>
      <c r="N310" s="206">
        <v>0</v>
      </c>
      <c r="O310" s="206">
        <v>0</v>
      </c>
      <c r="P310" s="206">
        <v>0</v>
      </c>
      <c r="Q310" s="206">
        <v>0</v>
      </c>
      <c r="R310" s="206">
        <v>0</v>
      </c>
      <c r="S310" s="206">
        <v>0</v>
      </c>
      <c r="T310" s="206">
        <v>0</v>
      </c>
      <c r="U310" s="206">
        <v>0</v>
      </c>
      <c r="V310" s="206">
        <v>0</v>
      </c>
      <c r="W310" s="206">
        <v>0</v>
      </c>
      <c r="X310" s="206">
        <v>0</v>
      </c>
      <c r="Y310" s="206">
        <v>0</v>
      </c>
      <c r="Z310" s="206">
        <v>0</v>
      </c>
      <c r="AA310" s="206">
        <v>0</v>
      </c>
      <c r="AB310" s="206">
        <v>0</v>
      </c>
      <c r="AC310" s="206">
        <v>0</v>
      </c>
      <c r="AD310" s="206">
        <v>0</v>
      </c>
      <c r="AE310" s="206">
        <v>0</v>
      </c>
      <c r="AF310" s="206">
        <v>0</v>
      </c>
      <c r="AG310" s="206">
        <v>0</v>
      </c>
      <c r="AH310" s="206">
        <v>0</v>
      </c>
      <c r="AI310" s="206">
        <v>0</v>
      </c>
      <c r="AJ310" s="206">
        <v>0</v>
      </c>
      <c r="AK310" s="206">
        <v>0</v>
      </c>
      <c r="AL310" s="206">
        <v>0</v>
      </c>
      <c r="AM310" s="206">
        <v>0</v>
      </c>
      <c r="AN310" s="206">
        <v>0</v>
      </c>
      <c r="AO310" s="206">
        <v>0</v>
      </c>
      <c r="AP310" s="206">
        <v>0</v>
      </c>
      <c r="AQ310" s="206">
        <v>0</v>
      </c>
      <c r="AR310" s="206">
        <v>0</v>
      </c>
      <c r="AS310" s="206">
        <v>0</v>
      </c>
      <c r="AT310" s="206">
        <v>0</v>
      </c>
      <c r="AU310" s="206">
        <v>0</v>
      </c>
      <c r="AV310" s="206">
        <v>0</v>
      </c>
      <c r="AW310" s="206">
        <v>0</v>
      </c>
      <c r="AX310" s="206">
        <v>0</v>
      </c>
      <c r="AY310" s="206">
        <v>0</v>
      </c>
      <c r="AZ310" s="206">
        <v>0</v>
      </c>
      <c r="BA310" s="206">
        <v>0</v>
      </c>
      <c r="BB310" s="206">
        <v>0</v>
      </c>
      <c r="BC310" s="206">
        <v>0</v>
      </c>
      <c r="BD310" s="206">
        <v>0</v>
      </c>
      <c r="BE310" s="206">
        <v>0</v>
      </c>
      <c r="BF310" s="206">
        <v>0</v>
      </c>
      <c r="BG310" s="206">
        <v>0</v>
      </c>
      <c r="BH310" s="206">
        <v>0</v>
      </c>
      <c r="BI310" s="206">
        <v>0</v>
      </c>
      <c r="BJ310" s="206">
        <v>0</v>
      </c>
      <c r="BK310" s="206">
        <v>0</v>
      </c>
      <c r="BL310" s="206">
        <v>0</v>
      </c>
      <c r="BM310" s="206">
        <v>0</v>
      </c>
      <c r="BN310" s="206">
        <v>0</v>
      </c>
      <c r="BO310" s="206">
        <v>0</v>
      </c>
      <c r="BP310" s="206">
        <v>0</v>
      </c>
      <c r="BQ310" s="206">
        <v>0</v>
      </c>
      <c r="BR310" s="206">
        <v>0</v>
      </c>
      <c r="BS310" s="206">
        <v>0</v>
      </c>
      <c r="BT310" s="206">
        <v>0</v>
      </c>
      <c r="BU310" s="206">
        <v>0</v>
      </c>
      <c r="BV310" s="206">
        <v>0</v>
      </c>
      <c r="BW310" s="206">
        <v>0</v>
      </c>
      <c r="BX310" s="206">
        <v>0</v>
      </c>
      <c r="BY310" s="206">
        <v>0</v>
      </c>
      <c r="BZ310" s="206">
        <v>0</v>
      </c>
      <c r="CA310" s="206">
        <v>0</v>
      </c>
      <c r="CB310" s="206">
        <v>0</v>
      </c>
      <c r="CC310" s="206">
        <v>0</v>
      </c>
      <c r="CD310" s="206">
        <v>0</v>
      </c>
      <c r="CE310" s="206">
        <v>0</v>
      </c>
      <c r="CF310" s="206">
        <v>0</v>
      </c>
      <c r="CG310" s="206">
        <v>0</v>
      </c>
      <c r="CH310" s="206">
        <v>0</v>
      </c>
      <c r="CI310" s="206">
        <v>0</v>
      </c>
      <c r="CJ310" s="206">
        <v>0</v>
      </c>
      <c r="CK310" s="206">
        <v>0</v>
      </c>
      <c r="CL310" s="206">
        <v>0</v>
      </c>
      <c r="CM310" s="206">
        <v>0</v>
      </c>
      <c r="CN310" s="206">
        <v>0</v>
      </c>
      <c r="CO310" s="206">
        <v>0</v>
      </c>
      <c r="CP310" s="206">
        <v>0</v>
      </c>
      <c r="CQ310" s="206">
        <v>0</v>
      </c>
      <c r="CR310" s="206">
        <v>0</v>
      </c>
      <c r="CS310" s="206">
        <v>0</v>
      </c>
      <c r="CT310" s="206">
        <v>0</v>
      </c>
      <c r="CU310" s="206">
        <v>0</v>
      </c>
      <c r="CV310" s="206">
        <v>0</v>
      </c>
      <c r="CW310" s="206">
        <v>0</v>
      </c>
      <c r="CX310" s="206">
        <v>0</v>
      </c>
      <c r="CY310" s="206">
        <v>0</v>
      </c>
      <c r="CZ310" s="206">
        <v>0</v>
      </c>
      <c r="DA310" s="206">
        <v>0</v>
      </c>
      <c r="DB310" s="206">
        <v>0</v>
      </c>
      <c r="DC310" s="206">
        <v>0</v>
      </c>
      <c r="DD310" s="206">
        <v>0</v>
      </c>
      <c r="DE310" s="206">
        <v>0</v>
      </c>
      <c r="DF310" s="206">
        <v>0</v>
      </c>
      <c r="DG310" s="206">
        <v>0</v>
      </c>
      <c r="DH310" s="206">
        <v>0</v>
      </c>
      <c r="DI310" s="206">
        <v>0</v>
      </c>
      <c r="DJ310" s="232">
        <v>0</v>
      </c>
      <c r="DK310" s="206">
        <v>0</v>
      </c>
      <c r="DL310" s="207">
        <v>0</v>
      </c>
      <c r="DQ310" s="270"/>
      <c r="DR310" s="209"/>
      <c r="DS310" s="205" t="s">
        <v>378</v>
      </c>
      <c r="DT310" s="267"/>
      <c r="DU310" s="206">
        <f t="shared" si="297"/>
        <v>0</v>
      </c>
      <c r="DV310" s="206">
        <f t="shared" si="298"/>
        <v>0</v>
      </c>
      <c r="DW310" s="206">
        <f t="shared" si="299"/>
        <v>0</v>
      </c>
      <c r="DX310" s="206">
        <f t="shared" si="300"/>
        <v>0</v>
      </c>
      <c r="DY310" s="206">
        <f t="shared" si="301"/>
        <v>0</v>
      </c>
      <c r="DZ310" s="206">
        <f t="shared" si="302"/>
        <v>0</v>
      </c>
      <c r="EA310" s="206">
        <f t="shared" si="303"/>
        <v>0</v>
      </c>
      <c r="EB310" s="206">
        <f t="shared" si="304"/>
        <v>0</v>
      </c>
      <c r="EC310" s="206">
        <f t="shared" si="305"/>
        <v>0</v>
      </c>
      <c r="ED310" s="207">
        <f t="shared" si="307"/>
        <v>0</v>
      </c>
      <c r="EE310" s="303">
        <f t="shared" si="306"/>
        <v>0</v>
      </c>
    </row>
    <row r="311" spans="1:135" s="126" customFormat="1" ht="15.5" hidden="1" outlineLevel="1" x14ac:dyDescent="0.35">
      <c r="A311" s="37" t="s">
        <v>357</v>
      </c>
      <c r="B311" s="37">
        <v>2</v>
      </c>
      <c r="C311" s="38">
        <v>2.6</v>
      </c>
      <c r="D311" s="264"/>
      <c r="E311" s="270"/>
      <c r="F311" s="209"/>
      <c r="G311" s="205" t="s">
        <v>379</v>
      </c>
      <c r="H311" s="267"/>
      <c r="I311" s="206">
        <v>0</v>
      </c>
      <c r="J311" s="206">
        <v>0</v>
      </c>
      <c r="K311" s="206">
        <v>0</v>
      </c>
      <c r="L311" s="206">
        <v>0</v>
      </c>
      <c r="M311" s="206">
        <v>0</v>
      </c>
      <c r="N311" s="206">
        <v>0</v>
      </c>
      <c r="O311" s="206">
        <v>0</v>
      </c>
      <c r="P311" s="206">
        <v>0</v>
      </c>
      <c r="Q311" s="206">
        <v>0</v>
      </c>
      <c r="R311" s="206">
        <v>0</v>
      </c>
      <c r="S311" s="206">
        <v>0</v>
      </c>
      <c r="T311" s="206">
        <v>0</v>
      </c>
      <c r="U311" s="206">
        <v>0</v>
      </c>
      <c r="V311" s="206">
        <v>0</v>
      </c>
      <c r="W311" s="206">
        <v>0</v>
      </c>
      <c r="X311" s="206">
        <v>0</v>
      </c>
      <c r="Y311" s="206">
        <v>0</v>
      </c>
      <c r="Z311" s="206">
        <v>0</v>
      </c>
      <c r="AA311" s="206">
        <v>0</v>
      </c>
      <c r="AB311" s="206">
        <v>0</v>
      </c>
      <c r="AC311" s="206">
        <v>0</v>
      </c>
      <c r="AD311" s="206">
        <v>0</v>
      </c>
      <c r="AE311" s="206">
        <v>0</v>
      </c>
      <c r="AF311" s="206">
        <v>0</v>
      </c>
      <c r="AG311" s="206">
        <v>0</v>
      </c>
      <c r="AH311" s="206">
        <v>0</v>
      </c>
      <c r="AI311" s="206">
        <v>0</v>
      </c>
      <c r="AJ311" s="206">
        <v>0</v>
      </c>
      <c r="AK311" s="206">
        <v>0</v>
      </c>
      <c r="AL311" s="206">
        <v>0</v>
      </c>
      <c r="AM311" s="206">
        <v>0</v>
      </c>
      <c r="AN311" s="206">
        <v>0</v>
      </c>
      <c r="AO311" s="206">
        <v>0</v>
      </c>
      <c r="AP311" s="206">
        <v>0</v>
      </c>
      <c r="AQ311" s="206">
        <v>0</v>
      </c>
      <c r="AR311" s="206">
        <v>0</v>
      </c>
      <c r="AS311" s="206">
        <v>0</v>
      </c>
      <c r="AT311" s="206">
        <v>0</v>
      </c>
      <c r="AU311" s="206">
        <v>0</v>
      </c>
      <c r="AV311" s="206">
        <v>0</v>
      </c>
      <c r="AW311" s="206">
        <v>0</v>
      </c>
      <c r="AX311" s="206">
        <v>0</v>
      </c>
      <c r="AY311" s="206">
        <v>0</v>
      </c>
      <c r="AZ311" s="206">
        <v>0</v>
      </c>
      <c r="BA311" s="206">
        <v>-1.0006362563545E-3</v>
      </c>
      <c r="BB311" s="206">
        <v>0</v>
      </c>
      <c r="BC311" s="206">
        <v>0</v>
      </c>
      <c r="BD311" s="206">
        <v>0</v>
      </c>
      <c r="BE311" s="206">
        <v>0</v>
      </c>
      <c r="BF311" s="206">
        <v>0</v>
      </c>
      <c r="BG311" s="206">
        <v>0</v>
      </c>
      <c r="BH311" s="206">
        <v>0</v>
      </c>
      <c r="BI311" s="206">
        <v>0</v>
      </c>
      <c r="BJ311" s="206">
        <v>0</v>
      </c>
      <c r="BK311" s="206">
        <v>0</v>
      </c>
      <c r="BL311" s="206">
        <v>0</v>
      </c>
      <c r="BM311" s="206">
        <v>0</v>
      </c>
      <c r="BN311" s="206">
        <v>0</v>
      </c>
      <c r="BO311" s="206">
        <v>0</v>
      </c>
      <c r="BP311" s="206">
        <v>0</v>
      </c>
      <c r="BQ311" s="206">
        <v>0</v>
      </c>
      <c r="BR311" s="206">
        <v>0</v>
      </c>
      <c r="BS311" s="206">
        <v>0</v>
      </c>
      <c r="BT311" s="206">
        <v>0</v>
      </c>
      <c r="BU311" s="206">
        <v>0</v>
      </c>
      <c r="BV311" s="206">
        <v>0</v>
      </c>
      <c r="BW311" s="206">
        <v>0</v>
      </c>
      <c r="BX311" s="206">
        <v>0</v>
      </c>
      <c r="BY311" s="206">
        <v>0</v>
      </c>
      <c r="BZ311" s="206">
        <v>0</v>
      </c>
      <c r="CA311" s="206">
        <v>0</v>
      </c>
      <c r="CB311" s="206">
        <v>0</v>
      </c>
      <c r="CC311" s="206">
        <v>0</v>
      </c>
      <c r="CD311" s="206">
        <v>0</v>
      </c>
      <c r="CE311" s="206">
        <v>0</v>
      </c>
      <c r="CF311" s="206">
        <v>0</v>
      </c>
      <c r="CG311" s="206">
        <v>0</v>
      </c>
      <c r="CH311" s="206">
        <v>0</v>
      </c>
      <c r="CI311" s="206">
        <v>0</v>
      </c>
      <c r="CJ311" s="206">
        <v>0</v>
      </c>
      <c r="CK311" s="206">
        <v>0</v>
      </c>
      <c r="CL311" s="206">
        <v>0</v>
      </c>
      <c r="CM311" s="206">
        <v>0</v>
      </c>
      <c r="CN311" s="206">
        <v>0</v>
      </c>
      <c r="CO311" s="206">
        <v>0</v>
      </c>
      <c r="CP311" s="206">
        <v>0</v>
      </c>
      <c r="CQ311" s="206">
        <v>0</v>
      </c>
      <c r="CR311" s="206">
        <v>0</v>
      </c>
      <c r="CS311" s="206">
        <v>0</v>
      </c>
      <c r="CT311" s="206">
        <v>0</v>
      </c>
      <c r="CU311" s="206">
        <v>0</v>
      </c>
      <c r="CV311" s="206">
        <v>0</v>
      </c>
      <c r="CW311" s="206">
        <v>0</v>
      </c>
      <c r="CX311" s="206">
        <v>0</v>
      </c>
      <c r="CY311" s="206">
        <v>0</v>
      </c>
      <c r="CZ311" s="206">
        <v>0</v>
      </c>
      <c r="DA311" s="206">
        <v>0</v>
      </c>
      <c r="DB311" s="206">
        <v>0</v>
      </c>
      <c r="DC311" s="206">
        <v>0</v>
      </c>
      <c r="DD311" s="206">
        <v>-1.0464273338848199E-3</v>
      </c>
      <c r="DE311" s="206">
        <v>0</v>
      </c>
      <c r="DF311" s="206">
        <v>-4.8658205113746698E-4</v>
      </c>
      <c r="DG311" s="206">
        <v>0</v>
      </c>
      <c r="DH311" s="206">
        <v>0</v>
      </c>
      <c r="DI311" s="206">
        <v>-1.30017945826524E-3</v>
      </c>
      <c r="DJ311" s="206">
        <v>-2.1661749003579699E-3</v>
      </c>
      <c r="DK311" s="206">
        <v>0</v>
      </c>
      <c r="DL311" s="207">
        <v>-5.9999999999999967E-3</v>
      </c>
      <c r="DQ311" s="270"/>
      <c r="DR311" s="209"/>
      <c r="DS311" s="205" t="s">
        <v>379</v>
      </c>
      <c r="DT311" s="267"/>
      <c r="DU311" s="206">
        <f t="shared" si="297"/>
        <v>0</v>
      </c>
      <c r="DV311" s="206">
        <f t="shared" si="298"/>
        <v>0</v>
      </c>
      <c r="DW311" s="206">
        <f t="shared" si="299"/>
        <v>0</v>
      </c>
      <c r="DX311" s="206">
        <f t="shared" si="300"/>
        <v>-1.0006362563544999E-9</v>
      </c>
      <c r="DY311" s="206">
        <f t="shared" si="301"/>
        <v>0</v>
      </c>
      <c r="DZ311" s="206">
        <f t="shared" si="302"/>
        <v>-1.04642733388482E-9</v>
      </c>
      <c r="EA311" s="206">
        <f t="shared" si="303"/>
        <v>-4.8658205113746694E-10</v>
      </c>
      <c r="EB311" s="206">
        <f t="shared" si="304"/>
        <v>-1.3001794582652399E-9</v>
      </c>
      <c r="EC311" s="206">
        <f t="shared" si="305"/>
        <v>-2.1661749003579699E-9</v>
      </c>
      <c r="ED311" s="207">
        <f t="shared" si="307"/>
        <v>-5.9999999999999958E-9</v>
      </c>
      <c r="EE311" s="303">
        <f t="shared" si="306"/>
        <v>0</v>
      </c>
    </row>
    <row r="312" spans="1:135" s="126" customFormat="1" ht="15.5" hidden="1" outlineLevel="1" x14ac:dyDescent="0.35">
      <c r="A312" s="37" t="s">
        <v>357</v>
      </c>
      <c r="B312" s="37">
        <v>3</v>
      </c>
      <c r="C312" s="38"/>
      <c r="D312" s="264"/>
      <c r="E312" s="270"/>
      <c r="F312" s="209" t="s">
        <v>316</v>
      </c>
      <c r="G312" s="209"/>
      <c r="H312" s="267"/>
      <c r="I312" s="278">
        <v>0</v>
      </c>
      <c r="J312" s="268">
        <v>0</v>
      </c>
      <c r="K312" s="268">
        <v>0</v>
      </c>
      <c r="L312" s="206">
        <v>0</v>
      </c>
      <c r="M312" s="206">
        <v>0</v>
      </c>
      <c r="N312" s="206">
        <v>0</v>
      </c>
      <c r="O312" s="206">
        <v>0</v>
      </c>
      <c r="P312" s="206">
        <v>0</v>
      </c>
      <c r="Q312" s="206">
        <v>0</v>
      </c>
      <c r="R312" s="206">
        <v>0</v>
      </c>
      <c r="S312" s="206">
        <v>0</v>
      </c>
      <c r="T312" s="206">
        <v>0</v>
      </c>
      <c r="U312" s="206">
        <v>0</v>
      </c>
      <c r="V312" s="206">
        <v>0</v>
      </c>
      <c r="W312" s="206">
        <v>0</v>
      </c>
      <c r="X312" s="206">
        <v>0</v>
      </c>
      <c r="Y312" s="206">
        <v>0</v>
      </c>
      <c r="Z312" s="206">
        <v>0</v>
      </c>
      <c r="AA312" s="206">
        <v>0</v>
      </c>
      <c r="AB312" s="206">
        <v>0</v>
      </c>
      <c r="AC312" s="206">
        <v>0</v>
      </c>
      <c r="AD312" s="206">
        <v>0</v>
      </c>
      <c r="AE312" s="206">
        <v>0</v>
      </c>
      <c r="AF312" s="206">
        <v>0</v>
      </c>
      <c r="AG312" s="206">
        <v>0</v>
      </c>
      <c r="AH312" s="206">
        <v>0</v>
      </c>
      <c r="AI312" s="206">
        <v>0</v>
      </c>
      <c r="AJ312" s="206">
        <v>0</v>
      </c>
      <c r="AK312" s="206">
        <v>0</v>
      </c>
      <c r="AL312" s="206">
        <v>0</v>
      </c>
      <c r="AM312" s="206">
        <v>0</v>
      </c>
      <c r="AN312" s="206">
        <v>0</v>
      </c>
      <c r="AO312" s="206">
        <v>0</v>
      </c>
      <c r="AP312" s="206">
        <v>0</v>
      </c>
      <c r="AQ312" s="206">
        <v>0</v>
      </c>
      <c r="AR312" s="206">
        <v>0</v>
      </c>
      <c r="AS312" s="206">
        <v>0</v>
      </c>
      <c r="AT312" s="206">
        <v>0</v>
      </c>
      <c r="AU312" s="206">
        <v>0</v>
      </c>
      <c r="AV312" s="206">
        <v>0</v>
      </c>
      <c r="AW312" s="206">
        <v>0</v>
      </c>
      <c r="AX312" s="206">
        <v>0</v>
      </c>
      <c r="AY312" s="206">
        <v>0</v>
      </c>
      <c r="AZ312" s="206">
        <v>0</v>
      </c>
      <c r="BA312" s="206">
        <v>0</v>
      </c>
      <c r="BB312" s="206">
        <v>0</v>
      </c>
      <c r="BC312" s="206">
        <v>0</v>
      </c>
      <c r="BD312" s="206">
        <v>0</v>
      </c>
      <c r="BE312" s="206">
        <v>0</v>
      </c>
      <c r="BF312" s="206">
        <v>0</v>
      </c>
      <c r="BG312" s="206">
        <v>0</v>
      </c>
      <c r="BH312" s="206">
        <v>0</v>
      </c>
      <c r="BI312" s="206">
        <v>0</v>
      </c>
      <c r="BJ312" s="206">
        <v>0</v>
      </c>
      <c r="BK312" s="206">
        <v>0</v>
      </c>
      <c r="BL312" s="206">
        <v>0</v>
      </c>
      <c r="BM312" s="206">
        <v>0</v>
      </c>
      <c r="BN312" s="206">
        <v>0</v>
      </c>
      <c r="BO312" s="206">
        <v>0</v>
      </c>
      <c r="BP312" s="206">
        <v>0</v>
      </c>
      <c r="BQ312" s="206">
        <v>0</v>
      </c>
      <c r="BR312" s="206">
        <v>0</v>
      </c>
      <c r="BS312" s="206">
        <v>0</v>
      </c>
      <c r="BT312" s="206">
        <v>0</v>
      </c>
      <c r="BU312" s="206">
        <v>0</v>
      </c>
      <c r="BV312" s="206">
        <v>0</v>
      </c>
      <c r="BW312" s="206">
        <v>0</v>
      </c>
      <c r="BX312" s="206">
        <v>0</v>
      </c>
      <c r="BY312" s="206">
        <v>0</v>
      </c>
      <c r="BZ312" s="206">
        <v>0</v>
      </c>
      <c r="CA312" s="206">
        <v>0</v>
      </c>
      <c r="CB312" s="206">
        <v>0</v>
      </c>
      <c r="CC312" s="206">
        <v>0</v>
      </c>
      <c r="CD312" s="206">
        <v>0</v>
      </c>
      <c r="CE312" s="206">
        <v>0</v>
      </c>
      <c r="CF312" s="206">
        <v>0</v>
      </c>
      <c r="CG312" s="206">
        <v>0</v>
      </c>
      <c r="CH312" s="206">
        <v>0</v>
      </c>
      <c r="CI312" s="206">
        <v>0</v>
      </c>
      <c r="CJ312" s="206">
        <v>0</v>
      </c>
      <c r="CK312" s="206">
        <v>0</v>
      </c>
      <c r="CL312" s="206">
        <v>0</v>
      </c>
      <c r="CM312" s="206">
        <v>0</v>
      </c>
      <c r="CN312" s="206">
        <v>0</v>
      </c>
      <c r="CO312" s="206">
        <v>0</v>
      </c>
      <c r="CP312" s="206">
        <v>0</v>
      </c>
      <c r="CQ312" s="206">
        <v>0</v>
      </c>
      <c r="CR312" s="206">
        <v>0</v>
      </c>
      <c r="CS312" s="206">
        <v>0</v>
      </c>
      <c r="CT312" s="206">
        <v>0</v>
      </c>
      <c r="CU312" s="206">
        <v>0</v>
      </c>
      <c r="CV312" s="206">
        <v>0</v>
      </c>
      <c r="CW312" s="206">
        <v>0</v>
      </c>
      <c r="CX312" s="206">
        <v>0</v>
      </c>
      <c r="CY312" s="206">
        <v>0</v>
      </c>
      <c r="CZ312" s="206">
        <v>0</v>
      </c>
      <c r="DA312" s="206">
        <v>0</v>
      </c>
      <c r="DB312" s="206">
        <v>0</v>
      </c>
      <c r="DC312" s="206">
        <v>0</v>
      </c>
      <c r="DD312" s="206">
        <v>0</v>
      </c>
      <c r="DE312" s="206">
        <v>0</v>
      </c>
      <c r="DF312" s="206">
        <v>0</v>
      </c>
      <c r="DG312" s="206">
        <v>0</v>
      </c>
      <c r="DH312" s="206">
        <v>0</v>
      </c>
      <c r="DI312" s="206">
        <v>0</v>
      </c>
      <c r="DJ312" s="206">
        <v>0</v>
      </c>
      <c r="DK312" s="206">
        <v>0</v>
      </c>
      <c r="DL312" s="207">
        <v>0</v>
      </c>
      <c r="DQ312" s="270"/>
      <c r="DR312" s="209" t="s">
        <v>316</v>
      </c>
      <c r="DS312" s="209"/>
      <c r="DT312" s="267"/>
      <c r="DU312" s="206">
        <f t="shared" si="297"/>
        <v>0</v>
      </c>
      <c r="DV312" s="206">
        <f t="shared" si="298"/>
        <v>0</v>
      </c>
      <c r="DW312" s="206">
        <f t="shared" si="299"/>
        <v>0</v>
      </c>
      <c r="DX312" s="206">
        <f t="shared" si="300"/>
        <v>0</v>
      </c>
      <c r="DY312" s="206">
        <f t="shared" si="301"/>
        <v>0</v>
      </c>
      <c r="DZ312" s="206">
        <f t="shared" si="302"/>
        <v>0</v>
      </c>
      <c r="EA312" s="206">
        <f t="shared" si="303"/>
        <v>0</v>
      </c>
      <c r="EB312" s="206">
        <f t="shared" si="304"/>
        <v>0</v>
      </c>
      <c r="EC312" s="206">
        <f t="shared" si="305"/>
        <v>0</v>
      </c>
      <c r="ED312" s="207">
        <f t="shared" si="307"/>
        <v>0</v>
      </c>
      <c r="EE312" s="303">
        <f t="shared" si="306"/>
        <v>0</v>
      </c>
    </row>
    <row r="313" spans="1:135" s="126" customFormat="1" ht="15.5" hidden="1" outlineLevel="1" x14ac:dyDescent="0.35">
      <c r="A313" s="37" t="s">
        <v>357</v>
      </c>
      <c r="B313" s="37">
        <v>3</v>
      </c>
      <c r="C313" s="38">
        <v>3.1</v>
      </c>
      <c r="D313" s="264"/>
      <c r="E313" s="270"/>
      <c r="F313" s="209"/>
      <c r="G313" s="209" t="s">
        <v>371</v>
      </c>
      <c r="H313" s="267"/>
      <c r="I313" s="206">
        <v>0</v>
      </c>
      <c r="J313" s="206">
        <v>0</v>
      </c>
      <c r="K313" s="206">
        <v>0</v>
      </c>
      <c r="L313" s="206">
        <v>0</v>
      </c>
      <c r="M313" s="206">
        <v>0</v>
      </c>
      <c r="N313" s="206">
        <v>0</v>
      </c>
      <c r="O313" s="206">
        <v>0</v>
      </c>
      <c r="P313" s="206">
        <v>0</v>
      </c>
      <c r="Q313" s="206">
        <v>0</v>
      </c>
      <c r="R313" s="206">
        <v>0</v>
      </c>
      <c r="S313" s="206">
        <v>0</v>
      </c>
      <c r="T313" s="206">
        <v>0</v>
      </c>
      <c r="U313" s="206">
        <v>0</v>
      </c>
      <c r="V313" s="206">
        <v>0</v>
      </c>
      <c r="W313" s="206">
        <v>0</v>
      </c>
      <c r="X313" s="206">
        <v>0</v>
      </c>
      <c r="Y313" s="206">
        <v>0</v>
      </c>
      <c r="Z313" s="206">
        <v>0</v>
      </c>
      <c r="AA313" s="206">
        <v>0</v>
      </c>
      <c r="AB313" s="206">
        <v>0</v>
      </c>
      <c r="AC313" s="206">
        <v>0</v>
      </c>
      <c r="AD313" s="206">
        <v>0</v>
      </c>
      <c r="AE313" s="206">
        <v>0</v>
      </c>
      <c r="AF313" s="206">
        <v>0</v>
      </c>
      <c r="AG313" s="206">
        <v>0</v>
      </c>
      <c r="AH313" s="206">
        <v>0</v>
      </c>
      <c r="AI313" s="206">
        <v>0</v>
      </c>
      <c r="AJ313" s="206">
        <v>0</v>
      </c>
      <c r="AK313" s="206">
        <v>0</v>
      </c>
      <c r="AL313" s="206">
        <v>0</v>
      </c>
      <c r="AM313" s="206">
        <v>0</v>
      </c>
      <c r="AN313" s="206">
        <v>0</v>
      </c>
      <c r="AO313" s="206">
        <v>0</v>
      </c>
      <c r="AP313" s="206">
        <v>0</v>
      </c>
      <c r="AQ313" s="206">
        <v>0</v>
      </c>
      <c r="AR313" s="206">
        <v>0</v>
      </c>
      <c r="AS313" s="206">
        <v>0</v>
      </c>
      <c r="AT313" s="206">
        <v>0</v>
      </c>
      <c r="AU313" s="206">
        <v>0</v>
      </c>
      <c r="AV313" s="206">
        <v>0</v>
      </c>
      <c r="AW313" s="206">
        <v>0</v>
      </c>
      <c r="AX313" s="206">
        <v>0</v>
      </c>
      <c r="AY313" s="206">
        <v>0</v>
      </c>
      <c r="AZ313" s="206">
        <v>0</v>
      </c>
      <c r="BA313" s="206">
        <v>0</v>
      </c>
      <c r="BB313" s="206">
        <v>0</v>
      </c>
      <c r="BC313" s="206">
        <v>0</v>
      </c>
      <c r="BD313" s="206">
        <v>0</v>
      </c>
      <c r="BE313" s="206">
        <v>0</v>
      </c>
      <c r="BF313" s="206">
        <v>0</v>
      </c>
      <c r="BG313" s="206">
        <v>0</v>
      </c>
      <c r="BH313" s="206">
        <v>0</v>
      </c>
      <c r="BI313" s="206">
        <v>0</v>
      </c>
      <c r="BJ313" s="206">
        <v>0</v>
      </c>
      <c r="BK313" s="206">
        <v>0</v>
      </c>
      <c r="BL313" s="206">
        <v>0</v>
      </c>
      <c r="BM313" s="206">
        <v>0</v>
      </c>
      <c r="BN313" s="206">
        <v>0</v>
      </c>
      <c r="BO313" s="206">
        <v>0</v>
      </c>
      <c r="BP313" s="206">
        <v>0</v>
      </c>
      <c r="BQ313" s="206">
        <v>0</v>
      </c>
      <c r="BR313" s="206">
        <v>0</v>
      </c>
      <c r="BS313" s="206">
        <v>0</v>
      </c>
      <c r="BT313" s="206">
        <v>0</v>
      </c>
      <c r="BU313" s="206">
        <v>0</v>
      </c>
      <c r="BV313" s="206">
        <v>0</v>
      </c>
      <c r="BW313" s="206">
        <v>0</v>
      </c>
      <c r="BX313" s="206">
        <v>0</v>
      </c>
      <c r="BY313" s="206">
        <v>0</v>
      </c>
      <c r="BZ313" s="206">
        <v>0</v>
      </c>
      <c r="CA313" s="206">
        <v>0</v>
      </c>
      <c r="CB313" s="206">
        <v>0</v>
      </c>
      <c r="CC313" s="206">
        <v>0</v>
      </c>
      <c r="CD313" s="206">
        <v>0</v>
      </c>
      <c r="CE313" s="206">
        <v>0</v>
      </c>
      <c r="CF313" s="206">
        <v>0</v>
      </c>
      <c r="CG313" s="206">
        <v>0</v>
      </c>
      <c r="CH313" s="206">
        <v>0</v>
      </c>
      <c r="CI313" s="206">
        <v>0</v>
      </c>
      <c r="CJ313" s="206">
        <v>0</v>
      </c>
      <c r="CK313" s="206">
        <v>0</v>
      </c>
      <c r="CL313" s="206">
        <v>0</v>
      </c>
      <c r="CM313" s="206">
        <v>0</v>
      </c>
      <c r="CN313" s="206">
        <v>0</v>
      </c>
      <c r="CO313" s="206">
        <v>0</v>
      </c>
      <c r="CP313" s="206">
        <v>0</v>
      </c>
      <c r="CQ313" s="206">
        <v>0</v>
      </c>
      <c r="CR313" s="206">
        <v>0</v>
      </c>
      <c r="CS313" s="206">
        <v>0</v>
      </c>
      <c r="CT313" s="206">
        <v>0</v>
      </c>
      <c r="CU313" s="206">
        <v>0</v>
      </c>
      <c r="CV313" s="206">
        <v>0</v>
      </c>
      <c r="CW313" s="206">
        <v>0</v>
      </c>
      <c r="CX313" s="206">
        <v>0</v>
      </c>
      <c r="CY313" s="206">
        <v>0</v>
      </c>
      <c r="CZ313" s="206">
        <v>0</v>
      </c>
      <c r="DA313" s="206">
        <v>0</v>
      </c>
      <c r="DB313" s="206">
        <v>0</v>
      </c>
      <c r="DC313" s="206">
        <v>0</v>
      </c>
      <c r="DD313" s="206">
        <v>0</v>
      </c>
      <c r="DE313" s="206">
        <v>0</v>
      </c>
      <c r="DF313" s="206">
        <v>0</v>
      </c>
      <c r="DG313" s="206">
        <v>0</v>
      </c>
      <c r="DH313" s="206">
        <v>0</v>
      </c>
      <c r="DI313" s="206">
        <v>0</v>
      </c>
      <c r="DJ313" s="206">
        <v>0</v>
      </c>
      <c r="DK313" s="206">
        <v>0</v>
      </c>
      <c r="DL313" s="207">
        <v>0</v>
      </c>
      <c r="DQ313" s="270"/>
      <c r="DR313" s="209"/>
      <c r="DS313" s="209" t="s">
        <v>371</v>
      </c>
      <c r="DT313" s="267"/>
      <c r="DU313" s="206">
        <f t="shared" si="297"/>
        <v>0</v>
      </c>
      <c r="DV313" s="206">
        <f t="shared" si="298"/>
        <v>0</v>
      </c>
      <c r="DW313" s="206">
        <f t="shared" si="299"/>
        <v>0</v>
      </c>
      <c r="DX313" s="206">
        <f t="shared" si="300"/>
        <v>0</v>
      </c>
      <c r="DY313" s="206">
        <f t="shared" si="301"/>
        <v>0</v>
      </c>
      <c r="DZ313" s="206">
        <f t="shared" si="302"/>
        <v>0</v>
      </c>
      <c r="EA313" s="206">
        <f t="shared" si="303"/>
        <v>0</v>
      </c>
      <c r="EB313" s="206">
        <f t="shared" si="304"/>
        <v>0</v>
      </c>
      <c r="EC313" s="206">
        <f t="shared" si="305"/>
        <v>0</v>
      </c>
      <c r="ED313" s="207">
        <f t="shared" si="307"/>
        <v>0</v>
      </c>
      <c r="EE313" s="303">
        <f t="shared" si="306"/>
        <v>0</v>
      </c>
    </row>
    <row r="314" spans="1:135" s="126" customFormat="1" ht="15.5" hidden="1" outlineLevel="1" x14ac:dyDescent="0.35">
      <c r="A314" s="37" t="s">
        <v>357</v>
      </c>
      <c r="B314" s="37">
        <v>3</v>
      </c>
      <c r="C314" s="38">
        <v>3.2</v>
      </c>
      <c r="D314" s="264"/>
      <c r="E314" s="270"/>
      <c r="F314" s="209"/>
      <c r="G314" s="205" t="s">
        <v>276</v>
      </c>
      <c r="H314" s="267"/>
      <c r="I314" s="206">
        <v>0</v>
      </c>
      <c r="J314" s="206">
        <v>0</v>
      </c>
      <c r="K314" s="206">
        <v>0</v>
      </c>
      <c r="L314" s="206">
        <v>0</v>
      </c>
      <c r="M314" s="206">
        <v>0</v>
      </c>
      <c r="N314" s="206">
        <v>0</v>
      </c>
      <c r="O314" s="206">
        <v>0</v>
      </c>
      <c r="P314" s="206">
        <v>0</v>
      </c>
      <c r="Q314" s="206">
        <v>0</v>
      </c>
      <c r="R314" s="206">
        <v>0</v>
      </c>
      <c r="S314" s="206">
        <v>0</v>
      </c>
      <c r="T314" s="206">
        <v>0</v>
      </c>
      <c r="U314" s="206">
        <v>0</v>
      </c>
      <c r="V314" s="206">
        <v>0</v>
      </c>
      <c r="W314" s="206">
        <v>0</v>
      </c>
      <c r="X314" s="206">
        <v>0</v>
      </c>
      <c r="Y314" s="206">
        <v>0</v>
      </c>
      <c r="Z314" s="206">
        <v>0</v>
      </c>
      <c r="AA314" s="206">
        <v>0</v>
      </c>
      <c r="AB314" s="206">
        <v>0</v>
      </c>
      <c r="AC314" s="206">
        <v>0</v>
      </c>
      <c r="AD314" s="206">
        <v>0</v>
      </c>
      <c r="AE314" s="206">
        <v>0</v>
      </c>
      <c r="AF314" s="206">
        <v>0</v>
      </c>
      <c r="AG314" s="206">
        <v>0</v>
      </c>
      <c r="AH314" s="206">
        <v>0</v>
      </c>
      <c r="AI314" s="206">
        <v>0</v>
      </c>
      <c r="AJ314" s="206">
        <v>0</v>
      </c>
      <c r="AK314" s="206">
        <v>0</v>
      </c>
      <c r="AL314" s="206">
        <v>0</v>
      </c>
      <c r="AM314" s="206">
        <v>0</v>
      </c>
      <c r="AN314" s="206">
        <v>0</v>
      </c>
      <c r="AO314" s="206">
        <v>0</v>
      </c>
      <c r="AP314" s="206">
        <v>0</v>
      </c>
      <c r="AQ314" s="206">
        <v>0</v>
      </c>
      <c r="AR314" s="206">
        <v>0</v>
      </c>
      <c r="AS314" s="206">
        <v>0</v>
      </c>
      <c r="AT314" s="206">
        <v>0</v>
      </c>
      <c r="AU314" s="206">
        <v>0</v>
      </c>
      <c r="AV314" s="206">
        <v>0</v>
      </c>
      <c r="AW314" s="206">
        <v>0</v>
      </c>
      <c r="AX314" s="206">
        <v>0</v>
      </c>
      <c r="AY314" s="206">
        <v>0</v>
      </c>
      <c r="AZ314" s="206">
        <v>0</v>
      </c>
      <c r="BA314" s="206">
        <v>0</v>
      </c>
      <c r="BB314" s="206">
        <v>0</v>
      </c>
      <c r="BC314" s="206">
        <v>0</v>
      </c>
      <c r="BD314" s="206">
        <v>0</v>
      </c>
      <c r="BE314" s="206">
        <v>0</v>
      </c>
      <c r="BF314" s="206">
        <v>0</v>
      </c>
      <c r="BG314" s="206">
        <v>0</v>
      </c>
      <c r="BH314" s="206">
        <v>0</v>
      </c>
      <c r="BI314" s="206">
        <v>0</v>
      </c>
      <c r="BJ314" s="206">
        <v>0</v>
      </c>
      <c r="BK314" s="206">
        <v>0</v>
      </c>
      <c r="BL314" s="206">
        <v>0</v>
      </c>
      <c r="BM314" s="206">
        <v>0</v>
      </c>
      <c r="BN314" s="206">
        <v>0</v>
      </c>
      <c r="BO314" s="206">
        <v>0</v>
      </c>
      <c r="BP314" s="206">
        <v>0</v>
      </c>
      <c r="BQ314" s="206">
        <v>0</v>
      </c>
      <c r="BR314" s="206">
        <v>0</v>
      </c>
      <c r="BS314" s="206">
        <v>0</v>
      </c>
      <c r="BT314" s="206">
        <v>0</v>
      </c>
      <c r="BU314" s="206">
        <v>0</v>
      </c>
      <c r="BV314" s="206">
        <v>0</v>
      </c>
      <c r="BW314" s="206">
        <v>0</v>
      </c>
      <c r="BX314" s="206">
        <v>0</v>
      </c>
      <c r="BY314" s="206">
        <v>0</v>
      </c>
      <c r="BZ314" s="206">
        <v>0</v>
      </c>
      <c r="CA314" s="206">
        <v>0</v>
      </c>
      <c r="CB314" s="206">
        <v>0</v>
      </c>
      <c r="CC314" s="206">
        <v>0</v>
      </c>
      <c r="CD314" s="206">
        <v>0</v>
      </c>
      <c r="CE314" s="206">
        <v>0</v>
      </c>
      <c r="CF314" s="206">
        <v>0</v>
      </c>
      <c r="CG314" s="206">
        <v>0</v>
      </c>
      <c r="CH314" s="206">
        <v>0</v>
      </c>
      <c r="CI314" s="206">
        <v>0</v>
      </c>
      <c r="CJ314" s="206">
        <v>0</v>
      </c>
      <c r="CK314" s="206">
        <v>0</v>
      </c>
      <c r="CL314" s="206">
        <v>0</v>
      </c>
      <c r="CM314" s="206">
        <v>0</v>
      </c>
      <c r="CN314" s="206">
        <v>0</v>
      </c>
      <c r="CO314" s="206">
        <v>0</v>
      </c>
      <c r="CP314" s="206">
        <v>0</v>
      </c>
      <c r="CQ314" s="206">
        <v>0</v>
      </c>
      <c r="CR314" s="206">
        <v>0</v>
      </c>
      <c r="CS314" s="206">
        <v>0</v>
      </c>
      <c r="CT314" s="206">
        <v>0</v>
      </c>
      <c r="CU314" s="206">
        <v>0</v>
      </c>
      <c r="CV314" s="206">
        <v>0</v>
      </c>
      <c r="CW314" s="206">
        <v>0</v>
      </c>
      <c r="CX314" s="206">
        <v>0</v>
      </c>
      <c r="CY314" s="206">
        <v>0</v>
      </c>
      <c r="CZ314" s="206">
        <v>0</v>
      </c>
      <c r="DA314" s="206">
        <v>0</v>
      </c>
      <c r="DB314" s="206">
        <v>0</v>
      </c>
      <c r="DC314" s="206">
        <v>0</v>
      </c>
      <c r="DD314" s="206">
        <v>0</v>
      </c>
      <c r="DE314" s="206">
        <v>0</v>
      </c>
      <c r="DF314" s="206">
        <v>0</v>
      </c>
      <c r="DG314" s="206">
        <v>0</v>
      </c>
      <c r="DH314" s="206">
        <v>0</v>
      </c>
      <c r="DI314" s="206">
        <v>0</v>
      </c>
      <c r="DJ314" s="206">
        <v>0</v>
      </c>
      <c r="DK314" s="206">
        <v>0</v>
      </c>
      <c r="DL314" s="207">
        <v>0</v>
      </c>
      <c r="DQ314" s="270"/>
      <c r="DR314" s="209"/>
      <c r="DS314" s="205" t="s">
        <v>276</v>
      </c>
      <c r="DT314" s="267"/>
      <c r="DU314" s="206">
        <f t="shared" si="297"/>
        <v>0</v>
      </c>
      <c r="DV314" s="206">
        <f t="shared" si="298"/>
        <v>0</v>
      </c>
      <c r="DW314" s="206">
        <f t="shared" si="299"/>
        <v>0</v>
      </c>
      <c r="DX314" s="206">
        <f t="shared" si="300"/>
        <v>0</v>
      </c>
      <c r="DY314" s="206">
        <f t="shared" si="301"/>
        <v>0</v>
      </c>
      <c r="DZ314" s="206">
        <f t="shared" si="302"/>
        <v>0</v>
      </c>
      <c r="EA314" s="206">
        <f t="shared" si="303"/>
        <v>0</v>
      </c>
      <c r="EB314" s="206">
        <f t="shared" si="304"/>
        <v>0</v>
      </c>
      <c r="EC314" s="206">
        <f t="shared" si="305"/>
        <v>0</v>
      </c>
      <c r="ED314" s="207">
        <f t="shared" si="307"/>
        <v>0</v>
      </c>
      <c r="EE314" s="303">
        <f t="shared" si="306"/>
        <v>0</v>
      </c>
    </row>
    <row r="315" spans="1:135" s="126" customFormat="1" ht="15.5" hidden="1" outlineLevel="1" x14ac:dyDescent="0.35">
      <c r="A315" s="37" t="s">
        <v>357</v>
      </c>
      <c r="B315" s="37">
        <v>3</v>
      </c>
      <c r="C315" s="38">
        <v>3.3</v>
      </c>
      <c r="D315" s="264"/>
      <c r="E315" s="270"/>
      <c r="F315" s="209"/>
      <c r="G315" s="209" t="s">
        <v>372</v>
      </c>
      <c r="H315" s="267"/>
      <c r="I315" s="278">
        <v>0</v>
      </c>
      <c r="J315" s="268">
        <v>0</v>
      </c>
      <c r="K315" s="268">
        <v>0</v>
      </c>
      <c r="L315" s="206">
        <v>0</v>
      </c>
      <c r="M315" s="206">
        <v>0</v>
      </c>
      <c r="N315" s="206">
        <v>0</v>
      </c>
      <c r="O315" s="206">
        <v>0</v>
      </c>
      <c r="P315" s="206">
        <v>0</v>
      </c>
      <c r="Q315" s="206">
        <v>0</v>
      </c>
      <c r="R315" s="206">
        <v>0</v>
      </c>
      <c r="S315" s="206">
        <v>0</v>
      </c>
      <c r="T315" s="206">
        <v>0</v>
      </c>
      <c r="U315" s="206">
        <v>0</v>
      </c>
      <c r="V315" s="206">
        <v>0</v>
      </c>
      <c r="W315" s="206">
        <v>0</v>
      </c>
      <c r="X315" s="206">
        <v>0</v>
      </c>
      <c r="Y315" s="206">
        <v>0</v>
      </c>
      <c r="Z315" s="206">
        <v>0</v>
      </c>
      <c r="AA315" s="206">
        <v>0</v>
      </c>
      <c r="AB315" s="206">
        <v>0</v>
      </c>
      <c r="AC315" s="206">
        <v>0</v>
      </c>
      <c r="AD315" s="206">
        <v>0</v>
      </c>
      <c r="AE315" s="206">
        <v>0</v>
      </c>
      <c r="AF315" s="206">
        <v>0</v>
      </c>
      <c r="AG315" s="206">
        <v>0</v>
      </c>
      <c r="AH315" s="206">
        <v>0</v>
      </c>
      <c r="AI315" s="206">
        <v>0</v>
      </c>
      <c r="AJ315" s="206">
        <v>0</v>
      </c>
      <c r="AK315" s="206">
        <v>0</v>
      </c>
      <c r="AL315" s="206">
        <v>0</v>
      </c>
      <c r="AM315" s="206">
        <v>0</v>
      </c>
      <c r="AN315" s="206">
        <v>0</v>
      </c>
      <c r="AO315" s="206">
        <v>0</v>
      </c>
      <c r="AP315" s="206">
        <v>0</v>
      </c>
      <c r="AQ315" s="206">
        <v>0</v>
      </c>
      <c r="AR315" s="206">
        <v>0</v>
      </c>
      <c r="AS315" s="206">
        <v>0</v>
      </c>
      <c r="AT315" s="206">
        <v>0</v>
      </c>
      <c r="AU315" s="206">
        <v>0</v>
      </c>
      <c r="AV315" s="206">
        <v>0</v>
      </c>
      <c r="AW315" s="206">
        <v>0</v>
      </c>
      <c r="AX315" s="206">
        <v>0</v>
      </c>
      <c r="AY315" s="206">
        <v>0</v>
      </c>
      <c r="AZ315" s="206">
        <v>0</v>
      </c>
      <c r="BA315" s="206">
        <v>0</v>
      </c>
      <c r="BB315" s="206">
        <v>0</v>
      </c>
      <c r="BC315" s="206">
        <v>0</v>
      </c>
      <c r="BD315" s="206">
        <v>0</v>
      </c>
      <c r="BE315" s="206">
        <v>0</v>
      </c>
      <c r="BF315" s="206">
        <v>0</v>
      </c>
      <c r="BG315" s="206">
        <v>0</v>
      </c>
      <c r="BH315" s="206">
        <v>0</v>
      </c>
      <c r="BI315" s="206">
        <v>0</v>
      </c>
      <c r="BJ315" s="206">
        <v>0</v>
      </c>
      <c r="BK315" s="206">
        <v>0</v>
      </c>
      <c r="BL315" s="206">
        <v>0</v>
      </c>
      <c r="BM315" s="206">
        <v>0</v>
      </c>
      <c r="BN315" s="206">
        <v>0</v>
      </c>
      <c r="BO315" s="206">
        <v>0</v>
      </c>
      <c r="BP315" s="206">
        <v>0</v>
      </c>
      <c r="BQ315" s="206">
        <v>0</v>
      </c>
      <c r="BR315" s="206">
        <v>0</v>
      </c>
      <c r="BS315" s="206">
        <v>0</v>
      </c>
      <c r="BT315" s="206">
        <v>0</v>
      </c>
      <c r="BU315" s="206">
        <v>0</v>
      </c>
      <c r="BV315" s="206">
        <v>0</v>
      </c>
      <c r="BW315" s="206">
        <v>0</v>
      </c>
      <c r="BX315" s="206">
        <v>0</v>
      </c>
      <c r="BY315" s="206">
        <v>0</v>
      </c>
      <c r="BZ315" s="206">
        <v>0</v>
      </c>
      <c r="CA315" s="206">
        <v>0</v>
      </c>
      <c r="CB315" s="206">
        <v>0</v>
      </c>
      <c r="CC315" s="206">
        <v>0</v>
      </c>
      <c r="CD315" s="206">
        <v>0</v>
      </c>
      <c r="CE315" s="206">
        <v>0</v>
      </c>
      <c r="CF315" s="206">
        <v>0</v>
      </c>
      <c r="CG315" s="206">
        <v>0</v>
      </c>
      <c r="CH315" s="206">
        <v>0</v>
      </c>
      <c r="CI315" s="206">
        <v>0</v>
      </c>
      <c r="CJ315" s="206">
        <v>0</v>
      </c>
      <c r="CK315" s="206">
        <v>0</v>
      </c>
      <c r="CL315" s="206">
        <v>0</v>
      </c>
      <c r="CM315" s="206">
        <v>0</v>
      </c>
      <c r="CN315" s="206">
        <v>0</v>
      </c>
      <c r="CO315" s="206">
        <v>0</v>
      </c>
      <c r="CP315" s="206">
        <v>0</v>
      </c>
      <c r="CQ315" s="206">
        <v>0</v>
      </c>
      <c r="CR315" s="206">
        <v>0</v>
      </c>
      <c r="CS315" s="206">
        <v>0</v>
      </c>
      <c r="CT315" s="206">
        <v>0</v>
      </c>
      <c r="CU315" s="206">
        <v>0</v>
      </c>
      <c r="CV315" s="206">
        <v>0</v>
      </c>
      <c r="CW315" s="206">
        <v>0</v>
      </c>
      <c r="CX315" s="206">
        <v>0</v>
      </c>
      <c r="CY315" s="206">
        <v>0</v>
      </c>
      <c r="CZ315" s="206">
        <v>0</v>
      </c>
      <c r="DA315" s="206">
        <v>0</v>
      </c>
      <c r="DB315" s="206">
        <v>0</v>
      </c>
      <c r="DC315" s="206">
        <v>0</v>
      </c>
      <c r="DD315" s="206">
        <v>0</v>
      </c>
      <c r="DE315" s="206">
        <v>0</v>
      </c>
      <c r="DF315" s="206">
        <v>0</v>
      </c>
      <c r="DG315" s="206">
        <v>0</v>
      </c>
      <c r="DH315" s="206">
        <v>0</v>
      </c>
      <c r="DI315" s="206">
        <v>0</v>
      </c>
      <c r="DJ315" s="206">
        <v>0</v>
      </c>
      <c r="DK315" s="206">
        <v>0</v>
      </c>
      <c r="DL315" s="207">
        <v>0</v>
      </c>
      <c r="DQ315" s="270"/>
      <c r="DR315" s="209"/>
      <c r="DS315" s="209" t="s">
        <v>372</v>
      </c>
      <c r="DT315" s="267"/>
      <c r="DU315" s="206">
        <f t="shared" si="297"/>
        <v>0</v>
      </c>
      <c r="DV315" s="206">
        <f t="shared" si="298"/>
        <v>0</v>
      </c>
      <c r="DW315" s="206">
        <f t="shared" si="299"/>
        <v>0</v>
      </c>
      <c r="DX315" s="206">
        <f t="shared" si="300"/>
        <v>0</v>
      </c>
      <c r="DY315" s="206">
        <f t="shared" si="301"/>
        <v>0</v>
      </c>
      <c r="DZ315" s="206">
        <f t="shared" si="302"/>
        <v>0</v>
      </c>
      <c r="EA315" s="206">
        <f t="shared" si="303"/>
        <v>0</v>
      </c>
      <c r="EB315" s="206">
        <f t="shared" si="304"/>
        <v>0</v>
      </c>
      <c r="EC315" s="206">
        <f t="shared" si="305"/>
        <v>0</v>
      </c>
      <c r="ED315" s="207">
        <f t="shared" si="307"/>
        <v>0</v>
      </c>
      <c r="EE315" s="303">
        <f t="shared" si="306"/>
        <v>0</v>
      </c>
    </row>
    <row r="316" spans="1:135" s="126" customFormat="1" ht="15.5" hidden="1" outlineLevel="1" x14ac:dyDescent="0.35">
      <c r="A316" s="37" t="s">
        <v>357</v>
      </c>
      <c r="B316" s="37">
        <v>3</v>
      </c>
      <c r="C316" s="38">
        <v>3.3</v>
      </c>
      <c r="D316" s="264" t="s">
        <v>190</v>
      </c>
      <c r="E316" s="270"/>
      <c r="F316" s="209"/>
      <c r="G316" s="205"/>
      <c r="H316" s="209" t="s">
        <v>374</v>
      </c>
      <c r="I316" s="278">
        <v>0</v>
      </c>
      <c r="J316" s="268">
        <v>0</v>
      </c>
      <c r="K316" s="268">
        <v>0</v>
      </c>
      <c r="L316" s="206">
        <v>0</v>
      </c>
      <c r="M316" s="206">
        <v>0</v>
      </c>
      <c r="N316" s="206">
        <v>0</v>
      </c>
      <c r="O316" s="206">
        <v>0</v>
      </c>
      <c r="P316" s="206">
        <v>0</v>
      </c>
      <c r="Q316" s="206">
        <v>0</v>
      </c>
      <c r="R316" s="206">
        <v>0</v>
      </c>
      <c r="S316" s="206">
        <v>0</v>
      </c>
      <c r="T316" s="206">
        <v>0</v>
      </c>
      <c r="U316" s="206">
        <v>0</v>
      </c>
      <c r="V316" s="206">
        <v>0</v>
      </c>
      <c r="W316" s="206">
        <v>0</v>
      </c>
      <c r="X316" s="206">
        <v>0</v>
      </c>
      <c r="Y316" s="206">
        <v>0</v>
      </c>
      <c r="Z316" s="206">
        <v>0</v>
      </c>
      <c r="AA316" s="206">
        <v>0</v>
      </c>
      <c r="AB316" s="206">
        <v>0</v>
      </c>
      <c r="AC316" s="206">
        <v>0</v>
      </c>
      <c r="AD316" s="206">
        <v>0</v>
      </c>
      <c r="AE316" s="206">
        <v>0</v>
      </c>
      <c r="AF316" s="206">
        <v>0</v>
      </c>
      <c r="AG316" s="206">
        <v>0</v>
      </c>
      <c r="AH316" s="206">
        <v>0</v>
      </c>
      <c r="AI316" s="206">
        <v>0</v>
      </c>
      <c r="AJ316" s="206">
        <v>0</v>
      </c>
      <c r="AK316" s="206">
        <v>0</v>
      </c>
      <c r="AL316" s="206">
        <v>0</v>
      </c>
      <c r="AM316" s="206">
        <v>0</v>
      </c>
      <c r="AN316" s="206">
        <v>0</v>
      </c>
      <c r="AO316" s="206">
        <v>0</v>
      </c>
      <c r="AP316" s="206">
        <v>0</v>
      </c>
      <c r="AQ316" s="206">
        <v>0</v>
      </c>
      <c r="AR316" s="206">
        <v>0</v>
      </c>
      <c r="AS316" s="206">
        <v>0</v>
      </c>
      <c r="AT316" s="206">
        <v>0</v>
      </c>
      <c r="AU316" s="206">
        <v>0</v>
      </c>
      <c r="AV316" s="206">
        <v>0</v>
      </c>
      <c r="AW316" s="206">
        <v>0</v>
      </c>
      <c r="AX316" s="206">
        <v>0</v>
      </c>
      <c r="AY316" s="206">
        <v>0</v>
      </c>
      <c r="AZ316" s="206">
        <v>0</v>
      </c>
      <c r="BA316" s="206">
        <v>0</v>
      </c>
      <c r="BB316" s="206">
        <v>0</v>
      </c>
      <c r="BC316" s="206">
        <v>0</v>
      </c>
      <c r="BD316" s="206">
        <v>0</v>
      </c>
      <c r="BE316" s="206">
        <v>0</v>
      </c>
      <c r="BF316" s="206">
        <v>0</v>
      </c>
      <c r="BG316" s="206">
        <v>0</v>
      </c>
      <c r="BH316" s="206">
        <v>0</v>
      </c>
      <c r="BI316" s="206">
        <v>0</v>
      </c>
      <c r="BJ316" s="206">
        <v>0</v>
      </c>
      <c r="BK316" s="206">
        <v>0</v>
      </c>
      <c r="BL316" s="206">
        <v>0</v>
      </c>
      <c r="BM316" s="206">
        <v>0</v>
      </c>
      <c r="BN316" s="206">
        <v>0</v>
      </c>
      <c r="BO316" s="206">
        <v>0</v>
      </c>
      <c r="BP316" s="206">
        <v>0</v>
      </c>
      <c r="BQ316" s="206">
        <v>0</v>
      </c>
      <c r="BR316" s="206">
        <v>0</v>
      </c>
      <c r="BS316" s="206">
        <v>0</v>
      </c>
      <c r="BT316" s="206">
        <v>0</v>
      </c>
      <c r="BU316" s="206">
        <v>0</v>
      </c>
      <c r="BV316" s="206">
        <v>0</v>
      </c>
      <c r="BW316" s="206">
        <v>0</v>
      </c>
      <c r="BX316" s="206">
        <v>0</v>
      </c>
      <c r="BY316" s="206">
        <v>0</v>
      </c>
      <c r="BZ316" s="206">
        <v>0</v>
      </c>
      <c r="CA316" s="206">
        <v>0</v>
      </c>
      <c r="CB316" s="206">
        <v>0</v>
      </c>
      <c r="CC316" s="206">
        <v>0</v>
      </c>
      <c r="CD316" s="206">
        <v>0</v>
      </c>
      <c r="CE316" s="206">
        <v>0</v>
      </c>
      <c r="CF316" s="206">
        <v>0</v>
      </c>
      <c r="CG316" s="206">
        <v>0</v>
      </c>
      <c r="CH316" s="206">
        <v>0</v>
      </c>
      <c r="CI316" s="206">
        <v>0</v>
      </c>
      <c r="CJ316" s="206">
        <v>0</v>
      </c>
      <c r="CK316" s="206">
        <v>0</v>
      </c>
      <c r="CL316" s="206">
        <v>0</v>
      </c>
      <c r="CM316" s="206">
        <v>0</v>
      </c>
      <c r="CN316" s="206">
        <v>0</v>
      </c>
      <c r="CO316" s="206">
        <v>0</v>
      </c>
      <c r="CP316" s="206">
        <v>0</v>
      </c>
      <c r="CQ316" s="206">
        <v>0</v>
      </c>
      <c r="CR316" s="206">
        <v>0</v>
      </c>
      <c r="CS316" s="206">
        <v>0</v>
      </c>
      <c r="CT316" s="206">
        <v>0</v>
      </c>
      <c r="CU316" s="206">
        <v>0</v>
      </c>
      <c r="CV316" s="206">
        <v>0</v>
      </c>
      <c r="CW316" s="206">
        <v>0</v>
      </c>
      <c r="CX316" s="206">
        <v>0</v>
      </c>
      <c r="CY316" s="206">
        <v>0</v>
      </c>
      <c r="CZ316" s="206">
        <v>0</v>
      </c>
      <c r="DA316" s="206">
        <v>0</v>
      </c>
      <c r="DB316" s="206">
        <v>0</v>
      </c>
      <c r="DC316" s="206">
        <v>0</v>
      </c>
      <c r="DD316" s="206">
        <v>0</v>
      </c>
      <c r="DE316" s="206">
        <v>0</v>
      </c>
      <c r="DF316" s="206">
        <v>0</v>
      </c>
      <c r="DG316" s="206">
        <v>0</v>
      </c>
      <c r="DH316" s="206">
        <v>0</v>
      </c>
      <c r="DI316" s="206">
        <v>0</v>
      </c>
      <c r="DJ316" s="206">
        <v>0</v>
      </c>
      <c r="DK316" s="206">
        <v>0</v>
      </c>
      <c r="DL316" s="207">
        <v>0</v>
      </c>
      <c r="DQ316" s="270"/>
      <c r="DR316" s="209"/>
      <c r="DS316" s="205"/>
      <c r="DT316" s="209" t="s">
        <v>374</v>
      </c>
      <c r="DU316" s="206">
        <f t="shared" si="297"/>
        <v>0</v>
      </c>
      <c r="DV316" s="206">
        <f t="shared" si="298"/>
        <v>0</v>
      </c>
      <c r="DW316" s="206">
        <f t="shared" si="299"/>
        <v>0</v>
      </c>
      <c r="DX316" s="206">
        <f t="shared" si="300"/>
        <v>0</v>
      </c>
      <c r="DY316" s="206">
        <f t="shared" si="301"/>
        <v>0</v>
      </c>
      <c r="DZ316" s="206">
        <f t="shared" si="302"/>
        <v>0</v>
      </c>
      <c r="EA316" s="206">
        <f t="shared" si="303"/>
        <v>0</v>
      </c>
      <c r="EB316" s="206">
        <f t="shared" si="304"/>
        <v>0</v>
      </c>
      <c r="EC316" s="206">
        <f t="shared" si="305"/>
        <v>0</v>
      </c>
      <c r="ED316" s="207">
        <f t="shared" si="307"/>
        <v>0</v>
      </c>
      <c r="EE316" s="303">
        <f t="shared" si="306"/>
        <v>0</v>
      </c>
    </row>
    <row r="317" spans="1:135" s="126" customFormat="1" ht="15.5" hidden="1" outlineLevel="1" x14ac:dyDescent="0.35">
      <c r="A317" s="37" t="s">
        <v>357</v>
      </c>
      <c r="B317" s="37">
        <v>3</v>
      </c>
      <c r="C317" s="38">
        <v>3.3</v>
      </c>
      <c r="D317" s="264" t="s">
        <v>192</v>
      </c>
      <c r="E317" s="270"/>
      <c r="F317" s="209"/>
      <c r="G317" s="205"/>
      <c r="H317" s="209" t="s">
        <v>376</v>
      </c>
      <c r="I317" s="278">
        <v>0</v>
      </c>
      <c r="J317" s="268">
        <v>0</v>
      </c>
      <c r="K317" s="268">
        <v>0</v>
      </c>
      <c r="L317" s="206">
        <v>0</v>
      </c>
      <c r="M317" s="206">
        <v>0</v>
      </c>
      <c r="N317" s="206">
        <v>0</v>
      </c>
      <c r="O317" s="206">
        <v>0</v>
      </c>
      <c r="P317" s="206">
        <v>0</v>
      </c>
      <c r="Q317" s="206">
        <v>0</v>
      </c>
      <c r="R317" s="206">
        <v>0</v>
      </c>
      <c r="S317" s="206">
        <v>0</v>
      </c>
      <c r="T317" s="206">
        <v>0</v>
      </c>
      <c r="U317" s="206">
        <v>0</v>
      </c>
      <c r="V317" s="206">
        <v>0</v>
      </c>
      <c r="W317" s="206">
        <v>0</v>
      </c>
      <c r="X317" s="206">
        <v>0</v>
      </c>
      <c r="Y317" s="206">
        <v>0</v>
      </c>
      <c r="Z317" s="206">
        <v>0</v>
      </c>
      <c r="AA317" s="206">
        <v>0</v>
      </c>
      <c r="AB317" s="206">
        <v>0</v>
      </c>
      <c r="AC317" s="206">
        <v>0</v>
      </c>
      <c r="AD317" s="206">
        <v>0</v>
      </c>
      <c r="AE317" s="206">
        <v>0</v>
      </c>
      <c r="AF317" s="206">
        <v>0</v>
      </c>
      <c r="AG317" s="206">
        <v>0</v>
      </c>
      <c r="AH317" s="206">
        <v>0</v>
      </c>
      <c r="AI317" s="206">
        <v>0</v>
      </c>
      <c r="AJ317" s="206">
        <v>0</v>
      </c>
      <c r="AK317" s="206">
        <v>0</v>
      </c>
      <c r="AL317" s="206">
        <v>0</v>
      </c>
      <c r="AM317" s="206">
        <v>0</v>
      </c>
      <c r="AN317" s="206">
        <v>0</v>
      </c>
      <c r="AO317" s="206">
        <v>0</v>
      </c>
      <c r="AP317" s="206">
        <v>0</v>
      </c>
      <c r="AQ317" s="206">
        <v>0</v>
      </c>
      <c r="AR317" s="206">
        <v>0</v>
      </c>
      <c r="AS317" s="206">
        <v>0</v>
      </c>
      <c r="AT317" s="206">
        <v>0</v>
      </c>
      <c r="AU317" s="206">
        <v>0</v>
      </c>
      <c r="AV317" s="206">
        <v>0</v>
      </c>
      <c r="AW317" s="206">
        <v>0</v>
      </c>
      <c r="AX317" s="206">
        <v>0</v>
      </c>
      <c r="AY317" s="206">
        <v>0</v>
      </c>
      <c r="AZ317" s="206">
        <v>0</v>
      </c>
      <c r="BA317" s="206">
        <v>0</v>
      </c>
      <c r="BB317" s="206">
        <v>0</v>
      </c>
      <c r="BC317" s="206">
        <v>0</v>
      </c>
      <c r="BD317" s="206">
        <v>0</v>
      </c>
      <c r="BE317" s="206">
        <v>0</v>
      </c>
      <c r="BF317" s="206">
        <v>0</v>
      </c>
      <c r="BG317" s="206">
        <v>0</v>
      </c>
      <c r="BH317" s="206">
        <v>0</v>
      </c>
      <c r="BI317" s="206">
        <v>0</v>
      </c>
      <c r="BJ317" s="206">
        <v>0</v>
      </c>
      <c r="BK317" s="206">
        <v>0</v>
      </c>
      <c r="BL317" s="206">
        <v>0</v>
      </c>
      <c r="BM317" s="206">
        <v>0</v>
      </c>
      <c r="BN317" s="206">
        <v>0</v>
      </c>
      <c r="BO317" s="206">
        <v>0</v>
      </c>
      <c r="BP317" s="206">
        <v>0</v>
      </c>
      <c r="BQ317" s="206">
        <v>0</v>
      </c>
      <c r="BR317" s="206">
        <v>0</v>
      </c>
      <c r="BS317" s="206">
        <v>0</v>
      </c>
      <c r="BT317" s="206">
        <v>0</v>
      </c>
      <c r="BU317" s="206">
        <v>0</v>
      </c>
      <c r="BV317" s="206">
        <v>0</v>
      </c>
      <c r="BW317" s="206">
        <v>0</v>
      </c>
      <c r="BX317" s="206">
        <v>0</v>
      </c>
      <c r="BY317" s="206">
        <v>0</v>
      </c>
      <c r="BZ317" s="206">
        <v>0</v>
      </c>
      <c r="CA317" s="206">
        <v>0</v>
      </c>
      <c r="CB317" s="206">
        <v>0</v>
      </c>
      <c r="CC317" s="206">
        <v>0</v>
      </c>
      <c r="CD317" s="206">
        <v>0</v>
      </c>
      <c r="CE317" s="206">
        <v>0</v>
      </c>
      <c r="CF317" s="206">
        <v>0</v>
      </c>
      <c r="CG317" s="206">
        <v>0</v>
      </c>
      <c r="CH317" s="206">
        <v>0</v>
      </c>
      <c r="CI317" s="206">
        <v>0</v>
      </c>
      <c r="CJ317" s="206">
        <v>0</v>
      </c>
      <c r="CK317" s="206">
        <v>0</v>
      </c>
      <c r="CL317" s="206">
        <v>0</v>
      </c>
      <c r="CM317" s="206">
        <v>0</v>
      </c>
      <c r="CN317" s="206">
        <v>0</v>
      </c>
      <c r="CO317" s="206">
        <v>0</v>
      </c>
      <c r="CP317" s="206">
        <v>0</v>
      </c>
      <c r="CQ317" s="206">
        <v>0</v>
      </c>
      <c r="CR317" s="206">
        <v>0</v>
      </c>
      <c r="CS317" s="206">
        <v>0</v>
      </c>
      <c r="CT317" s="206">
        <v>0</v>
      </c>
      <c r="CU317" s="206">
        <v>0</v>
      </c>
      <c r="CV317" s="206">
        <v>0</v>
      </c>
      <c r="CW317" s="206">
        <v>0</v>
      </c>
      <c r="CX317" s="206">
        <v>0</v>
      </c>
      <c r="CY317" s="206">
        <v>0</v>
      </c>
      <c r="CZ317" s="206">
        <v>0</v>
      </c>
      <c r="DA317" s="206">
        <v>0</v>
      </c>
      <c r="DB317" s="206">
        <v>0</v>
      </c>
      <c r="DC317" s="206">
        <v>0</v>
      </c>
      <c r="DD317" s="206">
        <v>0</v>
      </c>
      <c r="DE317" s="206">
        <v>0</v>
      </c>
      <c r="DF317" s="206">
        <v>0</v>
      </c>
      <c r="DG317" s="206">
        <v>0</v>
      </c>
      <c r="DH317" s="206">
        <v>0</v>
      </c>
      <c r="DI317" s="206">
        <v>0</v>
      </c>
      <c r="DJ317" s="206">
        <v>0</v>
      </c>
      <c r="DK317" s="206">
        <v>0</v>
      </c>
      <c r="DL317" s="207">
        <v>0</v>
      </c>
      <c r="DQ317" s="270"/>
      <c r="DR317" s="209"/>
      <c r="DS317" s="205"/>
      <c r="DT317" s="209" t="s">
        <v>376</v>
      </c>
      <c r="DU317" s="206">
        <f t="shared" si="297"/>
        <v>0</v>
      </c>
      <c r="DV317" s="206">
        <f t="shared" si="298"/>
        <v>0</v>
      </c>
      <c r="DW317" s="206">
        <f t="shared" si="299"/>
        <v>0</v>
      </c>
      <c r="DX317" s="206">
        <f t="shared" si="300"/>
        <v>0</v>
      </c>
      <c r="DY317" s="206">
        <f t="shared" si="301"/>
        <v>0</v>
      </c>
      <c r="DZ317" s="206">
        <f t="shared" si="302"/>
        <v>0</v>
      </c>
      <c r="EA317" s="206">
        <f t="shared" si="303"/>
        <v>0</v>
      </c>
      <c r="EB317" s="206">
        <f t="shared" si="304"/>
        <v>0</v>
      </c>
      <c r="EC317" s="206">
        <f t="shared" si="305"/>
        <v>0</v>
      </c>
      <c r="ED317" s="207">
        <f t="shared" si="307"/>
        <v>0</v>
      </c>
      <c r="EE317" s="303">
        <f t="shared" si="306"/>
        <v>0</v>
      </c>
    </row>
    <row r="318" spans="1:135" s="126" customFormat="1" ht="15.5" hidden="1" outlineLevel="1" x14ac:dyDescent="0.35">
      <c r="A318" s="37" t="s">
        <v>357</v>
      </c>
      <c r="B318" s="37">
        <v>3</v>
      </c>
      <c r="C318" s="38">
        <v>3.4</v>
      </c>
      <c r="D318" s="264"/>
      <c r="E318" s="270"/>
      <c r="F318" s="209"/>
      <c r="G318" s="205" t="s">
        <v>377</v>
      </c>
      <c r="H318" s="209"/>
      <c r="I318" s="206">
        <v>0</v>
      </c>
      <c r="J318" s="206">
        <v>0</v>
      </c>
      <c r="K318" s="206">
        <v>0</v>
      </c>
      <c r="L318" s="206">
        <v>0</v>
      </c>
      <c r="M318" s="206">
        <v>0</v>
      </c>
      <c r="N318" s="206">
        <v>0</v>
      </c>
      <c r="O318" s="206">
        <v>0</v>
      </c>
      <c r="P318" s="206">
        <v>0</v>
      </c>
      <c r="Q318" s="206">
        <v>0</v>
      </c>
      <c r="R318" s="206">
        <v>0</v>
      </c>
      <c r="S318" s="206">
        <v>0</v>
      </c>
      <c r="T318" s="206">
        <v>0</v>
      </c>
      <c r="U318" s="206">
        <v>0</v>
      </c>
      <c r="V318" s="206">
        <v>0</v>
      </c>
      <c r="W318" s="206">
        <v>0</v>
      </c>
      <c r="X318" s="206">
        <v>0</v>
      </c>
      <c r="Y318" s="206">
        <v>0</v>
      </c>
      <c r="Z318" s="206">
        <v>0</v>
      </c>
      <c r="AA318" s="206">
        <v>0</v>
      </c>
      <c r="AB318" s="206">
        <v>0</v>
      </c>
      <c r="AC318" s="206">
        <v>0</v>
      </c>
      <c r="AD318" s="206">
        <v>0</v>
      </c>
      <c r="AE318" s="206">
        <v>0</v>
      </c>
      <c r="AF318" s="206">
        <v>0</v>
      </c>
      <c r="AG318" s="206">
        <v>0</v>
      </c>
      <c r="AH318" s="206">
        <v>0</v>
      </c>
      <c r="AI318" s="206">
        <v>0</v>
      </c>
      <c r="AJ318" s="206">
        <v>0</v>
      </c>
      <c r="AK318" s="206">
        <v>0</v>
      </c>
      <c r="AL318" s="206">
        <v>0</v>
      </c>
      <c r="AM318" s="206">
        <v>0</v>
      </c>
      <c r="AN318" s="206">
        <v>0</v>
      </c>
      <c r="AO318" s="206">
        <v>0</v>
      </c>
      <c r="AP318" s="206">
        <v>0</v>
      </c>
      <c r="AQ318" s="206">
        <v>0</v>
      </c>
      <c r="AR318" s="206">
        <v>0</v>
      </c>
      <c r="AS318" s="206">
        <v>0</v>
      </c>
      <c r="AT318" s="206">
        <v>0</v>
      </c>
      <c r="AU318" s="206">
        <v>0</v>
      </c>
      <c r="AV318" s="206">
        <v>0</v>
      </c>
      <c r="AW318" s="206">
        <v>0</v>
      </c>
      <c r="AX318" s="206">
        <v>0</v>
      </c>
      <c r="AY318" s="206">
        <v>0</v>
      </c>
      <c r="AZ318" s="206">
        <v>0</v>
      </c>
      <c r="BA318" s="206">
        <v>0</v>
      </c>
      <c r="BB318" s="206">
        <v>0</v>
      </c>
      <c r="BC318" s="206">
        <v>0</v>
      </c>
      <c r="BD318" s="206">
        <v>0</v>
      </c>
      <c r="BE318" s="206">
        <v>0</v>
      </c>
      <c r="BF318" s="206">
        <v>0</v>
      </c>
      <c r="BG318" s="206">
        <v>0</v>
      </c>
      <c r="BH318" s="206">
        <v>0</v>
      </c>
      <c r="BI318" s="206">
        <v>0</v>
      </c>
      <c r="BJ318" s="206">
        <v>0</v>
      </c>
      <c r="BK318" s="206">
        <v>0</v>
      </c>
      <c r="BL318" s="206">
        <v>0</v>
      </c>
      <c r="BM318" s="206">
        <v>0</v>
      </c>
      <c r="BN318" s="206">
        <v>0</v>
      </c>
      <c r="BO318" s="206">
        <v>0</v>
      </c>
      <c r="BP318" s="206">
        <v>0</v>
      </c>
      <c r="BQ318" s="206">
        <v>0</v>
      </c>
      <c r="BR318" s="206">
        <v>0</v>
      </c>
      <c r="BS318" s="206">
        <v>0</v>
      </c>
      <c r="BT318" s="206">
        <v>0</v>
      </c>
      <c r="BU318" s="206">
        <v>0</v>
      </c>
      <c r="BV318" s="206">
        <v>0</v>
      </c>
      <c r="BW318" s="206">
        <v>0</v>
      </c>
      <c r="BX318" s="206">
        <v>0</v>
      </c>
      <c r="BY318" s="206">
        <v>0</v>
      </c>
      <c r="BZ318" s="206">
        <v>0</v>
      </c>
      <c r="CA318" s="206">
        <v>0</v>
      </c>
      <c r="CB318" s="206">
        <v>0</v>
      </c>
      <c r="CC318" s="206">
        <v>0</v>
      </c>
      <c r="CD318" s="206">
        <v>0</v>
      </c>
      <c r="CE318" s="206">
        <v>0</v>
      </c>
      <c r="CF318" s="206">
        <v>0</v>
      </c>
      <c r="CG318" s="206">
        <v>0</v>
      </c>
      <c r="CH318" s="206">
        <v>0</v>
      </c>
      <c r="CI318" s="206">
        <v>0</v>
      </c>
      <c r="CJ318" s="206">
        <v>0</v>
      </c>
      <c r="CK318" s="206">
        <v>0</v>
      </c>
      <c r="CL318" s="206">
        <v>0</v>
      </c>
      <c r="CM318" s="206">
        <v>0</v>
      </c>
      <c r="CN318" s="206">
        <v>0</v>
      </c>
      <c r="CO318" s="206">
        <v>0</v>
      </c>
      <c r="CP318" s="206">
        <v>0</v>
      </c>
      <c r="CQ318" s="206">
        <v>0</v>
      </c>
      <c r="CR318" s="206">
        <v>0</v>
      </c>
      <c r="CS318" s="206">
        <v>0</v>
      </c>
      <c r="CT318" s="206">
        <v>0</v>
      </c>
      <c r="CU318" s="206">
        <v>0</v>
      </c>
      <c r="CV318" s="206">
        <v>0</v>
      </c>
      <c r="CW318" s="206">
        <v>0</v>
      </c>
      <c r="CX318" s="206">
        <v>0</v>
      </c>
      <c r="CY318" s="206">
        <v>0</v>
      </c>
      <c r="CZ318" s="206">
        <v>0</v>
      </c>
      <c r="DA318" s="206">
        <v>0</v>
      </c>
      <c r="DB318" s="206">
        <v>0</v>
      </c>
      <c r="DC318" s="206">
        <v>0</v>
      </c>
      <c r="DD318" s="206">
        <v>0</v>
      </c>
      <c r="DE318" s="206">
        <v>0</v>
      </c>
      <c r="DF318" s="206">
        <v>0</v>
      </c>
      <c r="DG318" s="206">
        <v>0</v>
      </c>
      <c r="DH318" s="206">
        <v>0</v>
      </c>
      <c r="DI318" s="206">
        <v>0</v>
      </c>
      <c r="DJ318" s="206">
        <v>0</v>
      </c>
      <c r="DK318" s="206">
        <v>0</v>
      </c>
      <c r="DL318" s="207">
        <v>0</v>
      </c>
      <c r="DQ318" s="270"/>
      <c r="DR318" s="209"/>
      <c r="DS318" s="205" t="s">
        <v>377</v>
      </c>
      <c r="DT318" s="209"/>
      <c r="DU318" s="206">
        <f t="shared" si="297"/>
        <v>0</v>
      </c>
      <c r="DV318" s="206">
        <f t="shared" si="298"/>
        <v>0</v>
      </c>
      <c r="DW318" s="206">
        <f t="shared" si="299"/>
        <v>0</v>
      </c>
      <c r="DX318" s="206">
        <f t="shared" si="300"/>
        <v>0</v>
      </c>
      <c r="DY318" s="206">
        <f t="shared" si="301"/>
        <v>0</v>
      </c>
      <c r="DZ318" s="206">
        <f t="shared" si="302"/>
        <v>0</v>
      </c>
      <c r="EA318" s="206">
        <f t="shared" si="303"/>
        <v>0</v>
      </c>
      <c r="EB318" s="206">
        <f t="shared" si="304"/>
        <v>0</v>
      </c>
      <c r="EC318" s="206">
        <f t="shared" si="305"/>
        <v>0</v>
      </c>
      <c r="ED318" s="207">
        <f t="shared" si="307"/>
        <v>0</v>
      </c>
      <c r="EE318" s="303">
        <f t="shared" si="306"/>
        <v>0</v>
      </c>
    </row>
    <row r="319" spans="1:135" s="126" customFormat="1" ht="15.5" hidden="1" outlineLevel="1" x14ac:dyDescent="0.35">
      <c r="A319" s="37" t="s">
        <v>357</v>
      </c>
      <c r="B319" s="37">
        <v>3</v>
      </c>
      <c r="C319" s="38">
        <v>3.5</v>
      </c>
      <c r="D319" s="264"/>
      <c r="E319" s="270"/>
      <c r="F319" s="209"/>
      <c r="G319" s="205" t="s">
        <v>379</v>
      </c>
      <c r="H319" s="267"/>
      <c r="I319" s="206">
        <v>0</v>
      </c>
      <c r="J319" s="206">
        <v>0</v>
      </c>
      <c r="K319" s="206">
        <v>0</v>
      </c>
      <c r="L319" s="206">
        <v>0</v>
      </c>
      <c r="M319" s="206">
        <v>0</v>
      </c>
      <c r="N319" s="206">
        <v>0</v>
      </c>
      <c r="O319" s="206">
        <v>0</v>
      </c>
      <c r="P319" s="206">
        <v>0</v>
      </c>
      <c r="Q319" s="206">
        <v>0</v>
      </c>
      <c r="R319" s="206">
        <v>0</v>
      </c>
      <c r="S319" s="206">
        <v>0</v>
      </c>
      <c r="T319" s="206">
        <v>0</v>
      </c>
      <c r="U319" s="206">
        <v>0</v>
      </c>
      <c r="V319" s="206">
        <v>0</v>
      </c>
      <c r="W319" s="206">
        <v>0</v>
      </c>
      <c r="X319" s="206">
        <v>0</v>
      </c>
      <c r="Y319" s="206">
        <v>0</v>
      </c>
      <c r="Z319" s="206">
        <v>0</v>
      </c>
      <c r="AA319" s="206">
        <v>0</v>
      </c>
      <c r="AB319" s="206">
        <v>0</v>
      </c>
      <c r="AC319" s="206">
        <v>0</v>
      </c>
      <c r="AD319" s="206">
        <v>0</v>
      </c>
      <c r="AE319" s="206">
        <v>0</v>
      </c>
      <c r="AF319" s="206">
        <v>0</v>
      </c>
      <c r="AG319" s="206">
        <v>0</v>
      </c>
      <c r="AH319" s="206">
        <v>0</v>
      </c>
      <c r="AI319" s="206">
        <v>0</v>
      </c>
      <c r="AJ319" s="206">
        <v>0</v>
      </c>
      <c r="AK319" s="206">
        <v>0</v>
      </c>
      <c r="AL319" s="206">
        <v>0</v>
      </c>
      <c r="AM319" s="206">
        <v>0</v>
      </c>
      <c r="AN319" s="206">
        <v>0</v>
      </c>
      <c r="AO319" s="206">
        <v>0</v>
      </c>
      <c r="AP319" s="206">
        <v>0</v>
      </c>
      <c r="AQ319" s="206">
        <v>0</v>
      </c>
      <c r="AR319" s="206">
        <v>0</v>
      </c>
      <c r="AS319" s="206">
        <v>0</v>
      </c>
      <c r="AT319" s="206">
        <v>0</v>
      </c>
      <c r="AU319" s="206">
        <v>0</v>
      </c>
      <c r="AV319" s="206">
        <v>0</v>
      </c>
      <c r="AW319" s="206">
        <v>0</v>
      </c>
      <c r="AX319" s="206">
        <v>0</v>
      </c>
      <c r="AY319" s="206">
        <v>0</v>
      </c>
      <c r="AZ319" s="206">
        <v>0</v>
      </c>
      <c r="BA319" s="206">
        <v>0</v>
      </c>
      <c r="BB319" s="206">
        <v>0</v>
      </c>
      <c r="BC319" s="206">
        <v>0</v>
      </c>
      <c r="BD319" s="206">
        <v>0</v>
      </c>
      <c r="BE319" s="206">
        <v>0</v>
      </c>
      <c r="BF319" s="206">
        <v>0</v>
      </c>
      <c r="BG319" s="206">
        <v>0</v>
      </c>
      <c r="BH319" s="206">
        <v>0</v>
      </c>
      <c r="BI319" s="206">
        <v>0</v>
      </c>
      <c r="BJ319" s="206">
        <v>0</v>
      </c>
      <c r="BK319" s="206">
        <v>0</v>
      </c>
      <c r="BL319" s="206">
        <v>0</v>
      </c>
      <c r="BM319" s="206">
        <v>0</v>
      </c>
      <c r="BN319" s="206">
        <v>0</v>
      </c>
      <c r="BO319" s="206">
        <v>0</v>
      </c>
      <c r="BP319" s="206">
        <v>0</v>
      </c>
      <c r="BQ319" s="206">
        <v>0</v>
      </c>
      <c r="BR319" s="206">
        <v>0</v>
      </c>
      <c r="BS319" s="206">
        <v>0</v>
      </c>
      <c r="BT319" s="206">
        <v>0</v>
      </c>
      <c r="BU319" s="206">
        <v>0</v>
      </c>
      <c r="BV319" s="206">
        <v>0</v>
      </c>
      <c r="BW319" s="206">
        <v>0</v>
      </c>
      <c r="BX319" s="206">
        <v>0</v>
      </c>
      <c r="BY319" s="206">
        <v>0</v>
      </c>
      <c r="BZ319" s="206">
        <v>0</v>
      </c>
      <c r="CA319" s="206">
        <v>0</v>
      </c>
      <c r="CB319" s="206">
        <v>0</v>
      </c>
      <c r="CC319" s="206">
        <v>0</v>
      </c>
      <c r="CD319" s="206">
        <v>0</v>
      </c>
      <c r="CE319" s="206">
        <v>0</v>
      </c>
      <c r="CF319" s="206">
        <v>0</v>
      </c>
      <c r="CG319" s="206">
        <v>0</v>
      </c>
      <c r="CH319" s="206">
        <v>0</v>
      </c>
      <c r="CI319" s="206">
        <v>0</v>
      </c>
      <c r="CJ319" s="206">
        <v>0</v>
      </c>
      <c r="CK319" s="206">
        <v>0</v>
      </c>
      <c r="CL319" s="206">
        <v>0</v>
      </c>
      <c r="CM319" s="206">
        <v>0</v>
      </c>
      <c r="CN319" s="206">
        <v>0</v>
      </c>
      <c r="CO319" s="206">
        <v>0</v>
      </c>
      <c r="CP319" s="206">
        <v>0</v>
      </c>
      <c r="CQ319" s="206">
        <v>0</v>
      </c>
      <c r="CR319" s="206">
        <v>0</v>
      </c>
      <c r="CS319" s="206">
        <v>0</v>
      </c>
      <c r="CT319" s="206">
        <v>0</v>
      </c>
      <c r="CU319" s="206">
        <v>0</v>
      </c>
      <c r="CV319" s="206">
        <v>0</v>
      </c>
      <c r="CW319" s="206">
        <v>0</v>
      </c>
      <c r="CX319" s="206">
        <v>0</v>
      </c>
      <c r="CY319" s="206">
        <v>0</v>
      </c>
      <c r="CZ319" s="206">
        <v>0</v>
      </c>
      <c r="DA319" s="206">
        <v>0</v>
      </c>
      <c r="DB319" s="206">
        <v>0</v>
      </c>
      <c r="DC319" s="206">
        <v>0</v>
      </c>
      <c r="DD319" s="206">
        <v>0</v>
      </c>
      <c r="DE319" s="206">
        <v>0</v>
      </c>
      <c r="DF319" s="206">
        <v>0</v>
      </c>
      <c r="DG319" s="206">
        <v>0</v>
      </c>
      <c r="DH319" s="206">
        <v>0</v>
      </c>
      <c r="DI319" s="206">
        <v>0</v>
      </c>
      <c r="DJ319" s="206">
        <v>0</v>
      </c>
      <c r="DK319" s="206">
        <v>0</v>
      </c>
      <c r="DL319" s="207">
        <v>0</v>
      </c>
      <c r="DQ319" s="270"/>
      <c r="DR319" s="209"/>
      <c r="DS319" s="205" t="s">
        <v>379</v>
      </c>
      <c r="DT319" s="267"/>
      <c r="DU319" s="206">
        <f t="shared" si="297"/>
        <v>0</v>
      </c>
      <c r="DV319" s="206">
        <f t="shared" si="298"/>
        <v>0</v>
      </c>
      <c r="DW319" s="206">
        <f t="shared" si="299"/>
        <v>0</v>
      </c>
      <c r="DX319" s="206">
        <f t="shared" si="300"/>
        <v>0</v>
      </c>
      <c r="DY319" s="206">
        <f t="shared" si="301"/>
        <v>0</v>
      </c>
      <c r="DZ319" s="206">
        <f t="shared" si="302"/>
        <v>0</v>
      </c>
      <c r="EA319" s="206">
        <f t="shared" si="303"/>
        <v>0</v>
      </c>
      <c r="EB319" s="206">
        <f t="shared" si="304"/>
        <v>0</v>
      </c>
      <c r="EC319" s="206">
        <f t="shared" si="305"/>
        <v>0</v>
      </c>
      <c r="ED319" s="207">
        <f t="shared" si="307"/>
        <v>0</v>
      </c>
      <c r="EE319" s="303">
        <f t="shared" si="306"/>
        <v>0</v>
      </c>
    </row>
    <row r="320" spans="1:135" s="126" customFormat="1" ht="15.5" hidden="1" outlineLevel="1" x14ac:dyDescent="0.35">
      <c r="A320" s="37"/>
      <c r="B320" s="37"/>
      <c r="C320" s="38"/>
      <c r="D320" s="264"/>
      <c r="E320" s="270"/>
      <c r="F320" s="209" t="s">
        <v>271</v>
      </c>
      <c r="G320" s="205"/>
      <c r="H320" s="267"/>
      <c r="I320" s="278">
        <v>0</v>
      </c>
      <c r="J320" s="268">
        <v>0</v>
      </c>
      <c r="K320" s="268">
        <v>0</v>
      </c>
      <c r="L320" s="206">
        <v>0</v>
      </c>
      <c r="M320" s="206">
        <v>0</v>
      </c>
      <c r="N320" s="206">
        <v>0</v>
      </c>
      <c r="O320" s="206">
        <v>0</v>
      </c>
      <c r="P320" s="206">
        <v>0</v>
      </c>
      <c r="Q320" s="206">
        <v>0</v>
      </c>
      <c r="R320" s="206">
        <v>0</v>
      </c>
      <c r="S320" s="206">
        <v>0</v>
      </c>
      <c r="T320" s="206">
        <v>0</v>
      </c>
      <c r="U320" s="206">
        <v>0</v>
      </c>
      <c r="V320" s="206">
        <v>0</v>
      </c>
      <c r="W320" s="206">
        <v>0</v>
      </c>
      <c r="X320" s="206">
        <v>0</v>
      </c>
      <c r="Y320" s="206">
        <v>0</v>
      </c>
      <c r="Z320" s="206">
        <v>0</v>
      </c>
      <c r="AA320" s="206">
        <v>0</v>
      </c>
      <c r="AB320" s="206">
        <v>0</v>
      </c>
      <c r="AC320" s="206">
        <v>0</v>
      </c>
      <c r="AD320" s="206">
        <v>0</v>
      </c>
      <c r="AE320" s="206">
        <v>0</v>
      </c>
      <c r="AF320" s="206">
        <v>0</v>
      </c>
      <c r="AG320" s="206">
        <v>0</v>
      </c>
      <c r="AH320" s="206">
        <v>0</v>
      </c>
      <c r="AI320" s="206">
        <v>0</v>
      </c>
      <c r="AJ320" s="206">
        <v>0</v>
      </c>
      <c r="AK320" s="206">
        <v>0</v>
      </c>
      <c r="AL320" s="206">
        <v>0</v>
      </c>
      <c r="AM320" s="206">
        <v>0</v>
      </c>
      <c r="AN320" s="206">
        <v>0</v>
      </c>
      <c r="AO320" s="206">
        <v>0</v>
      </c>
      <c r="AP320" s="206">
        <v>0</v>
      </c>
      <c r="AQ320" s="206">
        <v>0</v>
      </c>
      <c r="AR320" s="206">
        <v>0</v>
      </c>
      <c r="AS320" s="206">
        <v>0</v>
      </c>
      <c r="AT320" s="206">
        <v>0</v>
      </c>
      <c r="AU320" s="206">
        <v>0</v>
      </c>
      <c r="AV320" s="206">
        <v>0</v>
      </c>
      <c r="AW320" s="206">
        <v>0</v>
      </c>
      <c r="AX320" s="206">
        <v>0</v>
      </c>
      <c r="AY320" s="206">
        <v>0</v>
      </c>
      <c r="AZ320" s="206">
        <v>0</v>
      </c>
      <c r="BA320" s="206">
        <v>0</v>
      </c>
      <c r="BB320" s="206">
        <v>0</v>
      </c>
      <c r="BC320" s="206">
        <v>0</v>
      </c>
      <c r="BD320" s="206">
        <v>0</v>
      </c>
      <c r="BE320" s="206">
        <v>0</v>
      </c>
      <c r="BF320" s="206">
        <v>0</v>
      </c>
      <c r="BG320" s="206">
        <v>0</v>
      </c>
      <c r="BH320" s="206">
        <v>0</v>
      </c>
      <c r="BI320" s="206">
        <v>0</v>
      </c>
      <c r="BJ320" s="206">
        <v>0</v>
      </c>
      <c r="BK320" s="206">
        <v>0</v>
      </c>
      <c r="BL320" s="206">
        <v>0</v>
      </c>
      <c r="BM320" s="206">
        <v>0</v>
      </c>
      <c r="BN320" s="206">
        <v>0</v>
      </c>
      <c r="BO320" s="206">
        <v>0</v>
      </c>
      <c r="BP320" s="206">
        <v>0</v>
      </c>
      <c r="BQ320" s="206">
        <v>0</v>
      </c>
      <c r="BR320" s="206">
        <v>0</v>
      </c>
      <c r="BS320" s="206">
        <v>0</v>
      </c>
      <c r="BT320" s="206">
        <v>0</v>
      </c>
      <c r="BU320" s="206">
        <v>0</v>
      </c>
      <c r="BV320" s="206">
        <v>0</v>
      </c>
      <c r="BW320" s="206">
        <v>0</v>
      </c>
      <c r="BX320" s="206">
        <v>0</v>
      </c>
      <c r="BY320" s="206">
        <v>0</v>
      </c>
      <c r="BZ320" s="206">
        <v>0</v>
      </c>
      <c r="CA320" s="206">
        <v>0</v>
      </c>
      <c r="CB320" s="206">
        <v>0</v>
      </c>
      <c r="CC320" s="206">
        <v>0</v>
      </c>
      <c r="CD320" s="206">
        <v>0</v>
      </c>
      <c r="CE320" s="206">
        <v>0</v>
      </c>
      <c r="CF320" s="206">
        <v>0</v>
      </c>
      <c r="CG320" s="206">
        <v>0</v>
      </c>
      <c r="CH320" s="206">
        <v>0</v>
      </c>
      <c r="CI320" s="206">
        <v>0</v>
      </c>
      <c r="CJ320" s="206">
        <v>0</v>
      </c>
      <c r="CK320" s="206">
        <v>0</v>
      </c>
      <c r="CL320" s="206">
        <v>0</v>
      </c>
      <c r="CM320" s="206">
        <v>0</v>
      </c>
      <c r="CN320" s="206">
        <v>0</v>
      </c>
      <c r="CO320" s="206">
        <v>0</v>
      </c>
      <c r="CP320" s="206">
        <v>0</v>
      </c>
      <c r="CQ320" s="206">
        <v>0</v>
      </c>
      <c r="CR320" s="206">
        <v>0</v>
      </c>
      <c r="CS320" s="206">
        <v>0</v>
      </c>
      <c r="CT320" s="206">
        <v>0</v>
      </c>
      <c r="CU320" s="206">
        <v>0</v>
      </c>
      <c r="CV320" s="206">
        <v>0</v>
      </c>
      <c r="CW320" s="206">
        <v>0</v>
      </c>
      <c r="CX320" s="206">
        <v>0</v>
      </c>
      <c r="CY320" s="206">
        <v>0</v>
      </c>
      <c r="CZ320" s="206">
        <v>0</v>
      </c>
      <c r="DA320" s="206">
        <v>0</v>
      </c>
      <c r="DB320" s="206">
        <v>0</v>
      </c>
      <c r="DC320" s="206">
        <v>0</v>
      </c>
      <c r="DD320" s="206">
        <v>0</v>
      </c>
      <c r="DE320" s="206">
        <v>0</v>
      </c>
      <c r="DF320" s="206">
        <v>0</v>
      </c>
      <c r="DG320" s="206">
        <v>0</v>
      </c>
      <c r="DH320" s="206">
        <v>0</v>
      </c>
      <c r="DI320" s="206">
        <v>0</v>
      </c>
      <c r="DJ320" s="206">
        <v>0</v>
      </c>
      <c r="DK320" s="206">
        <v>0</v>
      </c>
      <c r="DL320" s="207">
        <v>0</v>
      </c>
      <c r="DQ320" s="270"/>
      <c r="DR320" s="209" t="s">
        <v>271</v>
      </c>
      <c r="DS320" s="205"/>
      <c r="DT320" s="267"/>
      <c r="DU320" s="206">
        <f t="shared" si="297"/>
        <v>0</v>
      </c>
      <c r="DV320" s="206">
        <f t="shared" si="298"/>
        <v>0</v>
      </c>
      <c r="DW320" s="206">
        <f t="shared" si="299"/>
        <v>0</v>
      </c>
      <c r="DX320" s="206">
        <f t="shared" si="300"/>
        <v>0</v>
      </c>
      <c r="DY320" s="206">
        <f t="shared" si="301"/>
        <v>0</v>
      </c>
      <c r="DZ320" s="206">
        <f t="shared" si="302"/>
        <v>0</v>
      </c>
      <c r="EA320" s="206">
        <f t="shared" si="303"/>
        <v>0</v>
      </c>
      <c r="EB320" s="206">
        <f t="shared" si="304"/>
        <v>0</v>
      </c>
      <c r="EC320" s="206">
        <f t="shared" si="305"/>
        <v>0</v>
      </c>
      <c r="ED320" s="207">
        <f t="shared" si="307"/>
        <v>0</v>
      </c>
      <c r="EE320" s="303">
        <f t="shared" si="306"/>
        <v>0</v>
      </c>
    </row>
    <row r="321" spans="1:135" s="126" customFormat="1" ht="15.5" hidden="1" outlineLevel="1" x14ac:dyDescent="0.35">
      <c r="A321" s="37" t="s">
        <v>357</v>
      </c>
      <c r="B321" s="37">
        <v>4</v>
      </c>
      <c r="C321" s="38"/>
      <c r="D321" s="264"/>
      <c r="E321" s="270"/>
      <c r="F321" s="218"/>
      <c r="G321" s="209" t="s">
        <v>272</v>
      </c>
      <c r="H321" s="267"/>
      <c r="I321" s="278">
        <v>0</v>
      </c>
      <c r="J321" s="268">
        <v>0</v>
      </c>
      <c r="K321" s="268">
        <v>0</v>
      </c>
      <c r="L321" s="206">
        <v>0</v>
      </c>
      <c r="M321" s="206">
        <v>0</v>
      </c>
      <c r="N321" s="206">
        <v>0</v>
      </c>
      <c r="O321" s="206">
        <v>0</v>
      </c>
      <c r="P321" s="206">
        <v>0</v>
      </c>
      <c r="Q321" s="206">
        <v>0</v>
      </c>
      <c r="R321" s="206">
        <v>0</v>
      </c>
      <c r="S321" s="206">
        <v>0</v>
      </c>
      <c r="T321" s="206">
        <v>0</v>
      </c>
      <c r="U321" s="206">
        <v>0</v>
      </c>
      <c r="V321" s="206">
        <v>0</v>
      </c>
      <c r="W321" s="206">
        <v>0</v>
      </c>
      <c r="X321" s="206">
        <v>0</v>
      </c>
      <c r="Y321" s="206">
        <v>0</v>
      </c>
      <c r="Z321" s="206">
        <v>0</v>
      </c>
      <c r="AA321" s="206">
        <v>0</v>
      </c>
      <c r="AB321" s="206">
        <v>0</v>
      </c>
      <c r="AC321" s="206">
        <v>0</v>
      </c>
      <c r="AD321" s="206">
        <v>0</v>
      </c>
      <c r="AE321" s="206">
        <v>0</v>
      </c>
      <c r="AF321" s="206">
        <v>0</v>
      </c>
      <c r="AG321" s="206">
        <v>0</v>
      </c>
      <c r="AH321" s="206">
        <v>0</v>
      </c>
      <c r="AI321" s="206">
        <v>0</v>
      </c>
      <c r="AJ321" s="206">
        <v>0</v>
      </c>
      <c r="AK321" s="206">
        <v>0</v>
      </c>
      <c r="AL321" s="206">
        <v>0</v>
      </c>
      <c r="AM321" s="206">
        <v>0</v>
      </c>
      <c r="AN321" s="206">
        <v>0</v>
      </c>
      <c r="AO321" s="206">
        <v>0</v>
      </c>
      <c r="AP321" s="206">
        <v>0</v>
      </c>
      <c r="AQ321" s="206">
        <v>0</v>
      </c>
      <c r="AR321" s="206">
        <v>0</v>
      </c>
      <c r="AS321" s="206">
        <v>0</v>
      </c>
      <c r="AT321" s="206">
        <v>0</v>
      </c>
      <c r="AU321" s="206">
        <v>0</v>
      </c>
      <c r="AV321" s="206">
        <v>0</v>
      </c>
      <c r="AW321" s="206">
        <v>0</v>
      </c>
      <c r="AX321" s="206">
        <v>0</v>
      </c>
      <c r="AY321" s="206">
        <v>0</v>
      </c>
      <c r="AZ321" s="206">
        <v>0</v>
      </c>
      <c r="BA321" s="206">
        <v>0</v>
      </c>
      <c r="BB321" s="206">
        <v>0</v>
      </c>
      <c r="BC321" s="206">
        <v>0</v>
      </c>
      <c r="BD321" s="206">
        <v>0</v>
      </c>
      <c r="BE321" s="206">
        <v>0</v>
      </c>
      <c r="BF321" s="206">
        <v>0</v>
      </c>
      <c r="BG321" s="206">
        <v>0</v>
      </c>
      <c r="BH321" s="206">
        <v>0</v>
      </c>
      <c r="BI321" s="206">
        <v>0</v>
      </c>
      <c r="BJ321" s="206">
        <v>0</v>
      </c>
      <c r="BK321" s="206">
        <v>0</v>
      </c>
      <c r="BL321" s="206">
        <v>0</v>
      </c>
      <c r="BM321" s="206">
        <v>0</v>
      </c>
      <c r="BN321" s="206">
        <v>0</v>
      </c>
      <c r="BO321" s="206">
        <v>0</v>
      </c>
      <c r="BP321" s="206">
        <v>0</v>
      </c>
      <c r="BQ321" s="206">
        <v>0</v>
      </c>
      <c r="BR321" s="206">
        <v>0</v>
      </c>
      <c r="BS321" s="206">
        <v>0</v>
      </c>
      <c r="BT321" s="206">
        <v>0</v>
      </c>
      <c r="BU321" s="206">
        <v>0</v>
      </c>
      <c r="BV321" s="206">
        <v>0</v>
      </c>
      <c r="BW321" s="206">
        <v>0</v>
      </c>
      <c r="BX321" s="206">
        <v>0</v>
      </c>
      <c r="BY321" s="206">
        <v>0</v>
      </c>
      <c r="BZ321" s="206">
        <v>0</v>
      </c>
      <c r="CA321" s="206">
        <v>0</v>
      </c>
      <c r="CB321" s="206">
        <v>0</v>
      </c>
      <c r="CC321" s="206">
        <v>0</v>
      </c>
      <c r="CD321" s="206">
        <v>0</v>
      </c>
      <c r="CE321" s="206">
        <v>0</v>
      </c>
      <c r="CF321" s="206">
        <v>0</v>
      </c>
      <c r="CG321" s="206">
        <v>0</v>
      </c>
      <c r="CH321" s="206">
        <v>0</v>
      </c>
      <c r="CI321" s="206">
        <v>0</v>
      </c>
      <c r="CJ321" s="206">
        <v>0</v>
      </c>
      <c r="CK321" s="206">
        <v>0</v>
      </c>
      <c r="CL321" s="206">
        <v>0</v>
      </c>
      <c r="CM321" s="206">
        <v>0</v>
      </c>
      <c r="CN321" s="206">
        <v>0</v>
      </c>
      <c r="CO321" s="206">
        <v>0</v>
      </c>
      <c r="CP321" s="206">
        <v>0</v>
      </c>
      <c r="CQ321" s="206">
        <v>0</v>
      </c>
      <c r="CR321" s="206">
        <v>0</v>
      </c>
      <c r="CS321" s="206">
        <v>0</v>
      </c>
      <c r="CT321" s="206">
        <v>0</v>
      </c>
      <c r="CU321" s="206">
        <v>0</v>
      </c>
      <c r="CV321" s="206">
        <v>0</v>
      </c>
      <c r="CW321" s="206">
        <v>0</v>
      </c>
      <c r="CX321" s="206">
        <v>0</v>
      </c>
      <c r="CY321" s="206">
        <v>0</v>
      </c>
      <c r="CZ321" s="206">
        <v>0</v>
      </c>
      <c r="DA321" s="206">
        <v>0</v>
      </c>
      <c r="DB321" s="206">
        <v>0</v>
      </c>
      <c r="DC321" s="206">
        <v>0</v>
      </c>
      <c r="DD321" s="206">
        <v>0</v>
      </c>
      <c r="DE321" s="206">
        <v>0</v>
      </c>
      <c r="DF321" s="206">
        <v>0</v>
      </c>
      <c r="DG321" s="206">
        <v>0</v>
      </c>
      <c r="DH321" s="206">
        <v>0</v>
      </c>
      <c r="DI321" s="206">
        <v>0</v>
      </c>
      <c r="DJ321" s="206">
        <v>0</v>
      </c>
      <c r="DK321" s="206">
        <v>0</v>
      </c>
      <c r="DL321" s="207">
        <v>0</v>
      </c>
      <c r="DQ321" s="270"/>
      <c r="DR321" s="218"/>
      <c r="DS321" s="209" t="s">
        <v>272</v>
      </c>
      <c r="DT321" s="267"/>
      <c r="DU321" s="206">
        <f t="shared" si="297"/>
        <v>0</v>
      </c>
      <c r="DV321" s="206">
        <f t="shared" si="298"/>
        <v>0</v>
      </c>
      <c r="DW321" s="206">
        <f t="shared" si="299"/>
        <v>0</v>
      </c>
      <c r="DX321" s="206">
        <f t="shared" si="300"/>
        <v>0</v>
      </c>
      <c r="DY321" s="206">
        <f t="shared" si="301"/>
        <v>0</v>
      </c>
      <c r="DZ321" s="206">
        <f t="shared" si="302"/>
        <v>0</v>
      </c>
      <c r="EA321" s="206">
        <f t="shared" si="303"/>
        <v>0</v>
      </c>
      <c r="EB321" s="206">
        <f t="shared" si="304"/>
        <v>0</v>
      </c>
      <c r="EC321" s="206">
        <f t="shared" si="305"/>
        <v>0</v>
      </c>
      <c r="ED321" s="207">
        <f t="shared" si="307"/>
        <v>0</v>
      </c>
      <c r="EE321" s="303">
        <f t="shared" si="306"/>
        <v>0</v>
      </c>
    </row>
    <row r="322" spans="1:135" s="126" customFormat="1" ht="15.5" hidden="1" outlineLevel="1" x14ac:dyDescent="0.35">
      <c r="A322" s="37" t="s">
        <v>357</v>
      </c>
      <c r="B322" s="37">
        <v>4</v>
      </c>
      <c r="C322" s="38">
        <v>4.0999999999999996</v>
      </c>
      <c r="D322" s="264"/>
      <c r="E322" s="270"/>
      <c r="F322" s="209"/>
      <c r="G322" s="218"/>
      <c r="H322" s="267" t="s">
        <v>371</v>
      </c>
      <c r="I322" s="206">
        <v>0</v>
      </c>
      <c r="J322" s="206">
        <v>0</v>
      </c>
      <c r="K322" s="206">
        <v>0</v>
      </c>
      <c r="L322" s="206">
        <v>0</v>
      </c>
      <c r="M322" s="206">
        <v>0</v>
      </c>
      <c r="N322" s="206">
        <v>0</v>
      </c>
      <c r="O322" s="206">
        <v>0</v>
      </c>
      <c r="P322" s="206">
        <v>0</v>
      </c>
      <c r="Q322" s="206">
        <v>0</v>
      </c>
      <c r="R322" s="206">
        <v>0</v>
      </c>
      <c r="S322" s="206">
        <v>0</v>
      </c>
      <c r="T322" s="206">
        <v>0</v>
      </c>
      <c r="U322" s="206">
        <v>0</v>
      </c>
      <c r="V322" s="206">
        <v>0</v>
      </c>
      <c r="W322" s="206">
        <v>0</v>
      </c>
      <c r="X322" s="206">
        <v>0</v>
      </c>
      <c r="Y322" s="206">
        <v>0</v>
      </c>
      <c r="Z322" s="206">
        <v>0</v>
      </c>
      <c r="AA322" s="206">
        <v>0</v>
      </c>
      <c r="AB322" s="206">
        <v>0</v>
      </c>
      <c r="AC322" s="206">
        <v>0</v>
      </c>
      <c r="AD322" s="206">
        <v>0</v>
      </c>
      <c r="AE322" s="206">
        <v>0</v>
      </c>
      <c r="AF322" s="206">
        <v>0</v>
      </c>
      <c r="AG322" s="206">
        <v>0</v>
      </c>
      <c r="AH322" s="206">
        <v>0</v>
      </c>
      <c r="AI322" s="206">
        <v>0</v>
      </c>
      <c r="AJ322" s="206">
        <v>0</v>
      </c>
      <c r="AK322" s="206">
        <v>0</v>
      </c>
      <c r="AL322" s="206">
        <v>0</v>
      </c>
      <c r="AM322" s="206">
        <v>0</v>
      </c>
      <c r="AN322" s="206">
        <v>0</v>
      </c>
      <c r="AO322" s="206">
        <v>0</v>
      </c>
      <c r="AP322" s="206">
        <v>0</v>
      </c>
      <c r="AQ322" s="206">
        <v>0</v>
      </c>
      <c r="AR322" s="206">
        <v>0</v>
      </c>
      <c r="AS322" s="206">
        <v>0</v>
      </c>
      <c r="AT322" s="206">
        <v>0</v>
      </c>
      <c r="AU322" s="206">
        <v>0</v>
      </c>
      <c r="AV322" s="206">
        <v>0</v>
      </c>
      <c r="AW322" s="206">
        <v>0</v>
      </c>
      <c r="AX322" s="206">
        <v>0</v>
      </c>
      <c r="AY322" s="206">
        <v>0</v>
      </c>
      <c r="AZ322" s="206">
        <v>0</v>
      </c>
      <c r="BA322" s="206">
        <v>0</v>
      </c>
      <c r="BB322" s="206">
        <v>0</v>
      </c>
      <c r="BC322" s="206">
        <v>0</v>
      </c>
      <c r="BD322" s="206">
        <v>0</v>
      </c>
      <c r="BE322" s="206">
        <v>0</v>
      </c>
      <c r="BF322" s="206">
        <v>0</v>
      </c>
      <c r="BG322" s="206">
        <v>0</v>
      </c>
      <c r="BH322" s="206">
        <v>0</v>
      </c>
      <c r="BI322" s="206">
        <v>0</v>
      </c>
      <c r="BJ322" s="206">
        <v>0</v>
      </c>
      <c r="BK322" s="206">
        <v>0</v>
      </c>
      <c r="BL322" s="206">
        <v>0</v>
      </c>
      <c r="BM322" s="206">
        <v>0</v>
      </c>
      <c r="BN322" s="206">
        <v>0</v>
      </c>
      <c r="BO322" s="206">
        <v>0</v>
      </c>
      <c r="BP322" s="206">
        <v>0</v>
      </c>
      <c r="BQ322" s="206">
        <v>0</v>
      </c>
      <c r="BR322" s="206">
        <v>0</v>
      </c>
      <c r="BS322" s="206">
        <v>0</v>
      </c>
      <c r="BT322" s="206">
        <v>0</v>
      </c>
      <c r="BU322" s="206">
        <v>0</v>
      </c>
      <c r="BV322" s="206">
        <v>0</v>
      </c>
      <c r="BW322" s="206">
        <v>0</v>
      </c>
      <c r="BX322" s="206">
        <v>0</v>
      </c>
      <c r="BY322" s="206">
        <v>0</v>
      </c>
      <c r="BZ322" s="206">
        <v>0</v>
      </c>
      <c r="CA322" s="206">
        <v>0</v>
      </c>
      <c r="CB322" s="206">
        <v>0</v>
      </c>
      <c r="CC322" s="206">
        <v>0</v>
      </c>
      <c r="CD322" s="206">
        <v>0</v>
      </c>
      <c r="CE322" s="206">
        <v>0</v>
      </c>
      <c r="CF322" s="206">
        <v>0</v>
      </c>
      <c r="CG322" s="206">
        <v>0</v>
      </c>
      <c r="CH322" s="206">
        <v>0</v>
      </c>
      <c r="CI322" s="206">
        <v>0</v>
      </c>
      <c r="CJ322" s="206">
        <v>0</v>
      </c>
      <c r="CK322" s="206">
        <v>0</v>
      </c>
      <c r="CL322" s="206">
        <v>0</v>
      </c>
      <c r="CM322" s="206">
        <v>0</v>
      </c>
      <c r="CN322" s="206">
        <v>0</v>
      </c>
      <c r="CO322" s="206">
        <v>0</v>
      </c>
      <c r="CP322" s="206">
        <v>0</v>
      </c>
      <c r="CQ322" s="206">
        <v>0</v>
      </c>
      <c r="CR322" s="206">
        <v>0</v>
      </c>
      <c r="CS322" s="206">
        <v>0</v>
      </c>
      <c r="CT322" s="206">
        <v>0</v>
      </c>
      <c r="CU322" s="206">
        <v>0</v>
      </c>
      <c r="CV322" s="206">
        <v>0</v>
      </c>
      <c r="CW322" s="206">
        <v>0</v>
      </c>
      <c r="CX322" s="206">
        <v>0</v>
      </c>
      <c r="CY322" s="206">
        <v>0</v>
      </c>
      <c r="CZ322" s="206">
        <v>0</v>
      </c>
      <c r="DA322" s="206">
        <v>0</v>
      </c>
      <c r="DB322" s="206">
        <v>0</v>
      </c>
      <c r="DC322" s="206">
        <v>0</v>
      </c>
      <c r="DD322" s="206">
        <v>0</v>
      </c>
      <c r="DE322" s="206">
        <v>0</v>
      </c>
      <c r="DF322" s="206">
        <v>0</v>
      </c>
      <c r="DG322" s="206">
        <v>0</v>
      </c>
      <c r="DH322" s="206">
        <v>0</v>
      </c>
      <c r="DI322" s="206">
        <v>0</v>
      </c>
      <c r="DJ322" s="206">
        <v>0</v>
      </c>
      <c r="DK322" s="206">
        <v>0</v>
      </c>
      <c r="DL322" s="207">
        <v>0</v>
      </c>
      <c r="DQ322" s="270"/>
      <c r="DR322" s="209"/>
      <c r="DS322" s="218"/>
      <c r="DT322" s="267" t="s">
        <v>371</v>
      </c>
      <c r="DU322" s="206">
        <f t="shared" si="297"/>
        <v>0</v>
      </c>
      <c r="DV322" s="206">
        <f t="shared" si="298"/>
        <v>0</v>
      </c>
      <c r="DW322" s="206">
        <f t="shared" si="299"/>
        <v>0</v>
      </c>
      <c r="DX322" s="206">
        <f t="shared" si="300"/>
        <v>0</v>
      </c>
      <c r="DY322" s="206">
        <f t="shared" si="301"/>
        <v>0</v>
      </c>
      <c r="DZ322" s="206">
        <f t="shared" si="302"/>
        <v>0</v>
      </c>
      <c r="EA322" s="206">
        <f t="shared" si="303"/>
        <v>0</v>
      </c>
      <c r="EB322" s="206">
        <f t="shared" si="304"/>
        <v>0</v>
      </c>
      <c r="EC322" s="206">
        <f t="shared" si="305"/>
        <v>0</v>
      </c>
      <c r="ED322" s="207">
        <f t="shared" si="307"/>
        <v>0</v>
      </c>
      <c r="EE322" s="303">
        <f t="shared" si="306"/>
        <v>0</v>
      </c>
    </row>
    <row r="323" spans="1:135" s="126" customFormat="1" ht="15.5" hidden="1" outlineLevel="1" x14ac:dyDescent="0.35">
      <c r="A323" s="37" t="s">
        <v>357</v>
      </c>
      <c r="B323" s="37">
        <v>4</v>
      </c>
      <c r="C323" s="38">
        <v>4.2</v>
      </c>
      <c r="D323" s="264"/>
      <c r="E323" s="270"/>
      <c r="F323" s="209"/>
      <c r="G323" s="218"/>
      <c r="H323" s="205" t="s">
        <v>276</v>
      </c>
      <c r="I323" s="206">
        <v>-122863534.698864</v>
      </c>
      <c r="J323" s="206">
        <v>-74748502.391833693</v>
      </c>
      <c r="K323" s="206">
        <v>-74748502.391833693</v>
      </c>
      <c r="L323" s="206">
        <v>-74748502.391833693</v>
      </c>
      <c r="M323" s="206">
        <v>-74748502.391834199</v>
      </c>
      <c r="N323" s="206">
        <v>-74748502.391833693</v>
      </c>
      <c r="O323" s="206">
        <v>-74748502.391833693</v>
      </c>
      <c r="P323" s="206">
        <v>-12828122.732329199</v>
      </c>
      <c r="Q323" s="206">
        <v>-12828122.7323284</v>
      </c>
      <c r="R323" s="206">
        <v>-12828122.732329199</v>
      </c>
      <c r="S323" s="206">
        <v>-12828122.7323284</v>
      </c>
      <c r="T323" s="206">
        <v>-12828122.732328501</v>
      </c>
      <c r="U323" s="206">
        <v>-12828122.732329199</v>
      </c>
      <c r="V323" s="206">
        <v>-12828122.7323284</v>
      </c>
      <c r="W323" s="206">
        <v>-12828122.732329199</v>
      </c>
      <c r="X323" s="206">
        <v>-12828122.7323284</v>
      </c>
      <c r="Y323" s="206">
        <v>-12828122.732328899</v>
      </c>
      <c r="Z323" s="206">
        <v>-12828122.732328599</v>
      </c>
      <c r="AA323" s="206">
        <v>-12828122.7323281</v>
      </c>
      <c r="AB323" s="206">
        <v>-12828122.7323287</v>
      </c>
      <c r="AC323" s="206">
        <v>-12828122.732328899</v>
      </c>
      <c r="AD323" s="206">
        <v>-12828122.7323287</v>
      </c>
      <c r="AE323" s="206">
        <v>-12828122.732328899</v>
      </c>
      <c r="AF323" s="206">
        <v>-12828122.732328501</v>
      </c>
      <c r="AG323" s="206">
        <v>-12828122.732329199</v>
      </c>
      <c r="AH323" s="206">
        <v>-12828122.7323284</v>
      </c>
      <c r="AI323" s="206">
        <v>-12828122.7323287</v>
      </c>
      <c r="AJ323" s="206">
        <v>-12828122.732328899</v>
      </c>
      <c r="AK323" s="206">
        <v>-12828122.732328501</v>
      </c>
      <c r="AL323" s="206">
        <v>-12828122.732329199</v>
      </c>
      <c r="AM323" s="206">
        <v>-7086755.4526508199</v>
      </c>
      <c r="AN323" s="206">
        <v>-7086755.4526506299</v>
      </c>
      <c r="AO323" s="206">
        <v>-7086755.4526508497</v>
      </c>
      <c r="AP323" s="206">
        <v>-7086755.4526519002</v>
      </c>
      <c r="AQ323" s="206">
        <v>-7086755.4526508497</v>
      </c>
      <c r="AR323" s="206">
        <v>-7086755.4526503701</v>
      </c>
      <c r="AS323" s="206">
        <v>-7086755.4526511095</v>
      </c>
      <c r="AT323" s="206">
        <v>-7086755.4526508497</v>
      </c>
      <c r="AU323" s="206">
        <v>-7086755.4526514104</v>
      </c>
      <c r="AV323" s="206">
        <v>-7086755.4526508497</v>
      </c>
      <c r="AW323" s="206">
        <v>-7086755.45265109</v>
      </c>
      <c r="AX323" s="206">
        <v>-7086755.4526508497</v>
      </c>
      <c r="AY323" s="206">
        <v>-7086755.4526506001</v>
      </c>
      <c r="AZ323" s="206">
        <v>-7086755.4526508497</v>
      </c>
      <c r="BA323" s="206">
        <v>-7086755.45265109</v>
      </c>
      <c r="BB323" s="206">
        <v>-7086755.45265166</v>
      </c>
      <c r="BC323" s="206">
        <v>-7086755.4526504101</v>
      </c>
      <c r="BD323" s="206">
        <v>-7086755.4526510602</v>
      </c>
      <c r="BE323" s="206">
        <v>-7086755.4526508804</v>
      </c>
      <c r="BF323" s="206">
        <v>-7086755.45265109</v>
      </c>
      <c r="BG323" s="206">
        <v>-7086755.4526511701</v>
      </c>
      <c r="BH323" s="206">
        <v>-7086755.45265109</v>
      </c>
      <c r="BI323" s="206">
        <v>-7086755.4526508497</v>
      </c>
      <c r="BJ323" s="206">
        <v>-7086755.45265109</v>
      </c>
      <c r="BK323" s="206">
        <v>-7086755.4526503598</v>
      </c>
      <c r="BL323" s="206">
        <v>-7086755.45265086</v>
      </c>
      <c r="BM323" s="206">
        <v>-7086755.4526511198</v>
      </c>
      <c r="BN323" s="206">
        <v>-7086755.4526511701</v>
      </c>
      <c r="BO323" s="206">
        <v>-7086755.4526510602</v>
      </c>
      <c r="BP323" s="206">
        <v>-7086755.4526508804</v>
      </c>
      <c r="BQ323" s="206">
        <v>-7086755.45265109</v>
      </c>
      <c r="BR323" s="206">
        <v>-7086755.45265033</v>
      </c>
      <c r="BS323" s="206">
        <v>-7086755.4526516898</v>
      </c>
      <c r="BT323" s="206">
        <v>-7086755.45265109</v>
      </c>
      <c r="BU323" s="206">
        <v>-7086755.4526508199</v>
      </c>
      <c r="BV323" s="206">
        <v>-7086755.4526506504</v>
      </c>
      <c r="BW323" s="206">
        <v>-7086755.4526508497</v>
      </c>
      <c r="BX323" s="206">
        <v>-7086755.45265109</v>
      </c>
      <c r="BY323" s="206">
        <v>-7086755.4526508497</v>
      </c>
      <c r="BZ323" s="206">
        <v>-7086755.4526514104</v>
      </c>
      <c r="CA323" s="206">
        <v>-7086755.4526508804</v>
      </c>
      <c r="CB323" s="206">
        <v>-7086755.4526510602</v>
      </c>
      <c r="CC323" s="206">
        <v>-7086755.4526508497</v>
      </c>
      <c r="CD323" s="206">
        <v>-7086755.4526503896</v>
      </c>
      <c r="CE323" s="206">
        <v>-7086755.4526519002</v>
      </c>
      <c r="CF323" s="206">
        <v>-7086755.4526508301</v>
      </c>
      <c r="CG323" s="206">
        <v>-7086755.4526506299</v>
      </c>
      <c r="CH323" s="206">
        <v>-7086755.4526508497</v>
      </c>
      <c r="CI323" s="206">
        <v>-7086755.45265109</v>
      </c>
      <c r="CJ323" s="206">
        <v>-7086755.4526508497</v>
      </c>
      <c r="CK323" s="206">
        <v>-7086755.4526511701</v>
      </c>
      <c r="CL323" s="206">
        <v>-7086755.45265109</v>
      </c>
      <c r="CM323" s="206">
        <v>-7086755.4526508497</v>
      </c>
      <c r="CN323" s="206">
        <v>-7086755.45265109</v>
      </c>
      <c r="CO323" s="206">
        <v>-7086755.4526503598</v>
      </c>
      <c r="CP323" s="206">
        <v>-7086755.4526511095</v>
      </c>
      <c r="CQ323" s="206">
        <v>-7086755.45265166</v>
      </c>
      <c r="CR323" s="206">
        <v>-7086755.4526506299</v>
      </c>
      <c r="CS323" s="206">
        <v>-7086755.4526508199</v>
      </c>
      <c r="CT323" s="206">
        <v>-7086755.45265109</v>
      </c>
      <c r="CU323" s="206">
        <v>-4702828.6732653501</v>
      </c>
      <c r="CV323" s="206">
        <v>-4702828.67326489</v>
      </c>
      <c r="CW323" s="206">
        <v>-145787688.87121999</v>
      </c>
      <c r="CX323" s="206">
        <v>-145787688.87121999</v>
      </c>
      <c r="CY323" s="206">
        <v>-131679202.85142501</v>
      </c>
      <c r="CZ323" s="206">
        <v>-53824763.831808403</v>
      </c>
      <c r="DA323" s="206">
        <v>-52088481.127555102</v>
      </c>
      <c r="DB323" s="206">
        <v>-53824763.831808098</v>
      </c>
      <c r="DC323" s="206">
        <v>-52088481.1275561</v>
      </c>
      <c r="DD323" s="206">
        <v>-53824763.8318073</v>
      </c>
      <c r="DE323" s="206">
        <v>-52088481.127555899</v>
      </c>
      <c r="DF323" s="206">
        <v>-420910247.131046</v>
      </c>
      <c r="DG323" s="206">
        <v>-420910247.131046</v>
      </c>
      <c r="DH323" s="206">
        <v>-422063425.89030898</v>
      </c>
      <c r="DI323" s="206">
        <v>-420910247.131046</v>
      </c>
      <c r="DJ323" s="206">
        <v>-2105704414.41449</v>
      </c>
      <c r="DK323" s="206">
        <v>0</v>
      </c>
      <c r="DL323" s="207">
        <v>-5832505253.5689077</v>
      </c>
      <c r="DQ323" s="270"/>
      <c r="DR323" s="209"/>
      <c r="DS323" s="218"/>
      <c r="DT323" s="205" t="s">
        <v>276</v>
      </c>
      <c r="DU323" s="206">
        <f t="shared" si="297"/>
        <v>-122.863534698864</v>
      </c>
      <c r="DV323" s="206">
        <f t="shared" si="298"/>
        <v>-448.49101435100255</v>
      </c>
      <c r="DW323" s="206">
        <f t="shared" si="299"/>
        <v>-295.04682284356107</v>
      </c>
      <c r="DX323" s="206">
        <f t="shared" si="300"/>
        <v>-425.20532715905779</v>
      </c>
      <c r="DY323" s="206">
        <f t="shared" si="301"/>
        <v>-432.66023794039518</v>
      </c>
      <c r="DZ323" s="206">
        <f t="shared" si="302"/>
        <v>-317.73973487809093</v>
      </c>
      <c r="EA323" s="206">
        <f t="shared" si="303"/>
        <v>-841.82049426209198</v>
      </c>
      <c r="EB323" s="206">
        <f t="shared" si="304"/>
        <v>-842.9736730213549</v>
      </c>
      <c r="EC323" s="206">
        <f t="shared" si="305"/>
        <v>-2105.7044144144902</v>
      </c>
      <c r="ED323" s="207">
        <f t="shared" si="307"/>
        <v>-5832.5052535689083</v>
      </c>
      <c r="EE323" s="303">
        <f t="shared" si="306"/>
        <v>0</v>
      </c>
    </row>
    <row r="324" spans="1:135" s="126" customFormat="1" ht="15.5" hidden="1" outlineLevel="1" x14ac:dyDescent="0.35">
      <c r="A324" s="37" t="s">
        <v>357</v>
      </c>
      <c r="B324" s="37">
        <v>4</v>
      </c>
      <c r="C324" s="38">
        <v>4.3</v>
      </c>
      <c r="D324" s="264"/>
      <c r="E324" s="270"/>
      <c r="F324" s="209"/>
      <c r="G324" s="218"/>
      <c r="H324" s="209" t="s">
        <v>380</v>
      </c>
      <c r="I324" s="278">
        <v>0</v>
      </c>
      <c r="J324" s="268">
        <v>0</v>
      </c>
      <c r="K324" s="268">
        <v>0</v>
      </c>
      <c r="L324" s="206">
        <v>0</v>
      </c>
      <c r="M324" s="206">
        <v>0</v>
      </c>
      <c r="N324" s="206">
        <v>0</v>
      </c>
      <c r="O324" s="206">
        <v>0</v>
      </c>
      <c r="P324" s="206">
        <v>0</v>
      </c>
      <c r="Q324" s="206">
        <v>0</v>
      </c>
      <c r="R324" s="206">
        <v>0</v>
      </c>
      <c r="S324" s="206">
        <v>0</v>
      </c>
      <c r="T324" s="206">
        <v>0</v>
      </c>
      <c r="U324" s="206">
        <v>0</v>
      </c>
      <c r="V324" s="206">
        <v>0</v>
      </c>
      <c r="W324" s="206">
        <v>0</v>
      </c>
      <c r="X324" s="206">
        <v>0</v>
      </c>
      <c r="Y324" s="206">
        <v>0</v>
      </c>
      <c r="Z324" s="206">
        <v>0</v>
      </c>
      <c r="AA324" s="206">
        <v>0</v>
      </c>
      <c r="AB324" s="206">
        <v>0</v>
      </c>
      <c r="AC324" s="206">
        <v>0</v>
      </c>
      <c r="AD324" s="206">
        <v>0</v>
      </c>
      <c r="AE324" s="206">
        <v>0</v>
      </c>
      <c r="AF324" s="206">
        <v>0</v>
      </c>
      <c r="AG324" s="206">
        <v>0</v>
      </c>
      <c r="AH324" s="206">
        <v>0</v>
      </c>
      <c r="AI324" s="206">
        <v>0</v>
      </c>
      <c r="AJ324" s="206">
        <v>0</v>
      </c>
      <c r="AK324" s="206">
        <v>0</v>
      </c>
      <c r="AL324" s="206">
        <v>0</v>
      </c>
      <c r="AM324" s="206">
        <v>0</v>
      </c>
      <c r="AN324" s="206">
        <v>0</v>
      </c>
      <c r="AO324" s="206">
        <v>0</v>
      </c>
      <c r="AP324" s="206">
        <v>0</v>
      </c>
      <c r="AQ324" s="206">
        <v>0</v>
      </c>
      <c r="AR324" s="206">
        <v>0</v>
      </c>
      <c r="AS324" s="206">
        <v>0</v>
      </c>
      <c r="AT324" s="206">
        <v>0</v>
      </c>
      <c r="AU324" s="206">
        <v>0</v>
      </c>
      <c r="AV324" s="206">
        <v>0</v>
      </c>
      <c r="AW324" s="206">
        <v>0</v>
      </c>
      <c r="AX324" s="206">
        <v>0</v>
      </c>
      <c r="AY324" s="206">
        <v>0</v>
      </c>
      <c r="AZ324" s="206">
        <v>0</v>
      </c>
      <c r="BA324" s="206">
        <v>0</v>
      </c>
      <c r="BB324" s="206">
        <v>0</v>
      </c>
      <c r="BC324" s="206">
        <v>0</v>
      </c>
      <c r="BD324" s="206">
        <v>0</v>
      </c>
      <c r="BE324" s="206">
        <v>0</v>
      </c>
      <c r="BF324" s="206">
        <v>0</v>
      </c>
      <c r="BG324" s="206">
        <v>0</v>
      </c>
      <c r="BH324" s="206">
        <v>0</v>
      </c>
      <c r="BI324" s="206">
        <v>0</v>
      </c>
      <c r="BJ324" s="206">
        <v>0</v>
      </c>
      <c r="BK324" s="206">
        <v>0</v>
      </c>
      <c r="BL324" s="206">
        <v>0</v>
      </c>
      <c r="BM324" s="206">
        <v>0</v>
      </c>
      <c r="BN324" s="206">
        <v>0</v>
      </c>
      <c r="BO324" s="206">
        <v>0</v>
      </c>
      <c r="BP324" s="206">
        <v>0</v>
      </c>
      <c r="BQ324" s="206">
        <v>0</v>
      </c>
      <c r="BR324" s="206">
        <v>0</v>
      </c>
      <c r="BS324" s="206">
        <v>0</v>
      </c>
      <c r="BT324" s="206">
        <v>0</v>
      </c>
      <c r="BU324" s="206">
        <v>0</v>
      </c>
      <c r="BV324" s="206">
        <v>0</v>
      </c>
      <c r="BW324" s="206">
        <v>0</v>
      </c>
      <c r="BX324" s="206">
        <v>0</v>
      </c>
      <c r="BY324" s="206">
        <v>0</v>
      </c>
      <c r="BZ324" s="206">
        <v>0</v>
      </c>
      <c r="CA324" s="206">
        <v>0</v>
      </c>
      <c r="CB324" s="206">
        <v>0</v>
      </c>
      <c r="CC324" s="206">
        <v>0</v>
      </c>
      <c r="CD324" s="206">
        <v>0</v>
      </c>
      <c r="CE324" s="206">
        <v>0</v>
      </c>
      <c r="CF324" s="206">
        <v>0</v>
      </c>
      <c r="CG324" s="206">
        <v>0</v>
      </c>
      <c r="CH324" s="206">
        <v>0</v>
      </c>
      <c r="CI324" s="206">
        <v>0</v>
      </c>
      <c r="CJ324" s="206">
        <v>0</v>
      </c>
      <c r="CK324" s="206">
        <v>0</v>
      </c>
      <c r="CL324" s="206">
        <v>0</v>
      </c>
      <c r="CM324" s="206">
        <v>0</v>
      </c>
      <c r="CN324" s="206">
        <v>0</v>
      </c>
      <c r="CO324" s="206">
        <v>0</v>
      </c>
      <c r="CP324" s="206">
        <v>0</v>
      </c>
      <c r="CQ324" s="206">
        <v>0</v>
      </c>
      <c r="CR324" s="206">
        <v>0</v>
      </c>
      <c r="CS324" s="206">
        <v>0</v>
      </c>
      <c r="CT324" s="206">
        <v>0</v>
      </c>
      <c r="CU324" s="206">
        <v>0</v>
      </c>
      <c r="CV324" s="206">
        <v>0</v>
      </c>
      <c r="CW324" s="206">
        <v>0</v>
      </c>
      <c r="CX324" s="206">
        <v>0</v>
      </c>
      <c r="CY324" s="206">
        <v>0</v>
      </c>
      <c r="CZ324" s="206">
        <v>0</v>
      </c>
      <c r="DA324" s="206">
        <v>0</v>
      </c>
      <c r="DB324" s="206">
        <v>0</v>
      </c>
      <c r="DC324" s="206">
        <v>0</v>
      </c>
      <c r="DD324" s="206">
        <v>0</v>
      </c>
      <c r="DE324" s="206">
        <v>0</v>
      </c>
      <c r="DF324" s="206">
        <v>0</v>
      </c>
      <c r="DG324" s="206">
        <v>0</v>
      </c>
      <c r="DH324" s="206">
        <v>0</v>
      </c>
      <c r="DI324" s="206">
        <v>0</v>
      </c>
      <c r="DJ324" s="206">
        <v>0</v>
      </c>
      <c r="DK324" s="206">
        <v>0</v>
      </c>
      <c r="DL324" s="207">
        <v>0</v>
      </c>
      <c r="DQ324" s="270"/>
      <c r="DR324" s="209"/>
      <c r="DS324" s="218"/>
      <c r="DT324" s="209" t="s">
        <v>380</v>
      </c>
      <c r="DU324" s="206">
        <f t="shared" si="297"/>
        <v>0</v>
      </c>
      <c r="DV324" s="206">
        <f t="shared" si="298"/>
        <v>0</v>
      </c>
      <c r="DW324" s="206">
        <f t="shared" si="299"/>
        <v>0</v>
      </c>
      <c r="DX324" s="206">
        <f t="shared" si="300"/>
        <v>0</v>
      </c>
      <c r="DY324" s="206">
        <f t="shared" si="301"/>
        <v>0</v>
      </c>
      <c r="DZ324" s="206">
        <f t="shared" si="302"/>
        <v>0</v>
      </c>
      <c r="EA324" s="206">
        <f t="shared" si="303"/>
        <v>0</v>
      </c>
      <c r="EB324" s="206">
        <f t="shared" si="304"/>
        <v>0</v>
      </c>
      <c r="EC324" s="206">
        <f t="shared" si="305"/>
        <v>0</v>
      </c>
      <c r="ED324" s="207">
        <f t="shared" si="307"/>
        <v>0</v>
      </c>
      <c r="EE324" s="303">
        <f t="shared" si="306"/>
        <v>0</v>
      </c>
    </row>
    <row r="325" spans="1:135" s="126" customFormat="1" ht="15.5" hidden="1" outlineLevel="1" x14ac:dyDescent="0.35">
      <c r="A325" s="37" t="s">
        <v>357</v>
      </c>
      <c r="B325" s="37">
        <v>4</v>
      </c>
      <c r="C325" s="38">
        <v>4.3</v>
      </c>
      <c r="D325" s="264" t="s">
        <v>221</v>
      </c>
      <c r="E325" s="270"/>
      <c r="F325" s="209"/>
      <c r="G325" s="205"/>
      <c r="H325" s="209" t="s">
        <v>374</v>
      </c>
      <c r="I325" s="278">
        <v>0</v>
      </c>
      <c r="J325" s="268">
        <v>0</v>
      </c>
      <c r="K325" s="268">
        <v>0</v>
      </c>
      <c r="L325" s="206">
        <v>0</v>
      </c>
      <c r="M325" s="206">
        <v>0</v>
      </c>
      <c r="N325" s="206">
        <v>0</v>
      </c>
      <c r="O325" s="206">
        <v>0</v>
      </c>
      <c r="P325" s="206">
        <v>0</v>
      </c>
      <c r="Q325" s="206">
        <v>0</v>
      </c>
      <c r="R325" s="206">
        <v>0</v>
      </c>
      <c r="S325" s="206">
        <v>0</v>
      </c>
      <c r="T325" s="206">
        <v>0</v>
      </c>
      <c r="U325" s="206">
        <v>0</v>
      </c>
      <c r="V325" s="206">
        <v>0</v>
      </c>
      <c r="W325" s="206">
        <v>0</v>
      </c>
      <c r="X325" s="206">
        <v>0</v>
      </c>
      <c r="Y325" s="206">
        <v>0</v>
      </c>
      <c r="Z325" s="206">
        <v>0</v>
      </c>
      <c r="AA325" s="206">
        <v>0</v>
      </c>
      <c r="AB325" s="206">
        <v>0</v>
      </c>
      <c r="AC325" s="206">
        <v>0</v>
      </c>
      <c r="AD325" s="206">
        <v>0</v>
      </c>
      <c r="AE325" s="206">
        <v>0</v>
      </c>
      <c r="AF325" s="206">
        <v>0</v>
      </c>
      <c r="AG325" s="206">
        <v>0</v>
      </c>
      <c r="AH325" s="206">
        <v>0</v>
      </c>
      <c r="AI325" s="206">
        <v>0</v>
      </c>
      <c r="AJ325" s="206">
        <v>0</v>
      </c>
      <c r="AK325" s="206">
        <v>0</v>
      </c>
      <c r="AL325" s="206">
        <v>0</v>
      </c>
      <c r="AM325" s="206">
        <v>0</v>
      </c>
      <c r="AN325" s="206">
        <v>0</v>
      </c>
      <c r="AO325" s="206">
        <v>0</v>
      </c>
      <c r="AP325" s="206">
        <v>0</v>
      </c>
      <c r="AQ325" s="206">
        <v>0</v>
      </c>
      <c r="AR325" s="206">
        <v>0</v>
      </c>
      <c r="AS325" s="206">
        <v>0</v>
      </c>
      <c r="AT325" s="206">
        <v>0</v>
      </c>
      <c r="AU325" s="206">
        <v>0</v>
      </c>
      <c r="AV325" s="206">
        <v>0</v>
      </c>
      <c r="AW325" s="206">
        <v>0</v>
      </c>
      <c r="AX325" s="206">
        <v>0</v>
      </c>
      <c r="AY325" s="206">
        <v>0</v>
      </c>
      <c r="AZ325" s="206">
        <v>0</v>
      </c>
      <c r="BA325" s="206">
        <v>0</v>
      </c>
      <c r="BB325" s="206">
        <v>0</v>
      </c>
      <c r="BC325" s="206">
        <v>0</v>
      </c>
      <c r="BD325" s="206">
        <v>0</v>
      </c>
      <c r="BE325" s="206">
        <v>0</v>
      </c>
      <c r="BF325" s="206">
        <v>0</v>
      </c>
      <c r="BG325" s="206">
        <v>0</v>
      </c>
      <c r="BH325" s="206">
        <v>0</v>
      </c>
      <c r="BI325" s="206">
        <v>0</v>
      </c>
      <c r="BJ325" s="206">
        <v>0</v>
      </c>
      <c r="BK325" s="206">
        <v>0</v>
      </c>
      <c r="BL325" s="206">
        <v>0</v>
      </c>
      <c r="BM325" s="206">
        <v>0</v>
      </c>
      <c r="BN325" s="206">
        <v>0</v>
      </c>
      <c r="BO325" s="206">
        <v>0</v>
      </c>
      <c r="BP325" s="206">
        <v>0</v>
      </c>
      <c r="BQ325" s="206">
        <v>0</v>
      </c>
      <c r="BR325" s="206">
        <v>0</v>
      </c>
      <c r="BS325" s="206">
        <v>0</v>
      </c>
      <c r="BT325" s="206">
        <v>0</v>
      </c>
      <c r="BU325" s="206">
        <v>0</v>
      </c>
      <c r="BV325" s="206">
        <v>0</v>
      </c>
      <c r="BW325" s="206">
        <v>0</v>
      </c>
      <c r="BX325" s="206">
        <v>0</v>
      </c>
      <c r="BY325" s="206">
        <v>0</v>
      </c>
      <c r="BZ325" s="206">
        <v>0</v>
      </c>
      <c r="CA325" s="206">
        <v>0</v>
      </c>
      <c r="CB325" s="206">
        <v>0</v>
      </c>
      <c r="CC325" s="206">
        <v>0</v>
      </c>
      <c r="CD325" s="206">
        <v>0</v>
      </c>
      <c r="CE325" s="206">
        <v>0</v>
      </c>
      <c r="CF325" s="206">
        <v>0</v>
      </c>
      <c r="CG325" s="206">
        <v>0</v>
      </c>
      <c r="CH325" s="206">
        <v>0</v>
      </c>
      <c r="CI325" s="206">
        <v>0</v>
      </c>
      <c r="CJ325" s="206">
        <v>0</v>
      </c>
      <c r="CK325" s="206">
        <v>0</v>
      </c>
      <c r="CL325" s="206">
        <v>0</v>
      </c>
      <c r="CM325" s="206">
        <v>0</v>
      </c>
      <c r="CN325" s="206">
        <v>0</v>
      </c>
      <c r="CO325" s="206">
        <v>0</v>
      </c>
      <c r="CP325" s="206">
        <v>0</v>
      </c>
      <c r="CQ325" s="206">
        <v>0</v>
      </c>
      <c r="CR325" s="206">
        <v>0</v>
      </c>
      <c r="CS325" s="206">
        <v>0</v>
      </c>
      <c r="CT325" s="206">
        <v>0</v>
      </c>
      <c r="CU325" s="206">
        <v>0</v>
      </c>
      <c r="CV325" s="206">
        <v>0</v>
      </c>
      <c r="CW325" s="206">
        <v>0</v>
      </c>
      <c r="CX325" s="206">
        <v>0</v>
      </c>
      <c r="CY325" s="206">
        <v>0</v>
      </c>
      <c r="CZ325" s="206">
        <v>0</v>
      </c>
      <c r="DA325" s="206">
        <v>0</v>
      </c>
      <c r="DB325" s="206">
        <v>0</v>
      </c>
      <c r="DC325" s="206">
        <v>0</v>
      </c>
      <c r="DD325" s="206">
        <v>0</v>
      </c>
      <c r="DE325" s="206">
        <v>0</v>
      </c>
      <c r="DF325" s="206">
        <v>0</v>
      </c>
      <c r="DG325" s="206">
        <v>0</v>
      </c>
      <c r="DH325" s="206">
        <v>0</v>
      </c>
      <c r="DI325" s="206">
        <v>0</v>
      </c>
      <c r="DJ325" s="206">
        <v>0</v>
      </c>
      <c r="DK325" s="206">
        <v>0</v>
      </c>
      <c r="DL325" s="207">
        <v>0</v>
      </c>
      <c r="DQ325" s="270"/>
      <c r="DR325" s="209"/>
      <c r="DS325" s="205"/>
      <c r="DT325" s="209" t="s">
        <v>374</v>
      </c>
      <c r="DU325" s="206">
        <f t="shared" si="297"/>
        <v>0</v>
      </c>
      <c r="DV325" s="206">
        <f t="shared" si="298"/>
        <v>0</v>
      </c>
      <c r="DW325" s="206">
        <f t="shared" si="299"/>
        <v>0</v>
      </c>
      <c r="DX325" s="206">
        <f t="shared" si="300"/>
        <v>0</v>
      </c>
      <c r="DY325" s="206">
        <f t="shared" si="301"/>
        <v>0</v>
      </c>
      <c r="DZ325" s="206">
        <f t="shared" si="302"/>
        <v>0</v>
      </c>
      <c r="EA325" s="206">
        <f t="shared" si="303"/>
        <v>0</v>
      </c>
      <c r="EB325" s="206">
        <f t="shared" si="304"/>
        <v>0</v>
      </c>
      <c r="EC325" s="206">
        <f t="shared" si="305"/>
        <v>0</v>
      </c>
      <c r="ED325" s="207">
        <f t="shared" si="307"/>
        <v>0</v>
      </c>
      <c r="EE325" s="303">
        <f t="shared" si="306"/>
        <v>0</v>
      </c>
    </row>
    <row r="326" spans="1:135" s="126" customFormat="1" ht="15.5" hidden="1" outlineLevel="1" x14ac:dyDescent="0.35">
      <c r="A326" s="37" t="s">
        <v>357</v>
      </c>
      <c r="B326" s="37">
        <v>4</v>
      </c>
      <c r="C326" s="38">
        <v>4.3</v>
      </c>
      <c r="D326" s="264" t="s">
        <v>222</v>
      </c>
      <c r="E326" s="270"/>
      <c r="F326" s="209"/>
      <c r="G326" s="205"/>
      <c r="H326" s="209" t="s">
        <v>376</v>
      </c>
      <c r="I326" s="278">
        <v>0</v>
      </c>
      <c r="J326" s="268">
        <v>0</v>
      </c>
      <c r="K326" s="268">
        <v>0</v>
      </c>
      <c r="L326" s="206">
        <v>0</v>
      </c>
      <c r="M326" s="206">
        <v>0</v>
      </c>
      <c r="N326" s="206">
        <v>0</v>
      </c>
      <c r="O326" s="206">
        <v>0</v>
      </c>
      <c r="P326" s="206">
        <v>0</v>
      </c>
      <c r="Q326" s="206">
        <v>0</v>
      </c>
      <c r="R326" s="206">
        <v>0</v>
      </c>
      <c r="S326" s="206">
        <v>0</v>
      </c>
      <c r="T326" s="206">
        <v>0</v>
      </c>
      <c r="U326" s="206">
        <v>0</v>
      </c>
      <c r="V326" s="206">
        <v>0</v>
      </c>
      <c r="W326" s="206">
        <v>0</v>
      </c>
      <c r="X326" s="206">
        <v>0</v>
      </c>
      <c r="Y326" s="206">
        <v>0</v>
      </c>
      <c r="Z326" s="206">
        <v>0</v>
      </c>
      <c r="AA326" s="206">
        <v>0</v>
      </c>
      <c r="AB326" s="206">
        <v>0</v>
      </c>
      <c r="AC326" s="206">
        <v>0</v>
      </c>
      <c r="AD326" s="206">
        <v>0</v>
      </c>
      <c r="AE326" s="206">
        <v>0</v>
      </c>
      <c r="AF326" s="206">
        <v>0</v>
      </c>
      <c r="AG326" s="206">
        <v>0</v>
      </c>
      <c r="AH326" s="206">
        <v>0</v>
      </c>
      <c r="AI326" s="206">
        <v>0</v>
      </c>
      <c r="AJ326" s="206">
        <v>0</v>
      </c>
      <c r="AK326" s="206">
        <v>0</v>
      </c>
      <c r="AL326" s="206">
        <v>0</v>
      </c>
      <c r="AM326" s="206">
        <v>0</v>
      </c>
      <c r="AN326" s="206">
        <v>0</v>
      </c>
      <c r="AO326" s="206">
        <v>0</v>
      </c>
      <c r="AP326" s="206">
        <v>0</v>
      </c>
      <c r="AQ326" s="206">
        <v>0</v>
      </c>
      <c r="AR326" s="206">
        <v>0</v>
      </c>
      <c r="AS326" s="206">
        <v>0</v>
      </c>
      <c r="AT326" s="206">
        <v>0</v>
      </c>
      <c r="AU326" s="206">
        <v>0</v>
      </c>
      <c r="AV326" s="206">
        <v>0</v>
      </c>
      <c r="AW326" s="206">
        <v>0</v>
      </c>
      <c r="AX326" s="206">
        <v>0</v>
      </c>
      <c r="AY326" s="206">
        <v>0</v>
      </c>
      <c r="AZ326" s="206">
        <v>0</v>
      </c>
      <c r="BA326" s="206">
        <v>0</v>
      </c>
      <c r="BB326" s="206">
        <v>0</v>
      </c>
      <c r="BC326" s="206">
        <v>0</v>
      </c>
      <c r="BD326" s="206">
        <v>0</v>
      </c>
      <c r="BE326" s="206">
        <v>0</v>
      </c>
      <c r="BF326" s="206">
        <v>0</v>
      </c>
      <c r="BG326" s="206">
        <v>0</v>
      </c>
      <c r="BH326" s="206">
        <v>0</v>
      </c>
      <c r="BI326" s="206">
        <v>0</v>
      </c>
      <c r="BJ326" s="206">
        <v>0</v>
      </c>
      <c r="BK326" s="206">
        <v>0</v>
      </c>
      <c r="BL326" s="206">
        <v>0</v>
      </c>
      <c r="BM326" s="206">
        <v>0</v>
      </c>
      <c r="BN326" s="206">
        <v>0</v>
      </c>
      <c r="BO326" s="206">
        <v>0</v>
      </c>
      <c r="BP326" s="206">
        <v>0</v>
      </c>
      <c r="BQ326" s="206">
        <v>0</v>
      </c>
      <c r="BR326" s="206">
        <v>0</v>
      </c>
      <c r="BS326" s="206">
        <v>0</v>
      </c>
      <c r="BT326" s="206">
        <v>0</v>
      </c>
      <c r="BU326" s="206">
        <v>0</v>
      </c>
      <c r="BV326" s="206">
        <v>0</v>
      </c>
      <c r="BW326" s="206">
        <v>0</v>
      </c>
      <c r="BX326" s="206">
        <v>0</v>
      </c>
      <c r="BY326" s="206">
        <v>0</v>
      </c>
      <c r="BZ326" s="206">
        <v>0</v>
      </c>
      <c r="CA326" s="206">
        <v>0</v>
      </c>
      <c r="CB326" s="206">
        <v>0</v>
      </c>
      <c r="CC326" s="206">
        <v>0</v>
      </c>
      <c r="CD326" s="206">
        <v>0</v>
      </c>
      <c r="CE326" s="206">
        <v>0</v>
      </c>
      <c r="CF326" s="206">
        <v>0</v>
      </c>
      <c r="CG326" s="206">
        <v>0</v>
      </c>
      <c r="CH326" s="206">
        <v>0</v>
      </c>
      <c r="CI326" s="206">
        <v>0</v>
      </c>
      <c r="CJ326" s="206">
        <v>0</v>
      </c>
      <c r="CK326" s="206">
        <v>0</v>
      </c>
      <c r="CL326" s="206">
        <v>0</v>
      </c>
      <c r="CM326" s="206">
        <v>0</v>
      </c>
      <c r="CN326" s="206">
        <v>0</v>
      </c>
      <c r="CO326" s="206">
        <v>0</v>
      </c>
      <c r="CP326" s="206">
        <v>0</v>
      </c>
      <c r="CQ326" s="206">
        <v>0</v>
      </c>
      <c r="CR326" s="206">
        <v>0</v>
      </c>
      <c r="CS326" s="206">
        <v>0</v>
      </c>
      <c r="CT326" s="206">
        <v>0</v>
      </c>
      <c r="CU326" s="206">
        <v>0</v>
      </c>
      <c r="CV326" s="206">
        <v>0</v>
      </c>
      <c r="CW326" s="206">
        <v>0</v>
      </c>
      <c r="CX326" s="206">
        <v>0</v>
      </c>
      <c r="CY326" s="206">
        <v>0</v>
      </c>
      <c r="CZ326" s="206">
        <v>0</v>
      </c>
      <c r="DA326" s="206">
        <v>0</v>
      </c>
      <c r="DB326" s="206">
        <v>0</v>
      </c>
      <c r="DC326" s="206">
        <v>0</v>
      </c>
      <c r="DD326" s="206">
        <v>0</v>
      </c>
      <c r="DE326" s="206">
        <v>0</v>
      </c>
      <c r="DF326" s="206">
        <v>0</v>
      </c>
      <c r="DG326" s="206">
        <v>0</v>
      </c>
      <c r="DH326" s="206">
        <v>0</v>
      </c>
      <c r="DI326" s="206">
        <v>0</v>
      </c>
      <c r="DJ326" s="206">
        <v>0</v>
      </c>
      <c r="DK326" s="206">
        <v>0</v>
      </c>
      <c r="DL326" s="207">
        <v>0</v>
      </c>
      <c r="DQ326" s="270"/>
      <c r="DR326" s="209"/>
      <c r="DS326" s="205"/>
      <c r="DT326" s="209" t="s">
        <v>376</v>
      </c>
      <c r="DU326" s="206">
        <f t="shared" si="297"/>
        <v>0</v>
      </c>
      <c r="DV326" s="206">
        <f t="shared" si="298"/>
        <v>0</v>
      </c>
      <c r="DW326" s="206">
        <f t="shared" si="299"/>
        <v>0</v>
      </c>
      <c r="DX326" s="206">
        <f t="shared" si="300"/>
        <v>0</v>
      </c>
      <c r="DY326" s="206">
        <f t="shared" si="301"/>
        <v>0</v>
      </c>
      <c r="DZ326" s="206">
        <f t="shared" si="302"/>
        <v>0</v>
      </c>
      <c r="EA326" s="206">
        <f t="shared" si="303"/>
        <v>0</v>
      </c>
      <c r="EB326" s="206">
        <f t="shared" si="304"/>
        <v>0</v>
      </c>
      <c r="EC326" s="206">
        <f t="shared" si="305"/>
        <v>0</v>
      </c>
      <c r="ED326" s="207">
        <f t="shared" si="307"/>
        <v>0</v>
      </c>
      <c r="EE326" s="303">
        <f t="shared" si="306"/>
        <v>0</v>
      </c>
    </row>
    <row r="327" spans="1:135" s="126" customFormat="1" ht="15.5" hidden="1" outlineLevel="1" x14ac:dyDescent="0.35">
      <c r="A327" s="37" t="s">
        <v>357</v>
      </c>
      <c r="B327" s="37">
        <v>4</v>
      </c>
      <c r="C327" s="38">
        <v>4.4000000000000004</v>
      </c>
      <c r="D327" s="264"/>
      <c r="E327" s="270"/>
      <c r="F327" s="209"/>
      <c r="G327" s="205"/>
      <c r="H327" s="205" t="s">
        <v>377</v>
      </c>
      <c r="I327" s="206">
        <v>0</v>
      </c>
      <c r="J327" s="206">
        <v>0</v>
      </c>
      <c r="K327" s="206">
        <v>0</v>
      </c>
      <c r="L327" s="206">
        <v>0</v>
      </c>
      <c r="M327" s="206">
        <v>0</v>
      </c>
      <c r="N327" s="206">
        <v>0</v>
      </c>
      <c r="O327" s="206">
        <v>0</v>
      </c>
      <c r="P327" s="206">
        <v>0</v>
      </c>
      <c r="Q327" s="206">
        <v>0</v>
      </c>
      <c r="R327" s="206">
        <v>0</v>
      </c>
      <c r="S327" s="206">
        <v>0</v>
      </c>
      <c r="T327" s="206">
        <v>0</v>
      </c>
      <c r="U327" s="206">
        <v>0</v>
      </c>
      <c r="V327" s="206">
        <v>0</v>
      </c>
      <c r="W327" s="206">
        <v>0</v>
      </c>
      <c r="X327" s="206">
        <v>0</v>
      </c>
      <c r="Y327" s="206">
        <v>0</v>
      </c>
      <c r="Z327" s="206">
        <v>0</v>
      </c>
      <c r="AA327" s="206">
        <v>0</v>
      </c>
      <c r="AB327" s="206">
        <v>0</v>
      </c>
      <c r="AC327" s="206">
        <v>0</v>
      </c>
      <c r="AD327" s="206">
        <v>0</v>
      </c>
      <c r="AE327" s="206">
        <v>0</v>
      </c>
      <c r="AF327" s="206">
        <v>0</v>
      </c>
      <c r="AG327" s="206">
        <v>0</v>
      </c>
      <c r="AH327" s="206">
        <v>0</v>
      </c>
      <c r="AI327" s="206">
        <v>0</v>
      </c>
      <c r="AJ327" s="206">
        <v>0</v>
      </c>
      <c r="AK327" s="206">
        <v>0</v>
      </c>
      <c r="AL327" s="206">
        <v>0</v>
      </c>
      <c r="AM327" s="206">
        <v>0</v>
      </c>
      <c r="AN327" s="206">
        <v>0</v>
      </c>
      <c r="AO327" s="206">
        <v>0</v>
      </c>
      <c r="AP327" s="206">
        <v>0</v>
      </c>
      <c r="AQ327" s="206">
        <v>0</v>
      </c>
      <c r="AR327" s="206">
        <v>0</v>
      </c>
      <c r="AS327" s="206">
        <v>0</v>
      </c>
      <c r="AT327" s="206">
        <v>0</v>
      </c>
      <c r="AU327" s="206">
        <v>0</v>
      </c>
      <c r="AV327" s="206">
        <v>0</v>
      </c>
      <c r="AW327" s="206">
        <v>0</v>
      </c>
      <c r="AX327" s="206">
        <v>0</v>
      </c>
      <c r="AY327" s="206">
        <v>0</v>
      </c>
      <c r="AZ327" s="206">
        <v>0</v>
      </c>
      <c r="BA327" s="206">
        <v>0</v>
      </c>
      <c r="BB327" s="206">
        <v>0</v>
      </c>
      <c r="BC327" s="206">
        <v>0</v>
      </c>
      <c r="BD327" s="206">
        <v>0</v>
      </c>
      <c r="BE327" s="206">
        <v>0</v>
      </c>
      <c r="BF327" s="206">
        <v>0</v>
      </c>
      <c r="BG327" s="206">
        <v>0</v>
      </c>
      <c r="BH327" s="206">
        <v>0</v>
      </c>
      <c r="BI327" s="206">
        <v>0</v>
      </c>
      <c r="BJ327" s="206">
        <v>0</v>
      </c>
      <c r="BK327" s="206">
        <v>0</v>
      </c>
      <c r="BL327" s="206">
        <v>0</v>
      </c>
      <c r="BM327" s="206">
        <v>0</v>
      </c>
      <c r="BN327" s="206">
        <v>0</v>
      </c>
      <c r="BO327" s="206">
        <v>0</v>
      </c>
      <c r="BP327" s="206">
        <v>0</v>
      </c>
      <c r="BQ327" s="206">
        <v>0</v>
      </c>
      <c r="BR327" s="206">
        <v>0</v>
      </c>
      <c r="BS327" s="206">
        <v>0</v>
      </c>
      <c r="BT327" s="206">
        <v>0</v>
      </c>
      <c r="BU327" s="206">
        <v>0</v>
      </c>
      <c r="BV327" s="206">
        <v>0</v>
      </c>
      <c r="BW327" s="206">
        <v>0</v>
      </c>
      <c r="BX327" s="206">
        <v>0</v>
      </c>
      <c r="BY327" s="206">
        <v>0</v>
      </c>
      <c r="BZ327" s="206">
        <v>0</v>
      </c>
      <c r="CA327" s="206">
        <v>0</v>
      </c>
      <c r="CB327" s="206">
        <v>0</v>
      </c>
      <c r="CC327" s="206">
        <v>0</v>
      </c>
      <c r="CD327" s="206">
        <v>0</v>
      </c>
      <c r="CE327" s="206">
        <v>0</v>
      </c>
      <c r="CF327" s="206">
        <v>0</v>
      </c>
      <c r="CG327" s="206">
        <v>0</v>
      </c>
      <c r="CH327" s="206">
        <v>0</v>
      </c>
      <c r="CI327" s="206">
        <v>0</v>
      </c>
      <c r="CJ327" s="206">
        <v>0</v>
      </c>
      <c r="CK327" s="206">
        <v>0</v>
      </c>
      <c r="CL327" s="206">
        <v>0</v>
      </c>
      <c r="CM327" s="206">
        <v>0</v>
      </c>
      <c r="CN327" s="206">
        <v>0</v>
      </c>
      <c r="CO327" s="206">
        <v>0</v>
      </c>
      <c r="CP327" s="206">
        <v>0</v>
      </c>
      <c r="CQ327" s="206">
        <v>0</v>
      </c>
      <c r="CR327" s="206">
        <v>0</v>
      </c>
      <c r="CS327" s="206">
        <v>0</v>
      </c>
      <c r="CT327" s="206">
        <v>0</v>
      </c>
      <c r="CU327" s="206">
        <v>0</v>
      </c>
      <c r="CV327" s="206">
        <v>0</v>
      </c>
      <c r="CW327" s="206">
        <v>0</v>
      </c>
      <c r="CX327" s="206">
        <v>0</v>
      </c>
      <c r="CY327" s="206">
        <v>0</v>
      </c>
      <c r="CZ327" s="206">
        <v>0</v>
      </c>
      <c r="DA327" s="206">
        <v>0</v>
      </c>
      <c r="DB327" s="206">
        <v>0</v>
      </c>
      <c r="DC327" s="206">
        <v>0</v>
      </c>
      <c r="DD327" s="206">
        <v>0</v>
      </c>
      <c r="DE327" s="206">
        <v>0</v>
      </c>
      <c r="DF327" s="206">
        <v>0</v>
      </c>
      <c r="DG327" s="206">
        <v>0</v>
      </c>
      <c r="DH327" s="206">
        <v>0</v>
      </c>
      <c r="DI327" s="206">
        <v>0</v>
      </c>
      <c r="DJ327" s="206">
        <v>0</v>
      </c>
      <c r="DK327" s="206">
        <v>0</v>
      </c>
      <c r="DL327" s="207">
        <v>0</v>
      </c>
      <c r="DQ327" s="270"/>
      <c r="DR327" s="209"/>
      <c r="DS327" s="205"/>
      <c r="DT327" s="205" t="s">
        <v>377</v>
      </c>
      <c r="DU327" s="206">
        <f t="shared" si="297"/>
        <v>0</v>
      </c>
      <c r="DV327" s="206">
        <f t="shared" si="298"/>
        <v>0</v>
      </c>
      <c r="DW327" s="206">
        <f t="shared" si="299"/>
        <v>0</v>
      </c>
      <c r="DX327" s="206">
        <f t="shared" si="300"/>
        <v>0</v>
      </c>
      <c r="DY327" s="206">
        <f t="shared" si="301"/>
        <v>0</v>
      </c>
      <c r="DZ327" s="206">
        <f t="shared" si="302"/>
        <v>0</v>
      </c>
      <c r="EA327" s="206">
        <f t="shared" si="303"/>
        <v>0</v>
      </c>
      <c r="EB327" s="206">
        <f t="shared" si="304"/>
        <v>0</v>
      </c>
      <c r="EC327" s="206">
        <f t="shared" si="305"/>
        <v>0</v>
      </c>
      <c r="ED327" s="207">
        <f t="shared" si="307"/>
        <v>0</v>
      </c>
      <c r="EE327" s="303">
        <f t="shared" si="306"/>
        <v>0</v>
      </c>
    </row>
    <row r="328" spans="1:135" s="126" customFormat="1" ht="15.5" hidden="1" outlineLevel="1" x14ac:dyDescent="0.35">
      <c r="A328" s="37" t="s">
        <v>357</v>
      </c>
      <c r="B328" s="37">
        <v>4</v>
      </c>
      <c r="C328" s="38">
        <v>4.5</v>
      </c>
      <c r="D328" s="264"/>
      <c r="E328" s="270"/>
      <c r="F328" s="209"/>
      <c r="G328" s="218"/>
      <c r="H328" s="205" t="s">
        <v>379</v>
      </c>
      <c r="I328" s="206">
        <v>-31504010.2026239</v>
      </c>
      <c r="J328" s="206">
        <v>-19166611.051480498</v>
      </c>
      <c r="K328" s="206">
        <v>-19166611.051480498</v>
      </c>
      <c r="L328" s="206">
        <v>-19166611.051480599</v>
      </c>
      <c r="M328" s="206">
        <v>-19166611.051480599</v>
      </c>
      <c r="N328" s="206">
        <v>-19166611.051480301</v>
      </c>
      <c r="O328" s="206">
        <v>-19166611.051480599</v>
      </c>
      <c r="P328" s="206">
        <v>-3289318.5958740902</v>
      </c>
      <c r="Q328" s="206">
        <v>-3289318.5958741498</v>
      </c>
      <c r="R328" s="206">
        <v>-3289318.5958740902</v>
      </c>
      <c r="S328" s="206">
        <v>-3289318.5958741498</v>
      </c>
      <c r="T328" s="206">
        <v>-3289318.5958741498</v>
      </c>
      <c r="U328" s="206">
        <v>-3289318.5958740902</v>
      </c>
      <c r="V328" s="206">
        <v>-3289318.5958741498</v>
      </c>
      <c r="W328" s="206">
        <v>-3289318.5958740902</v>
      </c>
      <c r="X328" s="206">
        <v>-3289318.5958741498</v>
      </c>
      <c r="Y328" s="206">
        <v>-3289318.5958740902</v>
      </c>
      <c r="Z328" s="206">
        <v>-3289318.5958741498</v>
      </c>
      <c r="AA328" s="206">
        <v>-3289318.59587391</v>
      </c>
      <c r="AB328" s="206">
        <v>-3289318.5958740902</v>
      </c>
      <c r="AC328" s="206">
        <v>-3289318.5958741498</v>
      </c>
      <c r="AD328" s="206">
        <v>-3289318.5958741498</v>
      </c>
      <c r="AE328" s="206">
        <v>-3289318.5958740301</v>
      </c>
      <c r="AF328" s="206">
        <v>-3289318.5958741498</v>
      </c>
      <c r="AG328" s="206">
        <v>-3289318.5958741498</v>
      </c>
      <c r="AH328" s="206">
        <v>-3289318.5958741498</v>
      </c>
      <c r="AI328" s="206">
        <v>-3289318.5958740902</v>
      </c>
      <c r="AJ328" s="206">
        <v>-3289318.5958741498</v>
      </c>
      <c r="AK328" s="206">
        <v>-3289318.5958741498</v>
      </c>
      <c r="AL328" s="206">
        <v>-3289318.5958740301</v>
      </c>
      <c r="AM328" s="206">
        <v>-1817147.9164344899</v>
      </c>
      <c r="AN328" s="206">
        <v>-1817147.9164344899</v>
      </c>
      <c r="AO328" s="206">
        <v>-1817147.9164344301</v>
      </c>
      <c r="AP328" s="206">
        <v>-1817147.9164346801</v>
      </c>
      <c r="AQ328" s="206">
        <v>-1817147.9164344899</v>
      </c>
      <c r="AR328" s="206">
        <v>-1817147.9164344301</v>
      </c>
      <c r="AS328" s="206">
        <v>-1817147.9164344899</v>
      </c>
      <c r="AT328" s="206">
        <v>-1817147.9164344301</v>
      </c>
      <c r="AU328" s="206">
        <v>-1817147.9164346801</v>
      </c>
      <c r="AV328" s="206">
        <v>-1817147.9164344899</v>
      </c>
      <c r="AW328" s="206">
        <v>-1817147.9164344301</v>
      </c>
      <c r="AX328" s="206">
        <v>-1817147.9164344899</v>
      </c>
      <c r="AY328" s="206">
        <v>-1817147.9164344301</v>
      </c>
      <c r="AZ328" s="206">
        <v>-1817147.9164344899</v>
      </c>
      <c r="BA328" s="206">
        <v>-1817147.9164344301</v>
      </c>
      <c r="BB328" s="206">
        <v>-1817147.9164346801</v>
      </c>
      <c r="BC328" s="206">
        <v>-1817147.9164344301</v>
      </c>
      <c r="BD328" s="206">
        <v>-1817147.9164344899</v>
      </c>
      <c r="BE328" s="206">
        <v>-1817147.9164344301</v>
      </c>
      <c r="BF328" s="206">
        <v>-1817147.9164344899</v>
      </c>
      <c r="BG328" s="206">
        <v>-1817147.9164346801</v>
      </c>
      <c r="BH328" s="206">
        <v>-1817147.9164344301</v>
      </c>
      <c r="BI328" s="206">
        <v>-1817147.9164344899</v>
      </c>
      <c r="BJ328" s="206">
        <v>-1817147.9164344301</v>
      </c>
      <c r="BK328" s="206">
        <v>-1817147.9164344899</v>
      </c>
      <c r="BL328" s="206">
        <v>-1817147.9164344899</v>
      </c>
      <c r="BM328" s="206">
        <v>-1817147.9164344301</v>
      </c>
      <c r="BN328" s="206">
        <v>-1817147.91643461</v>
      </c>
      <c r="BO328" s="206">
        <v>-1817147.9164344899</v>
      </c>
      <c r="BP328" s="206">
        <v>-1817147.9164344899</v>
      </c>
      <c r="BQ328" s="206">
        <v>-1817147.9164344301</v>
      </c>
      <c r="BR328" s="206">
        <v>-1817147.9164344899</v>
      </c>
      <c r="BS328" s="206">
        <v>-1817147.91643461</v>
      </c>
      <c r="BT328" s="206">
        <v>-1817147.91643455</v>
      </c>
      <c r="BU328" s="206">
        <v>-1817147.91643437</v>
      </c>
      <c r="BV328" s="206">
        <v>-1817147.9164344899</v>
      </c>
      <c r="BW328" s="206">
        <v>-1817147.9164344301</v>
      </c>
      <c r="BX328" s="206">
        <v>-1817147.9164344899</v>
      </c>
      <c r="BY328" s="206">
        <v>-1817147.9164344301</v>
      </c>
      <c r="BZ328" s="206">
        <v>-1817147.9164346801</v>
      </c>
      <c r="CA328" s="206">
        <v>-1817147.9164344899</v>
      </c>
      <c r="CB328" s="206">
        <v>-1817147.9164344301</v>
      </c>
      <c r="CC328" s="206">
        <v>-1817147.9164344899</v>
      </c>
      <c r="CD328" s="206">
        <v>-1817147.9164344301</v>
      </c>
      <c r="CE328" s="206">
        <v>-1817147.9164346801</v>
      </c>
      <c r="CF328" s="206">
        <v>-1817147.9164344301</v>
      </c>
      <c r="CG328" s="206">
        <v>-1817147.9164344899</v>
      </c>
      <c r="CH328" s="206">
        <v>-1817147.9164344301</v>
      </c>
      <c r="CI328" s="206">
        <v>-1817147.91643455</v>
      </c>
      <c r="CJ328" s="206">
        <v>-1817147.91643437</v>
      </c>
      <c r="CK328" s="206">
        <v>-1817147.9164346801</v>
      </c>
      <c r="CL328" s="206">
        <v>-1817147.9164344899</v>
      </c>
      <c r="CM328" s="206">
        <v>-1817147.9164344899</v>
      </c>
      <c r="CN328" s="206">
        <v>-1817147.9164344301</v>
      </c>
      <c r="CO328" s="206">
        <v>-1817147.9164344301</v>
      </c>
      <c r="CP328" s="206">
        <v>-1817147.91643455</v>
      </c>
      <c r="CQ328" s="206">
        <v>-1817147.9164346801</v>
      </c>
      <c r="CR328" s="206">
        <v>-1817147.91643437</v>
      </c>
      <c r="CS328" s="206">
        <v>-1817147.9164344899</v>
      </c>
      <c r="CT328" s="206">
        <v>-1817147.9164344899</v>
      </c>
      <c r="CU328" s="206">
        <v>-1205874.1665447</v>
      </c>
      <c r="CV328" s="206">
        <v>-1205874.16654489</v>
      </c>
      <c r="CW328" s="206">
        <v>-37382099.1628884</v>
      </c>
      <c r="CX328" s="206">
        <v>-37382099.162888199</v>
      </c>
      <c r="CY328" s="206">
        <v>-33764476.663254097</v>
      </c>
      <c r="CZ328" s="206">
        <v>-13801457.959574601</v>
      </c>
      <c r="DA328" s="206">
        <v>-13356249.638297901</v>
      </c>
      <c r="DB328" s="206">
        <v>-13801457.959574699</v>
      </c>
      <c r="DC328" s="206">
        <v>-13356249.638297999</v>
      </c>
      <c r="DD328" s="206">
        <v>-13801457.9595745</v>
      </c>
      <c r="DE328" s="206">
        <v>-13356249.638297999</v>
      </c>
      <c r="DF328" s="206">
        <v>-107927553.545536</v>
      </c>
      <c r="DG328" s="206">
        <v>-107927553.545536</v>
      </c>
      <c r="DH328" s="206">
        <v>-108223245.473058</v>
      </c>
      <c r="DI328" s="206">
        <v>-107927553.545536</v>
      </c>
      <c r="DJ328" s="206">
        <v>-539933459.65520298</v>
      </c>
      <c r="DK328" s="206">
        <v>0</v>
      </c>
      <c r="DL328" s="207">
        <v>-1495539791.0832882</v>
      </c>
      <c r="DQ328" s="270"/>
      <c r="DR328" s="209"/>
      <c r="DS328" s="218"/>
      <c r="DT328" s="205" t="s">
        <v>379</v>
      </c>
      <c r="DU328" s="206">
        <f t="shared" si="297"/>
        <v>-31.504010202623899</v>
      </c>
      <c r="DV328" s="206">
        <f t="shared" si="298"/>
        <v>-114.99966630888306</v>
      </c>
      <c r="DW328" s="206">
        <f t="shared" si="299"/>
        <v>-75.654327705104564</v>
      </c>
      <c r="DX328" s="206">
        <f t="shared" si="300"/>
        <v>-109.02887498606985</v>
      </c>
      <c r="DY328" s="206">
        <f t="shared" si="301"/>
        <v>-110.9404233221203</v>
      </c>
      <c r="DZ328" s="206">
        <f t="shared" si="302"/>
        <v>-81.473122793617705</v>
      </c>
      <c r="EA328" s="206">
        <f t="shared" si="303"/>
        <v>-215.855107091072</v>
      </c>
      <c r="EB328" s="206">
        <f t="shared" si="304"/>
        <v>-216.150799018594</v>
      </c>
      <c r="EC328" s="206">
        <f t="shared" si="305"/>
        <v>-539.93345965520302</v>
      </c>
      <c r="ED328" s="207">
        <f t="shared" si="307"/>
        <v>-1495.5397910832885</v>
      </c>
      <c r="EE328" s="303">
        <f t="shared" si="306"/>
        <v>0</v>
      </c>
    </row>
    <row r="329" spans="1:135" s="126" customFormat="1" ht="15.5" hidden="1" outlineLevel="1" x14ac:dyDescent="0.35">
      <c r="A329" s="37" t="s">
        <v>357</v>
      </c>
      <c r="B329" s="37">
        <v>5</v>
      </c>
      <c r="C329" s="38"/>
      <c r="D329" s="264"/>
      <c r="E329" s="270"/>
      <c r="F329" s="218"/>
      <c r="G329" s="209" t="s">
        <v>281</v>
      </c>
      <c r="H329" s="267"/>
      <c r="I329" s="278">
        <v>0</v>
      </c>
      <c r="J329" s="268">
        <v>0</v>
      </c>
      <c r="K329" s="268">
        <v>0</v>
      </c>
      <c r="L329" s="206">
        <v>0</v>
      </c>
      <c r="M329" s="206">
        <v>0</v>
      </c>
      <c r="N329" s="206">
        <v>0</v>
      </c>
      <c r="O329" s="206">
        <v>0</v>
      </c>
      <c r="P329" s="206">
        <v>0</v>
      </c>
      <c r="Q329" s="206">
        <v>0</v>
      </c>
      <c r="R329" s="206">
        <v>0</v>
      </c>
      <c r="S329" s="206">
        <v>0</v>
      </c>
      <c r="T329" s="206">
        <v>0</v>
      </c>
      <c r="U329" s="206">
        <v>0</v>
      </c>
      <c r="V329" s="206">
        <v>0</v>
      </c>
      <c r="W329" s="206">
        <v>0</v>
      </c>
      <c r="X329" s="206">
        <v>0</v>
      </c>
      <c r="Y329" s="206">
        <v>0</v>
      </c>
      <c r="Z329" s="206">
        <v>0</v>
      </c>
      <c r="AA329" s="206">
        <v>0</v>
      </c>
      <c r="AB329" s="206">
        <v>0</v>
      </c>
      <c r="AC329" s="206">
        <v>0</v>
      </c>
      <c r="AD329" s="206">
        <v>0</v>
      </c>
      <c r="AE329" s="206">
        <v>0</v>
      </c>
      <c r="AF329" s="206">
        <v>0</v>
      </c>
      <c r="AG329" s="206">
        <v>0</v>
      </c>
      <c r="AH329" s="206">
        <v>0</v>
      </c>
      <c r="AI329" s="206">
        <v>0</v>
      </c>
      <c r="AJ329" s="206">
        <v>0</v>
      </c>
      <c r="AK329" s="206">
        <v>0</v>
      </c>
      <c r="AL329" s="206">
        <v>0</v>
      </c>
      <c r="AM329" s="206">
        <v>0</v>
      </c>
      <c r="AN329" s="206">
        <v>0</v>
      </c>
      <c r="AO329" s="206">
        <v>0</v>
      </c>
      <c r="AP329" s="206">
        <v>0</v>
      </c>
      <c r="AQ329" s="206">
        <v>0</v>
      </c>
      <c r="AR329" s="206">
        <v>0</v>
      </c>
      <c r="AS329" s="206">
        <v>0</v>
      </c>
      <c r="AT329" s="206">
        <v>0</v>
      </c>
      <c r="AU329" s="206">
        <v>0</v>
      </c>
      <c r="AV329" s="206">
        <v>0</v>
      </c>
      <c r="AW329" s="206">
        <v>0</v>
      </c>
      <c r="AX329" s="206">
        <v>0</v>
      </c>
      <c r="AY329" s="206">
        <v>0</v>
      </c>
      <c r="AZ329" s="206">
        <v>0</v>
      </c>
      <c r="BA329" s="206">
        <v>0</v>
      </c>
      <c r="BB329" s="206">
        <v>0</v>
      </c>
      <c r="BC329" s="206">
        <v>0</v>
      </c>
      <c r="BD329" s="206">
        <v>0</v>
      </c>
      <c r="BE329" s="206">
        <v>0</v>
      </c>
      <c r="BF329" s="206">
        <v>0</v>
      </c>
      <c r="BG329" s="206">
        <v>0</v>
      </c>
      <c r="BH329" s="206">
        <v>0</v>
      </c>
      <c r="BI329" s="206">
        <v>0</v>
      </c>
      <c r="BJ329" s="206">
        <v>0</v>
      </c>
      <c r="BK329" s="206">
        <v>0</v>
      </c>
      <c r="BL329" s="206">
        <v>0</v>
      </c>
      <c r="BM329" s="206">
        <v>0</v>
      </c>
      <c r="BN329" s="206">
        <v>0</v>
      </c>
      <c r="BO329" s="206">
        <v>0</v>
      </c>
      <c r="BP329" s="206">
        <v>0</v>
      </c>
      <c r="BQ329" s="206">
        <v>0</v>
      </c>
      <c r="BR329" s="206">
        <v>0</v>
      </c>
      <c r="BS329" s="206">
        <v>0</v>
      </c>
      <c r="BT329" s="206">
        <v>0</v>
      </c>
      <c r="BU329" s="206">
        <v>0</v>
      </c>
      <c r="BV329" s="206">
        <v>0</v>
      </c>
      <c r="BW329" s="206">
        <v>0</v>
      </c>
      <c r="BX329" s="206">
        <v>0</v>
      </c>
      <c r="BY329" s="206">
        <v>0</v>
      </c>
      <c r="BZ329" s="206">
        <v>0</v>
      </c>
      <c r="CA329" s="206">
        <v>0</v>
      </c>
      <c r="CB329" s="206">
        <v>0</v>
      </c>
      <c r="CC329" s="206">
        <v>0</v>
      </c>
      <c r="CD329" s="206">
        <v>0</v>
      </c>
      <c r="CE329" s="206">
        <v>0</v>
      </c>
      <c r="CF329" s="206">
        <v>0</v>
      </c>
      <c r="CG329" s="206">
        <v>0</v>
      </c>
      <c r="CH329" s="206">
        <v>0</v>
      </c>
      <c r="CI329" s="206">
        <v>0</v>
      </c>
      <c r="CJ329" s="206">
        <v>0</v>
      </c>
      <c r="CK329" s="206">
        <v>0</v>
      </c>
      <c r="CL329" s="206">
        <v>0</v>
      </c>
      <c r="CM329" s="206">
        <v>0</v>
      </c>
      <c r="CN329" s="206">
        <v>0</v>
      </c>
      <c r="CO329" s="206">
        <v>0</v>
      </c>
      <c r="CP329" s="206">
        <v>0</v>
      </c>
      <c r="CQ329" s="206">
        <v>0</v>
      </c>
      <c r="CR329" s="206">
        <v>0</v>
      </c>
      <c r="CS329" s="206">
        <v>0</v>
      </c>
      <c r="CT329" s="206">
        <v>0</v>
      </c>
      <c r="CU329" s="206">
        <v>0</v>
      </c>
      <c r="CV329" s="206">
        <v>0</v>
      </c>
      <c r="CW329" s="206">
        <v>0</v>
      </c>
      <c r="CX329" s="206">
        <v>0</v>
      </c>
      <c r="CY329" s="206">
        <v>0</v>
      </c>
      <c r="CZ329" s="206">
        <v>0</v>
      </c>
      <c r="DA329" s="206">
        <v>0</v>
      </c>
      <c r="DB329" s="206">
        <v>0</v>
      </c>
      <c r="DC329" s="206">
        <v>0</v>
      </c>
      <c r="DD329" s="206">
        <v>0</v>
      </c>
      <c r="DE329" s="206">
        <v>0</v>
      </c>
      <c r="DF329" s="206">
        <v>0</v>
      </c>
      <c r="DG329" s="206">
        <v>0</v>
      </c>
      <c r="DH329" s="206">
        <v>0</v>
      </c>
      <c r="DI329" s="206">
        <v>0</v>
      </c>
      <c r="DJ329" s="206">
        <v>0</v>
      </c>
      <c r="DK329" s="206">
        <v>0</v>
      </c>
      <c r="DL329" s="207">
        <v>0</v>
      </c>
      <c r="DQ329" s="270"/>
      <c r="DR329" s="218"/>
      <c r="DS329" s="209" t="s">
        <v>281</v>
      </c>
      <c r="DT329" s="267"/>
      <c r="DU329" s="206">
        <f t="shared" si="297"/>
        <v>0</v>
      </c>
      <c r="DV329" s="206">
        <f t="shared" si="298"/>
        <v>0</v>
      </c>
      <c r="DW329" s="206">
        <f t="shared" si="299"/>
        <v>0</v>
      </c>
      <c r="DX329" s="206">
        <f t="shared" si="300"/>
        <v>0</v>
      </c>
      <c r="DY329" s="206">
        <f t="shared" si="301"/>
        <v>0</v>
      </c>
      <c r="DZ329" s="206">
        <f t="shared" si="302"/>
        <v>0</v>
      </c>
      <c r="EA329" s="206">
        <f t="shared" si="303"/>
        <v>0</v>
      </c>
      <c r="EB329" s="206">
        <f t="shared" si="304"/>
        <v>0</v>
      </c>
      <c r="EC329" s="206">
        <f t="shared" si="305"/>
        <v>0</v>
      </c>
      <c r="ED329" s="207">
        <f t="shared" si="307"/>
        <v>0</v>
      </c>
      <c r="EE329" s="303">
        <f t="shared" si="306"/>
        <v>0</v>
      </c>
    </row>
    <row r="330" spans="1:135" s="126" customFormat="1" ht="15.5" hidden="1" outlineLevel="1" x14ac:dyDescent="0.35">
      <c r="A330" s="37" t="s">
        <v>357</v>
      </c>
      <c r="B330" s="37">
        <v>5</v>
      </c>
      <c r="C330" s="38">
        <v>5.0999999999999996</v>
      </c>
      <c r="D330" s="264"/>
      <c r="E330" s="270"/>
      <c r="F330" s="209"/>
      <c r="G330" s="209"/>
      <c r="H330" s="209" t="s">
        <v>371</v>
      </c>
      <c r="I330" s="278">
        <v>0</v>
      </c>
      <c r="J330" s="268">
        <v>0</v>
      </c>
      <c r="K330" s="268">
        <v>0</v>
      </c>
      <c r="L330" s="206">
        <v>0</v>
      </c>
      <c r="M330" s="206">
        <v>0</v>
      </c>
      <c r="N330" s="206">
        <v>0</v>
      </c>
      <c r="O330" s="206">
        <v>0</v>
      </c>
      <c r="P330" s="206">
        <v>0</v>
      </c>
      <c r="Q330" s="206">
        <v>0</v>
      </c>
      <c r="R330" s="206">
        <v>0</v>
      </c>
      <c r="S330" s="206">
        <v>0</v>
      </c>
      <c r="T330" s="206">
        <v>0</v>
      </c>
      <c r="U330" s="206">
        <v>0</v>
      </c>
      <c r="V330" s="206">
        <v>0</v>
      </c>
      <c r="W330" s="206">
        <v>0</v>
      </c>
      <c r="X330" s="206">
        <v>0</v>
      </c>
      <c r="Y330" s="206">
        <v>0</v>
      </c>
      <c r="Z330" s="206">
        <v>0</v>
      </c>
      <c r="AA330" s="206">
        <v>0</v>
      </c>
      <c r="AB330" s="206">
        <v>0</v>
      </c>
      <c r="AC330" s="206">
        <v>0</v>
      </c>
      <c r="AD330" s="206">
        <v>0</v>
      </c>
      <c r="AE330" s="206">
        <v>0</v>
      </c>
      <c r="AF330" s="206">
        <v>0</v>
      </c>
      <c r="AG330" s="206">
        <v>0</v>
      </c>
      <c r="AH330" s="206">
        <v>0</v>
      </c>
      <c r="AI330" s="206">
        <v>0</v>
      </c>
      <c r="AJ330" s="206">
        <v>0</v>
      </c>
      <c r="AK330" s="206">
        <v>0</v>
      </c>
      <c r="AL330" s="206">
        <v>0</v>
      </c>
      <c r="AM330" s="206">
        <v>0</v>
      </c>
      <c r="AN330" s="206">
        <v>0</v>
      </c>
      <c r="AO330" s="206">
        <v>0</v>
      </c>
      <c r="AP330" s="206">
        <v>0</v>
      </c>
      <c r="AQ330" s="206">
        <v>0</v>
      </c>
      <c r="AR330" s="206">
        <v>0</v>
      </c>
      <c r="AS330" s="206">
        <v>0</v>
      </c>
      <c r="AT330" s="206">
        <v>0</v>
      </c>
      <c r="AU330" s="206">
        <v>0</v>
      </c>
      <c r="AV330" s="206">
        <v>0</v>
      </c>
      <c r="AW330" s="206">
        <v>0</v>
      </c>
      <c r="AX330" s="206">
        <v>0</v>
      </c>
      <c r="AY330" s="206">
        <v>0</v>
      </c>
      <c r="AZ330" s="206">
        <v>0</v>
      </c>
      <c r="BA330" s="206">
        <v>0</v>
      </c>
      <c r="BB330" s="206">
        <v>0</v>
      </c>
      <c r="BC330" s="206">
        <v>0</v>
      </c>
      <c r="BD330" s="206">
        <v>0</v>
      </c>
      <c r="BE330" s="206">
        <v>0</v>
      </c>
      <c r="BF330" s="206">
        <v>0</v>
      </c>
      <c r="BG330" s="206">
        <v>0</v>
      </c>
      <c r="BH330" s="206">
        <v>0</v>
      </c>
      <c r="BI330" s="206">
        <v>0</v>
      </c>
      <c r="BJ330" s="206">
        <v>0</v>
      </c>
      <c r="BK330" s="206">
        <v>0</v>
      </c>
      <c r="BL330" s="206">
        <v>0</v>
      </c>
      <c r="BM330" s="206">
        <v>0</v>
      </c>
      <c r="BN330" s="206">
        <v>0</v>
      </c>
      <c r="BO330" s="206">
        <v>0</v>
      </c>
      <c r="BP330" s="206">
        <v>0</v>
      </c>
      <c r="BQ330" s="206">
        <v>0</v>
      </c>
      <c r="BR330" s="206">
        <v>0</v>
      </c>
      <c r="BS330" s="206">
        <v>0</v>
      </c>
      <c r="BT330" s="206">
        <v>0</v>
      </c>
      <c r="BU330" s="206">
        <v>0</v>
      </c>
      <c r="BV330" s="206">
        <v>0</v>
      </c>
      <c r="BW330" s="206">
        <v>0</v>
      </c>
      <c r="BX330" s="206">
        <v>0</v>
      </c>
      <c r="BY330" s="206">
        <v>0</v>
      </c>
      <c r="BZ330" s="206">
        <v>0</v>
      </c>
      <c r="CA330" s="206">
        <v>0</v>
      </c>
      <c r="CB330" s="206">
        <v>0</v>
      </c>
      <c r="CC330" s="206">
        <v>0</v>
      </c>
      <c r="CD330" s="206">
        <v>0</v>
      </c>
      <c r="CE330" s="206">
        <v>0</v>
      </c>
      <c r="CF330" s="206">
        <v>0</v>
      </c>
      <c r="CG330" s="206">
        <v>0</v>
      </c>
      <c r="CH330" s="206">
        <v>0</v>
      </c>
      <c r="CI330" s="206">
        <v>0</v>
      </c>
      <c r="CJ330" s="206">
        <v>0</v>
      </c>
      <c r="CK330" s="206">
        <v>0</v>
      </c>
      <c r="CL330" s="206">
        <v>0</v>
      </c>
      <c r="CM330" s="206">
        <v>0</v>
      </c>
      <c r="CN330" s="206">
        <v>0</v>
      </c>
      <c r="CO330" s="206">
        <v>0</v>
      </c>
      <c r="CP330" s="206">
        <v>0</v>
      </c>
      <c r="CQ330" s="206">
        <v>0</v>
      </c>
      <c r="CR330" s="206">
        <v>0</v>
      </c>
      <c r="CS330" s="206">
        <v>0</v>
      </c>
      <c r="CT330" s="206">
        <v>0</v>
      </c>
      <c r="CU330" s="206">
        <v>0</v>
      </c>
      <c r="CV330" s="206">
        <v>0</v>
      </c>
      <c r="CW330" s="206">
        <v>0</v>
      </c>
      <c r="CX330" s="206">
        <v>0</v>
      </c>
      <c r="CY330" s="206">
        <v>0</v>
      </c>
      <c r="CZ330" s="206">
        <v>0</v>
      </c>
      <c r="DA330" s="206">
        <v>0</v>
      </c>
      <c r="DB330" s="206">
        <v>0</v>
      </c>
      <c r="DC330" s="206">
        <v>0</v>
      </c>
      <c r="DD330" s="206">
        <v>0</v>
      </c>
      <c r="DE330" s="206">
        <v>0</v>
      </c>
      <c r="DF330" s="206">
        <v>0</v>
      </c>
      <c r="DG330" s="206">
        <v>0</v>
      </c>
      <c r="DH330" s="206">
        <v>0</v>
      </c>
      <c r="DI330" s="206">
        <v>0</v>
      </c>
      <c r="DJ330" s="206">
        <v>0</v>
      </c>
      <c r="DK330" s="206">
        <v>0</v>
      </c>
      <c r="DL330" s="207">
        <v>0</v>
      </c>
      <c r="DQ330" s="270"/>
      <c r="DR330" s="209"/>
      <c r="DS330" s="209"/>
      <c r="DT330" s="209" t="s">
        <v>371</v>
      </c>
      <c r="DU330" s="206">
        <f t="shared" si="297"/>
        <v>0</v>
      </c>
      <c r="DV330" s="206">
        <f t="shared" si="298"/>
        <v>0</v>
      </c>
      <c r="DW330" s="206">
        <f t="shared" si="299"/>
        <v>0</v>
      </c>
      <c r="DX330" s="206">
        <f t="shared" si="300"/>
        <v>0</v>
      </c>
      <c r="DY330" s="206">
        <f t="shared" si="301"/>
        <v>0</v>
      </c>
      <c r="DZ330" s="206">
        <f t="shared" si="302"/>
        <v>0</v>
      </c>
      <c r="EA330" s="206">
        <f t="shared" si="303"/>
        <v>0</v>
      </c>
      <c r="EB330" s="206">
        <f t="shared" si="304"/>
        <v>0</v>
      </c>
      <c r="EC330" s="206">
        <f t="shared" si="305"/>
        <v>0</v>
      </c>
      <c r="ED330" s="207">
        <f t="shared" si="307"/>
        <v>0</v>
      </c>
      <c r="EE330" s="303">
        <f t="shared" si="306"/>
        <v>0</v>
      </c>
    </row>
    <row r="331" spans="1:135" s="126" customFormat="1" ht="15.5" hidden="1" outlineLevel="1" x14ac:dyDescent="0.35">
      <c r="A331" s="37" t="s">
        <v>357</v>
      </c>
      <c r="B331" s="37">
        <v>5</v>
      </c>
      <c r="C331" s="38">
        <v>5.2</v>
      </c>
      <c r="D331" s="264"/>
      <c r="E331" s="270"/>
      <c r="F331" s="209"/>
      <c r="G331" s="205"/>
      <c r="H331" s="205" t="s">
        <v>276</v>
      </c>
      <c r="I331" s="278">
        <v>0</v>
      </c>
      <c r="J331" s="268">
        <v>0</v>
      </c>
      <c r="K331" s="268">
        <v>0</v>
      </c>
      <c r="L331" s="206">
        <v>0</v>
      </c>
      <c r="M331" s="206">
        <v>0</v>
      </c>
      <c r="N331" s="206">
        <v>0</v>
      </c>
      <c r="O331" s="206">
        <v>0</v>
      </c>
      <c r="P331" s="206">
        <v>0</v>
      </c>
      <c r="Q331" s="206">
        <v>0</v>
      </c>
      <c r="R331" s="206">
        <v>0</v>
      </c>
      <c r="S331" s="206">
        <v>0</v>
      </c>
      <c r="T331" s="206">
        <v>0</v>
      </c>
      <c r="U331" s="206">
        <v>0</v>
      </c>
      <c r="V331" s="206">
        <v>0</v>
      </c>
      <c r="W331" s="206">
        <v>0</v>
      </c>
      <c r="X331" s="206">
        <v>0</v>
      </c>
      <c r="Y331" s="206">
        <v>0</v>
      </c>
      <c r="Z331" s="206">
        <v>0</v>
      </c>
      <c r="AA331" s="206">
        <v>0</v>
      </c>
      <c r="AB331" s="206">
        <v>0</v>
      </c>
      <c r="AC331" s="206">
        <v>0</v>
      </c>
      <c r="AD331" s="206">
        <v>0</v>
      </c>
      <c r="AE331" s="206">
        <v>0</v>
      </c>
      <c r="AF331" s="206">
        <v>0</v>
      </c>
      <c r="AG331" s="206">
        <v>0</v>
      </c>
      <c r="AH331" s="206">
        <v>0</v>
      </c>
      <c r="AI331" s="206">
        <v>0</v>
      </c>
      <c r="AJ331" s="206">
        <v>0</v>
      </c>
      <c r="AK331" s="206">
        <v>0</v>
      </c>
      <c r="AL331" s="206">
        <v>0</v>
      </c>
      <c r="AM331" s="206">
        <v>0</v>
      </c>
      <c r="AN331" s="206">
        <v>0</v>
      </c>
      <c r="AO331" s="206">
        <v>0</v>
      </c>
      <c r="AP331" s="206">
        <v>0</v>
      </c>
      <c r="AQ331" s="206">
        <v>0</v>
      </c>
      <c r="AR331" s="206">
        <v>0</v>
      </c>
      <c r="AS331" s="206">
        <v>0</v>
      </c>
      <c r="AT331" s="206">
        <v>0</v>
      </c>
      <c r="AU331" s="206">
        <v>0</v>
      </c>
      <c r="AV331" s="206">
        <v>0</v>
      </c>
      <c r="AW331" s="206">
        <v>0</v>
      </c>
      <c r="AX331" s="206">
        <v>0</v>
      </c>
      <c r="AY331" s="206">
        <v>0</v>
      </c>
      <c r="AZ331" s="206">
        <v>0</v>
      </c>
      <c r="BA331" s="206">
        <v>0</v>
      </c>
      <c r="BB331" s="206">
        <v>0</v>
      </c>
      <c r="BC331" s="206">
        <v>0</v>
      </c>
      <c r="BD331" s="206">
        <v>0</v>
      </c>
      <c r="BE331" s="206">
        <v>0</v>
      </c>
      <c r="BF331" s="206">
        <v>0</v>
      </c>
      <c r="BG331" s="206">
        <v>0</v>
      </c>
      <c r="BH331" s="206">
        <v>0</v>
      </c>
      <c r="BI331" s="206">
        <v>0</v>
      </c>
      <c r="BJ331" s="206">
        <v>0</v>
      </c>
      <c r="BK331" s="206">
        <v>0</v>
      </c>
      <c r="BL331" s="206">
        <v>0</v>
      </c>
      <c r="BM331" s="206">
        <v>0</v>
      </c>
      <c r="BN331" s="206">
        <v>0</v>
      </c>
      <c r="BO331" s="206">
        <v>0</v>
      </c>
      <c r="BP331" s="206">
        <v>0</v>
      </c>
      <c r="BQ331" s="206">
        <v>0</v>
      </c>
      <c r="BR331" s="206">
        <v>0</v>
      </c>
      <c r="BS331" s="206">
        <v>0</v>
      </c>
      <c r="BT331" s="206">
        <v>0</v>
      </c>
      <c r="BU331" s="206">
        <v>0</v>
      </c>
      <c r="BV331" s="206">
        <v>0</v>
      </c>
      <c r="BW331" s="206">
        <v>0</v>
      </c>
      <c r="BX331" s="206">
        <v>0</v>
      </c>
      <c r="BY331" s="206">
        <v>0</v>
      </c>
      <c r="BZ331" s="206">
        <v>0</v>
      </c>
      <c r="CA331" s="206">
        <v>0</v>
      </c>
      <c r="CB331" s="206">
        <v>0</v>
      </c>
      <c r="CC331" s="206">
        <v>0</v>
      </c>
      <c r="CD331" s="206">
        <v>0</v>
      </c>
      <c r="CE331" s="206">
        <v>0</v>
      </c>
      <c r="CF331" s="206">
        <v>0</v>
      </c>
      <c r="CG331" s="206">
        <v>0</v>
      </c>
      <c r="CH331" s="206">
        <v>0</v>
      </c>
      <c r="CI331" s="206">
        <v>0</v>
      </c>
      <c r="CJ331" s="206">
        <v>0</v>
      </c>
      <c r="CK331" s="206">
        <v>0</v>
      </c>
      <c r="CL331" s="206">
        <v>0</v>
      </c>
      <c r="CM331" s="206">
        <v>0</v>
      </c>
      <c r="CN331" s="206">
        <v>0</v>
      </c>
      <c r="CO331" s="206">
        <v>0</v>
      </c>
      <c r="CP331" s="206">
        <v>0</v>
      </c>
      <c r="CQ331" s="206">
        <v>0</v>
      </c>
      <c r="CR331" s="206">
        <v>0</v>
      </c>
      <c r="CS331" s="206">
        <v>0</v>
      </c>
      <c r="CT331" s="206">
        <v>0</v>
      </c>
      <c r="CU331" s="206">
        <v>0</v>
      </c>
      <c r="CV331" s="206">
        <v>0</v>
      </c>
      <c r="CW331" s="206">
        <v>0</v>
      </c>
      <c r="CX331" s="206">
        <v>0</v>
      </c>
      <c r="CY331" s="206">
        <v>0</v>
      </c>
      <c r="CZ331" s="206">
        <v>0</v>
      </c>
      <c r="DA331" s="206">
        <v>0</v>
      </c>
      <c r="DB331" s="206">
        <v>0</v>
      </c>
      <c r="DC331" s="206">
        <v>0</v>
      </c>
      <c r="DD331" s="206">
        <v>0</v>
      </c>
      <c r="DE331" s="206">
        <v>0</v>
      </c>
      <c r="DF331" s="206">
        <v>0</v>
      </c>
      <c r="DG331" s="206">
        <v>0</v>
      </c>
      <c r="DH331" s="206">
        <v>0</v>
      </c>
      <c r="DI331" s="206">
        <v>0</v>
      </c>
      <c r="DJ331" s="206">
        <v>0</v>
      </c>
      <c r="DK331" s="206">
        <v>0</v>
      </c>
      <c r="DL331" s="207">
        <v>0</v>
      </c>
      <c r="DQ331" s="270"/>
      <c r="DR331" s="209"/>
      <c r="DS331" s="205"/>
      <c r="DT331" s="205" t="s">
        <v>276</v>
      </c>
      <c r="DU331" s="206">
        <f t="shared" si="297"/>
        <v>0</v>
      </c>
      <c r="DV331" s="206">
        <f t="shared" si="298"/>
        <v>0</v>
      </c>
      <c r="DW331" s="206">
        <f t="shared" si="299"/>
        <v>0</v>
      </c>
      <c r="DX331" s="206">
        <f t="shared" si="300"/>
        <v>0</v>
      </c>
      <c r="DY331" s="206">
        <f t="shared" si="301"/>
        <v>0</v>
      </c>
      <c r="DZ331" s="206">
        <f t="shared" si="302"/>
        <v>0</v>
      </c>
      <c r="EA331" s="206">
        <f t="shared" si="303"/>
        <v>0</v>
      </c>
      <c r="EB331" s="206">
        <f t="shared" si="304"/>
        <v>0</v>
      </c>
      <c r="EC331" s="206">
        <f t="shared" si="305"/>
        <v>0</v>
      </c>
      <c r="ED331" s="207">
        <f t="shared" si="307"/>
        <v>0</v>
      </c>
      <c r="EE331" s="303">
        <f t="shared" si="306"/>
        <v>0</v>
      </c>
    </row>
    <row r="332" spans="1:135" s="126" customFormat="1" ht="15.5" hidden="1" outlineLevel="1" x14ac:dyDescent="0.35">
      <c r="A332" s="37" t="s">
        <v>357</v>
      </c>
      <c r="B332" s="37">
        <v>5</v>
      </c>
      <c r="C332" s="38">
        <v>5.3</v>
      </c>
      <c r="D332" s="264"/>
      <c r="E332" s="270"/>
      <c r="F332" s="209"/>
      <c r="G332" s="209"/>
      <c r="H332" s="209" t="s">
        <v>380</v>
      </c>
      <c r="I332" s="278">
        <v>0</v>
      </c>
      <c r="J332" s="268">
        <v>0</v>
      </c>
      <c r="K332" s="268">
        <v>0</v>
      </c>
      <c r="L332" s="206">
        <v>0</v>
      </c>
      <c r="M332" s="206">
        <v>0</v>
      </c>
      <c r="N332" s="206">
        <v>0</v>
      </c>
      <c r="O332" s="206">
        <v>0</v>
      </c>
      <c r="P332" s="206">
        <v>0</v>
      </c>
      <c r="Q332" s="206">
        <v>0</v>
      </c>
      <c r="R332" s="206">
        <v>0</v>
      </c>
      <c r="S332" s="206">
        <v>0</v>
      </c>
      <c r="T332" s="206">
        <v>0</v>
      </c>
      <c r="U332" s="206">
        <v>0</v>
      </c>
      <c r="V332" s="206">
        <v>0</v>
      </c>
      <c r="W332" s="206">
        <v>0</v>
      </c>
      <c r="X332" s="206">
        <v>0</v>
      </c>
      <c r="Y332" s="206">
        <v>0</v>
      </c>
      <c r="Z332" s="206">
        <v>0</v>
      </c>
      <c r="AA332" s="206">
        <v>0</v>
      </c>
      <c r="AB332" s="206">
        <v>0</v>
      </c>
      <c r="AC332" s="206">
        <v>0</v>
      </c>
      <c r="AD332" s="206">
        <v>0</v>
      </c>
      <c r="AE332" s="206">
        <v>0</v>
      </c>
      <c r="AF332" s="206">
        <v>0</v>
      </c>
      <c r="AG332" s="206">
        <v>0</v>
      </c>
      <c r="AH332" s="206">
        <v>0</v>
      </c>
      <c r="AI332" s="206">
        <v>0</v>
      </c>
      <c r="AJ332" s="206">
        <v>0</v>
      </c>
      <c r="AK332" s="206">
        <v>0</v>
      </c>
      <c r="AL332" s="206">
        <v>0</v>
      </c>
      <c r="AM332" s="206">
        <v>0</v>
      </c>
      <c r="AN332" s="206">
        <v>0</v>
      </c>
      <c r="AO332" s="206">
        <v>0</v>
      </c>
      <c r="AP332" s="206">
        <v>0</v>
      </c>
      <c r="AQ332" s="206">
        <v>0</v>
      </c>
      <c r="AR332" s="206">
        <v>0</v>
      </c>
      <c r="AS332" s="206">
        <v>0</v>
      </c>
      <c r="AT332" s="206">
        <v>0</v>
      </c>
      <c r="AU332" s="206">
        <v>0</v>
      </c>
      <c r="AV332" s="206">
        <v>0</v>
      </c>
      <c r="AW332" s="206">
        <v>0</v>
      </c>
      <c r="AX332" s="206">
        <v>0</v>
      </c>
      <c r="AY332" s="206">
        <v>0</v>
      </c>
      <c r="AZ332" s="206">
        <v>0</v>
      </c>
      <c r="BA332" s="206">
        <v>0</v>
      </c>
      <c r="BB332" s="206">
        <v>0</v>
      </c>
      <c r="BC332" s="206">
        <v>0</v>
      </c>
      <c r="BD332" s="206">
        <v>0</v>
      </c>
      <c r="BE332" s="206">
        <v>0</v>
      </c>
      <c r="BF332" s="206">
        <v>0</v>
      </c>
      <c r="BG332" s="206">
        <v>0</v>
      </c>
      <c r="BH332" s="206">
        <v>0</v>
      </c>
      <c r="BI332" s="206">
        <v>0</v>
      </c>
      <c r="BJ332" s="206">
        <v>0</v>
      </c>
      <c r="BK332" s="206">
        <v>0</v>
      </c>
      <c r="BL332" s="206">
        <v>0</v>
      </c>
      <c r="BM332" s="206">
        <v>0</v>
      </c>
      <c r="BN332" s="206">
        <v>0</v>
      </c>
      <c r="BO332" s="206">
        <v>0</v>
      </c>
      <c r="BP332" s="206">
        <v>0</v>
      </c>
      <c r="BQ332" s="206">
        <v>0</v>
      </c>
      <c r="BR332" s="206">
        <v>0</v>
      </c>
      <c r="BS332" s="206">
        <v>0</v>
      </c>
      <c r="BT332" s="206">
        <v>0</v>
      </c>
      <c r="BU332" s="206">
        <v>0</v>
      </c>
      <c r="BV332" s="206">
        <v>0</v>
      </c>
      <c r="BW332" s="206">
        <v>0</v>
      </c>
      <c r="BX332" s="206">
        <v>0</v>
      </c>
      <c r="BY332" s="206">
        <v>0</v>
      </c>
      <c r="BZ332" s="206">
        <v>0</v>
      </c>
      <c r="CA332" s="206">
        <v>0</v>
      </c>
      <c r="CB332" s="206">
        <v>0</v>
      </c>
      <c r="CC332" s="206">
        <v>0</v>
      </c>
      <c r="CD332" s="206">
        <v>0</v>
      </c>
      <c r="CE332" s="206">
        <v>0</v>
      </c>
      <c r="CF332" s="206">
        <v>0</v>
      </c>
      <c r="CG332" s="206">
        <v>0</v>
      </c>
      <c r="CH332" s="206">
        <v>0</v>
      </c>
      <c r="CI332" s="206">
        <v>0</v>
      </c>
      <c r="CJ332" s="206">
        <v>0</v>
      </c>
      <c r="CK332" s="206">
        <v>0</v>
      </c>
      <c r="CL332" s="206">
        <v>0</v>
      </c>
      <c r="CM332" s="206">
        <v>0</v>
      </c>
      <c r="CN332" s="206">
        <v>0</v>
      </c>
      <c r="CO332" s="206">
        <v>0</v>
      </c>
      <c r="CP332" s="206">
        <v>0</v>
      </c>
      <c r="CQ332" s="206">
        <v>0</v>
      </c>
      <c r="CR332" s="206">
        <v>0</v>
      </c>
      <c r="CS332" s="206">
        <v>0</v>
      </c>
      <c r="CT332" s="206">
        <v>0</v>
      </c>
      <c r="CU332" s="206">
        <v>0</v>
      </c>
      <c r="CV332" s="206">
        <v>0</v>
      </c>
      <c r="CW332" s="206">
        <v>0</v>
      </c>
      <c r="CX332" s="206">
        <v>0</v>
      </c>
      <c r="CY332" s="206">
        <v>0</v>
      </c>
      <c r="CZ332" s="206">
        <v>0</v>
      </c>
      <c r="DA332" s="206">
        <v>0</v>
      </c>
      <c r="DB332" s="206">
        <v>0</v>
      </c>
      <c r="DC332" s="206">
        <v>0</v>
      </c>
      <c r="DD332" s="206">
        <v>0</v>
      </c>
      <c r="DE332" s="206">
        <v>0</v>
      </c>
      <c r="DF332" s="206">
        <v>0</v>
      </c>
      <c r="DG332" s="206">
        <v>0</v>
      </c>
      <c r="DH332" s="206">
        <v>0</v>
      </c>
      <c r="DI332" s="206">
        <v>0</v>
      </c>
      <c r="DJ332" s="206">
        <v>0</v>
      </c>
      <c r="DK332" s="206">
        <v>0</v>
      </c>
      <c r="DL332" s="207">
        <v>0</v>
      </c>
      <c r="DQ332" s="270"/>
      <c r="DR332" s="209"/>
      <c r="DS332" s="209"/>
      <c r="DT332" s="209" t="s">
        <v>380</v>
      </c>
      <c r="DU332" s="206">
        <f t="shared" si="297"/>
        <v>0</v>
      </c>
      <c r="DV332" s="206">
        <f t="shared" si="298"/>
        <v>0</v>
      </c>
      <c r="DW332" s="206">
        <f t="shared" si="299"/>
        <v>0</v>
      </c>
      <c r="DX332" s="206">
        <f t="shared" si="300"/>
        <v>0</v>
      </c>
      <c r="DY332" s="206">
        <f t="shared" si="301"/>
        <v>0</v>
      </c>
      <c r="DZ332" s="206">
        <f t="shared" si="302"/>
        <v>0</v>
      </c>
      <c r="EA332" s="206">
        <f t="shared" si="303"/>
        <v>0</v>
      </c>
      <c r="EB332" s="206">
        <f t="shared" si="304"/>
        <v>0</v>
      </c>
      <c r="EC332" s="206">
        <f t="shared" si="305"/>
        <v>0</v>
      </c>
      <c r="ED332" s="207">
        <f t="shared" si="307"/>
        <v>0</v>
      </c>
      <c r="EE332" s="303">
        <f t="shared" si="306"/>
        <v>0</v>
      </c>
    </row>
    <row r="333" spans="1:135" s="126" customFormat="1" ht="15.5" hidden="1" outlineLevel="1" x14ac:dyDescent="0.35">
      <c r="A333" s="37" t="s">
        <v>357</v>
      </c>
      <c r="B333" s="37">
        <v>5</v>
      </c>
      <c r="C333" s="38">
        <v>5.3</v>
      </c>
      <c r="D333" s="264" t="s">
        <v>245</v>
      </c>
      <c r="E333" s="270"/>
      <c r="F333" s="209"/>
      <c r="G333" s="205"/>
      <c r="H333" s="209" t="s">
        <v>374</v>
      </c>
      <c r="I333" s="278">
        <v>0</v>
      </c>
      <c r="J333" s="268">
        <v>0</v>
      </c>
      <c r="K333" s="268">
        <v>0</v>
      </c>
      <c r="L333" s="206">
        <v>0</v>
      </c>
      <c r="M333" s="206">
        <v>0</v>
      </c>
      <c r="N333" s="206">
        <v>0</v>
      </c>
      <c r="O333" s="206">
        <v>0</v>
      </c>
      <c r="P333" s="206">
        <v>0</v>
      </c>
      <c r="Q333" s="206">
        <v>0</v>
      </c>
      <c r="R333" s="206">
        <v>0</v>
      </c>
      <c r="S333" s="206">
        <v>0</v>
      </c>
      <c r="T333" s="206">
        <v>0</v>
      </c>
      <c r="U333" s="206">
        <v>0</v>
      </c>
      <c r="V333" s="206">
        <v>0</v>
      </c>
      <c r="W333" s="206">
        <v>0</v>
      </c>
      <c r="X333" s="206">
        <v>0</v>
      </c>
      <c r="Y333" s="206">
        <v>0</v>
      </c>
      <c r="Z333" s="206">
        <v>0</v>
      </c>
      <c r="AA333" s="206">
        <v>0</v>
      </c>
      <c r="AB333" s="206">
        <v>0</v>
      </c>
      <c r="AC333" s="206">
        <v>0</v>
      </c>
      <c r="AD333" s="206">
        <v>0</v>
      </c>
      <c r="AE333" s="206">
        <v>0</v>
      </c>
      <c r="AF333" s="206">
        <v>0</v>
      </c>
      <c r="AG333" s="206">
        <v>0</v>
      </c>
      <c r="AH333" s="206">
        <v>0</v>
      </c>
      <c r="AI333" s="206">
        <v>0</v>
      </c>
      <c r="AJ333" s="206">
        <v>0</v>
      </c>
      <c r="AK333" s="206">
        <v>0</v>
      </c>
      <c r="AL333" s="206">
        <v>0</v>
      </c>
      <c r="AM333" s="206">
        <v>0</v>
      </c>
      <c r="AN333" s="206">
        <v>0</v>
      </c>
      <c r="AO333" s="206">
        <v>0</v>
      </c>
      <c r="AP333" s="206">
        <v>0</v>
      </c>
      <c r="AQ333" s="206">
        <v>0</v>
      </c>
      <c r="AR333" s="206">
        <v>0</v>
      </c>
      <c r="AS333" s="206">
        <v>0</v>
      </c>
      <c r="AT333" s="206">
        <v>0</v>
      </c>
      <c r="AU333" s="206">
        <v>0</v>
      </c>
      <c r="AV333" s="206">
        <v>0</v>
      </c>
      <c r="AW333" s="206">
        <v>0</v>
      </c>
      <c r="AX333" s="206">
        <v>0</v>
      </c>
      <c r="AY333" s="206">
        <v>0</v>
      </c>
      <c r="AZ333" s="206">
        <v>0</v>
      </c>
      <c r="BA333" s="206">
        <v>0</v>
      </c>
      <c r="BB333" s="206">
        <v>0</v>
      </c>
      <c r="BC333" s="206">
        <v>0</v>
      </c>
      <c r="BD333" s="206">
        <v>0</v>
      </c>
      <c r="BE333" s="206">
        <v>0</v>
      </c>
      <c r="BF333" s="206">
        <v>0</v>
      </c>
      <c r="BG333" s="206">
        <v>0</v>
      </c>
      <c r="BH333" s="206">
        <v>0</v>
      </c>
      <c r="BI333" s="206">
        <v>0</v>
      </c>
      <c r="BJ333" s="206">
        <v>0</v>
      </c>
      <c r="BK333" s="206">
        <v>0</v>
      </c>
      <c r="BL333" s="206">
        <v>0</v>
      </c>
      <c r="BM333" s="206">
        <v>0</v>
      </c>
      <c r="BN333" s="206">
        <v>0</v>
      </c>
      <c r="BO333" s="206">
        <v>0</v>
      </c>
      <c r="BP333" s="206">
        <v>0</v>
      </c>
      <c r="BQ333" s="206">
        <v>0</v>
      </c>
      <c r="BR333" s="206">
        <v>0</v>
      </c>
      <c r="BS333" s="206">
        <v>0</v>
      </c>
      <c r="BT333" s="206">
        <v>0</v>
      </c>
      <c r="BU333" s="206">
        <v>0</v>
      </c>
      <c r="BV333" s="206">
        <v>0</v>
      </c>
      <c r="BW333" s="206">
        <v>0</v>
      </c>
      <c r="BX333" s="206">
        <v>0</v>
      </c>
      <c r="BY333" s="206">
        <v>0</v>
      </c>
      <c r="BZ333" s="206">
        <v>0</v>
      </c>
      <c r="CA333" s="206">
        <v>0</v>
      </c>
      <c r="CB333" s="206">
        <v>0</v>
      </c>
      <c r="CC333" s="206">
        <v>0</v>
      </c>
      <c r="CD333" s="206">
        <v>0</v>
      </c>
      <c r="CE333" s="206">
        <v>0</v>
      </c>
      <c r="CF333" s="206">
        <v>0</v>
      </c>
      <c r="CG333" s="206">
        <v>0</v>
      </c>
      <c r="CH333" s="206">
        <v>0</v>
      </c>
      <c r="CI333" s="206">
        <v>0</v>
      </c>
      <c r="CJ333" s="206">
        <v>0</v>
      </c>
      <c r="CK333" s="206">
        <v>0</v>
      </c>
      <c r="CL333" s="206">
        <v>0</v>
      </c>
      <c r="CM333" s="206">
        <v>0</v>
      </c>
      <c r="CN333" s="206">
        <v>0</v>
      </c>
      <c r="CO333" s="206">
        <v>0</v>
      </c>
      <c r="CP333" s="206">
        <v>0</v>
      </c>
      <c r="CQ333" s="206">
        <v>0</v>
      </c>
      <c r="CR333" s="206">
        <v>0</v>
      </c>
      <c r="CS333" s="206">
        <v>0</v>
      </c>
      <c r="CT333" s="206">
        <v>0</v>
      </c>
      <c r="CU333" s="206">
        <v>0</v>
      </c>
      <c r="CV333" s="206">
        <v>0</v>
      </c>
      <c r="CW333" s="206">
        <v>0</v>
      </c>
      <c r="CX333" s="206">
        <v>0</v>
      </c>
      <c r="CY333" s="206">
        <v>0</v>
      </c>
      <c r="CZ333" s="206">
        <v>0</v>
      </c>
      <c r="DA333" s="206">
        <v>0</v>
      </c>
      <c r="DB333" s="206">
        <v>0</v>
      </c>
      <c r="DC333" s="206">
        <v>0</v>
      </c>
      <c r="DD333" s="206">
        <v>0</v>
      </c>
      <c r="DE333" s="206">
        <v>0</v>
      </c>
      <c r="DF333" s="206">
        <v>0</v>
      </c>
      <c r="DG333" s="206">
        <v>0</v>
      </c>
      <c r="DH333" s="206">
        <v>0</v>
      </c>
      <c r="DI333" s="206">
        <v>0</v>
      </c>
      <c r="DJ333" s="206">
        <v>0</v>
      </c>
      <c r="DK333" s="206">
        <v>0</v>
      </c>
      <c r="DL333" s="207">
        <v>0</v>
      </c>
      <c r="DQ333" s="270"/>
      <c r="DR333" s="209"/>
      <c r="DS333" s="205"/>
      <c r="DT333" s="209" t="s">
        <v>374</v>
      </c>
      <c r="DU333" s="206">
        <f t="shared" si="297"/>
        <v>0</v>
      </c>
      <c r="DV333" s="206">
        <f t="shared" si="298"/>
        <v>0</v>
      </c>
      <c r="DW333" s="206">
        <f t="shared" si="299"/>
        <v>0</v>
      </c>
      <c r="DX333" s="206">
        <f t="shared" si="300"/>
        <v>0</v>
      </c>
      <c r="DY333" s="206">
        <f t="shared" si="301"/>
        <v>0</v>
      </c>
      <c r="DZ333" s="206">
        <f t="shared" si="302"/>
        <v>0</v>
      </c>
      <c r="EA333" s="206">
        <f t="shared" si="303"/>
        <v>0</v>
      </c>
      <c r="EB333" s="206">
        <f t="shared" si="304"/>
        <v>0</v>
      </c>
      <c r="EC333" s="206">
        <f t="shared" si="305"/>
        <v>0</v>
      </c>
      <c r="ED333" s="207">
        <f t="shared" si="307"/>
        <v>0</v>
      </c>
      <c r="EE333" s="303">
        <f t="shared" si="306"/>
        <v>0</v>
      </c>
    </row>
    <row r="334" spans="1:135" s="126" customFormat="1" ht="15.5" hidden="1" outlineLevel="1" x14ac:dyDescent="0.35">
      <c r="A334" s="37" t="s">
        <v>357</v>
      </c>
      <c r="B334" s="37">
        <v>5</v>
      </c>
      <c r="C334" s="38">
        <v>5.3</v>
      </c>
      <c r="D334" s="264" t="s">
        <v>246</v>
      </c>
      <c r="E334" s="270"/>
      <c r="F334" s="209"/>
      <c r="G334" s="205"/>
      <c r="H334" s="209" t="s">
        <v>376</v>
      </c>
      <c r="I334" s="278">
        <v>0</v>
      </c>
      <c r="J334" s="268">
        <v>0</v>
      </c>
      <c r="K334" s="268">
        <v>0</v>
      </c>
      <c r="L334" s="206">
        <v>0</v>
      </c>
      <c r="M334" s="206">
        <v>0</v>
      </c>
      <c r="N334" s="206">
        <v>0</v>
      </c>
      <c r="O334" s="206">
        <v>0</v>
      </c>
      <c r="P334" s="206">
        <v>0</v>
      </c>
      <c r="Q334" s="206">
        <v>0</v>
      </c>
      <c r="R334" s="206">
        <v>0</v>
      </c>
      <c r="S334" s="206">
        <v>0</v>
      </c>
      <c r="T334" s="206">
        <v>0</v>
      </c>
      <c r="U334" s="206">
        <v>0</v>
      </c>
      <c r="V334" s="206">
        <v>0</v>
      </c>
      <c r="W334" s="206">
        <v>0</v>
      </c>
      <c r="X334" s="206">
        <v>0</v>
      </c>
      <c r="Y334" s="206">
        <v>0</v>
      </c>
      <c r="Z334" s="206">
        <v>0</v>
      </c>
      <c r="AA334" s="206">
        <v>0</v>
      </c>
      <c r="AB334" s="206">
        <v>0</v>
      </c>
      <c r="AC334" s="206">
        <v>0</v>
      </c>
      <c r="AD334" s="206">
        <v>0</v>
      </c>
      <c r="AE334" s="206">
        <v>0</v>
      </c>
      <c r="AF334" s="206">
        <v>0</v>
      </c>
      <c r="AG334" s="206">
        <v>0</v>
      </c>
      <c r="AH334" s="206">
        <v>0</v>
      </c>
      <c r="AI334" s="206">
        <v>0</v>
      </c>
      <c r="AJ334" s="206">
        <v>0</v>
      </c>
      <c r="AK334" s="206">
        <v>0</v>
      </c>
      <c r="AL334" s="206">
        <v>0</v>
      </c>
      <c r="AM334" s="206">
        <v>0</v>
      </c>
      <c r="AN334" s="206">
        <v>0</v>
      </c>
      <c r="AO334" s="206">
        <v>0</v>
      </c>
      <c r="AP334" s="206">
        <v>0</v>
      </c>
      <c r="AQ334" s="206">
        <v>0</v>
      </c>
      <c r="AR334" s="206">
        <v>0</v>
      </c>
      <c r="AS334" s="206">
        <v>0</v>
      </c>
      <c r="AT334" s="206">
        <v>0</v>
      </c>
      <c r="AU334" s="206">
        <v>0</v>
      </c>
      <c r="AV334" s="206">
        <v>0</v>
      </c>
      <c r="AW334" s="206">
        <v>0</v>
      </c>
      <c r="AX334" s="206">
        <v>0</v>
      </c>
      <c r="AY334" s="206">
        <v>0</v>
      </c>
      <c r="AZ334" s="206">
        <v>0</v>
      </c>
      <c r="BA334" s="206">
        <v>0</v>
      </c>
      <c r="BB334" s="206">
        <v>0</v>
      </c>
      <c r="BC334" s="206">
        <v>0</v>
      </c>
      <c r="BD334" s="206">
        <v>0</v>
      </c>
      <c r="BE334" s="206">
        <v>0</v>
      </c>
      <c r="BF334" s="206">
        <v>0</v>
      </c>
      <c r="BG334" s="206">
        <v>0</v>
      </c>
      <c r="BH334" s="206">
        <v>0</v>
      </c>
      <c r="BI334" s="206">
        <v>0</v>
      </c>
      <c r="BJ334" s="206">
        <v>0</v>
      </c>
      <c r="BK334" s="206">
        <v>0</v>
      </c>
      <c r="BL334" s="206">
        <v>0</v>
      </c>
      <c r="BM334" s="206">
        <v>0</v>
      </c>
      <c r="BN334" s="206">
        <v>0</v>
      </c>
      <c r="BO334" s="206">
        <v>0</v>
      </c>
      <c r="BP334" s="206">
        <v>0</v>
      </c>
      <c r="BQ334" s="206">
        <v>0</v>
      </c>
      <c r="BR334" s="206">
        <v>0</v>
      </c>
      <c r="BS334" s="206">
        <v>0</v>
      </c>
      <c r="BT334" s="206">
        <v>0</v>
      </c>
      <c r="BU334" s="206">
        <v>0</v>
      </c>
      <c r="BV334" s="206">
        <v>0</v>
      </c>
      <c r="BW334" s="206">
        <v>0</v>
      </c>
      <c r="BX334" s="206">
        <v>0</v>
      </c>
      <c r="BY334" s="206">
        <v>0</v>
      </c>
      <c r="BZ334" s="206">
        <v>0</v>
      </c>
      <c r="CA334" s="206">
        <v>0</v>
      </c>
      <c r="CB334" s="206">
        <v>0</v>
      </c>
      <c r="CC334" s="206">
        <v>0</v>
      </c>
      <c r="CD334" s="206">
        <v>0</v>
      </c>
      <c r="CE334" s="206">
        <v>0</v>
      </c>
      <c r="CF334" s="206">
        <v>0</v>
      </c>
      <c r="CG334" s="206">
        <v>0</v>
      </c>
      <c r="CH334" s="206">
        <v>0</v>
      </c>
      <c r="CI334" s="206">
        <v>0</v>
      </c>
      <c r="CJ334" s="206">
        <v>0</v>
      </c>
      <c r="CK334" s="206">
        <v>0</v>
      </c>
      <c r="CL334" s="206">
        <v>0</v>
      </c>
      <c r="CM334" s="206">
        <v>0</v>
      </c>
      <c r="CN334" s="206">
        <v>0</v>
      </c>
      <c r="CO334" s="206">
        <v>0</v>
      </c>
      <c r="CP334" s="206">
        <v>0</v>
      </c>
      <c r="CQ334" s="206">
        <v>0</v>
      </c>
      <c r="CR334" s="206">
        <v>0</v>
      </c>
      <c r="CS334" s="206">
        <v>0</v>
      </c>
      <c r="CT334" s="206">
        <v>0</v>
      </c>
      <c r="CU334" s="206">
        <v>0</v>
      </c>
      <c r="CV334" s="206">
        <v>0</v>
      </c>
      <c r="CW334" s="206">
        <v>0</v>
      </c>
      <c r="CX334" s="206">
        <v>0</v>
      </c>
      <c r="CY334" s="206">
        <v>0</v>
      </c>
      <c r="CZ334" s="206">
        <v>0</v>
      </c>
      <c r="DA334" s="206">
        <v>0</v>
      </c>
      <c r="DB334" s="206">
        <v>0</v>
      </c>
      <c r="DC334" s="206">
        <v>0</v>
      </c>
      <c r="DD334" s="206">
        <v>0</v>
      </c>
      <c r="DE334" s="206">
        <v>0</v>
      </c>
      <c r="DF334" s="206">
        <v>0</v>
      </c>
      <c r="DG334" s="206">
        <v>0</v>
      </c>
      <c r="DH334" s="206">
        <v>0</v>
      </c>
      <c r="DI334" s="206">
        <v>0</v>
      </c>
      <c r="DJ334" s="206">
        <v>0</v>
      </c>
      <c r="DK334" s="206">
        <v>0</v>
      </c>
      <c r="DL334" s="207">
        <v>0</v>
      </c>
      <c r="DQ334" s="270"/>
      <c r="DR334" s="209"/>
      <c r="DS334" s="205"/>
      <c r="DT334" s="209" t="s">
        <v>376</v>
      </c>
      <c r="DU334" s="206">
        <f t="shared" si="297"/>
        <v>0</v>
      </c>
      <c r="DV334" s="206">
        <f t="shared" si="298"/>
        <v>0</v>
      </c>
      <c r="DW334" s="206">
        <f t="shared" si="299"/>
        <v>0</v>
      </c>
      <c r="DX334" s="206">
        <f t="shared" si="300"/>
        <v>0</v>
      </c>
      <c r="DY334" s="206">
        <f t="shared" si="301"/>
        <v>0</v>
      </c>
      <c r="DZ334" s="206">
        <f t="shared" si="302"/>
        <v>0</v>
      </c>
      <c r="EA334" s="206">
        <f t="shared" si="303"/>
        <v>0</v>
      </c>
      <c r="EB334" s="206">
        <f t="shared" si="304"/>
        <v>0</v>
      </c>
      <c r="EC334" s="206">
        <f t="shared" si="305"/>
        <v>0</v>
      </c>
      <c r="ED334" s="207">
        <f t="shared" si="307"/>
        <v>0</v>
      </c>
      <c r="EE334" s="303">
        <f t="shared" si="306"/>
        <v>0</v>
      </c>
    </row>
    <row r="335" spans="1:135" s="126" customFormat="1" ht="15.5" hidden="1" outlineLevel="1" x14ac:dyDescent="0.35">
      <c r="A335" s="37" t="s">
        <v>357</v>
      </c>
      <c r="B335" s="37">
        <v>5</v>
      </c>
      <c r="C335" s="38">
        <v>5.4</v>
      </c>
      <c r="D335" s="264"/>
      <c r="E335" s="270"/>
      <c r="F335" s="209"/>
      <c r="G335" s="205"/>
      <c r="H335" s="205" t="s">
        <v>377</v>
      </c>
      <c r="I335" s="278">
        <v>0</v>
      </c>
      <c r="J335" s="268">
        <v>0</v>
      </c>
      <c r="K335" s="268">
        <v>0</v>
      </c>
      <c r="L335" s="206">
        <v>0</v>
      </c>
      <c r="M335" s="206">
        <v>0</v>
      </c>
      <c r="N335" s="206">
        <v>0</v>
      </c>
      <c r="O335" s="206">
        <v>0</v>
      </c>
      <c r="P335" s="206">
        <v>0</v>
      </c>
      <c r="Q335" s="206">
        <v>0</v>
      </c>
      <c r="R335" s="206">
        <v>0</v>
      </c>
      <c r="S335" s="206">
        <v>0</v>
      </c>
      <c r="T335" s="206">
        <v>0</v>
      </c>
      <c r="U335" s="206">
        <v>0</v>
      </c>
      <c r="V335" s="206">
        <v>0</v>
      </c>
      <c r="W335" s="206">
        <v>0</v>
      </c>
      <c r="X335" s="206">
        <v>0</v>
      </c>
      <c r="Y335" s="206">
        <v>0</v>
      </c>
      <c r="Z335" s="206">
        <v>0</v>
      </c>
      <c r="AA335" s="206">
        <v>0</v>
      </c>
      <c r="AB335" s="206">
        <v>0</v>
      </c>
      <c r="AC335" s="206">
        <v>0</v>
      </c>
      <c r="AD335" s="206">
        <v>0</v>
      </c>
      <c r="AE335" s="206">
        <v>0</v>
      </c>
      <c r="AF335" s="206">
        <v>0</v>
      </c>
      <c r="AG335" s="206">
        <v>0</v>
      </c>
      <c r="AH335" s="206">
        <v>0</v>
      </c>
      <c r="AI335" s="206">
        <v>0</v>
      </c>
      <c r="AJ335" s="206">
        <v>0</v>
      </c>
      <c r="AK335" s="206">
        <v>0</v>
      </c>
      <c r="AL335" s="206">
        <v>0</v>
      </c>
      <c r="AM335" s="206">
        <v>0</v>
      </c>
      <c r="AN335" s="206">
        <v>0</v>
      </c>
      <c r="AO335" s="206">
        <v>0</v>
      </c>
      <c r="AP335" s="206">
        <v>0</v>
      </c>
      <c r="AQ335" s="206">
        <v>0</v>
      </c>
      <c r="AR335" s="206">
        <v>0</v>
      </c>
      <c r="AS335" s="206">
        <v>0</v>
      </c>
      <c r="AT335" s="206">
        <v>0</v>
      </c>
      <c r="AU335" s="206">
        <v>0</v>
      </c>
      <c r="AV335" s="206">
        <v>0</v>
      </c>
      <c r="AW335" s="206">
        <v>0</v>
      </c>
      <c r="AX335" s="206">
        <v>0</v>
      </c>
      <c r="AY335" s="206">
        <v>0</v>
      </c>
      <c r="AZ335" s="206">
        <v>0</v>
      </c>
      <c r="BA335" s="206">
        <v>0</v>
      </c>
      <c r="BB335" s="206">
        <v>0</v>
      </c>
      <c r="BC335" s="206">
        <v>0</v>
      </c>
      <c r="BD335" s="206">
        <v>0</v>
      </c>
      <c r="BE335" s="206">
        <v>0</v>
      </c>
      <c r="BF335" s="206">
        <v>0</v>
      </c>
      <c r="BG335" s="206">
        <v>0</v>
      </c>
      <c r="BH335" s="206">
        <v>0</v>
      </c>
      <c r="BI335" s="206">
        <v>0</v>
      </c>
      <c r="BJ335" s="206">
        <v>0</v>
      </c>
      <c r="BK335" s="206">
        <v>0</v>
      </c>
      <c r="BL335" s="206">
        <v>0</v>
      </c>
      <c r="BM335" s="206">
        <v>0</v>
      </c>
      <c r="BN335" s="206">
        <v>0</v>
      </c>
      <c r="BO335" s="206">
        <v>0</v>
      </c>
      <c r="BP335" s="206">
        <v>0</v>
      </c>
      <c r="BQ335" s="206">
        <v>0</v>
      </c>
      <c r="BR335" s="206">
        <v>0</v>
      </c>
      <c r="BS335" s="206">
        <v>0</v>
      </c>
      <c r="BT335" s="206">
        <v>0</v>
      </c>
      <c r="BU335" s="206">
        <v>0</v>
      </c>
      <c r="BV335" s="206">
        <v>0</v>
      </c>
      <c r="BW335" s="206">
        <v>0</v>
      </c>
      <c r="BX335" s="206">
        <v>0</v>
      </c>
      <c r="BY335" s="206">
        <v>0</v>
      </c>
      <c r="BZ335" s="206">
        <v>0</v>
      </c>
      <c r="CA335" s="206">
        <v>0</v>
      </c>
      <c r="CB335" s="206">
        <v>0</v>
      </c>
      <c r="CC335" s="206">
        <v>0</v>
      </c>
      <c r="CD335" s="206">
        <v>0</v>
      </c>
      <c r="CE335" s="206">
        <v>0</v>
      </c>
      <c r="CF335" s="206">
        <v>0</v>
      </c>
      <c r="CG335" s="206">
        <v>0</v>
      </c>
      <c r="CH335" s="206">
        <v>0</v>
      </c>
      <c r="CI335" s="206">
        <v>0</v>
      </c>
      <c r="CJ335" s="206">
        <v>0</v>
      </c>
      <c r="CK335" s="206">
        <v>0</v>
      </c>
      <c r="CL335" s="206">
        <v>0</v>
      </c>
      <c r="CM335" s="206">
        <v>0</v>
      </c>
      <c r="CN335" s="206">
        <v>0</v>
      </c>
      <c r="CO335" s="206">
        <v>0</v>
      </c>
      <c r="CP335" s="206">
        <v>0</v>
      </c>
      <c r="CQ335" s="206">
        <v>0</v>
      </c>
      <c r="CR335" s="206">
        <v>0</v>
      </c>
      <c r="CS335" s="206">
        <v>0</v>
      </c>
      <c r="CT335" s="206">
        <v>0</v>
      </c>
      <c r="CU335" s="206">
        <v>0</v>
      </c>
      <c r="CV335" s="206">
        <v>0</v>
      </c>
      <c r="CW335" s="206">
        <v>0</v>
      </c>
      <c r="CX335" s="206">
        <v>0</v>
      </c>
      <c r="CY335" s="206">
        <v>0</v>
      </c>
      <c r="CZ335" s="206">
        <v>0</v>
      </c>
      <c r="DA335" s="206">
        <v>0</v>
      </c>
      <c r="DB335" s="206">
        <v>0</v>
      </c>
      <c r="DC335" s="206">
        <v>0</v>
      </c>
      <c r="DD335" s="206">
        <v>0</v>
      </c>
      <c r="DE335" s="206">
        <v>0</v>
      </c>
      <c r="DF335" s="206">
        <v>0</v>
      </c>
      <c r="DG335" s="206">
        <v>0</v>
      </c>
      <c r="DH335" s="206">
        <v>0</v>
      </c>
      <c r="DI335" s="206">
        <v>0</v>
      </c>
      <c r="DJ335" s="206">
        <v>0</v>
      </c>
      <c r="DK335" s="206">
        <v>0</v>
      </c>
      <c r="DL335" s="207">
        <v>0</v>
      </c>
      <c r="DQ335" s="270"/>
      <c r="DR335" s="209"/>
      <c r="DS335" s="205"/>
      <c r="DT335" s="205" t="s">
        <v>377</v>
      </c>
      <c r="DU335" s="206">
        <f t="shared" ref="DU335:DU366" si="308">I335/$DQ$4</f>
        <v>0</v>
      </c>
      <c r="DV335" s="206">
        <f t="shared" ref="DV335:DV366" si="309">SUM(J335:O335)/$DQ$4</f>
        <v>0</v>
      </c>
      <c r="DW335" s="206">
        <f t="shared" ref="DW335:DW366" si="310">SUM(P335:AL335)/$DQ$4</f>
        <v>0</v>
      </c>
      <c r="DX335" s="206">
        <f t="shared" ref="DX335:DX366" si="311">SUM(AM335:CT335)/$DQ$4</f>
        <v>0</v>
      </c>
      <c r="DY335" s="206">
        <f t="shared" ref="DY335:DY366" si="312">SUM(CU335:CY335)/$DQ$4</f>
        <v>0</v>
      </c>
      <c r="DZ335" s="206">
        <f t="shared" ref="DZ335:DZ366" si="313">SUM(CZ335:DE335)/$DQ$4</f>
        <v>0</v>
      </c>
      <c r="EA335" s="206">
        <f t="shared" ref="EA335:EA366" si="314">SUM(DF335:DG335)/$DQ$4</f>
        <v>0</v>
      </c>
      <c r="EB335" s="206">
        <f t="shared" ref="EB335:EB366" si="315">SUM(DH335:DI335)/$DQ$4</f>
        <v>0</v>
      </c>
      <c r="EC335" s="206">
        <f t="shared" ref="EC335:EC366" si="316">SUM(DJ335:DK335)/$DQ$4</f>
        <v>0</v>
      </c>
      <c r="ED335" s="207">
        <f t="shared" si="307"/>
        <v>0</v>
      </c>
      <c r="EE335" s="303">
        <f t="shared" ref="EE335:EE366" si="317">ED335-(DL335/$DQ$4)</f>
        <v>0</v>
      </c>
    </row>
    <row r="336" spans="1:135" s="126" customFormat="1" ht="15.5" hidden="1" outlineLevel="1" x14ac:dyDescent="0.35">
      <c r="A336" s="37" t="s">
        <v>357</v>
      </c>
      <c r="B336" s="37">
        <v>5</v>
      </c>
      <c r="C336" s="38">
        <v>5.5</v>
      </c>
      <c r="D336" s="264"/>
      <c r="E336" s="270"/>
      <c r="F336" s="209"/>
      <c r="G336" s="205"/>
      <c r="H336" s="205" t="s">
        <v>379</v>
      </c>
      <c r="I336" s="278">
        <v>0</v>
      </c>
      <c r="J336" s="268">
        <v>0</v>
      </c>
      <c r="K336" s="268">
        <v>0</v>
      </c>
      <c r="L336" s="206">
        <v>0</v>
      </c>
      <c r="M336" s="206">
        <v>0</v>
      </c>
      <c r="N336" s="206">
        <v>0</v>
      </c>
      <c r="O336" s="206">
        <v>0</v>
      </c>
      <c r="P336" s="206">
        <v>0</v>
      </c>
      <c r="Q336" s="206">
        <v>0</v>
      </c>
      <c r="R336" s="206">
        <v>0</v>
      </c>
      <c r="S336" s="206">
        <v>0</v>
      </c>
      <c r="T336" s="206">
        <v>0</v>
      </c>
      <c r="U336" s="206">
        <v>0</v>
      </c>
      <c r="V336" s="206">
        <v>0</v>
      </c>
      <c r="W336" s="206">
        <v>0</v>
      </c>
      <c r="X336" s="206">
        <v>0</v>
      </c>
      <c r="Y336" s="206">
        <v>0</v>
      </c>
      <c r="Z336" s="206">
        <v>0</v>
      </c>
      <c r="AA336" s="206">
        <v>0</v>
      </c>
      <c r="AB336" s="206">
        <v>0</v>
      </c>
      <c r="AC336" s="206">
        <v>0</v>
      </c>
      <c r="AD336" s="206">
        <v>0</v>
      </c>
      <c r="AE336" s="206">
        <v>0</v>
      </c>
      <c r="AF336" s="206">
        <v>0</v>
      </c>
      <c r="AG336" s="206">
        <v>0</v>
      </c>
      <c r="AH336" s="206">
        <v>0</v>
      </c>
      <c r="AI336" s="206">
        <v>0</v>
      </c>
      <c r="AJ336" s="206">
        <v>0</v>
      </c>
      <c r="AK336" s="206">
        <v>0</v>
      </c>
      <c r="AL336" s="206">
        <v>0</v>
      </c>
      <c r="AM336" s="206">
        <v>0</v>
      </c>
      <c r="AN336" s="206">
        <v>0</v>
      </c>
      <c r="AO336" s="206">
        <v>0</v>
      </c>
      <c r="AP336" s="206">
        <v>0</v>
      </c>
      <c r="AQ336" s="206">
        <v>0</v>
      </c>
      <c r="AR336" s="206">
        <v>0</v>
      </c>
      <c r="AS336" s="206">
        <v>0</v>
      </c>
      <c r="AT336" s="206">
        <v>0</v>
      </c>
      <c r="AU336" s="206">
        <v>0</v>
      </c>
      <c r="AV336" s="206">
        <v>0</v>
      </c>
      <c r="AW336" s="206">
        <v>0</v>
      </c>
      <c r="AX336" s="206">
        <v>0</v>
      </c>
      <c r="AY336" s="206">
        <v>0</v>
      </c>
      <c r="AZ336" s="206">
        <v>0</v>
      </c>
      <c r="BA336" s="206">
        <v>0</v>
      </c>
      <c r="BB336" s="206">
        <v>0</v>
      </c>
      <c r="BC336" s="206">
        <v>0</v>
      </c>
      <c r="BD336" s="206">
        <v>0</v>
      </c>
      <c r="BE336" s="206">
        <v>0</v>
      </c>
      <c r="BF336" s="206">
        <v>0</v>
      </c>
      <c r="BG336" s="206">
        <v>0</v>
      </c>
      <c r="BH336" s="206">
        <v>0</v>
      </c>
      <c r="BI336" s="206">
        <v>0</v>
      </c>
      <c r="BJ336" s="206">
        <v>0</v>
      </c>
      <c r="BK336" s="206">
        <v>0</v>
      </c>
      <c r="BL336" s="206">
        <v>0</v>
      </c>
      <c r="BM336" s="206">
        <v>0</v>
      </c>
      <c r="BN336" s="206">
        <v>0</v>
      </c>
      <c r="BO336" s="206">
        <v>0</v>
      </c>
      <c r="BP336" s="206">
        <v>0</v>
      </c>
      <c r="BQ336" s="206">
        <v>0</v>
      </c>
      <c r="BR336" s="206">
        <v>0</v>
      </c>
      <c r="BS336" s="206">
        <v>0</v>
      </c>
      <c r="BT336" s="206">
        <v>0</v>
      </c>
      <c r="BU336" s="206">
        <v>0</v>
      </c>
      <c r="BV336" s="206">
        <v>0</v>
      </c>
      <c r="BW336" s="206">
        <v>0</v>
      </c>
      <c r="BX336" s="206">
        <v>0</v>
      </c>
      <c r="BY336" s="206">
        <v>0</v>
      </c>
      <c r="BZ336" s="206">
        <v>0</v>
      </c>
      <c r="CA336" s="206">
        <v>0</v>
      </c>
      <c r="CB336" s="206">
        <v>0</v>
      </c>
      <c r="CC336" s="206">
        <v>0</v>
      </c>
      <c r="CD336" s="206">
        <v>0</v>
      </c>
      <c r="CE336" s="206">
        <v>0</v>
      </c>
      <c r="CF336" s="206">
        <v>0</v>
      </c>
      <c r="CG336" s="206">
        <v>0</v>
      </c>
      <c r="CH336" s="206">
        <v>0</v>
      </c>
      <c r="CI336" s="206">
        <v>0</v>
      </c>
      <c r="CJ336" s="206">
        <v>0</v>
      </c>
      <c r="CK336" s="206">
        <v>0</v>
      </c>
      <c r="CL336" s="206">
        <v>0</v>
      </c>
      <c r="CM336" s="206">
        <v>0</v>
      </c>
      <c r="CN336" s="206">
        <v>0</v>
      </c>
      <c r="CO336" s="206">
        <v>0</v>
      </c>
      <c r="CP336" s="206">
        <v>0</v>
      </c>
      <c r="CQ336" s="206">
        <v>0</v>
      </c>
      <c r="CR336" s="206">
        <v>0</v>
      </c>
      <c r="CS336" s="206">
        <v>0</v>
      </c>
      <c r="CT336" s="206">
        <v>0</v>
      </c>
      <c r="CU336" s="206">
        <v>0</v>
      </c>
      <c r="CV336" s="206">
        <v>0</v>
      </c>
      <c r="CW336" s="206">
        <v>0</v>
      </c>
      <c r="CX336" s="206">
        <v>0</v>
      </c>
      <c r="CY336" s="206">
        <v>0</v>
      </c>
      <c r="CZ336" s="206">
        <v>0</v>
      </c>
      <c r="DA336" s="206">
        <v>0</v>
      </c>
      <c r="DB336" s="206">
        <v>0</v>
      </c>
      <c r="DC336" s="206">
        <v>0</v>
      </c>
      <c r="DD336" s="206">
        <v>0</v>
      </c>
      <c r="DE336" s="206">
        <v>0</v>
      </c>
      <c r="DF336" s="206">
        <v>0</v>
      </c>
      <c r="DG336" s="206">
        <v>0</v>
      </c>
      <c r="DH336" s="206">
        <v>0</v>
      </c>
      <c r="DI336" s="206">
        <v>0</v>
      </c>
      <c r="DJ336" s="206">
        <v>0</v>
      </c>
      <c r="DK336" s="206">
        <v>0</v>
      </c>
      <c r="DL336" s="207">
        <v>0</v>
      </c>
      <c r="DQ336" s="270"/>
      <c r="DR336" s="209"/>
      <c r="DS336" s="205"/>
      <c r="DT336" s="205" t="s">
        <v>379</v>
      </c>
      <c r="DU336" s="206">
        <f t="shared" si="308"/>
        <v>0</v>
      </c>
      <c r="DV336" s="206">
        <f t="shared" si="309"/>
        <v>0</v>
      </c>
      <c r="DW336" s="206">
        <f t="shared" si="310"/>
        <v>0</v>
      </c>
      <c r="DX336" s="206">
        <f t="shared" si="311"/>
        <v>0</v>
      </c>
      <c r="DY336" s="206">
        <f t="shared" si="312"/>
        <v>0</v>
      </c>
      <c r="DZ336" s="206">
        <f t="shared" si="313"/>
        <v>0</v>
      </c>
      <c r="EA336" s="206">
        <f t="shared" si="314"/>
        <v>0</v>
      </c>
      <c r="EB336" s="206">
        <f t="shared" si="315"/>
        <v>0</v>
      </c>
      <c r="EC336" s="206">
        <f t="shared" si="316"/>
        <v>0</v>
      </c>
      <c r="ED336" s="207">
        <f t="shared" si="307"/>
        <v>0</v>
      </c>
      <c r="EE336" s="303">
        <f t="shared" si="317"/>
        <v>0</v>
      </c>
    </row>
    <row r="337" spans="1:135" s="126" customFormat="1" ht="15.5" hidden="1" outlineLevel="1" x14ac:dyDescent="0.35">
      <c r="A337" s="37" t="s">
        <v>357</v>
      </c>
      <c r="B337" s="37">
        <v>6</v>
      </c>
      <c r="C337" s="38"/>
      <c r="D337" s="264"/>
      <c r="E337" s="270"/>
      <c r="F337" s="218"/>
      <c r="G337" s="209" t="s">
        <v>313</v>
      </c>
      <c r="H337" s="267"/>
      <c r="I337" s="278">
        <v>0</v>
      </c>
      <c r="J337" s="268">
        <v>0</v>
      </c>
      <c r="K337" s="268">
        <v>0</v>
      </c>
      <c r="L337" s="206">
        <v>0</v>
      </c>
      <c r="M337" s="206">
        <v>0</v>
      </c>
      <c r="N337" s="206">
        <v>0</v>
      </c>
      <c r="O337" s="206">
        <v>0</v>
      </c>
      <c r="P337" s="206">
        <v>0</v>
      </c>
      <c r="Q337" s="206">
        <v>0</v>
      </c>
      <c r="R337" s="206">
        <v>0</v>
      </c>
      <c r="S337" s="206">
        <v>0</v>
      </c>
      <c r="T337" s="206">
        <v>0</v>
      </c>
      <c r="U337" s="206">
        <v>0</v>
      </c>
      <c r="V337" s="206">
        <v>0</v>
      </c>
      <c r="W337" s="206">
        <v>0</v>
      </c>
      <c r="X337" s="206">
        <v>0</v>
      </c>
      <c r="Y337" s="206">
        <v>0</v>
      </c>
      <c r="Z337" s="206">
        <v>0</v>
      </c>
      <c r="AA337" s="206">
        <v>0</v>
      </c>
      <c r="AB337" s="206">
        <v>0</v>
      </c>
      <c r="AC337" s="206">
        <v>0</v>
      </c>
      <c r="AD337" s="206">
        <v>0</v>
      </c>
      <c r="AE337" s="206">
        <v>0</v>
      </c>
      <c r="AF337" s="206">
        <v>0</v>
      </c>
      <c r="AG337" s="206">
        <v>0</v>
      </c>
      <c r="AH337" s="206">
        <v>0</v>
      </c>
      <c r="AI337" s="206">
        <v>0</v>
      </c>
      <c r="AJ337" s="206">
        <v>0</v>
      </c>
      <c r="AK337" s="206">
        <v>0</v>
      </c>
      <c r="AL337" s="206">
        <v>0</v>
      </c>
      <c r="AM337" s="206">
        <v>0</v>
      </c>
      <c r="AN337" s="206">
        <v>0</v>
      </c>
      <c r="AO337" s="206">
        <v>0</v>
      </c>
      <c r="AP337" s="206">
        <v>0</v>
      </c>
      <c r="AQ337" s="206">
        <v>0</v>
      </c>
      <c r="AR337" s="206">
        <v>0</v>
      </c>
      <c r="AS337" s="206">
        <v>0</v>
      </c>
      <c r="AT337" s="206">
        <v>0</v>
      </c>
      <c r="AU337" s="206">
        <v>0</v>
      </c>
      <c r="AV337" s="206">
        <v>0</v>
      </c>
      <c r="AW337" s="206">
        <v>0</v>
      </c>
      <c r="AX337" s="206">
        <v>0</v>
      </c>
      <c r="AY337" s="206">
        <v>0</v>
      </c>
      <c r="AZ337" s="206">
        <v>0</v>
      </c>
      <c r="BA337" s="206">
        <v>0</v>
      </c>
      <c r="BB337" s="206">
        <v>0</v>
      </c>
      <c r="BC337" s="206">
        <v>0</v>
      </c>
      <c r="BD337" s="206">
        <v>0</v>
      </c>
      <c r="BE337" s="206">
        <v>0</v>
      </c>
      <c r="BF337" s="206">
        <v>0</v>
      </c>
      <c r="BG337" s="206">
        <v>0</v>
      </c>
      <c r="BH337" s="206">
        <v>0</v>
      </c>
      <c r="BI337" s="206">
        <v>0</v>
      </c>
      <c r="BJ337" s="206">
        <v>0</v>
      </c>
      <c r="BK337" s="206">
        <v>0</v>
      </c>
      <c r="BL337" s="206">
        <v>0</v>
      </c>
      <c r="BM337" s="206">
        <v>0</v>
      </c>
      <c r="BN337" s="206">
        <v>0</v>
      </c>
      <c r="BO337" s="206">
        <v>0</v>
      </c>
      <c r="BP337" s="206">
        <v>0</v>
      </c>
      <c r="BQ337" s="206">
        <v>0</v>
      </c>
      <c r="BR337" s="206">
        <v>0</v>
      </c>
      <c r="BS337" s="206">
        <v>0</v>
      </c>
      <c r="BT337" s="206">
        <v>0</v>
      </c>
      <c r="BU337" s="206">
        <v>0</v>
      </c>
      <c r="BV337" s="206">
        <v>0</v>
      </c>
      <c r="BW337" s="206">
        <v>0</v>
      </c>
      <c r="BX337" s="206">
        <v>0</v>
      </c>
      <c r="BY337" s="206">
        <v>0</v>
      </c>
      <c r="BZ337" s="206">
        <v>0</v>
      </c>
      <c r="CA337" s="206">
        <v>0</v>
      </c>
      <c r="CB337" s="206">
        <v>0</v>
      </c>
      <c r="CC337" s="206">
        <v>0</v>
      </c>
      <c r="CD337" s="206">
        <v>0</v>
      </c>
      <c r="CE337" s="206">
        <v>0</v>
      </c>
      <c r="CF337" s="206">
        <v>0</v>
      </c>
      <c r="CG337" s="206">
        <v>0</v>
      </c>
      <c r="CH337" s="206">
        <v>0</v>
      </c>
      <c r="CI337" s="206">
        <v>0</v>
      </c>
      <c r="CJ337" s="206">
        <v>0</v>
      </c>
      <c r="CK337" s="206">
        <v>0</v>
      </c>
      <c r="CL337" s="206">
        <v>0</v>
      </c>
      <c r="CM337" s="206">
        <v>0</v>
      </c>
      <c r="CN337" s="206">
        <v>0</v>
      </c>
      <c r="CO337" s="206">
        <v>0</v>
      </c>
      <c r="CP337" s="206">
        <v>0</v>
      </c>
      <c r="CQ337" s="206">
        <v>0</v>
      </c>
      <c r="CR337" s="206">
        <v>0</v>
      </c>
      <c r="CS337" s="206">
        <v>0</v>
      </c>
      <c r="CT337" s="206">
        <v>0</v>
      </c>
      <c r="CU337" s="206">
        <v>0</v>
      </c>
      <c r="CV337" s="206">
        <v>0</v>
      </c>
      <c r="CW337" s="206">
        <v>0</v>
      </c>
      <c r="CX337" s="206">
        <v>0</v>
      </c>
      <c r="CY337" s="206">
        <v>0</v>
      </c>
      <c r="CZ337" s="206">
        <v>0</v>
      </c>
      <c r="DA337" s="206">
        <v>0</v>
      </c>
      <c r="DB337" s="206">
        <v>0</v>
      </c>
      <c r="DC337" s="206">
        <v>0</v>
      </c>
      <c r="DD337" s="206">
        <v>0</v>
      </c>
      <c r="DE337" s="206">
        <v>0</v>
      </c>
      <c r="DF337" s="206">
        <v>0</v>
      </c>
      <c r="DG337" s="206">
        <v>0</v>
      </c>
      <c r="DH337" s="206">
        <v>0</v>
      </c>
      <c r="DI337" s="206">
        <v>0</v>
      </c>
      <c r="DJ337" s="206">
        <v>0</v>
      </c>
      <c r="DK337" s="206">
        <v>0</v>
      </c>
      <c r="DL337" s="207">
        <v>0</v>
      </c>
      <c r="DQ337" s="270"/>
      <c r="DR337" s="218"/>
      <c r="DS337" s="209" t="s">
        <v>313</v>
      </c>
      <c r="DT337" s="267"/>
      <c r="DU337" s="206">
        <f t="shared" si="308"/>
        <v>0</v>
      </c>
      <c r="DV337" s="206">
        <f t="shared" si="309"/>
        <v>0</v>
      </c>
      <c r="DW337" s="206">
        <f t="shared" si="310"/>
        <v>0</v>
      </c>
      <c r="DX337" s="206">
        <f t="shared" si="311"/>
        <v>0</v>
      </c>
      <c r="DY337" s="206">
        <f t="shared" si="312"/>
        <v>0</v>
      </c>
      <c r="DZ337" s="206">
        <f t="shared" si="313"/>
        <v>0</v>
      </c>
      <c r="EA337" s="206">
        <f t="shared" si="314"/>
        <v>0</v>
      </c>
      <c r="EB337" s="206">
        <f t="shared" si="315"/>
        <v>0</v>
      </c>
      <c r="EC337" s="206">
        <f t="shared" si="316"/>
        <v>0</v>
      </c>
      <c r="ED337" s="207">
        <f t="shared" si="307"/>
        <v>0</v>
      </c>
      <c r="EE337" s="303">
        <f t="shared" si="317"/>
        <v>0</v>
      </c>
    </row>
    <row r="338" spans="1:135" s="126" customFormat="1" ht="15.5" hidden="1" outlineLevel="1" x14ac:dyDescent="0.35">
      <c r="A338" s="37" t="s">
        <v>357</v>
      </c>
      <c r="B338" s="37">
        <v>6</v>
      </c>
      <c r="C338" s="38">
        <v>6.1</v>
      </c>
      <c r="D338" s="264"/>
      <c r="E338" s="270"/>
      <c r="F338" s="209"/>
      <c r="G338" s="209"/>
      <c r="H338" s="209" t="s">
        <v>371</v>
      </c>
      <c r="I338" s="278">
        <v>0</v>
      </c>
      <c r="J338" s="268">
        <v>0</v>
      </c>
      <c r="K338" s="268">
        <v>0</v>
      </c>
      <c r="L338" s="206">
        <v>0</v>
      </c>
      <c r="M338" s="206">
        <v>0</v>
      </c>
      <c r="N338" s="206">
        <v>0</v>
      </c>
      <c r="O338" s="206">
        <v>0</v>
      </c>
      <c r="P338" s="206">
        <v>0</v>
      </c>
      <c r="Q338" s="206">
        <v>0</v>
      </c>
      <c r="R338" s="206">
        <v>0</v>
      </c>
      <c r="S338" s="206">
        <v>0</v>
      </c>
      <c r="T338" s="206">
        <v>0</v>
      </c>
      <c r="U338" s="206">
        <v>0</v>
      </c>
      <c r="V338" s="206">
        <v>0</v>
      </c>
      <c r="W338" s="206">
        <v>0</v>
      </c>
      <c r="X338" s="206">
        <v>0</v>
      </c>
      <c r="Y338" s="206">
        <v>0</v>
      </c>
      <c r="Z338" s="206">
        <v>0</v>
      </c>
      <c r="AA338" s="206">
        <v>0</v>
      </c>
      <c r="AB338" s="206">
        <v>0</v>
      </c>
      <c r="AC338" s="206">
        <v>0</v>
      </c>
      <c r="AD338" s="206">
        <v>0</v>
      </c>
      <c r="AE338" s="206">
        <v>0</v>
      </c>
      <c r="AF338" s="206">
        <v>0</v>
      </c>
      <c r="AG338" s="206">
        <v>0</v>
      </c>
      <c r="AH338" s="206">
        <v>0</v>
      </c>
      <c r="AI338" s="206">
        <v>0</v>
      </c>
      <c r="AJ338" s="206">
        <v>0</v>
      </c>
      <c r="AK338" s="206">
        <v>0</v>
      </c>
      <c r="AL338" s="206">
        <v>0</v>
      </c>
      <c r="AM338" s="206">
        <v>0</v>
      </c>
      <c r="AN338" s="206">
        <v>0</v>
      </c>
      <c r="AO338" s="206">
        <v>0</v>
      </c>
      <c r="AP338" s="206">
        <v>0</v>
      </c>
      <c r="AQ338" s="206">
        <v>0</v>
      </c>
      <c r="AR338" s="206">
        <v>0</v>
      </c>
      <c r="AS338" s="206">
        <v>0</v>
      </c>
      <c r="AT338" s="206">
        <v>0</v>
      </c>
      <c r="AU338" s="206">
        <v>0</v>
      </c>
      <c r="AV338" s="206">
        <v>0</v>
      </c>
      <c r="AW338" s="206">
        <v>0</v>
      </c>
      <c r="AX338" s="206">
        <v>0</v>
      </c>
      <c r="AY338" s="206">
        <v>0</v>
      </c>
      <c r="AZ338" s="206">
        <v>0</v>
      </c>
      <c r="BA338" s="206">
        <v>0</v>
      </c>
      <c r="BB338" s="206">
        <v>0</v>
      </c>
      <c r="BC338" s="206">
        <v>0</v>
      </c>
      <c r="BD338" s="206">
        <v>0</v>
      </c>
      <c r="BE338" s="206">
        <v>0</v>
      </c>
      <c r="BF338" s="206">
        <v>0</v>
      </c>
      <c r="BG338" s="206">
        <v>0</v>
      </c>
      <c r="BH338" s="206">
        <v>0</v>
      </c>
      <c r="BI338" s="206">
        <v>0</v>
      </c>
      <c r="BJ338" s="206">
        <v>0</v>
      </c>
      <c r="BK338" s="206">
        <v>0</v>
      </c>
      <c r="BL338" s="206">
        <v>0</v>
      </c>
      <c r="BM338" s="206">
        <v>0</v>
      </c>
      <c r="BN338" s="206">
        <v>0</v>
      </c>
      <c r="BO338" s="206">
        <v>0</v>
      </c>
      <c r="BP338" s="206">
        <v>0</v>
      </c>
      <c r="BQ338" s="206">
        <v>0</v>
      </c>
      <c r="BR338" s="206">
        <v>0</v>
      </c>
      <c r="BS338" s="206">
        <v>0</v>
      </c>
      <c r="BT338" s="206">
        <v>0</v>
      </c>
      <c r="BU338" s="206">
        <v>0</v>
      </c>
      <c r="BV338" s="206">
        <v>0</v>
      </c>
      <c r="BW338" s="206">
        <v>0</v>
      </c>
      <c r="BX338" s="206">
        <v>0</v>
      </c>
      <c r="BY338" s="206">
        <v>0</v>
      </c>
      <c r="BZ338" s="206">
        <v>0</v>
      </c>
      <c r="CA338" s="206">
        <v>0</v>
      </c>
      <c r="CB338" s="206">
        <v>0</v>
      </c>
      <c r="CC338" s="206">
        <v>0</v>
      </c>
      <c r="CD338" s="206">
        <v>0</v>
      </c>
      <c r="CE338" s="206">
        <v>0</v>
      </c>
      <c r="CF338" s="206">
        <v>0</v>
      </c>
      <c r="CG338" s="206">
        <v>0</v>
      </c>
      <c r="CH338" s="206">
        <v>0</v>
      </c>
      <c r="CI338" s="206">
        <v>0</v>
      </c>
      <c r="CJ338" s="206">
        <v>0</v>
      </c>
      <c r="CK338" s="206">
        <v>0</v>
      </c>
      <c r="CL338" s="206">
        <v>0</v>
      </c>
      <c r="CM338" s="206">
        <v>0</v>
      </c>
      <c r="CN338" s="206">
        <v>0</v>
      </c>
      <c r="CO338" s="206">
        <v>0</v>
      </c>
      <c r="CP338" s="206">
        <v>0</v>
      </c>
      <c r="CQ338" s="206">
        <v>0</v>
      </c>
      <c r="CR338" s="206">
        <v>0</v>
      </c>
      <c r="CS338" s="206">
        <v>0</v>
      </c>
      <c r="CT338" s="206">
        <v>0</v>
      </c>
      <c r="CU338" s="206">
        <v>0</v>
      </c>
      <c r="CV338" s="206">
        <v>0</v>
      </c>
      <c r="CW338" s="206">
        <v>0</v>
      </c>
      <c r="CX338" s="206">
        <v>0</v>
      </c>
      <c r="CY338" s="206">
        <v>0</v>
      </c>
      <c r="CZ338" s="206">
        <v>0</v>
      </c>
      <c r="DA338" s="206">
        <v>0</v>
      </c>
      <c r="DB338" s="206">
        <v>0</v>
      </c>
      <c r="DC338" s="206">
        <v>0</v>
      </c>
      <c r="DD338" s="206">
        <v>0</v>
      </c>
      <c r="DE338" s="206">
        <v>0</v>
      </c>
      <c r="DF338" s="206">
        <v>0</v>
      </c>
      <c r="DG338" s="206">
        <v>0</v>
      </c>
      <c r="DH338" s="206">
        <v>0</v>
      </c>
      <c r="DI338" s="206">
        <v>0</v>
      </c>
      <c r="DJ338" s="206">
        <v>0</v>
      </c>
      <c r="DK338" s="206">
        <v>0</v>
      </c>
      <c r="DL338" s="207">
        <v>0</v>
      </c>
      <c r="DQ338" s="270"/>
      <c r="DR338" s="209"/>
      <c r="DS338" s="209"/>
      <c r="DT338" s="209" t="s">
        <v>371</v>
      </c>
      <c r="DU338" s="206">
        <f t="shared" si="308"/>
        <v>0</v>
      </c>
      <c r="DV338" s="206">
        <f t="shared" si="309"/>
        <v>0</v>
      </c>
      <c r="DW338" s="206">
        <f t="shared" si="310"/>
        <v>0</v>
      </c>
      <c r="DX338" s="206">
        <f t="shared" si="311"/>
        <v>0</v>
      </c>
      <c r="DY338" s="206">
        <f t="shared" si="312"/>
        <v>0</v>
      </c>
      <c r="DZ338" s="206">
        <f t="shared" si="313"/>
        <v>0</v>
      </c>
      <c r="EA338" s="206">
        <f t="shared" si="314"/>
        <v>0</v>
      </c>
      <c r="EB338" s="206">
        <f t="shared" si="315"/>
        <v>0</v>
      </c>
      <c r="EC338" s="206">
        <f t="shared" si="316"/>
        <v>0</v>
      </c>
      <c r="ED338" s="207">
        <f t="shared" si="307"/>
        <v>0</v>
      </c>
      <c r="EE338" s="303">
        <f t="shared" si="317"/>
        <v>0</v>
      </c>
    </row>
    <row r="339" spans="1:135" s="126" customFormat="1" ht="15.5" hidden="1" outlineLevel="1" x14ac:dyDescent="0.35">
      <c r="A339" s="37" t="s">
        <v>357</v>
      </c>
      <c r="B339" s="37">
        <v>6</v>
      </c>
      <c r="C339" s="38">
        <v>6.2</v>
      </c>
      <c r="D339" s="264"/>
      <c r="E339" s="270"/>
      <c r="F339" s="209"/>
      <c r="G339" s="205"/>
      <c r="H339" s="205" t="s">
        <v>276</v>
      </c>
      <c r="I339" s="278">
        <v>-3335340.8439879199</v>
      </c>
      <c r="J339" s="268">
        <v>-2029175.97695255</v>
      </c>
      <c r="K339" s="268">
        <v>-2029175.97695255</v>
      </c>
      <c r="L339" s="206">
        <v>-2029175.97695258</v>
      </c>
      <c r="M339" s="206">
        <v>-2029175.97695255</v>
      </c>
      <c r="N339" s="206">
        <v>-2029175.97695255</v>
      </c>
      <c r="O339" s="206">
        <v>-2029175.97695258</v>
      </c>
      <c r="P339" s="206">
        <v>-348241.33788510098</v>
      </c>
      <c r="Q339" s="206">
        <v>-348241.337885132</v>
      </c>
      <c r="R339" s="206">
        <v>-348241.33788510098</v>
      </c>
      <c r="S339" s="206">
        <v>-348241.33788510098</v>
      </c>
      <c r="T339" s="206">
        <v>-348241.33788510098</v>
      </c>
      <c r="U339" s="206">
        <v>-348241.337885132</v>
      </c>
      <c r="V339" s="206">
        <v>-348241.33788510098</v>
      </c>
      <c r="W339" s="206">
        <v>-348241.33788510098</v>
      </c>
      <c r="X339" s="206">
        <v>-348241.33788510098</v>
      </c>
      <c r="Y339" s="206">
        <v>-348241.337885132</v>
      </c>
      <c r="Z339" s="206">
        <v>-348241.33788510098</v>
      </c>
      <c r="AA339" s="206">
        <v>-348241.33788510098</v>
      </c>
      <c r="AB339" s="206">
        <v>-348241.33788510098</v>
      </c>
      <c r="AC339" s="206">
        <v>-348241.33788510098</v>
      </c>
      <c r="AD339" s="206">
        <v>-348241.33788510098</v>
      </c>
      <c r="AE339" s="206">
        <v>-348241.33788511698</v>
      </c>
      <c r="AF339" s="206">
        <v>-348241.33788511698</v>
      </c>
      <c r="AG339" s="206">
        <v>-348241.33788510098</v>
      </c>
      <c r="AH339" s="206">
        <v>-348241.33788511698</v>
      </c>
      <c r="AI339" s="206">
        <v>-348241.33788510098</v>
      </c>
      <c r="AJ339" s="206">
        <v>-348241.33788511698</v>
      </c>
      <c r="AK339" s="206">
        <v>-348241.33788510098</v>
      </c>
      <c r="AL339" s="206">
        <v>-348241.33788511698</v>
      </c>
      <c r="AM339" s="206">
        <v>-192382.10076336699</v>
      </c>
      <c r="AN339" s="206">
        <v>-192382.10076336699</v>
      </c>
      <c r="AO339" s="206">
        <v>-192382.10076336699</v>
      </c>
      <c r="AP339" s="206">
        <v>-192382.10076338201</v>
      </c>
      <c r="AQ339" s="206">
        <v>-192382.10076336699</v>
      </c>
      <c r="AR339" s="206">
        <v>-192382.10076338201</v>
      </c>
      <c r="AS339" s="206">
        <v>-192382.10076336699</v>
      </c>
      <c r="AT339" s="206">
        <v>-192382.10076336699</v>
      </c>
      <c r="AU339" s="206">
        <v>-192382.10076338201</v>
      </c>
      <c r="AV339" s="206">
        <v>-192382.10076336699</v>
      </c>
      <c r="AW339" s="206">
        <v>-192382.10076336699</v>
      </c>
      <c r="AX339" s="206">
        <v>-192382.10076336699</v>
      </c>
      <c r="AY339" s="206">
        <v>-192382.10076336699</v>
      </c>
      <c r="AZ339" s="206">
        <v>-192382.10076338201</v>
      </c>
      <c r="BA339" s="206">
        <v>-192382.10076336699</v>
      </c>
      <c r="BB339" s="206">
        <v>-192382.10076338201</v>
      </c>
      <c r="BC339" s="206">
        <v>-192382.10076336699</v>
      </c>
      <c r="BD339" s="206">
        <v>-192382.10076336699</v>
      </c>
      <c r="BE339" s="206">
        <v>-192382.10076336699</v>
      </c>
      <c r="BF339" s="206">
        <v>-192382.10076336699</v>
      </c>
      <c r="BG339" s="206">
        <v>-192382.100763397</v>
      </c>
      <c r="BH339" s="206">
        <v>-192382.10076336699</v>
      </c>
      <c r="BI339" s="206">
        <v>-192382.10076336699</v>
      </c>
      <c r="BJ339" s="206">
        <v>-192382.10076336699</v>
      </c>
      <c r="BK339" s="206">
        <v>-192382.10076336699</v>
      </c>
      <c r="BL339" s="206">
        <v>-192382.10076336699</v>
      </c>
      <c r="BM339" s="206">
        <v>-192382.10076336699</v>
      </c>
      <c r="BN339" s="206">
        <v>-192382.100763397</v>
      </c>
      <c r="BO339" s="206">
        <v>-192382.10076336699</v>
      </c>
      <c r="BP339" s="206">
        <v>-192382.10076336699</v>
      </c>
      <c r="BQ339" s="206">
        <v>-192382.10076336699</v>
      </c>
      <c r="BR339" s="206">
        <v>-192382.10076336699</v>
      </c>
      <c r="BS339" s="206">
        <v>-192382.10076338201</v>
      </c>
      <c r="BT339" s="206">
        <v>-192382.10076336699</v>
      </c>
      <c r="BU339" s="206">
        <v>-192382.10076338201</v>
      </c>
      <c r="BV339" s="206">
        <v>-192382.10076336699</v>
      </c>
      <c r="BW339" s="206">
        <v>-192382.10076336699</v>
      </c>
      <c r="BX339" s="206">
        <v>-192382.10076336699</v>
      </c>
      <c r="BY339" s="206">
        <v>-192382.10076336699</v>
      </c>
      <c r="BZ339" s="206">
        <v>-192382.10076338201</v>
      </c>
      <c r="CA339" s="206">
        <v>-192382.10076336699</v>
      </c>
      <c r="CB339" s="206">
        <v>-192382.10076338201</v>
      </c>
      <c r="CC339" s="206">
        <v>-192382.10076336699</v>
      </c>
      <c r="CD339" s="206">
        <v>-192382.10076336699</v>
      </c>
      <c r="CE339" s="206">
        <v>-192382.10076338201</v>
      </c>
      <c r="CF339" s="206">
        <v>-192382.10076336699</v>
      </c>
      <c r="CG339" s="206">
        <v>-192382.10076336699</v>
      </c>
      <c r="CH339" s="206">
        <v>-192382.10076336699</v>
      </c>
      <c r="CI339" s="206">
        <v>-192382.10076336699</v>
      </c>
      <c r="CJ339" s="206">
        <v>-192382.10076338201</v>
      </c>
      <c r="CK339" s="206">
        <v>-192382.10076338201</v>
      </c>
      <c r="CL339" s="206">
        <v>-192382.10076336699</v>
      </c>
      <c r="CM339" s="206">
        <v>-192382.10076336699</v>
      </c>
      <c r="CN339" s="206">
        <v>-192382.10076336699</v>
      </c>
      <c r="CO339" s="206">
        <v>-192382.10076336699</v>
      </c>
      <c r="CP339" s="206">
        <v>-192382.10076336699</v>
      </c>
      <c r="CQ339" s="206">
        <v>-192382.100763397</v>
      </c>
      <c r="CR339" s="206">
        <v>-192382.10076336699</v>
      </c>
      <c r="CS339" s="206">
        <v>-192382.10076336699</v>
      </c>
      <c r="CT339" s="206">
        <v>-192382.10076336699</v>
      </c>
      <c r="CU339" s="206">
        <v>-127666.329921753</v>
      </c>
      <c r="CV339" s="206">
        <v>-127666.329921768</v>
      </c>
      <c r="CW339" s="206">
        <v>-3957656.2275745701</v>
      </c>
      <c r="CX339" s="206">
        <v>-3957656.2275745501</v>
      </c>
      <c r="CY339" s="206">
        <v>-3574657.2378093</v>
      </c>
      <c r="CZ339" s="206">
        <v>-1461165.2974679701</v>
      </c>
      <c r="DA339" s="206">
        <v>-1414030.9330335101</v>
      </c>
      <c r="DB339" s="206">
        <v>-1461165.2974679901</v>
      </c>
      <c r="DC339" s="206">
        <v>-1414030.9330335199</v>
      </c>
      <c r="DD339" s="206">
        <v>-1461165.29746796</v>
      </c>
      <c r="DE339" s="206">
        <v>-1414030.9330335199</v>
      </c>
      <c r="DF339" s="206">
        <v>-11426328.7504311</v>
      </c>
      <c r="DG339" s="206">
        <v>-11426328.7504312</v>
      </c>
      <c r="DH339" s="206">
        <v>-11457633.7607063</v>
      </c>
      <c r="DI339" s="206">
        <v>-11426328.7504311</v>
      </c>
      <c r="DJ339" s="206">
        <v>-57162948.762430899</v>
      </c>
      <c r="DK339" s="206">
        <v>0</v>
      </c>
      <c r="DL339" s="207">
        <v>-158333333.34159997</v>
      </c>
      <c r="DQ339" s="270"/>
      <c r="DR339" s="209"/>
      <c r="DS339" s="205"/>
      <c r="DT339" s="205" t="s">
        <v>276</v>
      </c>
      <c r="DU339" s="206">
        <f t="shared" si="308"/>
        <v>-3.33534084398792</v>
      </c>
      <c r="DV339" s="206">
        <f t="shared" si="309"/>
        <v>-12.175055861715359</v>
      </c>
      <c r="DW339" s="206">
        <f t="shared" si="310"/>
        <v>-8.0095507713574978</v>
      </c>
      <c r="DX339" s="206">
        <f t="shared" si="311"/>
        <v>-11.542926045802291</v>
      </c>
      <c r="DY339" s="206">
        <f t="shared" si="312"/>
        <v>-11.745302352801941</v>
      </c>
      <c r="DZ339" s="206">
        <f t="shared" si="313"/>
        <v>-8.6255886915044702</v>
      </c>
      <c r="EA339" s="206">
        <f t="shared" si="314"/>
        <v>-22.8526575008623</v>
      </c>
      <c r="EB339" s="206">
        <f t="shared" si="315"/>
        <v>-22.883962511137401</v>
      </c>
      <c r="EC339" s="206">
        <f t="shared" si="316"/>
        <v>-57.162948762430901</v>
      </c>
      <c r="ED339" s="207">
        <f t="shared" si="307"/>
        <v>-158.33333334160008</v>
      </c>
      <c r="EE339" s="303">
        <f t="shared" si="317"/>
        <v>0</v>
      </c>
    </row>
    <row r="340" spans="1:135" s="126" customFormat="1" ht="15.5" hidden="1" outlineLevel="1" x14ac:dyDescent="0.35">
      <c r="A340" s="37" t="s">
        <v>357</v>
      </c>
      <c r="B340" s="37">
        <v>6</v>
      </c>
      <c r="C340" s="38">
        <v>6.3</v>
      </c>
      <c r="D340" s="264"/>
      <c r="E340" s="270"/>
      <c r="F340" s="209"/>
      <c r="G340" s="209"/>
      <c r="H340" s="209" t="s">
        <v>380</v>
      </c>
      <c r="I340" s="278">
        <v>0</v>
      </c>
      <c r="J340" s="268">
        <v>0</v>
      </c>
      <c r="K340" s="268">
        <v>0</v>
      </c>
      <c r="L340" s="206">
        <v>0</v>
      </c>
      <c r="M340" s="206">
        <v>0</v>
      </c>
      <c r="N340" s="206">
        <v>0</v>
      </c>
      <c r="O340" s="206">
        <v>0</v>
      </c>
      <c r="P340" s="206">
        <v>0</v>
      </c>
      <c r="Q340" s="206">
        <v>0</v>
      </c>
      <c r="R340" s="206">
        <v>0</v>
      </c>
      <c r="S340" s="206">
        <v>0</v>
      </c>
      <c r="T340" s="206">
        <v>0</v>
      </c>
      <c r="U340" s="206">
        <v>0</v>
      </c>
      <c r="V340" s="206">
        <v>0</v>
      </c>
      <c r="W340" s="206">
        <v>0</v>
      </c>
      <c r="X340" s="206">
        <v>0</v>
      </c>
      <c r="Y340" s="206">
        <v>0</v>
      </c>
      <c r="Z340" s="206">
        <v>0</v>
      </c>
      <c r="AA340" s="206">
        <v>0</v>
      </c>
      <c r="AB340" s="206">
        <v>0</v>
      </c>
      <c r="AC340" s="206">
        <v>0</v>
      </c>
      <c r="AD340" s="206">
        <v>0</v>
      </c>
      <c r="AE340" s="206">
        <v>0</v>
      </c>
      <c r="AF340" s="206">
        <v>0</v>
      </c>
      <c r="AG340" s="206">
        <v>0</v>
      </c>
      <c r="AH340" s="206">
        <v>0</v>
      </c>
      <c r="AI340" s="206">
        <v>0</v>
      </c>
      <c r="AJ340" s="206">
        <v>0</v>
      </c>
      <c r="AK340" s="206">
        <v>0</v>
      </c>
      <c r="AL340" s="206">
        <v>0</v>
      </c>
      <c r="AM340" s="206">
        <v>0</v>
      </c>
      <c r="AN340" s="206">
        <v>0</v>
      </c>
      <c r="AO340" s="206">
        <v>0</v>
      </c>
      <c r="AP340" s="206">
        <v>0</v>
      </c>
      <c r="AQ340" s="206">
        <v>0</v>
      </c>
      <c r="AR340" s="206">
        <v>0</v>
      </c>
      <c r="AS340" s="206">
        <v>0</v>
      </c>
      <c r="AT340" s="206">
        <v>0</v>
      </c>
      <c r="AU340" s="206">
        <v>0</v>
      </c>
      <c r="AV340" s="206">
        <v>0</v>
      </c>
      <c r="AW340" s="206">
        <v>0</v>
      </c>
      <c r="AX340" s="206">
        <v>0</v>
      </c>
      <c r="AY340" s="206">
        <v>0</v>
      </c>
      <c r="AZ340" s="206">
        <v>0</v>
      </c>
      <c r="BA340" s="206">
        <v>0</v>
      </c>
      <c r="BB340" s="206">
        <v>0</v>
      </c>
      <c r="BC340" s="206">
        <v>0</v>
      </c>
      <c r="BD340" s="206">
        <v>0</v>
      </c>
      <c r="BE340" s="206">
        <v>0</v>
      </c>
      <c r="BF340" s="206">
        <v>0</v>
      </c>
      <c r="BG340" s="206">
        <v>0</v>
      </c>
      <c r="BH340" s="206">
        <v>0</v>
      </c>
      <c r="BI340" s="206">
        <v>0</v>
      </c>
      <c r="BJ340" s="206">
        <v>0</v>
      </c>
      <c r="BK340" s="206">
        <v>0</v>
      </c>
      <c r="BL340" s="206">
        <v>0</v>
      </c>
      <c r="BM340" s="206">
        <v>0</v>
      </c>
      <c r="BN340" s="206">
        <v>0</v>
      </c>
      <c r="BO340" s="206">
        <v>0</v>
      </c>
      <c r="BP340" s="206">
        <v>0</v>
      </c>
      <c r="BQ340" s="206">
        <v>0</v>
      </c>
      <c r="BR340" s="206">
        <v>0</v>
      </c>
      <c r="BS340" s="206">
        <v>0</v>
      </c>
      <c r="BT340" s="206">
        <v>0</v>
      </c>
      <c r="BU340" s="206">
        <v>0</v>
      </c>
      <c r="BV340" s="206">
        <v>0</v>
      </c>
      <c r="BW340" s="206">
        <v>0</v>
      </c>
      <c r="BX340" s="206">
        <v>0</v>
      </c>
      <c r="BY340" s="206">
        <v>0</v>
      </c>
      <c r="BZ340" s="206">
        <v>0</v>
      </c>
      <c r="CA340" s="206">
        <v>0</v>
      </c>
      <c r="CB340" s="206">
        <v>0</v>
      </c>
      <c r="CC340" s="206">
        <v>0</v>
      </c>
      <c r="CD340" s="206">
        <v>0</v>
      </c>
      <c r="CE340" s="206">
        <v>0</v>
      </c>
      <c r="CF340" s="206">
        <v>0</v>
      </c>
      <c r="CG340" s="206">
        <v>0</v>
      </c>
      <c r="CH340" s="206">
        <v>0</v>
      </c>
      <c r="CI340" s="206">
        <v>0</v>
      </c>
      <c r="CJ340" s="206">
        <v>0</v>
      </c>
      <c r="CK340" s="206">
        <v>0</v>
      </c>
      <c r="CL340" s="206">
        <v>0</v>
      </c>
      <c r="CM340" s="206">
        <v>0</v>
      </c>
      <c r="CN340" s="206">
        <v>0</v>
      </c>
      <c r="CO340" s="206">
        <v>0</v>
      </c>
      <c r="CP340" s="206">
        <v>0</v>
      </c>
      <c r="CQ340" s="206">
        <v>0</v>
      </c>
      <c r="CR340" s="206">
        <v>0</v>
      </c>
      <c r="CS340" s="206">
        <v>0</v>
      </c>
      <c r="CT340" s="206">
        <v>0</v>
      </c>
      <c r="CU340" s="206">
        <v>0</v>
      </c>
      <c r="CV340" s="206">
        <v>0</v>
      </c>
      <c r="CW340" s="206">
        <v>0</v>
      </c>
      <c r="CX340" s="206">
        <v>0</v>
      </c>
      <c r="CY340" s="206">
        <v>0</v>
      </c>
      <c r="CZ340" s="206">
        <v>0</v>
      </c>
      <c r="DA340" s="206">
        <v>0</v>
      </c>
      <c r="DB340" s="206">
        <v>0</v>
      </c>
      <c r="DC340" s="206">
        <v>0</v>
      </c>
      <c r="DD340" s="206">
        <v>0</v>
      </c>
      <c r="DE340" s="206">
        <v>0</v>
      </c>
      <c r="DF340" s="206">
        <v>0</v>
      </c>
      <c r="DG340" s="206">
        <v>0</v>
      </c>
      <c r="DH340" s="206">
        <v>0</v>
      </c>
      <c r="DI340" s="206">
        <v>0</v>
      </c>
      <c r="DJ340" s="206">
        <v>0</v>
      </c>
      <c r="DK340" s="206">
        <v>0</v>
      </c>
      <c r="DL340" s="207">
        <v>0</v>
      </c>
      <c r="DQ340" s="270"/>
      <c r="DR340" s="209"/>
      <c r="DS340" s="209"/>
      <c r="DT340" s="209" t="s">
        <v>380</v>
      </c>
      <c r="DU340" s="206">
        <f t="shared" si="308"/>
        <v>0</v>
      </c>
      <c r="DV340" s="206">
        <f t="shared" si="309"/>
        <v>0</v>
      </c>
      <c r="DW340" s="206">
        <f t="shared" si="310"/>
        <v>0</v>
      </c>
      <c r="DX340" s="206">
        <f t="shared" si="311"/>
        <v>0</v>
      </c>
      <c r="DY340" s="206">
        <f t="shared" si="312"/>
        <v>0</v>
      </c>
      <c r="DZ340" s="206">
        <f t="shared" si="313"/>
        <v>0</v>
      </c>
      <c r="EA340" s="206">
        <f t="shared" si="314"/>
        <v>0</v>
      </c>
      <c r="EB340" s="206">
        <f t="shared" si="315"/>
        <v>0</v>
      </c>
      <c r="EC340" s="206">
        <f t="shared" si="316"/>
        <v>0</v>
      </c>
      <c r="ED340" s="207">
        <f t="shared" si="307"/>
        <v>0</v>
      </c>
      <c r="EE340" s="303">
        <f t="shared" si="317"/>
        <v>0</v>
      </c>
    </row>
    <row r="341" spans="1:135" s="126" customFormat="1" ht="15.5" hidden="1" outlineLevel="1" x14ac:dyDescent="0.35">
      <c r="A341" s="37" t="s">
        <v>357</v>
      </c>
      <c r="B341" s="37">
        <v>6</v>
      </c>
      <c r="C341" s="38">
        <v>6.3</v>
      </c>
      <c r="D341" s="264" t="s">
        <v>381</v>
      </c>
      <c r="E341" s="270"/>
      <c r="F341" s="209"/>
      <c r="G341" s="205"/>
      <c r="H341" s="209" t="s">
        <v>374</v>
      </c>
      <c r="I341" s="278">
        <v>0</v>
      </c>
      <c r="J341" s="268">
        <v>0</v>
      </c>
      <c r="K341" s="268">
        <v>0</v>
      </c>
      <c r="L341" s="206">
        <v>0</v>
      </c>
      <c r="M341" s="206">
        <v>0</v>
      </c>
      <c r="N341" s="206">
        <v>0</v>
      </c>
      <c r="O341" s="206">
        <v>0</v>
      </c>
      <c r="P341" s="206">
        <v>0</v>
      </c>
      <c r="Q341" s="206">
        <v>0</v>
      </c>
      <c r="R341" s="206">
        <v>0</v>
      </c>
      <c r="S341" s="206">
        <v>0</v>
      </c>
      <c r="T341" s="206">
        <v>0</v>
      </c>
      <c r="U341" s="206">
        <v>0</v>
      </c>
      <c r="V341" s="206">
        <v>0</v>
      </c>
      <c r="W341" s="206">
        <v>0</v>
      </c>
      <c r="X341" s="206">
        <v>0</v>
      </c>
      <c r="Y341" s="206">
        <v>0</v>
      </c>
      <c r="Z341" s="206">
        <v>0</v>
      </c>
      <c r="AA341" s="206">
        <v>0</v>
      </c>
      <c r="AB341" s="206">
        <v>0</v>
      </c>
      <c r="AC341" s="206">
        <v>0</v>
      </c>
      <c r="AD341" s="206">
        <v>0</v>
      </c>
      <c r="AE341" s="206">
        <v>0</v>
      </c>
      <c r="AF341" s="206">
        <v>0</v>
      </c>
      <c r="AG341" s="206">
        <v>0</v>
      </c>
      <c r="AH341" s="206">
        <v>0</v>
      </c>
      <c r="AI341" s="206">
        <v>0</v>
      </c>
      <c r="AJ341" s="206">
        <v>0</v>
      </c>
      <c r="AK341" s="206">
        <v>0</v>
      </c>
      <c r="AL341" s="206">
        <v>0</v>
      </c>
      <c r="AM341" s="206">
        <v>0</v>
      </c>
      <c r="AN341" s="206">
        <v>0</v>
      </c>
      <c r="AO341" s="206">
        <v>0</v>
      </c>
      <c r="AP341" s="206">
        <v>0</v>
      </c>
      <c r="AQ341" s="206">
        <v>0</v>
      </c>
      <c r="AR341" s="206">
        <v>0</v>
      </c>
      <c r="AS341" s="206">
        <v>0</v>
      </c>
      <c r="AT341" s="206">
        <v>0</v>
      </c>
      <c r="AU341" s="206">
        <v>0</v>
      </c>
      <c r="AV341" s="206">
        <v>0</v>
      </c>
      <c r="AW341" s="206">
        <v>0</v>
      </c>
      <c r="AX341" s="206">
        <v>0</v>
      </c>
      <c r="AY341" s="206">
        <v>0</v>
      </c>
      <c r="AZ341" s="206">
        <v>0</v>
      </c>
      <c r="BA341" s="206">
        <v>0</v>
      </c>
      <c r="BB341" s="206">
        <v>0</v>
      </c>
      <c r="BC341" s="206">
        <v>0</v>
      </c>
      <c r="BD341" s="206">
        <v>0</v>
      </c>
      <c r="BE341" s="206">
        <v>0</v>
      </c>
      <c r="BF341" s="206">
        <v>0</v>
      </c>
      <c r="BG341" s="206">
        <v>0</v>
      </c>
      <c r="BH341" s="206">
        <v>0</v>
      </c>
      <c r="BI341" s="206">
        <v>0</v>
      </c>
      <c r="BJ341" s="206">
        <v>0</v>
      </c>
      <c r="BK341" s="206">
        <v>0</v>
      </c>
      <c r="BL341" s="206">
        <v>0</v>
      </c>
      <c r="BM341" s="206">
        <v>0</v>
      </c>
      <c r="BN341" s="206">
        <v>0</v>
      </c>
      <c r="BO341" s="206">
        <v>0</v>
      </c>
      <c r="BP341" s="206">
        <v>0</v>
      </c>
      <c r="BQ341" s="206">
        <v>0</v>
      </c>
      <c r="BR341" s="206">
        <v>0</v>
      </c>
      <c r="BS341" s="206">
        <v>0</v>
      </c>
      <c r="BT341" s="206">
        <v>0</v>
      </c>
      <c r="BU341" s="206">
        <v>0</v>
      </c>
      <c r="BV341" s="206">
        <v>0</v>
      </c>
      <c r="BW341" s="206">
        <v>0</v>
      </c>
      <c r="BX341" s="206">
        <v>0</v>
      </c>
      <c r="BY341" s="206">
        <v>0</v>
      </c>
      <c r="BZ341" s="206">
        <v>0</v>
      </c>
      <c r="CA341" s="206">
        <v>0</v>
      </c>
      <c r="CB341" s="206">
        <v>0</v>
      </c>
      <c r="CC341" s="206">
        <v>0</v>
      </c>
      <c r="CD341" s="206">
        <v>0</v>
      </c>
      <c r="CE341" s="206">
        <v>0</v>
      </c>
      <c r="CF341" s="206">
        <v>0</v>
      </c>
      <c r="CG341" s="206">
        <v>0</v>
      </c>
      <c r="CH341" s="206">
        <v>0</v>
      </c>
      <c r="CI341" s="206">
        <v>0</v>
      </c>
      <c r="CJ341" s="206">
        <v>0</v>
      </c>
      <c r="CK341" s="206">
        <v>0</v>
      </c>
      <c r="CL341" s="206">
        <v>0</v>
      </c>
      <c r="CM341" s="206">
        <v>0</v>
      </c>
      <c r="CN341" s="206">
        <v>0</v>
      </c>
      <c r="CO341" s="206">
        <v>0</v>
      </c>
      <c r="CP341" s="206">
        <v>0</v>
      </c>
      <c r="CQ341" s="206">
        <v>0</v>
      </c>
      <c r="CR341" s="206">
        <v>0</v>
      </c>
      <c r="CS341" s="206">
        <v>0</v>
      </c>
      <c r="CT341" s="206">
        <v>0</v>
      </c>
      <c r="CU341" s="206">
        <v>0</v>
      </c>
      <c r="CV341" s="206">
        <v>0</v>
      </c>
      <c r="CW341" s="206">
        <v>0</v>
      </c>
      <c r="CX341" s="206">
        <v>0</v>
      </c>
      <c r="CY341" s="206">
        <v>0</v>
      </c>
      <c r="CZ341" s="206">
        <v>0</v>
      </c>
      <c r="DA341" s="206">
        <v>0</v>
      </c>
      <c r="DB341" s="206">
        <v>0</v>
      </c>
      <c r="DC341" s="206">
        <v>0</v>
      </c>
      <c r="DD341" s="206">
        <v>0</v>
      </c>
      <c r="DE341" s="206">
        <v>0</v>
      </c>
      <c r="DF341" s="206">
        <v>0</v>
      </c>
      <c r="DG341" s="206">
        <v>0</v>
      </c>
      <c r="DH341" s="206">
        <v>0</v>
      </c>
      <c r="DI341" s="206">
        <v>0</v>
      </c>
      <c r="DJ341" s="206">
        <v>0</v>
      </c>
      <c r="DK341" s="206">
        <v>0</v>
      </c>
      <c r="DL341" s="207">
        <v>0</v>
      </c>
      <c r="DQ341" s="270"/>
      <c r="DR341" s="209"/>
      <c r="DS341" s="205"/>
      <c r="DT341" s="209" t="s">
        <v>374</v>
      </c>
      <c r="DU341" s="206">
        <f t="shared" si="308"/>
        <v>0</v>
      </c>
      <c r="DV341" s="206">
        <f t="shared" si="309"/>
        <v>0</v>
      </c>
      <c r="DW341" s="206">
        <f t="shared" si="310"/>
        <v>0</v>
      </c>
      <c r="DX341" s="206">
        <f t="shared" si="311"/>
        <v>0</v>
      </c>
      <c r="DY341" s="206">
        <f t="shared" si="312"/>
        <v>0</v>
      </c>
      <c r="DZ341" s="206">
        <f t="shared" si="313"/>
        <v>0</v>
      </c>
      <c r="EA341" s="206">
        <f t="shared" si="314"/>
        <v>0</v>
      </c>
      <c r="EB341" s="206">
        <f t="shared" si="315"/>
        <v>0</v>
      </c>
      <c r="EC341" s="206">
        <f t="shared" si="316"/>
        <v>0</v>
      </c>
      <c r="ED341" s="207">
        <f t="shared" si="307"/>
        <v>0</v>
      </c>
      <c r="EE341" s="303">
        <f t="shared" si="317"/>
        <v>0</v>
      </c>
    </row>
    <row r="342" spans="1:135" s="126" customFormat="1" ht="15.5" hidden="1" outlineLevel="1" x14ac:dyDescent="0.35">
      <c r="A342" s="37" t="s">
        <v>357</v>
      </c>
      <c r="B342" s="37">
        <v>6</v>
      </c>
      <c r="C342" s="38">
        <v>6.3</v>
      </c>
      <c r="D342" s="264" t="s">
        <v>382</v>
      </c>
      <c r="E342" s="270"/>
      <c r="F342" s="209"/>
      <c r="G342" s="205"/>
      <c r="H342" s="209" t="s">
        <v>376</v>
      </c>
      <c r="I342" s="278">
        <v>0</v>
      </c>
      <c r="J342" s="268">
        <v>0</v>
      </c>
      <c r="K342" s="268">
        <v>0</v>
      </c>
      <c r="L342" s="206">
        <v>0</v>
      </c>
      <c r="M342" s="206">
        <v>0</v>
      </c>
      <c r="N342" s="206">
        <v>0</v>
      </c>
      <c r="O342" s="206">
        <v>0</v>
      </c>
      <c r="P342" s="206">
        <v>0</v>
      </c>
      <c r="Q342" s="206">
        <v>0</v>
      </c>
      <c r="R342" s="206">
        <v>0</v>
      </c>
      <c r="S342" s="206">
        <v>0</v>
      </c>
      <c r="T342" s="206">
        <v>0</v>
      </c>
      <c r="U342" s="206">
        <v>0</v>
      </c>
      <c r="V342" s="206">
        <v>0</v>
      </c>
      <c r="W342" s="206">
        <v>0</v>
      </c>
      <c r="X342" s="206">
        <v>0</v>
      </c>
      <c r="Y342" s="206">
        <v>0</v>
      </c>
      <c r="Z342" s="206">
        <v>0</v>
      </c>
      <c r="AA342" s="206">
        <v>0</v>
      </c>
      <c r="AB342" s="206">
        <v>0</v>
      </c>
      <c r="AC342" s="206">
        <v>0</v>
      </c>
      <c r="AD342" s="206">
        <v>0</v>
      </c>
      <c r="AE342" s="206">
        <v>0</v>
      </c>
      <c r="AF342" s="206">
        <v>0</v>
      </c>
      <c r="AG342" s="206">
        <v>0</v>
      </c>
      <c r="AH342" s="206">
        <v>0</v>
      </c>
      <c r="AI342" s="206">
        <v>0</v>
      </c>
      <c r="AJ342" s="206">
        <v>0</v>
      </c>
      <c r="AK342" s="206">
        <v>0</v>
      </c>
      <c r="AL342" s="206">
        <v>0</v>
      </c>
      <c r="AM342" s="206">
        <v>0</v>
      </c>
      <c r="AN342" s="206">
        <v>0</v>
      </c>
      <c r="AO342" s="206">
        <v>0</v>
      </c>
      <c r="AP342" s="206">
        <v>0</v>
      </c>
      <c r="AQ342" s="206">
        <v>0</v>
      </c>
      <c r="AR342" s="206">
        <v>0</v>
      </c>
      <c r="AS342" s="206">
        <v>0</v>
      </c>
      <c r="AT342" s="206">
        <v>0</v>
      </c>
      <c r="AU342" s="206">
        <v>0</v>
      </c>
      <c r="AV342" s="206">
        <v>0</v>
      </c>
      <c r="AW342" s="206">
        <v>0</v>
      </c>
      <c r="AX342" s="206">
        <v>0</v>
      </c>
      <c r="AY342" s="206">
        <v>0</v>
      </c>
      <c r="AZ342" s="206">
        <v>0</v>
      </c>
      <c r="BA342" s="206">
        <v>0</v>
      </c>
      <c r="BB342" s="206">
        <v>0</v>
      </c>
      <c r="BC342" s="206">
        <v>0</v>
      </c>
      <c r="BD342" s="206">
        <v>0</v>
      </c>
      <c r="BE342" s="206">
        <v>0</v>
      </c>
      <c r="BF342" s="206">
        <v>0</v>
      </c>
      <c r="BG342" s="206">
        <v>0</v>
      </c>
      <c r="BH342" s="206">
        <v>0</v>
      </c>
      <c r="BI342" s="206">
        <v>0</v>
      </c>
      <c r="BJ342" s="206">
        <v>0</v>
      </c>
      <c r="BK342" s="206">
        <v>0</v>
      </c>
      <c r="BL342" s="206">
        <v>0</v>
      </c>
      <c r="BM342" s="206">
        <v>0</v>
      </c>
      <c r="BN342" s="206">
        <v>0</v>
      </c>
      <c r="BO342" s="206">
        <v>0</v>
      </c>
      <c r="BP342" s="206">
        <v>0</v>
      </c>
      <c r="BQ342" s="206">
        <v>0</v>
      </c>
      <c r="BR342" s="206">
        <v>0</v>
      </c>
      <c r="BS342" s="206">
        <v>0</v>
      </c>
      <c r="BT342" s="206">
        <v>0</v>
      </c>
      <c r="BU342" s="206">
        <v>0</v>
      </c>
      <c r="BV342" s="206">
        <v>0</v>
      </c>
      <c r="BW342" s="206">
        <v>0</v>
      </c>
      <c r="BX342" s="206">
        <v>0</v>
      </c>
      <c r="BY342" s="206">
        <v>0</v>
      </c>
      <c r="BZ342" s="206">
        <v>0</v>
      </c>
      <c r="CA342" s="206">
        <v>0</v>
      </c>
      <c r="CB342" s="206">
        <v>0</v>
      </c>
      <c r="CC342" s="206">
        <v>0</v>
      </c>
      <c r="CD342" s="206">
        <v>0</v>
      </c>
      <c r="CE342" s="206">
        <v>0</v>
      </c>
      <c r="CF342" s="206">
        <v>0</v>
      </c>
      <c r="CG342" s="206">
        <v>0</v>
      </c>
      <c r="CH342" s="206">
        <v>0</v>
      </c>
      <c r="CI342" s="206">
        <v>0</v>
      </c>
      <c r="CJ342" s="206">
        <v>0</v>
      </c>
      <c r="CK342" s="206">
        <v>0</v>
      </c>
      <c r="CL342" s="206">
        <v>0</v>
      </c>
      <c r="CM342" s="206">
        <v>0</v>
      </c>
      <c r="CN342" s="206">
        <v>0</v>
      </c>
      <c r="CO342" s="206">
        <v>0</v>
      </c>
      <c r="CP342" s="206">
        <v>0</v>
      </c>
      <c r="CQ342" s="206">
        <v>0</v>
      </c>
      <c r="CR342" s="206">
        <v>0</v>
      </c>
      <c r="CS342" s="206">
        <v>0</v>
      </c>
      <c r="CT342" s="206">
        <v>0</v>
      </c>
      <c r="CU342" s="206">
        <v>0</v>
      </c>
      <c r="CV342" s="206">
        <v>0</v>
      </c>
      <c r="CW342" s="206">
        <v>0</v>
      </c>
      <c r="CX342" s="206">
        <v>0</v>
      </c>
      <c r="CY342" s="206">
        <v>0</v>
      </c>
      <c r="CZ342" s="206">
        <v>0</v>
      </c>
      <c r="DA342" s="206">
        <v>0</v>
      </c>
      <c r="DB342" s="206">
        <v>0</v>
      </c>
      <c r="DC342" s="206">
        <v>0</v>
      </c>
      <c r="DD342" s="206">
        <v>0</v>
      </c>
      <c r="DE342" s="206">
        <v>0</v>
      </c>
      <c r="DF342" s="206">
        <v>0</v>
      </c>
      <c r="DG342" s="206">
        <v>0</v>
      </c>
      <c r="DH342" s="206">
        <v>0</v>
      </c>
      <c r="DI342" s="206">
        <v>0</v>
      </c>
      <c r="DJ342" s="206">
        <v>0</v>
      </c>
      <c r="DK342" s="206">
        <v>0</v>
      </c>
      <c r="DL342" s="207">
        <v>0</v>
      </c>
      <c r="DQ342" s="270"/>
      <c r="DR342" s="209"/>
      <c r="DS342" s="205"/>
      <c r="DT342" s="209" t="s">
        <v>376</v>
      </c>
      <c r="DU342" s="206">
        <f t="shared" si="308"/>
        <v>0</v>
      </c>
      <c r="DV342" s="206">
        <f t="shared" si="309"/>
        <v>0</v>
      </c>
      <c r="DW342" s="206">
        <f t="shared" si="310"/>
        <v>0</v>
      </c>
      <c r="DX342" s="206">
        <f t="shared" si="311"/>
        <v>0</v>
      </c>
      <c r="DY342" s="206">
        <f t="shared" si="312"/>
        <v>0</v>
      </c>
      <c r="DZ342" s="206">
        <f t="shared" si="313"/>
        <v>0</v>
      </c>
      <c r="EA342" s="206">
        <f t="shared" si="314"/>
        <v>0</v>
      </c>
      <c r="EB342" s="206">
        <f t="shared" si="315"/>
        <v>0</v>
      </c>
      <c r="EC342" s="206">
        <f t="shared" si="316"/>
        <v>0</v>
      </c>
      <c r="ED342" s="207">
        <f t="shared" si="307"/>
        <v>0</v>
      </c>
      <c r="EE342" s="303">
        <f t="shared" si="317"/>
        <v>0</v>
      </c>
    </row>
    <row r="343" spans="1:135" s="126" customFormat="1" ht="15.5" hidden="1" outlineLevel="1" x14ac:dyDescent="0.35">
      <c r="A343" s="37" t="s">
        <v>357</v>
      </c>
      <c r="B343" s="37">
        <v>6</v>
      </c>
      <c r="C343" s="38">
        <v>6.4</v>
      </c>
      <c r="D343" s="264"/>
      <c r="E343" s="270"/>
      <c r="F343" s="209"/>
      <c r="G343" s="205"/>
      <c r="H343" s="205" t="s">
        <v>377</v>
      </c>
      <c r="I343" s="278">
        <v>0</v>
      </c>
      <c r="J343" s="268">
        <v>0</v>
      </c>
      <c r="K343" s="268">
        <v>0</v>
      </c>
      <c r="L343" s="206">
        <v>0</v>
      </c>
      <c r="M343" s="206">
        <v>0</v>
      </c>
      <c r="N343" s="206">
        <v>0</v>
      </c>
      <c r="O343" s="206">
        <v>0</v>
      </c>
      <c r="P343" s="206">
        <v>0</v>
      </c>
      <c r="Q343" s="206">
        <v>0</v>
      </c>
      <c r="R343" s="206">
        <v>0</v>
      </c>
      <c r="S343" s="206">
        <v>0</v>
      </c>
      <c r="T343" s="206">
        <v>0</v>
      </c>
      <c r="U343" s="206">
        <v>0</v>
      </c>
      <c r="V343" s="206">
        <v>0</v>
      </c>
      <c r="W343" s="206">
        <v>0</v>
      </c>
      <c r="X343" s="206">
        <v>0</v>
      </c>
      <c r="Y343" s="206">
        <v>0</v>
      </c>
      <c r="Z343" s="206">
        <v>0</v>
      </c>
      <c r="AA343" s="206">
        <v>0</v>
      </c>
      <c r="AB343" s="206">
        <v>0</v>
      </c>
      <c r="AC343" s="206">
        <v>0</v>
      </c>
      <c r="AD343" s="206">
        <v>0</v>
      </c>
      <c r="AE343" s="206">
        <v>0</v>
      </c>
      <c r="AF343" s="206">
        <v>0</v>
      </c>
      <c r="AG343" s="206">
        <v>0</v>
      </c>
      <c r="AH343" s="206">
        <v>0</v>
      </c>
      <c r="AI343" s="206">
        <v>0</v>
      </c>
      <c r="AJ343" s="206">
        <v>0</v>
      </c>
      <c r="AK343" s="206">
        <v>0</v>
      </c>
      <c r="AL343" s="206">
        <v>0</v>
      </c>
      <c r="AM343" s="206">
        <v>0</v>
      </c>
      <c r="AN343" s="206">
        <v>0</v>
      </c>
      <c r="AO343" s="206">
        <v>0</v>
      </c>
      <c r="AP343" s="206">
        <v>0</v>
      </c>
      <c r="AQ343" s="206">
        <v>0</v>
      </c>
      <c r="AR343" s="206">
        <v>0</v>
      </c>
      <c r="AS343" s="206">
        <v>0</v>
      </c>
      <c r="AT343" s="206">
        <v>0</v>
      </c>
      <c r="AU343" s="206">
        <v>0</v>
      </c>
      <c r="AV343" s="206">
        <v>0</v>
      </c>
      <c r="AW343" s="206">
        <v>0</v>
      </c>
      <c r="AX343" s="206">
        <v>0</v>
      </c>
      <c r="AY343" s="206">
        <v>0</v>
      </c>
      <c r="AZ343" s="206">
        <v>0</v>
      </c>
      <c r="BA343" s="206">
        <v>0</v>
      </c>
      <c r="BB343" s="206">
        <v>0</v>
      </c>
      <c r="BC343" s="206">
        <v>0</v>
      </c>
      <c r="BD343" s="206">
        <v>0</v>
      </c>
      <c r="BE343" s="206">
        <v>0</v>
      </c>
      <c r="BF343" s="206">
        <v>0</v>
      </c>
      <c r="BG343" s="206">
        <v>0</v>
      </c>
      <c r="BH343" s="206">
        <v>0</v>
      </c>
      <c r="BI343" s="206">
        <v>0</v>
      </c>
      <c r="BJ343" s="206">
        <v>0</v>
      </c>
      <c r="BK343" s="206">
        <v>0</v>
      </c>
      <c r="BL343" s="206">
        <v>0</v>
      </c>
      <c r="BM343" s="206">
        <v>0</v>
      </c>
      <c r="BN343" s="206">
        <v>0</v>
      </c>
      <c r="BO343" s="206">
        <v>0</v>
      </c>
      <c r="BP343" s="206">
        <v>0</v>
      </c>
      <c r="BQ343" s="206">
        <v>0</v>
      </c>
      <c r="BR343" s="206">
        <v>0</v>
      </c>
      <c r="BS343" s="206">
        <v>0</v>
      </c>
      <c r="BT343" s="206">
        <v>0</v>
      </c>
      <c r="BU343" s="206">
        <v>0</v>
      </c>
      <c r="BV343" s="206">
        <v>0</v>
      </c>
      <c r="BW343" s="206">
        <v>0</v>
      </c>
      <c r="BX343" s="206">
        <v>0</v>
      </c>
      <c r="BY343" s="206">
        <v>0</v>
      </c>
      <c r="BZ343" s="206">
        <v>0</v>
      </c>
      <c r="CA343" s="206">
        <v>0</v>
      </c>
      <c r="CB343" s="206">
        <v>0</v>
      </c>
      <c r="CC343" s="206">
        <v>0</v>
      </c>
      <c r="CD343" s="206">
        <v>0</v>
      </c>
      <c r="CE343" s="206">
        <v>0</v>
      </c>
      <c r="CF343" s="206">
        <v>0</v>
      </c>
      <c r="CG343" s="206">
        <v>0</v>
      </c>
      <c r="CH343" s="206">
        <v>0</v>
      </c>
      <c r="CI343" s="206">
        <v>0</v>
      </c>
      <c r="CJ343" s="206">
        <v>0</v>
      </c>
      <c r="CK343" s="206">
        <v>0</v>
      </c>
      <c r="CL343" s="206">
        <v>0</v>
      </c>
      <c r="CM343" s="206">
        <v>0</v>
      </c>
      <c r="CN343" s="206">
        <v>0</v>
      </c>
      <c r="CO343" s="206">
        <v>0</v>
      </c>
      <c r="CP343" s="206">
        <v>0</v>
      </c>
      <c r="CQ343" s="206">
        <v>0</v>
      </c>
      <c r="CR343" s="206">
        <v>0</v>
      </c>
      <c r="CS343" s="206">
        <v>0</v>
      </c>
      <c r="CT343" s="206">
        <v>0</v>
      </c>
      <c r="CU343" s="206">
        <v>0</v>
      </c>
      <c r="CV343" s="206">
        <v>0</v>
      </c>
      <c r="CW343" s="206">
        <v>0</v>
      </c>
      <c r="CX343" s="206">
        <v>0</v>
      </c>
      <c r="CY343" s="206">
        <v>0</v>
      </c>
      <c r="CZ343" s="206">
        <v>0</v>
      </c>
      <c r="DA343" s="206">
        <v>0</v>
      </c>
      <c r="DB343" s="206">
        <v>0</v>
      </c>
      <c r="DC343" s="206">
        <v>0</v>
      </c>
      <c r="DD343" s="206">
        <v>0</v>
      </c>
      <c r="DE343" s="206">
        <v>0</v>
      </c>
      <c r="DF343" s="206">
        <v>0</v>
      </c>
      <c r="DG343" s="206">
        <v>0</v>
      </c>
      <c r="DH343" s="206">
        <v>0</v>
      </c>
      <c r="DI343" s="206">
        <v>0</v>
      </c>
      <c r="DJ343" s="206">
        <v>0</v>
      </c>
      <c r="DK343" s="206">
        <v>0</v>
      </c>
      <c r="DL343" s="207">
        <v>0</v>
      </c>
      <c r="DQ343" s="270"/>
      <c r="DR343" s="209"/>
      <c r="DS343" s="205"/>
      <c r="DT343" s="205" t="s">
        <v>377</v>
      </c>
      <c r="DU343" s="206">
        <f t="shared" si="308"/>
        <v>0</v>
      </c>
      <c r="DV343" s="206">
        <f t="shared" si="309"/>
        <v>0</v>
      </c>
      <c r="DW343" s="206">
        <f t="shared" si="310"/>
        <v>0</v>
      </c>
      <c r="DX343" s="206">
        <f t="shared" si="311"/>
        <v>0</v>
      </c>
      <c r="DY343" s="206">
        <f t="shared" si="312"/>
        <v>0</v>
      </c>
      <c r="DZ343" s="206">
        <f t="shared" si="313"/>
        <v>0</v>
      </c>
      <c r="EA343" s="206">
        <f t="shared" si="314"/>
        <v>0</v>
      </c>
      <c r="EB343" s="206">
        <f t="shared" si="315"/>
        <v>0</v>
      </c>
      <c r="EC343" s="206">
        <f t="shared" si="316"/>
        <v>0</v>
      </c>
      <c r="ED343" s="207">
        <f t="shared" si="307"/>
        <v>0</v>
      </c>
      <c r="EE343" s="303">
        <f t="shared" si="317"/>
        <v>0</v>
      </c>
    </row>
    <row r="344" spans="1:135" s="126" customFormat="1" ht="15.5" hidden="1" outlineLevel="1" x14ac:dyDescent="0.35">
      <c r="A344" s="37" t="s">
        <v>357</v>
      </c>
      <c r="B344" s="37">
        <v>6</v>
      </c>
      <c r="C344" s="38">
        <v>6.5</v>
      </c>
      <c r="D344" s="264"/>
      <c r="E344" s="270"/>
      <c r="F344" s="209"/>
      <c r="G344" s="205"/>
      <c r="H344" s="205" t="s">
        <v>379</v>
      </c>
      <c r="I344" s="278">
        <v>-8847430.4488533307</v>
      </c>
      <c r="J344" s="268">
        <v>-5382656.2754246797</v>
      </c>
      <c r="K344" s="268">
        <v>-5382656.2754246797</v>
      </c>
      <c r="L344" s="206">
        <v>-5382656.2754247403</v>
      </c>
      <c r="M344" s="206">
        <v>-5382656.2754246797</v>
      </c>
      <c r="N344" s="206">
        <v>-5382656.2754246797</v>
      </c>
      <c r="O344" s="206">
        <v>-5382656.2754247403</v>
      </c>
      <c r="P344" s="206">
        <v>-923755.96992065397</v>
      </c>
      <c r="Q344" s="206">
        <v>-923755.96992071497</v>
      </c>
      <c r="R344" s="206">
        <v>-923755.96992065397</v>
      </c>
      <c r="S344" s="206">
        <v>-923755.96992071497</v>
      </c>
      <c r="T344" s="206">
        <v>-923755.96992071497</v>
      </c>
      <c r="U344" s="206">
        <v>-923755.96992065397</v>
      </c>
      <c r="V344" s="206">
        <v>-923755.96992071497</v>
      </c>
      <c r="W344" s="206">
        <v>-923755.96992065397</v>
      </c>
      <c r="X344" s="206">
        <v>-923755.96992071497</v>
      </c>
      <c r="Y344" s="206">
        <v>-923755.96992071497</v>
      </c>
      <c r="Z344" s="206">
        <v>-923755.96992065397</v>
      </c>
      <c r="AA344" s="206">
        <v>-923755.96992065397</v>
      </c>
      <c r="AB344" s="206">
        <v>-923755.96992071497</v>
      </c>
      <c r="AC344" s="206">
        <v>-923755.96992065397</v>
      </c>
      <c r="AD344" s="206">
        <v>-923755.96992071497</v>
      </c>
      <c r="AE344" s="206">
        <v>-923755.96992065397</v>
      </c>
      <c r="AF344" s="206">
        <v>-923755.96992071497</v>
      </c>
      <c r="AG344" s="206">
        <v>-923755.96992071497</v>
      </c>
      <c r="AH344" s="206">
        <v>-923755.96992065397</v>
      </c>
      <c r="AI344" s="206">
        <v>-923755.96992071497</v>
      </c>
      <c r="AJ344" s="206">
        <v>-923755.96992071497</v>
      </c>
      <c r="AK344" s="206">
        <v>-923755.96992065397</v>
      </c>
      <c r="AL344" s="206">
        <v>-923755.96992071497</v>
      </c>
      <c r="AM344" s="206">
        <v>-510318.83568249497</v>
      </c>
      <c r="AN344" s="206">
        <v>-510318.83568249497</v>
      </c>
      <c r="AO344" s="206">
        <v>-510318.83568249497</v>
      </c>
      <c r="AP344" s="206">
        <v>-510318.83568255597</v>
      </c>
      <c r="AQ344" s="206">
        <v>-510318.83568249497</v>
      </c>
      <c r="AR344" s="206">
        <v>-510318.83568249497</v>
      </c>
      <c r="AS344" s="206">
        <v>-510318.83568249497</v>
      </c>
      <c r="AT344" s="206">
        <v>-510318.83568249497</v>
      </c>
      <c r="AU344" s="206">
        <v>-510318.83568255597</v>
      </c>
      <c r="AV344" s="206">
        <v>-510318.83568249497</v>
      </c>
      <c r="AW344" s="206">
        <v>-510318.83568249497</v>
      </c>
      <c r="AX344" s="206">
        <v>-510318.83568255597</v>
      </c>
      <c r="AY344" s="206">
        <v>-510318.83568249497</v>
      </c>
      <c r="AZ344" s="206">
        <v>-510318.83568249497</v>
      </c>
      <c r="BA344" s="206">
        <v>-510318.83568249497</v>
      </c>
      <c r="BB344" s="206">
        <v>-510318.83568255597</v>
      </c>
      <c r="BC344" s="206">
        <v>-510318.83568249497</v>
      </c>
      <c r="BD344" s="206">
        <v>-510318.83568249497</v>
      </c>
      <c r="BE344" s="206">
        <v>-510318.83568249497</v>
      </c>
      <c r="BF344" s="206">
        <v>-510318.83568249497</v>
      </c>
      <c r="BG344" s="206">
        <v>-510318.83568255597</v>
      </c>
      <c r="BH344" s="206">
        <v>-510318.83568249497</v>
      </c>
      <c r="BI344" s="206">
        <v>-510318.83568249497</v>
      </c>
      <c r="BJ344" s="206">
        <v>-510318.83568249497</v>
      </c>
      <c r="BK344" s="206">
        <v>-510318.83568249497</v>
      </c>
      <c r="BL344" s="206">
        <v>-510318.83568255597</v>
      </c>
      <c r="BM344" s="206">
        <v>-510318.83568249497</v>
      </c>
      <c r="BN344" s="206">
        <v>-510318.83568255597</v>
      </c>
      <c r="BO344" s="206">
        <v>-510318.83568249497</v>
      </c>
      <c r="BP344" s="206">
        <v>-510318.83568249497</v>
      </c>
      <c r="BQ344" s="206">
        <v>-510318.83568249497</v>
      </c>
      <c r="BR344" s="206">
        <v>-510318.83568249497</v>
      </c>
      <c r="BS344" s="206">
        <v>-510318.83568255597</v>
      </c>
      <c r="BT344" s="206">
        <v>-510318.83568249497</v>
      </c>
      <c r="BU344" s="206">
        <v>-510318.83568249497</v>
      </c>
      <c r="BV344" s="206">
        <v>-510318.83568249497</v>
      </c>
      <c r="BW344" s="206">
        <v>-510318.83568249497</v>
      </c>
      <c r="BX344" s="206">
        <v>-510318.83568249497</v>
      </c>
      <c r="BY344" s="206">
        <v>-510318.83568249497</v>
      </c>
      <c r="BZ344" s="206">
        <v>-510318.83568255597</v>
      </c>
      <c r="CA344" s="206">
        <v>-510318.83568255597</v>
      </c>
      <c r="CB344" s="206">
        <v>-510318.83568249497</v>
      </c>
      <c r="CC344" s="206">
        <v>-510318.83568249497</v>
      </c>
      <c r="CD344" s="206">
        <v>-510318.83568249497</v>
      </c>
      <c r="CE344" s="206">
        <v>-510318.83568255597</v>
      </c>
      <c r="CF344" s="206">
        <v>-510318.83568249497</v>
      </c>
      <c r="CG344" s="206">
        <v>-510318.83568249497</v>
      </c>
      <c r="CH344" s="206">
        <v>-510318.83568249497</v>
      </c>
      <c r="CI344" s="206">
        <v>-510318.83568249497</v>
      </c>
      <c r="CJ344" s="206">
        <v>-510318.83568249497</v>
      </c>
      <c r="CK344" s="206">
        <v>-510318.83568255597</v>
      </c>
      <c r="CL344" s="206">
        <v>-510318.83568249497</v>
      </c>
      <c r="CM344" s="206">
        <v>-510318.83568249497</v>
      </c>
      <c r="CN344" s="206">
        <v>-510318.83568249497</v>
      </c>
      <c r="CO344" s="206">
        <v>-510318.83568255597</v>
      </c>
      <c r="CP344" s="206">
        <v>-510318.83568249497</v>
      </c>
      <c r="CQ344" s="206">
        <v>-510318.83568255597</v>
      </c>
      <c r="CR344" s="206">
        <v>-510318.83568249497</v>
      </c>
      <c r="CS344" s="206">
        <v>-510318.83568249497</v>
      </c>
      <c r="CT344" s="206">
        <v>-510318.83568249497</v>
      </c>
      <c r="CU344" s="206">
        <v>-338651.73830108601</v>
      </c>
      <c r="CV344" s="206">
        <v>-338651.73830108601</v>
      </c>
      <c r="CW344" s="206">
        <v>-10498203.8873339</v>
      </c>
      <c r="CX344" s="206">
        <v>-10498203.8873339</v>
      </c>
      <c r="CY344" s="206">
        <v>-9482248.6724305991</v>
      </c>
      <c r="CZ344" s="206">
        <v>-3875933.2099232199</v>
      </c>
      <c r="DA344" s="206">
        <v>-3750903.1063772598</v>
      </c>
      <c r="DB344" s="206">
        <v>-3875933.2099232199</v>
      </c>
      <c r="DC344" s="206">
        <v>-3750903.1063773199</v>
      </c>
      <c r="DD344" s="206">
        <v>-3875933.2099231598</v>
      </c>
      <c r="DE344" s="206">
        <v>-3750903.1063773199</v>
      </c>
      <c r="DF344" s="206">
        <v>-30309840.473245401</v>
      </c>
      <c r="DG344" s="206">
        <v>-30309840.473245401</v>
      </c>
      <c r="DH344" s="206">
        <v>-30392881.1320762</v>
      </c>
      <c r="DI344" s="206">
        <v>-30309840.473245401</v>
      </c>
      <c r="DJ344" s="206">
        <v>-151632243.025058</v>
      </c>
      <c r="DK344" s="206">
        <v>0</v>
      </c>
      <c r="DL344" s="207">
        <v>-420000000.0000006</v>
      </c>
      <c r="DQ344" s="270"/>
      <c r="DR344" s="209"/>
      <c r="DS344" s="205"/>
      <c r="DT344" s="205" t="s">
        <v>379</v>
      </c>
      <c r="DU344" s="206">
        <f t="shared" si="308"/>
        <v>-8.8474304488533306</v>
      </c>
      <c r="DV344" s="206">
        <f t="shared" si="309"/>
        <v>-32.295937652548204</v>
      </c>
      <c r="DW344" s="206">
        <f t="shared" si="310"/>
        <v>-21.246387308175834</v>
      </c>
      <c r="DX344" s="206">
        <f t="shared" si="311"/>
        <v>-30.619130140950574</v>
      </c>
      <c r="DY344" s="206">
        <f t="shared" si="312"/>
        <v>-31.155959923700571</v>
      </c>
      <c r="DZ344" s="206">
        <f t="shared" si="313"/>
        <v>-22.8805089489015</v>
      </c>
      <c r="EA344" s="206">
        <f t="shared" si="314"/>
        <v>-60.619680946490803</v>
      </c>
      <c r="EB344" s="206">
        <f t="shared" si="315"/>
        <v>-60.702721605321599</v>
      </c>
      <c r="EC344" s="206">
        <f t="shared" si="316"/>
        <v>-151.63224302505799</v>
      </c>
      <c r="ED344" s="207">
        <f t="shared" si="307"/>
        <v>-420.00000000000045</v>
      </c>
      <c r="EE344" s="303">
        <f t="shared" si="317"/>
        <v>0</v>
      </c>
    </row>
    <row r="345" spans="1:135" s="126" customFormat="1" ht="15.5" hidden="1" outlineLevel="1" x14ac:dyDescent="0.35">
      <c r="A345" s="37" t="s">
        <v>357</v>
      </c>
      <c r="B345" s="37">
        <v>7</v>
      </c>
      <c r="C345" s="38"/>
      <c r="D345" s="264"/>
      <c r="E345" s="270"/>
      <c r="F345" s="218"/>
      <c r="G345" s="209" t="s">
        <v>314</v>
      </c>
      <c r="H345" s="267"/>
      <c r="I345" s="278">
        <v>0</v>
      </c>
      <c r="J345" s="268">
        <v>0</v>
      </c>
      <c r="K345" s="268">
        <v>0</v>
      </c>
      <c r="L345" s="206">
        <v>0</v>
      </c>
      <c r="M345" s="206">
        <v>0</v>
      </c>
      <c r="N345" s="206">
        <v>0</v>
      </c>
      <c r="O345" s="206">
        <v>0</v>
      </c>
      <c r="P345" s="206">
        <v>0</v>
      </c>
      <c r="Q345" s="206">
        <v>0</v>
      </c>
      <c r="R345" s="206">
        <v>0</v>
      </c>
      <c r="S345" s="206">
        <v>0</v>
      </c>
      <c r="T345" s="206">
        <v>0</v>
      </c>
      <c r="U345" s="206">
        <v>0</v>
      </c>
      <c r="V345" s="206">
        <v>0</v>
      </c>
      <c r="W345" s="206">
        <v>0</v>
      </c>
      <c r="X345" s="206">
        <v>0</v>
      </c>
      <c r="Y345" s="206">
        <v>0</v>
      </c>
      <c r="Z345" s="206">
        <v>0</v>
      </c>
      <c r="AA345" s="206">
        <v>0</v>
      </c>
      <c r="AB345" s="206">
        <v>0</v>
      </c>
      <c r="AC345" s="206">
        <v>0</v>
      </c>
      <c r="AD345" s="206">
        <v>0</v>
      </c>
      <c r="AE345" s="206">
        <v>0</v>
      </c>
      <c r="AF345" s="206">
        <v>0</v>
      </c>
      <c r="AG345" s="206">
        <v>0</v>
      </c>
      <c r="AH345" s="206">
        <v>0</v>
      </c>
      <c r="AI345" s="206">
        <v>0</v>
      </c>
      <c r="AJ345" s="206">
        <v>0</v>
      </c>
      <c r="AK345" s="206">
        <v>0</v>
      </c>
      <c r="AL345" s="206">
        <v>0</v>
      </c>
      <c r="AM345" s="206">
        <v>0</v>
      </c>
      <c r="AN345" s="206">
        <v>0</v>
      </c>
      <c r="AO345" s="206">
        <v>0</v>
      </c>
      <c r="AP345" s="206">
        <v>0</v>
      </c>
      <c r="AQ345" s="206">
        <v>0</v>
      </c>
      <c r="AR345" s="206">
        <v>0</v>
      </c>
      <c r="AS345" s="206">
        <v>0</v>
      </c>
      <c r="AT345" s="206">
        <v>0</v>
      </c>
      <c r="AU345" s="206">
        <v>0</v>
      </c>
      <c r="AV345" s="206">
        <v>0</v>
      </c>
      <c r="AW345" s="206">
        <v>0</v>
      </c>
      <c r="AX345" s="206">
        <v>0</v>
      </c>
      <c r="AY345" s="206">
        <v>0</v>
      </c>
      <c r="AZ345" s="206">
        <v>0</v>
      </c>
      <c r="BA345" s="206">
        <v>0</v>
      </c>
      <c r="BB345" s="206">
        <v>0</v>
      </c>
      <c r="BC345" s="206">
        <v>0</v>
      </c>
      <c r="BD345" s="206">
        <v>0</v>
      </c>
      <c r="BE345" s="206">
        <v>0</v>
      </c>
      <c r="BF345" s="206">
        <v>0</v>
      </c>
      <c r="BG345" s="206">
        <v>0</v>
      </c>
      <c r="BH345" s="206">
        <v>0</v>
      </c>
      <c r="BI345" s="206">
        <v>0</v>
      </c>
      <c r="BJ345" s="206">
        <v>0</v>
      </c>
      <c r="BK345" s="206">
        <v>0</v>
      </c>
      <c r="BL345" s="206">
        <v>0</v>
      </c>
      <c r="BM345" s="206">
        <v>0</v>
      </c>
      <c r="BN345" s="206">
        <v>0</v>
      </c>
      <c r="BO345" s="206">
        <v>0</v>
      </c>
      <c r="BP345" s="206">
        <v>0</v>
      </c>
      <c r="BQ345" s="206">
        <v>0</v>
      </c>
      <c r="BR345" s="206">
        <v>0</v>
      </c>
      <c r="BS345" s="206">
        <v>0</v>
      </c>
      <c r="BT345" s="206">
        <v>0</v>
      </c>
      <c r="BU345" s="206">
        <v>0</v>
      </c>
      <c r="BV345" s="206">
        <v>0</v>
      </c>
      <c r="BW345" s="206">
        <v>0</v>
      </c>
      <c r="BX345" s="206">
        <v>0</v>
      </c>
      <c r="BY345" s="206">
        <v>0</v>
      </c>
      <c r="BZ345" s="206">
        <v>0</v>
      </c>
      <c r="CA345" s="206">
        <v>0</v>
      </c>
      <c r="CB345" s="206">
        <v>0</v>
      </c>
      <c r="CC345" s="206">
        <v>0</v>
      </c>
      <c r="CD345" s="206">
        <v>0</v>
      </c>
      <c r="CE345" s="206">
        <v>0</v>
      </c>
      <c r="CF345" s="206">
        <v>0</v>
      </c>
      <c r="CG345" s="206">
        <v>0</v>
      </c>
      <c r="CH345" s="206">
        <v>0</v>
      </c>
      <c r="CI345" s="206">
        <v>0</v>
      </c>
      <c r="CJ345" s="206">
        <v>0</v>
      </c>
      <c r="CK345" s="206">
        <v>0</v>
      </c>
      <c r="CL345" s="206">
        <v>0</v>
      </c>
      <c r="CM345" s="206">
        <v>0</v>
      </c>
      <c r="CN345" s="206">
        <v>0</v>
      </c>
      <c r="CO345" s="206">
        <v>0</v>
      </c>
      <c r="CP345" s="206">
        <v>0</v>
      </c>
      <c r="CQ345" s="206">
        <v>0</v>
      </c>
      <c r="CR345" s="206">
        <v>0</v>
      </c>
      <c r="CS345" s="206">
        <v>0</v>
      </c>
      <c r="CT345" s="206">
        <v>0</v>
      </c>
      <c r="CU345" s="206">
        <v>0</v>
      </c>
      <c r="CV345" s="206">
        <v>0</v>
      </c>
      <c r="CW345" s="206">
        <v>0</v>
      </c>
      <c r="CX345" s="206">
        <v>0</v>
      </c>
      <c r="CY345" s="206">
        <v>0</v>
      </c>
      <c r="CZ345" s="206">
        <v>0</v>
      </c>
      <c r="DA345" s="206">
        <v>0</v>
      </c>
      <c r="DB345" s="206">
        <v>0</v>
      </c>
      <c r="DC345" s="206">
        <v>0</v>
      </c>
      <c r="DD345" s="206">
        <v>0</v>
      </c>
      <c r="DE345" s="206">
        <v>0</v>
      </c>
      <c r="DF345" s="206">
        <v>0</v>
      </c>
      <c r="DG345" s="206">
        <v>0</v>
      </c>
      <c r="DH345" s="206">
        <v>0</v>
      </c>
      <c r="DI345" s="206">
        <v>0</v>
      </c>
      <c r="DJ345" s="206">
        <v>0</v>
      </c>
      <c r="DK345" s="206">
        <v>0</v>
      </c>
      <c r="DL345" s="207">
        <v>0</v>
      </c>
      <c r="DQ345" s="270"/>
      <c r="DR345" s="218"/>
      <c r="DS345" s="209" t="s">
        <v>314</v>
      </c>
      <c r="DT345" s="267"/>
      <c r="DU345" s="206">
        <f t="shared" si="308"/>
        <v>0</v>
      </c>
      <c r="DV345" s="206">
        <f t="shared" si="309"/>
        <v>0</v>
      </c>
      <c r="DW345" s="206">
        <f t="shared" si="310"/>
        <v>0</v>
      </c>
      <c r="DX345" s="206">
        <f t="shared" si="311"/>
        <v>0</v>
      </c>
      <c r="DY345" s="206">
        <f t="shared" si="312"/>
        <v>0</v>
      </c>
      <c r="DZ345" s="206">
        <f t="shared" si="313"/>
        <v>0</v>
      </c>
      <c r="EA345" s="206">
        <f t="shared" si="314"/>
        <v>0</v>
      </c>
      <c r="EB345" s="206">
        <f t="shared" si="315"/>
        <v>0</v>
      </c>
      <c r="EC345" s="206">
        <f t="shared" si="316"/>
        <v>0</v>
      </c>
      <c r="ED345" s="207">
        <f t="shared" si="307"/>
        <v>0</v>
      </c>
      <c r="EE345" s="303">
        <f t="shared" si="317"/>
        <v>0</v>
      </c>
    </row>
    <row r="346" spans="1:135" s="126" customFormat="1" ht="15.5" hidden="1" outlineLevel="1" x14ac:dyDescent="0.35">
      <c r="A346" s="37" t="s">
        <v>357</v>
      </c>
      <c r="B346" s="37">
        <v>7</v>
      </c>
      <c r="C346" s="38">
        <v>7.1</v>
      </c>
      <c r="D346" s="264"/>
      <c r="E346" s="270"/>
      <c r="F346" s="209"/>
      <c r="G346" s="209"/>
      <c r="H346" s="209" t="s">
        <v>371</v>
      </c>
      <c r="I346" s="278">
        <v>0</v>
      </c>
      <c r="J346" s="268">
        <v>0</v>
      </c>
      <c r="K346" s="268">
        <v>0</v>
      </c>
      <c r="L346" s="206">
        <v>0</v>
      </c>
      <c r="M346" s="206">
        <v>0</v>
      </c>
      <c r="N346" s="206">
        <v>0</v>
      </c>
      <c r="O346" s="206">
        <v>0</v>
      </c>
      <c r="P346" s="206">
        <v>0</v>
      </c>
      <c r="Q346" s="206">
        <v>0</v>
      </c>
      <c r="R346" s="206">
        <v>0</v>
      </c>
      <c r="S346" s="206">
        <v>0</v>
      </c>
      <c r="T346" s="206">
        <v>0</v>
      </c>
      <c r="U346" s="206">
        <v>0</v>
      </c>
      <c r="V346" s="206">
        <v>0</v>
      </c>
      <c r="W346" s="206">
        <v>0</v>
      </c>
      <c r="X346" s="206">
        <v>0</v>
      </c>
      <c r="Y346" s="206">
        <v>0</v>
      </c>
      <c r="Z346" s="206">
        <v>0</v>
      </c>
      <c r="AA346" s="206">
        <v>0</v>
      </c>
      <c r="AB346" s="206">
        <v>0</v>
      </c>
      <c r="AC346" s="206">
        <v>0</v>
      </c>
      <c r="AD346" s="206">
        <v>0</v>
      </c>
      <c r="AE346" s="206">
        <v>0</v>
      </c>
      <c r="AF346" s="206">
        <v>0</v>
      </c>
      <c r="AG346" s="206">
        <v>0</v>
      </c>
      <c r="AH346" s="206">
        <v>0</v>
      </c>
      <c r="AI346" s="206">
        <v>0</v>
      </c>
      <c r="AJ346" s="206">
        <v>0</v>
      </c>
      <c r="AK346" s="206">
        <v>0</v>
      </c>
      <c r="AL346" s="206">
        <v>0</v>
      </c>
      <c r="AM346" s="206">
        <v>0</v>
      </c>
      <c r="AN346" s="206">
        <v>0</v>
      </c>
      <c r="AO346" s="206">
        <v>0</v>
      </c>
      <c r="AP346" s="206">
        <v>0</v>
      </c>
      <c r="AQ346" s="206">
        <v>0</v>
      </c>
      <c r="AR346" s="206">
        <v>0</v>
      </c>
      <c r="AS346" s="206">
        <v>0</v>
      </c>
      <c r="AT346" s="206">
        <v>0</v>
      </c>
      <c r="AU346" s="206">
        <v>0</v>
      </c>
      <c r="AV346" s="206">
        <v>0</v>
      </c>
      <c r="AW346" s="206">
        <v>0</v>
      </c>
      <c r="AX346" s="206">
        <v>0</v>
      </c>
      <c r="AY346" s="206">
        <v>0</v>
      </c>
      <c r="AZ346" s="206">
        <v>0</v>
      </c>
      <c r="BA346" s="206">
        <v>0</v>
      </c>
      <c r="BB346" s="206">
        <v>0</v>
      </c>
      <c r="BC346" s="206">
        <v>0</v>
      </c>
      <c r="BD346" s="206">
        <v>0</v>
      </c>
      <c r="BE346" s="206">
        <v>0</v>
      </c>
      <c r="BF346" s="206">
        <v>0</v>
      </c>
      <c r="BG346" s="206">
        <v>0</v>
      </c>
      <c r="BH346" s="206">
        <v>0</v>
      </c>
      <c r="BI346" s="206">
        <v>0</v>
      </c>
      <c r="BJ346" s="206">
        <v>0</v>
      </c>
      <c r="BK346" s="206">
        <v>0</v>
      </c>
      <c r="BL346" s="206">
        <v>0</v>
      </c>
      <c r="BM346" s="206">
        <v>0</v>
      </c>
      <c r="BN346" s="206">
        <v>0</v>
      </c>
      <c r="BO346" s="206">
        <v>0</v>
      </c>
      <c r="BP346" s="206">
        <v>0</v>
      </c>
      <c r="BQ346" s="206">
        <v>0</v>
      </c>
      <c r="BR346" s="206">
        <v>0</v>
      </c>
      <c r="BS346" s="206">
        <v>0</v>
      </c>
      <c r="BT346" s="206">
        <v>0</v>
      </c>
      <c r="BU346" s="206">
        <v>0</v>
      </c>
      <c r="BV346" s="206">
        <v>0</v>
      </c>
      <c r="BW346" s="206">
        <v>0</v>
      </c>
      <c r="BX346" s="206">
        <v>0</v>
      </c>
      <c r="BY346" s="206">
        <v>0</v>
      </c>
      <c r="BZ346" s="206">
        <v>0</v>
      </c>
      <c r="CA346" s="206">
        <v>0</v>
      </c>
      <c r="CB346" s="206">
        <v>0</v>
      </c>
      <c r="CC346" s="206">
        <v>0</v>
      </c>
      <c r="CD346" s="206">
        <v>0</v>
      </c>
      <c r="CE346" s="206">
        <v>0</v>
      </c>
      <c r="CF346" s="206">
        <v>0</v>
      </c>
      <c r="CG346" s="206">
        <v>0</v>
      </c>
      <c r="CH346" s="206">
        <v>0</v>
      </c>
      <c r="CI346" s="206">
        <v>0</v>
      </c>
      <c r="CJ346" s="206">
        <v>0</v>
      </c>
      <c r="CK346" s="206">
        <v>0</v>
      </c>
      <c r="CL346" s="206">
        <v>0</v>
      </c>
      <c r="CM346" s="206">
        <v>0</v>
      </c>
      <c r="CN346" s="206">
        <v>0</v>
      </c>
      <c r="CO346" s="206">
        <v>0</v>
      </c>
      <c r="CP346" s="206">
        <v>0</v>
      </c>
      <c r="CQ346" s="206">
        <v>0</v>
      </c>
      <c r="CR346" s="206">
        <v>0</v>
      </c>
      <c r="CS346" s="206">
        <v>0</v>
      </c>
      <c r="CT346" s="206">
        <v>0</v>
      </c>
      <c r="CU346" s="206">
        <v>0</v>
      </c>
      <c r="CV346" s="206">
        <v>0</v>
      </c>
      <c r="CW346" s="206">
        <v>0</v>
      </c>
      <c r="CX346" s="206">
        <v>0</v>
      </c>
      <c r="CY346" s="206">
        <v>0</v>
      </c>
      <c r="CZ346" s="206">
        <v>0</v>
      </c>
      <c r="DA346" s="206">
        <v>0</v>
      </c>
      <c r="DB346" s="206">
        <v>0</v>
      </c>
      <c r="DC346" s="206">
        <v>0</v>
      </c>
      <c r="DD346" s="206">
        <v>0</v>
      </c>
      <c r="DE346" s="206">
        <v>0</v>
      </c>
      <c r="DF346" s="206">
        <v>0</v>
      </c>
      <c r="DG346" s="206">
        <v>0</v>
      </c>
      <c r="DH346" s="206">
        <v>0</v>
      </c>
      <c r="DI346" s="206">
        <v>0</v>
      </c>
      <c r="DJ346" s="206">
        <v>0</v>
      </c>
      <c r="DK346" s="206">
        <v>0</v>
      </c>
      <c r="DL346" s="207">
        <v>0</v>
      </c>
      <c r="DQ346" s="270"/>
      <c r="DR346" s="209"/>
      <c r="DS346" s="209"/>
      <c r="DT346" s="209" t="s">
        <v>371</v>
      </c>
      <c r="DU346" s="206">
        <f t="shared" si="308"/>
        <v>0</v>
      </c>
      <c r="DV346" s="206">
        <f t="shared" si="309"/>
        <v>0</v>
      </c>
      <c r="DW346" s="206">
        <f t="shared" si="310"/>
        <v>0</v>
      </c>
      <c r="DX346" s="206">
        <f t="shared" si="311"/>
        <v>0</v>
      </c>
      <c r="DY346" s="206">
        <f t="shared" si="312"/>
        <v>0</v>
      </c>
      <c r="DZ346" s="206">
        <f t="shared" si="313"/>
        <v>0</v>
      </c>
      <c r="EA346" s="206">
        <f t="shared" si="314"/>
        <v>0</v>
      </c>
      <c r="EB346" s="206">
        <f t="shared" si="315"/>
        <v>0</v>
      </c>
      <c r="EC346" s="206">
        <f t="shared" si="316"/>
        <v>0</v>
      </c>
      <c r="ED346" s="207">
        <f t="shared" si="307"/>
        <v>0</v>
      </c>
      <c r="EE346" s="303">
        <f t="shared" si="317"/>
        <v>0</v>
      </c>
    </row>
    <row r="347" spans="1:135" s="126" customFormat="1" ht="15.5" hidden="1" outlineLevel="1" x14ac:dyDescent="0.35">
      <c r="A347" s="37" t="s">
        <v>357</v>
      </c>
      <c r="B347" s="37">
        <v>7</v>
      </c>
      <c r="C347" s="38">
        <v>7.2</v>
      </c>
      <c r="D347" s="264"/>
      <c r="E347" s="270"/>
      <c r="F347" s="209"/>
      <c r="G347" s="205"/>
      <c r="H347" s="205" t="s">
        <v>276</v>
      </c>
      <c r="I347" s="278">
        <v>0</v>
      </c>
      <c r="J347" s="268">
        <v>0</v>
      </c>
      <c r="K347" s="268">
        <v>0</v>
      </c>
      <c r="L347" s="206">
        <v>0</v>
      </c>
      <c r="M347" s="206">
        <v>0</v>
      </c>
      <c r="N347" s="206">
        <v>0</v>
      </c>
      <c r="O347" s="206">
        <v>0</v>
      </c>
      <c r="P347" s="206">
        <v>0</v>
      </c>
      <c r="Q347" s="206">
        <v>0</v>
      </c>
      <c r="R347" s="206">
        <v>0</v>
      </c>
      <c r="S347" s="206">
        <v>0</v>
      </c>
      <c r="T347" s="206">
        <v>0</v>
      </c>
      <c r="U347" s="206">
        <v>0</v>
      </c>
      <c r="V347" s="206">
        <v>0</v>
      </c>
      <c r="W347" s="206">
        <v>0</v>
      </c>
      <c r="X347" s="206">
        <v>0</v>
      </c>
      <c r="Y347" s="206">
        <v>0</v>
      </c>
      <c r="Z347" s="206">
        <v>0</v>
      </c>
      <c r="AA347" s="206">
        <v>0</v>
      </c>
      <c r="AB347" s="206">
        <v>0</v>
      </c>
      <c r="AC347" s="206">
        <v>0</v>
      </c>
      <c r="AD347" s="206">
        <v>0</v>
      </c>
      <c r="AE347" s="206">
        <v>0</v>
      </c>
      <c r="AF347" s="206">
        <v>0</v>
      </c>
      <c r="AG347" s="206">
        <v>0</v>
      </c>
      <c r="AH347" s="206">
        <v>0</v>
      </c>
      <c r="AI347" s="206">
        <v>0</v>
      </c>
      <c r="AJ347" s="206">
        <v>0</v>
      </c>
      <c r="AK347" s="206">
        <v>0</v>
      </c>
      <c r="AL347" s="206">
        <v>0</v>
      </c>
      <c r="AM347" s="206">
        <v>0</v>
      </c>
      <c r="AN347" s="206">
        <v>0</v>
      </c>
      <c r="AO347" s="206">
        <v>0</v>
      </c>
      <c r="AP347" s="206">
        <v>0</v>
      </c>
      <c r="AQ347" s="206">
        <v>0</v>
      </c>
      <c r="AR347" s="206">
        <v>0</v>
      </c>
      <c r="AS347" s="206">
        <v>0</v>
      </c>
      <c r="AT347" s="206">
        <v>0</v>
      </c>
      <c r="AU347" s="206">
        <v>0</v>
      </c>
      <c r="AV347" s="206">
        <v>0</v>
      </c>
      <c r="AW347" s="206">
        <v>0</v>
      </c>
      <c r="AX347" s="206">
        <v>0</v>
      </c>
      <c r="AY347" s="206">
        <v>0</v>
      </c>
      <c r="AZ347" s="206">
        <v>0</v>
      </c>
      <c r="BA347" s="206">
        <v>0</v>
      </c>
      <c r="BB347" s="206">
        <v>0</v>
      </c>
      <c r="BC347" s="206">
        <v>0</v>
      </c>
      <c r="BD347" s="206">
        <v>0</v>
      </c>
      <c r="BE347" s="206">
        <v>0</v>
      </c>
      <c r="BF347" s="206">
        <v>0</v>
      </c>
      <c r="BG347" s="206">
        <v>0</v>
      </c>
      <c r="BH347" s="206">
        <v>0</v>
      </c>
      <c r="BI347" s="206">
        <v>0</v>
      </c>
      <c r="BJ347" s="206">
        <v>0</v>
      </c>
      <c r="BK347" s="206">
        <v>0</v>
      </c>
      <c r="BL347" s="206">
        <v>0</v>
      </c>
      <c r="BM347" s="206">
        <v>0</v>
      </c>
      <c r="BN347" s="206">
        <v>0</v>
      </c>
      <c r="BO347" s="206">
        <v>0</v>
      </c>
      <c r="BP347" s="206">
        <v>0</v>
      </c>
      <c r="BQ347" s="206">
        <v>0</v>
      </c>
      <c r="BR347" s="206">
        <v>0</v>
      </c>
      <c r="BS347" s="206">
        <v>0</v>
      </c>
      <c r="BT347" s="206">
        <v>0</v>
      </c>
      <c r="BU347" s="206">
        <v>0</v>
      </c>
      <c r="BV347" s="206">
        <v>0</v>
      </c>
      <c r="BW347" s="206">
        <v>0</v>
      </c>
      <c r="BX347" s="206">
        <v>0</v>
      </c>
      <c r="BY347" s="206">
        <v>0</v>
      </c>
      <c r="BZ347" s="206">
        <v>0</v>
      </c>
      <c r="CA347" s="206">
        <v>0</v>
      </c>
      <c r="CB347" s="206">
        <v>0</v>
      </c>
      <c r="CC347" s="206">
        <v>0</v>
      </c>
      <c r="CD347" s="206">
        <v>0</v>
      </c>
      <c r="CE347" s="206">
        <v>0</v>
      </c>
      <c r="CF347" s="206">
        <v>0</v>
      </c>
      <c r="CG347" s="206">
        <v>0</v>
      </c>
      <c r="CH347" s="206">
        <v>0</v>
      </c>
      <c r="CI347" s="206">
        <v>0</v>
      </c>
      <c r="CJ347" s="206">
        <v>0</v>
      </c>
      <c r="CK347" s="206">
        <v>0</v>
      </c>
      <c r="CL347" s="206">
        <v>0</v>
      </c>
      <c r="CM347" s="206">
        <v>0</v>
      </c>
      <c r="CN347" s="206">
        <v>0</v>
      </c>
      <c r="CO347" s="206">
        <v>0</v>
      </c>
      <c r="CP347" s="206">
        <v>0</v>
      </c>
      <c r="CQ347" s="206">
        <v>0</v>
      </c>
      <c r="CR347" s="206">
        <v>0</v>
      </c>
      <c r="CS347" s="206">
        <v>0</v>
      </c>
      <c r="CT347" s="206">
        <v>0</v>
      </c>
      <c r="CU347" s="206">
        <v>0</v>
      </c>
      <c r="CV347" s="206">
        <v>0</v>
      </c>
      <c r="CW347" s="206">
        <v>0</v>
      </c>
      <c r="CX347" s="206">
        <v>0</v>
      </c>
      <c r="CY347" s="206">
        <v>0</v>
      </c>
      <c r="CZ347" s="206">
        <v>0</v>
      </c>
      <c r="DA347" s="206">
        <v>0</v>
      </c>
      <c r="DB347" s="206">
        <v>0</v>
      </c>
      <c r="DC347" s="206">
        <v>0</v>
      </c>
      <c r="DD347" s="206">
        <v>0</v>
      </c>
      <c r="DE347" s="206">
        <v>0</v>
      </c>
      <c r="DF347" s="206">
        <v>0</v>
      </c>
      <c r="DG347" s="206">
        <v>0</v>
      </c>
      <c r="DH347" s="206">
        <v>0</v>
      </c>
      <c r="DI347" s="206">
        <v>0</v>
      </c>
      <c r="DJ347" s="206">
        <v>0</v>
      </c>
      <c r="DK347" s="206">
        <v>0</v>
      </c>
      <c r="DL347" s="207">
        <v>0</v>
      </c>
      <c r="DQ347" s="270"/>
      <c r="DR347" s="209"/>
      <c r="DS347" s="205"/>
      <c r="DT347" s="205" t="s">
        <v>276</v>
      </c>
      <c r="DU347" s="206">
        <f t="shared" si="308"/>
        <v>0</v>
      </c>
      <c r="DV347" s="206">
        <f t="shared" si="309"/>
        <v>0</v>
      </c>
      <c r="DW347" s="206">
        <f t="shared" si="310"/>
        <v>0</v>
      </c>
      <c r="DX347" s="206">
        <f t="shared" si="311"/>
        <v>0</v>
      </c>
      <c r="DY347" s="206">
        <f t="shared" si="312"/>
        <v>0</v>
      </c>
      <c r="DZ347" s="206">
        <f t="shared" si="313"/>
        <v>0</v>
      </c>
      <c r="EA347" s="206">
        <f t="shared" si="314"/>
        <v>0</v>
      </c>
      <c r="EB347" s="206">
        <f t="shared" si="315"/>
        <v>0</v>
      </c>
      <c r="EC347" s="206">
        <f t="shared" si="316"/>
        <v>0</v>
      </c>
      <c r="ED347" s="207">
        <f t="shared" si="307"/>
        <v>0</v>
      </c>
      <c r="EE347" s="303">
        <f t="shared" si="317"/>
        <v>0</v>
      </c>
    </row>
    <row r="348" spans="1:135" s="126" customFormat="1" ht="15.5" hidden="1" outlineLevel="1" x14ac:dyDescent="0.35">
      <c r="A348" s="37" t="s">
        <v>357</v>
      </c>
      <c r="B348" s="37">
        <v>7</v>
      </c>
      <c r="C348" s="38">
        <v>7.3</v>
      </c>
      <c r="D348" s="264"/>
      <c r="E348" s="270"/>
      <c r="F348" s="209"/>
      <c r="G348" s="209"/>
      <c r="H348" s="209" t="s">
        <v>380</v>
      </c>
      <c r="I348" s="278">
        <v>0</v>
      </c>
      <c r="J348" s="268">
        <v>0</v>
      </c>
      <c r="K348" s="268">
        <v>0</v>
      </c>
      <c r="L348" s="206">
        <v>0</v>
      </c>
      <c r="M348" s="206">
        <v>0</v>
      </c>
      <c r="N348" s="206">
        <v>0</v>
      </c>
      <c r="O348" s="206">
        <v>0</v>
      </c>
      <c r="P348" s="206">
        <v>0</v>
      </c>
      <c r="Q348" s="206">
        <v>0</v>
      </c>
      <c r="R348" s="206">
        <v>0</v>
      </c>
      <c r="S348" s="206">
        <v>0</v>
      </c>
      <c r="T348" s="206">
        <v>0</v>
      </c>
      <c r="U348" s="206">
        <v>0</v>
      </c>
      <c r="V348" s="206">
        <v>0</v>
      </c>
      <c r="W348" s="206">
        <v>0</v>
      </c>
      <c r="X348" s="206">
        <v>0</v>
      </c>
      <c r="Y348" s="206">
        <v>0</v>
      </c>
      <c r="Z348" s="206">
        <v>0</v>
      </c>
      <c r="AA348" s="206">
        <v>0</v>
      </c>
      <c r="AB348" s="206">
        <v>0</v>
      </c>
      <c r="AC348" s="206">
        <v>0</v>
      </c>
      <c r="AD348" s="206">
        <v>0</v>
      </c>
      <c r="AE348" s="206">
        <v>0</v>
      </c>
      <c r="AF348" s="206">
        <v>0</v>
      </c>
      <c r="AG348" s="206">
        <v>0</v>
      </c>
      <c r="AH348" s="206">
        <v>0</v>
      </c>
      <c r="AI348" s="206">
        <v>0</v>
      </c>
      <c r="AJ348" s="206">
        <v>0</v>
      </c>
      <c r="AK348" s="206">
        <v>0</v>
      </c>
      <c r="AL348" s="206">
        <v>0</v>
      </c>
      <c r="AM348" s="206">
        <v>0</v>
      </c>
      <c r="AN348" s="206">
        <v>0</v>
      </c>
      <c r="AO348" s="206">
        <v>0</v>
      </c>
      <c r="AP348" s="206">
        <v>0</v>
      </c>
      <c r="AQ348" s="206">
        <v>0</v>
      </c>
      <c r="AR348" s="206">
        <v>0</v>
      </c>
      <c r="AS348" s="206">
        <v>0</v>
      </c>
      <c r="AT348" s="206">
        <v>0</v>
      </c>
      <c r="AU348" s="206">
        <v>0</v>
      </c>
      <c r="AV348" s="206">
        <v>0</v>
      </c>
      <c r="AW348" s="206">
        <v>0</v>
      </c>
      <c r="AX348" s="206">
        <v>0</v>
      </c>
      <c r="AY348" s="206">
        <v>0</v>
      </c>
      <c r="AZ348" s="206">
        <v>0</v>
      </c>
      <c r="BA348" s="206">
        <v>0</v>
      </c>
      <c r="BB348" s="206">
        <v>0</v>
      </c>
      <c r="BC348" s="206">
        <v>0</v>
      </c>
      <c r="BD348" s="206">
        <v>0</v>
      </c>
      <c r="BE348" s="206">
        <v>0</v>
      </c>
      <c r="BF348" s="206">
        <v>0</v>
      </c>
      <c r="BG348" s="206">
        <v>0</v>
      </c>
      <c r="BH348" s="206">
        <v>0</v>
      </c>
      <c r="BI348" s="206">
        <v>0</v>
      </c>
      <c r="BJ348" s="206">
        <v>0</v>
      </c>
      <c r="BK348" s="206">
        <v>0</v>
      </c>
      <c r="BL348" s="206">
        <v>0</v>
      </c>
      <c r="BM348" s="206">
        <v>0</v>
      </c>
      <c r="BN348" s="206">
        <v>0</v>
      </c>
      <c r="BO348" s="206">
        <v>0</v>
      </c>
      <c r="BP348" s="206">
        <v>0</v>
      </c>
      <c r="BQ348" s="206">
        <v>0</v>
      </c>
      <c r="BR348" s="206">
        <v>0</v>
      </c>
      <c r="BS348" s="206">
        <v>0</v>
      </c>
      <c r="BT348" s="206">
        <v>0</v>
      </c>
      <c r="BU348" s="206">
        <v>0</v>
      </c>
      <c r="BV348" s="206">
        <v>0</v>
      </c>
      <c r="BW348" s="206">
        <v>0</v>
      </c>
      <c r="BX348" s="206">
        <v>0</v>
      </c>
      <c r="BY348" s="206">
        <v>0</v>
      </c>
      <c r="BZ348" s="206">
        <v>0</v>
      </c>
      <c r="CA348" s="206">
        <v>0</v>
      </c>
      <c r="CB348" s="206">
        <v>0</v>
      </c>
      <c r="CC348" s="206">
        <v>0</v>
      </c>
      <c r="CD348" s="206">
        <v>0</v>
      </c>
      <c r="CE348" s="206">
        <v>0</v>
      </c>
      <c r="CF348" s="206">
        <v>0</v>
      </c>
      <c r="CG348" s="206">
        <v>0</v>
      </c>
      <c r="CH348" s="206">
        <v>0</v>
      </c>
      <c r="CI348" s="206">
        <v>0</v>
      </c>
      <c r="CJ348" s="206">
        <v>0</v>
      </c>
      <c r="CK348" s="206">
        <v>0</v>
      </c>
      <c r="CL348" s="206">
        <v>0</v>
      </c>
      <c r="CM348" s="206">
        <v>0</v>
      </c>
      <c r="CN348" s="206">
        <v>0</v>
      </c>
      <c r="CO348" s="206">
        <v>0</v>
      </c>
      <c r="CP348" s="206">
        <v>0</v>
      </c>
      <c r="CQ348" s="206">
        <v>0</v>
      </c>
      <c r="CR348" s="206">
        <v>0</v>
      </c>
      <c r="CS348" s="206">
        <v>0</v>
      </c>
      <c r="CT348" s="206">
        <v>0</v>
      </c>
      <c r="CU348" s="206">
        <v>0</v>
      </c>
      <c r="CV348" s="206">
        <v>0</v>
      </c>
      <c r="CW348" s="206">
        <v>0</v>
      </c>
      <c r="CX348" s="206">
        <v>0</v>
      </c>
      <c r="CY348" s="206">
        <v>0</v>
      </c>
      <c r="CZ348" s="206">
        <v>0</v>
      </c>
      <c r="DA348" s="206">
        <v>0</v>
      </c>
      <c r="DB348" s="206">
        <v>0</v>
      </c>
      <c r="DC348" s="206">
        <v>0</v>
      </c>
      <c r="DD348" s="206">
        <v>0</v>
      </c>
      <c r="DE348" s="206">
        <v>0</v>
      </c>
      <c r="DF348" s="206">
        <v>0</v>
      </c>
      <c r="DG348" s="206">
        <v>0</v>
      </c>
      <c r="DH348" s="206">
        <v>0</v>
      </c>
      <c r="DI348" s="206">
        <v>0</v>
      </c>
      <c r="DJ348" s="206">
        <v>0</v>
      </c>
      <c r="DK348" s="206">
        <v>0</v>
      </c>
      <c r="DL348" s="207">
        <v>0</v>
      </c>
      <c r="DQ348" s="270"/>
      <c r="DR348" s="209"/>
      <c r="DS348" s="209"/>
      <c r="DT348" s="209" t="s">
        <v>380</v>
      </c>
      <c r="DU348" s="206">
        <f t="shared" si="308"/>
        <v>0</v>
      </c>
      <c r="DV348" s="206">
        <f t="shared" si="309"/>
        <v>0</v>
      </c>
      <c r="DW348" s="206">
        <f t="shared" si="310"/>
        <v>0</v>
      </c>
      <c r="DX348" s="206">
        <f t="shared" si="311"/>
        <v>0</v>
      </c>
      <c r="DY348" s="206">
        <f t="shared" si="312"/>
        <v>0</v>
      </c>
      <c r="DZ348" s="206">
        <f t="shared" si="313"/>
        <v>0</v>
      </c>
      <c r="EA348" s="206">
        <f t="shared" si="314"/>
        <v>0</v>
      </c>
      <c r="EB348" s="206">
        <f t="shared" si="315"/>
        <v>0</v>
      </c>
      <c r="EC348" s="206">
        <f t="shared" si="316"/>
        <v>0</v>
      </c>
      <c r="ED348" s="207">
        <f t="shared" si="307"/>
        <v>0</v>
      </c>
      <c r="EE348" s="303">
        <f t="shared" si="317"/>
        <v>0</v>
      </c>
    </row>
    <row r="349" spans="1:135" s="126" customFormat="1" ht="15.5" hidden="1" outlineLevel="1" x14ac:dyDescent="0.35">
      <c r="A349" s="37" t="s">
        <v>357</v>
      </c>
      <c r="B349" s="37">
        <v>7</v>
      </c>
      <c r="C349" s="38">
        <v>7.3</v>
      </c>
      <c r="D349" s="264" t="s">
        <v>383</v>
      </c>
      <c r="E349" s="270"/>
      <c r="F349" s="209"/>
      <c r="G349" s="205"/>
      <c r="H349" s="209" t="s">
        <v>374</v>
      </c>
      <c r="I349" s="278">
        <v>0</v>
      </c>
      <c r="J349" s="268">
        <v>0</v>
      </c>
      <c r="K349" s="268">
        <v>0</v>
      </c>
      <c r="L349" s="206">
        <v>0</v>
      </c>
      <c r="M349" s="206">
        <v>0</v>
      </c>
      <c r="N349" s="206">
        <v>0</v>
      </c>
      <c r="O349" s="206">
        <v>0</v>
      </c>
      <c r="P349" s="206">
        <v>0</v>
      </c>
      <c r="Q349" s="206">
        <v>0</v>
      </c>
      <c r="R349" s="206">
        <v>0</v>
      </c>
      <c r="S349" s="206">
        <v>0</v>
      </c>
      <c r="T349" s="206">
        <v>0</v>
      </c>
      <c r="U349" s="206">
        <v>0</v>
      </c>
      <c r="V349" s="206">
        <v>0</v>
      </c>
      <c r="W349" s="206">
        <v>0</v>
      </c>
      <c r="X349" s="206">
        <v>0</v>
      </c>
      <c r="Y349" s="206">
        <v>0</v>
      </c>
      <c r="Z349" s="206">
        <v>0</v>
      </c>
      <c r="AA349" s="206">
        <v>0</v>
      </c>
      <c r="AB349" s="206">
        <v>0</v>
      </c>
      <c r="AC349" s="206">
        <v>0</v>
      </c>
      <c r="AD349" s="206">
        <v>0</v>
      </c>
      <c r="AE349" s="206">
        <v>0</v>
      </c>
      <c r="AF349" s="206">
        <v>0</v>
      </c>
      <c r="AG349" s="206">
        <v>0</v>
      </c>
      <c r="AH349" s="206">
        <v>0</v>
      </c>
      <c r="AI349" s="206">
        <v>0</v>
      </c>
      <c r="AJ349" s="206">
        <v>0</v>
      </c>
      <c r="AK349" s="206">
        <v>0</v>
      </c>
      <c r="AL349" s="206">
        <v>0</v>
      </c>
      <c r="AM349" s="206">
        <v>0</v>
      </c>
      <c r="AN349" s="206">
        <v>0</v>
      </c>
      <c r="AO349" s="206">
        <v>0</v>
      </c>
      <c r="AP349" s="206">
        <v>0</v>
      </c>
      <c r="AQ349" s="206">
        <v>0</v>
      </c>
      <c r="AR349" s="206">
        <v>0</v>
      </c>
      <c r="AS349" s="206">
        <v>0</v>
      </c>
      <c r="AT349" s="206">
        <v>0</v>
      </c>
      <c r="AU349" s="206">
        <v>0</v>
      </c>
      <c r="AV349" s="206">
        <v>0</v>
      </c>
      <c r="AW349" s="206">
        <v>0</v>
      </c>
      <c r="AX349" s="206">
        <v>0</v>
      </c>
      <c r="AY349" s="206">
        <v>0</v>
      </c>
      <c r="AZ349" s="206">
        <v>0</v>
      </c>
      <c r="BA349" s="206">
        <v>0</v>
      </c>
      <c r="BB349" s="206">
        <v>0</v>
      </c>
      <c r="BC349" s="206">
        <v>0</v>
      </c>
      <c r="BD349" s="206">
        <v>0</v>
      </c>
      <c r="BE349" s="206">
        <v>0</v>
      </c>
      <c r="BF349" s="206">
        <v>0</v>
      </c>
      <c r="BG349" s="206">
        <v>0</v>
      </c>
      <c r="BH349" s="206">
        <v>0</v>
      </c>
      <c r="BI349" s="206">
        <v>0</v>
      </c>
      <c r="BJ349" s="206">
        <v>0</v>
      </c>
      <c r="BK349" s="206">
        <v>0</v>
      </c>
      <c r="BL349" s="206">
        <v>0</v>
      </c>
      <c r="BM349" s="206">
        <v>0</v>
      </c>
      <c r="BN349" s="206">
        <v>0</v>
      </c>
      <c r="BO349" s="206">
        <v>0</v>
      </c>
      <c r="BP349" s="206">
        <v>0</v>
      </c>
      <c r="BQ349" s="206">
        <v>0</v>
      </c>
      <c r="BR349" s="206">
        <v>0</v>
      </c>
      <c r="BS349" s="206">
        <v>0</v>
      </c>
      <c r="BT349" s="206">
        <v>0</v>
      </c>
      <c r="BU349" s="206">
        <v>0</v>
      </c>
      <c r="BV349" s="206">
        <v>0</v>
      </c>
      <c r="BW349" s="206">
        <v>0</v>
      </c>
      <c r="BX349" s="206">
        <v>0</v>
      </c>
      <c r="BY349" s="206">
        <v>0</v>
      </c>
      <c r="BZ349" s="206">
        <v>0</v>
      </c>
      <c r="CA349" s="206">
        <v>0</v>
      </c>
      <c r="CB349" s="206">
        <v>0</v>
      </c>
      <c r="CC349" s="206">
        <v>0</v>
      </c>
      <c r="CD349" s="206">
        <v>0</v>
      </c>
      <c r="CE349" s="206">
        <v>0</v>
      </c>
      <c r="CF349" s="206">
        <v>0</v>
      </c>
      <c r="CG349" s="206">
        <v>0</v>
      </c>
      <c r="CH349" s="206">
        <v>0</v>
      </c>
      <c r="CI349" s="206">
        <v>0</v>
      </c>
      <c r="CJ349" s="206">
        <v>0</v>
      </c>
      <c r="CK349" s="206">
        <v>0</v>
      </c>
      <c r="CL349" s="206">
        <v>0</v>
      </c>
      <c r="CM349" s="206">
        <v>0</v>
      </c>
      <c r="CN349" s="206">
        <v>0</v>
      </c>
      <c r="CO349" s="206">
        <v>0</v>
      </c>
      <c r="CP349" s="206">
        <v>0</v>
      </c>
      <c r="CQ349" s="206">
        <v>0</v>
      </c>
      <c r="CR349" s="206">
        <v>0</v>
      </c>
      <c r="CS349" s="206">
        <v>0</v>
      </c>
      <c r="CT349" s="206">
        <v>0</v>
      </c>
      <c r="CU349" s="206">
        <v>0</v>
      </c>
      <c r="CV349" s="206">
        <v>0</v>
      </c>
      <c r="CW349" s="206">
        <v>0</v>
      </c>
      <c r="CX349" s="206">
        <v>0</v>
      </c>
      <c r="CY349" s="206">
        <v>0</v>
      </c>
      <c r="CZ349" s="206">
        <v>0</v>
      </c>
      <c r="DA349" s="206">
        <v>0</v>
      </c>
      <c r="DB349" s="206">
        <v>0</v>
      </c>
      <c r="DC349" s="206">
        <v>0</v>
      </c>
      <c r="DD349" s="206">
        <v>0</v>
      </c>
      <c r="DE349" s="206">
        <v>0</v>
      </c>
      <c r="DF349" s="206">
        <v>0</v>
      </c>
      <c r="DG349" s="206">
        <v>0</v>
      </c>
      <c r="DH349" s="206">
        <v>0</v>
      </c>
      <c r="DI349" s="206">
        <v>0</v>
      </c>
      <c r="DJ349" s="206">
        <v>0</v>
      </c>
      <c r="DK349" s="206">
        <v>0</v>
      </c>
      <c r="DL349" s="207">
        <v>0</v>
      </c>
      <c r="DQ349" s="270"/>
      <c r="DR349" s="209"/>
      <c r="DS349" s="205"/>
      <c r="DT349" s="209" t="s">
        <v>374</v>
      </c>
      <c r="DU349" s="206">
        <f t="shared" si="308"/>
        <v>0</v>
      </c>
      <c r="DV349" s="206">
        <f t="shared" si="309"/>
        <v>0</v>
      </c>
      <c r="DW349" s="206">
        <f t="shared" si="310"/>
        <v>0</v>
      </c>
      <c r="DX349" s="206">
        <f t="shared" si="311"/>
        <v>0</v>
      </c>
      <c r="DY349" s="206">
        <f t="shared" si="312"/>
        <v>0</v>
      </c>
      <c r="DZ349" s="206">
        <f t="shared" si="313"/>
        <v>0</v>
      </c>
      <c r="EA349" s="206">
        <f t="shared" si="314"/>
        <v>0</v>
      </c>
      <c r="EB349" s="206">
        <f t="shared" si="315"/>
        <v>0</v>
      </c>
      <c r="EC349" s="206">
        <f t="shared" si="316"/>
        <v>0</v>
      </c>
      <c r="ED349" s="207">
        <f t="shared" si="307"/>
        <v>0</v>
      </c>
      <c r="EE349" s="303">
        <f t="shared" si="317"/>
        <v>0</v>
      </c>
    </row>
    <row r="350" spans="1:135" s="126" customFormat="1" ht="15.5" hidden="1" outlineLevel="1" x14ac:dyDescent="0.35">
      <c r="A350" s="37" t="s">
        <v>357</v>
      </c>
      <c r="B350" s="37">
        <v>7</v>
      </c>
      <c r="C350" s="38">
        <v>7.3</v>
      </c>
      <c r="D350" s="264" t="s">
        <v>384</v>
      </c>
      <c r="E350" s="270"/>
      <c r="F350" s="209"/>
      <c r="G350" s="205"/>
      <c r="H350" s="209" t="s">
        <v>376</v>
      </c>
      <c r="I350" s="278">
        <v>0</v>
      </c>
      <c r="J350" s="268">
        <v>0</v>
      </c>
      <c r="K350" s="268">
        <v>0</v>
      </c>
      <c r="L350" s="206">
        <v>0</v>
      </c>
      <c r="M350" s="206">
        <v>0</v>
      </c>
      <c r="N350" s="206">
        <v>0</v>
      </c>
      <c r="O350" s="206">
        <v>0</v>
      </c>
      <c r="P350" s="206">
        <v>0</v>
      </c>
      <c r="Q350" s="206">
        <v>0</v>
      </c>
      <c r="R350" s="206">
        <v>0</v>
      </c>
      <c r="S350" s="206">
        <v>0</v>
      </c>
      <c r="T350" s="206">
        <v>0</v>
      </c>
      <c r="U350" s="206">
        <v>0</v>
      </c>
      <c r="V350" s="206">
        <v>0</v>
      </c>
      <c r="W350" s="206">
        <v>0</v>
      </c>
      <c r="X350" s="206">
        <v>0</v>
      </c>
      <c r="Y350" s="206">
        <v>0</v>
      </c>
      <c r="Z350" s="206">
        <v>0</v>
      </c>
      <c r="AA350" s="206">
        <v>0</v>
      </c>
      <c r="AB350" s="206">
        <v>0</v>
      </c>
      <c r="AC350" s="206">
        <v>0</v>
      </c>
      <c r="AD350" s="206">
        <v>0</v>
      </c>
      <c r="AE350" s="206">
        <v>0</v>
      </c>
      <c r="AF350" s="206">
        <v>0</v>
      </c>
      <c r="AG350" s="206">
        <v>0</v>
      </c>
      <c r="AH350" s="206">
        <v>0</v>
      </c>
      <c r="AI350" s="206">
        <v>0</v>
      </c>
      <c r="AJ350" s="206">
        <v>0</v>
      </c>
      <c r="AK350" s="206">
        <v>0</v>
      </c>
      <c r="AL350" s="206">
        <v>0</v>
      </c>
      <c r="AM350" s="206">
        <v>0</v>
      </c>
      <c r="AN350" s="206">
        <v>0</v>
      </c>
      <c r="AO350" s="206">
        <v>0</v>
      </c>
      <c r="AP350" s="206">
        <v>0</v>
      </c>
      <c r="AQ350" s="206">
        <v>0</v>
      </c>
      <c r="AR350" s="206">
        <v>0</v>
      </c>
      <c r="AS350" s="206">
        <v>0</v>
      </c>
      <c r="AT350" s="206">
        <v>0</v>
      </c>
      <c r="AU350" s="206">
        <v>0</v>
      </c>
      <c r="AV350" s="206">
        <v>0</v>
      </c>
      <c r="AW350" s="206">
        <v>0</v>
      </c>
      <c r="AX350" s="206">
        <v>0</v>
      </c>
      <c r="AY350" s="206">
        <v>0</v>
      </c>
      <c r="AZ350" s="206">
        <v>0</v>
      </c>
      <c r="BA350" s="206">
        <v>0</v>
      </c>
      <c r="BB350" s="206">
        <v>0</v>
      </c>
      <c r="BC350" s="206">
        <v>0</v>
      </c>
      <c r="BD350" s="206">
        <v>0</v>
      </c>
      <c r="BE350" s="206">
        <v>0</v>
      </c>
      <c r="BF350" s="206">
        <v>0</v>
      </c>
      <c r="BG350" s="206">
        <v>0</v>
      </c>
      <c r="BH350" s="206">
        <v>0</v>
      </c>
      <c r="BI350" s="206">
        <v>0</v>
      </c>
      <c r="BJ350" s="206">
        <v>0</v>
      </c>
      <c r="BK350" s="206">
        <v>0</v>
      </c>
      <c r="BL350" s="206">
        <v>0</v>
      </c>
      <c r="BM350" s="206">
        <v>0</v>
      </c>
      <c r="BN350" s="206">
        <v>0</v>
      </c>
      <c r="BO350" s="206">
        <v>0</v>
      </c>
      <c r="BP350" s="206">
        <v>0</v>
      </c>
      <c r="BQ350" s="206">
        <v>0</v>
      </c>
      <c r="BR350" s="206">
        <v>0</v>
      </c>
      <c r="BS350" s="206">
        <v>0</v>
      </c>
      <c r="BT350" s="206">
        <v>0</v>
      </c>
      <c r="BU350" s="206">
        <v>0</v>
      </c>
      <c r="BV350" s="206">
        <v>0</v>
      </c>
      <c r="BW350" s="206">
        <v>0</v>
      </c>
      <c r="BX350" s="206">
        <v>0</v>
      </c>
      <c r="BY350" s="206">
        <v>0</v>
      </c>
      <c r="BZ350" s="206">
        <v>0</v>
      </c>
      <c r="CA350" s="206">
        <v>0</v>
      </c>
      <c r="CB350" s="206">
        <v>0</v>
      </c>
      <c r="CC350" s="206">
        <v>0</v>
      </c>
      <c r="CD350" s="206">
        <v>0</v>
      </c>
      <c r="CE350" s="206">
        <v>0</v>
      </c>
      <c r="CF350" s="206">
        <v>0</v>
      </c>
      <c r="CG350" s="206">
        <v>0</v>
      </c>
      <c r="CH350" s="206">
        <v>0</v>
      </c>
      <c r="CI350" s="206">
        <v>0</v>
      </c>
      <c r="CJ350" s="206">
        <v>0</v>
      </c>
      <c r="CK350" s="206">
        <v>0</v>
      </c>
      <c r="CL350" s="206">
        <v>0</v>
      </c>
      <c r="CM350" s="206">
        <v>0</v>
      </c>
      <c r="CN350" s="206">
        <v>0</v>
      </c>
      <c r="CO350" s="206">
        <v>0</v>
      </c>
      <c r="CP350" s="206">
        <v>0</v>
      </c>
      <c r="CQ350" s="206">
        <v>0</v>
      </c>
      <c r="CR350" s="206">
        <v>0</v>
      </c>
      <c r="CS350" s="206">
        <v>0</v>
      </c>
      <c r="CT350" s="206">
        <v>0</v>
      </c>
      <c r="CU350" s="206">
        <v>0</v>
      </c>
      <c r="CV350" s="206">
        <v>0</v>
      </c>
      <c r="CW350" s="206">
        <v>0</v>
      </c>
      <c r="CX350" s="206">
        <v>0</v>
      </c>
      <c r="CY350" s="206">
        <v>0</v>
      </c>
      <c r="CZ350" s="206">
        <v>0</v>
      </c>
      <c r="DA350" s="206">
        <v>0</v>
      </c>
      <c r="DB350" s="206">
        <v>0</v>
      </c>
      <c r="DC350" s="206">
        <v>0</v>
      </c>
      <c r="DD350" s="206">
        <v>0</v>
      </c>
      <c r="DE350" s="206">
        <v>0</v>
      </c>
      <c r="DF350" s="206">
        <v>0</v>
      </c>
      <c r="DG350" s="206">
        <v>0</v>
      </c>
      <c r="DH350" s="206">
        <v>0</v>
      </c>
      <c r="DI350" s="206">
        <v>0</v>
      </c>
      <c r="DJ350" s="206">
        <v>0</v>
      </c>
      <c r="DK350" s="206">
        <v>0</v>
      </c>
      <c r="DL350" s="207">
        <v>0</v>
      </c>
      <c r="DQ350" s="270"/>
      <c r="DR350" s="209"/>
      <c r="DS350" s="205"/>
      <c r="DT350" s="209" t="s">
        <v>376</v>
      </c>
      <c r="DU350" s="206">
        <f t="shared" si="308"/>
        <v>0</v>
      </c>
      <c r="DV350" s="206">
        <f t="shared" si="309"/>
        <v>0</v>
      </c>
      <c r="DW350" s="206">
        <f t="shared" si="310"/>
        <v>0</v>
      </c>
      <c r="DX350" s="206">
        <f t="shared" si="311"/>
        <v>0</v>
      </c>
      <c r="DY350" s="206">
        <f t="shared" si="312"/>
        <v>0</v>
      </c>
      <c r="DZ350" s="206">
        <f t="shared" si="313"/>
        <v>0</v>
      </c>
      <c r="EA350" s="206">
        <f t="shared" si="314"/>
        <v>0</v>
      </c>
      <c r="EB350" s="206">
        <f t="shared" si="315"/>
        <v>0</v>
      </c>
      <c r="EC350" s="206">
        <f t="shared" si="316"/>
        <v>0</v>
      </c>
      <c r="ED350" s="207">
        <f t="shared" si="307"/>
        <v>0</v>
      </c>
      <c r="EE350" s="303">
        <f t="shared" si="317"/>
        <v>0</v>
      </c>
    </row>
    <row r="351" spans="1:135" s="126" customFormat="1" ht="15.5" hidden="1" outlineLevel="1" x14ac:dyDescent="0.35">
      <c r="A351" s="37" t="s">
        <v>357</v>
      </c>
      <c r="B351" s="37">
        <v>7</v>
      </c>
      <c r="C351" s="38">
        <v>7.4</v>
      </c>
      <c r="D351" s="264"/>
      <c r="E351" s="270"/>
      <c r="F351" s="209"/>
      <c r="G351" s="205"/>
      <c r="H351" s="205" t="s">
        <v>377</v>
      </c>
      <c r="I351" s="278">
        <v>0</v>
      </c>
      <c r="J351" s="268">
        <v>0</v>
      </c>
      <c r="K351" s="268">
        <v>0</v>
      </c>
      <c r="L351" s="206">
        <v>0</v>
      </c>
      <c r="M351" s="206">
        <v>0</v>
      </c>
      <c r="N351" s="206">
        <v>0</v>
      </c>
      <c r="O351" s="206">
        <v>0</v>
      </c>
      <c r="P351" s="206">
        <v>0</v>
      </c>
      <c r="Q351" s="206">
        <v>0</v>
      </c>
      <c r="R351" s="206">
        <v>0</v>
      </c>
      <c r="S351" s="206">
        <v>0</v>
      </c>
      <c r="T351" s="206">
        <v>0</v>
      </c>
      <c r="U351" s="206">
        <v>0</v>
      </c>
      <c r="V351" s="206">
        <v>0</v>
      </c>
      <c r="W351" s="206">
        <v>0</v>
      </c>
      <c r="X351" s="206">
        <v>0</v>
      </c>
      <c r="Y351" s="206">
        <v>0</v>
      </c>
      <c r="Z351" s="206">
        <v>0</v>
      </c>
      <c r="AA351" s="206">
        <v>0</v>
      </c>
      <c r="AB351" s="206">
        <v>0</v>
      </c>
      <c r="AC351" s="206">
        <v>0</v>
      </c>
      <c r="AD351" s="206">
        <v>0</v>
      </c>
      <c r="AE351" s="206">
        <v>0</v>
      </c>
      <c r="AF351" s="206">
        <v>0</v>
      </c>
      <c r="AG351" s="206">
        <v>0</v>
      </c>
      <c r="AH351" s="206">
        <v>0</v>
      </c>
      <c r="AI351" s="206">
        <v>0</v>
      </c>
      <c r="AJ351" s="206">
        <v>0</v>
      </c>
      <c r="AK351" s="206">
        <v>0</v>
      </c>
      <c r="AL351" s="206">
        <v>0</v>
      </c>
      <c r="AM351" s="206">
        <v>0</v>
      </c>
      <c r="AN351" s="206">
        <v>0</v>
      </c>
      <c r="AO351" s="206">
        <v>0</v>
      </c>
      <c r="AP351" s="206">
        <v>0</v>
      </c>
      <c r="AQ351" s="206">
        <v>0</v>
      </c>
      <c r="AR351" s="206">
        <v>0</v>
      </c>
      <c r="AS351" s="206">
        <v>0</v>
      </c>
      <c r="AT351" s="206">
        <v>0</v>
      </c>
      <c r="AU351" s="206">
        <v>0</v>
      </c>
      <c r="AV351" s="206">
        <v>0</v>
      </c>
      <c r="AW351" s="206">
        <v>0</v>
      </c>
      <c r="AX351" s="206">
        <v>0</v>
      </c>
      <c r="AY351" s="206">
        <v>0</v>
      </c>
      <c r="AZ351" s="206">
        <v>0</v>
      </c>
      <c r="BA351" s="206">
        <v>0</v>
      </c>
      <c r="BB351" s="206">
        <v>0</v>
      </c>
      <c r="BC351" s="206">
        <v>0</v>
      </c>
      <c r="BD351" s="206">
        <v>0</v>
      </c>
      <c r="BE351" s="206">
        <v>0</v>
      </c>
      <c r="BF351" s="206">
        <v>0</v>
      </c>
      <c r="BG351" s="206">
        <v>0</v>
      </c>
      <c r="BH351" s="206">
        <v>0</v>
      </c>
      <c r="BI351" s="206">
        <v>0</v>
      </c>
      <c r="BJ351" s="206">
        <v>0</v>
      </c>
      <c r="BK351" s="206">
        <v>0</v>
      </c>
      <c r="BL351" s="206">
        <v>0</v>
      </c>
      <c r="BM351" s="206">
        <v>0</v>
      </c>
      <c r="BN351" s="206">
        <v>0</v>
      </c>
      <c r="BO351" s="206">
        <v>0</v>
      </c>
      <c r="BP351" s="206">
        <v>0</v>
      </c>
      <c r="BQ351" s="206">
        <v>0</v>
      </c>
      <c r="BR351" s="206">
        <v>0</v>
      </c>
      <c r="BS351" s="206">
        <v>0</v>
      </c>
      <c r="BT351" s="206">
        <v>0</v>
      </c>
      <c r="BU351" s="206">
        <v>0</v>
      </c>
      <c r="BV351" s="206">
        <v>0</v>
      </c>
      <c r="BW351" s="206">
        <v>0</v>
      </c>
      <c r="BX351" s="206">
        <v>0</v>
      </c>
      <c r="BY351" s="206">
        <v>0</v>
      </c>
      <c r="BZ351" s="206">
        <v>0</v>
      </c>
      <c r="CA351" s="206">
        <v>0</v>
      </c>
      <c r="CB351" s="206">
        <v>0</v>
      </c>
      <c r="CC351" s="206">
        <v>0</v>
      </c>
      <c r="CD351" s="206">
        <v>0</v>
      </c>
      <c r="CE351" s="206">
        <v>0</v>
      </c>
      <c r="CF351" s="206">
        <v>0</v>
      </c>
      <c r="CG351" s="206">
        <v>0</v>
      </c>
      <c r="CH351" s="206">
        <v>0</v>
      </c>
      <c r="CI351" s="206">
        <v>0</v>
      </c>
      <c r="CJ351" s="206">
        <v>0</v>
      </c>
      <c r="CK351" s="206">
        <v>0</v>
      </c>
      <c r="CL351" s="206">
        <v>0</v>
      </c>
      <c r="CM351" s="206">
        <v>0</v>
      </c>
      <c r="CN351" s="206">
        <v>0</v>
      </c>
      <c r="CO351" s="206">
        <v>0</v>
      </c>
      <c r="CP351" s="206">
        <v>0</v>
      </c>
      <c r="CQ351" s="206">
        <v>0</v>
      </c>
      <c r="CR351" s="206">
        <v>0</v>
      </c>
      <c r="CS351" s="206">
        <v>0</v>
      </c>
      <c r="CT351" s="206">
        <v>0</v>
      </c>
      <c r="CU351" s="206">
        <v>0</v>
      </c>
      <c r="CV351" s="206">
        <v>0</v>
      </c>
      <c r="CW351" s="206">
        <v>0</v>
      </c>
      <c r="CX351" s="206">
        <v>0</v>
      </c>
      <c r="CY351" s="206">
        <v>0</v>
      </c>
      <c r="CZ351" s="206">
        <v>0</v>
      </c>
      <c r="DA351" s="206">
        <v>0</v>
      </c>
      <c r="DB351" s="206">
        <v>0</v>
      </c>
      <c r="DC351" s="206">
        <v>0</v>
      </c>
      <c r="DD351" s="206">
        <v>0</v>
      </c>
      <c r="DE351" s="206">
        <v>0</v>
      </c>
      <c r="DF351" s="206">
        <v>0</v>
      </c>
      <c r="DG351" s="206">
        <v>0</v>
      </c>
      <c r="DH351" s="206">
        <v>0</v>
      </c>
      <c r="DI351" s="206">
        <v>0</v>
      </c>
      <c r="DJ351" s="206">
        <v>0</v>
      </c>
      <c r="DK351" s="206">
        <v>0</v>
      </c>
      <c r="DL351" s="207">
        <v>0</v>
      </c>
      <c r="DQ351" s="270"/>
      <c r="DR351" s="209"/>
      <c r="DS351" s="205"/>
      <c r="DT351" s="205" t="s">
        <v>377</v>
      </c>
      <c r="DU351" s="206">
        <f t="shared" si="308"/>
        <v>0</v>
      </c>
      <c r="DV351" s="206">
        <f t="shared" si="309"/>
        <v>0</v>
      </c>
      <c r="DW351" s="206">
        <f t="shared" si="310"/>
        <v>0</v>
      </c>
      <c r="DX351" s="206">
        <f t="shared" si="311"/>
        <v>0</v>
      </c>
      <c r="DY351" s="206">
        <f t="shared" si="312"/>
        <v>0</v>
      </c>
      <c r="DZ351" s="206">
        <f t="shared" si="313"/>
        <v>0</v>
      </c>
      <c r="EA351" s="206">
        <f t="shared" si="314"/>
        <v>0</v>
      </c>
      <c r="EB351" s="206">
        <f t="shared" si="315"/>
        <v>0</v>
      </c>
      <c r="EC351" s="206">
        <f t="shared" si="316"/>
        <v>0</v>
      </c>
      <c r="ED351" s="207">
        <f t="shared" si="307"/>
        <v>0</v>
      </c>
      <c r="EE351" s="303">
        <f t="shared" si="317"/>
        <v>0</v>
      </c>
    </row>
    <row r="352" spans="1:135" s="126" customFormat="1" ht="15.5" hidden="1" outlineLevel="1" x14ac:dyDescent="0.35">
      <c r="A352" s="37" t="s">
        <v>357</v>
      </c>
      <c r="B352" s="37">
        <v>7</v>
      </c>
      <c r="C352" s="38">
        <v>7.5</v>
      </c>
      <c r="D352" s="264"/>
      <c r="E352" s="270"/>
      <c r="F352" s="209"/>
      <c r="G352" s="205"/>
      <c r="H352" s="205" t="s">
        <v>379</v>
      </c>
      <c r="I352" s="278">
        <v>0</v>
      </c>
      <c r="J352" s="268">
        <v>0</v>
      </c>
      <c r="K352" s="268">
        <v>0</v>
      </c>
      <c r="L352" s="206">
        <v>0</v>
      </c>
      <c r="M352" s="206">
        <v>0</v>
      </c>
      <c r="N352" s="206">
        <v>0</v>
      </c>
      <c r="O352" s="206">
        <v>0</v>
      </c>
      <c r="P352" s="206">
        <v>0</v>
      </c>
      <c r="Q352" s="206">
        <v>0</v>
      </c>
      <c r="R352" s="206">
        <v>0</v>
      </c>
      <c r="S352" s="206">
        <v>0</v>
      </c>
      <c r="T352" s="206">
        <v>0</v>
      </c>
      <c r="U352" s="206">
        <v>0</v>
      </c>
      <c r="V352" s="206">
        <v>0</v>
      </c>
      <c r="W352" s="206">
        <v>0</v>
      </c>
      <c r="X352" s="206">
        <v>0</v>
      </c>
      <c r="Y352" s="206">
        <v>0</v>
      </c>
      <c r="Z352" s="206">
        <v>0</v>
      </c>
      <c r="AA352" s="206">
        <v>0</v>
      </c>
      <c r="AB352" s="206">
        <v>0</v>
      </c>
      <c r="AC352" s="206">
        <v>0</v>
      </c>
      <c r="AD352" s="206">
        <v>0</v>
      </c>
      <c r="AE352" s="206">
        <v>0</v>
      </c>
      <c r="AF352" s="206">
        <v>0</v>
      </c>
      <c r="AG352" s="206">
        <v>0</v>
      </c>
      <c r="AH352" s="206">
        <v>0</v>
      </c>
      <c r="AI352" s="206">
        <v>0</v>
      </c>
      <c r="AJ352" s="206">
        <v>0</v>
      </c>
      <c r="AK352" s="206">
        <v>0</v>
      </c>
      <c r="AL352" s="206">
        <v>0</v>
      </c>
      <c r="AM352" s="206">
        <v>0</v>
      </c>
      <c r="AN352" s="206">
        <v>0</v>
      </c>
      <c r="AO352" s="206">
        <v>0</v>
      </c>
      <c r="AP352" s="206">
        <v>0</v>
      </c>
      <c r="AQ352" s="206">
        <v>0</v>
      </c>
      <c r="AR352" s="206">
        <v>0</v>
      </c>
      <c r="AS352" s="206">
        <v>0</v>
      </c>
      <c r="AT352" s="206">
        <v>0</v>
      </c>
      <c r="AU352" s="206">
        <v>0</v>
      </c>
      <c r="AV352" s="206">
        <v>0</v>
      </c>
      <c r="AW352" s="206">
        <v>0</v>
      </c>
      <c r="AX352" s="206">
        <v>0</v>
      </c>
      <c r="AY352" s="206">
        <v>0</v>
      </c>
      <c r="AZ352" s="206">
        <v>0</v>
      </c>
      <c r="BA352" s="206">
        <v>0</v>
      </c>
      <c r="BB352" s="206">
        <v>0</v>
      </c>
      <c r="BC352" s="206">
        <v>0</v>
      </c>
      <c r="BD352" s="206">
        <v>0</v>
      </c>
      <c r="BE352" s="206">
        <v>0</v>
      </c>
      <c r="BF352" s="206">
        <v>0</v>
      </c>
      <c r="BG352" s="206">
        <v>0</v>
      </c>
      <c r="BH352" s="206">
        <v>0</v>
      </c>
      <c r="BI352" s="206">
        <v>0</v>
      </c>
      <c r="BJ352" s="206">
        <v>0</v>
      </c>
      <c r="BK352" s="206">
        <v>0</v>
      </c>
      <c r="BL352" s="206">
        <v>0</v>
      </c>
      <c r="BM352" s="206">
        <v>0</v>
      </c>
      <c r="BN352" s="206">
        <v>0</v>
      </c>
      <c r="BO352" s="206">
        <v>0</v>
      </c>
      <c r="BP352" s="206">
        <v>0</v>
      </c>
      <c r="BQ352" s="206">
        <v>0</v>
      </c>
      <c r="BR352" s="206">
        <v>0</v>
      </c>
      <c r="BS352" s="206">
        <v>0</v>
      </c>
      <c r="BT352" s="206">
        <v>0</v>
      </c>
      <c r="BU352" s="206">
        <v>0</v>
      </c>
      <c r="BV352" s="206">
        <v>0</v>
      </c>
      <c r="BW352" s="206">
        <v>0</v>
      </c>
      <c r="BX352" s="206">
        <v>0</v>
      </c>
      <c r="BY352" s="206">
        <v>0</v>
      </c>
      <c r="BZ352" s="206">
        <v>0</v>
      </c>
      <c r="CA352" s="206">
        <v>0</v>
      </c>
      <c r="CB352" s="206">
        <v>0</v>
      </c>
      <c r="CC352" s="206">
        <v>0</v>
      </c>
      <c r="CD352" s="206">
        <v>0</v>
      </c>
      <c r="CE352" s="206">
        <v>0</v>
      </c>
      <c r="CF352" s="206">
        <v>0</v>
      </c>
      <c r="CG352" s="206">
        <v>0</v>
      </c>
      <c r="CH352" s="206">
        <v>0</v>
      </c>
      <c r="CI352" s="206">
        <v>0</v>
      </c>
      <c r="CJ352" s="206">
        <v>0</v>
      </c>
      <c r="CK352" s="206">
        <v>0</v>
      </c>
      <c r="CL352" s="206">
        <v>0</v>
      </c>
      <c r="CM352" s="206">
        <v>0</v>
      </c>
      <c r="CN352" s="206">
        <v>0</v>
      </c>
      <c r="CO352" s="206">
        <v>0</v>
      </c>
      <c r="CP352" s="206">
        <v>0</v>
      </c>
      <c r="CQ352" s="206">
        <v>0</v>
      </c>
      <c r="CR352" s="206">
        <v>0</v>
      </c>
      <c r="CS352" s="206">
        <v>0</v>
      </c>
      <c r="CT352" s="206">
        <v>0</v>
      </c>
      <c r="CU352" s="206">
        <v>0</v>
      </c>
      <c r="CV352" s="206">
        <v>0</v>
      </c>
      <c r="CW352" s="206">
        <v>0</v>
      </c>
      <c r="CX352" s="206">
        <v>0</v>
      </c>
      <c r="CY352" s="206">
        <v>0</v>
      </c>
      <c r="CZ352" s="206">
        <v>0</v>
      </c>
      <c r="DA352" s="206">
        <v>0</v>
      </c>
      <c r="DB352" s="206">
        <v>0</v>
      </c>
      <c r="DC352" s="206">
        <v>0</v>
      </c>
      <c r="DD352" s="206">
        <v>0</v>
      </c>
      <c r="DE352" s="206">
        <v>0</v>
      </c>
      <c r="DF352" s="206">
        <v>0</v>
      </c>
      <c r="DG352" s="206">
        <v>0</v>
      </c>
      <c r="DH352" s="206">
        <v>0</v>
      </c>
      <c r="DI352" s="206">
        <v>0</v>
      </c>
      <c r="DJ352" s="206">
        <v>0</v>
      </c>
      <c r="DK352" s="206">
        <v>0</v>
      </c>
      <c r="DL352" s="207">
        <v>0</v>
      </c>
      <c r="DQ352" s="270"/>
      <c r="DR352" s="209"/>
      <c r="DS352" s="205"/>
      <c r="DT352" s="205" t="s">
        <v>379</v>
      </c>
      <c r="DU352" s="206">
        <f t="shared" si="308"/>
        <v>0</v>
      </c>
      <c r="DV352" s="206">
        <f t="shared" si="309"/>
        <v>0</v>
      </c>
      <c r="DW352" s="206">
        <f t="shared" si="310"/>
        <v>0</v>
      </c>
      <c r="DX352" s="206">
        <f t="shared" si="311"/>
        <v>0</v>
      </c>
      <c r="DY352" s="206">
        <f t="shared" si="312"/>
        <v>0</v>
      </c>
      <c r="DZ352" s="206">
        <f t="shared" si="313"/>
        <v>0</v>
      </c>
      <c r="EA352" s="206">
        <f t="shared" si="314"/>
        <v>0</v>
      </c>
      <c r="EB352" s="206">
        <f t="shared" si="315"/>
        <v>0</v>
      </c>
      <c r="EC352" s="206">
        <f t="shared" si="316"/>
        <v>0</v>
      </c>
      <c r="ED352" s="207">
        <f t="shared" si="307"/>
        <v>0</v>
      </c>
      <c r="EE352" s="303">
        <f t="shared" si="317"/>
        <v>0</v>
      </c>
    </row>
    <row r="353" spans="1:135" s="126" customFormat="1" ht="15.5" hidden="1" outlineLevel="1" x14ac:dyDescent="0.35">
      <c r="A353" s="37" t="s">
        <v>357</v>
      </c>
      <c r="B353" s="37">
        <v>8</v>
      </c>
      <c r="C353" s="48"/>
      <c r="D353" s="264"/>
      <c r="E353" s="279" t="s">
        <v>385</v>
      </c>
      <c r="F353" s="277"/>
      <c r="G353" s="280"/>
      <c r="H353" s="281"/>
      <c r="I353" s="278">
        <v>0</v>
      </c>
      <c r="J353" s="268">
        <v>0</v>
      </c>
      <c r="K353" s="268">
        <v>0</v>
      </c>
      <c r="L353" s="206">
        <v>0</v>
      </c>
      <c r="M353" s="206">
        <v>0</v>
      </c>
      <c r="N353" s="206">
        <v>0</v>
      </c>
      <c r="O353" s="206">
        <v>0</v>
      </c>
      <c r="P353" s="206">
        <v>0</v>
      </c>
      <c r="Q353" s="206">
        <v>0</v>
      </c>
      <c r="R353" s="206">
        <v>0</v>
      </c>
      <c r="S353" s="206">
        <v>0</v>
      </c>
      <c r="T353" s="206">
        <v>0</v>
      </c>
      <c r="U353" s="206">
        <v>0</v>
      </c>
      <c r="V353" s="206">
        <v>0</v>
      </c>
      <c r="W353" s="206">
        <v>0</v>
      </c>
      <c r="X353" s="206">
        <v>0</v>
      </c>
      <c r="Y353" s="206">
        <v>0</v>
      </c>
      <c r="Z353" s="206">
        <v>0</v>
      </c>
      <c r="AA353" s="206">
        <v>0</v>
      </c>
      <c r="AB353" s="206">
        <v>0</v>
      </c>
      <c r="AC353" s="206">
        <v>0</v>
      </c>
      <c r="AD353" s="206">
        <v>0</v>
      </c>
      <c r="AE353" s="206">
        <v>0</v>
      </c>
      <c r="AF353" s="206">
        <v>0</v>
      </c>
      <c r="AG353" s="206">
        <v>0</v>
      </c>
      <c r="AH353" s="206">
        <v>0</v>
      </c>
      <c r="AI353" s="206">
        <v>0</v>
      </c>
      <c r="AJ353" s="206">
        <v>0</v>
      </c>
      <c r="AK353" s="206">
        <v>0</v>
      </c>
      <c r="AL353" s="206">
        <v>0</v>
      </c>
      <c r="AM353" s="206">
        <v>0</v>
      </c>
      <c r="AN353" s="206">
        <v>0</v>
      </c>
      <c r="AO353" s="206">
        <v>0</v>
      </c>
      <c r="AP353" s="206">
        <v>0</v>
      </c>
      <c r="AQ353" s="206">
        <v>0</v>
      </c>
      <c r="AR353" s="206">
        <v>0</v>
      </c>
      <c r="AS353" s="206">
        <v>0</v>
      </c>
      <c r="AT353" s="206">
        <v>0</v>
      </c>
      <c r="AU353" s="206">
        <v>0</v>
      </c>
      <c r="AV353" s="206">
        <v>0</v>
      </c>
      <c r="AW353" s="206">
        <v>0</v>
      </c>
      <c r="AX353" s="206">
        <v>0</v>
      </c>
      <c r="AY353" s="206">
        <v>0</v>
      </c>
      <c r="AZ353" s="206">
        <v>0</v>
      </c>
      <c r="BA353" s="206">
        <v>0</v>
      </c>
      <c r="BB353" s="206">
        <v>0</v>
      </c>
      <c r="BC353" s="206">
        <v>0</v>
      </c>
      <c r="BD353" s="206">
        <v>0</v>
      </c>
      <c r="BE353" s="206">
        <v>0</v>
      </c>
      <c r="BF353" s="206">
        <v>0</v>
      </c>
      <c r="BG353" s="206">
        <v>0</v>
      </c>
      <c r="BH353" s="206">
        <v>0</v>
      </c>
      <c r="BI353" s="206">
        <v>0</v>
      </c>
      <c r="BJ353" s="206">
        <v>0</v>
      </c>
      <c r="BK353" s="206">
        <v>0</v>
      </c>
      <c r="BL353" s="206">
        <v>0</v>
      </c>
      <c r="BM353" s="206">
        <v>0</v>
      </c>
      <c r="BN353" s="206">
        <v>0</v>
      </c>
      <c r="BO353" s="206">
        <v>0</v>
      </c>
      <c r="BP353" s="206">
        <v>0</v>
      </c>
      <c r="BQ353" s="206">
        <v>0</v>
      </c>
      <c r="BR353" s="206">
        <v>0</v>
      </c>
      <c r="BS353" s="206">
        <v>0</v>
      </c>
      <c r="BT353" s="206">
        <v>0</v>
      </c>
      <c r="BU353" s="206">
        <v>0</v>
      </c>
      <c r="BV353" s="206">
        <v>0</v>
      </c>
      <c r="BW353" s="206">
        <v>0</v>
      </c>
      <c r="BX353" s="206">
        <v>0</v>
      </c>
      <c r="BY353" s="206">
        <v>0</v>
      </c>
      <c r="BZ353" s="206">
        <v>0</v>
      </c>
      <c r="CA353" s="206">
        <v>0</v>
      </c>
      <c r="CB353" s="206">
        <v>0</v>
      </c>
      <c r="CC353" s="206">
        <v>0</v>
      </c>
      <c r="CD353" s="206">
        <v>0</v>
      </c>
      <c r="CE353" s="206">
        <v>0</v>
      </c>
      <c r="CF353" s="206">
        <v>0</v>
      </c>
      <c r="CG353" s="206">
        <v>0</v>
      </c>
      <c r="CH353" s="206">
        <v>0</v>
      </c>
      <c r="CI353" s="206">
        <v>0</v>
      </c>
      <c r="CJ353" s="206">
        <v>0</v>
      </c>
      <c r="CK353" s="206">
        <v>0</v>
      </c>
      <c r="CL353" s="206">
        <v>0</v>
      </c>
      <c r="CM353" s="206">
        <v>0</v>
      </c>
      <c r="CN353" s="206">
        <v>0</v>
      </c>
      <c r="CO353" s="206">
        <v>0</v>
      </c>
      <c r="CP353" s="206">
        <v>0</v>
      </c>
      <c r="CQ353" s="206">
        <v>0</v>
      </c>
      <c r="CR353" s="206">
        <v>0</v>
      </c>
      <c r="CS353" s="206">
        <v>0</v>
      </c>
      <c r="CT353" s="206">
        <v>0</v>
      </c>
      <c r="CU353" s="206">
        <v>0</v>
      </c>
      <c r="CV353" s="206">
        <v>0</v>
      </c>
      <c r="CW353" s="206">
        <v>0</v>
      </c>
      <c r="CX353" s="206">
        <v>0</v>
      </c>
      <c r="CY353" s="206">
        <v>0</v>
      </c>
      <c r="CZ353" s="206">
        <v>0</v>
      </c>
      <c r="DA353" s="206">
        <v>0</v>
      </c>
      <c r="DB353" s="206">
        <v>0</v>
      </c>
      <c r="DC353" s="206">
        <v>0</v>
      </c>
      <c r="DD353" s="206">
        <v>0</v>
      </c>
      <c r="DE353" s="206">
        <v>0</v>
      </c>
      <c r="DF353" s="206">
        <v>0</v>
      </c>
      <c r="DG353" s="206">
        <v>0</v>
      </c>
      <c r="DH353" s="206">
        <v>0</v>
      </c>
      <c r="DI353" s="206">
        <v>0</v>
      </c>
      <c r="DJ353" s="206">
        <v>0</v>
      </c>
      <c r="DK353" s="206">
        <v>0</v>
      </c>
      <c r="DL353" s="207">
        <v>0</v>
      </c>
      <c r="DQ353" s="279" t="s">
        <v>385</v>
      </c>
      <c r="DR353" s="277"/>
      <c r="DS353" s="280"/>
      <c r="DT353" s="281"/>
      <c r="DU353" s="206">
        <f t="shared" si="308"/>
        <v>0</v>
      </c>
      <c r="DV353" s="206">
        <f t="shared" si="309"/>
        <v>0</v>
      </c>
      <c r="DW353" s="206">
        <f t="shared" si="310"/>
        <v>0</v>
      </c>
      <c r="DX353" s="206">
        <f t="shared" si="311"/>
        <v>0</v>
      </c>
      <c r="DY353" s="206">
        <f t="shared" si="312"/>
        <v>0</v>
      </c>
      <c r="DZ353" s="206">
        <f t="shared" si="313"/>
        <v>0</v>
      </c>
      <c r="EA353" s="206">
        <f t="shared" si="314"/>
        <v>0</v>
      </c>
      <c r="EB353" s="206">
        <f t="shared" si="315"/>
        <v>0</v>
      </c>
      <c r="EC353" s="206">
        <f t="shared" si="316"/>
        <v>0</v>
      </c>
      <c r="ED353" s="207">
        <f t="shared" si="307"/>
        <v>0</v>
      </c>
      <c r="EE353" s="303">
        <f t="shared" si="317"/>
        <v>0</v>
      </c>
    </row>
    <row r="354" spans="1:135" s="126" customFormat="1" ht="15.5" hidden="1" outlineLevel="1" x14ac:dyDescent="0.35">
      <c r="A354" s="41" t="s">
        <v>357</v>
      </c>
      <c r="B354" s="41">
        <v>8</v>
      </c>
      <c r="C354" s="49">
        <v>8.1</v>
      </c>
      <c r="D354" s="265"/>
      <c r="E354" s="282"/>
      <c r="F354" s="283" t="s">
        <v>386</v>
      </c>
      <c r="G354" s="284"/>
      <c r="H354" s="285"/>
      <c r="I354" s="286">
        <v>0</v>
      </c>
      <c r="J354" s="287">
        <v>0</v>
      </c>
      <c r="K354" s="287">
        <v>0</v>
      </c>
      <c r="L354" s="224">
        <v>0</v>
      </c>
      <c r="M354" s="224">
        <v>0</v>
      </c>
      <c r="N354" s="224">
        <v>0</v>
      </c>
      <c r="O354" s="224">
        <v>0</v>
      </c>
      <c r="P354" s="224">
        <v>0</v>
      </c>
      <c r="Q354" s="224">
        <v>0</v>
      </c>
      <c r="R354" s="224">
        <v>0</v>
      </c>
      <c r="S354" s="224">
        <v>0</v>
      </c>
      <c r="T354" s="224">
        <v>0</v>
      </c>
      <c r="U354" s="224">
        <v>0</v>
      </c>
      <c r="V354" s="224">
        <v>0</v>
      </c>
      <c r="W354" s="224">
        <v>0</v>
      </c>
      <c r="X354" s="224">
        <v>0</v>
      </c>
      <c r="Y354" s="224">
        <v>0</v>
      </c>
      <c r="Z354" s="224">
        <v>0</v>
      </c>
      <c r="AA354" s="224">
        <v>0</v>
      </c>
      <c r="AB354" s="224">
        <v>0</v>
      </c>
      <c r="AC354" s="224">
        <v>0</v>
      </c>
      <c r="AD354" s="224">
        <v>0</v>
      </c>
      <c r="AE354" s="224">
        <v>0</v>
      </c>
      <c r="AF354" s="224">
        <v>0</v>
      </c>
      <c r="AG354" s="224">
        <v>0</v>
      </c>
      <c r="AH354" s="224">
        <v>0</v>
      </c>
      <c r="AI354" s="224">
        <v>0</v>
      </c>
      <c r="AJ354" s="224">
        <v>0</v>
      </c>
      <c r="AK354" s="224">
        <v>0</v>
      </c>
      <c r="AL354" s="224">
        <v>0</v>
      </c>
      <c r="AM354" s="224">
        <v>0</v>
      </c>
      <c r="AN354" s="224">
        <v>0</v>
      </c>
      <c r="AO354" s="224">
        <v>0</v>
      </c>
      <c r="AP354" s="224">
        <v>0</v>
      </c>
      <c r="AQ354" s="224">
        <v>0</v>
      </c>
      <c r="AR354" s="224">
        <v>0</v>
      </c>
      <c r="AS354" s="224">
        <v>0</v>
      </c>
      <c r="AT354" s="224">
        <v>0</v>
      </c>
      <c r="AU354" s="224">
        <v>0</v>
      </c>
      <c r="AV354" s="224">
        <v>0</v>
      </c>
      <c r="AW354" s="224">
        <v>0</v>
      </c>
      <c r="AX354" s="224">
        <v>0</v>
      </c>
      <c r="AY354" s="224">
        <v>0</v>
      </c>
      <c r="AZ354" s="224">
        <v>0</v>
      </c>
      <c r="BA354" s="224">
        <v>0</v>
      </c>
      <c r="BB354" s="224">
        <v>0</v>
      </c>
      <c r="BC354" s="224">
        <v>0</v>
      </c>
      <c r="BD354" s="224">
        <v>0</v>
      </c>
      <c r="BE354" s="224">
        <v>0</v>
      </c>
      <c r="BF354" s="224">
        <v>0</v>
      </c>
      <c r="BG354" s="224">
        <v>0</v>
      </c>
      <c r="BH354" s="224">
        <v>0</v>
      </c>
      <c r="BI354" s="224">
        <v>0</v>
      </c>
      <c r="BJ354" s="224">
        <v>0</v>
      </c>
      <c r="BK354" s="224">
        <v>0</v>
      </c>
      <c r="BL354" s="224">
        <v>0</v>
      </c>
      <c r="BM354" s="224">
        <v>0</v>
      </c>
      <c r="BN354" s="224">
        <v>0</v>
      </c>
      <c r="BO354" s="224">
        <v>0</v>
      </c>
      <c r="BP354" s="224">
        <v>0</v>
      </c>
      <c r="BQ354" s="224">
        <v>0</v>
      </c>
      <c r="BR354" s="224">
        <v>0</v>
      </c>
      <c r="BS354" s="224">
        <v>0</v>
      </c>
      <c r="BT354" s="224">
        <v>0</v>
      </c>
      <c r="BU354" s="224">
        <v>0</v>
      </c>
      <c r="BV354" s="224">
        <v>0</v>
      </c>
      <c r="BW354" s="224">
        <v>0</v>
      </c>
      <c r="BX354" s="224">
        <v>0</v>
      </c>
      <c r="BY354" s="224">
        <v>0</v>
      </c>
      <c r="BZ354" s="224">
        <v>0</v>
      </c>
      <c r="CA354" s="224">
        <v>0</v>
      </c>
      <c r="CB354" s="224">
        <v>0</v>
      </c>
      <c r="CC354" s="224">
        <v>0</v>
      </c>
      <c r="CD354" s="224">
        <v>0</v>
      </c>
      <c r="CE354" s="224">
        <v>0</v>
      </c>
      <c r="CF354" s="224">
        <v>0</v>
      </c>
      <c r="CG354" s="224">
        <v>0</v>
      </c>
      <c r="CH354" s="224">
        <v>0</v>
      </c>
      <c r="CI354" s="224">
        <v>0</v>
      </c>
      <c r="CJ354" s="224">
        <v>0</v>
      </c>
      <c r="CK354" s="224">
        <v>0</v>
      </c>
      <c r="CL354" s="224">
        <v>0</v>
      </c>
      <c r="CM354" s="224">
        <v>0</v>
      </c>
      <c r="CN354" s="224">
        <v>0</v>
      </c>
      <c r="CO354" s="224">
        <v>0</v>
      </c>
      <c r="CP354" s="224">
        <v>0</v>
      </c>
      <c r="CQ354" s="224">
        <v>0</v>
      </c>
      <c r="CR354" s="224">
        <v>0</v>
      </c>
      <c r="CS354" s="224">
        <v>0</v>
      </c>
      <c r="CT354" s="224">
        <v>0</v>
      </c>
      <c r="CU354" s="224">
        <v>0</v>
      </c>
      <c r="CV354" s="224">
        <v>0</v>
      </c>
      <c r="CW354" s="224">
        <v>0</v>
      </c>
      <c r="CX354" s="224">
        <v>0</v>
      </c>
      <c r="CY354" s="224">
        <v>0</v>
      </c>
      <c r="CZ354" s="224">
        <v>0</v>
      </c>
      <c r="DA354" s="224">
        <v>0</v>
      </c>
      <c r="DB354" s="224">
        <v>0</v>
      </c>
      <c r="DC354" s="224">
        <v>0</v>
      </c>
      <c r="DD354" s="224">
        <v>0</v>
      </c>
      <c r="DE354" s="224">
        <v>0</v>
      </c>
      <c r="DF354" s="224">
        <v>0</v>
      </c>
      <c r="DG354" s="224">
        <v>0</v>
      </c>
      <c r="DH354" s="224">
        <v>0</v>
      </c>
      <c r="DI354" s="224">
        <v>0</v>
      </c>
      <c r="DJ354" s="224">
        <v>0</v>
      </c>
      <c r="DK354" s="224">
        <v>0</v>
      </c>
      <c r="DL354" s="225">
        <v>0</v>
      </c>
      <c r="DQ354" s="282"/>
      <c r="DR354" s="283" t="s">
        <v>386</v>
      </c>
      <c r="DS354" s="284"/>
      <c r="DT354" s="285"/>
      <c r="DU354" s="206">
        <f t="shared" si="308"/>
        <v>0</v>
      </c>
      <c r="DV354" s="206">
        <f t="shared" si="309"/>
        <v>0</v>
      </c>
      <c r="DW354" s="206">
        <f t="shared" si="310"/>
        <v>0</v>
      </c>
      <c r="DX354" s="206">
        <f t="shared" si="311"/>
        <v>0</v>
      </c>
      <c r="DY354" s="206">
        <f t="shared" si="312"/>
        <v>0</v>
      </c>
      <c r="DZ354" s="206">
        <f t="shared" si="313"/>
        <v>0</v>
      </c>
      <c r="EA354" s="206">
        <f t="shared" si="314"/>
        <v>0</v>
      </c>
      <c r="EB354" s="206">
        <f t="shared" si="315"/>
        <v>0</v>
      </c>
      <c r="EC354" s="206">
        <f t="shared" si="316"/>
        <v>0</v>
      </c>
      <c r="ED354" s="207">
        <f t="shared" si="307"/>
        <v>0</v>
      </c>
      <c r="EE354" s="303">
        <f t="shared" si="317"/>
        <v>0</v>
      </c>
    </row>
    <row r="355" spans="1:135" s="126" customFormat="1" ht="15.5" hidden="1" outlineLevel="1" x14ac:dyDescent="0.35">
      <c r="A355" s="41" t="s">
        <v>357</v>
      </c>
      <c r="B355" s="41">
        <v>8</v>
      </c>
      <c r="C355" s="49">
        <v>8.1</v>
      </c>
      <c r="D355" s="265" t="s">
        <v>387</v>
      </c>
      <c r="E355" s="282"/>
      <c r="F355" s="283"/>
      <c r="G355" s="284" t="s">
        <v>388</v>
      </c>
      <c r="H355" s="285"/>
      <c r="I355" s="206">
        <v>-2.8610229492187501E-9</v>
      </c>
      <c r="J355" s="206">
        <v>0</v>
      </c>
      <c r="K355" s="206">
        <v>0</v>
      </c>
      <c r="L355" s="206">
        <v>0</v>
      </c>
      <c r="M355" s="206">
        <v>0</v>
      </c>
      <c r="N355" s="206">
        <v>0</v>
      </c>
      <c r="O355" s="206">
        <v>1.5497207641601599E-9</v>
      </c>
      <c r="P355" s="206">
        <v>0</v>
      </c>
      <c r="Q355" s="206">
        <v>1.21593475341797E-8</v>
      </c>
      <c r="R355" s="206">
        <v>0</v>
      </c>
      <c r="S355" s="206">
        <v>-3.2903626561164901E-9</v>
      </c>
      <c r="T355" s="206">
        <v>0</v>
      </c>
      <c r="U355" s="206">
        <v>1.2397766113281301E-8</v>
      </c>
      <c r="V355" s="206">
        <v>0</v>
      </c>
      <c r="W355" s="206">
        <v>0</v>
      </c>
      <c r="X355" s="206">
        <v>-8.4000000000000003E-4</v>
      </c>
      <c r="Y355" s="206">
        <v>0</v>
      </c>
      <c r="Z355" s="206">
        <v>0</v>
      </c>
      <c r="AA355" s="206">
        <v>0</v>
      </c>
      <c r="AB355" s="206">
        <v>0</v>
      </c>
      <c r="AC355" s="206">
        <v>8.3999633789062496E-4</v>
      </c>
      <c r="AD355" s="206">
        <v>0</v>
      </c>
      <c r="AE355" s="206">
        <v>0</v>
      </c>
      <c r="AF355" s="206">
        <v>3.8146972656250001E-9</v>
      </c>
      <c r="AG355" s="206">
        <v>0</v>
      </c>
      <c r="AH355" s="206">
        <v>0</v>
      </c>
      <c r="AI355" s="206">
        <v>0</v>
      </c>
      <c r="AJ355" s="206">
        <v>0</v>
      </c>
      <c r="AK355" s="206">
        <v>1.22070312498224E-8</v>
      </c>
      <c r="AL355" s="206">
        <v>0</v>
      </c>
      <c r="AM355" s="206">
        <v>-3.4332275390624997E-8</v>
      </c>
      <c r="AN355" s="206">
        <v>0</v>
      </c>
      <c r="AO355" s="206">
        <v>0</v>
      </c>
      <c r="AP355" s="206">
        <v>0</v>
      </c>
      <c r="AQ355" s="206">
        <v>0</v>
      </c>
      <c r="AR355" s="206">
        <v>0</v>
      </c>
      <c r="AS355" s="206">
        <v>0</v>
      </c>
      <c r="AT355" s="206">
        <v>0</v>
      </c>
      <c r="AU355" s="206">
        <v>3.0517578125000001E-8</v>
      </c>
      <c r="AV355" s="206">
        <v>0</v>
      </c>
      <c r="AW355" s="206">
        <v>0</v>
      </c>
      <c r="AX355" s="206">
        <v>0</v>
      </c>
      <c r="AY355" s="206">
        <v>0</v>
      </c>
      <c r="AZ355" s="206">
        <v>0</v>
      </c>
      <c r="BA355" s="206">
        <v>0</v>
      </c>
      <c r="BB355" s="206">
        <v>4.7683715820312501E-9</v>
      </c>
      <c r="BC355" s="206">
        <v>0</v>
      </c>
      <c r="BD355" s="206">
        <v>-8.5830688476562494E-9</v>
      </c>
      <c r="BE355" s="206">
        <v>0</v>
      </c>
      <c r="BF355" s="206">
        <v>0</v>
      </c>
      <c r="BG355" s="206">
        <v>0</v>
      </c>
      <c r="BH355" s="206">
        <v>2.98023223876953E-11</v>
      </c>
      <c r="BI355" s="206">
        <v>0</v>
      </c>
      <c r="BJ355" s="206">
        <v>0</v>
      </c>
      <c r="BK355" s="206">
        <v>0</v>
      </c>
      <c r="BL355" s="206">
        <v>0</v>
      </c>
      <c r="BM355" s="206">
        <v>0</v>
      </c>
      <c r="BN355" s="206">
        <v>0</v>
      </c>
      <c r="BO355" s="206">
        <v>0</v>
      </c>
      <c r="BP355" s="206">
        <v>0</v>
      </c>
      <c r="BQ355" s="206">
        <v>0</v>
      </c>
      <c r="BR355" s="206">
        <v>-1.52587890625E-8</v>
      </c>
      <c r="BS355" s="206">
        <v>0</v>
      </c>
      <c r="BT355" s="206">
        <v>0</v>
      </c>
      <c r="BU355" s="206">
        <v>0</v>
      </c>
      <c r="BV355" s="206">
        <v>0</v>
      </c>
      <c r="BW355" s="206">
        <v>0</v>
      </c>
      <c r="BX355" s="206">
        <v>0</v>
      </c>
      <c r="BY355" s="206">
        <v>0</v>
      </c>
      <c r="BZ355" s="206">
        <v>0</v>
      </c>
      <c r="CA355" s="206">
        <v>0</v>
      </c>
      <c r="CB355" s="206">
        <v>4.5776367187500001E-8</v>
      </c>
      <c r="CC355" s="206">
        <v>0</v>
      </c>
      <c r="CD355" s="206">
        <v>0</v>
      </c>
      <c r="CE355" s="206">
        <v>0</v>
      </c>
      <c r="CF355" s="206">
        <v>0</v>
      </c>
      <c r="CG355" s="206">
        <v>0</v>
      </c>
      <c r="CH355" s="206">
        <v>0</v>
      </c>
      <c r="CI355" s="206">
        <v>0</v>
      </c>
      <c r="CJ355" s="206">
        <v>0</v>
      </c>
      <c r="CK355" s="206">
        <v>0</v>
      </c>
      <c r="CL355" s="206">
        <v>0</v>
      </c>
      <c r="CM355" s="206">
        <v>0</v>
      </c>
      <c r="CN355" s="206">
        <v>0</v>
      </c>
      <c r="CO355" s="206">
        <v>0</v>
      </c>
      <c r="CP355" s="206">
        <v>0</v>
      </c>
      <c r="CQ355" s="206">
        <v>0</v>
      </c>
      <c r="CR355" s="206">
        <v>0</v>
      </c>
      <c r="CS355" s="206">
        <v>0</v>
      </c>
      <c r="CT355" s="206">
        <v>0</v>
      </c>
      <c r="CU355" s="206">
        <v>0</v>
      </c>
      <c r="CV355" s="206">
        <v>-1.7881393432617201E-10</v>
      </c>
      <c r="CW355" s="206">
        <v>0</v>
      </c>
      <c r="CX355" s="206">
        <v>0</v>
      </c>
      <c r="CY355" s="206">
        <v>0</v>
      </c>
      <c r="CZ355" s="206">
        <v>0</v>
      </c>
      <c r="DA355" s="206">
        <v>0</v>
      </c>
      <c r="DB355" s="206">
        <v>0</v>
      </c>
      <c r="DC355" s="206">
        <v>0</v>
      </c>
      <c r="DD355" s="206">
        <v>0</v>
      </c>
      <c r="DE355" s="206">
        <v>0</v>
      </c>
      <c r="DF355" s="206">
        <v>0</v>
      </c>
      <c r="DG355" s="206">
        <v>0</v>
      </c>
      <c r="DH355" s="206">
        <v>0</v>
      </c>
      <c r="DI355" s="206">
        <v>-216368210.61043</v>
      </c>
      <c r="DJ355" s="206">
        <v>0</v>
      </c>
      <c r="DK355" s="206">
        <v>0</v>
      </c>
      <c r="DL355" s="207">
        <v>-216368210.61042994</v>
      </c>
      <c r="DQ355" s="282"/>
      <c r="DR355" s="283"/>
      <c r="DS355" s="284" t="s">
        <v>388</v>
      </c>
      <c r="DT355" s="285"/>
      <c r="DU355" s="206">
        <f t="shared" si="308"/>
        <v>-2.86102294921875E-15</v>
      </c>
      <c r="DV355" s="206">
        <f t="shared" si="309"/>
        <v>1.5497207641601599E-15</v>
      </c>
      <c r="DW355" s="206">
        <f t="shared" si="310"/>
        <v>3.3626370131678954E-14</v>
      </c>
      <c r="DX355" s="206">
        <f t="shared" si="311"/>
        <v>2.2917985916137701E-14</v>
      </c>
      <c r="DY355" s="206">
        <f t="shared" si="312"/>
        <v>-1.78813934326172E-16</v>
      </c>
      <c r="DZ355" s="206">
        <f t="shared" si="313"/>
        <v>0</v>
      </c>
      <c r="EA355" s="206">
        <f t="shared" si="314"/>
        <v>0</v>
      </c>
      <c r="EB355" s="206">
        <f t="shared" si="315"/>
        <v>-216.36821061043</v>
      </c>
      <c r="EC355" s="206">
        <f t="shared" si="316"/>
        <v>0</v>
      </c>
      <c r="ED355" s="207">
        <f t="shared" si="307"/>
        <v>-216.36821061042994</v>
      </c>
      <c r="EE355" s="303">
        <f t="shared" si="317"/>
        <v>0</v>
      </c>
    </row>
    <row r="356" spans="1:135" s="126" customFormat="1" ht="15.5" hidden="1" outlineLevel="1" x14ac:dyDescent="0.35">
      <c r="A356" s="41" t="s">
        <v>357</v>
      </c>
      <c r="B356" s="41">
        <v>8</v>
      </c>
      <c r="C356" s="49">
        <v>8.1</v>
      </c>
      <c r="D356" s="265" t="s">
        <v>389</v>
      </c>
      <c r="E356" s="282"/>
      <c r="F356" s="283"/>
      <c r="G356" s="284" t="s">
        <v>390</v>
      </c>
      <c r="H356" s="285"/>
      <c r="I356" s="286">
        <v>0</v>
      </c>
      <c r="J356" s="287">
        <v>0</v>
      </c>
      <c r="K356" s="287">
        <v>0</v>
      </c>
      <c r="L356" s="224">
        <v>0</v>
      </c>
      <c r="M356" s="224">
        <v>2.8610229492187501E-9</v>
      </c>
      <c r="N356" s="224">
        <v>0</v>
      </c>
      <c r="O356" s="224">
        <v>0</v>
      </c>
      <c r="P356" s="224">
        <v>0</v>
      </c>
      <c r="Q356" s="224">
        <v>0</v>
      </c>
      <c r="R356" s="224">
        <v>0</v>
      </c>
      <c r="S356" s="224">
        <v>0</v>
      </c>
      <c r="T356" s="224">
        <v>0</v>
      </c>
      <c r="U356" s="224">
        <v>0</v>
      </c>
      <c r="V356" s="224">
        <v>0</v>
      </c>
      <c r="W356" s="224">
        <v>0</v>
      </c>
      <c r="X356" s="224">
        <v>1.5273690223693799E-9</v>
      </c>
      <c r="Y356" s="224">
        <v>0</v>
      </c>
      <c r="Z356" s="224">
        <v>0</v>
      </c>
      <c r="AA356" s="224">
        <v>0</v>
      </c>
      <c r="AB356" s="224">
        <v>0</v>
      </c>
      <c r="AC356" s="224">
        <v>0</v>
      </c>
      <c r="AD356" s="224">
        <v>0</v>
      </c>
      <c r="AE356" s="224">
        <v>0</v>
      </c>
      <c r="AF356" s="224">
        <v>0</v>
      </c>
      <c r="AG356" s="224">
        <v>0</v>
      </c>
      <c r="AH356" s="224">
        <v>0</v>
      </c>
      <c r="AI356" s="224">
        <v>0</v>
      </c>
      <c r="AJ356" s="224">
        <v>0</v>
      </c>
      <c r="AK356" s="224">
        <v>0</v>
      </c>
      <c r="AL356" s="224">
        <v>0</v>
      </c>
      <c r="AM356" s="224">
        <v>0</v>
      </c>
      <c r="AN356" s="224">
        <v>0</v>
      </c>
      <c r="AO356" s="224">
        <v>0</v>
      </c>
      <c r="AP356" s="224">
        <v>0</v>
      </c>
      <c r="AQ356" s="224">
        <v>0</v>
      </c>
      <c r="AR356" s="224">
        <v>0</v>
      </c>
      <c r="AS356" s="224">
        <v>0</v>
      </c>
      <c r="AT356" s="224">
        <v>0</v>
      </c>
      <c r="AU356" s="224">
        <v>-9.1642141342163101E-9</v>
      </c>
      <c r="AV356" s="224">
        <v>0</v>
      </c>
      <c r="AW356" s="224">
        <v>6.0796737670898401E-9</v>
      </c>
      <c r="AX356" s="224">
        <v>0</v>
      </c>
      <c r="AY356" s="224">
        <v>0</v>
      </c>
      <c r="AZ356" s="224">
        <v>0</v>
      </c>
      <c r="BA356" s="224">
        <v>0</v>
      </c>
      <c r="BB356" s="224">
        <v>0</v>
      </c>
      <c r="BC356" s="224">
        <v>0</v>
      </c>
      <c r="BD356" s="224">
        <v>0</v>
      </c>
      <c r="BE356" s="224">
        <v>0</v>
      </c>
      <c r="BF356" s="224">
        <v>0</v>
      </c>
      <c r="BG356" s="224">
        <v>0</v>
      </c>
      <c r="BH356" s="224">
        <v>0</v>
      </c>
      <c r="BI356" s="224">
        <v>0</v>
      </c>
      <c r="BJ356" s="224">
        <v>0</v>
      </c>
      <c r="BK356" s="224">
        <v>0</v>
      </c>
      <c r="BL356" s="224">
        <v>0</v>
      </c>
      <c r="BM356" s="224">
        <v>0</v>
      </c>
      <c r="BN356" s="224">
        <v>0</v>
      </c>
      <c r="BO356" s="224">
        <v>0</v>
      </c>
      <c r="BP356" s="224">
        <v>0</v>
      </c>
      <c r="BQ356" s="224">
        <v>0</v>
      </c>
      <c r="BR356" s="224">
        <v>0</v>
      </c>
      <c r="BS356" s="224">
        <v>0</v>
      </c>
      <c r="BT356" s="224">
        <v>0</v>
      </c>
      <c r="BU356" s="224">
        <v>0</v>
      </c>
      <c r="BV356" s="224">
        <v>0</v>
      </c>
      <c r="BW356" s="224">
        <v>0</v>
      </c>
      <c r="BX356" s="224">
        <v>0</v>
      </c>
      <c r="BY356" s="224">
        <v>0</v>
      </c>
      <c r="BZ356" s="224">
        <v>0</v>
      </c>
      <c r="CA356" s="224">
        <v>0</v>
      </c>
      <c r="CB356" s="224">
        <v>0</v>
      </c>
      <c r="CC356" s="224">
        <v>0</v>
      </c>
      <c r="CD356" s="224">
        <v>0</v>
      </c>
      <c r="CE356" s="224">
        <v>0</v>
      </c>
      <c r="CF356" s="224">
        <v>0</v>
      </c>
      <c r="CG356" s="224">
        <v>0</v>
      </c>
      <c r="CH356" s="224">
        <v>0</v>
      </c>
      <c r="CI356" s="224">
        <v>0</v>
      </c>
      <c r="CJ356" s="224">
        <v>0</v>
      </c>
      <c r="CK356" s="224">
        <v>0</v>
      </c>
      <c r="CL356" s="224">
        <v>0</v>
      </c>
      <c r="CM356" s="224">
        <v>0</v>
      </c>
      <c r="CN356" s="224">
        <v>0</v>
      </c>
      <c r="CO356" s="224">
        <v>0</v>
      </c>
      <c r="CP356" s="224">
        <v>0</v>
      </c>
      <c r="CQ356" s="224">
        <v>0</v>
      </c>
      <c r="CR356" s="224">
        <v>0</v>
      </c>
      <c r="CS356" s="224">
        <v>0</v>
      </c>
      <c r="CT356" s="224">
        <v>-3.8146972656250001E-9</v>
      </c>
      <c r="CU356" s="224">
        <v>0</v>
      </c>
      <c r="CV356" s="224">
        <v>0</v>
      </c>
      <c r="CW356" s="224">
        <v>1.1444091796875E-8</v>
      </c>
      <c r="CX356" s="224">
        <v>0</v>
      </c>
      <c r="CY356" s="224">
        <v>-1.52587890625E-8</v>
      </c>
      <c r="CZ356" s="224">
        <v>0</v>
      </c>
      <c r="DA356" s="224">
        <v>3.8146972656250001E-9</v>
      </c>
      <c r="DB356" s="224">
        <v>0</v>
      </c>
      <c r="DC356" s="224">
        <v>0</v>
      </c>
      <c r="DD356" s="224">
        <v>0</v>
      </c>
      <c r="DE356" s="224">
        <v>0</v>
      </c>
      <c r="DF356" s="224">
        <v>1.33514404296875E-8</v>
      </c>
      <c r="DG356" s="224">
        <v>0</v>
      </c>
      <c r="DH356" s="224">
        <v>0</v>
      </c>
      <c r="DI356" s="224">
        <v>-662113022.53337002</v>
      </c>
      <c r="DJ356" s="224">
        <v>0</v>
      </c>
      <c r="DK356" s="224">
        <v>0</v>
      </c>
      <c r="DL356" s="225">
        <v>-662113022.53337002</v>
      </c>
      <c r="DQ356" s="282"/>
      <c r="DR356" s="283"/>
      <c r="DS356" s="284" t="s">
        <v>390</v>
      </c>
      <c r="DT356" s="285"/>
      <c r="DU356" s="206">
        <f t="shared" si="308"/>
        <v>0</v>
      </c>
      <c r="DV356" s="206">
        <f t="shared" si="309"/>
        <v>2.86102294921875E-15</v>
      </c>
      <c r="DW356" s="206">
        <f t="shared" si="310"/>
        <v>1.52736902236938E-15</v>
      </c>
      <c r="DX356" s="206">
        <f t="shared" si="311"/>
        <v>-6.8992376327514704E-15</v>
      </c>
      <c r="DY356" s="206">
        <f t="shared" si="312"/>
        <v>-3.8146972656250002E-15</v>
      </c>
      <c r="DZ356" s="206">
        <f t="shared" si="313"/>
        <v>3.8146972656250002E-15</v>
      </c>
      <c r="EA356" s="206">
        <f t="shared" si="314"/>
        <v>1.33514404296875E-14</v>
      </c>
      <c r="EB356" s="206">
        <f t="shared" si="315"/>
        <v>-662.11302253336999</v>
      </c>
      <c r="EC356" s="206">
        <f t="shared" si="316"/>
        <v>0</v>
      </c>
      <c r="ED356" s="207">
        <f t="shared" si="307"/>
        <v>-662.11302253336999</v>
      </c>
      <c r="EE356" s="303">
        <f t="shared" si="317"/>
        <v>0</v>
      </c>
    </row>
    <row r="357" spans="1:135" s="126" customFormat="1" ht="15.5" hidden="1" outlineLevel="1" x14ac:dyDescent="0.35">
      <c r="A357" s="41" t="s">
        <v>357</v>
      </c>
      <c r="B357" s="41">
        <v>8</v>
      </c>
      <c r="C357" s="49">
        <v>8.1999999999999993</v>
      </c>
      <c r="D357" s="265"/>
      <c r="E357" s="282"/>
      <c r="F357" s="284" t="s">
        <v>278</v>
      </c>
      <c r="G357" s="284"/>
      <c r="H357" s="285"/>
      <c r="I357" s="287">
        <v>0</v>
      </c>
      <c r="J357" s="287">
        <v>0</v>
      </c>
      <c r="K357" s="287">
        <v>0</v>
      </c>
      <c r="L357" s="287">
        <v>0</v>
      </c>
      <c r="M357" s="287">
        <v>0</v>
      </c>
      <c r="N357" s="287">
        <v>0</v>
      </c>
      <c r="O357" s="287">
        <v>0</v>
      </c>
      <c r="P357" s="287">
        <v>0</v>
      </c>
      <c r="Q357" s="287">
        <v>0</v>
      </c>
      <c r="R357" s="287">
        <v>0</v>
      </c>
      <c r="S357" s="287">
        <v>0</v>
      </c>
      <c r="T357" s="287">
        <v>0</v>
      </c>
      <c r="U357" s="287">
        <v>0</v>
      </c>
      <c r="V357" s="287">
        <v>0</v>
      </c>
      <c r="W357" s="287">
        <v>0</v>
      </c>
      <c r="X357" s="287">
        <v>0</v>
      </c>
      <c r="Y357" s="287">
        <v>0</v>
      </c>
      <c r="Z357" s="287">
        <v>0</v>
      </c>
      <c r="AA357" s="287">
        <v>0</v>
      </c>
      <c r="AB357" s="287">
        <v>0</v>
      </c>
      <c r="AC357" s="287">
        <v>0</v>
      </c>
      <c r="AD357" s="287">
        <v>0</v>
      </c>
      <c r="AE357" s="287">
        <v>0</v>
      </c>
      <c r="AF357" s="287">
        <v>0</v>
      </c>
      <c r="AG357" s="287">
        <v>0</v>
      </c>
      <c r="AH357" s="287">
        <v>0</v>
      </c>
      <c r="AI357" s="287">
        <v>0</v>
      </c>
      <c r="AJ357" s="287">
        <v>0</v>
      </c>
      <c r="AK357" s="287">
        <v>0</v>
      </c>
      <c r="AL357" s="287">
        <v>0</v>
      </c>
      <c r="AM357" s="287">
        <v>0</v>
      </c>
      <c r="AN357" s="287">
        <v>0</v>
      </c>
      <c r="AO357" s="287">
        <v>0</v>
      </c>
      <c r="AP357" s="287">
        <v>0</v>
      </c>
      <c r="AQ357" s="287">
        <v>0</v>
      </c>
      <c r="AR357" s="287">
        <v>0</v>
      </c>
      <c r="AS357" s="287">
        <v>0</v>
      </c>
      <c r="AT357" s="287">
        <v>0</v>
      </c>
      <c r="AU357" s="287">
        <v>0</v>
      </c>
      <c r="AV357" s="287">
        <v>0</v>
      </c>
      <c r="AW357" s="287">
        <v>0</v>
      </c>
      <c r="AX357" s="287">
        <v>0</v>
      </c>
      <c r="AY357" s="287">
        <v>0</v>
      </c>
      <c r="AZ357" s="287">
        <v>0</v>
      </c>
      <c r="BA357" s="287">
        <v>0</v>
      </c>
      <c r="BB357" s="287">
        <v>0</v>
      </c>
      <c r="BC357" s="287">
        <v>0</v>
      </c>
      <c r="BD357" s="287">
        <v>0</v>
      </c>
      <c r="BE357" s="287">
        <v>0</v>
      </c>
      <c r="BF357" s="287">
        <v>0</v>
      </c>
      <c r="BG357" s="287">
        <v>0</v>
      </c>
      <c r="BH357" s="287">
        <v>0</v>
      </c>
      <c r="BI357" s="287">
        <v>0</v>
      </c>
      <c r="BJ357" s="287">
        <v>0</v>
      </c>
      <c r="BK357" s="287">
        <v>0</v>
      </c>
      <c r="BL357" s="287">
        <v>0</v>
      </c>
      <c r="BM357" s="287">
        <v>0</v>
      </c>
      <c r="BN357" s="287">
        <v>0</v>
      </c>
      <c r="BO357" s="287">
        <v>0</v>
      </c>
      <c r="BP357" s="287">
        <v>0</v>
      </c>
      <c r="BQ357" s="287">
        <v>0</v>
      </c>
      <c r="BR357" s="287">
        <v>0</v>
      </c>
      <c r="BS357" s="287">
        <v>0</v>
      </c>
      <c r="BT357" s="287">
        <v>0</v>
      </c>
      <c r="BU357" s="287">
        <v>0</v>
      </c>
      <c r="BV357" s="287">
        <v>0</v>
      </c>
      <c r="BW357" s="287">
        <v>0</v>
      </c>
      <c r="BX357" s="287">
        <v>0</v>
      </c>
      <c r="BY357" s="287">
        <v>0</v>
      </c>
      <c r="BZ357" s="287">
        <v>0</v>
      </c>
      <c r="CA357" s="287">
        <v>0</v>
      </c>
      <c r="CB357" s="287">
        <v>0</v>
      </c>
      <c r="CC357" s="287">
        <v>0</v>
      </c>
      <c r="CD357" s="287">
        <v>0</v>
      </c>
      <c r="CE357" s="287">
        <v>0</v>
      </c>
      <c r="CF357" s="287">
        <v>0</v>
      </c>
      <c r="CG357" s="287">
        <v>0</v>
      </c>
      <c r="CH357" s="287">
        <v>0</v>
      </c>
      <c r="CI357" s="287">
        <v>0</v>
      </c>
      <c r="CJ357" s="287">
        <v>0</v>
      </c>
      <c r="CK357" s="287">
        <v>0</v>
      </c>
      <c r="CL357" s="287">
        <v>0</v>
      </c>
      <c r="CM357" s="287">
        <v>0</v>
      </c>
      <c r="CN357" s="287">
        <v>0</v>
      </c>
      <c r="CO357" s="287">
        <v>0</v>
      </c>
      <c r="CP357" s="287">
        <v>0</v>
      </c>
      <c r="CQ357" s="287">
        <v>0</v>
      </c>
      <c r="CR357" s="287">
        <v>0</v>
      </c>
      <c r="CS357" s="287">
        <v>0</v>
      </c>
      <c r="CT357" s="287">
        <v>0</v>
      </c>
      <c r="CU357" s="287">
        <v>0</v>
      </c>
      <c r="CV357" s="287">
        <v>0</v>
      </c>
      <c r="CW357" s="287">
        <v>0</v>
      </c>
      <c r="CX357" s="287">
        <v>0</v>
      </c>
      <c r="CY357" s="287">
        <v>0</v>
      </c>
      <c r="CZ357" s="287">
        <v>0</v>
      </c>
      <c r="DA357" s="287">
        <v>0</v>
      </c>
      <c r="DB357" s="287">
        <v>0</v>
      </c>
      <c r="DC357" s="287">
        <v>0</v>
      </c>
      <c r="DD357" s="287">
        <v>0</v>
      </c>
      <c r="DE357" s="287">
        <v>0</v>
      </c>
      <c r="DF357" s="287">
        <v>0</v>
      </c>
      <c r="DG357" s="287">
        <v>0</v>
      </c>
      <c r="DH357" s="287">
        <v>0</v>
      </c>
      <c r="DI357" s="287">
        <v>0</v>
      </c>
      <c r="DJ357" s="287">
        <v>0</v>
      </c>
      <c r="DK357" s="287">
        <v>0</v>
      </c>
      <c r="DL357" s="288">
        <v>0</v>
      </c>
      <c r="DQ357" s="282"/>
      <c r="DR357" s="284" t="s">
        <v>278</v>
      </c>
      <c r="DS357" s="284"/>
      <c r="DT357" s="285"/>
      <c r="DU357" s="206">
        <f t="shared" si="308"/>
        <v>0</v>
      </c>
      <c r="DV357" s="206">
        <f t="shared" si="309"/>
        <v>0</v>
      </c>
      <c r="DW357" s="206">
        <f t="shared" si="310"/>
        <v>0</v>
      </c>
      <c r="DX357" s="206">
        <f t="shared" si="311"/>
        <v>0</v>
      </c>
      <c r="DY357" s="206">
        <f t="shared" si="312"/>
        <v>0</v>
      </c>
      <c r="DZ357" s="206">
        <f t="shared" si="313"/>
        <v>0</v>
      </c>
      <c r="EA357" s="206">
        <f t="shared" si="314"/>
        <v>0</v>
      </c>
      <c r="EB357" s="206">
        <f t="shared" si="315"/>
        <v>0</v>
      </c>
      <c r="EC357" s="206">
        <f t="shared" si="316"/>
        <v>0</v>
      </c>
      <c r="ED357" s="207">
        <f t="shared" si="307"/>
        <v>0</v>
      </c>
      <c r="EE357" s="303">
        <f t="shared" si="317"/>
        <v>0</v>
      </c>
    </row>
    <row r="358" spans="1:135" s="126" customFormat="1" ht="15.5" hidden="1" outlineLevel="1" x14ac:dyDescent="0.35">
      <c r="A358" s="41" t="s">
        <v>357</v>
      </c>
      <c r="B358" s="41">
        <v>8</v>
      </c>
      <c r="C358" s="49">
        <v>8.3000000000000007</v>
      </c>
      <c r="D358" s="265"/>
      <c r="E358" s="282"/>
      <c r="F358" s="284" t="s">
        <v>391</v>
      </c>
      <c r="G358" s="284"/>
      <c r="H358" s="285"/>
      <c r="I358" s="287">
        <v>-929083722.43407202</v>
      </c>
      <c r="J358" s="287">
        <v>-371238061.80611598</v>
      </c>
      <c r="K358" s="287">
        <v>-371238061.806108</v>
      </c>
      <c r="L358" s="287">
        <v>-371238061.806108</v>
      </c>
      <c r="M358" s="287">
        <v>-371238061.80611998</v>
      </c>
      <c r="N358" s="287">
        <v>-371238061.806117</v>
      </c>
      <c r="O358" s="287">
        <v>-371238061.80610901</v>
      </c>
      <c r="P358" s="287">
        <v>-38180522.225057997</v>
      </c>
      <c r="Q358" s="287">
        <v>-38180522.2250617</v>
      </c>
      <c r="R358" s="287">
        <v>-38180522.2250541</v>
      </c>
      <c r="S358" s="287">
        <v>-38180522.225054599</v>
      </c>
      <c r="T358" s="287">
        <v>-38180522.225056499</v>
      </c>
      <c r="U358" s="287">
        <v>-38180522.2250631</v>
      </c>
      <c r="V358" s="287">
        <v>-38180522.225053601</v>
      </c>
      <c r="W358" s="287">
        <v>-38180522.225053303</v>
      </c>
      <c r="X358" s="287">
        <v>-38180522.225053303</v>
      </c>
      <c r="Y358" s="287">
        <v>-38180522.225061998</v>
      </c>
      <c r="Z358" s="287">
        <v>-38180522.2250508</v>
      </c>
      <c r="AA358" s="287">
        <v>-38180522.225055799</v>
      </c>
      <c r="AB358" s="287">
        <v>-38180522.225057401</v>
      </c>
      <c r="AC358" s="287">
        <v>-38180522.225063898</v>
      </c>
      <c r="AD358" s="287">
        <v>-38180522.225055702</v>
      </c>
      <c r="AE358" s="287">
        <v>-38180522.225052796</v>
      </c>
      <c r="AF358" s="287">
        <v>-38180522.225055099</v>
      </c>
      <c r="AG358" s="287">
        <v>-38180522.225063004</v>
      </c>
      <c r="AH358" s="287">
        <v>-38180522.225054897</v>
      </c>
      <c r="AI358" s="287">
        <v>-38180522.225054502</v>
      </c>
      <c r="AJ358" s="287">
        <v>-38180522.225052699</v>
      </c>
      <c r="AK358" s="287">
        <v>-38180522.225064501</v>
      </c>
      <c r="AL358" s="287">
        <v>-38180522.225055099</v>
      </c>
      <c r="AM358" s="287">
        <v>-21385388.359029502</v>
      </c>
      <c r="AN358" s="287">
        <v>-21385388.359026</v>
      </c>
      <c r="AO358" s="287">
        <v>-21385388.3590312</v>
      </c>
      <c r="AP358" s="287">
        <v>-21385388.359025899</v>
      </c>
      <c r="AQ358" s="287">
        <v>-21385388.359030399</v>
      </c>
      <c r="AR358" s="287">
        <v>-21385388.359023001</v>
      </c>
      <c r="AS358" s="287">
        <v>-21385388.359030899</v>
      </c>
      <c r="AT358" s="287">
        <v>-21385388.359025098</v>
      </c>
      <c r="AU358" s="287">
        <v>-21385388.359030999</v>
      </c>
      <c r="AV358" s="287">
        <v>-21385388.3590216</v>
      </c>
      <c r="AW358" s="287">
        <v>-21385388.3590337</v>
      </c>
      <c r="AX358" s="287">
        <v>-21385388.359018698</v>
      </c>
      <c r="AY358" s="287">
        <v>-21385388.359030701</v>
      </c>
      <c r="AZ358" s="287">
        <v>-21385388.359024599</v>
      </c>
      <c r="BA358" s="287">
        <v>-21385388.359030198</v>
      </c>
      <c r="BB358" s="287">
        <v>-21385388.3590311</v>
      </c>
      <c r="BC358" s="287">
        <v>-21385388.359023601</v>
      </c>
      <c r="BD358" s="287">
        <v>-21385388.359031901</v>
      </c>
      <c r="BE358" s="287">
        <v>-21385388.359022599</v>
      </c>
      <c r="BF358" s="287">
        <v>-21385388.359028999</v>
      </c>
      <c r="BG358" s="287">
        <v>-21385388.359023701</v>
      </c>
      <c r="BH358" s="287">
        <v>-21385388.359032702</v>
      </c>
      <c r="BI358" s="287">
        <v>-21385388.359020099</v>
      </c>
      <c r="BJ358" s="287">
        <v>-21385388.359033201</v>
      </c>
      <c r="BK358" s="287">
        <v>-21385388.359021299</v>
      </c>
      <c r="BL358" s="287">
        <v>-21385388.359032702</v>
      </c>
      <c r="BM358" s="287">
        <v>-21385388.3590183</v>
      </c>
      <c r="BN358" s="287">
        <v>-21385388.359033901</v>
      </c>
      <c r="BO358" s="287">
        <v>-21385388.359024201</v>
      </c>
      <c r="BP358" s="287">
        <v>-21385388.359030899</v>
      </c>
      <c r="BQ358" s="287">
        <v>-21385388.359031402</v>
      </c>
      <c r="BR358" s="287">
        <v>-21385388.359023299</v>
      </c>
      <c r="BS358" s="287">
        <v>-21385388.359031599</v>
      </c>
      <c r="BT358" s="287">
        <v>-21385388.3590229</v>
      </c>
      <c r="BU358" s="287">
        <v>-21385388.359031498</v>
      </c>
      <c r="BV358" s="287">
        <v>-21385388.359023798</v>
      </c>
      <c r="BW358" s="287">
        <v>-21385388.359030299</v>
      </c>
      <c r="BX358" s="287">
        <v>-21385388.359023001</v>
      </c>
      <c r="BY358" s="287">
        <v>-21385388.359032702</v>
      </c>
      <c r="BZ358" s="287">
        <v>-21385388.359023899</v>
      </c>
      <c r="CA358" s="287">
        <v>-21385388.359031498</v>
      </c>
      <c r="CB358" s="287">
        <v>-21385388.359025199</v>
      </c>
      <c r="CC358" s="287">
        <v>-21385388.359033301</v>
      </c>
      <c r="CD358" s="287">
        <v>-21385388.359021802</v>
      </c>
      <c r="CE358" s="287">
        <v>-21385388.359028999</v>
      </c>
      <c r="CF358" s="287">
        <v>-21385388.359032501</v>
      </c>
      <c r="CG358" s="287">
        <v>-21385388.359021701</v>
      </c>
      <c r="CH358" s="287">
        <v>-21385388.359032098</v>
      </c>
      <c r="CI358" s="287">
        <v>-21385388.359021101</v>
      </c>
      <c r="CJ358" s="287">
        <v>-21385388.359033901</v>
      </c>
      <c r="CK358" s="287">
        <v>-21385388.359023001</v>
      </c>
      <c r="CL358" s="287">
        <v>-21385388.3590311</v>
      </c>
      <c r="CM358" s="287">
        <v>-21385388.3590248</v>
      </c>
      <c r="CN358" s="287">
        <v>-21385388.3590298</v>
      </c>
      <c r="CO358" s="287">
        <v>-21385388.359027699</v>
      </c>
      <c r="CP358" s="287">
        <v>-21385388.359030198</v>
      </c>
      <c r="CQ358" s="287">
        <v>-21385388.3590247</v>
      </c>
      <c r="CR358" s="287">
        <v>-21385388.359031599</v>
      </c>
      <c r="CS358" s="287">
        <v>-21385388.3590228</v>
      </c>
      <c r="CT358" s="287">
        <v>-21385388.359032899</v>
      </c>
      <c r="CU358" s="287">
        <v>-1.55859626829624E-7</v>
      </c>
      <c r="CV358" s="287">
        <v>-5.2949413657188402E-7</v>
      </c>
      <c r="CW358" s="287">
        <v>-1.8933124374598301E-6</v>
      </c>
      <c r="CX358" s="287">
        <v>4.3522566556930502E-8</v>
      </c>
      <c r="CY358" s="287">
        <v>-1.27266638446599E-6</v>
      </c>
      <c r="CZ358" s="287">
        <v>2.64988979324698E-7</v>
      </c>
      <c r="DA358" s="287">
        <v>-6.1818438007321697E-6</v>
      </c>
      <c r="DB358" s="287">
        <v>3.13165783882141E-6</v>
      </c>
      <c r="DC358" s="287">
        <v>1.03770941495895E-6</v>
      </c>
      <c r="DD358" s="287">
        <v>-2.5350004434585598E-6</v>
      </c>
      <c r="DE358" s="287">
        <v>2.5729248300194699E-6</v>
      </c>
      <c r="DF358" s="287">
        <v>-5299721162.5869799</v>
      </c>
      <c r="DG358" s="287">
        <v>-5299721162.5869799</v>
      </c>
      <c r="DH358" s="287">
        <v>-5314240946.5940704</v>
      </c>
      <c r="DI358" s="287">
        <v>-5299721162.5869799</v>
      </c>
      <c r="DJ358" s="287">
        <v>-26513125596.942001</v>
      </c>
      <c r="DK358" s="287">
        <v>0</v>
      </c>
      <c r="DL358" s="288">
        <v>-53044317437.285728</v>
      </c>
      <c r="DQ358" s="282"/>
      <c r="DR358" s="284" t="s">
        <v>391</v>
      </c>
      <c r="DS358" s="284"/>
      <c r="DT358" s="285"/>
      <c r="DU358" s="206">
        <f t="shared" si="308"/>
        <v>-929.083722434072</v>
      </c>
      <c r="DV358" s="206">
        <f t="shared" si="309"/>
        <v>-2227.4283708366779</v>
      </c>
      <c r="DW358" s="206">
        <f t="shared" si="310"/>
        <v>-878.15201117630647</v>
      </c>
      <c r="DX358" s="206">
        <f t="shared" si="311"/>
        <v>-1283.1233015416572</v>
      </c>
      <c r="DY358" s="206">
        <f t="shared" si="312"/>
        <v>-3.8078100187703979E-12</v>
      </c>
      <c r="DZ358" s="206">
        <f t="shared" si="313"/>
        <v>-1.7095631810662014E-12</v>
      </c>
      <c r="EA358" s="206">
        <f t="shared" si="314"/>
        <v>-10599.442325173959</v>
      </c>
      <c r="EB358" s="206">
        <f t="shared" si="315"/>
        <v>-10613.96210918105</v>
      </c>
      <c r="EC358" s="206">
        <f t="shared" si="316"/>
        <v>-26513.125596942002</v>
      </c>
      <c r="ED358" s="207">
        <f t="shared" si="307"/>
        <v>-53044.317437285732</v>
      </c>
      <c r="EE358" s="303">
        <f t="shared" si="317"/>
        <v>0</v>
      </c>
    </row>
    <row r="359" spans="1:135" s="126" customFormat="1" ht="15.5" hidden="1" outlineLevel="1" x14ac:dyDescent="0.35">
      <c r="A359" s="41" t="s">
        <v>357</v>
      </c>
      <c r="B359" s="41">
        <v>9</v>
      </c>
      <c r="C359" s="42"/>
      <c r="D359" s="265"/>
      <c r="E359" s="229" t="s">
        <v>392</v>
      </c>
      <c r="F359" s="221"/>
      <c r="G359" s="223"/>
      <c r="H359" s="273"/>
      <c r="I359" s="287">
        <v>0</v>
      </c>
      <c r="J359" s="287">
        <v>0</v>
      </c>
      <c r="K359" s="287">
        <v>0</v>
      </c>
      <c r="L359" s="287">
        <v>0</v>
      </c>
      <c r="M359" s="287">
        <v>0</v>
      </c>
      <c r="N359" s="287">
        <v>0</v>
      </c>
      <c r="O359" s="287">
        <v>0</v>
      </c>
      <c r="P359" s="287">
        <v>0</v>
      </c>
      <c r="Q359" s="287">
        <v>0</v>
      </c>
      <c r="R359" s="287">
        <v>0</v>
      </c>
      <c r="S359" s="287">
        <v>0</v>
      </c>
      <c r="T359" s="287">
        <v>0</v>
      </c>
      <c r="U359" s="287">
        <v>0</v>
      </c>
      <c r="V359" s="287">
        <v>0</v>
      </c>
      <c r="W359" s="287">
        <v>0</v>
      </c>
      <c r="X359" s="287">
        <v>0</v>
      </c>
      <c r="Y359" s="287">
        <v>0</v>
      </c>
      <c r="Z359" s="287">
        <v>0</v>
      </c>
      <c r="AA359" s="287">
        <v>0</v>
      </c>
      <c r="AB359" s="287">
        <v>0</v>
      </c>
      <c r="AC359" s="287">
        <v>0</v>
      </c>
      <c r="AD359" s="287">
        <v>0</v>
      </c>
      <c r="AE359" s="287">
        <v>0</v>
      </c>
      <c r="AF359" s="287">
        <v>0</v>
      </c>
      <c r="AG359" s="287">
        <v>0</v>
      </c>
      <c r="AH359" s="287">
        <v>0</v>
      </c>
      <c r="AI359" s="287">
        <v>0</v>
      </c>
      <c r="AJ359" s="287">
        <v>0</v>
      </c>
      <c r="AK359" s="287">
        <v>0</v>
      </c>
      <c r="AL359" s="287">
        <v>0</v>
      </c>
      <c r="AM359" s="287">
        <v>0</v>
      </c>
      <c r="AN359" s="287">
        <v>0</v>
      </c>
      <c r="AO359" s="287">
        <v>0</v>
      </c>
      <c r="AP359" s="287">
        <v>0</v>
      </c>
      <c r="AQ359" s="287">
        <v>0</v>
      </c>
      <c r="AR359" s="287">
        <v>0</v>
      </c>
      <c r="AS359" s="287">
        <v>0</v>
      </c>
      <c r="AT359" s="287">
        <v>0</v>
      </c>
      <c r="AU359" s="287">
        <v>0</v>
      </c>
      <c r="AV359" s="287">
        <v>0</v>
      </c>
      <c r="AW359" s="287">
        <v>0</v>
      </c>
      <c r="AX359" s="287">
        <v>0</v>
      </c>
      <c r="AY359" s="287">
        <v>0</v>
      </c>
      <c r="AZ359" s="287">
        <v>0</v>
      </c>
      <c r="BA359" s="287">
        <v>0</v>
      </c>
      <c r="BB359" s="287">
        <v>0</v>
      </c>
      <c r="BC359" s="287">
        <v>0</v>
      </c>
      <c r="BD359" s="287">
        <v>0</v>
      </c>
      <c r="BE359" s="287">
        <v>0</v>
      </c>
      <c r="BF359" s="287">
        <v>0</v>
      </c>
      <c r="BG359" s="287">
        <v>0</v>
      </c>
      <c r="BH359" s="287">
        <v>0</v>
      </c>
      <c r="BI359" s="287">
        <v>0</v>
      </c>
      <c r="BJ359" s="287">
        <v>0</v>
      </c>
      <c r="BK359" s="287">
        <v>0</v>
      </c>
      <c r="BL359" s="287">
        <v>0</v>
      </c>
      <c r="BM359" s="287">
        <v>0</v>
      </c>
      <c r="BN359" s="287">
        <v>0</v>
      </c>
      <c r="BO359" s="287">
        <v>0</v>
      </c>
      <c r="BP359" s="287">
        <v>0</v>
      </c>
      <c r="BQ359" s="287">
        <v>0</v>
      </c>
      <c r="BR359" s="287">
        <v>0</v>
      </c>
      <c r="BS359" s="287">
        <v>0</v>
      </c>
      <c r="BT359" s="287">
        <v>0</v>
      </c>
      <c r="BU359" s="287">
        <v>0</v>
      </c>
      <c r="BV359" s="287">
        <v>0</v>
      </c>
      <c r="BW359" s="287">
        <v>0</v>
      </c>
      <c r="BX359" s="287">
        <v>0</v>
      </c>
      <c r="BY359" s="287">
        <v>0</v>
      </c>
      <c r="BZ359" s="287">
        <v>0</v>
      </c>
      <c r="CA359" s="287">
        <v>0</v>
      </c>
      <c r="CB359" s="287">
        <v>0</v>
      </c>
      <c r="CC359" s="287">
        <v>0</v>
      </c>
      <c r="CD359" s="287">
        <v>0</v>
      </c>
      <c r="CE359" s="287">
        <v>0</v>
      </c>
      <c r="CF359" s="287">
        <v>0</v>
      </c>
      <c r="CG359" s="287">
        <v>0</v>
      </c>
      <c r="CH359" s="287">
        <v>0</v>
      </c>
      <c r="CI359" s="287">
        <v>0</v>
      </c>
      <c r="CJ359" s="287">
        <v>0</v>
      </c>
      <c r="CK359" s="287">
        <v>0</v>
      </c>
      <c r="CL359" s="287">
        <v>0</v>
      </c>
      <c r="CM359" s="287">
        <v>0</v>
      </c>
      <c r="CN359" s="287">
        <v>0</v>
      </c>
      <c r="CO359" s="287">
        <v>0</v>
      </c>
      <c r="CP359" s="287">
        <v>0</v>
      </c>
      <c r="CQ359" s="287">
        <v>0</v>
      </c>
      <c r="CR359" s="287">
        <v>0</v>
      </c>
      <c r="CS359" s="287">
        <v>0</v>
      </c>
      <c r="CT359" s="287">
        <v>0</v>
      </c>
      <c r="CU359" s="287">
        <v>0</v>
      </c>
      <c r="CV359" s="287">
        <v>0</v>
      </c>
      <c r="CW359" s="287">
        <v>0</v>
      </c>
      <c r="CX359" s="287">
        <v>0</v>
      </c>
      <c r="CY359" s="287">
        <v>0</v>
      </c>
      <c r="CZ359" s="287">
        <v>0</v>
      </c>
      <c r="DA359" s="287">
        <v>0</v>
      </c>
      <c r="DB359" s="287">
        <v>0</v>
      </c>
      <c r="DC359" s="287">
        <v>0</v>
      </c>
      <c r="DD359" s="287">
        <v>0</v>
      </c>
      <c r="DE359" s="287">
        <v>0</v>
      </c>
      <c r="DF359" s="287">
        <v>0</v>
      </c>
      <c r="DG359" s="287">
        <v>0</v>
      </c>
      <c r="DH359" s="287">
        <v>0</v>
      </c>
      <c r="DI359" s="287">
        <v>0</v>
      </c>
      <c r="DJ359" s="287">
        <v>0</v>
      </c>
      <c r="DK359" s="287">
        <v>0</v>
      </c>
      <c r="DL359" s="225">
        <v>0</v>
      </c>
      <c r="DQ359" s="229" t="s">
        <v>392</v>
      </c>
      <c r="DR359" s="221"/>
      <c r="DS359" s="223"/>
      <c r="DT359" s="273"/>
      <c r="DU359" s="206">
        <f t="shared" si="308"/>
        <v>0</v>
      </c>
      <c r="DV359" s="206">
        <f t="shared" si="309"/>
        <v>0</v>
      </c>
      <c r="DW359" s="206">
        <f t="shared" si="310"/>
        <v>0</v>
      </c>
      <c r="DX359" s="206">
        <f t="shared" si="311"/>
        <v>0</v>
      </c>
      <c r="DY359" s="206">
        <f t="shared" si="312"/>
        <v>0</v>
      </c>
      <c r="DZ359" s="206">
        <f t="shared" si="313"/>
        <v>0</v>
      </c>
      <c r="EA359" s="206">
        <f t="shared" si="314"/>
        <v>0</v>
      </c>
      <c r="EB359" s="206">
        <f t="shared" si="315"/>
        <v>0</v>
      </c>
      <c r="EC359" s="206">
        <f t="shared" si="316"/>
        <v>0</v>
      </c>
      <c r="ED359" s="207">
        <f t="shared" si="307"/>
        <v>0</v>
      </c>
      <c r="EE359" s="303">
        <f t="shared" si="317"/>
        <v>0</v>
      </c>
    </row>
    <row r="360" spans="1:135" s="126" customFormat="1" ht="15.5" hidden="1" outlineLevel="1" x14ac:dyDescent="0.35">
      <c r="A360" s="41" t="s">
        <v>357</v>
      </c>
      <c r="B360" s="41">
        <v>9</v>
      </c>
      <c r="C360" s="42">
        <v>9.1</v>
      </c>
      <c r="D360" s="265"/>
      <c r="E360" s="220"/>
      <c r="F360" s="221" t="s">
        <v>393</v>
      </c>
      <c r="G360" s="221"/>
      <c r="H360" s="273"/>
      <c r="I360" s="286">
        <v>0</v>
      </c>
      <c r="J360" s="287">
        <v>0</v>
      </c>
      <c r="K360" s="287">
        <v>-106891389.00285</v>
      </c>
      <c r="L360" s="224">
        <v>-1742773535.0859499</v>
      </c>
      <c r="M360" s="224">
        <v>-136048449.64754999</v>
      </c>
      <c r="N360" s="224">
        <v>-578795948.63557994</v>
      </c>
      <c r="O360" s="224">
        <v>-207757498.20194</v>
      </c>
      <c r="P360" s="224">
        <v>0</v>
      </c>
      <c r="Q360" s="224">
        <v>0</v>
      </c>
      <c r="R360" s="224">
        <v>-534502126.61421001</v>
      </c>
      <c r="S360" s="224">
        <v>-120874192.04972</v>
      </c>
      <c r="T360" s="224">
        <v>-106618695.16293</v>
      </c>
      <c r="U360" s="224">
        <v>-507622227.46373999</v>
      </c>
      <c r="V360" s="224">
        <v>-500163236.43550998</v>
      </c>
      <c r="W360" s="224">
        <v>0</v>
      </c>
      <c r="X360" s="224">
        <v>0</v>
      </c>
      <c r="Y360" s="224">
        <v>0</v>
      </c>
      <c r="Z360" s="224">
        <v>-472521471.38196999</v>
      </c>
      <c r="AA360" s="224">
        <v>-16209080.58863</v>
      </c>
      <c r="AB360" s="224">
        <v>-534124143.13384998</v>
      </c>
      <c r="AC360" s="224">
        <v>-123837928.78276999</v>
      </c>
      <c r="AD360" s="224">
        <v>0</v>
      </c>
      <c r="AE360" s="224">
        <v>0</v>
      </c>
      <c r="AF360" s="224">
        <v>-352586336.48706001</v>
      </c>
      <c r="AG360" s="224">
        <v>-174482371.56540999</v>
      </c>
      <c r="AH360" s="224">
        <v>-160094858.92326999</v>
      </c>
      <c r="AI360" s="224">
        <v>-71426387.836209998</v>
      </c>
      <c r="AJ360" s="224">
        <v>-71260640.513190001</v>
      </c>
      <c r="AK360" s="224">
        <v>0</v>
      </c>
      <c r="AL360" s="224">
        <v>0</v>
      </c>
      <c r="AM360" s="224">
        <v>-574616048.36257005</v>
      </c>
      <c r="AN360" s="224">
        <v>-136664916.02472001</v>
      </c>
      <c r="AO360" s="224">
        <v>-132628819.05256</v>
      </c>
      <c r="AP360" s="224">
        <v>-172092115.50516999</v>
      </c>
      <c r="AQ360" s="224">
        <v>-101575929.86987001</v>
      </c>
      <c r="AR360" s="224">
        <v>0</v>
      </c>
      <c r="AS360" s="224">
        <v>0</v>
      </c>
      <c r="AT360" s="224">
        <v>-127370503.75534999</v>
      </c>
      <c r="AU360" s="224">
        <v>-163199956.73311001</v>
      </c>
      <c r="AV360" s="224">
        <v>-387554948.24783999</v>
      </c>
      <c r="AW360" s="224">
        <v>-60886955.935269997</v>
      </c>
      <c r="AX360" s="224">
        <v>-147172215.83034</v>
      </c>
      <c r="AY360" s="224">
        <v>0</v>
      </c>
      <c r="AZ360" s="224">
        <v>0</v>
      </c>
      <c r="BA360" s="224">
        <v>-56096758.783030003</v>
      </c>
      <c r="BB360" s="224">
        <v>-151700609.72165999</v>
      </c>
      <c r="BC360" s="224">
        <v>-283163471.08039999</v>
      </c>
      <c r="BD360" s="224">
        <v>-24378964.978379998</v>
      </c>
      <c r="BE360" s="224">
        <v>-34348807.82412</v>
      </c>
      <c r="BF360" s="224">
        <v>0</v>
      </c>
      <c r="BG360" s="224">
        <v>0</v>
      </c>
      <c r="BH360" s="224">
        <v>-197721261.90728</v>
      </c>
      <c r="BI360" s="224">
        <v>-285300044.22079998</v>
      </c>
      <c r="BJ360" s="224">
        <v>-100349322.74906</v>
      </c>
      <c r="BK360" s="224">
        <v>-237311733.00797001</v>
      </c>
      <c r="BL360" s="224">
        <v>-32080004.324840002</v>
      </c>
      <c r="BM360" s="224">
        <v>0</v>
      </c>
      <c r="BN360" s="224">
        <v>0</v>
      </c>
      <c r="BO360" s="224">
        <v>-99497380.932139993</v>
      </c>
      <c r="BP360" s="224">
        <v>-135870240.14421999</v>
      </c>
      <c r="BQ360" s="224">
        <v>-103535002.29587001</v>
      </c>
      <c r="BR360" s="224">
        <v>-103619736.02548</v>
      </c>
      <c r="BS360" s="224">
        <v>-29474610.912280001</v>
      </c>
      <c r="BT360" s="224">
        <v>0</v>
      </c>
      <c r="BU360" s="224">
        <v>0</v>
      </c>
      <c r="BV360" s="224">
        <v>-177519901.96707001</v>
      </c>
      <c r="BW360" s="224">
        <v>-36002908.273599997</v>
      </c>
      <c r="BX360" s="224">
        <v>-97497124.184129998</v>
      </c>
      <c r="BY360" s="224">
        <v>-34671740.483960003</v>
      </c>
      <c r="BZ360" s="224">
        <v>-49084302.980420001</v>
      </c>
      <c r="CA360" s="224">
        <v>0</v>
      </c>
      <c r="CB360" s="224">
        <v>0</v>
      </c>
      <c r="CC360" s="224">
        <v>-44303681.282140002</v>
      </c>
      <c r="CD360" s="224">
        <v>-93501371.747160003</v>
      </c>
      <c r="CE360" s="224">
        <v>-90736609.073909998</v>
      </c>
      <c r="CF360" s="224">
        <v>-96564505.383599997</v>
      </c>
      <c r="CG360" s="224">
        <v>-39824703.889760002</v>
      </c>
      <c r="CH360" s="224">
        <v>0</v>
      </c>
      <c r="CI360" s="224">
        <v>0</v>
      </c>
      <c r="CJ360" s="224">
        <v>-74494104.375660002</v>
      </c>
      <c r="CK360" s="224">
        <v>-52643790.745350003</v>
      </c>
      <c r="CL360" s="224">
        <v>-25966748.565760002</v>
      </c>
      <c r="CM360" s="224">
        <v>-93650575.661379993</v>
      </c>
      <c r="CN360" s="224">
        <v>-118166851.24248999</v>
      </c>
      <c r="CO360" s="224">
        <v>0</v>
      </c>
      <c r="CP360" s="224">
        <v>0</v>
      </c>
      <c r="CQ360" s="224">
        <v>-187165988.36199999</v>
      </c>
      <c r="CR360" s="224">
        <v>-250439402.30792001</v>
      </c>
      <c r="CS360" s="224">
        <v>-71674449.737660006</v>
      </c>
      <c r="CT360" s="224">
        <v>-92034072.115270004</v>
      </c>
      <c r="CU360" s="224">
        <v>-618858540.38110006</v>
      </c>
      <c r="CV360" s="224">
        <v>0</v>
      </c>
      <c r="CW360" s="224">
        <v>-2015213251.8884101</v>
      </c>
      <c r="CX360" s="224">
        <v>-565214793.32123995</v>
      </c>
      <c r="CY360" s="224">
        <v>-204223413.63686001</v>
      </c>
      <c r="CZ360" s="224">
        <v>-72285902.399279997</v>
      </c>
      <c r="DA360" s="224">
        <v>-18738526.149009999</v>
      </c>
      <c r="DB360" s="224">
        <v>-26363989.32528</v>
      </c>
      <c r="DC360" s="224">
        <v>-74192715.753399998</v>
      </c>
      <c r="DD360" s="224">
        <v>-34084808.457010001</v>
      </c>
      <c r="DE360" s="224">
        <v>-4745500</v>
      </c>
      <c r="DF360" s="224">
        <v>-139995000</v>
      </c>
      <c r="DG360" s="224">
        <v>-434637500</v>
      </c>
      <c r="DH360" s="224">
        <v>0</v>
      </c>
      <c r="DI360" s="224">
        <v>0</v>
      </c>
      <c r="DJ360" s="224">
        <v>0</v>
      </c>
      <c r="DK360" s="224">
        <v>0</v>
      </c>
      <c r="DL360" s="225">
        <v>-16331297649.427502</v>
      </c>
      <c r="DQ360" s="220"/>
      <c r="DR360" s="221" t="s">
        <v>393</v>
      </c>
      <c r="DS360" s="221"/>
      <c r="DT360" s="273"/>
      <c r="DU360" s="206">
        <f t="shared" si="308"/>
        <v>0</v>
      </c>
      <c r="DV360" s="206">
        <f t="shared" si="309"/>
        <v>-2772.2668205738701</v>
      </c>
      <c r="DW360" s="206">
        <f t="shared" si="310"/>
        <v>-3746.3236969384698</v>
      </c>
      <c r="DX360" s="206">
        <f t="shared" si="311"/>
        <v>-5604.1531906035689</v>
      </c>
      <c r="DY360" s="206">
        <f t="shared" si="312"/>
        <v>-3403.50999922761</v>
      </c>
      <c r="DZ360" s="206">
        <f t="shared" si="313"/>
        <v>-230.41144208398001</v>
      </c>
      <c r="EA360" s="206">
        <f t="shared" si="314"/>
        <v>-574.63250000000005</v>
      </c>
      <c r="EB360" s="206">
        <f t="shared" si="315"/>
        <v>0</v>
      </c>
      <c r="EC360" s="206">
        <f t="shared" si="316"/>
        <v>0</v>
      </c>
      <c r="ED360" s="207">
        <f t="shared" si="307"/>
        <v>-16331.297649427497</v>
      </c>
      <c r="EE360" s="303">
        <f t="shared" si="317"/>
        <v>0</v>
      </c>
    </row>
    <row r="361" spans="1:135" s="126" customFormat="1" ht="15.5" hidden="1" outlineLevel="1" x14ac:dyDescent="0.35">
      <c r="A361" s="41" t="s">
        <v>357</v>
      </c>
      <c r="B361" s="41">
        <v>9</v>
      </c>
      <c r="C361" s="42">
        <v>9.1999999999999993</v>
      </c>
      <c r="D361" s="265"/>
      <c r="E361" s="220"/>
      <c r="F361" s="221" t="s">
        <v>394</v>
      </c>
      <c r="G361" s="221"/>
      <c r="H361" s="273"/>
      <c r="I361" s="286">
        <v>0</v>
      </c>
      <c r="J361" s="287">
        <v>0</v>
      </c>
      <c r="K361" s="287">
        <v>0</v>
      </c>
      <c r="L361" s="224">
        <v>0</v>
      </c>
      <c r="M361" s="224">
        <v>0</v>
      </c>
      <c r="N361" s="224">
        <v>0</v>
      </c>
      <c r="O361" s="224">
        <v>0</v>
      </c>
      <c r="P361" s="224">
        <v>0</v>
      </c>
      <c r="Q361" s="224">
        <v>0</v>
      </c>
      <c r="R361" s="224">
        <v>0</v>
      </c>
      <c r="S361" s="224">
        <v>0</v>
      </c>
      <c r="T361" s="224">
        <v>0</v>
      </c>
      <c r="U361" s="224">
        <v>0</v>
      </c>
      <c r="V361" s="224">
        <v>0</v>
      </c>
      <c r="W361" s="224">
        <v>0</v>
      </c>
      <c r="X361" s="224">
        <v>0</v>
      </c>
      <c r="Y361" s="224">
        <v>0</v>
      </c>
      <c r="Z361" s="224">
        <v>0</v>
      </c>
      <c r="AA361" s="224">
        <v>0</v>
      </c>
      <c r="AB361" s="224">
        <v>0</v>
      </c>
      <c r="AC361" s="224">
        <v>0</v>
      </c>
      <c r="AD361" s="224">
        <v>0</v>
      </c>
      <c r="AE361" s="224">
        <v>0</v>
      </c>
      <c r="AF361" s="224">
        <v>0</v>
      </c>
      <c r="AG361" s="224">
        <v>0</v>
      </c>
      <c r="AH361" s="224">
        <v>0</v>
      </c>
      <c r="AI361" s="224">
        <v>0</v>
      </c>
      <c r="AJ361" s="224">
        <v>0</v>
      </c>
      <c r="AK361" s="224">
        <v>0</v>
      </c>
      <c r="AL361" s="224">
        <v>0</v>
      </c>
      <c r="AM361" s="224">
        <v>0</v>
      </c>
      <c r="AN361" s="224">
        <v>0</v>
      </c>
      <c r="AO361" s="224">
        <v>0</v>
      </c>
      <c r="AP361" s="224">
        <v>0</v>
      </c>
      <c r="AQ361" s="224">
        <v>0</v>
      </c>
      <c r="AR361" s="224">
        <v>0</v>
      </c>
      <c r="AS361" s="224">
        <v>0</v>
      </c>
      <c r="AT361" s="224">
        <v>0</v>
      </c>
      <c r="AU361" s="224">
        <v>0</v>
      </c>
      <c r="AV361" s="224">
        <v>0</v>
      </c>
      <c r="AW361" s="224">
        <v>0</v>
      </c>
      <c r="AX361" s="224">
        <v>0</v>
      </c>
      <c r="AY361" s="224">
        <v>0</v>
      </c>
      <c r="AZ361" s="224">
        <v>0</v>
      </c>
      <c r="BA361" s="224">
        <v>0</v>
      </c>
      <c r="BB361" s="224">
        <v>0</v>
      </c>
      <c r="BC361" s="224">
        <v>0</v>
      </c>
      <c r="BD361" s="224">
        <v>0</v>
      </c>
      <c r="BE361" s="224">
        <v>0</v>
      </c>
      <c r="BF361" s="224">
        <v>0</v>
      </c>
      <c r="BG361" s="224">
        <v>0</v>
      </c>
      <c r="BH361" s="224">
        <v>0</v>
      </c>
      <c r="BI361" s="224">
        <v>0</v>
      </c>
      <c r="BJ361" s="224">
        <v>0</v>
      </c>
      <c r="BK361" s="224">
        <v>0</v>
      </c>
      <c r="BL361" s="224">
        <v>0</v>
      </c>
      <c r="BM361" s="224">
        <v>0</v>
      </c>
      <c r="BN361" s="224">
        <v>0</v>
      </c>
      <c r="BO361" s="224">
        <v>0</v>
      </c>
      <c r="BP361" s="224">
        <v>0</v>
      </c>
      <c r="BQ361" s="224">
        <v>0</v>
      </c>
      <c r="BR361" s="224">
        <v>0</v>
      </c>
      <c r="BS361" s="224">
        <v>0</v>
      </c>
      <c r="BT361" s="224">
        <v>0</v>
      </c>
      <c r="BU361" s="224">
        <v>0</v>
      </c>
      <c r="BV361" s="224">
        <v>0</v>
      </c>
      <c r="BW361" s="224">
        <v>0</v>
      </c>
      <c r="BX361" s="224">
        <v>0</v>
      </c>
      <c r="BY361" s="224">
        <v>0</v>
      </c>
      <c r="BZ361" s="224">
        <v>0</v>
      </c>
      <c r="CA361" s="224">
        <v>0</v>
      </c>
      <c r="CB361" s="224">
        <v>0</v>
      </c>
      <c r="CC361" s="224">
        <v>0</v>
      </c>
      <c r="CD361" s="224">
        <v>0</v>
      </c>
      <c r="CE361" s="224">
        <v>0</v>
      </c>
      <c r="CF361" s="224">
        <v>0</v>
      </c>
      <c r="CG361" s="224">
        <v>0</v>
      </c>
      <c r="CH361" s="224">
        <v>0</v>
      </c>
      <c r="CI361" s="224">
        <v>0</v>
      </c>
      <c r="CJ361" s="224">
        <v>0</v>
      </c>
      <c r="CK361" s="224">
        <v>0</v>
      </c>
      <c r="CL361" s="224">
        <v>0</v>
      </c>
      <c r="CM361" s="224">
        <v>0</v>
      </c>
      <c r="CN361" s="224">
        <v>0</v>
      </c>
      <c r="CO361" s="224">
        <v>0</v>
      </c>
      <c r="CP361" s="224">
        <v>0</v>
      </c>
      <c r="CQ361" s="224">
        <v>0</v>
      </c>
      <c r="CR361" s="224">
        <v>0</v>
      </c>
      <c r="CS361" s="224">
        <v>0</v>
      </c>
      <c r="CT361" s="224">
        <v>0</v>
      </c>
      <c r="CU361" s="224">
        <v>0</v>
      </c>
      <c r="CV361" s="224">
        <v>0</v>
      </c>
      <c r="CW361" s="224">
        <v>0</v>
      </c>
      <c r="CX361" s="224">
        <v>0</v>
      </c>
      <c r="CY361" s="224">
        <v>0</v>
      </c>
      <c r="CZ361" s="224">
        <v>0</v>
      </c>
      <c r="DA361" s="224">
        <v>0</v>
      </c>
      <c r="DB361" s="224">
        <v>0</v>
      </c>
      <c r="DC361" s="224">
        <v>0</v>
      </c>
      <c r="DD361" s="224">
        <v>0</v>
      </c>
      <c r="DE361" s="224">
        <v>0</v>
      </c>
      <c r="DF361" s="224">
        <v>0</v>
      </c>
      <c r="DG361" s="224">
        <v>0</v>
      </c>
      <c r="DH361" s="224">
        <v>0</v>
      </c>
      <c r="DI361" s="224">
        <v>0</v>
      </c>
      <c r="DJ361" s="224">
        <v>0</v>
      </c>
      <c r="DK361" s="224">
        <v>0</v>
      </c>
      <c r="DL361" s="225">
        <v>0</v>
      </c>
      <c r="DQ361" s="220"/>
      <c r="DR361" s="221" t="s">
        <v>394</v>
      </c>
      <c r="DS361" s="221"/>
      <c r="DT361" s="273"/>
      <c r="DU361" s="206">
        <f t="shared" si="308"/>
        <v>0</v>
      </c>
      <c r="DV361" s="206">
        <f t="shared" si="309"/>
        <v>0</v>
      </c>
      <c r="DW361" s="206">
        <f t="shared" si="310"/>
        <v>0</v>
      </c>
      <c r="DX361" s="206">
        <f t="shared" si="311"/>
        <v>0</v>
      </c>
      <c r="DY361" s="206">
        <f t="shared" si="312"/>
        <v>0</v>
      </c>
      <c r="DZ361" s="206">
        <f t="shared" si="313"/>
        <v>0</v>
      </c>
      <c r="EA361" s="206">
        <f t="shared" si="314"/>
        <v>0</v>
      </c>
      <c r="EB361" s="206">
        <f t="shared" si="315"/>
        <v>0</v>
      </c>
      <c r="EC361" s="206">
        <f t="shared" si="316"/>
        <v>0</v>
      </c>
      <c r="ED361" s="207">
        <f t="shared" si="307"/>
        <v>0</v>
      </c>
      <c r="EE361" s="303">
        <f t="shared" si="317"/>
        <v>0</v>
      </c>
    </row>
    <row r="362" spans="1:135" s="126" customFormat="1" ht="15.5" hidden="1" outlineLevel="1" x14ac:dyDescent="0.35">
      <c r="A362" s="41" t="s">
        <v>357</v>
      </c>
      <c r="B362" s="41">
        <v>9</v>
      </c>
      <c r="C362" s="42">
        <v>9.3000000000000007</v>
      </c>
      <c r="D362" s="265"/>
      <c r="E362" s="220"/>
      <c r="F362" s="221" t="s">
        <v>395</v>
      </c>
      <c r="G362" s="221"/>
      <c r="H362" s="273"/>
      <c r="I362" s="286">
        <v>0</v>
      </c>
      <c r="J362" s="287">
        <v>0</v>
      </c>
      <c r="K362" s="287">
        <v>0</v>
      </c>
      <c r="L362" s="224">
        <v>0</v>
      </c>
      <c r="M362" s="224">
        <v>0</v>
      </c>
      <c r="N362" s="224">
        <v>-189075.96</v>
      </c>
      <c r="O362" s="224">
        <v>-643247.46</v>
      </c>
      <c r="P362" s="224">
        <v>0</v>
      </c>
      <c r="Q362" s="224">
        <v>0</v>
      </c>
      <c r="R362" s="224">
        <v>0</v>
      </c>
      <c r="S362" s="224">
        <v>0</v>
      </c>
      <c r="T362" s="224">
        <v>0</v>
      </c>
      <c r="U362" s="224">
        <v>-294388.76</v>
      </c>
      <c r="V362" s="224">
        <v>0</v>
      </c>
      <c r="W362" s="224">
        <v>0</v>
      </c>
      <c r="X362" s="224">
        <v>0</v>
      </c>
      <c r="Y362" s="224">
        <v>0</v>
      </c>
      <c r="Z362" s="224">
        <v>-490606.08000000002</v>
      </c>
      <c r="AA362" s="224">
        <v>0</v>
      </c>
      <c r="AB362" s="224">
        <v>0</v>
      </c>
      <c r="AC362" s="224">
        <v>-750878.7</v>
      </c>
      <c r="AD362" s="224">
        <v>0</v>
      </c>
      <c r="AE362" s="224">
        <v>0</v>
      </c>
      <c r="AF362" s="224">
        <v>0</v>
      </c>
      <c r="AG362" s="224">
        <v>-477422.22</v>
      </c>
      <c r="AH362" s="224">
        <v>0</v>
      </c>
      <c r="AI362" s="224">
        <v>-591748.255</v>
      </c>
      <c r="AJ362" s="224">
        <v>-119091</v>
      </c>
      <c r="AK362" s="224">
        <v>0</v>
      </c>
      <c r="AL362" s="224">
        <v>0</v>
      </c>
      <c r="AM362" s="224">
        <v>0</v>
      </c>
      <c r="AN362" s="224">
        <v>0</v>
      </c>
      <c r="AO362" s="224">
        <v>0</v>
      </c>
      <c r="AP362" s="224">
        <v>-726454.56</v>
      </c>
      <c r="AQ362" s="224">
        <v>0</v>
      </c>
      <c r="AR362" s="224">
        <v>0</v>
      </c>
      <c r="AS362" s="224">
        <v>0</v>
      </c>
      <c r="AT362" s="224">
        <v>-15701.1</v>
      </c>
      <c r="AU362" s="224">
        <v>0</v>
      </c>
      <c r="AV362" s="224">
        <v>-16194833.42</v>
      </c>
      <c r="AW362" s="224">
        <v>-358950.7</v>
      </c>
      <c r="AX362" s="224">
        <v>0</v>
      </c>
      <c r="AY362" s="224">
        <v>0</v>
      </c>
      <c r="AZ362" s="224">
        <v>0</v>
      </c>
      <c r="BA362" s="224">
        <v>0</v>
      </c>
      <c r="BB362" s="224">
        <v>0</v>
      </c>
      <c r="BC362" s="224">
        <v>0</v>
      </c>
      <c r="BD362" s="224">
        <v>-1044301.175</v>
      </c>
      <c r="BE362" s="224">
        <v>0</v>
      </c>
      <c r="BF362" s="224">
        <v>0</v>
      </c>
      <c r="BG362" s="224">
        <v>0</v>
      </c>
      <c r="BH362" s="224">
        <v>0</v>
      </c>
      <c r="BI362" s="224">
        <v>0</v>
      </c>
      <c r="BJ362" s="224">
        <v>0</v>
      </c>
      <c r="BK362" s="224">
        <v>-1802686.78</v>
      </c>
      <c r="BL362" s="224">
        <v>-16989.28</v>
      </c>
      <c r="BM362" s="224">
        <v>0</v>
      </c>
      <c r="BN362" s="224">
        <v>0</v>
      </c>
      <c r="BO362" s="224">
        <v>0</v>
      </c>
      <c r="BP362" s="224">
        <v>0</v>
      </c>
      <c r="BQ362" s="224">
        <v>-227772.79999999999</v>
      </c>
      <c r="BR362" s="224">
        <v>0</v>
      </c>
      <c r="BS362" s="224">
        <v>0</v>
      </c>
      <c r="BT362" s="224">
        <v>0</v>
      </c>
      <c r="BU362" s="224">
        <v>0</v>
      </c>
      <c r="BV362" s="224">
        <v>-546263.62</v>
      </c>
      <c r="BW362" s="224">
        <v>0</v>
      </c>
      <c r="BX362" s="224">
        <v>0</v>
      </c>
      <c r="BY362" s="224">
        <v>-498771.84</v>
      </c>
      <c r="BZ362" s="224">
        <v>0</v>
      </c>
      <c r="CA362" s="224">
        <v>0</v>
      </c>
      <c r="CB362" s="224">
        <v>0</v>
      </c>
      <c r="CC362" s="224">
        <v>-56751.54</v>
      </c>
      <c r="CD362" s="224">
        <v>0</v>
      </c>
      <c r="CE362" s="224">
        <v>0</v>
      </c>
      <c r="CF362" s="224">
        <v>-656312.25</v>
      </c>
      <c r="CG362" s="224">
        <v>-8496.7999999999993</v>
      </c>
      <c r="CH362" s="224">
        <v>0</v>
      </c>
      <c r="CI362" s="224">
        <v>0</v>
      </c>
      <c r="CJ362" s="224">
        <v>0</v>
      </c>
      <c r="CK362" s="224">
        <v>0</v>
      </c>
      <c r="CL362" s="224">
        <v>0</v>
      </c>
      <c r="CM362" s="224">
        <v>-540328.35</v>
      </c>
      <c r="CN362" s="224">
        <v>-13212.5</v>
      </c>
      <c r="CO362" s="224">
        <v>0</v>
      </c>
      <c r="CP362" s="224">
        <v>0</v>
      </c>
      <c r="CQ362" s="224">
        <v>0</v>
      </c>
      <c r="CR362" s="224">
        <v>0</v>
      </c>
      <c r="CS362" s="224">
        <v>-22897.365000000002</v>
      </c>
      <c r="CT362" s="224">
        <v>-89758.720000000001</v>
      </c>
      <c r="CU362" s="224">
        <v>-557167.14</v>
      </c>
      <c r="CV362" s="224">
        <v>0</v>
      </c>
      <c r="CW362" s="224">
        <v>-2021827.865</v>
      </c>
      <c r="CX362" s="224">
        <v>-4099658.5550000002</v>
      </c>
      <c r="CY362" s="224">
        <v>-3073416.97</v>
      </c>
      <c r="CZ362" s="224">
        <v>-3744554.39</v>
      </c>
      <c r="DA362" s="224">
        <v>-1129295.53</v>
      </c>
      <c r="DB362" s="224">
        <v>-470651.36</v>
      </c>
      <c r="DC362" s="224">
        <v>-553844.19999999995</v>
      </c>
      <c r="DD362" s="224">
        <v>-924111.16</v>
      </c>
      <c r="DE362" s="224">
        <v>-479497.02</v>
      </c>
      <c r="DF362" s="224">
        <v>-49363314.799999997</v>
      </c>
      <c r="DG362" s="224">
        <v>-218334461.82859999</v>
      </c>
      <c r="DH362" s="224">
        <v>0</v>
      </c>
      <c r="DI362" s="224">
        <v>0</v>
      </c>
      <c r="DJ362" s="224">
        <v>0</v>
      </c>
      <c r="DK362" s="224">
        <v>0</v>
      </c>
      <c r="DL362" s="225">
        <v>-311128742.05359995</v>
      </c>
      <c r="DQ362" s="220"/>
      <c r="DR362" s="221" t="s">
        <v>395</v>
      </c>
      <c r="DS362" s="221"/>
      <c r="DT362" s="273"/>
      <c r="DU362" s="206">
        <f t="shared" si="308"/>
        <v>0</v>
      </c>
      <c r="DV362" s="206">
        <f t="shared" si="309"/>
        <v>-0.83232341999999992</v>
      </c>
      <c r="DW362" s="206">
        <f t="shared" si="310"/>
        <v>-2.7241350150000003</v>
      </c>
      <c r="DX362" s="206">
        <f t="shared" si="311"/>
        <v>-22.820482800000001</v>
      </c>
      <c r="DY362" s="206">
        <f t="shared" si="312"/>
        <v>-9.752070530000001</v>
      </c>
      <c r="DZ362" s="206">
        <f t="shared" si="313"/>
        <v>-7.3019536600000006</v>
      </c>
      <c r="EA362" s="206">
        <f t="shared" si="314"/>
        <v>-267.69777662860002</v>
      </c>
      <c r="EB362" s="206">
        <f t="shared" si="315"/>
        <v>0</v>
      </c>
      <c r="EC362" s="206">
        <f t="shared" si="316"/>
        <v>0</v>
      </c>
      <c r="ED362" s="207">
        <f t="shared" si="307"/>
        <v>-311.12874205360004</v>
      </c>
      <c r="EE362" s="303">
        <f t="shared" si="317"/>
        <v>0</v>
      </c>
    </row>
    <row r="363" spans="1:135" s="126" customFormat="1" ht="15.5" hidden="1" outlineLevel="1" x14ac:dyDescent="0.35">
      <c r="A363" s="37" t="s">
        <v>357</v>
      </c>
      <c r="B363" s="37">
        <v>9</v>
      </c>
      <c r="C363" s="38">
        <v>9.3000000000000007</v>
      </c>
      <c r="D363" s="264" t="s">
        <v>396</v>
      </c>
      <c r="E363" s="208"/>
      <c r="F363" s="209"/>
      <c r="G363" s="209"/>
      <c r="H363" s="289" t="s">
        <v>363</v>
      </c>
      <c r="I363" s="278">
        <v>0</v>
      </c>
      <c r="J363" s="268">
        <v>0</v>
      </c>
      <c r="K363" s="268">
        <v>0</v>
      </c>
      <c r="L363" s="206">
        <v>0</v>
      </c>
      <c r="M363" s="206">
        <v>0</v>
      </c>
      <c r="N363" s="206">
        <v>0</v>
      </c>
      <c r="O363" s="206">
        <v>0</v>
      </c>
      <c r="P363" s="206">
        <v>0</v>
      </c>
      <c r="Q363" s="206">
        <v>0</v>
      </c>
      <c r="R363" s="206">
        <v>0</v>
      </c>
      <c r="S363" s="206">
        <v>0</v>
      </c>
      <c r="T363" s="206">
        <v>0</v>
      </c>
      <c r="U363" s="206">
        <v>0</v>
      </c>
      <c r="V363" s="206">
        <v>0</v>
      </c>
      <c r="W363" s="206">
        <v>0</v>
      </c>
      <c r="X363" s="206">
        <v>0</v>
      </c>
      <c r="Y363" s="206">
        <v>0</v>
      </c>
      <c r="Z363" s="206">
        <v>0</v>
      </c>
      <c r="AA363" s="206">
        <v>0</v>
      </c>
      <c r="AB363" s="206">
        <v>0</v>
      </c>
      <c r="AC363" s="206">
        <v>0</v>
      </c>
      <c r="AD363" s="206">
        <v>0</v>
      </c>
      <c r="AE363" s="206">
        <v>0</v>
      </c>
      <c r="AF363" s="206">
        <v>0</v>
      </c>
      <c r="AG363" s="206">
        <v>0</v>
      </c>
      <c r="AH363" s="206">
        <v>0</v>
      </c>
      <c r="AI363" s="206">
        <v>0</v>
      </c>
      <c r="AJ363" s="206">
        <v>0</v>
      </c>
      <c r="AK363" s="206">
        <v>0</v>
      </c>
      <c r="AL363" s="206">
        <v>0</v>
      </c>
      <c r="AM363" s="206">
        <v>0</v>
      </c>
      <c r="AN363" s="206">
        <v>0</v>
      </c>
      <c r="AO363" s="206">
        <v>0</v>
      </c>
      <c r="AP363" s="206">
        <v>0</v>
      </c>
      <c r="AQ363" s="206">
        <v>0</v>
      </c>
      <c r="AR363" s="206">
        <v>0</v>
      </c>
      <c r="AS363" s="206">
        <v>0</v>
      </c>
      <c r="AT363" s="206">
        <v>0</v>
      </c>
      <c r="AU363" s="206">
        <v>0</v>
      </c>
      <c r="AV363" s="206">
        <v>0</v>
      </c>
      <c r="AW363" s="206">
        <v>0</v>
      </c>
      <c r="AX363" s="206">
        <v>0</v>
      </c>
      <c r="AY363" s="206">
        <v>0</v>
      </c>
      <c r="AZ363" s="206">
        <v>0</v>
      </c>
      <c r="BA363" s="206">
        <v>0</v>
      </c>
      <c r="BB363" s="206">
        <v>0</v>
      </c>
      <c r="BC363" s="206">
        <v>0</v>
      </c>
      <c r="BD363" s="206">
        <v>0</v>
      </c>
      <c r="BE363" s="206">
        <v>0</v>
      </c>
      <c r="BF363" s="206">
        <v>0</v>
      </c>
      <c r="BG363" s="206">
        <v>0</v>
      </c>
      <c r="BH363" s="206">
        <v>0</v>
      </c>
      <c r="BI363" s="206">
        <v>0</v>
      </c>
      <c r="BJ363" s="206">
        <v>0</v>
      </c>
      <c r="BK363" s="206">
        <v>0</v>
      </c>
      <c r="BL363" s="206">
        <v>0</v>
      </c>
      <c r="BM363" s="206">
        <v>0</v>
      </c>
      <c r="BN363" s="206">
        <v>0</v>
      </c>
      <c r="BO363" s="206">
        <v>0</v>
      </c>
      <c r="BP363" s="206">
        <v>0</v>
      </c>
      <c r="BQ363" s="206">
        <v>0</v>
      </c>
      <c r="BR363" s="206">
        <v>0</v>
      </c>
      <c r="BS363" s="206">
        <v>0</v>
      </c>
      <c r="BT363" s="206">
        <v>0</v>
      </c>
      <c r="BU363" s="206">
        <v>0</v>
      </c>
      <c r="BV363" s="206">
        <v>0</v>
      </c>
      <c r="BW363" s="206">
        <v>0</v>
      </c>
      <c r="BX363" s="206">
        <v>0</v>
      </c>
      <c r="BY363" s="206">
        <v>0</v>
      </c>
      <c r="BZ363" s="206">
        <v>0</v>
      </c>
      <c r="CA363" s="206">
        <v>0</v>
      </c>
      <c r="CB363" s="206">
        <v>0</v>
      </c>
      <c r="CC363" s="206">
        <v>0</v>
      </c>
      <c r="CD363" s="206">
        <v>0</v>
      </c>
      <c r="CE363" s="206">
        <v>0</v>
      </c>
      <c r="CF363" s="206">
        <v>0</v>
      </c>
      <c r="CG363" s="206">
        <v>0</v>
      </c>
      <c r="CH363" s="206">
        <v>0</v>
      </c>
      <c r="CI363" s="206">
        <v>0</v>
      </c>
      <c r="CJ363" s="206">
        <v>0</v>
      </c>
      <c r="CK363" s="206">
        <v>0</v>
      </c>
      <c r="CL363" s="206">
        <v>0</v>
      </c>
      <c r="CM363" s="206">
        <v>0</v>
      </c>
      <c r="CN363" s="206">
        <v>0</v>
      </c>
      <c r="CO363" s="206">
        <v>0</v>
      </c>
      <c r="CP363" s="206">
        <v>0</v>
      </c>
      <c r="CQ363" s="206">
        <v>0</v>
      </c>
      <c r="CR363" s="206">
        <v>0</v>
      </c>
      <c r="CS363" s="206">
        <v>0</v>
      </c>
      <c r="CT363" s="206">
        <v>0</v>
      </c>
      <c r="CU363" s="206">
        <v>0</v>
      </c>
      <c r="CV363" s="206">
        <v>0</v>
      </c>
      <c r="CW363" s="206">
        <v>0</v>
      </c>
      <c r="CX363" s="206">
        <v>0</v>
      </c>
      <c r="CY363" s="206">
        <v>0</v>
      </c>
      <c r="CZ363" s="206">
        <v>0</v>
      </c>
      <c r="DA363" s="206">
        <v>0</v>
      </c>
      <c r="DB363" s="206">
        <v>0</v>
      </c>
      <c r="DC363" s="206">
        <v>0</v>
      </c>
      <c r="DD363" s="206">
        <v>0</v>
      </c>
      <c r="DE363" s="206">
        <v>0</v>
      </c>
      <c r="DF363" s="206">
        <v>0</v>
      </c>
      <c r="DG363" s="206">
        <v>0</v>
      </c>
      <c r="DH363" s="206">
        <v>0</v>
      </c>
      <c r="DI363" s="206">
        <v>0</v>
      </c>
      <c r="DJ363" s="206">
        <v>0</v>
      </c>
      <c r="DK363" s="206">
        <v>0</v>
      </c>
      <c r="DL363" s="207">
        <v>0</v>
      </c>
      <c r="DQ363" s="208"/>
      <c r="DR363" s="209"/>
      <c r="DS363" s="209"/>
      <c r="DT363" s="289" t="s">
        <v>363</v>
      </c>
      <c r="DU363" s="206">
        <f t="shared" si="308"/>
        <v>0</v>
      </c>
      <c r="DV363" s="206">
        <f t="shared" si="309"/>
        <v>0</v>
      </c>
      <c r="DW363" s="206">
        <f t="shared" si="310"/>
        <v>0</v>
      </c>
      <c r="DX363" s="206">
        <f t="shared" si="311"/>
        <v>0</v>
      </c>
      <c r="DY363" s="206">
        <f t="shared" si="312"/>
        <v>0</v>
      </c>
      <c r="DZ363" s="206">
        <f t="shared" si="313"/>
        <v>0</v>
      </c>
      <c r="EA363" s="206">
        <f t="shared" si="314"/>
        <v>0</v>
      </c>
      <c r="EB363" s="206">
        <f t="shared" si="315"/>
        <v>0</v>
      </c>
      <c r="EC363" s="206">
        <f t="shared" si="316"/>
        <v>0</v>
      </c>
      <c r="ED363" s="207">
        <f t="shared" si="307"/>
        <v>0</v>
      </c>
      <c r="EE363" s="303">
        <f t="shared" si="317"/>
        <v>0</v>
      </c>
    </row>
    <row r="364" spans="1:135" s="126" customFormat="1" ht="15.5" hidden="1" outlineLevel="1" x14ac:dyDescent="0.35">
      <c r="A364" s="37" t="s">
        <v>357</v>
      </c>
      <c r="B364" s="37">
        <v>9</v>
      </c>
      <c r="C364" s="38">
        <v>9.3000000000000007</v>
      </c>
      <c r="D364" s="264" t="s">
        <v>397</v>
      </c>
      <c r="E364" s="208"/>
      <c r="F364" s="209"/>
      <c r="G364" s="209"/>
      <c r="H364" s="289" t="s">
        <v>365</v>
      </c>
      <c r="I364" s="278">
        <v>0</v>
      </c>
      <c r="J364" s="268">
        <v>0</v>
      </c>
      <c r="K364" s="268">
        <v>0</v>
      </c>
      <c r="L364" s="206">
        <v>0</v>
      </c>
      <c r="M364" s="206">
        <v>0</v>
      </c>
      <c r="N364" s="206">
        <v>0</v>
      </c>
      <c r="O364" s="206">
        <v>0</v>
      </c>
      <c r="P364" s="206">
        <v>0</v>
      </c>
      <c r="Q364" s="206">
        <v>0</v>
      </c>
      <c r="R364" s="206">
        <v>0</v>
      </c>
      <c r="S364" s="206">
        <v>0</v>
      </c>
      <c r="T364" s="206">
        <v>0</v>
      </c>
      <c r="U364" s="206">
        <v>0</v>
      </c>
      <c r="V364" s="206">
        <v>0</v>
      </c>
      <c r="W364" s="206">
        <v>0</v>
      </c>
      <c r="X364" s="206">
        <v>0</v>
      </c>
      <c r="Y364" s="206">
        <v>0</v>
      </c>
      <c r="Z364" s="206">
        <v>0</v>
      </c>
      <c r="AA364" s="206">
        <v>0</v>
      </c>
      <c r="AB364" s="206">
        <v>0</v>
      </c>
      <c r="AC364" s="206">
        <v>0</v>
      </c>
      <c r="AD364" s="206">
        <v>0</v>
      </c>
      <c r="AE364" s="206">
        <v>0</v>
      </c>
      <c r="AF364" s="206">
        <v>0</v>
      </c>
      <c r="AG364" s="206">
        <v>0</v>
      </c>
      <c r="AH364" s="206">
        <v>0</v>
      </c>
      <c r="AI364" s="206">
        <v>0</v>
      </c>
      <c r="AJ364" s="206">
        <v>0</v>
      </c>
      <c r="AK364" s="206">
        <v>0</v>
      </c>
      <c r="AL364" s="206">
        <v>0</v>
      </c>
      <c r="AM364" s="206">
        <v>0</v>
      </c>
      <c r="AN364" s="206">
        <v>0</v>
      </c>
      <c r="AO364" s="206">
        <v>0</v>
      </c>
      <c r="AP364" s="206">
        <v>0</v>
      </c>
      <c r="AQ364" s="206">
        <v>0</v>
      </c>
      <c r="AR364" s="206">
        <v>0</v>
      </c>
      <c r="AS364" s="206">
        <v>0</v>
      </c>
      <c r="AT364" s="206">
        <v>0</v>
      </c>
      <c r="AU364" s="206">
        <v>0</v>
      </c>
      <c r="AV364" s="206">
        <v>0</v>
      </c>
      <c r="AW364" s="206">
        <v>0</v>
      </c>
      <c r="AX364" s="206">
        <v>0</v>
      </c>
      <c r="AY364" s="206">
        <v>0</v>
      </c>
      <c r="AZ364" s="206">
        <v>0</v>
      </c>
      <c r="BA364" s="206">
        <v>0</v>
      </c>
      <c r="BB364" s="206">
        <v>0</v>
      </c>
      <c r="BC364" s="206">
        <v>0</v>
      </c>
      <c r="BD364" s="206">
        <v>0</v>
      </c>
      <c r="BE364" s="206">
        <v>0</v>
      </c>
      <c r="BF364" s="206">
        <v>0</v>
      </c>
      <c r="BG364" s="206">
        <v>0</v>
      </c>
      <c r="BH364" s="206">
        <v>0</v>
      </c>
      <c r="BI364" s="206">
        <v>0</v>
      </c>
      <c r="BJ364" s="206">
        <v>0</v>
      </c>
      <c r="BK364" s="206">
        <v>0</v>
      </c>
      <c r="BL364" s="206">
        <v>0</v>
      </c>
      <c r="BM364" s="206">
        <v>0</v>
      </c>
      <c r="BN364" s="206">
        <v>0</v>
      </c>
      <c r="BO364" s="206">
        <v>0</v>
      </c>
      <c r="BP364" s="206">
        <v>0</v>
      </c>
      <c r="BQ364" s="206">
        <v>0</v>
      </c>
      <c r="BR364" s="206">
        <v>0</v>
      </c>
      <c r="BS364" s="206">
        <v>0</v>
      </c>
      <c r="BT364" s="206">
        <v>0</v>
      </c>
      <c r="BU364" s="206">
        <v>0</v>
      </c>
      <c r="BV364" s="206">
        <v>0</v>
      </c>
      <c r="BW364" s="206">
        <v>0</v>
      </c>
      <c r="BX364" s="206">
        <v>0</v>
      </c>
      <c r="BY364" s="206">
        <v>0</v>
      </c>
      <c r="BZ364" s="206">
        <v>0</v>
      </c>
      <c r="CA364" s="206">
        <v>0</v>
      </c>
      <c r="CB364" s="206">
        <v>0</v>
      </c>
      <c r="CC364" s="206">
        <v>0</v>
      </c>
      <c r="CD364" s="206">
        <v>0</v>
      </c>
      <c r="CE364" s="206">
        <v>0</v>
      </c>
      <c r="CF364" s="206">
        <v>0</v>
      </c>
      <c r="CG364" s="206">
        <v>0</v>
      </c>
      <c r="CH364" s="206">
        <v>0</v>
      </c>
      <c r="CI364" s="206">
        <v>0</v>
      </c>
      <c r="CJ364" s="206">
        <v>0</v>
      </c>
      <c r="CK364" s="206">
        <v>0</v>
      </c>
      <c r="CL364" s="206">
        <v>0</v>
      </c>
      <c r="CM364" s="206">
        <v>0</v>
      </c>
      <c r="CN364" s="206">
        <v>0</v>
      </c>
      <c r="CO364" s="206">
        <v>0</v>
      </c>
      <c r="CP364" s="206">
        <v>0</v>
      </c>
      <c r="CQ364" s="206">
        <v>0</v>
      </c>
      <c r="CR364" s="206">
        <v>0</v>
      </c>
      <c r="CS364" s="206">
        <v>0</v>
      </c>
      <c r="CT364" s="206">
        <v>0</v>
      </c>
      <c r="CU364" s="206">
        <v>0</v>
      </c>
      <c r="CV364" s="206">
        <v>0</v>
      </c>
      <c r="CW364" s="206">
        <v>0</v>
      </c>
      <c r="CX364" s="206">
        <v>0</v>
      </c>
      <c r="CY364" s="206">
        <v>0</v>
      </c>
      <c r="CZ364" s="206">
        <v>0</v>
      </c>
      <c r="DA364" s="206">
        <v>0</v>
      </c>
      <c r="DB364" s="206">
        <v>0</v>
      </c>
      <c r="DC364" s="206">
        <v>0</v>
      </c>
      <c r="DD364" s="206">
        <v>0</v>
      </c>
      <c r="DE364" s="206">
        <v>0</v>
      </c>
      <c r="DF364" s="206">
        <v>0</v>
      </c>
      <c r="DG364" s="206">
        <v>0</v>
      </c>
      <c r="DH364" s="206">
        <v>0</v>
      </c>
      <c r="DI364" s="206">
        <v>0</v>
      </c>
      <c r="DJ364" s="206">
        <v>0</v>
      </c>
      <c r="DK364" s="206">
        <v>0</v>
      </c>
      <c r="DL364" s="207">
        <v>0</v>
      </c>
      <c r="DQ364" s="208"/>
      <c r="DR364" s="209"/>
      <c r="DS364" s="209"/>
      <c r="DT364" s="289" t="s">
        <v>365</v>
      </c>
      <c r="DU364" s="206">
        <f t="shared" si="308"/>
        <v>0</v>
      </c>
      <c r="DV364" s="206">
        <f t="shared" si="309"/>
        <v>0</v>
      </c>
      <c r="DW364" s="206">
        <f t="shared" si="310"/>
        <v>0</v>
      </c>
      <c r="DX364" s="206">
        <f t="shared" si="311"/>
        <v>0</v>
      </c>
      <c r="DY364" s="206">
        <f t="shared" si="312"/>
        <v>0</v>
      </c>
      <c r="DZ364" s="206">
        <f t="shared" si="313"/>
        <v>0</v>
      </c>
      <c r="EA364" s="206">
        <f t="shared" si="314"/>
        <v>0</v>
      </c>
      <c r="EB364" s="206">
        <f t="shared" si="315"/>
        <v>0</v>
      </c>
      <c r="EC364" s="206">
        <f t="shared" si="316"/>
        <v>0</v>
      </c>
      <c r="ED364" s="207">
        <f t="shared" si="307"/>
        <v>0</v>
      </c>
      <c r="EE364" s="303">
        <f t="shared" si="317"/>
        <v>0</v>
      </c>
    </row>
    <row r="365" spans="1:135" s="126" customFormat="1" ht="15.5" hidden="1" outlineLevel="1" x14ac:dyDescent="0.35">
      <c r="A365" s="37" t="s">
        <v>357</v>
      </c>
      <c r="B365" s="37">
        <v>9</v>
      </c>
      <c r="C365" s="38">
        <v>9.4</v>
      </c>
      <c r="D365" s="264"/>
      <c r="E365" s="208"/>
      <c r="F365" s="209" t="s">
        <v>398</v>
      </c>
      <c r="G365" s="209"/>
      <c r="H365" s="267"/>
      <c r="I365" s="278">
        <v>0</v>
      </c>
      <c r="J365" s="268">
        <v>0</v>
      </c>
      <c r="K365" s="268">
        <v>0</v>
      </c>
      <c r="L365" s="206">
        <v>0</v>
      </c>
      <c r="M365" s="206">
        <v>0</v>
      </c>
      <c r="N365" s="206">
        <v>-6430500</v>
      </c>
      <c r="O365" s="206">
        <v>-791725</v>
      </c>
      <c r="P365" s="206">
        <v>0</v>
      </c>
      <c r="Q365" s="206">
        <v>0</v>
      </c>
      <c r="R365" s="206">
        <v>0</v>
      </c>
      <c r="S365" s="206">
        <v>0</v>
      </c>
      <c r="T365" s="206">
        <v>0</v>
      </c>
      <c r="U365" s="206">
        <v>0</v>
      </c>
      <c r="V365" s="206">
        <v>-184626.52777774999</v>
      </c>
      <c r="W365" s="206">
        <v>0</v>
      </c>
      <c r="X365" s="206">
        <v>0</v>
      </c>
      <c r="Y365" s="206">
        <v>0</v>
      </c>
      <c r="Z365" s="206">
        <v>-1268845.6860595499</v>
      </c>
      <c r="AA365" s="206">
        <v>0</v>
      </c>
      <c r="AB365" s="206">
        <v>0</v>
      </c>
      <c r="AC365" s="206">
        <v>0</v>
      </c>
      <c r="AD365" s="206">
        <v>0</v>
      </c>
      <c r="AE365" s="206">
        <v>0</v>
      </c>
      <c r="AF365" s="206">
        <v>-24269044.442302302</v>
      </c>
      <c r="AG365" s="206">
        <v>0</v>
      </c>
      <c r="AH365" s="206">
        <v>-4479.0426917000004</v>
      </c>
      <c r="AI365" s="206">
        <v>0</v>
      </c>
      <c r="AJ365" s="206">
        <v>-80387.083333300005</v>
      </c>
      <c r="AK365" s="206">
        <v>0</v>
      </c>
      <c r="AL365" s="206">
        <v>0</v>
      </c>
      <c r="AM365" s="206">
        <v>-202625.14203985</v>
      </c>
      <c r="AN365" s="206">
        <v>0</v>
      </c>
      <c r="AO365" s="206">
        <v>-126083.71357380001</v>
      </c>
      <c r="AP365" s="206">
        <v>0</v>
      </c>
      <c r="AQ365" s="206">
        <v>-1303125</v>
      </c>
      <c r="AR365" s="206">
        <v>0</v>
      </c>
      <c r="AS365" s="206">
        <v>0</v>
      </c>
      <c r="AT365" s="206">
        <v>0</v>
      </c>
      <c r="AU365" s="206">
        <v>0</v>
      </c>
      <c r="AV365" s="206">
        <v>0</v>
      </c>
      <c r="AW365" s="206">
        <v>-3187500</v>
      </c>
      <c r="AX365" s="206">
        <v>0</v>
      </c>
      <c r="AY365" s="206">
        <v>0</v>
      </c>
      <c r="AZ365" s="206">
        <v>0</v>
      </c>
      <c r="BA365" s="206">
        <v>-250365.84497050001</v>
      </c>
      <c r="BB365" s="206">
        <v>-1049126.1513390499</v>
      </c>
      <c r="BC365" s="206">
        <v>0</v>
      </c>
      <c r="BD365" s="206">
        <v>0</v>
      </c>
      <c r="BE365" s="206">
        <v>0</v>
      </c>
      <c r="BF365" s="206">
        <v>0</v>
      </c>
      <c r="BG365" s="206">
        <v>0</v>
      </c>
      <c r="BH365" s="206">
        <v>-7820.4656873499998</v>
      </c>
      <c r="BI365" s="206">
        <v>-360892.35997689998</v>
      </c>
      <c r="BJ365" s="206">
        <v>-11327350.08386185</v>
      </c>
      <c r="BK365" s="206">
        <v>0</v>
      </c>
      <c r="BL365" s="206">
        <v>-8094669.81053425</v>
      </c>
      <c r="BM365" s="206">
        <v>0</v>
      </c>
      <c r="BN365" s="206">
        <v>0</v>
      </c>
      <c r="BO365" s="206">
        <v>-97663.690670199998</v>
      </c>
      <c r="BP365" s="206">
        <v>-7665312.5</v>
      </c>
      <c r="BQ365" s="206">
        <v>0</v>
      </c>
      <c r="BR365" s="206">
        <v>-227278.96588070001</v>
      </c>
      <c r="BS365" s="206">
        <v>0</v>
      </c>
      <c r="BT365" s="206">
        <v>0</v>
      </c>
      <c r="BU365" s="206">
        <v>0</v>
      </c>
      <c r="BV365" s="206">
        <v>0</v>
      </c>
      <c r="BW365" s="206">
        <v>0</v>
      </c>
      <c r="BX365" s="206">
        <v>0</v>
      </c>
      <c r="BY365" s="206">
        <v>-5437500</v>
      </c>
      <c r="BZ365" s="206">
        <v>-3044396.8569867499</v>
      </c>
      <c r="CA365" s="206">
        <v>0</v>
      </c>
      <c r="CB365" s="206">
        <v>0</v>
      </c>
      <c r="CC365" s="206">
        <v>0</v>
      </c>
      <c r="CD365" s="206">
        <v>-4226055.625</v>
      </c>
      <c r="CE365" s="206">
        <v>-311293.31618715002</v>
      </c>
      <c r="CF365" s="206">
        <v>0</v>
      </c>
      <c r="CG365" s="206">
        <v>0</v>
      </c>
      <c r="CH365" s="206">
        <v>0</v>
      </c>
      <c r="CI365" s="206">
        <v>0</v>
      </c>
      <c r="CJ365" s="206">
        <v>0</v>
      </c>
      <c r="CK365" s="206">
        <v>-3211987.5</v>
      </c>
      <c r="CL365" s="206">
        <v>0</v>
      </c>
      <c r="CM365" s="206">
        <v>-7702.37912435</v>
      </c>
      <c r="CN365" s="206">
        <v>-240898920.69151986</v>
      </c>
      <c r="CO365" s="206">
        <v>0</v>
      </c>
      <c r="CP365" s="206">
        <v>0</v>
      </c>
      <c r="CQ365" s="206">
        <v>-4650.1893404000002</v>
      </c>
      <c r="CR365" s="206">
        <v>0</v>
      </c>
      <c r="CS365" s="206">
        <v>0</v>
      </c>
      <c r="CT365" s="206">
        <v>-5052.4249671999996</v>
      </c>
      <c r="CU365" s="206">
        <v>-239986.65117385</v>
      </c>
      <c r="CV365" s="206">
        <v>0</v>
      </c>
      <c r="CW365" s="206">
        <v>-31788180.254874449</v>
      </c>
      <c r="CX365" s="206">
        <v>-32465749.155740399</v>
      </c>
      <c r="CY365" s="206">
        <v>-404202082.9733898</v>
      </c>
      <c r="CZ365" s="206">
        <v>-63978909.830778599</v>
      </c>
      <c r="DA365" s="206">
        <v>-49398029.819700204</v>
      </c>
      <c r="DB365" s="206">
        <v>-6824902.3840256501</v>
      </c>
      <c r="DC365" s="206">
        <v>-64177639.04553435</v>
      </c>
      <c r="DD365" s="206">
        <v>-374288268.24234569</v>
      </c>
      <c r="DE365" s="206">
        <v>-6976025.2196209002</v>
      </c>
      <c r="DF365" s="206">
        <v>-715439012.73854995</v>
      </c>
      <c r="DG365" s="206">
        <v>-1040477295.50719</v>
      </c>
      <c r="DH365" s="206">
        <v>-607233971.56666398</v>
      </c>
      <c r="DI365" s="206">
        <v>-876663394.25997806</v>
      </c>
      <c r="DJ365" s="206">
        <v>-135796968.75</v>
      </c>
      <c r="DK365" s="206">
        <v>0</v>
      </c>
      <c r="DL365" s="207">
        <v>-4734027396.8933907</v>
      </c>
      <c r="DQ365" s="208"/>
      <c r="DR365" s="209" t="s">
        <v>398</v>
      </c>
      <c r="DS365" s="209"/>
      <c r="DT365" s="267"/>
      <c r="DU365" s="206">
        <f t="shared" si="308"/>
        <v>0</v>
      </c>
      <c r="DV365" s="206">
        <f t="shared" si="309"/>
        <v>-7.2222249999999999</v>
      </c>
      <c r="DW365" s="206">
        <f t="shared" si="310"/>
        <v>-25.807382782164598</v>
      </c>
      <c r="DX365" s="206">
        <f t="shared" si="311"/>
        <v>-291.04737271166022</v>
      </c>
      <c r="DY365" s="206">
        <f t="shared" si="312"/>
        <v>-468.69599903517849</v>
      </c>
      <c r="DZ365" s="206">
        <f t="shared" si="313"/>
        <v>-565.64377454200542</v>
      </c>
      <c r="EA365" s="206">
        <f t="shared" si="314"/>
        <v>-1755.9163082457399</v>
      </c>
      <c r="EB365" s="206">
        <f t="shared" si="315"/>
        <v>-1483.897365826642</v>
      </c>
      <c r="EC365" s="206">
        <f t="shared" si="316"/>
        <v>-135.79696874999999</v>
      </c>
      <c r="ED365" s="207">
        <f t="shared" si="307"/>
        <v>-4734.0273968933907</v>
      </c>
      <c r="EE365" s="303">
        <f t="shared" si="317"/>
        <v>0</v>
      </c>
    </row>
    <row r="366" spans="1:135" s="126" customFormat="1" ht="15.5" hidden="1" outlineLevel="1" x14ac:dyDescent="0.35">
      <c r="A366" s="37" t="s">
        <v>357</v>
      </c>
      <c r="B366" s="37">
        <v>9</v>
      </c>
      <c r="C366" s="38">
        <v>9.5</v>
      </c>
      <c r="D366" s="264"/>
      <c r="E366" s="208"/>
      <c r="F366" s="209" t="s">
        <v>399</v>
      </c>
      <c r="G366" s="209"/>
      <c r="H366" s="267"/>
      <c r="I366" s="278">
        <v>0</v>
      </c>
      <c r="J366" s="268">
        <v>0</v>
      </c>
      <c r="K366" s="268">
        <v>-733260511.57376003</v>
      </c>
      <c r="L366" s="206">
        <v>-1589109101.5976701</v>
      </c>
      <c r="M366" s="206">
        <v>-280655850.33600003</v>
      </c>
      <c r="N366" s="206">
        <v>0</v>
      </c>
      <c r="O366" s="206">
        <v>0</v>
      </c>
      <c r="P366" s="206">
        <v>0</v>
      </c>
      <c r="Q366" s="206">
        <v>0</v>
      </c>
      <c r="R366" s="206">
        <v>0</v>
      </c>
      <c r="S366" s="206">
        <v>-8777.4002732240406</v>
      </c>
      <c r="T366" s="206">
        <v>0</v>
      </c>
      <c r="U366" s="206">
        <v>0</v>
      </c>
      <c r="V366" s="206">
        <v>0</v>
      </c>
      <c r="W366" s="206">
        <v>0</v>
      </c>
      <c r="X366" s="206">
        <v>0</v>
      </c>
      <c r="Y366" s="206">
        <v>0</v>
      </c>
      <c r="Z366" s="206">
        <v>-985708.00341530098</v>
      </c>
      <c r="AA366" s="206">
        <v>0</v>
      </c>
      <c r="AB366" s="206">
        <v>0</v>
      </c>
      <c r="AC366" s="206">
        <v>0</v>
      </c>
      <c r="AD366" s="206">
        <v>0</v>
      </c>
      <c r="AE366" s="206">
        <v>0</v>
      </c>
      <c r="AF366" s="206">
        <v>0</v>
      </c>
      <c r="AG366" s="206">
        <v>0</v>
      </c>
      <c r="AH366" s="206">
        <v>0</v>
      </c>
      <c r="AI366" s="206">
        <v>0</v>
      </c>
      <c r="AJ366" s="206">
        <v>0</v>
      </c>
      <c r="AK366" s="206">
        <v>0</v>
      </c>
      <c r="AL366" s="206">
        <v>0</v>
      </c>
      <c r="AM366" s="206">
        <v>0</v>
      </c>
      <c r="AN366" s="206">
        <v>0</v>
      </c>
      <c r="AO366" s="206">
        <v>0</v>
      </c>
      <c r="AP366" s="206">
        <v>0</v>
      </c>
      <c r="AQ366" s="206">
        <v>0</v>
      </c>
      <c r="AR366" s="206">
        <v>0</v>
      </c>
      <c r="AS366" s="206">
        <v>0</v>
      </c>
      <c r="AT366" s="206">
        <v>0</v>
      </c>
      <c r="AU366" s="206">
        <v>0</v>
      </c>
      <c r="AV366" s="206">
        <v>0</v>
      </c>
      <c r="AW366" s="206">
        <v>-26689.549180327798</v>
      </c>
      <c r="AX366" s="206">
        <v>0</v>
      </c>
      <c r="AY366" s="206">
        <v>0</v>
      </c>
      <c r="AZ366" s="206">
        <v>0</v>
      </c>
      <c r="BA366" s="206">
        <v>0</v>
      </c>
      <c r="BB366" s="206">
        <v>-3200531.3066939898</v>
      </c>
      <c r="BC366" s="206">
        <v>0</v>
      </c>
      <c r="BD366" s="206">
        <v>-7359.7540983606496</v>
      </c>
      <c r="BE366" s="206">
        <v>0</v>
      </c>
      <c r="BF366" s="206">
        <v>0</v>
      </c>
      <c r="BG366" s="206">
        <v>0</v>
      </c>
      <c r="BH366" s="206">
        <v>0</v>
      </c>
      <c r="BI366" s="206">
        <v>0</v>
      </c>
      <c r="BJ366" s="206">
        <v>0</v>
      </c>
      <c r="BK366" s="206">
        <v>0</v>
      </c>
      <c r="BL366" s="206">
        <v>0</v>
      </c>
      <c r="BM366" s="206">
        <v>0</v>
      </c>
      <c r="BN366" s="206">
        <v>0</v>
      </c>
      <c r="BO366" s="206">
        <v>0</v>
      </c>
      <c r="BP366" s="206">
        <v>0</v>
      </c>
      <c r="BQ366" s="206">
        <v>-1740</v>
      </c>
      <c r="BR366" s="206">
        <v>0</v>
      </c>
      <c r="BS366" s="206">
        <v>0</v>
      </c>
      <c r="BT366" s="206">
        <v>0</v>
      </c>
      <c r="BU366" s="206">
        <v>0</v>
      </c>
      <c r="BV366" s="206">
        <v>0</v>
      </c>
      <c r="BW366" s="206">
        <v>0</v>
      </c>
      <c r="BX366" s="206">
        <v>0</v>
      </c>
      <c r="BY366" s="206">
        <v>0</v>
      </c>
      <c r="BZ366" s="206">
        <v>0</v>
      </c>
      <c r="CA366" s="206">
        <v>0</v>
      </c>
      <c r="CB366" s="206">
        <v>-27579.2008196721</v>
      </c>
      <c r="CC366" s="206">
        <v>0</v>
      </c>
      <c r="CD366" s="206">
        <v>0</v>
      </c>
      <c r="CE366" s="206">
        <v>0</v>
      </c>
      <c r="CF366" s="206">
        <v>0</v>
      </c>
      <c r="CG366" s="206">
        <v>-2622175.1229508198</v>
      </c>
      <c r="CH366" s="206">
        <v>0</v>
      </c>
      <c r="CI366" s="206">
        <v>-7605.0792349726798</v>
      </c>
      <c r="CJ366" s="206">
        <v>0</v>
      </c>
      <c r="CK366" s="206">
        <v>-2612.5</v>
      </c>
      <c r="CL366" s="206">
        <v>0</v>
      </c>
      <c r="CM366" s="206">
        <v>0</v>
      </c>
      <c r="CN366" s="206">
        <v>0</v>
      </c>
      <c r="CO366" s="206">
        <v>0</v>
      </c>
      <c r="CP366" s="206">
        <v>0</v>
      </c>
      <c r="CQ366" s="206">
        <v>-102760</v>
      </c>
      <c r="CR366" s="206">
        <v>0</v>
      </c>
      <c r="CS366" s="206">
        <v>-12468.75</v>
      </c>
      <c r="CT366" s="206">
        <v>-2006.6666666666699</v>
      </c>
      <c r="CU366" s="206">
        <v>0</v>
      </c>
      <c r="CV366" s="206">
        <v>0</v>
      </c>
      <c r="CW366" s="206">
        <v>-5745751.0860655699</v>
      </c>
      <c r="CX366" s="206">
        <v>-14360081.550726101</v>
      </c>
      <c r="CY366" s="206">
        <v>-12816256.4143012</v>
      </c>
      <c r="CZ366" s="206">
        <v>-12391076.7840183</v>
      </c>
      <c r="DA366" s="206">
        <v>-11566890.162373699</v>
      </c>
      <c r="DB366" s="206">
        <v>-80697553.091520697</v>
      </c>
      <c r="DC366" s="206">
        <v>-81351130.851253837</v>
      </c>
      <c r="DD366" s="206">
        <v>-69391811.041095898</v>
      </c>
      <c r="DE366" s="206">
        <v>-791963890.08287668</v>
      </c>
      <c r="DF366" s="206">
        <v>-150907164.16202399</v>
      </c>
      <c r="DG366" s="206">
        <v>-323969902.41232896</v>
      </c>
      <c r="DH366" s="206">
        <v>-137759315.51885098</v>
      </c>
      <c r="DI366" s="206">
        <v>-363473551.19427001</v>
      </c>
      <c r="DJ366" s="206">
        <v>-3649812407.8504848</v>
      </c>
      <c r="DK366" s="206">
        <v>0</v>
      </c>
      <c r="DL366" s="207">
        <v>-8316240259.0429554</v>
      </c>
      <c r="DQ366" s="208"/>
      <c r="DR366" s="209" t="s">
        <v>399</v>
      </c>
      <c r="DS366" s="209"/>
      <c r="DT366" s="267"/>
      <c r="DU366" s="206">
        <f t="shared" si="308"/>
        <v>0</v>
      </c>
      <c r="DV366" s="206">
        <f t="shared" si="309"/>
        <v>-2603.0254635074302</v>
      </c>
      <c r="DW366" s="206">
        <f t="shared" si="310"/>
        <v>-0.994485403688525</v>
      </c>
      <c r="DX366" s="206">
        <f t="shared" si="311"/>
        <v>-6.013527929644809</v>
      </c>
      <c r="DY366" s="206">
        <f t="shared" si="312"/>
        <v>-32.922089051092868</v>
      </c>
      <c r="DZ366" s="206">
        <f t="shared" si="313"/>
        <v>-1047.3623520131391</v>
      </c>
      <c r="EA366" s="206">
        <f t="shared" si="314"/>
        <v>-474.87706657435297</v>
      </c>
      <c r="EB366" s="206">
        <f t="shared" si="315"/>
        <v>-501.23286671312098</v>
      </c>
      <c r="EC366" s="206">
        <f t="shared" si="316"/>
        <v>-3649.8124078504848</v>
      </c>
      <c r="ED366" s="207">
        <f t="shared" si="307"/>
        <v>-8316.2402590429538</v>
      </c>
      <c r="EE366" s="303">
        <f t="shared" si="317"/>
        <v>0</v>
      </c>
    </row>
    <row r="367" spans="1:135" s="126" customFormat="1" ht="15.5" collapsed="1" x14ac:dyDescent="0.35">
      <c r="A367" s="37"/>
      <c r="B367" s="37"/>
      <c r="C367" s="38"/>
      <c r="D367" s="264"/>
      <c r="E367" s="233" t="s">
        <v>400</v>
      </c>
      <c r="F367" s="234"/>
      <c r="G367" s="234"/>
      <c r="H367" s="235"/>
      <c r="I367" s="245">
        <v>-1095643881.2805433</v>
      </c>
      <c r="J367" s="245">
        <v>-472570995.63741654</v>
      </c>
      <c r="K367" s="245">
        <v>-1312722896.2140186</v>
      </c>
      <c r="L367" s="245">
        <v>-3804453632.3210287</v>
      </c>
      <c r="M367" s="245">
        <v>-889275295.6209712</v>
      </c>
      <c r="N367" s="245">
        <v>-1057986520.2329974</v>
      </c>
      <c r="O367" s="245">
        <v>-681763466.29934978</v>
      </c>
      <c r="P367" s="245">
        <v>-55570988.527656659</v>
      </c>
      <c r="Q367" s="245">
        <v>-55570988.527659699</v>
      </c>
      <c r="R367" s="245">
        <v>-590073115.14186275</v>
      </c>
      <c r="S367" s="245">
        <v>-176453957.97764581</v>
      </c>
      <c r="T367" s="245">
        <v>-162189683.69058457</v>
      </c>
      <c r="U367" s="245">
        <v>-563487604.75140178</v>
      </c>
      <c r="V367" s="245">
        <v>-555918851.49093938</v>
      </c>
      <c r="W367" s="245">
        <v>-55570988.527651966</v>
      </c>
      <c r="X367" s="245">
        <v>-55570988.528491288</v>
      </c>
      <c r="Y367" s="245">
        <v>-55570988.527660444</v>
      </c>
      <c r="Z367" s="245">
        <v>-530837619.67909372</v>
      </c>
      <c r="AA367" s="245">
        <v>-71780069.116283178</v>
      </c>
      <c r="AB367" s="245">
        <v>-589695131.66150558</v>
      </c>
      <c r="AC367" s="245">
        <v>-180159796.00959229</v>
      </c>
      <c r="AD367" s="245">
        <v>-55570988.527653977</v>
      </c>
      <c r="AE367" s="245">
        <v>-55570988.527651116</v>
      </c>
      <c r="AF367" s="245">
        <v>-432426369.45701545</v>
      </c>
      <c r="AG367" s="245">
        <v>-230530782.31307176</v>
      </c>
      <c r="AH367" s="245">
        <v>-215670326.49361452</v>
      </c>
      <c r="AI367" s="245">
        <v>-127589124.61886272</v>
      </c>
      <c r="AJ367" s="245">
        <v>-127031107.12417449</v>
      </c>
      <c r="AK367" s="245">
        <v>-55570988.527662516</v>
      </c>
      <c r="AL367" s="245">
        <v>-55570988.527653776</v>
      </c>
      <c r="AM367" s="245">
        <v>-605811233.89228642</v>
      </c>
      <c r="AN367" s="245">
        <v>-167657476.4123928</v>
      </c>
      <c r="AO367" s="245">
        <v>-163747463.15381196</v>
      </c>
      <c r="AP367" s="245">
        <v>-203811130.4528442</v>
      </c>
      <c r="AQ367" s="245">
        <v>-133871615.25754741</v>
      </c>
      <c r="AR367" s="245">
        <v>-30992560.387669478</v>
      </c>
      <c r="AS367" s="245">
        <v>-30992560.387678161</v>
      </c>
      <c r="AT367" s="245">
        <v>-158378765.24302202</v>
      </c>
      <c r="AU367" s="245">
        <v>-194192517.12078881</v>
      </c>
      <c r="AV367" s="245">
        <v>-434742342.05550861</v>
      </c>
      <c r="AW367" s="245">
        <v>-95452656.572131202</v>
      </c>
      <c r="AX367" s="245">
        <v>-178164776.21800578</v>
      </c>
      <c r="AY367" s="245">
        <v>-30992560.387677394</v>
      </c>
      <c r="AZ367" s="245">
        <v>-30992560.387671616</v>
      </c>
      <c r="BA367" s="245">
        <v>-87339685.016678512</v>
      </c>
      <c r="BB367" s="245">
        <v>-186942827.56737223</v>
      </c>
      <c r="BC367" s="245">
        <v>-314156031.46807009</v>
      </c>
      <c r="BD367" s="245">
        <v>-56423186.295157485</v>
      </c>
      <c r="BE367" s="245">
        <v>-65341368.211789571</v>
      </c>
      <c r="BF367" s="245">
        <v>-30992560.387676239</v>
      </c>
      <c r="BG367" s="245">
        <v>-30992560.387671307</v>
      </c>
      <c r="BH367" s="245">
        <v>-228721642.76064724</v>
      </c>
      <c r="BI367" s="245">
        <v>-316653496.96844399</v>
      </c>
      <c r="BJ367" s="245">
        <v>-142669233.22060224</v>
      </c>
      <c r="BK367" s="245">
        <v>-270106980.17563778</v>
      </c>
      <c r="BL367" s="245">
        <v>-71184223.803054035</v>
      </c>
      <c r="BM367" s="245">
        <v>-30992560.38766551</v>
      </c>
      <c r="BN367" s="245">
        <v>-30992560.387681432</v>
      </c>
      <c r="BO367" s="245">
        <v>-130587605.01048161</v>
      </c>
      <c r="BP367" s="245">
        <v>-174528113.03189793</v>
      </c>
      <c r="BQ367" s="245">
        <v>-134757075.48354861</v>
      </c>
      <c r="BR367" s="245">
        <v>-134839575.3790305</v>
      </c>
      <c r="BS367" s="245">
        <v>-60467171.299959637</v>
      </c>
      <c r="BT367" s="245">
        <v>-30992560.387670204</v>
      </c>
      <c r="BU367" s="245">
        <v>-30992560.387678366</v>
      </c>
      <c r="BV367" s="245">
        <v>-209058725.97474062</v>
      </c>
      <c r="BW367" s="245">
        <v>-66995468.661277235</v>
      </c>
      <c r="BX367" s="245">
        <v>-128489684.57180023</v>
      </c>
      <c r="BY367" s="245">
        <v>-71600572.711639643</v>
      </c>
      <c r="BZ367" s="245">
        <v>-83121260.225078478</v>
      </c>
      <c r="CA367" s="245">
        <v>-30992560.387678593</v>
      </c>
      <c r="CB367" s="245">
        <v>-31020139.588491991</v>
      </c>
      <c r="CC367" s="245">
        <v>-75352993.209820315</v>
      </c>
      <c r="CD367" s="245">
        <v>-128719987.75982828</v>
      </c>
      <c r="CE367" s="245">
        <v>-122040462.77777445</v>
      </c>
      <c r="CF367" s="245">
        <v>-128213378.02127942</v>
      </c>
      <c r="CG367" s="245">
        <v>-73447936.200379297</v>
      </c>
      <c r="CH367" s="245">
        <v>-30992560.38767904</v>
      </c>
      <c r="CI367" s="245">
        <v>-31000165.466903374</v>
      </c>
      <c r="CJ367" s="245">
        <v>-105486664.7633408</v>
      </c>
      <c r="CK367" s="245">
        <v>-86850951.133020595</v>
      </c>
      <c r="CL367" s="245">
        <v>-56959308.953438342</v>
      </c>
      <c r="CM367" s="245">
        <v>-125191166.77817613</v>
      </c>
      <c r="CN367" s="245">
        <v>-390071544.82168686</v>
      </c>
      <c r="CO367" s="245">
        <v>-30992560.387674212</v>
      </c>
      <c r="CP367" s="245">
        <v>-30992560.387677521</v>
      </c>
      <c r="CQ367" s="245">
        <v>-218265958.93901318</v>
      </c>
      <c r="CR367" s="245">
        <v>-281431962.69559824</v>
      </c>
      <c r="CS367" s="245">
        <v>-102702376.24032977</v>
      </c>
      <c r="CT367" s="245">
        <v>-123123450.31458402</v>
      </c>
      <c r="CU367" s="245">
        <v>-626031091.8259933</v>
      </c>
      <c r="CV367" s="245">
        <v>-6375397.6537195789</v>
      </c>
      <c r="CW367" s="245">
        <v>-2252406338.3596473</v>
      </c>
      <c r="CX367" s="245">
        <v>-813777609.84800184</v>
      </c>
      <c r="CY367" s="245">
        <v>-802826304.29869103</v>
      </c>
      <c r="CZ367" s="245">
        <v>-225368075.62850341</v>
      </c>
      <c r="DA367" s="245">
        <v>-151446579.29763055</v>
      </c>
      <c r="DB367" s="245">
        <v>-187324728.38524979</v>
      </c>
      <c r="DC367" s="245">
        <v>-290889167.48672873</v>
      </c>
      <c r="DD367" s="245">
        <v>-551656631.12592602</v>
      </c>
      <c r="DE367" s="245">
        <v>-874778749.95903647</v>
      </c>
      <c r="DF367" s="245">
        <v>-6926033343.4944849</v>
      </c>
      <c r="DG367" s="245">
        <v>-7887748011.541543</v>
      </c>
      <c r="DH367" s="245">
        <v>-6631405231.6235819</v>
      </c>
      <c r="DI367" s="245">
        <v>-7988947030.3927727</v>
      </c>
      <c r="DJ367" s="245">
        <v>-33153336728.314423</v>
      </c>
      <c r="DK367" s="245">
        <v>0</v>
      </c>
      <c r="DL367" s="246">
        <v>-91522338340.424011</v>
      </c>
      <c r="DQ367" s="233" t="s">
        <v>400</v>
      </c>
      <c r="DR367" s="234"/>
      <c r="DS367" s="234"/>
      <c r="DT367" s="235"/>
      <c r="DU367" s="245">
        <f>SUM(DU303:DU366)</f>
        <v>-1095.6438812805434</v>
      </c>
      <c r="DV367" s="245">
        <f t="shared" ref="DV367:EC367" si="318">SUM(DV303:DV366)</f>
        <v>-8218.7728063257819</v>
      </c>
      <c r="DW367" s="245">
        <f t="shared" si="318"/>
        <v>-5053.9824362753889</v>
      </c>
      <c r="DX367" s="245">
        <f t="shared" si="318"/>
        <v>-7783.5881973063606</v>
      </c>
      <c r="DY367" s="245">
        <f t="shared" si="318"/>
        <v>-4501.4167419860532</v>
      </c>
      <c r="DZ367" s="245">
        <f t="shared" si="318"/>
        <v>-2281.463931883075</v>
      </c>
      <c r="EA367" s="245">
        <f t="shared" si="318"/>
        <v>-14813.781355036026</v>
      </c>
      <c r="EB367" s="245">
        <f t="shared" si="318"/>
        <v>-14620.352262016353</v>
      </c>
      <c r="EC367" s="245">
        <f t="shared" si="318"/>
        <v>-33153.336728314425</v>
      </c>
      <c r="ED367" s="246">
        <f>SUM(DU367:EC367)</f>
        <v>-91522.338340424001</v>
      </c>
      <c r="EE367" s="303">
        <f>ED367-(DL367/$DQ$4)</f>
        <v>0</v>
      </c>
    </row>
    <row r="368" spans="1:135" s="126" customFormat="1" ht="16" thickBot="1" x14ac:dyDescent="0.4">
      <c r="A368" s="37"/>
      <c r="B368" s="37"/>
      <c r="C368" s="38"/>
      <c r="D368" s="264"/>
      <c r="E368" s="253" t="s">
        <v>401</v>
      </c>
      <c r="F368" s="254"/>
      <c r="G368" s="254"/>
      <c r="H368" s="255"/>
      <c r="I368" s="257">
        <v>-1095643881.2805433</v>
      </c>
      <c r="J368" s="257">
        <v>-472570995.63741654</v>
      </c>
      <c r="K368" s="257">
        <v>196785492.90193129</v>
      </c>
      <c r="L368" s="257">
        <v>530009371.13411808</v>
      </c>
      <c r="M368" s="257">
        <v>-780608888.02011013</v>
      </c>
      <c r="N368" s="257">
        <v>-807801158.90210509</v>
      </c>
      <c r="O368" s="257">
        <v>-333470770.82279795</v>
      </c>
      <c r="P368" s="257">
        <v>-55570988.527656659</v>
      </c>
      <c r="Q368" s="257">
        <v>-55570988.527659699</v>
      </c>
      <c r="R368" s="257">
        <v>539221447.17932737</v>
      </c>
      <c r="S368" s="257">
        <v>52367565.912219822</v>
      </c>
      <c r="T368" s="257">
        <v>-102969711.07686543</v>
      </c>
      <c r="U368" s="257">
        <v>-403787825.17963177</v>
      </c>
      <c r="V368" s="257">
        <v>-352336120.07238126</v>
      </c>
      <c r="W368" s="257">
        <v>-55570988.527651966</v>
      </c>
      <c r="X368" s="257">
        <v>-55570988.528491288</v>
      </c>
      <c r="Y368" s="257">
        <v>-53260685.402660444</v>
      </c>
      <c r="Z368" s="257">
        <v>-328413784.05723357</v>
      </c>
      <c r="AA368" s="257">
        <v>22177236.269766822</v>
      </c>
      <c r="AB368" s="257">
        <v>-524006104.51588559</v>
      </c>
      <c r="AC368" s="257">
        <v>17783955.394771159</v>
      </c>
      <c r="AD368" s="257">
        <v>-55570988.527653977</v>
      </c>
      <c r="AE368" s="257">
        <v>-55570988.527651116</v>
      </c>
      <c r="AF368" s="257">
        <v>6419022.0099278092</v>
      </c>
      <c r="AG368" s="257">
        <v>-17745668.576779157</v>
      </c>
      <c r="AH368" s="257">
        <v>-43220177.953151524</v>
      </c>
      <c r="AI368" s="257">
        <v>125190429.11187509</v>
      </c>
      <c r="AJ368" s="257">
        <v>350804379.91763783</v>
      </c>
      <c r="AK368" s="257">
        <v>-55570988.527662516</v>
      </c>
      <c r="AL368" s="257">
        <v>-55570988.527653776</v>
      </c>
      <c r="AM368" s="257">
        <v>-280280381.77916944</v>
      </c>
      <c r="AN368" s="257">
        <v>-114923058.54686889</v>
      </c>
      <c r="AO368" s="257">
        <v>-75944284.605171964</v>
      </c>
      <c r="AP368" s="257">
        <v>-120553221.46513939</v>
      </c>
      <c r="AQ368" s="257">
        <v>-12557259.346587405</v>
      </c>
      <c r="AR368" s="257">
        <v>-30992560.387669478</v>
      </c>
      <c r="AS368" s="257">
        <v>-30992560.387678161</v>
      </c>
      <c r="AT368" s="257">
        <v>352721261.79084802</v>
      </c>
      <c r="AU368" s="257">
        <v>-92802925.367505759</v>
      </c>
      <c r="AV368" s="257">
        <v>-145590352.45863974</v>
      </c>
      <c r="AW368" s="257">
        <v>26739693.101240441</v>
      </c>
      <c r="AX368" s="257">
        <v>-31511693.704088986</v>
      </c>
      <c r="AY368" s="257">
        <v>-30992560.387677394</v>
      </c>
      <c r="AZ368" s="257">
        <v>-30992560.387671616</v>
      </c>
      <c r="BA368" s="257">
        <v>-52388141.091507711</v>
      </c>
      <c r="BB368" s="257">
        <v>35612652.712456018</v>
      </c>
      <c r="BC368" s="257">
        <v>-207007228.4763408</v>
      </c>
      <c r="BD368" s="257">
        <v>36995424.79515586</v>
      </c>
      <c r="BE368" s="257">
        <v>40285092.344337635</v>
      </c>
      <c r="BF368" s="257">
        <v>-30992560.387676239</v>
      </c>
      <c r="BG368" s="257">
        <v>-30992560.387671307</v>
      </c>
      <c r="BH368" s="257">
        <v>-132298558.68515053</v>
      </c>
      <c r="BI368" s="257">
        <v>-204641102.2950058</v>
      </c>
      <c r="BJ368" s="257">
        <v>-71051159.989169449</v>
      </c>
      <c r="BK368" s="257">
        <v>-209090433.88427067</v>
      </c>
      <c r="BL368" s="257">
        <v>-35398853.815035738</v>
      </c>
      <c r="BM368" s="257">
        <v>-30992560.38766551</v>
      </c>
      <c r="BN368" s="257">
        <v>-30992560.387681432</v>
      </c>
      <c r="BO368" s="257">
        <v>1024029.1246631444</v>
      </c>
      <c r="BP368" s="257">
        <v>-86380753.031897932</v>
      </c>
      <c r="BQ368" s="257">
        <v>-47961091.241124406</v>
      </c>
      <c r="BR368" s="257">
        <v>-62890810.909167856</v>
      </c>
      <c r="BS368" s="257">
        <v>47027088.729477964</v>
      </c>
      <c r="BT368" s="257">
        <v>-30992560.387670204</v>
      </c>
      <c r="BU368" s="257">
        <v>-30992560.387678366</v>
      </c>
      <c r="BV368" s="257">
        <v>-14732230.672960639</v>
      </c>
      <c r="BW368" s="257">
        <v>28759022.732242763</v>
      </c>
      <c r="BX368" s="257">
        <v>-88631164.552607834</v>
      </c>
      <c r="BY368" s="257">
        <v>-30070821.316939645</v>
      </c>
      <c r="BZ368" s="257">
        <v>12459338.64158152</v>
      </c>
      <c r="CA368" s="257">
        <v>-30992560.387678593</v>
      </c>
      <c r="CB368" s="257">
        <v>-31008377.417726964</v>
      </c>
      <c r="CC368" s="257">
        <v>-35438362.564770319</v>
      </c>
      <c r="CD368" s="257">
        <v>176511474.37776071</v>
      </c>
      <c r="CE368" s="257">
        <v>-115371991.87641397</v>
      </c>
      <c r="CF368" s="257">
        <v>-72789019.652523026</v>
      </c>
      <c r="CG368" s="257">
        <v>22566858.257172883</v>
      </c>
      <c r="CH368" s="257">
        <v>-30992560.38767904</v>
      </c>
      <c r="CI368" s="257">
        <v>-30979824.300236706</v>
      </c>
      <c r="CJ368" s="257">
        <v>89184521.525479198</v>
      </c>
      <c r="CK368" s="257">
        <v>-33945969.596704192</v>
      </c>
      <c r="CL368" s="257">
        <v>6962612.5462834612</v>
      </c>
      <c r="CM368" s="257">
        <v>50795939.922462761</v>
      </c>
      <c r="CN368" s="257">
        <v>-257599299.70156917</v>
      </c>
      <c r="CO368" s="257">
        <v>-30992560.387674212</v>
      </c>
      <c r="CP368" s="257">
        <v>-30992560.387677521</v>
      </c>
      <c r="CQ368" s="257">
        <v>-146065467.08292764</v>
      </c>
      <c r="CR368" s="257">
        <v>410625527.86009181</v>
      </c>
      <c r="CS368" s="257">
        <v>182831603.97322664</v>
      </c>
      <c r="CT368" s="257">
        <v>-85058343.79872787</v>
      </c>
      <c r="CU368" s="257">
        <v>-245594087.54425025</v>
      </c>
      <c r="CV368" s="257">
        <v>-6375397.6537195789</v>
      </c>
      <c r="CW368" s="257">
        <v>-804786072.05898356</v>
      </c>
      <c r="CX368" s="257">
        <v>-406131808.85984027</v>
      </c>
      <c r="CY368" s="257">
        <v>-305489832.60844469</v>
      </c>
      <c r="CZ368" s="257">
        <v>54867844.297315449</v>
      </c>
      <c r="DA368" s="257">
        <v>340112459.68114853</v>
      </c>
      <c r="DB368" s="257">
        <v>126715786.18481809</v>
      </c>
      <c r="DC368" s="257">
        <v>36939757.510300696</v>
      </c>
      <c r="DD368" s="257">
        <v>-67408553.64594537</v>
      </c>
      <c r="DE368" s="257">
        <v>-498688874.787135</v>
      </c>
      <c r="DF368" s="257">
        <v>-4635152907.1472435</v>
      </c>
      <c r="DG368" s="257">
        <v>-6461984652.1484509</v>
      </c>
      <c r="DH368" s="257">
        <v>-6102687013.0270767</v>
      </c>
      <c r="DI368" s="257">
        <v>-7716212016.0824957</v>
      </c>
      <c r="DJ368" s="257">
        <v>-29203783931.028519</v>
      </c>
      <c r="DK368" s="257">
        <v>0</v>
      </c>
      <c r="DL368" s="258">
        <v>-61653059965.025513</v>
      </c>
      <c r="DQ368" s="259" t="s">
        <v>401</v>
      </c>
      <c r="DR368" s="260"/>
      <c r="DS368" s="260"/>
      <c r="DT368" s="261"/>
      <c r="DU368" s="262">
        <f>+DU300+DU367</f>
        <v>-1095.6438812805434</v>
      </c>
      <c r="DV368" s="262">
        <f t="shared" ref="DV368:EC368" si="319">+DV300+DV367</f>
        <v>-1667.6569493463794</v>
      </c>
      <c r="DW368" s="262">
        <f t="shared" si="319"/>
        <v>-1156.3439492611433</v>
      </c>
      <c r="DX368" s="262">
        <f t="shared" si="319"/>
        <v>-1837.755886218918</v>
      </c>
      <c r="DY368" s="262">
        <f t="shared" si="319"/>
        <v>-1768.3771987252389</v>
      </c>
      <c r="DZ368" s="262">
        <f t="shared" si="319"/>
        <v>-7.4615807594977923</v>
      </c>
      <c r="EA368" s="262">
        <f t="shared" si="319"/>
        <v>-11097.137559295692</v>
      </c>
      <c r="EB368" s="262">
        <f t="shared" si="319"/>
        <v>-13818.899029109571</v>
      </c>
      <c r="EC368" s="262">
        <f t="shared" si="319"/>
        <v>-29203.78393102852</v>
      </c>
      <c r="ED368" s="263">
        <f>SUM(DU368:EC368)</f>
        <v>-61653.059965025503</v>
      </c>
      <c r="EE368" s="303">
        <f>ED368-(DL368/$DQ$4)</f>
        <v>0</v>
      </c>
    </row>
    <row r="369" spans="1:137" s="126" customFormat="1" ht="16" thickBot="1" x14ac:dyDescent="0.4">
      <c r="A369" s="37"/>
      <c r="B369" s="37"/>
      <c r="C369" s="38"/>
      <c r="D369" s="264"/>
      <c r="E369" s="290"/>
      <c r="F369" s="266"/>
      <c r="G369" s="266"/>
      <c r="H369" s="291"/>
      <c r="I369" s="227">
        <v>0</v>
      </c>
      <c r="J369" s="227">
        <v>0</v>
      </c>
      <c r="K369" s="218">
        <v>0</v>
      </c>
      <c r="L369" s="218">
        <v>0</v>
      </c>
      <c r="M369" s="218">
        <v>0</v>
      </c>
      <c r="N369" s="218">
        <v>0</v>
      </c>
      <c r="O369" s="218">
        <v>0</v>
      </c>
      <c r="P369" s="218">
        <v>0</v>
      </c>
      <c r="Q369" s="218">
        <v>0</v>
      </c>
      <c r="R369" s="218">
        <v>0</v>
      </c>
      <c r="S369" s="218">
        <v>0</v>
      </c>
      <c r="T369" s="218">
        <v>0</v>
      </c>
      <c r="U369" s="218">
        <v>0</v>
      </c>
      <c r="V369" s="218">
        <v>0</v>
      </c>
      <c r="W369" s="218">
        <v>0</v>
      </c>
      <c r="X369" s="218">
        <v>0</v>
      </c>
      <c r="Y369" s="218">
        <v>0</v>
      </c>
      <c r="Z369" s="218">
        <v>0</v>
      </c>
      <c r="AA369" s="218">
        <v>0</v>
      </c>
      <c r="AB369" s="218">
        <v>0</v>
      </c>
      <c r="AC369" s="218">
        <v>0</v>
      </c>
      <c r="AD369" s="218">
        <v>0</v>
      </c>
      <c r="AE369" s="218">
        <v>0</v>
      </c>
      <c r="AF369" s="218">
        <v>0</v>
      </c>
      <c r="AG369" s="218">
        <v>0</v>
      </c>
      <c r="AH369" s="218">
        <v>0</v>
      </c>
      <c r="AI369" s="218">
        <v>0</v>
      </c>
      <c r="AJ369" s="218">
        <v>0</v>
      </c>
      <c r="AK369" s="218">
        <v>0</v>
      </c>
      <c r="AL369" s="218">
        <v>0</v>
      </c>
      <c r="AM369" s="218">
        <v>0</v>
      </c>
      <c r="AN369" s="218">
        <v>0</v>
      </c>
      <c r="AO369" s="218">
        <v>0</v>
      </c>
      <c r="AP369" s="218">
        <v>0</v>
      </c>
      <c r="AQ369" s="218">
        <v>0</v>
      </c>
      <c r="AR369" s="218">
        <v>0</v>
      </c>
      <c r="AS369" s="218">
        <v>0</v>
      </c>
      <c r="AT369" s="218">
        <v>0</v>
      </c>
      <c r="AU369" s="218">
        <v>0</v>
      </c>
      <c r="AV369" s="218">
        <v>0</v>
      </c>
      <c r="AW369" s="218">
        <v>0</v>
      </c>
      <c r="AX369" s="218">
        <v>0</v>
      </c>
      <c r="AY369" s="218">
        <v>0</v>
      </c>
      <c r="AZ369" s="218">
        <v>0</v>
      </c>
      <c r="BA369" s="218">
        <v>0</v>
      </c>
      <c r="BB369" s="218">
        <v>0</v>
      </c>
      <c r="BC369" s="218">
        <v>0</v>
      </c>
      <c r="BD369" s="218">
        <v>0</v>
      </c>
      <c r="BE369" s="218">
        <v>0</v>
      </c>
      <c r="BF369" s="218">
        <v>0</v>
      </c>
      <c r="BG369" s="218">
        <v>0</v>
      </c>
      <c r="BH369" s="218">
        <v>0</v>
      </c>
      <c r="BI369" s="218">
        <v>0</v>
      </c>
      <c r="BJ369" s="218">
        <v>0</v>
      </c>
      <c r="BK369" s="218">
        <v>0</v>
      </c>
      <c r="BL369" s="218">
        <v>0</v>
      </c>
      <c r="BM369" s="218">
        <v>0</v>
      </c>
      <c r="BN369" s="218">
        <v>0</v>
      </c>
      <c r="BO369" s="218">
        <v>0</v>
      </c>
      <c r="BP369" s="218">
        <v>0</v>
      </c>
      <c r="BQ369" s="218">
        <v>0</v>
      </c>
      <c r="BR369" s="218">
        <v>0</v>
      </c>
      <c r="BS369" s="218">
        <v>0</v>
      </c>
      <c r="BT369" s="218">
        <v>0</v>
      </c>
      <c r="BU369" s="218">
        <v>0</v>
      </c>
      <c r="BV369" s="218">
        <v>0</v>
      </c>
      <c r="BW369" s="218">
        <v>0</v>
      </c>
      <c r="BX369" s="218">
        <v>0</v>
      </c>
      <c r="BY369" s="218">
        <v>0</v>
      </c>
      <c r="BZ369" s="218">
        <v>0</v>
      </c>
      <c r="CA369" s="218">
        <v>0</v>
      </c>
      <c r="CB369" s="218">
        <v>0</v>
      </c>
      <c r="CC369" s="218">
        <v>0</v>
      </c>
      <c r="CD369" s="218">
        <v>0</v>
      </c>
      <c r="CE369" s="218">
        <v>0</v>
      </c>
      <c r="CF369" s="218">
        <v>0</v>
      </c>
      <c r="CG369" s="218">
        <v>0</v>
      </c>
      <c r="CH369" s="218">
        <v>0</v>
      </c>
      <c r="CI369" s="218">
        <v>0</v>
      </c>
      <c r="CJ369" s="218">
        <v>0</v>
      </c>
      <c r="CK369" s="218">
        <v>0</v>
      </c>
      <c r="CL369" s="218">
        <v>0</v>
      </c>
      <c r="CM369" s="218">
        <v>0</v>
      </c>
      <c r="CN369" s="218">
        <v>0</v>
      </c>
      <c r="CO369" s="218">
        <v>0</v>
      </c>
      <c r="CP369" s="218">
        <v>0</v>
      </c>
      <c r="CQ369" s="218">
        <v>0</v>
      </c>
      <c r="CR369" s="218">
        <v>0</v>
      </c>
      <c r="CS369" s="218">
        <v>0</v>
      </c>
      <c r="CT369" s="218">
        <v>0</v>
      </c>
      <c r="CU369" s="218">
        <v>0</v>
      </c>
      <c r="CV369" s="218">
        <v>0</v>
      </c>
      <c r="CW369" s="218">
        <v>0</v>
      </c>
      <c r="CX369" s="218">
        <v>0</v>
      </c>
      <c r="CY369" s="218">
        <v>0</v>
      </c>
      <c r="CZ369" s="218">
        <v>0</v>
      </c>
      <c r="DA369" s="218">
        <v>0</v>
      </c>
      <c r="DB369" s="218">
        <v>0</v>
      </c>
      <c r="DC369" s="218">
        <v>0</v>
      </c>
      <c r="DD369" s="218">
        <v>0</v>
      </c>
      <c r="DE369" s="218">
        <v>0</v>
      </c>
      <c r="DF369" s="218">
        <v>0</v>
      </c>
      <c r="DG369" s="218">
        <v>0</v>
      </c>
      <c r="DH369" s="218">
        <v>0</v>
      </c>
      <c r="DI369" s="218">
        <v>0</v>
      </c>
      <c r="DJ369" s="218">
        <v>0</v>
      </c>
      <c r="DK369" s="218">
        <v>0</v>
      </c>
      <c r="DL369" s="228">
        <v>0</v>
      </c>
      <c r="DQ369" s="103"/>
      <c r="DR369" s="103"/>
      <c r="DS369" s="103"/>
      <c r="DT369" s="298"/>
      <c r="DU369" s="102"/>
      <c r="DV369" s="102"/>
      <c r="DW369" s="102"/>
      <c r="DX369" s="102"/>
      <c r="DY369" s="102"/>
      <c r="DZ369" s="102"/>
      <c r="EA369" s="102"/>
      <c r="EB369" s="102"/>
      <c r="EC369" s="102"/>
      <c r="ED369" s="102"/>
      <c r="EE369" s="303">
        <f>ED369-(DL369/$DQ$4)</f>
        <v>0</v>
      </c>
      <c r="EG369" s="101"/>
    </row>
    <row r="370" spans="1:137" s="126" customFormat="1" ht="16" hidden="1" outlineLevel="1" thickBot="1" x14ac:dyDescent="0.4">
      <c r="A370" s="37"/>
      <c r="B370" s="37"/>
      <c r="C370" s="38"/>
      <c r="D370" s="264"/>
      <c r="E370" s="292" t="s">
        <v>402</v>
      </c>
      <c r="F370" s="293"/>
      <c r="G370" s="293"/>
      <c r="H370" s="294"/>
      <c r="I370" s="295" t="s">
        <v>40</v>
      </c>
      <c r="J370" s="295" t="s">
        <v>41</v>
      </c>
      <c r="K370" s="296" t="s">
        <v>42</v>
      </c>
      <c r="L370" s="296" t="s">
        <v>43</v>
      </c>
      <c r="M370" s="296" t="s">
        <v>44</v>
      </c>
      <c r="N370" s="296" t="s">
        <v>45</v>
      </c>
      <c r="O370" s="296" t="s">
        <v>46</v>
      </c>
      <c r="P370" s="296" t="s">
        <v>47</v>
      </c>
      <c r="Q370" s="296" t="s">
        <v>48</v>
      </c>
      <c r="R370" s="296" t="s">
        <v>49</v>
      </c>
      <c r="S370" s="296" t="s">
        <v>50</v>
      </c>
      <c r="T370" s="296" t="s">
        <v>51</v>
      </c>
      <c r="U370" s="296" t="s">
        <v>52</v>
      </c>
      <c r="V370" s="296" t="s">
        <v>53</v>
      </c>
      <c r="W370" s="296" t="s">
        <v>54</v>
      </c>
      <c r="X370" s="296" t="s">
        <v>55</v>
      </c>
      <c r="Y370" s="296" t="s">
        <v>56</v>
      </c>
      <c r="Z370" s="296" t="s">
        <v>57</v>
      </c>
      <c r="AA370" s="296" t="s">
        <v>58</v>
      </c>
      <c r="AB370" s="296" t="s">
        <v>59</v>
      </c>
      <c r="AC370" s="296" t="s">
        <v>60</v>
      </c>
      <c r="AD370" s="296" t="s">
        <v>61</v>
      </c>
      <c r="AE370" s="296" t="s">
        <v>62</v>
      </c>
      <c r="AF370" s="296" t="s">
        <v>63</v>
      </c>
      <c r="AG370" s="296" t="s">
        <v>64</v>
      </c>
      <c r="AH370" s="296" t="s">
        <v>65</v>
      </c>
      <c r="AI370" s="296" t="s">
        <v>66</v>
      </c>
      <c r="AJ370" s="296" t="s">
        <v>67</v>
      </c>
      <c r="AK370" s="296" t="s">
        <v>68</v>
      </c>
      <c r="AL370" s="296" t="s">
        <v>69</v>
      </c>
      <c r="AM370" s="296" t="s">
        <v>70</v>
      </c>
      <c r="AN370" s="296" t="s">
        <v>71</v>
      </c>
      <c r="AO370" s="296" t="s">
        <v>72</v>
      </c>
      <c r="AP370" s="296" t="s">
        <v>73</v>
      </c>
      <c r="AQ370" s="296" t="s">
        <v>74</v>
      </c>
      <c r="AR370" s="296" t="s">
        <v>75</v>
      </c>
      <c r="AS370" s="296" t="s">
        <v>76</v>
      </c>
      <c r="AT370" s="296" t="s">
        <v>77</v>
      </c>
      <c r="AU370" s="296" t="s">
        <v>78</v>
      </c>
      <c r="AV370" s="296" t="s">
        <v>79</v>
      </c>
      <c r="AW370" s="296" t="s">
        <v>80</v>
      </c>
      <c r="AX370" s="296" t="s">
        <v>81</v>
      </c>
      <c r="AY370" s="296" t="s">
        <v>82</v>
      </c>
      <c r="AZ370" s="296" t="s">
        <v>83</v>
      </c>
      <c r="BA370" s="296" t="s">
        <v>84</v>
      </c>
      <c r="BB370" s="296" t="s">
        <v>85</v>
      </c>
      <c r="BC370" s="296" t="s">
        <v>86</v>
      </c>
      <c r="BD370" s="296" t="s">
        <v>87</v>
      </c>
      <c r="BE370" s="296" t="s">
        <v>88</v>
      </c>
      <c r="BF370" s="296" t="s">
        <v>89</v>
      </c>
      <c r="BG370" s="296" t="s">
        <v>90</v>
      </c>
      <c r="BH370" s="296" t="s">
        <v>91</v>
      </c>
      <c r="BI370" s="296" t="s">
        <v>92</v>
      </c>
      <c r="BJ370" s="296" t="s">
        <v>93</v>
      </c>
      <c r="BK370" s="296" t="s">
        <v>94</v>
      </c>
      <c r="BL370" s="296" t="s">
        <v>95</v>
      </c>
      <c r="BM370" s="296" t="s">
        <v>96</v>
      </c>
      <c r="BN370" s="296" t="s">
        <v>97</v>
      </c>
      <c r="BO370" s="296" t="s">
        <v>98</v>
      </c>
      <c r="BP370" s="296" t="s">
        <v>99</v>
      </c>
      <c r="BQ370" s="296" t="s">
        <v>100</v>
      </c>
      <c r="BR370" s="296" t="s">
        <v>101</v>
      </c>
      <c r="BS370" s="296" t="s">
        <v>102</v>
      </c>
      <c r="BT370" s="296" t="s">
        <v>103</v>
      </c>
      <c r="BU370" s="296" t="s">
        <v>104</v>
      </c>
      <c r="BV370" s="296" t="s">
        <v>105</v>
      </c>
      <c r="BW370" s="296" t="s">
        <v>106</v>
      </c>
      <c r="BX370" s="296" t="s">
        <v>107</v>
      </c>
      <c r="BY370" s="296" t="s">
        <v>108</v>
      </c>
      <c r="BZ370" s="296" t="s">
        <v>109</v>
      </c>
      <c r="CA370" s="296" t="s">
        <v>110</v>
      </c>
      <c r="CB370" s="296" t="s">
        <v>111</v>
      </c>
      <c r="CC370" s="296" t="s">
        <v>112</v>
      </c>
      <c r="CD370" s="296" t="s">
        <v>113</v>
      </c>
      <c r="CE370" s="296" t="s">
        <v>114</v>
      </c>
      <c r="CF370" s="296" t="s">
        <v>115</v>
      </c>
      <c r="CG370" s="296" t="s">
        <v>116</v>
      </c>
      <c r="CH370" s="296" t="s">
        <v>117</v>
      </c>
      <c r="CI370" s="296" t="s">
        <v>118</v>
      </c>
      <c r="CJ370" s="296" t="s">
        <v>119</v>
      </c>
      <c r="CK370" s="296" t="s">
        <v>120</v>
      </c>
      <c r="CL370" s="296" t="s">
        <v>121</v>
      </c>
      <c r="CM370" s="296" t="s">
        <v>122</v>
      </c>
      <c r="CN370" s="296" t="s">
        <v>123</v>
      </c>
      <c r="CO370" s="296" t="s">
        <v>124</v>
      </c>
      <c r="CP370" s="296" t="s">
        <v>125</v>
      </c>
      <c r="CQ370" s="296" t="s">
        <v>126</v>
      </c>
      <c r="CR370" s="296" t="s">
        <v>127</v>
      </c>
      <c r="CS370" s="296" t="s">
        <v>128</v>
      </c>
      <c r="CT370" s="296" t="s">
        <v>129</v>
      </c>
      <c r="CU370" s="296" t="s">
        <v>129</v>
      </c>
      <c r="CV370" s="296" t="s">
        <v>129</v>
      </c>
      <c r="CW370" s="296" t="s">
        <v>132</v>
      </c>
      <c r="CX370" s="296" t="s">
        <v>133</v>
      </c>
      <c r="CY370" s="296" t="s">
        <v>134</v>
      </c>
      <c r="CZ370" s="296" t="s">
        <v>135</v>
      </c>
      <c r="DA370" s="296" t="s">
        <v>136</v>
      </c>
      <c r="DB370" s="296" t="s">
        <v>137</v>
      </c>
      <c r="DC370" s="296" t="s">
        <v>138</v>
      </c>
      <c r="DD370" s="296" t="s">
        <v>139</v>
      </c>
      <c r="DE370" s="296" t="s">
        <v>140</v>
      </c>
      <c r="DF370" s="296" t="s">
        <v>141</v>
      </c>
      <c r="DG370" s="296" t="s">
        <v>142</v>
      </c>
      <c r="DH370" s="296" t="s">
        <v>143</v>
      </c>
      <c r="DI370" s="296" t="s">
        <v>144</v>
      </c>
      <c r="DJ370" s="296" t="s">
        <v>145</v>
      </c>
      <c r="DK370" s="296" t="s">
        <v>146</v>
      </c>
      <c r="DL370" s="297" t="s">
        <v>22</v>
      </c>
      <c r="DQ370" s="97" t="s">
        <v>402</v>
      </c>
      <c r="DR370" s="98"/>
      <c r="DS370" s="98"/>
      <c r="DT370" s="99"/>
      <c r="DU370" s="100" t="str">
        <f t="shared" ref="DU370:ED370" si="320">+DU$13</f>
        <v>ON</v>
      </c>
      <c r="DV370" s="100" t="str">
        <f t="shared" si="320"/>
        <v>≤7D</v>
      </c>
      <c r="DW370" s="100" t="str">
        <f t="shared" si="320"/>
        <v>&gt;7D - 30D</v>
      </c>
      <c r="DX370" s="100" t="str">
        <f t="shared" si="320"/>
        <v>&gt;1 - 3M</v>
      </c>
      <c r="DY370" s="100" t="str">
        <f t="shared" si="320"/>
        <v>&gt;3 - 6M</v>
      </c>
      <c r="DZ370" s="100" t="str">
        <f t="shared" si="320"/>
        <v>&gt;6 - 12M</v>
      </c>
      <c r="EA370" s="100" t="str">
        <f t="shared" si="320"/>
        <v>&gt;1 - 3Y</v>
      </c>
      <c r="EB370" s="100" t="str">
        <f t="shared" si="320"/>
        <v>&gt;3 - 5Y</v>
      </c>
      <c r="EC370" s="100" t="str">
        <f t="shared" si="320"/>
        <v>&gt;5Y</v>
      </c>
      <c r="ED370" s="100" t="str">
        <f t="shared" si="320"/>
        <v>Total</v>
      </c>
      <c r="EE370" s="303"/>
      <c r="EG370" s="101"/>
    </row>
    <row r="371" spans="1:137" s="126" customFormat="1" ht="15.5" collapsed="1" x14ac:dyDescent="0.35">
      <c r="A371" s="37"/>
      <c r="B371" s="37"/>
      <c r="C371" s="38"/>
      <c r="D371" s="264"/>
      <c r="E371" s="233" t="s">
        <v>403</v>
      </c>
      <c r="F371" s="234"/>
      <c r="G371" s="234"/>
      <c r="H371" s="235"/>
      <c r="I371" s="245">
        <v>-2072611322.0705075</v>
      </c>
      <c r="J371" s="245">
        <v>-168264440.40686005</v>
      </c>
      <c r="K371" s="245">
        <v>-758619776.79327059</v>
      </c>
      <c r="L371" s="245">
        <v>-3892156448.9284477</v>
      </c>
      <c r="M371" s="245">
        <v>1848694407.7792273</v>
      </c>
      <c r="N371" s="245">
        <v>-1699184391.2024443</v>
      </c>
      <c r="O371" s="245">
        <v>-1040734516.2910984</v>
      </c>
      <c r="P371" s="245">
        <v>-28947591.822651833</v>
      </c>
      <c r="Q371" s="245">
        <v>-59248896.087098151</v>
      </c>
      <c r="R371" s="245">
        <v>1278382212.9662123</v>
      </c>
      <c r="S371" s="245">
        <v>-2273294732.7710843</v>
      </c>
      <c r="T371" s="245">
        <v>-734904276.07303166</v>
      </c>
      <c r="U371" s="245">
        <v>-248699274.77785879</v>
      </c>
      <c r="V371" s="245">
        <v>-1113040766.7824347</v>
      </c>
      <c r="W371" s="245">
        <v>143708936.77863389</v>
      </c>
      <c r="X371" s="245">
        <v>290386843.3551476</v>
      </c>
      <c r="Y371" s="245">
        <v>-15718386.091896638</v>
      </c>
      <c r="Z371" s="245">
        <v>1535751779.2046525</v>
      </c>
      <c r="AA371" s="245">
        <v>338812571.42922515</v>
      </c>
      <c r="AB371" s="245">
        <v>143714517.5386734</v>
      </c>
      <c r="AC371" s="245">
        <v>566838570.16744661</v>
      </c>
      <c r="AD371" s="245">
        <v>92039577.710992888</v>
      </c>
      <c r="AE371" s="245">
        <v>131464096.1291367</v>
      </c>
      <c r="AF371" s="245">
        <v>1314548389.2233753</v>
      </c>
      <c r="AG371" s="245">
        <v>361053752.89710164</v>
      </c>
      <c r="AH371" s="245">
        <v>717173432.35069513</v>
      </c>
      <c r="AI371" s="245">
        <v>686489237.58837199</v>
      </c>
      <c r="AJ371" s="245">
        <v>822696485.29662597</v>
      </c>
      <c r="AK371" s="245">
        <v>248237214.0021944</v>
      </c>
      <c r="AL371" s="245">
        <v>199552921.59162691</v>
      </c>
      <c r="AM371" s="245">
        <v>1203697104.0375748</v>
      </c>
      <c r="AN371" s="245">
        <v>1004962755.3771747</v>
      </c>
      <c r="AO371" s="245">
        <v>377361479.71090597</v>
      </c>
      <c r="AP371" s="245">
        <v>224036146.88822299</v>
      </c>
      <c r="AQ371" s="245">
        <v>319470650.01799172</v>
      </c>
      <c r="AR371" s="245">
        <v>134606649.46659532</v>
      </c>
      <c r="AS371" s="245">
        <v>47671436.651830807</v>
      </c>
      <c r="AT371" s="245">
        <v>1165592712.480372</v>
      </c>
      <c r="AU371" s="245">
        <v>236004000.24674705</v>
      </c>
      <c r="AV371" s="245">
        <v>119347290.38150859</v>
      </c>
      <c r="AW371" s="245">
        <v>349231662.68225724</v>
      </c>
      <c r="AX371" s="245">
        <v>253971044.93951339</v>
      </c>
      <c r="AY371" s="245">
        <v>15756055.649750851</v>
      </c>
      <c r="AZ371" s="245">
        <v>21229993.183820125</v>
      </c>
      <c r="BA371" s="245">
        <v>861674383.97036886</v>
      </c>
      <c r="BB371" s="245">
        <v>3153831085.2509551</v>
      </c>
      <c r="BC371" s="245">
        <v>84003541.662837416</v>
      </c>
      <c r="BD371" s="245">
        <v>427556887.43276805</v>
      </c>
      <c r="BE371" s="245">
        <v>456091602.38899684</v>
      </c>
      <c r="BF371" s="245">
        <v>196808098.57680908</v>
      </c>
      <c r="BG371" s="245">
        <v>25690559.755022474</v>
      </c>
      <c r="BH371" s="245">
        <v>677417479.14341879</v>
      </c>
      <c r="BI371" s="245">
        <v>350966816.59133863</v>
      </c>
      <c r="BJ371" s="245">
        <v>316866996.85982394</v>
      </c>
      <c r="BK371" s="245">
        <v>143726751.95748854</v>
      </c>
      <c r="BL371" s="245">
        <v>536951669.36846924</v>
      </c>
      <c r="BM371" s="245">
        <v>180887866.96898374</v>
      </c>
      <c r="BN371" s="245">
        <v>111839715.53427058</v>
      </c>
      <c r="BO371" s="245">
        <v>933799052.81629407</v>
      </c>
      <c r="BP371" s="245">
        <v>261509998.52520785</v>
      </c>
      <c r="BQ371" s="245">
        <v>334487496.74985439</v>
      </c>
      <c r="BR371" s="245">
        <v>320277882.69514847</v>
      </c>
      <c r="BS371" s="245">
        <v>1061685205.6686915</v>
      </c>
      <c r="BT371" s="245">
        <v>137890005.65563673</v>
      </c>
      <c r="BU371" s="245">
        <v>-1609088.9912596531</v>
      </c>
      <c r="BV371" s="245">
        <v>841111868.83237743</v>
      </c>
      <c r="BW371" s="245">
        <v>393101826.69532901</v>
      </c>
      <c r="BX371" s="245">
        <v>316790115.63865542</v>
      </c>
      <c r="BY371" s="245">
        <v>439651165.28441983</v>
      </c>
      <c r="BZ371" s="245">
        <v>407305996.9565556</v>
      </c>
      <c r="CA371" s="245">
        <v>-22864083.500588156</v>
      </c>
      <c r="CB371" s="245">
        <v>18752720.380214565</v>
      </c>
      <c r="CC371" s="245">
        <v>733725415.13815248</v>
      </c>
      <c r="CD371" s="245">
        <v>540106821.75678301</v>
      </c>
      <c r="CE371" s="245">
        <v>198428616.02686974</v>
      </c>
      <c r="CF371" s="245">
        <v>277392279.59048593</v>
      </c>
      <c r="CG371" s="245">
        <v>865737528.63905573</v>
      </c>
      <c r="CH371" s="245">
        <v>19661089.907216527</v>
      </c>
      <c r="CI371" s="245">
        <v>17956951.50862084</v>
      </c>
      <c r="CJ371" s="245">
        <v>898119455.81776321</v>
      </c>
      <c r="CK371" s="245">
        <v>253038646.00365198</v>
      </c>
      <c r="CL371" s="245">
        <v>430667702.52959716</v>
      </c>
      <c r="CM371" s="245">
        <v>362046929.65853864</v>
      </c>
      <c r="CN371" s="245">
        <v>64369423.115530044</v>
      </c>
      <c r="CO371" s="245">
        <v>115699196.33548617</v>
      </c>
      <c r="CP371" s="245">
        <v>45679495.258130491</v>
      </c>
      <c r="CQ371" s="245">
        <v>890980799.70701432</v>
      </c>
      <c r="CR371" s="245">
        <v>816834505.77608001</v>
      </c>
      <c r="CS371" s="245">
        <v>1088982322.3418043</v>
      </c>
      <c r="CT371" s="245">
        <v>401588341.67284286</v>
      </c>
      <c r="CU371" s="245">
        <v>-144095940.75877985</v>
      </c>
      <c r="CV371" s="245">
        <v>296603013.27668893</v>
      </c>
      <c r="CW371" s="245">
        <v>5065481833.6101208</v>
      </c>
      <c r="CX371" s="245">
        <v>3469348265.7143054</v>
      </c>
      <c r="CY371" s="245">
        <v>3984156046.9909358</v>
      </c>
      <c r="CZ371" s="245">
        <v>4762869240.2472715</v>
      </c>
      <c r="DA371" s="245">
        <v>4439818330.0616646</v>
      </c>
      <c r="DB371" s="245">
        <v>5893430689.0863533</v>
      </c>
      <c r="DC371" s="245">
        <v>15281945552.054674</v>
      </c>
      <c r="DD371" s="245">
        <v>2988664222.4340777</v>
      </c>
      <c r="DE371" s="245">
        <v>3762669113.3727736</v>
      </c>
      <c r="DF371" s="245">
        <v>8197450825.0936852</v>
      </c>
      <c r="DG371" s="245">
        <v>7410676379.6727543</v>
      </c>
      <c r="DH371" s="245">
        <v>-10840605048.092405</v>
      </c>
      <c r="DI371" s="245">
        <v>3906063079.2673922</v>
      </c>
      <c r="DJ371" s="245">
        <v>-90675591576.72525</v>
      </c>
      <c r="DK371" s="245">
        <v>0</v>
      </c>
      <c r="DL371" s="246">
        <v>-9126837727.4171143</v>
      </c>
      <c r="DQ371" s="309" t="s">
        <v>403</v>
      </c>
      <c r="DR371" s="310"/>
      <c r="DS371" s="310"/>
      <c r="DT371" s="311"/>
      <c r="DU371" s="312">
        <f t="shared" ref="DU371:EC371" si="321">+DU288+DU368</f>
        <v>-2072.6113220705074</v>
      </c>
      <c r="DV371" s="312">
        <f t="shared" si="321"/>
        <v>-5710.2651658428949</v>
      </c>
      <c r="DW371" s="312">
        <f t="shared" si="321"/>
        <v>4396.9966138240579</v>
      </c>
      <c r="DX371" s="312">
        <f t="shared" si="321"/>
        <v>26460.158121365977</v>
      </c>
      <c r="DY371" s="312">
        <f t="shared" si="321"/>
        <v>12671.493218833271</v>
      </c>
      <c r="DZ371" s="312">
        <f t="shared" si="321"/>
        <v>37129.397147256808</v>
      </c>
      <c r="EA371" s="312">
        <f t="shared" si="321"/>
        <v>15608.127204766452</v>
      </c>
      <c r="EB371" s="312">
        <f t="shared" si="321"/>
        <v>-6934.5419688250204</v>
      </c>
      <c r="EC371" s="312">
        <f t="shared" si="321"/>
        <v>-90675.591576725245</v>
      </c>
      <c r="ED371" s="313">
        <f>SUM(DU371:EC371)</f>
        <v>-9126.8377274171071</v>
      </c>
      <c r="EE371" s="303">
        <f>ED371-(DL371/$DQ$4)</f>
        <v>0</v>
      </c>
      <c r="EG371" s="101"/>
    </row>
    <row r="372" spans="1:137" s="126" customFormat="1" ht="16" thickBot="1" x14ac:dyDescent="0.4">
      <c r="A372" s="37"/>
      <c r="B372" s="37"/>
      <c r="C372" s="38"/>
      <c r="D372" s="264"/>
      <c r="E372" s="259" t="s">
        <v>25</v>
      </c>
      <c r="F372" s="260"/>
      <c r="G372" s="260"/>
      <c r="H372" s="261"/>
      <c r="I372" s="262">
        <v>-2072611322.0705075</v>
      </c>
      <c r="J372" s="262">
        <v>-2240875762.4773674</v>
      </c>
      <c r="K372" s="262">
        <v>-2999495539.270638</v>
      </c>
      <c r="L372" s="262">
        <v>-6891651988.1990852</v>
      </c>
      <c r="M372" s="262">
        <v>-5042957580.419858</v>
      </c>
      <c r="N372" s="262">
        <v>-6742141971.6223021</v>
      </c>
      <c r="O372" s="262">
        <v>-7782876487.9134007</v>
      </c>
      <c r="P372" s="262">
        <v>-7811824079.7360525</v>
      </c>
      <c r="Q372" s="262">
        <v>-7871072975.8231506</v>
      </c>
      <c r="R372" s="262">
        <v>-6592690762.8569384</v>
      </c>
      <c r="S372" s="262">
        <v>-8865985495.6280231</v>
      </c>
      <c r="T372" s="262">
        <v>-9600889771.7010555</v>
      </c>
      <c r="U372" s="262">
        <v>-9849589046.4789143</v>
      </c>
      <c r="V372" s="262">
        <v>-10962629813.261349</v>
      </c>
      <c r="W372" s="262">
        <v>-10818920876.482716</v>
      </c>
      <c r="X372" s="262">
        <v>-10528534033.127567</v>
      </c>
      <c r="Y372" s="262">
        <v>-10544252419.219463</v>
      </c>
      <c r="Z372" s="262">
        <v>-9008500640.0148106</v>
      </c>
      <c r="AA372" s="262">
        <v>-8669688068.5855846</v>
      </c>
      <c r="AB372" s="262">
        <v>-8525973551.0469112</v>
      </c>
      <c r="AC372" s="262">
        <v>-7959134980.8794651</v>
      </c>
      <c r="AD372" s="262">
        <v>-7867095403.1684723</v>
      </c>
      <c r="AE372" s="262">
        <v>-7735631307.0393353</v>
      </c>
      <c r="AF372" s="262">
        <v>-6421082917.8159599</v>
      </c>
      <c r="AG372" s="262">
        <v>-6060029164.9188585</v>
      </c>
      <c r="AH372" s="262">
        <v>-5342855732.5681629</v>
      </c>
      <c r="AI372" s="262">
        <v>-4656366494.9797907</v>
      </c>
      <c r="AJ372" s="262">
        <v>-3833670009.6831646</v>
      </c>
      <c r="AK372" s="262">
        <v>-3585432795.6809702</v>
      </c>
      <c r="AL372" s="262">
        <v>-3385879874.0893431</v>
      </c>
      <c r="AM372" s="262">
        <v>-2182182770.0517683</v>
      </c>
      <c r="AN372" s="262">
        <v>-1177220014.6745934</v>
      </c>
      <c r="AO372" s="262">
        <v>-799858534.96368742</v>
      </c>
      <c r="AP372" s="262">
        <v>-575822388.07546449</v>
      </c>
      <c r="AQ372" s="262">
        <v>-256351738.05747277</v>
      </c>
      <c r="AR372" s="262">
        <v>-121745088.59087744</v>
      </c>
      <c r="AS372" s="262">
        <v>-74073651.939046636</v>
      </c>
      <c r="AT372" s="262">
        <v>1091519060.5413253</v>
      </c>
      <c r="AU372" s="262">
        <v>1327523060.7880723</v>
      </c>
      <c r="AV372" s="262">
        <v>1446870351.1695809</v>
      </c>
      <c r="AW372" s="262">
        <v>1796102013.8518381</v>
      </c>
      <c r="AX372" s="262">
        <v>2050073058.7913516</v>
      </c>
      <c r="AY372" s="262">
        <v>2065829114.4411025</v>
      </c>
      <c r="AZ372" s="262">
        <v>2087059107.6249225</v>
      </c>
      <c r="BA372" s="262">
        <v>2948733491.5952911</v>
      </c>
      <c r="BB372" s="262">
        <v>6102564576.8462467</v>
      </c>
      <c r="BC372" s="262">
        <v>6186568118.5090837</v>
      </c>
      <c r="BD372" s="262">
        <v>6614125005.9418516</v>
      </c>
      <c r="BE372" s="262">
        <v>7070216608.3308487</v>
      </c>
      <c r="BF372" s="262">
        <v>7267024706.9076576</v>
      </c>
      <c r="BG372" s="262">
        <v>7292715266.6626797</v>
      </c>
      <c r="BH372" s="262">
        <v>7970132745.8060989</v>
      </c>
      <c r="BI372" s="262">
        <v>8321099562.397438</v>
      </c>
      <c r="BJ372" s="262">
        <v>8637966559.2572613</v>
      </c>
      <c r="BK372" s="262">
        <v>8781693311.2147503</v>
      </c>
      <c r="BL372" s="262">
        <v>9318644980.5832195</v>
      </c>
      <c r="BM372" s="262">
        <v>9499532847.5522041</v>
      </c>
      <c r="BN372" s="262">
        <v>9611372563.0864754</v>
      </c>
      <c r="BO372" s="262">
        <v>10545171615.902769</v>
      </c>
      <c r="BP372" s="262">
        <v>10806681614.427977</v>
      </c>
      <c r="BQ372" s="262">
        <v>11141169111.177832</v>
      </c>
      <c r="BR372" s="262">
        <v>11461446993.87298</v>
      </c>
      <c r="BS372" s="262">
        <v>12523132199.541672</v>
      </c>
      <c r="BT372" s="262">
        <v>12661022205.197308</v>
      </c>
      <c r="BU372" s="262">
        <v>12659413116.206047</v>
      </c>
      <c r="BV372" s="262">
        <v>13500524985.038425</v>
      </c>
      <c r="BW372" s="262">
        <v>13893626811.733755</v>
      </c>
      <c r="BX372" s="262">
        <v>14210416927.37241</v>
      </c>
      <c r="BY372" s="262">
        <v>14650068092.65683</v>
      </c>
      <c r="BZ372" s="262">
        <v>15057374089.613386</v>
      </c>
      <c r="CA372" s="262">
        <v>15034510006.112799</v>
      </c>
      <c r="CB372" s="262">
        <v>15053262726.493013</v>
      </c>
      <c r="CC372" s="262">
        <v>15786988141.631166</v>
      </c>
      <c r="CD372" s="262">
        <v>16327094963.387949</v>
      </c>
      <c r="CE372" s="262">
        <v>16525523579.414818</v>
      </c>
      <c r="CF372" s="262">
        <v>16802915859.005304</v>
      </c>
      <c r="CG372" s="262">
        <v>17668653387.64436</v>
      </c>
      <c r="CH372" s="262">
        <v>17688314477.551575</v>
      </c>
      <c r="CI372" s="262">
        <v>17706271429.060196</v>
      </c>
      <c r="CJ372" s="262">
        <v>18604390884.87796</v>
      </c>
      <c r="CK372" s="262">
        <v>18857429530.881611</v>
      </c>
      <c r="CL372" s="262">
        <v>19288097233.411209</v>
      </c>
      <c r="CM372" s="262">
        <v>19650144163.069748</v>
      </c>
      <c r="CN372" s="262">
        <v>19714513586.18528</v>
      </c>
      <c r="CO372" s="262">
        <v>19830212782.520767</v>
      </c>
      <c r="CP372" s="262">
        <v>19875892277.778896</v>
      </c>
      <c r="CQ372" s="262">
        <v>20766873077.485912</v>
      </c>
      <c r="CR372" s="262">
        <v>21583707583.261993</v>
      </c>
      <c r="CS372" s="262">
        <v>22672689905.603798</v>
      </c>
      <c r="CT372" s="262">
        <v>23074278247.276642</v>
      </c>
      <c r="CU372" s="262">
        <v>22930182306.51786</v>
      </c>
      <c r="CV372" s="262">
        <v>23226785319.794548</v>
      </c>
      <c r="CW372" s="262">
        <v>28292267153.404671</v>
      </c>
      <c r="CX372" s="262">
        <v>31761615419.118977</v>
      </c>
      <c r="CY372" s="262">
        <v>35745771466.109909</v>
      </c>
      <c r="CZ372" s="262">
        <v>40508640706.357178</v>
      </c>
      <c r="DA372" s="262">
        <v>44948459036.418839</v>
      </c>
      <c r="DB372" s="262">
        <v>50841889725.505188</v>
      </c>
      <c r="DC372" s="262">
        <v>66123835277.55986</v>
      </c>
      <c r="DD372" s="262">
        <v>69112499499.993942</v>
      </c>
      <c r="DE372" s="262">
        <v>72875168613.366714</v>
      </c>
      <c r="DF372" s="262">
        <v>81072619438.460403</v>
      </c>
      <c r="DG372" s="262">
        <v>88483295818.133163</v>
      </c>
      <c r="DH372" s="262">
        <v>77642690770.040756</v>
      </c>
      <c r="DI372" s="262">
        <v>81548753849.308151</v>
      </c>
      <c r="DJ372" s="262">
        <v>-9126837727.417099</v>
      </c>
      <c r="DK372" s="262">
        <v>0</v>
      </c>
      <c r="DL372" s="263">
        <v>0</v>
      </c>
      <c r="DQ372" s="259" t="s">
        <v>25</v>
      </c>
      <c r="DR372" s="260"/>
      <c r="DS372" s="260"/>
      <c r="DT372" s="261"/>
      <c r="DU372" s="262">
        <f>DU371</f>
        <v>-2072.6113220705074</v>
      </c>
      <c r="DV372" s="262">
        <f>+DU372+DV371</f>
        <v>-7782.8764879134023</v>
      </c>
      <c r="DW372" s="262">
        <f t="shared" ref="DW372:EC372" si="322">+DV372+DW371</f>
        <v>-3385.8798740893444</v>
      </c>
      <c r="DX372" s="262">
        <f t="shared" si="322"/>
        <v>23074.278247276634</v>
      </c>
      <c r="DY372" s="262">
        <f t="shared" si="322"/>
        <v>35745.771466109902</v>
      </c>
      <c r="DZ372" s="262">
        <f t="shared" si="322"/>
        <v>72875.16861336671</v>
      </c>
      <c r="EA372" s="262">
        <f t="shared" si="322"/>
        <v>88483.295818133163</v>
      </c>
      <c r="EB372" s="262">
        <f t="shared" si="322"/>
        <v>81548.753849308137</v>
      </c>
      <c r="EC372" s="262">
        <f t="shared" si="322"/>
        <v>-9126.8377274171071</v>
      </c>
      <c r="ED372" s="263"/>
      <c r="EE372" s="303">
        <f>ED372-(DL372/$DQ$4)</f>
        <v>0</v>
      </c>
      <c r="EG372" s="101"/>
    </row>
    <row r="373" spans="1:137" ht="15.75" customHeight="1" x14ac:dyDescent="0.35"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  <c r="X373" s="52"/>
      <c r="Y373" s="52"/>
      <c r="Z373" s="52"/>
      <c r="AA373" s="52"/>
      <c r="AB373" s="52"/>
      <c r="AC373" s="52"/>
      <c r="AD373" s="52"/>
      <c r="AE373" s="52"/>
      <c r="AF373" s="52"/>
      <c r="AG373" s="52"/>
      <c r="AH373" s="52"/>
      <c r="AI373" s="52"/>
      <c r="AJ373" s="52"/>
      <c r="AK373" s="52"/>
      <c r="AL373" s="52"/>
      <c r="AM373" s="52"/>
      <c r="AN373" s="52"/>
      <c r="AO373" s="52"/>
      <c r="AP373" s="52"/>
      <c r="AQ373" s="52"/>
      <c r="AR373" s="52"/>
      <c r="AS373" s="52"/>
      <c r="AT373" s="52"/>
      <c r="AU373" s="52"/>
      <c r="AV373" s="52"/>
      <c r="AW373" s="52"/>
      <c r="AX373" s="52"/>
      <c r="AY373" s="52"/>
      <c r="AZ373" s="52"/>
      <c r="BA373" s="52"/>
      <c r="BB373" s="52"/>
      <c r="BC373" s="52"/>
      <c r="BD373" s="52"/>
      <c r="BE373" s="52"/>
      <c r="BF373" s="52"/>
      <c r="BG373" s="52"/>
      <c r="BH373" s="52"/>
      <c r="BI373" s="52"/>
      <c r="BJ373" s="52"/>
      <c r="BK373" s="52"/>
      <c r="BL373" s="52"/>
      <c r="BM373" s="52"/>
      <c r="BN373" s="52"/>
      <c r="BO373" s="52"/>
      <c r="BP373" s="52"/>
      <c r="BQ373" s="52"/>
      <c r="BR373" s="52"/>
      <c r="BS373" s="52"/>
      <c r="BT373" s="52"/>
      <c r="BU373" s="52"/>
      <c r="BV373" s="52"/>
      <c r="BW373" s="52"/>
      <c r="BX373" s="52"/>
      <c r="BY373" s="52"/>
      <c r="BZ373" s="52"/>
      <c r="CA373" s="52"/>
      <c r="CB373" s="52"/>
      <c r="CC373" s="52"/>
      <c r="CD373" s="52"/>
      <c r="CE373" s="52"/>
      <c r="CF373" s="52"/>
      <c r="CG373" s="52"/>
      <c r="CH373" s="52"/>
      <c r="CI373" s="52"/>
      <c r="CJ373" s="52"/>
      <c r="CK373" s="52"/>
      <c r="CL373" s="52"/>
      <c r="CM373" s="52"/>
      <c r="CN373" s="52"/>
      <c r="CO373" s="52"/>
      <c r="CP373" s="52"/>
      <c r="CQ373" s="52"/>
      <c r="CR373" s="52"/>
      <c r="CS373" s="52"/>
      <c r="CT373" s="52"/>
      <c r="CU373" s="52"/>
      <c r="CV373" s="52"/>
      <c r="CW373" s="52"/>
      <c r="CX373" s="52"/>
      <c r="CY373" s="52"/>
      <c r="CZ373" s="52"/>
      <c r="DA373" s="52"/>
      <c r="DB373" s="52"/>
      <c r="DC373" s="52"/>
      <c r="DD373" s="52"/>
      <c r="DE373" s="52"/>
      <c r="DF373" s="52"/>
      <c r="DG373" s="52"/>
      <c r="DH373" s="52"/>
      <c r="DI373" s="52"/>
      <c r="DJ373" s="52"/>
      <c r="DQ373" s="107"/>
      <c r="DR373" s="107"/>
      <c r="DS373" s="107"/>
      <c r="DT373" s="107"/>
      <c r="DU373" s="108"/>
      <c r="DV373" s="108"/>
      <c r="DW373" s="108"/>
      <c r="DX373" s="108"/>
      <c r="DY373" s="108"/>
      <c r="DZ373" s="108"/>
      <c r="EA373" s="108"/>
      <c r="EB373" s="108"/>
      <c r="EC373" s="108"/>
      <c r="ED373" s="108"/>
      <c r="EE373" s="303"/>
      <c r="EF373" s="126"/>
    </row>
    <row r="374" spans="1:137" ht="15.75" customHeight="1" x14ac:dyDescent="0.35">
      <c r="I374" s="52"/>
      <c r="J374" s="52"/>
      <c r="K374" s="52"/>
      <c r="L374" s="52"/>
      <c r="M374" s="52"/>
      <c r="N374" s="52"/>
      <c r="O374" s="52"/>
      <c r="P374" s="52"/>
      <c r="Q374" s="52"/>
      <c r="R374" s="52"/>
      <c r="S374" s="52"/>
      <c r="T374" s="52"/>
      <c r="U374" s="52"/>
      <c r="V374" s="52"/>
      <c r="W374" s="52"/>
      <c r="X374" s="52"/>
      <c r="Y374" s="52"/>
      <c r="Z374" s="52"/>
      <c r="AA374" s="52"/>
      <c r="AB374" s="52"/>
      <c r="AC374" s="52"/>
      <c r="AD374" s="52"/>
      <c r="AE374" s="52"/>
      <c r="AF374" s="52"/>
      <c r="AG374" s="52"/>
      <c r="AH374" s="52"/>
      <c r="AI374" s="52"/>
      <c r="AJ374" s="52"/>
      <c r="AK374" s="52"/>
      <c r="AL374" s="52"/>
      <c r="AM374" s="52"/>
      <c r="AN374" s="52"/>
      <c r="AO374" s="52"/>
      <c r="AP374" s="52"/>
      <c r="AQ374" s="52"/>
      <c r="AR374" s="52"/>
      <c r="AS374" s="52"/>
      <c r="AT374" s="52"/>
      <c r="AU374" s="52"/>
      <c r="AV374" s="52"/>
      <c r="AW374" s="52"/>
      <c r="AX374" s="52"/>
      <c r="AY374" s="52"/>
      <c r="AZ374" s="52"/>
      <c r="BA374" s="52"/>
      <c r="BB374" s="52"/>
      <c r="BC374" s="52"/>
      <c r="BD374" s="52"/>
      <c r="BE374" s="52"/>
      <c r="BF374" s="52"/>
      <c r="BG374" s="52"/>
      <c r="BH374" s="52"/>
      <c r="BI374" s="52"/>
      <c r="BJ374" s="52"/>
      <c r="BK374" s="52"/>
      <c r="BL374" s="52"/>
      <c r="BM374" s="52"/>
      <c r="BN374" s="52"/>
      <c r="BO374" s="52"/>
      <c r="BP374" s="52"/>
      <c r="BQ374" s="52"/>
      <c r="BR374" s="52"/>
      <c r="BS374" s="52"/>
      <c r="BT374" s="52"/>
      <c r="BU374" s="52"/>
      <c r="BV374" s="52"/>
      <c r="BW374" s="52"/>
      <c r="BX374" s="52"/>
      <c r="BY374" s="52"/>
      <c r="BZ374" s="52"/>
      <c r="CA374" s="52"/>
      <c r="CB374" s="52"/>
      <c r="CC374" s="52"/>
      <c r="CD374" s="52"/>
      <c r="CE374" s="52"/>
      <c r="CF374" s="52"/>
      <c r="CG374" s="52"/>
      <c r="CH374" s="52"/>
      <c r="CI374" s="52"/>
      <c r="CJ374" s="52"/>
      <c r="CK374" s="52"/>
      <c r="CL374" s="52"/>
      <c r="CM374" s="52"/>
      <c r="CN374" s="52"/>
      <c r="CO374" s="52"/>
      <c r="CP374" s="52"/>
      <c r="CQ374" s="52"/>
      <c r="CR374" s="52"/>
      <c r="CS374" s="52"/>
      <c r="CT374" s="52"/>
      <c r="CU374" s="52"/>
      <c r="CV374" s="52"/>
      <c r="CW374" s="52"/>
      <c r="CX374" s="52"/>
      <c r="CY374" s="52"/>
      <c r="CZ374" s="52"/>
      <c r="DA374" s="52"/>
      <c r="DB374" s="52"/>
      <c r="DC374" s="52"/>
      <c r="DD374" s="52"/>
      <c r="DE374" s="52"/>
      <c r="DF374" s="52"/>
      <c r="DG374" s="52"/>
      <c r="DH374" s="52"/>
      <c r="DI374" s="52"/>
      <c r="DJ374" s="52"/>
      <c r="DQ374" s="107"/>
      <c r="DR374" s="107"/>
      <c r="DS374" s="107"/>
      <c r="DT374" s="107"/>
      <c r="DU374" s="108"/>
      <c r="DV374" s="108"/>
      <c r="DW374" s="108"/>
      <c r="DX374" s="108"/>
      <c r="DY374" s="108"/>
      <c r="DZ374" s="108"/>
      <c r="EA374" s="108"/>
      <c r="EB374" s="108"/>
      <c r="EC374" s="108"/>
      <c r="ED374" s="108"/>
      <c r="EE374" s="303"/>
    </row>
    <row r="375" spans="1:137" ht="15.75" customHeight="1" x14ac:dyDescent="0.35">
      <c r="E375" s="53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  <c r="AA375" s="54"/>
      <c r="AB375" s="54"/>
      <c r="AC375" s="54"/>
      <c r="AD375" s="54"/>
      <c r="AE375" s="54"/>
      <c r="AF375" s="54"/>
      <c r="AG375" s="54"/>
      <c r="AH375" s="54"/>
      <c r="AI375" s="54"/>
      <c r="AJ375" s="54"/>
      <c r="AK375" s="54"/>
      <c r="AL375" s="54"/>
      <c r="AM375" s="54"/>
      <c r="AN375" s="54"/>
      <c r="AO375" s="54"/>
      <c r="AP375" s="54"/>
      <c r="AQ375" s="54"/>
      <c r="AR375" s="54"/>
      <c r="AS375" s="54"/>
      <c r="AT375" s="54"/>
      <c r="AU375" s="54"/>
      <c r="AV375" s="54"/>
      <c r="AW375" s="54"/>
      <c r="AX375" s="54"/>
      <c r="AY375" s="54"/>
      <c r="AZ375" s="54"/>
      <c r="BA375" s="54"/>
      <c r="BB375" s="54"/>
      <c r="BC375" s="54"/>
      <c r="BD375" s="54"/>
      <c r="BE375" s="54"/>
      <c r="BF375" s="54"/>
      <c r="BG375" s="54"/>
      <c r="BH375" s="54"/>
      <c r="BI375" s="54"/>
      <c r="BJ375" s="54"/>
      <c r="BK375" s="54"/>
      <c r="BL375" s="54"/>
      <c r="BM375" s="54"/>
      <c r="BN375" s="54"/>
      <c r="BO375" s="54"/>
      <c r="BP375" s="54"/>
      <c r="BQ375" s="54"/>
      <c r="BR375" s="54"/>
      <c r="BS375" s="54"/>
      <c r="BT375" s="54"/>
      <c r="BU375" s="54"/>
      <c r="BV375" s="54"/>
      <c r="BW375" s="54"/>
      <c r="BX375" s="54"/>
      <c r="BY375" s="54"/>
      <c r="BZ375" s="54"/>
      <c r="CA375" s="54"/>
      <c r="CB375" s="54"/>
      <c r="CC375" s="54"/>
      <c r="CD375" s="54"/>
      <c r="CE375" s="54"/>
      <c r="CF375" s="54"/>
      <c r="CG375" s="54"/>
      <c r="CH375" s="54"/>
      <c r="CI375" s="54"/>
      <c r="CJ375" s="54"/>
      <c r="CK375" s="54"/>
      <c r="CL375" s="54"/>
      <c r="CM375" s="54"/>
      <c r="CN375" s="54"/>
      <c r="CO375" s="54"/>
      <c r="CP375" s="54"/>
      <c r="CQ375" s="54"/>
      <c r="CR375" s="54"/>
      <c r="CS375" s="54"/>
      <c r="CT375" s="54"/>
      <c r="CU375" s="54"/>
      <c r="CV375" s="54"/>
      <c r="CW375" s="54"/>
      <c r="CX375" s="54"/>
      <c r="CY375" s="54"/>
      <c r="CZ375" s="54"/>
      <c r="DA375" s="54"/>
      <c r="DB375" s="54"/>
      <c r="DC375" s="54"/>
      <c r="DD375" s="54"/>
      <c r="DE375" s="54"/>
      <c r="DF375" s="54"/>
      <c r="DG375" s="54"/>
      <c r="DH375" s="54"/>
      <c r="DI375" s="54"/>
      <c r="DJ375" s="54"/>
      <c r="DQ375" s="107"/>
      <c r="DR375" s="107"/>
      <c r="DS375" s="107"/>
      <c r="DT375" s="107"/>
      <c r="DU375" s="108"/>
      <c r="DV375" s="108"/>
      <c r="DW375" s="108"/>
      <c r="DX375" s="108"/>
      <c r="DY375" s="108"/>
      <c r="DZ375" s="108"/>
      <c r="EA375" s="108"/>
      <c r="EB375" s="108"/>
      <c r="EC375" s="108"/>
      <c r="ED375" s="108"/>
      <c r="EE375" s="303"/>
    </row>
    <row r="376" spans="1:137" ht="15.75" customHeight="1" x14ac:dyDescent="0.35">
      <c r="H376" s="55"/>
      <c r="I376" s="56"/>
      <c r="J376" s="56"/>
      <c r="K376" s="56"/>
      <c r="DQ376" s="107"/>
      <c r="DR376" s="107"/>
      <c r="DS376" s="107"/>
      <c r="DT376" s="107"/>
      <c r="DU376" s="108"/>
      <c r="DV376" s="108"/>
      <c r="DW376" s="108"/>
      <c r="DX376" s="108"/>
      <c r="DY376" s="108"/>
      <c r="DZ376" s="108"/>
      <c r="EA376" s="108"/>
      <c r="EB376" s="108"/>
      <c r="EC376" s="108"/>
      <c r="ED376" s="108"/>
      <c r="EE376" s="303"/>
    </row>
    <row r="377" spans="1:137" ht="15.75" customHeight="1" x14ac:dyDescent="0.35">
      <c r="H377" s="55"/>
      <c r="I377" s="52"/>
      <c r="J377" s="52"/>
      <c r="K377" s="52"/>
      <c r="DQ377" s="107"/>
      <c r="DR377" s="107"/>
      <c r="DS377" s="107"/>
      <c r="DT377" s="107"/>
      <c r="DU377" s="108"/>
      <c r="DV377" s="108"/>
      <c r="DW377" s="108"/>
      <c r="DX377" s="108"/>
      <c r="DY377" s="108"/>
      <c r="DZ377" s="108"/>
      <c r="EA377" s="108"/>
      <c r="EB377" s="108"/>
      <c r="EC377" s="108"/>
      <c r="ED377" s="108"/>
      <c r="EE377" s="303"/>
    </row>
    <row r="378" spans="1:137" ht="15.75" customHeight="1" x14ac:dyDescent="0.35">
      <c r="DQ378" s="107"/>
      <c r="DR378" s="107"/>
      <c r="DS378" s="107"/>
      <c r="DT378" s="107"/>
      <c r="DU378" s="108"/>
      <c r="DV378" s="108"/>
      <c r="DW378" s="108"/>
      <c r="DX378" s="108"/>
      <c r="DY378" s="108"/>
      <c r="DZ378" s="108"/>
      <c r="EA378" s="108"/>
      <c r="EB378" s="108"/>
      <c r="EC378" s="108"/>
      <c r="ED378" s="108"/>
      <c r="EE378" s="303"/>
    </row>
    <row r="379" spans="1:137" ht="15.75" customHeight="1" x14ac:dyDescent="0.35">
      <c r="DQ379" s="107"/>
      <c r="DR379" s="107"/>
      <c r="DS379" s="107"/>
      <c r="DT379" s="107"/>
      <c r="DU379" s="108"/>
      <c r="DV379" s="108"/>
      <c r="DW379" s="108"/>
      <c r="DX379" s="108"/>
      <c r="DY379" s="108"/>
      <c r="DZ379" s="108"/>
      <c r="EA379" s="108"/>
      <c r="EB379" s="108"/>
      <c r="EC379" s="108"/>
      <c r="ED379" s="108"/>
      <c r="EE379" s="303"/>
    </row>
    <row r="380" spans="1:137" ht="15.75" customHeight="1" x14ac:dyDescent="0.35">
      <c r="DQ380" s="107"/>
      <c r="DR380" s="107"/>
      <c r="DS380" s="107"/>
      <c r="DT380" s="107"/>
      <c r="DU380" s="108"/>
      <c r="DV380" s="108"/>
      <c r="DW380" s="108"/>
      <c r="DX380" s="108"/>
      <c r="DY380" s="108"/>
      <c r="DZ380" s="108"/>
      <c r="EA380" s="108"/>
      <c r="EB380" s="108"/>
      <c r="EC380" s="108"/>
      <c r="ED380" s="108"/>
      <c r="EE380" s="303"/>
    </row>
    <row r="381" spans="1:137" ht="15.75" customHeight="1" x14ac:dyDescent="0.35">
      <c r="DQ381" s="107"/>
      <c r="DR381" s="107"/>
      <c r="DS381" s="107"/>
      <c r="DT381" s="107"/>
      <c r="DU381" s="108"/>
      <c r="DV381" s="108"/>
      <c r="DW381" s="108"/>
      <c r="DX381" s="108"/>
      <c r="DY381" s="108"/>
      <c r="DZ381" s="108"/>
      <c r="EA381" s="108"/>
      <c r="EB381" s="108"/>
      <c r="EC381" s="108"/>
      <c r="ED381" s="108"/>
      <c r="EE381" s="303"/>
    </row>
    <row r="382" spans="1:137" ht="15.75" customHeight="1" x14ac:dyDescent="0.35">
      <c r="DQ382" s="107"/>
      <c r="DR382" s="107"/>
      <c r="DS382" s="107"/>
      <c r="DT382" s="107"/>
      <c r="DU382" s="108"/>
      <c r="DV382" s="108"/>
      <c r="DW382" s="108"/>
      <c r="DX382" s="108"/>
      <c r="DY382" s="108"/>
      <c r="DZ382" s="108"/>
      <c r="EA382" s="108"/>
      <c r="EB382" s="108"/>
      <c r="EC382" s="108"/>
      <c r="ED382" s="108"/>
      <c r="EE382" s="303"/>
    </row>
  </sheetData>
  <mergeCells count="1">
    <mergeCell ref="A13:D13"/>
  </mergeCells>
  <conditionalFormatting sqref="EG1:EG7 EG23:EG168 EG170:EG286 EG369:EG372">
    <cfRule type="cellIs" dxfId="29" priority="13" operator="lessThan">
      <formula>-0.5</formula>
    </cfRule>
    <cfRule type="cellIs" dxfId="28" priority="14" operator="greaterThan">
      <formula>0</formula>
    </cfRule>
    <cfRule type="cellIs" dxfId="27" priority="15" operator="greaterThan">
      <formula>0</formula>
    </cfRule>
  </conditionalFormatting>
  <conditionalFormatting sqref="EF167:EF170">
    <cfRule type="cellIs" dxfId="26" priority="4" operator="lessThan">
      <formula>-0.5</formula>
    </cfRule>
    <cfRule type="cellIs" dxfId="25" priority="5" operator="greaterThan">
      <formula>0</formula>
    </cfRule>
    <cfRule type="cellIs" dxfId="24" priority="6" operator="greaterThan">
      <formula>0</formula>
    </cfRule>
  </conditionalFormatting>
  <pageMargins left="0.7" right="0.7" top="0.75" bottom="0.75" header="0.3" footer="0.3"/>
  <pageSetup paperSize="8" scale="10" fitToHeight="0" orientation="portrait" horizontalDpi="300" verticalDpi="300" r:id="rId1"/>
  <ignoredErrors>
    <ignoredError sqref="DU17:ED281 EE17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GV382"/>
  <sheetViews>
    <sheetView showGridLines="0" topLeftCell="E1" zoomScale="70" zoomScaleNormal="70" workbookViewId="0">
      <pane xSplit="4" ySplit="13" topLeftCell="DQ287" activePane="bottomRight" state="frozen"/>
      <selection activeCell="AE262" sqref="Q262:AE262"/>
      <selection pane="topRight" activeCell="AE262" sqref="Q262:AE262"/>
      <selection pane="bottomLeft" activeCell="AE262" sqref="Q262:AE262"/>
      <selection pane="bottomRight" activeCell="DS288" sqref="DS288"/>
    </sheetView>
  </sheetViews>
  <sheetFormatPr defaultColWidth="10.81640625" defaultRowHeight="15.75" customHeight="1" outlineLevelRow="6" x14ac:dyDescent="0.35"/>
  <cols>
    <col min="1" max="1" width="4.54296875" style="12" hidden="1" customWidth="1"/>
    <col min="2" max="2" width="5.453125" style="12" hidden="1" customWidth="1"/>
    <col min="3" max="3" width="7.453125" style="13" hidden="1" customWidth="1"/>
    <col min="4" max="4" width="9.1796875" style="14" hidden="1" customWidth="1"/>
    <col min="5" max="5" width="8" style="50" customWidth="1"/>
    <col min="6" max="6" width="5" style="50" customWidth="1"/>
    <col min="7" max="7" width="13.54296875" style="50" customWidth="1"/>
    <col min="8" max="8" width="80.81640625" style="51" bestFit="1" customWidth="1"/>
    <col min="9" max="10" width="24.81640625" style="55" customWidth="1"/>
    <col min="11" max="14" width="24.81640625" style="51" customWidth="1"/>
    <col min="15" max="15" width="24.81640625" style="51" customWidth="1" collapsed="1"/>
    <col min="16" max="37" width="24.81640625" style="51" customWidth="1"/>
    <col min="38" max="38" width="24.81640625" style="51" customWidth="1" collapsed="1"/>
    <col min="39" max="68" width="24.81640625" style="51" customWidth="1"/>
    <col min="69" max="69" width="24.81640625" style="15" customWidth="1"/>
    <col min="70" max="100" width="24.81640625" style="51" customWidth="1"/>
    <col min="101" max="116" width="24.81640625" style="15" customWidth="1"/>
    <col min="117" max="118" width="10.81640625" style="15" customWidth="1"/>
    <col min="121" max="121" width="13.1796875" style="109" customWidth="1"/>
    <col min="122" max="123" width="10.81640625" style="109" customWidth="1"/>
    <col min="124" max="124" width="48.81640625" style="109" customWidth="1"/>
    <col min="125" max="133" width="12.1796875" customWidth="1"/>
    <col min="134" max="134" width="14.453125" customWidth="1"/>
    <col min="135" max="135" width="17.81640625" style="299" bestFit="1" customWidth="1"/>
    <col min="136" max="138" width="10.81640625" style="15" customWidth="1"/>
    <col min="139" max="230" width="10.81640625" style="16"/>
    <col min="231" max="232" width="2.81640625" style="16" customWidth="1"/>
    <col min="233" max="233" width="80.54296875" style="16" customWidth="1"/>
    <col min="234" max="334" width="20.54296875" style="16" customWidth="1"/>
    <col min="335" max="335" width="23.453125" style="16" bestFit="1" customWidth="1"/>
    <col min="336" max="336" width="24" style="16" bestFit="1" customWidth="1"/>
    <col min="337" max="337" width="22.54296875" style="16" bestFit="1" customWidth="1"/>
    <col min="338" max="338" width="23.453125" style="16" bestFit="1" customWidth="1"/>
    <col min="339" max="340" width="24" style="16" bestFit="1" customWidth="1"/>
    <col min="341" max="341" width="24.453125" style="16" bestFit="1" customWidth="1"/>
    <col min="342" max="342" width="20.54296875" style="16" bestFit="1" customWidth="1"/>
    <col min="343" max="394" width="10.81640625" style="16" customWidth="1"/>
    <col min="395" max="486" width="10.81640625" style="16"/>
    <col min="487" max="488" width="2.81640625" style="16" customWidth="1"/>
    <col min="489" max="489" width="80.54296875" style="16" customWidth="1"/>
    <col min="490" max="590" width="20.54296875" style="16" customWidth="1"/>
    <col min="591" max="591" width="23.453125" style="16" bestFit="1" customWidth="1"/>
    <col min="592" max="592" width="24" style="16" bestFit="1" customWidth="1"/>
    <col min="593" max="593" width="22.54296875" style="16" bestFit="1" customWidth="1"/>
    <col min="594" max="594" width="23.453125" style="16" bestFit="1" customWidth="1"/>
    <col min="595" max="596" width="24" style="16" bestFit="1" customWidth="1"/>
    <col min="597" max="597" width="24.453125" style="16" bestFit="1" customWidth="1"/>
    <col min="598" max="598" width="20.54296875" style="16" bestFit="1" customWidth="1"/>
    <col min="599" max="650" width="10.81640625" style="16" customWidth="1"/>
    <col min="651" max="742" width="10.81640625" style="16"/>
    <col min="743" max="744" width="2.81640625" style="16" customWidth="1"/>
    <col min="745" max="745" width="80.54296875" style="16" customWidth="1"/>
    <col min="746" max="846" width="20.54296875" style="16" customWidth="1"/>
    <col min="847" max="847" width="23.453125" style="16" bestFit="1" customWidth="1"/>
    <col min="848" max="848" width="24" style="16" bestFit="1" customWidth="1"/>
    <col min="849" max="849" width="22.54296875" style="16" bestFit="1" customWidth="1"/>
    <col min="850" max="850" width="23.453125" style="16" bestFit="1" customWidth="1"/>
    <col min="851" max="852" width="24" style="16" bestFit="1" customWidth="1"/>
    <col min="853" max="853" width="24.453125" style="16" bestFit="1" customWidth="1"/>
    <col min="854" max="854" width="20.54296875" style="16" bestFit="1" customWidth="1"/>
    <col min="855" max="906" width="10.81640625" style="16" customWidth="1"/>
    <col min="907" max="998" width="10.81640625" style="16"/>
    <col min="999" max="1000" width="2.81640625" style="16" customWidth="1"/>
    <col min="1001" max="1001" width="80.54296875" style="16" customWidth="1"/>
    <col min="1002" max="1102" width="20.54296875" style="16" customWidth="1"/>
    <col min="1103" max="1103" width="23.453125" style="16" bestFit="1" customWidth="1"/>
    <col min="1104" max="1104" width="24" style="16" bestFit="1" customWidth="1"/>
    <col min="1105" max="1105" width="22.54296875" style="16" bestFit="1" customWidth="1"/>
    <col min="1106" max="1106" width="23.453125" style="16" bestFit="1" customWidth="1"/>
    <col min="1107" max="1108" width="24" style="16" bestFit="1" customWidth="1"/>
    <col min="1109" max="1109" width="24.453125" style="16" bestFit="1" customWidth="1"/>
    <col min="1110" max="1110" width="20.54296875" style="16" bestFit="1" customWidth="1"/>
    <col min="1111" max="1162" width="10.81640625" style="16" customWidth="1"/>
    <col min="1163" max="1254" width="10.81640625" style="16"/>
    <col min="1255" max="1256" width="2.81640625" style="16" customWidth="1"/>
    <col min="1257" max="1257" width="80.54296875" style="16" customWidth="1"/>
    <col min="1258" max="1358" width="20.54296875" style="16" customWidth="1"/>
    <col min="1359" max="1359" width="23.453125" style="16" bestFit="1" customWidth="1"/>
    <col min="1360" max="1360" width="24" style="16" bestFit="1" customWidth="1"/>
    <col min="1361" max="1361" width="22.54296875" style="16" bestFit="1" customWidth="1"/>
    <col min="1362" max="1362" width="23.453125" style="16" bestFit="1" customWidth="1"/>
    <col min="1363" max="1364" width="24" style="16" bestFit="1" customWidth="1"/>
    <col min="1365" max="1365" width="24.453125" style="16" bestFit="1" customWidth="1"/>
    <col min="1366" max="1366" width="20.54296875" style="16" bestFit="1" customWidth="1"/>
    <col min="1367" max="1418" width="10.81640625" style="16" customWidth="1"/>
    <col min="1419" max="1510" width="10.81640625" style="16"/>
    <col min="1511" max="1512" width="2.81640625" style="16" customWidth="1"/>
    <col min="1513" max="1513" width="80.54296875" style="16" customWidth="1"/>
    <col min="1514" max="1614" width="20.54296875" style="16" customWidth="1"/>
    <col min="1615" max="1615" width="23.453125" style="16" bestFit="1" customWidth="1"/>
    <col min="1616" max="1616" width="24" style="16" bestFit="1" customWidth="1"/>
    <col min="1617" max="1617" width="22.54296875" style="16" bestFit="1" customWidth="1"/>
    <col min="1618" max="1618" width="23.453125" style="16" bestFit="1" customWidth="1"/>
    <col min="1619" max="1620" width="24" style="16" bestFit="1" customWidth="1"/>
    <col min="1621" max="1621" width="24.453125" style="16" bestFit="1" customWidth="1"/>
    <col min="1622" max="1622" width="20.54296875" style="16" bestFit="1" customWidth="1"/>
    <col min="1623" max="1674" width="10.81640625" style="16" customWidth="1"/>
    <col min="1675" max="1766" width="10.81640625" style="16"/>
    <col min="1767" max="1768" width="2.81640625" style="16" customWidth="1"/>
    <col min="1769" max="1769" width="80.54296875" style="16" customWidth="1"/>
    <col min="1770" max="1870" width="20.54296875" style="16" customWidth="1"/>
    <col min="1871" max="1871" width="23.453125" style="16" bestFit="1" customWidth="1"/>
    <col min="1872" max="1872" width="24" style="16" bestFit="1" customWidth="1"/>
    <col min="1873" max="1873" width="22.54296875" style="16" bestFit="1" customWidth="1"/>
    <col min="1874" max="1874" width="23.453125" style="16" bestFit="1" customWidth="1"/>
    <col min="1875" max="1876" width="24" style="16" bestFit="1" customWidth="1"/>
    <col min="1877" max="1877" width="24.453125" style="16" bestFit="1" customWidth="1"/>
    <col min="1878" max="1878" width="20.54296875" style="16" bestFit="1" customWidth="1"/>
    <col min="1879" max="1930" width="10.81640625" style="16" customWidth="1"/>
    <col min="1931" max="2022" width="10.81640625" style="16"/>
    <col min="2023" max="2024" width="2.81640625" style="16" customWidth="1"/>
    <col min="2025" max="2025" width="80.54296875" style="16" customWidth="1"/>
    <col min="2026" max="2126" width="20.54296875" style="16" customWidth="1"/>
    <col min="2127" max="2127" width="23.453125" style="16" bestFit="1" customWidth="1"/>
    <col min="2128" max="2128" width="24" style="16" bestFit="1" customWidth="1"/>
    <col min="2129" max="2129" width="22.54296875" style="16" bestFit="1" customWidth="1"/>
    <col min="2130" max="2130" width="23.453125" style="16" bestFit="1" customWidth="1"/>
    <col min="2131" max="2132" width="24" style="16" bestFit="1" customWidth="1"/>
    <col min="2133" max="2133" width="24.453125" style="16" bestFit="1" customWidth="1"/>
    <col min="2134" max="2134" width="20.54296875" style="16" bestFit="1" customWidth="1"/>
    <col min="2135" max="2186" width="10.81640625" style="16" customWidth="1"/>
    <col min="2187" max="2278" width="10.81640625" style="16"/>
    <col min="2279" max="2280" width="2.81640625" style="16" customWidth="1"/>
    <col min="2281" max="2281" width="80.54296875" style="16" customWidth="1"/>
    <col min="2282" max="2382" width="20.54296875" style="16" customWidth="1"/>
    <col min="2383" max="2383" width="23.453125" style="16" bestFit="1" customWidth="1"/>
    <col min="2384" max="2384" width="24" style="16" bestFit="1" customWidth="1"/>
    <col min="2385" max="2385" width="22.54296875" style="16" bestFit="1" customWidth="1"/>
    <col min="2386" max="2386" width="23.453125" style="16" bestFit="1" customWidth="1"/>
    <col min="2387" max="2388" width="24" style="16" bestFit="1" customWidth="1"/>
    <col min="2389" max="2389" width="24.453125" style="16" bestFit="1" customWidth="1"/>
    <col min="2390" max="2390" width="20.54296875" style="16" bestFit="1" customWidth="1"/>
    <col min="2391" max="2442" width="10.81640625" style="16" customWidth="1"/>
    <col min="2443" max="2534" width="10.81640625" style="16"/>
    <col min="2535" max="2536" width="2.81640625" style="16" customWidth="1"/>
    <col min="2537" max="2537" width="80.54296875" style="16" customWidth="1"/>
    <col min="2538" max="2638" width="20.54296875" style="16" customWidth="1"/>
    <col min="2639" max="2639" width="23.453125" style="16" bestFit="1" customWidth="1"/>
    <col min="2640" max="2640" width="24" style="16" bestFit="1" customWidth="1"/>
    <col min="2641" max="2641" width="22.54296875" style="16" bestFit="1" customWidth="1"/>
    <col min="2642" max="2642" width="23.453125" style="16" bestFit="1" customWidth="1"/>
    <col min="2643" max="2644" width="24" style="16" bestFit="1" customWidth="1"/>
    <col min="2645" max="2645" width="24.453125" style="16" bestFit="1" customWidth="1"/>
    <col min="2646" max="2646" width="20.54296875" style="16" bestFit="1" customWidth="1"/>
    <col min="2647" max="2698" width="10.81640625" style="16" customWidth="1"/>
    <col min="2699" max="2790" width="10.81640625" style="16"/>
    <col min="2791" max="2792" width="2.81640625" style="16" customWidth="1"/>
    <col min="2793" max="2793" width="80.54296875" style="16" customWidth="1"/>
    <col min="2794" max="2894" width="20.54296875" style="16" customWidth="1"/>
    <col min="2895" max="2895" width="23.453125" style="16" bestFit="1" customWidth="1"/>
    <col min="2896" max="2896" width="24" style="16" bestFit="1" customWidth="1"/>
    <col min="2897" max="2897" width="22.54296875" style="16" bestFit="1" customWidth="1"/>
    <col min="2898" max="2898" width="23.453125" style="16" bestFit="1" customWidth="1"/>
    <col min="2899" max="2900" width="24" style="16" bestFit="1" customWidth="1"/>
    <col min="2901" max="2901" width="24.453125" style="16" bestFit="1" customWidth="1"/>
    <col min="2902" max="2902" width="20.54296875" style="16" bestFit="1" customWidth="1"/>
    <col min="2903" max="2954" width="10.81640625" style="16" customWidth="1"/>
    <col min="2955" max="3046" width="10.81640625" style="16"/>
    <col min="3047" max="3048" width="2.81640625" style="16" customWidth="1"/>
    <col min="3049" max="3049" width="80.54296875" style="16" customWidth="1"/>
    <col min="3050" max="3150" width="20.54296875" style="16" customWidth="1"/>
    <col min="3151" max="3151" width="23.453125" style="16" bestFit="1" customWidth="1"/>
    <col min="3152" max="3152" width="24" style="16" bestFit="1" customWidth="1"/>
    <col min="3153" max="3153" width="22.54296875" style="16" bestFit="1" customWidth="1"/>
    <col min="3154" max="3154" width="23.453125" style="16" bestFit="1" customWidth="1"/>
    <col min="3155" max="3156" width="24" style="16" bestFit="1" customWidth="1"/>
    <col min="3157" max="3157" width="24.453125" style="16" bestFit="1" customWidth="1"/>
    <col min="3158" max="3158" width="20.54296875" style="16" bestFit="1" customWidth="1"/>
    <col min="3159" max="3210" width="10.81640625" style="16" customWidth="1"/>
    <col min="3211" max="3302" width="10.81640625" style="16"/>
    <col min="3303" max="3304" width="2.81640625" style="16" customWidth="1"/>
    <col min="3305" max="3305" width="80.54296875" style="16" customWidth="1"/>
    <col min="3306" max="3406" width="20.54296875" style="16" customWidth="1"/>
    <col min="3407" max="3407" width="23.453125" style="16" bestFit="1" customWidth="1"/>
    <col min="3408" max="3408" width="24" style="16" bestFit="1" customWidth="1"/>
    <col min="3409" max="3409" width="22.54296875" style="16" bestFit="1" customWidth="1"/>
    <col min="3410" max="3410" width="23.453125" style="16" bestFit="1" customWidth="1"/>
    <col min="3411" max="3412" width="24" style="16" bestFit="1" customWidth="1"/>
    <col min="3413" max="3413" width="24.453125" style="16" bestFit="1" customWidth="1"/>
    <col min="3414" max="3414" width="20.54296875" style="16" bestFit="1" customWidth="1"/>
    <col min="3415" max="3466" width="10.81640625" style="16" customWidth="1"/>
    <col min="3467" max="3558" width="10.81640625" style="16"/>
    <col min="3559" max="3560" width="2.81640625" style="16" customWidth="1"/>
    <col min="3561" max="3561" width="80.54296875" style="16" customWidth="1"/>
    <col min="3562" max="3662" width="20.54296875" style="16" customWidth="1"/>
    <col min="3663" max="3663" width="23.453125" style="16" bestFit="1" customWidth="1"/>
    <col min="3664" max="3664" width="24" style="16" bestFit="1" customWidth="1"/>
    <col min="3665" max="3665" width="22.54296875" style="16" bestFit="1" customWidth="1"/>
    <col min="3666" max="3666" width="23.453125" style="16" bestFit="1" customWidth="1"/>
    <col min="3667" max="3668" width="24" style="16" bestFit="1" customWidth="1"/>
    <col min="3669" max="3669" width="24.453125" style="16" bestFit="1" customWidth="1"/>
    <col min="3670" max="3670" width="20.54296875" style="16" bestFit="1" customWidth="1"/>
    <col min="3671" max="3722" width="10.81640625" style="16" customWidth="1"/>
    <col min="3723" max="3814" width="10.81640625" style="16"/>
    <col min="3815" max="3816" width="2.81640625" style="16" customWidth="1"/>
    <col min="3817" max="3817" width="80.54296875" style="16" customWidth="1"/>
    <col min="3818" max="3918" width="20.54296875" style="16" customWidth="1"/>
    <col min="3919" max="3919" width="23.453125" style="16" bestFit="1" customWidth="1"/>
    <col min="3920" max="3920" width="24" style="16" bestFit="1" customWidth="1"/>
    <col min="3921" max="3921" width="22.54296875" style="16" bestFit="1" customWidth="1"/>
    <col min="3922" max="3922" width="23.453125" style="16" bestFit="1" customWidth="1"/>
    <col min="3923" max="3924" width="24" style="16" bestFit="1" customWidth="1"/>
    <col min="3925" max="3925" width="24.453125" style="16" bestFit="1" customWidth="1"/>
    <col min="3926" max="3926" width="20.54296875" style="16" bestFit="1" customWidth="1"/>
    <col min="3927" max="3978" width="10.81640625" style="16" customWidth="1"/>
    <col min="3979" max="4070" width="10.81640625" style="16"/>
    <col min="4071" max="4072" width="2.81640625" style="16" customWidth="1"/>
    <col min="4073" max="4073" width="80.54296875" style="16" customWidth="1"/>
    <col min="4074" max="4174" width="20.54296875" style="16" customWidth="1"/>
    <col min="4175" max="4175" width="23.453125" style="16" bestFit="1" customWidth="1"/>
    <col min="4176" max="4176" width="24" style="16" bestFit="1" customWidth="1"/>
    <col min="4177" max="4177" width="22.54296875" style="16" bestFit="1" customWidth="1"/>
    <col min="4178" max="4178" width="23.453125" style="16" bestFit="1" customWidth="1"/>
    <col min="4179" max="4180" width="24" style="16" bestFit="1" customWidth="1"/>
    <col min="4181" max="4181" width="24.453125" style="16" bestFit="1" customWidth="1"/>
    <col min="4182" max="4182" width="20.54296875" style="16" bestFit="1" customWidth="1"/>
    <col min="4183" max="4234" width="10.81640625" style="16" customWidth="1"/>
    <col min="4235" max="4326" width="10.81640625" style="16"/>
    <col min="4327" max="4328" width="2.81640625" style="16" customWidth="1"/>
    <col min="4329" max="4329" width="80.54296875" style="16" customWidth="1"/>
    <col min="4330" max="4430" width="20.54296875" style="16" customWidth="1"/>
    <col min="4431" max="4431" width="23.453125" style="16" bestFit="1" customWidth="1"/>
    <col min="4432" max="4432" width="24" style="16" bestFit="1" customWidth="1"/>
    <col min="4433" max="4433" width="22.54296875" style="16" bestFit="1" customWidth="1"/>
    <col min="4434" max="4434" width="23.453125" style="16" bestFit="1" customWidth="1"/>
    <col min="4435" max="4436" width="24" style="16" bestFit="1" customWidth="1"/>
    <col min="4437" max="4437" width="24.453125" style="16" bestFit="1" customWidth="1"/>
    <col min="4438" max="4438" width="20.54296875" style="16" bestFit="1" customWidth="1"/>
    <col min="4439" max="4490" width="10.81640625" style="16" customWidth="1"/>
    <col min="4491" max="4582" width="10.81640625" style="16"/>
    <col min="4583" max="4584" width="2.81640625" style="16" customWidth="1"/>
    <col min="4585" max="4585" width="80.54296875" style="16" customWidth="1"/>
    <col min="4586" max="4686" width="20.54296875" style="16" customWidth="1"/>
    <col min="4687" max="4687" width="23.453125" style="16" bestFit="1" customWidth="1"/>
    <col min="4688" max="4688" width="24" style="16" bestFit="1" customWidth="1"/>
    <col min="4689" max="4689" width="22.54296875" style="16" bestFit="1" customWidth="1"/>
    <col min="4690" max="4690" width="23.453125" style="16" bestFit="1" customWidth="1"/>
    <col min="4691" max="4692" width="24" style="16" bestFit="1" customWidth="1"/>
    <col min="4693" max="4693" width="24.453125" style="16" bestFit="1" customWidth="1"/>
    <col min="4694" max="4694" width="20.54296875" style="16" bestFit="1" customWidth="1"/>
    <col min="4695" max="4746" width="10.81640625" style="16" customWidth="1"/>
    <col min="4747" max="4838" width="10.81640625" style="16"/>
    <col min="4839" max="4840" width="2.81640625" style="16" customWidth="1"/>
    <col min="4841" max="4841" width="80.54296875" style="16" customWidth="1"/>
    <col min="4842" max="4942" width="20.54296875" style="16" customWidth="1"/>
    <col min="4943" max="4943" width="23.453125" style="16" bestFit="1" customWidth="1"/>
    <col min="4944" max="4944" width="24" style="16" bestFit="1" customWidth="1"/>
    <col min="4945" max="4945" width="22.54296875" style="16" bestFit="1" customWidth="1"/>
    <col min="4946" max="4946" width="23.453125" style="16" bestFit="1" customWidth="1"/>
    <col min="4947" max="4948" width="24" style="16" bestFit="1" customWidth="1"/>
    <col min="4949" max="4949" width="24.453125" style="16" bestFit="1" customWidth="1"/>
    <col min="4950" max="4950" width="20.54296875" style="16" bestFit="1" customWidth="1"/>
    <col min="4951" max="5002" width="10.81640625" style="16" customWidth="1"/>
    <col min="5003" max="5094" width="10.81640625" style="16"/>
    <col min="5095" max="5096" width="2.81640625" style="16" customWidth="1"/>
    <col min="5097" max="5097" width="80.54296875" style="16" customWidth="1"/>
    <col min="5098" max="5198" width="20.54296875" style="16" customWidth="1"/>
    <col min="5199" max="5199" width="23.453125" style="16" bestFit="1" customWidth="1"/>
    <col min="5200" max="5200" width="24" style="16" bestFit="1" customWidth="1"/>
    <col min="5201" max="5201" width="22.54296875" style="16" bestFit="1" customWidth="1"/>
    <col min="5202" max="5202" width="23.453125" style="16" bestFit="1" customWidth="1"/>
    <col min="5203" max="5204" width="24" style="16" bestFit="1" customWidth="1"/>
    <col min="5205" max="5205" width="24.453125" style="16" bestFit="1" customWidth="1"/>
    <col min="5206" max="5206" width="20.54296875" style="16" bestFit="1" customWidth="1"/>
    <col min="5207" max="5258" width="10.81640625" style="16" customWidth="1"/>
    <col min="5259" max="5350" width="10.81640625" style="16"/>
    <col min="5351" max="5352" width="2.81640625" style="16" customWidth="1"/>
    <col min="5353" max="5353" width="80.54296875" style="16" customWidth="1"/>
    <col min="5354" max="5454" width="20.54296875" style="16" customWidth="1"/>
    <col min="5455" max="5455" width="23.453125" style="16" bestFit="1" customWidth="1"/>
    <col min="5456" max="5456" width="24" style="16" bestFit="1" customWidth="1"/>
    <col min="5457" max="5457" width="22.54296875" style="16" bestFit="1" customWidth="1"/>
    <col min="5458" max="5458" width="23.453125" style="16" bestFit="1" customWidth="1"/>
    <col min="5459" max="5460" width="24" style="16" bestFit="1" customWidth="1"/>
    <col min="5461" max="5461" width="24.453125" style="16" bestFit="1" customWidth="1"/>
    <col min="5462" max="5462" width="20.54296875" style="16" bestFit="1" customWidth="1"/>
    <col min="5463" max="5514" width="10.81640625" style="16" customWidth="1"/>
    <col min="5515" max="5606" width="10.81640625" style="16"/>
    <col min="5607" max="5608" width="2.81640625" style="16" customWidth="1"/>
    <col min="5609" max="5609" width="80.54296875" style="16" customWidth="1"/>
    <col min="5610" max="5710" width="20.54296875" style="16" customWidth="1"/>
    <col min="5711" max="5711" width="23.453125" style="16" bestFit="1" customWidth="1"/>
    <col min="5712" max="5712" width="24" style="16" bestFit="1" customWidth="1"/>
    <col min="5713" max="5713" width="22.54296875" style="16" bestFit="1" customWidth="1"/>
    <col min="5714" max="5714" width="23.453125" style="16" bestFit="1" customWidth="1"/>
    <col min="5715" max="5716" width="24" style="16" bestFit="1" customWidth="1"/>
    <col min="5717" max="5717" width="24.453125" style="16" bestFit="1" customWidth="1"/>
    <col min="5718" max="5718" width="20.54296875" style="16" bestFit="1" customWidth="1"/>
    <col min="5719" max="5770" width="10.81640625" style="16" customWidth="1"/>
    <col min="5771" max="5862" width="10.81640625" style="16"/>
    <col min="5863" max="5864" width="2.81640625" style="16" customWidth="1"/>
    <col min="5865" max="5865" width="80.54296875" style="16" customWidth="1"/>
    <col min="5866" max="5966" width="20.54296875" style="16" customWidth="1"/>
    <col min="5967" max="5967" width="23.453125" style="16" bestFit="1" customWidth="1"/>
    <col min="5968" max="5968" width="24" style="16" bestFit="1" customWidth="1"/>
    <col min="5969" max="5969" width="22.54296875" style="16" bestFit="1" customWidth="1"/>
    <col min="5970" max="5970" width="23.453125" style="16" bestFit="1" customWidth="1"/>
    <col min="5971" max="5972" width="24" style="16" bestFit="1" customWidth="1"/>
    <col min="5973" max="5973" width="24.453125" style="16" bestFit="1" customWidth="1"/>
    <col min="5974" max="5974" width="20.54296875" style="16" bestFit="1" customWidth="1"/>
    <col min="5975" max="6026" width="10.81640625" style="16" customWidth="1"/>
    <col min="6027" max="6118" width="10.81640625" style="16"/>
    <col min="6119" max="6120" width="2.81640625" style="16" customWidth="1"/>
    <col min="6121" max="6121" width="80.54296875" style="16" customWidth="1"/>
    <col min="6122" max="6222" width="20.54296875" style="16" customWidth="1"/>
    <col min="6223" max="6223" width="23.453125" style="16" bestFit="1" customWidth="1"/>
    <col min="6224" max="6224" width="24" style="16" bestFit="1" customWidth="1"/>
    <col min="6225" max="6225" width="22.54296875" style="16" bestFit="1" customWidth="1"/>
    <col min="6226" max="6226" width="23.453125" style="16" bestFit="1" customWidth="1"/>
    <col min="6227" max="6228" width="24" style="16" bestFit="1" customWidth="1"/>
    <col min="6229" max="6229" width="24.453125" style="16" bestFit="1" customWidth="1"/>
    <col min="6230" max="6230" width="20.54296875" style="16" bestFit="1" customWidth="1"/>
    <col min="6231" max="6282" width="10.81640625" style="16" customWidth="1"/>
    <col min="6283" max="6374" width="10.81640625" style="16"/>
    <col min="6375" max="6376" width="2.81640625" style="16" customWidth="1"/>
    <col min="6377" max="6377" width="80.54296875" style="16" customWidth="1"/>
    <col min="6378" max="6478" width="20.54296875" style="16" customWidth="1"/>
    <col min="6479" max="6479" width="23.453125" style="16" bestFit="1" customWidth="1"/>
    <col min="6480" max="6480" width="24" style="16" bestFit="1" customWidth="1"/>
    <col min="6481" max="6481" width="22.54296875" style="16" bestFit="1" customWidth="1"/>
    <col min="6482" max="6482" width="23.453125" style="16" bestFit="1" customWidth="1"/>
    <col min="6483" max="6484" width="24" style="16" bestFit="1" customWidth="1"/>
    <col min="6485" max="6485" width="24.453125" style="16" bestFit="1" customWidth="1"/>
    <col min="6486" max="6486" width="20.54296875" style="16" bestFit="1" customWidth="1"/>
    <col min="6487" max="6538" width="10.81640625" style="16" customWidth="1"/>
    <col min="6539" max="6630" width="10.81640625" style="16"/>
    <col min="6631" max="6632" width="2.81640625" style="16" customWidth="1"/>
    <col min="6633" max="6633" width="80.54296875" style="16" customWidth="1"/>
    <col min="6634" max="6734" width="20.54296875" style="16" customWidth="1"/>
    <col min="6735" max="6735" width="23.453125" style="16" bestFit="1" customWidth="1"/>
    <col min="6736" max="6736" width="24" style="16" bestFit="1" customWidth="1"/>
    <col min="6737" max="6737" width="22.54296875" style="16" bestFit="1" customWidth="1"/>
    <col min="6738" max="6738" width="23.453125" style="16" bestFit="1" customWidth="1"/>
    <col min="6739" max="6740" width="24" style="16" bestFit="1" customWidth="1"/>
    <col min="6741" max="6741" width="24.453125" style="16" bestFit="1" customWidth="1"/>
    <col min="6742" max="6742" width="20.54296875" style="16" bestFit="1" customWidth="1"/>
    <col min="6743" max="6794" width="10.81640625" style="16" customWidth="1"/>
    <col min="6795" max="6886" width="10.81640625" style="16"/>
    <col min="6887" max="6888" width="2.81640625" style="16" customWidth="1"/>
    <col min="6889" max="6889" width="80.54296875" style="16" customWidth="1"/>
    <col min="6890" max="6990" width="20.54296875" style="16" customWidth="1"/>
    <col min="6991" max="6991" width="23.453125" style="16" bestFit="1" customWidth="1"/>
    <col min="6992" max="6992" width="24" style="16" bestFit="1" customWidth="1"/>
    <col min="6993" max="6993" width="22.54296875" style="16" bestFit="1" customWidth="1"/>
    <col min="6994" max="6994" width="23.453125" style="16" bestFit="1" customWidth="1"/>
    <col min="6995" max="6996" width="24" style="16" bestFit="1" customWidth="1"/>
    <col min="6997" max="6997" width="24.453125" style="16" bestFit="1" customWidth="1"/>
    <col min="6998" max="6998" width="20.54296875" style="16" bestFit="1" customWidth="1"/>
    <col min="6999" max="7050" width="10.81640625" style="16" customWidth="1"/>
    <col min="7051" max="7142" width="10.81640625" style="16"/>
    <col min="7143" max="7144" width="2.81640625" style="16" customWidth="1"/>
    <col min="7145" max="7145" width="80.54296875" style="16" customWidth="1"/>
    <col min="7146" max="7246" width="20.54296875" style="16" customWidth="1"/>
    <col min="7247" max="7247" width="23.453125" style="16" bestFit="1" customWidth="1"/>
    <col min="7248" max="7248" width="24" style="16" bestFit="1" customWidth="1"/>
    <col min="7249" max="7249" width="22.54296875" style="16" bestFit="1" customWidth="1"/>
    <col min="7250" max="7250" width="23.453125" style="16" bestFit="1" customWidth="1"/>
    <col min="7251" max="7252" width="24" style="16" bestFit="1" customWidth="1"/>
    <col min="7253" max="7253" width="24.453125" style="16" bestFit="1" customWidth="1"/>
    <col min="7254" max="7254" width="20.54296875" style="16" bestFit="1" customWidth="1"/>
    <col min="7255" max="7306" width="10.81640625" style="16" customWidth="1"/>
    <col min="7307" max="7398" width="10.81640625" style="16"/>
    <col min="7399" max="7400" width="2.81640625" style="16" customWidth="1"/>
    <col min="7401" max="7401" width="80.54296875" style="16" customWidth="1"/>
    <col min="7402" max="7502" width="20.54296875" style="16" customWidth="1"/>
    <col min="7503" max="7503" width="23.453125" style="16" bestFit="1" customWidth="1"/>
    <col min="7504" max="7504" width="24" style="16" bestFit="1" customWidth="1"/>
    <col min="7505" max="7505" width="22.54296875" style="16" bestFit="1" customWidth="1"/>
    <col min="7506" max="7506" width="23.453125" style="16" bestFit="1" customWidth="1"/>
    <col min="7507" max="7508" width="24" style="16" bestFit="1" customWidth="1"/>
    <col min="7509" max="7509" width="24.453125" style="16" bestFit="1" customWidth="1"/>
    <col min="7510" max="7510" width="20.54296875" style="16" bestFit="1" customWidth="1"/>
    <col min="7511" max="7562" width="10.81640625" style="16" customWidth="1"/>
    <col min="7563" max="7654" width="10.81640625" style="16"/>
    <col min="7655" max="7656" width="2.81640625" style="16" customWidth="1"/>
    <col min="7657" max="7657" width="80.54296875" style="16" customWidth="1"/>
    <col min="7658" max="7758" width="20.54296875" style="16" customWidth="1"/>
    <col min="7759" max="7759" width="23.453125" style="16" bestFit="1" customWidth="1"/>
    <col min="7760" max="7760" width="24" style="16" bestFit="1" customWidth="1"/>
    <col min="7761" max="7761" width="22.54296875" style="16" bestFit="1" customWidth="1"/>
    <col min="7762" max="7762" width="23.453125" style="16" bestFit="1" customWidth="1"/>
    <col min="7763" max="7764" width="24" style="16" bestFit="1" customWidth="1"/>
    <col min="7765" max="7765" width="24.453125" style="16" bestFit="1" customWidth="1"/>
    <col min="7766" max="7766" width="20.54296875" style="16" bestFit="1" customWidth="1"/>
    <col min="7767" max="7818" width="10.81640625" style="16" customWidth="1"/>
    <col min="7819" max="7910" width="10.81640625" style="16"/>
    <col min="7911" max="7912" width="2.81640625" style="16" customWidth="1"/>
    <col min="7913" max="7913" width="80.54296875" style="16" customWidth="1"/>
    <col min="7914" max="8014" width="20.54296875" style="16" customWidth="1"/>
    <col min="8015" max="8015" width="23.453125" style="16" bestFit="1" customWidth="1"/>
    <col min="8016" max="8016" width="24" style="16" bestFit="1" customWidth="1"/>
    <col min="8017" max="8017" width="22.54296875" style="16" bestFit="1" customWidth="1"/>
    <col min="8018" max="8018" width="23.453125" style="16" bestFit="1" customWidth="1"/>
    <col min="8019" max="8020" width="24" style="16" bestFit="1" customWidth="1"/>
    <col min="8021" max="8021" width="24.453125" style="16" bestFit="1" customWidth="1"/>
    <col min="8022" max="8022" width="20.54296875" style="16" bestFit="1" customWidth="1"/>
    <col min="8023" max="8074" width="10.81640625" style="16" customWidth="1"/>
    <col min="8075" max="8166" width="10.81640625" style="16"/>
    <col min="8167" max="8168" width="2.81640625" style="16" customWidth="1"/>
    <col min="8169" max="8169" width="80.54296875" style="16" customWidth="1"/>
    <col min="8170" max="8270" width="20.54296875" style="16" customWidth="1"/>
    <col min="8271" max="8271" width="23.453125" style="16" bestFit="1" customWidth="1"/>
    <col min="8272" max="8272" width="24" style="16" bestFit="1" customWidth="1"/>
    <col min="8273" max="8273" width="22.54296875" style="16" bestFit="1" customWidth="1"/>
    <col min="8274" max="8274" width="23.453125" style="16" bestFit="1" customWidth="1"/>
    <col min="8275" max="8276" width="24" style="16" bestFit="1" customWidth="1"/>
    <col min="8277" max="8277" width="24.453125" style="16" bestFit="1" customWidth="1"/>
    <col min="8278" max="8278" width="20.54296875" style="16" bestFit="1" customWidth="1"/>
    <col min="8279" max="8330" width="10.81640625" style="16" customWidth="1"/>
    <col min="8331" max="8422" width="10.81640625" style="16"/>
    <col min="8423" max="8424" width="2.81640625" style="16" customWidth="1"/>
    <col min="8425" max="8425" width="80.54296875" style="16" customWidth="1"/>
    <col min="8426" max="8526" width="20.54296875" style="16" customWidth="1"/>
    <col min="8527" max="8527" width="23.453125" style="16" bestFit="1" customWidth="1"/>
    <col min="8528" max="8528" width="24" style="16" bestFit="1" customWidth="1"/>
    <col min="8529" max="8529" width="22.54296875" style="16" bestFit="1" customWidth="1"/>
    <col min="8530" max="8530" width="23.453125" style="16" bestFit="1" customWidth="1"/>
    <col min="8531" max="8532" width="24" style="16" bestFit="1" customWidth="1"/>
    <col min="8533" max="8533" width="24.453125" style="16" bestFit="1" customWidth="1"/>
    <col min="8534" max="8534" width="20.54296875" style="16" bestFit="1" customWidth="1"/>
    <col min="8535" max="8586" width="10.81640625" style="16" customWidth="1"/>
    <col min="8587" max="8678" width="10.81640625" style="16"/>
    <col min="8679" max="8680" width="2.81640625" style="16" customWidth="1"/>
    <col min="8681" max="8681" width="80.54296875" style="16" customWidth="1"/>
    <col min="8682" max="8782" width="20.54296875" style="16" customWidth="1"/>
    <col min="8783" max="8783" width="23.453125" style="16" bestFit="1" customWidth="1"/>
    <col min="8784" max="8784" width="24" style="16" bestFit="1" customWidth="1"/>
    <col min="8785" max="8785" width="22.54296875" style="16" bestFit="1" customWidth="1"/>
    <col min="8786" max="8786" width="23.453125" style="16" bestFit="1" customWidth="1"/>
    <col min="8787" max="8788" width="24" style="16" bestFit="1" customWidth="1"/>
    <col min="8789" max="8789" width="24.453125" style="16" bestFit="1" customWidth="1"/>
    <col min="8790" max="8790" width="20.54296875" style="16" bestFit="1" customWidth="1"/>
    <col min="8791" max="8842" width="10.81640625" style="16" customWidth="1"/>
    <col min="8843" max="8934" width="10.81640625" style="16"/>
    <col min="8935" max="8936" width="2.81640625" style="16" customWidth="1"/>
    <col min="8937" max="8937" width="80.54296875" style="16" customWidth="1"/>
    <col min="8938" max="9038" width="20.54296875" style="16" customWidth="1"/>
    <col min="9039" max="9039" width="23.453125" style="16" bestFit="1" customWidth="1"/>
    <col min="9040" max="9040" width="24" style="16" bestFit="1" customWidth="1"/>
    <col min="9041" max="9041" width="22.54296875" style="16" bestFit="1" customWidth="1"/>
    <col min="9042" max="9042" width="23.453125" style="16" bestFit="1" customWidth="1"/>
    <col min="9043" max="9044" width="24" style="16" bestFit="1" customWidth="1"/>
    <col min="9045" max="9045" width="24.453125" style="16" bestFit="1" customWidth="1"/>
    <col min="9046" max="9046" width="20.54296875" style="16" bestFit="1" customWidth="1"/>
    <col min="9047" max="9098" width="10.81640625" style="16" customWidth="1"/>
    <col min="9099" max="9190" width="10.81640625" style="16"/>
    <col min="9191" max="9192" width="2.81640625" style="16" customWidth="1"/>
    <col min="9193" max="9193" width="80.54296875" style="16" customWidth="1"/>
    <col min="9194" max="9294" width="20.54296875" style="16" customWidth="1"/>
    <col min="9295" max="9295" width="23.453125" style="16" bestFit="1" customWidth="1"/>
    <col min="9296" max="9296" width="24" style="16" bestFit="1" customWidth="1"/>
    <col min="9297" max="9297" width="22.54296875" style="16" bestFit="1" customWidth="1"/>
    <col min="9298" max="9298" width="23.453125" style="16" bestFit="1" customWidth="1"/>
    <col min="9299" max="9300" width="24" style="16" bestFit="1" customWidth="1"/>
    <col min="9301" max="9301" width="24.453125" style="16" bestFit="1" customWidth="1"/>
    <col min="9302" max="9302" width="20.54296875" style="16" bestFit="1" customWidth="1"/>
    <col min="9303" max="9354" width="10.81640625" style="16" customWidth="1"/>
    <col min="9355" max="9446" width="10.81640625" style="16"/>
    <col min="9447" max="9448" width="2.81640625" style="16" customWidth="1"/>
    <col min="9449" max="9449" width="80.54296875" style="16" customWidth="1"/>
    <col min="9450" max="9550" width="20.54296875" style="16" customWidth="1"/>
    <col min="9551" max="9551" width="23.453125" style="16" bestFit="1" customWidth="1"/>
    <col min="9552" max="9552" width="24" style="16" bestFit="1" customWidth="1"/>
    <col min="9553" max="9553" width="22.54296875" style="16" bestFit="1" customWidth="1"/>
    <col min="9554" max="9554" width="23.453125" style="16" bestFit="1" customWidth="1"/>
    <col min="9555" max="9556" width="24" style="16" bestFit="1" customWidth="1"/>
    <col min="9557" max="9557" width="24.453125" style="16" bestFit="1" customWidth="1"/>
    <col min="9558" max="9558" width="20.54296875" style="16" bestFit="1" customWidth="1"/>
    <col min="9559" max="9610" width="10.81640625" style="16" customWidth="1"/>
    <col min="9611" max="9702" width="10.81640625" style="16"/>
    <col min="9703" max="9704" width="2.81640625" style="16" customWidth="1"/>
    <col min="9705" max="9705" width="80.54296875" style="16" customWidth="1"/>
    <col min="9706" max="9806" width="20.54296875" style="16" customWidth="1"/>
    <col min="9807" max="9807" width="23.453125" style="16" bestFit="1" customWidth="1"/>
    <col min="9808" max="9808" width="24" style="16" bestFit="1" customWidth="1"/>
    <col min="9809" max="9809" width="22.54296875" style="16" bestFit="1" customWidth="1"/>
    <col min="9810" max="9810" width="23.453125" style="16" bestFit="1" customWidth="1"/>
    <col min="9811" max="9812" width="24" style="16" bestFit="1" customWidth="1"/>
    <col min="9813" max="9813" width="24.453125" style="16" bestFit="1" customWidth="1"/>
    <col min="9814" max="9814" width="20.54296875" style="16" bestFit="1" customWidth="1"/>
    <col min="9815" max="9866" width="10.81640625" style="16" customWidth="1"/>
    <col min="9867" max="9958" width="10.81640625" style="16"/>
    <col min="9959" max="9960" width="2.81640625" style="16" customWidth="1"/>
    <col min="9961" max="9961" width="80.54296875" style="16" customWidth="1"/>
    <col min="9962" max="10062" width="20.54296875" style="16" customWidth="1"/>
    <col min="10063" max="10063" width="23.453125" style="16" bestFit="1" customWidth="1"/>
    <col min="10064" max="10064" width="24" style="16" bestFit="1" customWidth="1"/>
    <col min="10065" max="10065" width="22.54296875" style="16" bestFit="1" customWidth="1"/>
    <col min="10066" max="10066" width="23.453125" style="16" bestFit="1" customWidth="1"/>
    <col min="10067" max="10068" width="24" style="16" bestFit="1" customWidth="1"/>
    <col min="10069" max="10069" width="24.453125" style="16" bestFit="1" customWidth="1"/>
    <col min="10070" max="10070" width="20.54296875" style="16" bestFit="1" customWidth="1"/>
    <col min="10071" max="10122" width="10.81640625" style="16" customWidth="1"/>
    <col min="10123" max="10214" width="10.81640625" style="16"/>
    <col min="10215" max="10216" width="2.81640625" style="16" customWidth="1"/>
    <col min="10217" max="10217" width="80.54296875" style="16" customWidth="1"/>
    <col min="10218" max="10318" width="20.54296875" style="16" customWidth="1"/>
    <col min="10319" max="10319" width="23.453125" style="16" bestFit="1" customWidth="1"/>
    <col min="10320" max="10320" width="24" style="16" bestFit="1" customWidth="1"/>
    <col min="10321" max="10321" width="22.54296875" style="16" bestFit="1" customWidth="1"/>
    <col min="10322" max="10322" width="23.453125" style="16" bestFit="1" customWidth="1"/>
    <col min="10323" max="10324" width="24" style="16" bestFit="1" customWidth="1"/>
    <col min="10325" max="10325" width="24.453125" style="16" bestFit="1" customWidth="1"/>
    <col min="10326" max="10326" width="20.54296875" style="16" bestFit="1" customWidth="1"/>
    <col min="10327" max="10378" width="10.81640625" style="16" customWidth="1"/>
    <col min="10379" max="10470" width="10.81640625" style="16"/>
    <col min="10471" max="10472" width="2.81640625" style="16" customWidth="1"/>
    <col min="10473" max="10473" width="80.54296875" style="16" customWidth="1"/>
    <col min="10474" max="10574" width="20.54296875" style="16" customWidth="1"/>
    <col min="10575" max="10575" width="23.453125" style="16" bestFit="1" customWidth="1"/>
    <col min="10576" max="10576" width="24" style="16" bestFit="1" customWidth="1"/>
    <col min="10577" max="10577" width="22.54296875" style="16" bestFit="1" customWidth="1"/>
    <col min="10578" max="10578" width="23.453125" style="16" bestFit="1" customWidth="1"/>
    <col min="10579" max="10580" width="24" style="16" bestFit="1" customWidth="1"/>
    <col min="10581" max="10581" width="24.453125" style="16" bestFit="1" customWidth="1"/>
    <col min="10582" max="10582" width="20.54296875" style="16" bestFit="1" customWidth="1"/>
    <col min="10583" max="10634" width="10.81640625" style="16" customWidth="1"/>
    <col min="10635" max="10726" width="10.81640625" style="16"/>
    <col min="10727" max="10728" width="2.81640625" style="16" customWidth="1"/>
    <col min="10729" max="10729" width="80.54296875" style="16" customWidth="1"/>
    <col min="10730" max="10830" width="20.54296875" style="16" customWidth="1"/>
    <col min="10831" max="10831" width="23.453125" style="16" bestFit="1" customWidth="1"/>
    <col min="10832" max="10832" width="24" style="16" bestFit="1" customWidth="1"/>
    <col min="10833" max="10833" width="22.54296875" style="16" bestFit="1" customWidth="1"/>
    <col min="10834" max="10834" width="23.453125" style="16" bestFit="1" customWidth="1"/>
    <col min="10835" max="10836" width="24" style="16" bestFit="1" customWidth="1"/>
    <col min="10837" max="10837" width="24.453125" style="16" bestFit="1" customWidth="1"/>
    <col min="10838" max="10838" width="20.54296875" style="16" bestFit="1" customWidth="1"/>
    <col min="10839" max="10890" width="10.81640625" style="16" customWidth="1"/>
    <col min="10891" max="10982" width="10.81640625" style="16"/>
    <col min="10983" max="10984" width="2.81640625" style="16" customWidth="1"/>
    <col min="10985" max="10985" width="80.54296875" style="16" customWidth="1"/>
    <col min="10986" max="11086" width="20.54296875" style="16" customWidth="1"/>
    <col min="11087" max="11087" width="23.453125" style="16" bestFit="1" customWidth="1"/>
    <col min="11088" max="11088" width="24" style="16" bestFit="1" customWidth="1"/>
    <col min="11089" max="11089" width="22.54296875" style="16" bestFit="1" customWidth="1"/>
    <col min="11090" max="11090" width="23.453125" style="16" bestFit="1" customWidth="1"/>
    <col min="11091" max="11092" width="24" style="16" bestFit="1" customWidth="1"/>
    <col min="11093" max="11093" width="24.453125" style="16" bestFit="1" customWidth="1"/>
    <col min="11094" max="11094" width="20.54296875" style="16" bestFit="1" customWidth="1"/>
    <col min="11095" max="11146" width="10.81640625" style="16" customWidth="1"/>
    <col min="11147" max="11238" width="10.81640625" style="16"/>
    <col min="11239" max="11240" width="2.81640625" style="16" customWidth="1"/>
    <col min="11241" max="11241" width="80.54296875" style="16" customWidth="1"/>
    <col min="11242" max="11342" width="20.54296875" style="16" customWidth="1"/>
    <col min="11343" max="11343" width="23.453125" style="16" bestFit="1" customWidth="1"/>
    <col min="11344" max="11344" width="24" style="16" bestFit="1" customWidth="1"/>
    <col min="11345" max="11345" width="22.54296875" style="16" bestFit="1" customWidth="1"/>
    <col min="11346" max="11346" width="23.453125" style="16" bestFit="1" customWidth="1"/>
    <col min="11347" max="11348" width="24" style="16" bestFit="1" customWidth="1"/>
    <col min="11349" max="11349" width="24.453125" style="16" bestFit="1" customWidth="1"/>
    <col min="11350" max="11350" width="20.54296875" style="16" bestFit="1" customWidth="1"/>
    <col min="11351" max="11402" width="10.81640625" style="16" customWidth="1"/>
    <col min="11403" max="11494" width="10.81640625" style="16"/>
    <col min="11495" max="11496" width="2.81640625" style="16" customWidth="1"/>
    <col min="11497" max="11497" width="80.54296875" style="16" customWidth="1"/>
    <col min="11498" max="11598" width="20.54296875" style="16" customWidth="1"/>
    <col min="11599" max="11599" width="23.453125" style="16" bestFit="1" customWidth="1"/>
    <col min="11600" max="11600" width="24" style="16" bestFit="1" customWidth="1"/>
    <col min="11601" max="11601" width="22.54296875" style="16" bestFit="1" customWidth="1"/>
    <col min="11602" max="11602" width="23.453125" style="16" bestFit="1" customWidth="1"/>
    <col min="11603" max="11604" width="24" style="16" bestFit="1" customWidth="1"/>
    <col min="11605" max="11605" width="24.453125" style="16" bestFit="1" customWidth="1"/>
    <col min="11606" max="11606" width="20.54296875" style="16" bestFit="1" customWidth="1"/>
    <col min="11607" max="11658" width="10.81640625" style="16" customWidth="1"/>
    <col min="11659" max="11750" width="10.81640625" style="16"/>
    <col min="11751" max="11752" width="2.81640625" style="16" customWidth="1"/>
    <col min="11753" max="11753" width="80.54296875" style="16" customWidth="1"/>
    <col min="11754" max="11854" width="20.54296875" style="16" customWidth="1"/>
    <col min="11855" max="11855" width="23.453125" style="16" bestFit="1" customWidth="1"/>
    <col min="11856" max="11856" width="24" style="16" bestFit="1" customWidth="1"/>
    <col min="11857" max="11857" width="22.54296875" style="16" bestFit="1" customWidth="1"/>
    <col min="11858" max="11858" width="23.453125" style="16" bestFit="1" customWidth="1"/>
    <col min="11859" max="11860" width="24" style="16" bestFit="1" customWidth="1"/>
    <col min="11861" max="11861" width="24.453125" style="16" bestFit="1" customWidth="1"/>
    <col min="11862" max="11862" width="20.54296875" style="16" bestFit="1" customWidth="1"/>
    <col min="11863" max="11914" width="10.81640625" style="16" customWidth="1"/>
    <col min="11915" max="12006" width="10.81640625" style="16"/>
    <col min="12007" max="12008" width="2.81640625" style="16" customWidth="1"/>
    <col min="12009" max="12009" width="80.54296875" style="16" customWidth="1"/>
    <col min="12010" max="12110" width="20.54296875" style="16" customWidth="1"/>
    <col min="12111" max="12111" width="23.453125" style="16" bestFit="1" customWidth="1"/>
    <col min="12112" max="12112" width="24" style="16" bestFit="1" customWidth="1"/>
    <col min="12113" max="12113" width="22.54296875" style="16" bestFit="1" customWidth="1"/>
    <col min="12114" max="12114" width="23.453125" style="16" bestFit="1" customWidth="1"/>
    <col min="12115" max="12116" width="24" style="16" bestFit="1" customWidth="1"/>
    <col min="12117" max="12117" width="24.453125" style="16" bestFit="1" customWidth="1"/>
    <col min="12118" max="12118" width="20.54296875" style="16" bestFit="1" customWidth="1"/>
    <col min="12119" max="12170" width="10.81640625" style="16" customWidth="1"/>
    <col min="12171" max="12262" width="10.81640625" style="16"/>
    <col min="12263" max="12264" width="2.81640625" style="16" customWidth="1"/>
    <col min="12265" max="12265" width="80.54296875" style="16" customWidth="1"/>
    <col min="12266" max="12366" width="20.54296875" style="16" customWidth="1"/>
    <col min="12367" max="12367" width="23.453125" style="16" bestFit="1" customWidth="1"/>
    <col min="12368" max="12368" width="24" style="16" bestFit="1" customWidth="1"/>
    <col min="12369" max="12369" width="22.54296875" style="16" bestFit="1" customWidth="1"/>
    <col min="12370" max="12370" width="23.453125" style="16" bestFit="1" customWidth="1"/>
    <col min="12371" max="12372" width="24" style="16" bestFit="1" customWidth="1"/>
    <col min="12373" max="12373" width="24.453125" style="16" bestFit="1" customWidth="1"/>
    <col min="12374" max="12374" width="20.54296875" style="16" bestFit="1" customWidth="1"/>
    <col min="12375" max="12426" width="10.81640625" style="16" customWidth="1"/>
    <col min="12427" max="12518" width="10.81640625" style="16"/>
    <col min="12519" max="12520" width="2.81640625" style="16" customWidth="1"/>
    <col min="12521" max="12521" width="80.54296875" style="16" customWidth="1"/>
    <col min="12522" max="12622" width="20.54296875" style="16" customWidth="1"/>
    <col min="12623" max="12623" width="23.453125" style="16" bestFit="1" customWidth="1"/>
    <col min="12624" max="12624" width="24" style="16" bestFit="1" customWidth="1"/>
    <col min="12625" max="12625" width="22.54296875" style="16" bestFit="1" customWidth="1"/>
    <col min="12626" max="12626" width="23.453125" style="16" bestFit="1" customWidth="1"/>
    <col min="12627" max="12628" width="24" style="16" bestFit="1" customWidth="1"/>
    <col min="12629" max="12629" width="24.453125" style="16" bestFit="1" customWidth="1"/>
    <col min="12630" max="12630" width="20.54296875" style="16" bestFit="1" customWidth="1"/>
    <col min="12631" max="12682" width="10.81640625" style="16" customWidth="1"/>
    <col min="12683" max="12774" width="10.81640625" style="16"/>
    <col min="12775" max="12776" width="2.81640625" style="16" customWidth="1"/>
    <col min="12777" max="12777" width="80.54296875" style="16" customWidth="1"/>
    <col min="12778" max="12878" width="20.54296875" style="16" customWidth="1"/>
    <col min="12879" max="12879" width="23.453125" style="16" bestFit="1" customWidth="1"/>
    <col min="12880" max="12880" width="24" style="16" bestFit="1" customWidth="1"/>
    <col min="12881" max="12881" width="22.54296875" style="16" bestFit="1" customWidth="1"/>
    <col min="12882" max="12882" width="23.453125" style="16" bestFit="1" customWidth="1"/>
    <col min="12883" max="12884" width="24" style="16" bestFit="1" customWidth="1"/>
    <col min="12885" max="12885" width="24.453125" style="16" bestFit="1" customWidth="1"/>
    <col min="12886" max="12886" width="20.54296875" style="16" bestFit="1" customWidth="1"/>
    <col min="12887" max="12938" width="10.81640625" style="16" customWidth="1"/>
    <col min="12939" max="13030" width="10.81640625" style="16"/>
    <col min="13031" max="13032" width="2.81640625" style="16" customWidth="1"/>
    <col min="13033" max="13033" width="80.54296875" style="16" customWidth="1"/>
    <col min="13034" max="13134" width="20.54296875" style="16" customWidth="1"/>
    <col min="13135" max="13135" width="23.453125" style="16" bestFit="1" customWidth="1"/>
    <col min="13136" max="13136" width="24" style="16" bestFit="1" customWidth="1"/>
    <col min="13137" max="13137" width="22.54296875" style="16" bestFit="1" customWidth="1"/>
    <col min="13138" max="13138" width="23.453125" style="16" bestFit="1" customWidth="1"/>
    <col min="13139" max="13140" width="24" style="16" bestFit="1" customWidth="1"/>
    <col min="13141" max="13141" width="24.453125" style="16" bestFit="1" customWidth="1"/>
    <col min="13142" max="13142" width="20.54296875" style="16" bestFit="1" customWidth="1"/>
    <col min="13143" max="13194" width="10.81640625" style="16" customWidth="1"/>
    <col min="13195" max="13286" width="10.81640625" style="16"/>
    <col min="13287" max="13288" width="2.81640625" style="16" customWidth="1"/>
    <col min="13289" max="13289" width="80.54296875" style="16" customWidth="1"/>
    <col min="13290" max="13390" width="20.54296875" style="16" customWidth="1"/>
    <col min="13391" max="13391" width="23.453125" style="16" bestFit="1" customWidth="1"/>
    <col min="13392" max="13392" width="24" style="16" bestFit="1" customWidth="1"/>
    <col min="13393" max="13393" width="22.54296875" style="16" bestFit="1" customWidth="1"/>
    <col min="13394" max="13394" width="23.453125" style="16" bestFit="1" customWidth="1"/>
    <col min="13395" max="13396" width="24" style="16" bestFit="1" customWidth="1"/>
    <col min="13397" max="13397" width="24.453125" style="16" bestFit="1" customWidth="1"/>
    <col min="13398" max="13398" width="20.54296875" style="16" bestFit="1" customWidth="1"/>
    <col min="13399" max="13450" width="10.81640625" style="16" customWidth="1"/>
    <col min="13451" max="13542" width="10.81640625" style="16"/>
    <col min="13543" max="13544" width="2.81640625" style="16" customWidth="1"/>
    <col min="13545" max="13545" width="80.54296875" style="16" customWidth="1"/>
    <col min="13546" max="13646" width="20.54296875" style="16" customWidth="1"/>
    <col min="13647" max="13647" width="23.453125" style="16" bestFit="1" customWidth="1"/>
    <col min="13648" max="13648" width="24" style="16" bestFit="1" customWidth="1"/>
    <col min="13649" max="13649" width="22.54296875" style="16" bestFit="1" customWidth="1"/>
    <col min="13650" max="13650" width="23.453125" style="16" bestFit="1" customWidth="1"/>
    <col min="13651" max="13652" width="24" style="16" bestFit="1" customWidth="1"/>
    <col min="13653" max="13653" width="24.453125" style="16" bestFit="1" customWidth="1"/>
    <col min="13654" max="13654" width="20.54296875" style="16" bestFit="1" customWidth="1"/>
    <col min="13655" max="13706" width="10.81640625" style="16" customWidth="1"/>
    <col min="13707" max="13798" width="10.81640625" style="16"/>
    <col min="13799" max="13800" width="2.81640625" style="16" customWidth="1"/>
    <col min="13801" max="13801" width="80.54296875" style="16" customWidth="1"/>
    <col min="13802" max="13902" width="20.54296875" style="16" customWidth="1"/>
    <col min="13903" max="13903" width="23.453125" style="16" bestFit="1" customWidth="1"/>
    <col min="13904" max="13904" width="24" style="16" bestFit="1" customWidth="1"/>
    <col min="13905" max="13905" width="22.54296875" style="16" bestFit="1" customWidth="1"/>
    <col min="13906" max="13906" width="23.453125" style="16" bestFit="1" customWidth="1"/>
    <col min="13907" max="13908" width="24" style="16" bestFit="1" customWidth="1"/>
    <col min="13909" max="13909" width="24.453125" style="16" bestFit="1" customWidth="1"/>
    <col min="13910" max="13910" width="20.54296875" style="16" bestFit="1" customWidth="1"/>
    <col min="13911" max="13962" width="10.81640625" style="16" customWidth="1"/>
    <col min="13963" max="14054" width="10.81640625" style="16"/>
    <col min="14055" max="14056" width="2.81640625" style="16" customWidth="1"/>
    <col min="14057" max="14057" width="80.54296875" style="16" customWidth="1"/>
    <col min="14058" max="14158" width="20.54296875" style="16" customWidth="1"/>
    <col min="14159" max="14159" width="23.453125" style="16" bestFit="1" customWidth="1"/>
    <col min="14160" max="14160" width="24" style="16" bestFit="1" customWidth="1"/>
    <col min="14161" max="14161" width="22.54296875" style="16" bestFit="1" customWidth="1"/>
    <col min="14162" max="14162" width="23.453125" style="16" bestFit="1" customWidth="1"/>
    <col min="14163" max="14164" width="24" style="16" bestFit="1" customWidth="1"/>
    <col min="14165" max="14165" width="24.453125" style="16" bestFit="1" customWidth="1"/>
    <col min="14166" max="14166" width="20.54296875" style="16" bestFit="1" customWidth="1"/>
    <col min="14167" max="14218" width="10.81640625" style="16" customWidth="1"/>
    <col min="14219" max="14310" width="10.81640625" style="16"/>
    <col min="14311" max="14312" width="2.81640625" style="16" customWidth="1"/>
    <col min="14313" max="14313" width="80.54296875" style="16" customWidth="1"/>
    <col min="14314" max="14414" width="20.54296875" style="16" customWidth="1"/>
    <col min="14415" max="14415" width="23.453125" style="16" bestFit="1" customWidth="1"/>
    <col min="14416" max="14416" width="24" style="16" bestFit="1" customWidth="1"/>
    <col min="14417" max="14417" width="22.54296875" style="16" bestFit="1" customWidth="1"/>
    <col min="14418" max="14418" width="23.453125" style="16" bestFit="1" customWidth="1"/>
    <col min="14419" max="14420" width="24" style="16" bestFit="1" customWidth="1"/>
    <col min="14421" max="14421" width="24.453125" style="16" bestFit="1" customWidth="1"/>
    <col min="14422" max="14422" width="20.54296875" style="16" bestFit="1" customWidth="1"/>
    <col min="14423" max="14474" width="10.81640625" style="16" customWidth="1"/>
    <col min="14475" max="14566" width="10.81640625" style="16"/>
    <col min="14567" max="14568" width="2.81640625" style="16" customWidth="1"/>
    <col min="14569" max="14569" width="80.54296875" style="16" customWidth="1"/>
    <col min="14570" max="14670" width="20.54296875" style="16" customWidth="1"/>
    <col min="14671" max="14671" width="23.453125" style="16" bestFit="1" customWidth="1"/>
    <col min="14672" max="14672" width="24" style="16" bestFit="1" customWidth="1"/>
    <col min="14673" max="14673" width="22.54296875" style="16" bestFit="1" customWidth="1"/>
    <col min="14674" max="14674" width="23.453125" style="16" bestFit="1" customWidth="1"/>
    <col min="14675" max="14676" width="24" style="16" bestFit="1" customWidth="1"/>
    <col min="14677" max="14677" width="24.453125" style="16" bestFit="1" customWidth="1"/>
    <col min="14678" max="14678" width="20.54296875" style="16" bestFit="1" customWidth="1"/>
    <col min="14679" max="14730" width="10.81640625" style="16" customWidth="1"/>
    <col min="14731" max="14822" width="10.81640625" style="16"/>
    <col min="14823" max="14824" width="2.81640625" style="16" customWidth="1"/>
    <col min="14825" max="14825" width="80.54296875" style="16" customWidth="1"/>
    <col min="14826" max="14926" width="20.54296875" style="16" customWidth="1"/>
    <col min="14927" max="14927" width="23.453125" style="16" bestFit="1" customWidth="1"/>
    <col min="14928" max="14928" width="24" style="16" bestFit="1" customWidth="1"/>
    <col min="14929" max="14929" width="22.54296875" style="16" bestFit="1" customWidth="1"/>
    <col min="14930" max="14930" width="23.453125" style="16" bestFit="1" customWidth="1"/>
    <col min="14931" max="14932" width="24" style="16" bestFit="1" customWidth="1"/>
    <col min="14933" max="14933" width="24.453125" style="16" bestFit="1" customWidth="1"/>
    <col min="14934" max="14934" width="20.54296875" style="16" bestFit="1" customWidth="1"/>
    <col min="14935" max="14986" width="10.81640625" style="16" customWidth="1"/>
    <col min="14987" max="15078" width="10.81640625" style="16"/>
    <col min="15079" max="15080" width="2.81640625" style="16" customWidth="1"/>
    <col min="15081" max="15081" width="80.54296875" style="16" customWidth="1"/>
    <col min="15082" max="15182" width="20.54296875" style="16" customWidth="1"/>
    <col min="15183" max="15183" width="23.453125" style="16" bestFit="1" customWidth="1"/>
    <col min="15184" max="15184" width="24" style="16" bestFit="1" customWidth="1"/>
    <col min="15185" max="15185" width="22.54296875" style="16" bestFit="1" customWidth="1"/>
    <col min="15186" max="15186" width="23.453125" style="16" bestFit="1" customWidth="1"/>
    <col min="15187" max="15188" width="24" style="16" bestFit="1" customWidth="1"/>
    <col min="15189" max="15189" width="24.453125" style="16" bestFit="1" customWidth="1"/>
    <col min="15190" max="15190" width="20.54296875" style="16" bestFit="1" customWidth="1"/>
    <col min="15191" max="15242" width="10.81640625" style="16" customWidth="1"/>
    <col min="15243" max="15334" width="10.81640625" style="16"/>
    <col min="15335" max="15336" width="2.81640625" style="16" customWidth="1"/>
    <col min="15337" max="15337" width="80.54296875" style="16" customWidth="1"/>
    <col min="15338" max="15438" width="20.54296875" style="16" customWidth="1"/>
    <col min="15439" max="15439" width="23.453125" style="16" bestFit="1" customWidth="1"/>
    <col min="15440" max="15440" width="24" style="16" bestFit="1" customWidth="1"/>
    <col min="15441" max="15441" width="22.54296875" style="16" bestFit="1" customWidth="1"/>
    <col min="15442" max="15442" width="23.453125" style="16" bestFit="1" customWidth="1"/>
    <col min="15443" max="15444" width="24" style="16" bestFit="1" customWidth="1"/>
    <col min="15445" max="15445" width="24.453125" style="16" bestFit="1" customWidth="1"/>
    <col min="15446" max="15446" width="20.54296875" style="16" bestFit="1" customWidth="1"/>
    <col min="15447" max="15498" width="10.81640625" style="16" customWidth="1"/>
    <col min="15499" max="15590" width="10.81640625" style="16"/>
    <col min="15591" max="15592" width="2.81640625" style="16" customWidth="1"/>
    <col min="15593" max="15593" width="80.54296875" style="16" customWidth="1"/>
    <col min="15594" max="15694" width="20.54296875" style="16" customWidth="1"/>
    <col min="15695" max="15695" width="23.453125" style="16" bestFit="1" customWidth="1"/>
    <col min="15696" max="15696" width="24" style="16" bestFit="1" customWidth="1"/>
    <col min="15697" max="15697" width="22.54296875" style="16" bestFit="1" customWidth="1"/>
    <col min="15698" max="15698" width="23.453125" style="16" bestFit="1" customWidth="1"/>
    <col min="15699" max="15700" width="24" style="16" bestFit="1" customWidth="1"/>
    <col min="15701" max="15701" width="24.453125" style="16" bestFit="1" customWidth="1"/>
    <col min="15702" max="15702" width="20.54296875" style="16" bestFit="1" customWidth="1"/>
    <col min="15703" max="15754" width="10.81640625" style="16" customWidth="1"/>
    <col min="15755" max="15846" width="10.81640625" style="16"/>
    <col min="15847" max="15848" width="2.81640625" style="16" customWidth="1"/>
    <col min="15849" max="15849" width="80.54296875" style="16" customWidth="1"/>
    <col min="15850" max="15950" width="20.54296875" style="16" customWidth="1"/>
    <col min="15951" max="15951" width="23.453125" style="16" bestFit="1" customWidth="1"/>
    <col min="15952" max="15952" width="24" style="16" bestFit="1" customWidth="1"/>
    <col min="15953" max="15953" width="22.54296875" style="16" bestFit="1" customWidth="1"/>
    <col min="15954" max="15954" width="23.453125" style="16" bestFit="1" customWidth="1"/>
    <col min="15955" max="15956" width="24" style="16" bestFit="1" customWidth="1"/>
    <col min="15957" max="15957" width="24.453125" style="16" bestFit="1" customWidth="1"/>
    <col min="15958" max="15958" width="20.54296875" style="16" bestFit="1" customWidth="1"/>
    <col min="15959" max="16010" width="10.81640625" style="16" customWidth="1"/>
    <col min="16011" max="16102" width="10.81640625" style="16"/>
    <col min="16103" max="16104" width="2.81640625" style="16" customWidth="1"/>
    <col min="16105" max="16105" width="80.54296875" style="16" customWidth="1"/>
    <col min="16106" max="16206" width="20.54296875" style="16" customWidth="1"/>
    <col min="16207" max="16207" width="23.453125" style="16" bestFit="1" customWidth="1"/>
    <col min="16208" max="16208" width="24" style="16" bestFit="1" customWidth="1"/>
    <col min="16209" max="16209" width="22.54296875" style="16" bestFit="1" customWidth="1"/>
    <col min="16210" max="16210" width="23.453125" style="16" bestFit="1" customWidth="1"/>
    <col min="16211" max="16212" width="24" style="16" bestFit="1" customWidth="1"/>
    <col min="16213" max="16213" width="24.453125" style="16" bestFit="1" customWidth="1"/>
    <col min="16214" max="16214" width="20.54296875" style="16" bestFit="1" customWidth="1"/>
    <col min="16215" max="16266" width="10.81640625" style="16" customWidth="1"/>
    <col min="16267" max="16384" width="10.81640625" style="16"/>
  </cols>
  <sheetData>
    <row r="1" spans="1:140" s="110" customFormat="1" ht="15.5" x14ac:dyDescent="0.35">
      <c r="A1" s="12"/>
      <c r="B1" s="12"/>
      <c r="C1" s="13"/>
      <c r="D1" s="14"/>
      <c r="E1" s="50"/>
      <c r="F1" s="50"/>
      <c r="G1" s="50"/>
      <c r="H1" s="51"/>
      <c r="I1" s="55"/>
      <c r="J1" s="55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O1" s="51"/>
      <c r="BP1" s="51"/>
      <c r="BQ1" s="15"/>
      <c r="BR1" s="51"/>
      <c r="BS1" s="51"/>
      <c r="BT1" s="51"/>
      <c r="BU1" s="51"/>
      <c r="BV1" s="51"/>
      <c r="BW1" s="51"/>
      <c r="BX1" s="51"/>
      <c r="BY1" s="51"/>
      <c r="BZ1" s="51"/>
      <c r="CA1" s="51"/>
      <c r="CB1" s="51"/>
      <c r="CC1" s="51"/>
      <c r="CD1" s="51"/>
      <c r="CE1" s="51"/>
      <c r="CF1" s="51"/>
      <c r="CG1" s="51"/>
      <c r="CH1" s="51"/>
      <c r="CI1" s="51"/>
      <c r="CJ1" s="51"/>
      <c r="CK1" s="51"/>
      <c r="CL1" s="51"/>
      <c r="CM1" s="51"/>
      <c r="CN1" s="51"/>
      <c r="CO1" s="51"/>
      <c r="CP1" s="51"/>
      <c r="CQ1" s="51"/>
      <c r="CR1" s="51"/>
      <c r="CS1" s="51"/>
      <c r="CT1" s="51"/>
      <c r="CU1" s="51"/>
      <c r="CV1" s="51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Q1" s="85"/>
      <c r="DR1" s="85"/>
      <c r="DS1" s="85"/>
      <c r="DT1" s="86"/>
      <c r="DU1" s="15"/>
      <c r="DV1" s="15"/>
      <c r="DW1" s="15"/>
      <c r="DX1" s="15"/>
      <c r="DY1" s="15"/>
      <c r="DZ1" s="15"/>
      <c r="EA1" s="15"/>
      <c r="EB1" s="15"/>
      <c r="EC1" s="15"/>
      <c r="ED1" s="15"/>
      <c r="EE1" s="299"/>
      <c r="EF1" s="111"/>
      <c r="EG1" s="111"/>
    </row>
    <row r="2" spans="1:140" s="110" customFormat="1" ht="18" x14ac:dyDescent="0.4">
      <c r="A2" s="5"/>
      <c r="B2" s="5"/>
      <c r="C2" s="6"/>
      <c r="D2" s="7"/>
      <c r="E2" s="202" t="str">
        <f>"Liquidity Stress Test Positions as at Close of Business on " &amp; TEXT(I5,"dd-mmm-yyyy")</f>
        <v>Liquidity Stress Test Positions as at Close of Business on 30-Agu-2024</v>
      </c>
      <c r="F2" s="8"/>
      <c r="G2" s="8"/>
      <c r="H2" s="9"/>
      <c r="I2" s="10"/>
      <c r="J2" s="10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11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Q2" s="87" t="str">
        <f>+$E2</f>
        <v>Liquidity Stress Test Positions as at Close of Business on 30-Agu-2024</v>
      </c>
      <c r="DR2" s="87"/>
      <c r="DS2" s="87"/>
      <c r="DT2" s="88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300"/>
      <c r="EF2" s="111"/>
      <c r="EG2" s="111"/>
    </row>
    <row r="3" spans="1:140" s="110" customFormat="1" ht="18" x14ac:dyDescent="0.4">
      <c r="A3" s="112"/>
      <c r="B3" s="112"/>
      <c r="C3" s="113"/>
      <c r="D3" s="114"/>
      <c r="E3" s="115"/>
      <c r="F3" s="115"/>
      <c r="G3" s="115"/>
      <c r="H3" s="116"/>
      <c r="I3" s="117"/>
      <c r="J3" s="117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I3" s="116"/>
      <c r="AJ3" s="116" t="s">
        <v>27</v>
      </c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  <c r="BA3" s="116"/>
      <c r="BB3" s="116"/>
      <c r="BC3" s="116"/>
      <c r="BD3" s="116"/>
      <c r="BE3" s="116"/>
      <c r="BF3" s="116"/>
      <c r="BG3" s="116"/>
      <c r="BH3" s="116"/>
      <c r="BI3" s="116"/>
      <c r="BJ3" s="116"/>
      <c r="BK3" s="116"/>
      <c r="BL3" s="116"/>
      <c r="BM3" s="116"/>
      <c r="BN3" s="116"/>
      <c r="BO3" s="116"/>
      <c r="BP3" s="116"/>
      <c r="BQ3" s="91"/>
      <c r="BR3" s="116"/>
      <c r="BS3" s="116"/>
      <c r="BT3" s="116"/>
      <c r="BU3" s="116"/>
      <c r="BV3" s="116"/>
      <c r="BW3" s="116"/>
      <c r="BX3" s="116"/>
      <c r="BY3" s="116"/>
      <c r="BZ3" s="116"/>
      <c r="CA3" s="116"/>
      <c r="CB3" s="116"/>
      <c r="CC3" s="116"/>
      <c r="CD3" s="116"/>
      <c r="CE3" s="116"/>
      <c r="CF3" s="116"/>
      <c r="CG3" s="116"/>
      <c r="CH3" s="116"/>
      <c r="CI3" s="116"/>
      <c r="CJ3" s="116"/>
      <c r="CK3" s="116"/>
      <c r="CL3" s="116"/>
      <c r="CM3" s="116"/>
      <c r="CN3" s="116"/>
      <c r="CO3" s="116"/>
      <c r="CP3" s="116"/>
      <c r="CQ3" s="116"/>
      <c r="CR3" s="116"/>
      <c r="CS3" s="116" t="s">
        <v>27</v>
      </c>
      <c r="CT3" s="116"/>
      <c r="CU3" s="116"/>
      <c r="CV3" s="116"/>
      <c r="CW3" s="91"/>
      <c r="CX3" s="91"/>
      <c r="CY3" s="91"/>
      <c r="CZ3" s="91"/>
      <c r="DA3" s="91"/>
      <c r="DB3" s="91"/>
      <c r="DC3" s="91"/>
      <c r="DD3" s="91"/>
      <c r="DE3" s="91"/>
      <c r="DF3" s="91"/>
      <c r="DG3" s="91"/>
      <c r="DH3" s="91"/>
      <c r="DI3" s="91"/>
      <c r="DJ3" s="91"/>
      <c r="DK3" s="91"/>
      <c r="DL3" s="91"/>
      <c r="DQ3" s="89" t="s">
        <v>484</v>
      </c>
      <c r="DR3" s="89"/>
      <c r="DS3" s="89"/>
      <c r="DT3" s="90"/>
      <c r="DU3" s="91"/>
      <c r="DV3" s="91"/>
      <c r="DW3" s="91"/>
      <c r="DX3" s="91"/>
      <c r="DY3" s="91"/>
      <c r="DZ3" s="91"/>
      <c r="EA3" s="91"/>
      <c r="EB3" s="91"/>
      <c r="EC3" s="91"/>
      <c r="ED3" s="91"/>
      <c r="EE3" s="301"/>
      <c r="EF3" s="111"/>
      <c r="EG3" s="111"/>
    </row>
    <row r="4" spans="1:140" s="110" customFormat="1" ht="15.5" x14ac:dyDescent="0.35">
      <c r="A4" s="17"/>
      <c r="B4" s="17"/>
      <c r="C4" s="18"/>
      <c r="D4" s="19"/>
      <c r="E4" s="20"/>
      <c r="F4" s="20"/>
      <c r="G4" s="20"/>
      <c r="H4" s="23" t="s">
        <v>28</v>
      </c>
      <c r="I4" s="23" t="s">
        <v>29</v>
      </c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3"/>
      <c r="AO4" s="23"/>
      <c r="AP4" s="23"/>
      <c r="AQ4" s="23"/>
      <c r="AR4" s="23"/>
      <c r="AS4" s="23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3"/>
      <c r="BR4" s="23"/>
      <c r="BS4" s="23"/>
      <c r="BT4" s="23"/>
      <c r="BU4" s="23"/>
      <c r="BV4" s="23"/>
      <c r="BW4" s="23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Q4" s="92">
        <v>1000</v>
      </c>
      <c r="DR4" s="93" t="s">
        <v>466</v>
      </c>
      <c r="DS4" s="47"/>
      <c r="DT4" s="23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99"/>
      <c r="EF4" s="111"/>
      <c r="EG4" s="111"/>
      <c r="EI4" s="118"/>
      <c r="EJ4" s="118"/>
    </row>
    <row r="5" spans="1:140" s="110" customFormat="1" ht="15.5" hidden="1" outlineLevel="1" x14ac:dyDescent="0.35">
      <c r="A5" s="17"/>
      <c r="B5" s="17"/>
      <c r="C5" s="18"/>
      <c r="D5" s="19"/>
      <c r="E5" s="20"/>
      <c r="F5" s="20"/>
      <c r="G5" s="20"/>
      <c r="H5" s="23" t="s">
        <v>30</v>
      </c>
      <c r="I5" s="23">
        <v>45534</v>
      </c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3"/>
      <c r="AN5" s="23"/>
      <c r="AO5" s="23"/>
      <c r="AP5" s="23"/>
      <c r="AQ5" s="23"/>
      <c r="AR5" s="23"/>
      <c r="AS5" s="23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Q5" s="47"/>
      <c r="DR5" s="47"/>
      <c r="DS5" s="47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99"/>
      <c r="EF5" s="111"/>
      <c r="EG5" s="111"/>
    </row>
    <row r="6" spans="1:140" s="110" customFormat="1" ht="15.5" hidden="1" outlineLevel="1" x14ac:dyDescent="0.35">
      <c r="A6" s="17"/>
      <c r="B6" s="17"/>
      <c r="C6" s="18"/>
      <c r="D6" s="19"/>
      <c r="E6" s="20"/>
      <c r="F6" s="20"/>
      <c r="G6" s="20"/>
      <c r="H6" s="23" t="s">
        <v>31</v>
      </c>
      <c r="I6" s="23" t="s">
        <v>32</v>
      </c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3"/>
      <c r="AN6" s="23"/>
      <c r="AO6" s="23"/>
      <c r="AP6" s="23"/>
      <c r="AQ6" s="23"/>
      <c r="AR6" s="23"/>
      <c r="AS6" s="23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3"/>
      <c r="BL6" s="23"/>
      <c r="BM6" s="23"/>
      <c r="BN6" s="23"/>
      <c r="BO6" s="23"/>
      <c r="BP6" s="23"/>
      <c r="BQ6" s="23"/>
      <c r="BR6" s="23"/>
      <c r="BS6" s="23"/>
      <c r="BT6" s="23"/>
      <c r="BU6" s="23"/>
      <c r="BV6" s="23"/>
      <c r="BW6" s="23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3"/>
      <c r="CP6" s="23"/>
      <c r="CQ6" s="23"/>
      <c r="CR6" s="23"/>
      <c r="CS6" s="23"/>
      <c r="CT6" s="23"/>
      <c r="CU6" s="23"/>
      <c r="CV6" s="23"/>
      <c r="CW6" s="23"/>
      <c r="CX6" s="23"/>
      <c r="CY6" s="23"/>
      <c r="CZ6" s="23"/>
      <c r="DA6" s="23"/>
      <c r="DB6" s="23"/>
      <c r="DC6" s="23"/>
      <c r="DD6" s="23"/>
      <c r="DE6" s="23"/>
      <c r="DF6" s="23"/>
      <c r="DG6" s="23"/>
      <c r="DH6" s="23"/>
      <c r="DI6" s="23"/>
      <c r="DJ6" s="23"/>
      <c r="DK6" s="23"/>
      <c r="DL6" s="23"/>
      <c r="DQ6" s="47"/>
      <c r="DR6" s="47"/>
      <c r="DS6" s="47"/>
      <c r="DT6" s="23"/>
      <c r="DU6"/>
      <c r="DV6"/>
      <c r="DW6"/>
      <c r="DX6"/>
      <c r="DY6"/>
      <c r="DZ6"/>
      <c r="EA6"/>
      <c r="EB6"/>
      <c r="EC6"/>
      <c r="ED6"/>
      <c r="EE6" s="299"/>
      <c r="EF6" s="111"/>
      <c r="EG6" s="111"/>
    </row>
    <row r="7" spans="1:140" s="110" customFormat="1" ht="15.5" hidden="1" outlineLevel="1" x14ac:dyDescent="0.35">
      <c r="A7" s="17"/>
      <c r="B7" s="17"/>
      <c r="C7" s="18"/>
      <c r="D7" s="19"/>
      <c r="E7" s="20"/>
      <c r="F7" s="20"/>
      <c r="G7" s="20"/>
      <c r="H7" s="23" t="s">
        <v>33</v>
      </c>
      <c r="I7" s="23" t="s">
        <v>21</v>
      </c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3"/>
      <c r="AN7" s="23"/>
      <c r="AO7" s="23"/>
      <c r="AP7" s="23"/>
      <c r="AQ7" s="23"/>
      <c r="AR7" s="23"/>
      <c r="AS7" s="23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3"/>
      <c r="BL7" s="23"/>
      <c r="BM7" s="23"/>
      <c r="BN7" s="23"/>
      <c r="BO7" s="23"/>
      <c r="BP7" s="23"/>
      <c r="BQ7" s="23"/>
      <c r="BR7" s="23"/>
      <c r="BS7" s="23"/>
      <c r="BT7" s="23"/>
      <c r="BU7" s="23"/>
      <c r="BV7" s="23"/>
      <c r="BW7" s="23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3"/>
      <c r="CP7" s="23"/>
      <c r="CQ7" s="23"/>
      <c r="CR7" s="23"/>
      <c r="CS7" s="23"/>
      <c r="CT7" s="23"/>
      <c r="CU7" s="23"/>
      <c r="CV7" s="23"/>
      <c r="CW7" s="23"/>
      <c r="CX7" s="23"/>
      <c r="CY7" s="23"/>
      <c r="CZ7" s="23"/>
      <c r="DA7" s="23"/>
      <c r="DB7" s="23"/>
      <c r="DC7" s="23"/>
      <c r="DD7" s="23"/>
      <c r="DE7" s="23"/>
      <c r="DF7" s="23"/>
      <c r="DG7" s="23"/>
      <c r="DH7" s="23"/>
      <c r="DI7" s="23"/>
      <c r="DJ7" s="23"/>
      <c r="DK7" s="23"/>
      <c r="DL7" s="23"/>
      <c r="DQ7" s="47"/>
      <c r="DR7" s="47"/>
      <c r="DS7" s="47"/>
      <c r="DT7" s="23"/>
      <c r="DU7" s="23"/>
      <c r="DV7" s="23"/>
      <c r="DW7" s="23"/>
      <c r="DX7" s="23"/>
      <c r="DY7" s="23"/>
      <c r="DZ7" s="23"/>
      <c r="EA7" s="23"/>
      <c r="EB7" s="23"/>
      <c r="EC7" s="23"/>
      <c r="ED7" s="23"/>
      <c r="EE7" s="299"/>
      <c r="EF7" s="111"/>
      <c r="EG7" s="111"/>
    </row>
    <row r="8" spans="1:140" s="110" customFormat="1" ht="15.5" hidden="1" outlineLevel="1" x14ac:dyDescent="0.35">
      <c r="A8" s="17"/>
      <c r="B8" s="17"/>
      <c r="C8" s="18"/>
      <c r="D8" s="19"/>
      <c r="E8" s="20"/>
      <c r="F8" s="20"/>
      <c r="G8" s="20"/>
      <c r="H8" s="23" t="s">
        <v>34</v>
      </c>
      <c r="I8" s="23" t="s">
        <v>35</v>
      </c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3"/>
      <c r="AN8" s="23"/>
      <c r="AO8" s="23"/>
      <c r="AP8" s="23"/>
      <c r="AQ8" s="23"/>
      <c r="AR8" s="23"/>
      <c r="AS8" s="23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3"/>
      <c r="BL8" s="23"/>
      <c r="BM8" s="23"/>
      <c r="BN8" s="23"/>
      <c r="BO8" s="23"/>
      <c r="BP8" s="23"/>
      <c r="BQ8" s="23"/>
      <c r="BR8" s="23"/>
      <c r="BS8" s="23"/>
      <c r="BT8" s="23"/>
      <c r="BU8" s="23"/>
      <c r="BV8" s="23"/>
      <c r="BW8" s="23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3"/>
      <c r="CP8" s="23"/>
      <c r="CQ8" s="23"/>
      <c r="CR8" s="23"/>
      <c r="CS8" s="23"/>
      <c r="CT8" s="23"/>
      <c r="CU8" s="23"/>
      <c r="CV8" s="23"/>
      <c r="CW8" s="23"/>
      <c r="CX8" s="23"/>
      <c r="CY8" s="23"/>
      <c r="CZ8" s="23"/>
      <c r="DA8" s="23"/>
      <c r="DB8" s="23"/>
      <c r="DC8" s="23"/>
      <c r="DD8" s="23"/>
      <c r="DE8" s="23"/>
      <c r="DF8" s="23"/>
      <c r="DG8" s="23"/>
      <c r="DH8" s="23"/>
      <c r="DI8" s="23"/>
      <c r="DJ8" s="23"/>
      <c r="DK8" s="23"/>
      <c r="DL8" s="23"/>
      <c r="DQ8" s="47"/>
      <c r="DR8" s="47"/>
      <c r="DS8" s="47"/>
      <c r="DT8" s="23"/>
      <c r="DU8" s="23"/>
      <c r="DV8" s="23"/>
      <c r="DW8" s="23"/>
      <c r="DX8" s="23"/>
      <c r="DY8" s="23"/>
      <c r="DZ8" s="23"/>
      <c r="EA8" s="23"/>
      <c r="EB8" s="23"/>
      <c r="EC8" s="23"/>
      <c r="ED8" s="23"/>
      <c r="EE8" s="299"/>
      <c r="EF8" s="111"/>
    </row>
    <row r="9" spans="1:140" s="110" customFormat="1" ht="15.5" hidden="1" outlineLevel="1" x14ac:dyDescent="0.35">
      <c r="A9" s="17"/>
      <c r="B9" s="17"/>
      <c r="C9" s="18"/>
      <c r="D9" s="19"/>
      <c r="E9" s="20"/>
      <c r="F9" s="20"/>
      <c r="G9" s="20"/>
      <c r="H9" s="23" t="s">
        <v>36</v>
      </c>
      <c r="I9" s="23" t="s">
        <v>37</v>
      </c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23"/>
      <c r="BZ9" s="23"/>
      <c r="CA9" s="23"/>
      <c r="CB9" s="23"/>
      <c r="CC9" s="23"/>
      <c r="CD9" s="23"/>
      <c r="CE9" s="23"/>
      <c r="CF9" s="23"/>
      <c r="CG9" s="23"/>
      <c r="CH9" s="23"/>
      <c r="CI9" s="23"/>
      <c r="CJ9" s="23"/>
      <c r="CK9" s="23"/>
      <c r="CL9" s="23"/>
      <c r="CM9" s="23"/>
      <c r="CN9" s="23"/>
      <c r="CO9" s="23"/>
      <c r="CP9" s="23"/>
      <c r="CQ9" s="23"/>
      <c r="CR9" s="23"/>
      <c r="CS9" s="23"/>
      <c r="CT9" s="23"/>
      <c r="CU9" s="23"/>
      <c r="CV9" s="23"/>
      <c r="CW9" s="23"/>
      <c r="CX9" s="23"/>
      <c r="CY9" s="23"/>
      <c r="CZ9" s="23"/>
      <c r="DA9" s="23"/>
      <c r="DB9" s="23"/>
      <c r="DC9" s="23"/>
      <c r="DD9" s="23"/>
      <c r="DE9" s="23"/>
      <c r="DF9" s="23"/>
      <c r="DG9" s="23"/>
      <c r="DH9" s="23"/>
      <c r="DI9" s="23"/>
      <c r="DJ9" s="23"/>
      <c r="DK9" s="23"/>
      <c r="DL9" s="23"/>
      <c r="DQ9" s="47"/>
      <c r="DR9" s="47"/>
      <c r="DS9" s="47"/>
      <c r="DT9" s="23"/>
      <c r="DU9" s="23"/>
      <c r="DV9" s="23"/>
      <c r="DW9" s="23"/>
      <c r="DX9" s="23"/>
      <c r="DY9" s="23"/>
      <c r="DZ9" s="23"/>
      <c r="EA9" s="23"/>
      <c r="EB9" s="23"/>
      <c r="EC9" s="23"/>
      <c r="ED9" s="23"/>
      <c r="EE9" s="299"/>
      <c r="EF9" s="111"/>
    </row>
    <row r="10" spans="1:140" s="110" customFormat="1" ht="15.5" hidden="1" outlineLevel="1" x14ac:dyDescent="0.35">
      <c r="A10" s="17"/>
      <c r="B10" s="17"/>
      <c r="C10" s="18"/>
      <c r="D10" s="19"/>
      <c r="E10" s="20"/>
      <c r="F10" s="20"/>
      <c r="G10" s="20"/>
      <c r="H10" s="21"/>
      <c r="I10" s="22"/>
      <c r="J10" s="22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  <c r="BN10" s="23"/>
      <c r="BO10" s="23"/>
      <c r="BP10" s="23"/>
      <c r="BQ10" s="23"/>
      <c r="BR10" s="23"/>
      <c r="BS10" s="23"/>
      <c r="BT10" s="23"/>
      <c r="BU10" s="23"/>
      <c r="BV10" s="23"/>
      <c r="BW10" s="23"/>
      <c r="BX10" s="23"/>
      <c r="BY10" s="23"/>
      <c r="BZ10" s="23"/>
      <c r="CA10" s="23"/>
      <c r="CB10" s="23"/>
      <c r="CC10" s="23"/>
      <c r="CD10" s="23"/>
      <c r="CE10" s="23"/>
      <c r="CF10" s="23"/>
      <c r="CG10" s="23"/>
      <c r="CH10" s="23"/>
      <c r="CI10" s="23"/>
      <c r="CJ10" s="23"/>
      <c r="CK10" s="23"/>
      <c r="CL10" s="23"/>
      <c r="CM10" s="23"/>
      <c r="CN10" s="23"/>
      <c r="CO10" s="23"/>
      <c r="CP10" s="23"/>
      <c r="CQ10" s="23"/>
      <c r="CR10" s="23"/>
      <c r="CS10" s="23"/>
      <c r="CT10" s="23"/>
      <c r="CU10" s="23"/>
      <c r="CV10" s="23"/>
      <c r="CW10" s="23"/>
      <c r="CX10" s="23"/>
      <c r="CY10" s="23"/>
      <c r="CZ10" s="23"/>
      <c r="DA10" s="23"/>
      <c r="DB10" s="23"/>
      <c r="DC10" s="23"/>
      <c r="DD10" s="23"/>
      <c r="DE10" s="23"/>
      <c r="DF10" s="23"/>
      <c r="DG10" s="23"/>
      <c r="DH10" s="23"/>
      <c r="DI10" s="23"/>
      <c r="DJ10" s="23"/>
      <c r="DK10" s="23"/>
      <c r="DL10" s="23"/>
      <c r="DQ10" s="47"/>
      <c r="DR10" s="47"/>
      <c r="DS10" s="47"/>
      <c r="DT10" s="94"/>
      <c r="DU10" s="23"/>
      <c r="DV10" s="23"/>
      <c r="DW10" s="23"/>
      <c r="DX10" s="23"/>
      <c r="DY10" s="23"/>
      <c r="DZ10" s="23"/>
      <c r="EA10" s="23"/>
      <c r="EB10" s="23"/>
      <c r="EC10" s="23"/>
      <c r="ED10" s="23"/>
      <c r="EE10" s="299"/>
      <c r="EF10" s="111"/>
    </row>
    <row r="11" spans="1:140" s="110" customFormat="1" ht="15.5" hidden="1" outlineLevel="1" x14ac:dyDescent="0.35">
      <c r="A11" s="17"/>
      <c r="B11" s="17"/>
      <c r="C11" s="18"/>
      <c r="D11" s="19"/>
      <c r="E11" s="20"/>
      <c r="F11" s="20"/>
      <c r="G11" s="20"/>
      <c r="H11" s="21"/>
      <c r="I11" s="24">
        <f>I5+1</f>
        <v>45535</v>
      </c>
      <c r="J11" s="24">
        <f t="shared" ref="J11:BU11" si="0">I11+1</f>
        <v>45536</v>
      </c>
      <c r="K11" s="24">
        <f t="shared" si="0"/>
        <v>45537</v>
      </c>
      <c r="L11" s="24">
        <f t="shared" si="0"/>
        <v>45538</v>
      </c>
      <c r="M11" s="24">
        <f t="shared" si="0"/>
        <v>45539</v>
      </c>
      <c r="N11" s="24">
        <f t="shared" si="0"/>
        <v>45540</v>
      </c>
      <c r="O11" s="24">
        <f t="shared" si="0"/>
        <v>45541</v>
      </c>
      <c r="P11" s="24">
        <f t="shared" si="0"/>
        <v>45542</v>
      </c>
      <c r="Q11" s="24">
        <f t="shared" si="0"/>
        <v>45543</v>
      </c>
      <c r="R11" s="24">
        <f t="shared" si="0"/>
        <v>45544</v>
      </c>
      <c r="S11" s="24">
        <f t="shared" si="0"/>
        <v>45545</v>
      </c>
      <c r="T11" s="24">
        <f t="shared" si="0"/>
        <v>45546</v>
      </c>
      <c r="U11" s="24">
        <f t="shared" si="0"/>
        <v>45547</v>
      </c>
      <c r="V11" s="24">
        <f t="shared" si="0"/>
        <v>45548</v>
      </c>
      <c r="W11" s="24">
        <f t="shared" si="0"/>
        <v>45549</v>
      </c>
      <c r="X11" s="24">
        <f t="shared" si="0"/>
        <v>45550</v>
      </c>
      <c r="Y11" s="24">
        <f t="shared" si="0"/>
        <v>45551</v>
      </c>
      <c r="Z11" s="24">
        <f t="shared" si="0"/>
        <v>45552</v>
      </c>
      <c r="AA11" s="24">
        <f t="shared" si="0"/>
        <v>45553</v>
      </c>
      <c r="AB11" s="24">
        <f t="shared" si="0"/>
        <v>45554</v>
      </c>
      <c r="AC11" s="24">
        <f t="shared" si="0"/>
        <v>45555</v>
      </c>
      <c r="AD11" s="24">
        <f t="shared" si="0"/>
        <v>45556</v>
      </c>
      <c r="AE11" s="24">
        <f t="shared" si="0"/>
        <v>45557</v>
      </c>
      <c r="AF11" s="24">
        <f t="shared" si="0"/>
        <v>45558</v>
      </c>
      <c r="AG11" s="24">
        <f t="shared" si="0"/>
        <v>45559</v>
      </c>
      <c r="AH11" s="24">
        <f t="shared" si="0"/>
        <v>45560</v>
      </c>
      <c r="AI11" s="24">
        <f t="shared" si="0"/>
        <v>45561</v>
      </c>
      <c r="AJ11" s="24">
        <f t="shared" si="0"/>
        <v>45562</v>
      </c>
      <c r="AK11" s="24">
        <f t="shared" si="0"/>
        <v>45563</v>
      </c>
      <c r="AL11" s="24">
        <f t="shared" si="0"/>
        <v>45564</v>
      </c>
      <c r="AM11" s="24">
        <f t="shared" si="0"/>
        <v>45565</v>
      </c>
      <c r="AN11" s="24">
        <f t="shared" si="0"/>
        <v>45566</v>
      </c>
      <c r="AO11" s="24">
        <f t="shared" si="0"/>
        <v>45567</v>
      </c>
      <c r="AP11" s="24">
        <f t="shared" si="0"/>
        <v>45568</v>
      </c>
      <c r="AQ11" s="24">
        <f t="shared" si="0"/>
        <v>45569</v>
      </c>
      <c r="AR11" s="24">
        <f t="shared" si="0"/>
        <v>45570</v>
      </c>
      <c r="AS11" s="24">
        <f t="shared" si="0"/>
        <v>45571</v>
      </c>
      <c r="AT11" s="24">
        <f t="shared" si="0"/>
        <v>45572</v>
      </c>
      <c r="AU11" s="24">
        <f t="shared" si="0"/>
        <v>45573</v>
      </c>
      <c r="AV11" s="24">
        <f t="shared" si="0"/>
        <v>45574</v>
      </c>
      <c r="AW11" s="24">
        <f t="shared" si="0"/>
        <v>45575</v>
      </c>
      <c r="AX11" s="24">
        <f t="shared" si="0"/>
        <v>45576</v>
      </c>
      <c r="AY11" s="24">
        <f t="shared" si="0"/>
        <v>45577</v>
      </c>
      <c r="AZ11" s="24">
        <f t="shared" si="0"/>
        <v>45578</v>
      </c>
      <c r="BA11" s="24">
        <f t="shared" si="0"/>
        <v>45579</v>
      </c>
      <c r="BB11" s="24">
        <f t="shared" si="0"/>
        <v>45580</v>
      </c>
      <c r="BC11" s="24">
        <f t="shared" si="0"/>
        <v>45581</v>
      </c>
      <c r="BD11" s="24">
        <f t="shared" si="0"/>
        <v>45582</v>
      </c>
      <c r="BE11" s="24">
        <f t="shared" si="0"/>
        <v>45583</v>
      </c>
      <c r="BF11" s="24">
        <f t="shared" si="0"/>
        <v>45584</v>
      </c>
      <c r="BG11" s="24">
        <f t="shared" si="0"/>
        <v>45585</v>
      </c>
      <c r="BH11" s="24">
        <f t="shared" si="0"/>
        <v>45586</v>
      </c>
      <c r="BI11" s="24">
        <f t="shared" si="0"/>
        <v>45587</v>
      </c>
      <c r="BJ11" s="24">
        <f t="shared" si="0"/>
        <v>45588</v>
      </c>
      <c r="BK11" s="24">
        <f t="shared" si="0"/>
        <v>45589</v>
      </c>
      <c r="BL11" s="24">
        <f t="shared" si="0"/>
        <v>45590</v>
      </c>
      <c r="BM11" s="24">
        <f t="shared" si="0"/>
        <v>45591</v>
      </c>
      <c r="BN11" s="24">
        <f t="shared" si="0"/>
        <v>45592</v>
      </c>
      <c r="BO11" s="24">
        <f t="shared" si="0"/>
        <v>45593</v>
      </c>
      <c r="BP11" s="24">
        <f t="shared" si="0"/>
        <v>45594</v>
      </c>
      <c r="BQ11" s="24">
        <f t="shared" si="0"/>
        <v>45595</v>
      </c>
      <c r="BR11" s="24">
        <f t="shared" si="0"/>
        <v>45596</v>
      </c>
      <c r="BS11" s="24">
        <f t="shared" si="0"/>
        <v>45597</v>
      </c>
      <c r="BT11" s="24">
        <f t="shared" si="0"/>
        <v>45598</v>
      </c>
      <c r="BU11" s="24">
        <f t="shared" si="0"/>
        <v>45599</v>
      </c>
      <c r="BV11" s="24">
        <f t="shared" ref="BV11:CV11" si="1">BU11+1</f>
        <v>45600</v>
      </c>
      <c r="BW11" s="24">
        <f t="shared" si="1"/>
        <v>45601</v>
      </c>
      <c r="BX11" s="24">
        <f t="shared" si="1"/>
        <v>45602</v>
      </c>
      <c r="BY11" s="24">
        <f t="shared" si="1"/>
        <v>45603</v>
      </c>
      <c r="BZ11" s="24">
        <f t="shared" si="1"/>
        <v>45604</v>
      </c>
      <c r="CA11" s="24">
        <f t="shared" si="1"/>
        <v>45605</v>
      </c>
      <c r="CB11" s="24">
        <f t="shared" si="1"/>
        <v>45606</v>
      </c>
      <c r="CC11" s="24">
        <f t="shared" si="1"/>
        <v>45607</v>
      </c>
      <c r="CD11" s="24">
        <f t="shared" si="1"/>
        <v>45608</v>
      </c>
      <c r="CE11" s="24">
        <f t="shared" si="1"/>
        <v>45609</v>
      </c>
      <c r="CF11" s="24">
        <f t="shared" si="1"/>
        <v>45610</v>
      </c>
      <c r="CG11" s="24">
        <f t="shared" si="1"/>
        <v>45611</v>
      </c>
      <c r="CH11" s="24">
        <f t="shared" si="1"/>
        <v>45612</v>
      </c>
      <c r="CI11" s="24">
        <f t="shared" si="1"/>
        <v>45613</v>
      </c>
      <c r="CJ11" s="24">
        <f t="shared" si="1"/>
        <v>45614</v>
      </c>
      <c r="CK11" s="24">
        <f t="shared" si="1"/>
        <v>45615</v>
      </c>
      <c r="CL11" s="24">
        <f t="shared" si="1"/>
        <v>45616</v>
      </c>
      <c r="CM11" s="24">
        <f t="shared" si="1"/>
        <v>45617</v>
      </c>
      <c r="CN11" s="24">
        <f t="shared" si="1"/>
        <v>45618</v>
      </c>
      <c r="CO11" s="24">
        <f t="shared" si="1"/>
        <v>45619</v>
      </c>
      <c r="CP11" s="24">
        <f t="shared" si="1"/>
        <v>45620</v>
      </c>
      <c r="CQ11" s="24">
        <f t="shared" si="1"/>
        <v>45621</v>
      </c>
      <c r="CR11" s="24">
        <f t="shared" si="1"/>
        <v>45622</v>
      </c>
      <c r="CS11" s="24">
        <f t="shared" si="1"/>
        <v>45623</v>
      </c>
      <c r="CT11" s="24">
        <f t="shared" si="1"/>
        <v>45624</v>
      </c>
      <c r="CU11" s="24">
        <f t="shared" si="1"/>
        <v>45625</v>
      </c>
      <c r="CV11" s="24">
        <f t="shared" si="1"/>
        <v>45626</v>
      </c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Q11" s="47"/>
      <c r="DR11" s="47"/>
      <c r="DS11" s="47"/>
      <c r="DT11" s="94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99"/>
      <c r="EF11" s="111"/>
    </row>
    <row r="12" spans="1:140" s="110" customFormat="1" ht="16" collapsed="1" thickBot="1" x14ac:dyDescent="0.4">
      <c r="A12" s="25"/>
      <c r="B12" s="25"/>
      <c r="C12" s="26"/>
      <c r="D12" s="27"/>
      <c r="E12" s="28"/>
      <c r="F12" s="28"/>
      <c r="G12" s="28"/>
      <c r="H12" s="29"/>
      <c r="I12" s="30">
        <f t="shared" ref="I12:BT12" si="2">I11</f>
        <v>45535</v>
      </c>
      <c r="J12" s="30">
        <f t="shared" si="2"/>
        <v>45536</v>
      </c>
      <c r="K12" s="30">
        <f t="shared" si="2"/>
        <v>45537</v>
      </c>
      <c r="L12" s="30">
        <f t="shared" si="2"/>
        <v>45538</v>
      </c>
      <c r="M12" s="30">
        <f t="shared" si="2"/>
        <v>45539</v>
      </c>
      <c r="N12" s="30">
        <f t="shared" si="2"/>
        <v>45540</v>
      </c>
      <c r="O12" s="30">
        <f t="shared" si="2"/>
        <v>45541</v>
      </c>
      <c r="P12" s="30">
        <f t="shared" si="2"/>
        <v>45542</v>
      </c>
      <c r="Q12" s="30">
        <f t="shared" si="2"/>
        <v>45543</v>
      </c>
      <c r="R12" s="30">
        <f t="shared" si="2"/>
        <v>45544</v>
      </c>
      <c r="S12" s="30">
        <f t="shared" si="2"/>
        <v>45545</v>
      </c>
      <c r="T12" s="30">
        <f t="shared" si="2"/>
        <v>45546</v>
      </c>
      <c r="U12" s="30">
        <f t="shared" si="2"/>
        <v>45547</v>
      </c>
      <c r="V12" s="30">
        <f t="shared" si="2"/>
        <v>45548</v>
      </c>
      <c r="W12" s="30">
        <f t="shared" si="2"/>
        <v>45549</v>
      </c>
      <c r="X12" s="30">
        <f t="shared" si="2"/>
        <v>45550</v>
      </c>
      <c r="Y12" s="30">
        <f t="shared" si="2"/>
        <v>45551</v>
      </c>
      <c r="Z12" s="30">
        <f t="shared" si="2"/>
        <v>45552</v>
      </c>
      <c r="AA12" s="30">
        <f t="shared" si="2"/>
        <v>45553</v>
      </c>
      <c r="AB12" s="30">
        <f t="shared" si="2"/>
        <v>45554</v>
      </c>
      <c r="AC12" s="30">
        <f t="shared" si="2"/>
        <v>45555</v>
      </c>
      <c r="AD12" s="30">
        <f t="shared" si="2"/>
        <v>45556</v>
      </c>
      <c r="AE12" s="30">
        <f t="shared" si="2"/>
        <v>45557</v>
      </c>
      <c r="AF12" s="30">
        <f t="shared" si="2"/>
        <v>45558</v>
      </c>
      <c r="AG12" s="30">
        <f t="shared" si="2"/>
        <v>45559</v>
      </c>
      <c r="AH12" s="30">
        <f t="shared" si="2"/>
        <v>45560</v>
      </c>
      <c r="AI12" s="30">
        <f t="shared" si="2"/>
        <v>45561</v>
      </c>
      <c r="AJ12" s="30">
        <f t="shared" si="2"/>
        <v>45562</v>
      </c>
      <c r="AK12" s="30">
        <f t="shared" si="2"/>
        <v>45563</v>
      </c>
      <c r="AL12" s="30">
        <f t="shared" si="2"/>
        <v>45564</v>
      </c>
      <c r="AM12" s="30">
        <f t="shared" si="2"/>
        <v>45565</v>
      </c>
      <c r="AN12" s="30">
        <f t="shared" si="2"/>
        <v>45566</v>
      </c>
      <c r="AO12" s="30">
        <f t="shared" si="2"/>
        <v>45567</v>
      </c>
      <c r="AP12" s="30">
        <f t="shared" si="2"/>
        <v>45568</v>
      </c>
      <c r="AQ12" s="30">
        <f t="shared" si="2"/>
        <v>45569</v>
      </c>
      <c r="AR12" s="30">
        <f t="shared" si="2"/>
        <v>45570</v>
      </c>
      <c r="AS12" s="30">
        <f t="shared" si="2"/>
        <v>45571</v>
      </c>
      <c r="AT12" s="30">
        <f t="shared" si="2"/>
        <v>45572</v>
      </c>
      <c r="AU12" s="30">
        <f t="shared" si="2"/>
        <v>45573</v>
      </c>
      <c r="AV12" s="30">
        <f t="shared" si="2"/>
        <v>45574</v>
      </c>
      <c r="AW12" s="30">
        <f t="shared" si="2"/>
        <v>45575</v>
      </c>
      <c r="AX12" s="30">
        <f t="shared" si="2"/>
        <v>45576</v>
      </c>
      <c r="AY12" s="30">
        <f t="shared" si="2"/>
        <v>45577</v>
      </c>
      <c r="AZ12" s="30">
        <f t="shared" si="2"/>
        <v>45578</v>
      </c>
      <c r="BA12" s="30">
        <f t="shared" si="2"/>
        <v>45579</v>
      </c>
      <c r="BB12" s="30">
        <f t="shared" si="2"/>
        <v>45580</v>
      </c>
      <c r="BC12" s="30">
        <f t="shared" si="2"/>
        <v>45581</v>
      </c>
      <c r="BD12" s="30">
        <f t="shared" si="2"/>
        <v>45582</v>
      </c>
      <c r="BE12" s="30">
        <f t="shared" si="2"/>
        <v>45583</v>
      </c>
      <c r="BF12" s="30">
        <f t="shared" si="2"/>
        <v>45584</v>
      </c>
      <c r="BG12" s="30">
        <f t="shared" si="2"/>
        <v>45585</v>
      </c>
      <c r="BH12" s="30">
        <f t="shared" si="2"/>
        <v>45586</v>
      </c>
      <c r="BI12" s="30">
        <f t="shared" si="2"/>
        <v>45587</v>
      </c>
      <c r="BJ12" s="30">
        <f t="shared" si="2"/>
        <v>45588</v>
      </c>
      <c r="BK12" s="30">
        <f t="shared" si="2"/>
        <v>45589</v>
      </c>
      <c r="BL12" s="30">
        <f t="shared" si="2"/>
        <v>45590</v>
      </c>
      <c r="BM12" s="30">
        <f t="shared" si="2"/>
        <v>45591</v>
      </c>
      <c r="BN12" s="30">
        <f t="shared" si="2"/>
        <v>45592</v>
      </c>
      <c r="BO12" s="30">
        <f t="shared" si="2"/>
        <v>45593</v>
      </c>
      <c r="BP12" s="30">
        <f t="shared" si="2"/>
        <v>45594</v>
      </c>
      <c r="BQ12" s="30">
        <f t="shared" si="2"/>
        <v>45595</v>
      </c>
      <c r="BR12" s="30">
        <f t="shared" si="2"/>
        <v>45596</v>
      </c>
      <c r="BS12" s="30">
        <f t="shared" si="2"/>
        <v>45597</v>
      </c>
      <c r="BT12" s="30">
        <f t="shared" si="2"/>
        <v>45598</v>
      </c>
      <c r="BU12" s="30">
        <f t="shared" ref="BU12:CV12" si="3">BU11</f>
        <v>45599</v>
      </c>
      <c r="BV12" s="30">
        <f t="shared" si="3"/>
        <v>45600</v>
      </c>
      <c r="BW12" s="30">
        <f t="shared" si="3"/>
        <v>45601</v>
      </c>
      <c r="BX12" s="30">
        <f t="shared" si="3"/>
        <v>45602</v>
      </c>
      <c r="BY12" s="30">
        <f t="shared" si="3"/>
        <v>45603</v>
      </c>
      <c r="BZ12" s="30">
        <f t="shared" si="3"/>
        <v>45604</v>
      </c>
      <c r="CA12" s="30">
        <f t="shared" si="3"/>
        <v>45605</v>
      </c>
      <c r="CB12" s="30">
        <f t="shared" si="3"/>
        <v>45606</v>
      </c>
      <c r="CC12" s="30">
        <f t="shared" si="3"/>
        <v>45607</v>
      </c>
      <c r="CD12" s="30">
        <f t="shared" si="3"/>
        <v>45608</v>
      </c>
      <c r="CE12" s="30">
        <f t="shared" si="3"/>
        <v>45609</v>
      </c>
      <c r="CF12" s="30">
        <f t="shared" si="3"/>
        <v>45610</v>
      </c>
      <c r="CG12" s="30">
        <f t="shared" si="3"/>
        <v>45611</v>
      </c>
      <c r="CH12" s="30">
        <f t="shared" si="3"/>
        <v>45612</v>
      </c>
      <c r="CI12" s="30">
        <f t="shared" si="3"/>
        <v>45613</v>
      </c>
      <c r="CJ12" s="30">
        <f t="shared" si="3"/>
        <v>45614</v>
      </c>
      <c r="CK12" s="30">
        <f t="shared" si="3"/>
        <v>45615</v>
      </c>
      <c r="CL12" s="30">
        <f t="shared" si="3"/>
        <v>45616</v>
      </c>
      <c r="CM12" s="30">
        <f t="shared" si="3"/>
        <v>45617</v>
      </c>
      <c r="CN12" s="30">
        <f t="shared" si="3"/>
        <v>45618</v>
      </c>
      <c r="CO12" s="30">
        <f t="shared" si="3"/>
        <v>45619</v>
      </c>
      <c r="CP12" s="30">
        <f t="shared" si="3"/>
        <v>45620</v>
      </c>
      <c r="CQ12" s="30">
        <f t="shared" si="3"/>
        <v>45621</v>
      </c>
      <c r="CR12" s="30">
        <f t="shared" si="3"/>
        <v>45622</v>
      </c>
      <c r="CS12" s="30">
        <f t="shared" si="3"/>
        <v>45623</v>
      </c>
      <c r="CT12" s="30">
        <f t="shared" si="3"/>
        <v>45624</v>
      </c>
      <c r="CU12" s="119">
        <f t="shared" si="3"/>
        <v>45625</v>
      </c>
      <c r="CV12" s="119">
        <f t="shared" si="3"/>
        <v>45626</v>
      </c>
      <c r="CW12" s="119"/>
      <c r="CX12" s="119"/>
      <c r="CY12" s="119"/>
      <c r="CZ12" s="120"/>
      <c r="DA12" s="120"/>
      <c r="DB12" s="120"/>
      <c r="DC12" s="120"/>
      <c r="DD12" s="120"/>
      <c r="DE12" s="120"/>
      <c r="DF12" s="121"/>
      <c r="DG12" s="121"/>
      <c r="DH12" s="122"/>
      <c r="DI12" s="122"/>
      <c r="DJ12" s="123"/>
      <c r="DK12" s="123"/>
      <c r="DL12" s="15"/>
      <c r="DQ12" s="95"/>
      <c r="DR12" s="93"/>
      <c r="DS12" s="95"/>
      <c r="DT12" s="96"/>
      <c r="DU12" s="20"/>
      <c r="DV12" s="20"/>
      <c r="DW12" s="20"/>
      <c r="DX12" s="20"/>
      <c r="DY12" s="20"/>
      <c r="DZ12" s="20"/>
      <c r="EA12" s="20"/>
      <c r="EB12" s="20"/>
      <c r="EC12" s="20"/>
      <c r="ED12" s="20"/>
      <c r="EE12" s="299"/>
      <c r="EF12" s="111"/>
    </row>
    <row r="13" spans="1:140" s="126" customFormat="1" ht="16" thickBot="1" x14ac:dyDescent="0.4">
      <c r="A13" s="394" t="s">
        <v>38</v>
      </c>
      <c r="B13" s="395"/>
      <c r="C13" s="395"/>
      <c r="D13" s="396"/>
      <c r="E13" s="247" t="s">
        <v>39</v>
      </c>
      <c r="F13" s="248"/>
      <c r="G13" s="248"/>
      <c r="H13" s="249"/>
      <c r="I13" s="250" t="s">
        <v>40</v>
      </c>
      <c r="J13" s="250" t="s">
        <v>41</v>
      </c>
      <c r="K13" s="251" t="s">
        <v>42</v>
      </c>
      <c r="L13" s="251" t="s">
        <v>43</v>
      </c>
      <c r="M13" s="251" t="s">
        <v>44</v>
      </c>
      <c r="N13" s="251" t="s">
        <v>45</v>
      </c>
      <c r="O13" s="251" t="s">
        <v>46</v>
      </c>
      <c r="P13" s="251" t="s">
        <v>47</v>
      </c>
      <c r="Q13" s="251" t="s">
        <v>48</v>
      </c>
      <c r="R13" s="251" t="s">
        <v>49</v>
      </c>
      <c r="S13" s="251" t="s">
        <v>50</v>
      </c>
      <c r="T13" s="251" t="s">
        <v>51</v>
      </c>
      <c r="U13" s="251" t="s">
        <v>52</v>
      </c>
      <c r="V13" s="251" t="s">
        <v>53</v>
      </c>
      <c r="W13" s="251" t="s">
        <v>54</v>
      </c>
      <c r="X13" s="251" t="s">
        <v>55</v>
      </c>
      <c r="Y13" s="251" t="s">
        <v>56</v>
      </c>
      <c r="Z13" s="251" t="s">
        <v>57</v>
      </c>
      <c r="AA13" s="251" t="s">
        <v>58</v>
      </c>
      <c r="AB13" s="251" t="s">
        <v>59</v>
      </c>
      <c r="AC13" s="251" t="s">
        <v>60</v>
      </c>
      <c r="AD13" s="251" t="s">
        <v>61</v>
      </c>
      <c r="AE13" s="251" t="s">
        <v>62</v>
      </c>
      <c r="AF13" s="251" t="s">
        <v>63</v>
      </c>
      <c r="AG13" s="251" t="s">
        <v>64</v>
      </c>
      <c r="AH13" s="251" t="s">
        <v>65</v>
      </c>
      <c r="AI13" s="251" t="s">
        <v>66</v>
      </c>
      <c r="AJ13" s="251" t="s">
        <v>67</v>
      </c>
      <c r="AK13" s="251" t="s">
        <v>68</v>
      </c>
      <c r="AL13" s="251" t="s">
        <v>69</v>
      </c>
      <c r="AM13" s="251" t="s">
        <v>70</v>
      </c>
      <c r="AN13" s="251" t="s">
        <v>71</v>
      </c>
      <c r="AO13" s="251" t="s">
        <v>72</v>
      </c>
      <c r="AP13" s="251" t="s">
        <v>73</v>
      </c>
      <c r="AQ13" s="251" t="s">
        <v>74</v>
      </c>
      <c r="AR13" s="251" t="s">
        <v>75</v>
      </c>
      <c r="AS13" s="251" t="s">
        <v>76</v>
      </c>
      <c r="AT13" s="251" t="s">
        <v>77</v>
      </c>
      <c r="AU13" s="251" t="s">
        <v>78</v>
      </c>
      <c r="AV13" s="251" t="s">
        <v>79</v>
      </c>
      <c r="AW13" s="251" t="s">
        <v>80</v>
      </c>
      <c r="AX13" s="251" t="s">
        <v>81</v>
      </c>
      <c r="AY13" s="251" t="s">
        <v>82</v>
      </c>
      <c r="AZ13" s="251" t="s">
        <v>83</v>
      </c>
      <c r="BA13" s="251" t="s">
        <v>84</v>
      </c>
      <c r="BB13" s="251" t="s">
        <v>85</v>
      </c>
      <c r="BC13" s="251" t="s">
        <v>86</v>
      </c>
      <c r="BD13" s="251" t="s">
        <v>87</v>
      </c>
      <c r="BE13" s="251" t="s">
        <v>88</v>
      </c>
      <c r="BF13" s="251" t="s">
        <v>89</v>
      </c>
      <c r="BG13" s="251" t="s">
        <v>90</v>
      </c>
      <c r="BH13" s="251" t="s">
        <v>91</v>
      </c>
      <c r="BI13" s="251" t="s">
        <v>92</v>
      </c>
      <c r="BJ13" s="251" t="s">
        <v>93</v>
      </c>
      <c r="BK13" s="251" t="s">
        <v>94</v>
      </c>
      <c r="BL13" s="251" t="s">
        <v>95</v>
      </c>
      <c r="BM13" s="251" t="s">
        <v>96</v>
      </c>
      <c r="BN13" s="251" t="s">
        <v>97</v>
      </c>
      <c r="BO13" s="251" t="s">
        <v>98</v>
      </c>
      <c r="BP13" s="251" t="s">
        <v>99</v>
      </c>
      <c r="BQ13" s="251" t="s">
        <v>100</v>
      </c>
      <c r="BR13" s="251" t="s">
        <v>101</v>
      </c>
      <c r="BS13" s="251" t="s">
        <v>102</v>
      </c>
      <c r="BT13" s="251" t="s">
        <v>103</v>
      </c>
      <c r="BU13" s="251" t="s">
        <v>104</v>
      </c>
      <c r="BV13" s="251" t="s">
        <v>105</v>
      </c>
      <c r="BW13" s="251" t="s">
        <v>106</v>
      </c>
      <c r="BX13" s="251" t="s">
        <v>107</v>
      </c>
      <c r="BY13" s="251" t="s">
        <v>108</v>
      </c>
      <c r="BZ13" s="251" t="s">
        <v>109</v>
      </c>
      <c r="CA13" s="251" t="s">
        <v>110</v>
      </c>
      <c r="CB13" s="251" t="s">
        <v>111</v>
      </c>
      <c r="CC13" s="251" t="s">
        <v>112</v>
      </c>
      <c r="CD13" s="251" t="s">
        <v>113</v>
      </c>
      <c r="CE13" s="251" t="s">
        <v>114</v>
      </c>
      <c r="CF13" s="251" t="s">
        <v>115</v>
      </c>
      <c r="CG13" s="251" t="s">
        <v>116</v>
      </c>
      <c r="CH13" s="251" t="s">
        <v>117</v>
      </c>
      <c r="CI13" s="251" t="s">
        <v>118</v>
      </c>
      <c r="CJ13" s="251" t="s">
        <v>119</v>
      </c>
      <c r="CK13" s="251" t="s">
        <v>120</v>
      </c>
      <c r="CL13" s="251" t="s">
        <v>121</v>
      </c>
      <c r="CM13" s="251" t="s">
        <v>122</v>
      </c>
      <c r="CN13" s="251" t="s">
        <v>123</v>
      </c>
      <c r="CO13" s="251" t="s">
        <v>124</v>
      </c>
      <c r="CP13" s="251" t="s">
        <v>125</v>
      </c>
      <c r="CQ13" s="251" t="s">
        <v>126</v>
      </c>
      <c r="CR13" s="251" t="s">
        <v>127</v>
      </c>
      <c r="CS13" s="251" t="s">
        <v>128</v>
      </c>
      <c r="CT13" s="251" t="s">
        <v>129</v>
      </c>
      <c r="CU13" s="251" t="s">
        <v>130</v>
      </c>
      <c r="CV13" s="251" t="s">
        <v>131</v>
      </c>
      <c r="CW13" s="251" t="s">
        <v>132</v>
      </c>
      <c r="CX13" s="251" t="s">
        <v>133</v>
      </c>
      <c r="CY13" s="251" t="s">
        <v>134</v>
      </c>
      <c r="CZ13" s="251" t="s">
        <v>135</v>
      </c>
      <c r="DA13" s="251" t="s">
        <v>136</v>
      </c>
      <c r="DB13" s="251" t="s">
        <v>137</v>
      </c>
      <c r="DC13" s="251" t="s">
        <v>138</v>
      </c>
      <c r="DD13" s="251" t="s">
        <v>139</v>
      </c>
      <c r="DE13" s="251" t="s">
        <v>140</v>
      </c>
      <c r="DF13" s="251" t="s">
        <v>141</v>
      </c>
      <c r="DG13" s="251" t="s">
        <v>142</v>
      </c>
      <c r="DH13" s="251" t="s">
        <v>143</v>
      </c>
      <c r="DI13" s="251" t="s">
        <v>144</v>
      </c>
      <c r="DJ13" s="251" t="s">
        <v>145</v>
      </c>
      <c r="DK13" s="251" t="s">
        <v>146</v>
      </c>
      <c r="DL13" s="252" t="s">
        <v>22</v>
      </c>
      <c r="DQ13" s="247" t="s">
        <v>467</v>
      </c>
      <c r="DR13" s="248"/>
      <c r="DS13" s="248"/>
      <c r="DT13" s="249"/>
      <c r="DU13" s="251" t="s">
        <v>468</v>
      </c>
      <c r="DV13" s="251" t="s">
        <v>469</v>
      </c>
      <c r="DW13" s="251" t="s">
        <v>405</v>
      </c>
      <c r="DX13" s="251" t="s">
        <v>470</v>
      </c>
      <c r="DY13" s="251" t="s">
        <v>471</v>
      </c>
      <c r="DZ13" s="251" t="s">
        <v>472</v>
      </c>
      <c r="EA13" s="251" t="s">
        <v>473</v>
      </c>
      <c r="EB13" s="251" t="s">
        <v>474</v>
      </c>
      <c r="EC13" s="251" t="s">
        <v>475</v>
      </c>
      <c r="ED13" s="252" t="s">
        <v>22</v>
      </c>
      <c r="EE13" s="302" t="s">
        <v>476</v>
      </c>
      <c r="EF13" s="101"/>
      <c r="EG13" s="110"/>
      <c r="EH13" s="110"/>
      <c r="EI13" s="110"/>
      <c r="EJ13" s="110"/>
    </row>
    <row r="14" spans="1:140" s="353" customFormat="1" ht="15.5" x14ac:dyDescent="0.35">
      <c r="A14" s="31"/>
      <c r="B14" s="31"/>
      <c r="C14" s="32"/>
      <c r="D14" s="33"/>
      <c r="E14" s="203" t="s">
        <v>147</v>
      </c>
      <c r="F14" s="204"/>
      <c r="G14" s="204"/>
      <c r="H14" s="205"/>
      <c r="I14" s="206">
        <v>0</v>
      </c>
      <c r="J14" s="206">
        <v>0</v>
      </c>
      <c r="K14" s="206">
        <v>0</v>
      </c>
      <c r="L14" s="206">
        <v>0</v>
      </c>
      <c r="M14" s="206">
        <v>0</v>
      </c>
      <c r="N14" s="206">
        <v>0</v>
      </c>
      <c r="O14" s="206">
        <v>0</v>
      </c>
      <c r="P14" s="206">
        <v>0</v>
      </c>
      <c r="Q14" s="206">
        <v>0</v>
      </c>
      <c r="R14" s="206">
        <v>0</v>
      </c>
      <c r="S14" s="206">
        <v>0</v>
      </c>
      <c r="T14" s="206">
        <v>0</v>
      </c>
      <c r="U14" s="206">
        <v>0</v>
      </c>
      <c r="V14" s="206">
        <v>0</v>
      </c>
      <c r="W14" s="206">
        <v>0</v>
      </c>
      <c r="X14" s="206">
        <v>0</v>
      </c>
      <c r="Y14" s="206">
        <v>0</v>
      </c>
      <c r="Z14" s="206">
        <v>0</v>
      </c>
      <c r="AA14" s="206">
        <v>0</v>
      </c>
      <c r="AB14" s="206">
        <v>0</v>
      </c>
      <c r="AC14" s="206">
        <v>0</v>
      </c>
      <c r="AD14" s="206">
        <v>0</v>
      </c>
      <c r="AE14" s="206">
        <v>0</v>
      </c>
      <c r="AF14" s="206">
        <v>0</v>
      </c>
      <c r="AG14" s="206">
        <v>0</v>
      </c>
      <c r="AH14" s="206">
        <v>0</v>
      </c>
      <c r="AI14" s="206">
        <v>0</v>
      </c>
      <c r="AJ14" s="206">
        <v>0</v>
      </c>
      <c r="AK14" s="206">
        <v>0</v>
      </c>
      <c r="AL14" s="206">
        <v>0</v>
      </c>
      <c r="AM14" s="206">
        <v>0</v>
      </c>
      <c r="AN14" s="206">
        <v>0</v>
      </c>
      <c r="AO14" s="206">
        <v>0</v>
      </c>
      <c r="AP14" s="206">
        <v>0</v>
      </c>
      <c r="AQ14" s="206">
        <v>0</v>
      </c>
      <c r="AR14" s="206">
        <v>0</v>
      </c>
      <c r="AS14" s="206">
        <v>0</v>
      </c>
      <c r="AT14" s="206">
        <v>0</v>
      </c>
      <c r="AU14" s="206">
        <v>0</v>
      </c>
      <c r="AV14" s="206">
        <v>0</v>
      </c>
      <c r="AW14" s="206">
        <v>0</v>
      </c>
      <c r="AX14" s="206">
        <v>0</v>
      </c>
      <c r="AY14" s="206">
        <v>0</v>
      </c>
      <c r="AZ14" s="206">
        <v>0</v>
      </c>
      <c r="BA14" s="206">
        <v>0</v>
      </c>
      <c r="BB14" s="206">
        <v>0</v>
      </c>
      <c r="BC14" s="206">
        <v>0</v>
      </c>
      <c r="BD14" s="206">
        <v>0</v>
      </c>
      <c r="BE14" s="206">
        <v>0</v>
      </c>
      <c r="BF14" s="206">
        <v>0</v>
      </c>
      <c r="BG14" s="206">
        <v>0</v>
      </c>
      <c r="BH14" s="206">
        <v>0</v>
      </c>
      <c r="BI14" s="206">
        <v>0</v>
      </c>
      <c r="BJ14" s="206">
        <v>0</v>
      </c>
      <c r="BK14" s="206">
        <v>0</v>
      </c>
      <c r="BL14" s="206">
        <v>0</v>
      </c>
      <c r="BM14" s="206">
        <v>0</v>
      </c>
      <c r="BN14" s="206">
        <v>0</v>
      </c>
      <c r="BO14" s="206">
        <v>0</v>
      </c>
      <c r="BP14" s="206">
        <v>0</v>
      </c>
      <c r="BQ14" s="206">
        <v>0</v>
      </c>
      <c r="BR14" s="206">
        <v>0</v>
      </c>
      <c r="BS14" s="206">
        <v>0</v>
      </c>
      <c r="BT14" s="206">
        <v>0</v>
      </c>
      <c r="BU14" s="206">
        <v>0</v>
      </c>
      <c r="BV14" s="206">
        <v>0</v>
      </c>
      <c r="BW14" s="206">
        <v>0</v>
      </c>
      <c r="BX14" s="206">
        <v>0</v>
      </c>
      <c r="BY14" s="206">
        <v>0</v>
      </c>
      <c r="BZ14" s="206">
        <v>0</v>
      </c>
      <c r="CA14" s="206">
        <v>0</v>
      </c>
      <c r="CB14" s="206">
        <v>0</v>
      </c>
      <c r="CC14" s="206">
        <v>0</v>
      </c>
      <c r="CD14" s="206">
        <v>0</v>
      </c>
      <c r="CE14" s="206">
        <v>0</v>
      </c>
      <c r="CF14" s="206">
        <v>0</v>
      </c>
      <c r="CG14" s="206">
        <v>0</v>
      </c>
      <c r="CH14" s="206">
        <v>0</v>
      </c>
      <c r="CI14" s="206">
        <v>0</v>
      </c>
      <c r="CJ14" s="206">
        <v>0</v>
      </c>
      <c r="CK14" s="206">
        <v>0</v>
      </c>
      <c r="CL14" s="206">
        <v>0</v>
      </c>
      <c r="CM14" s="206">
        <v>0</v>
      </c>
      <c r="CN14" s="206">
        <v>0</v>
      </c>
      <c r="CO14" s="206">
        <v>0</v>
      </c>
      <c r="CP14" s="206">
        <v>0</v>
      </c>
      <c r="CQ14" s="206">
        <v>0</v>
      </c>
      <c r="CR14" s="206">
        <v>0</v>
      </c>
      <c r="CS14" s="206">
        <v>0</v>
      </c>
      <c r="CT14" s="206">
        <v>0</v>
      </c>
      <c r="CU14" s="206">
        <v>0</v>
      </c>
      <c r="CV14" s="206">
        <v>0</v>
      </c>
      <c r="CW14" s="206">
        <v>0</v>
      </c>
      <c r="CX14" s="206">
        <v>0</v>
      </c>
      <c r="CY14" s="206">
        <v>0</v>
      </c>
      <c r="CZ14" s="206">
        <v>0</v>
      </c>
      <c r="DA14" s="206">
        <v>0</v>
      </c>
      <c r="DB14" s="206">
        <v>0</v>
      </c>
      <c r="DC14" s="206">
        <v>0</v>
      </c>
      <c r="DD14" s="206">
        <v>0</v>
      </c>
      <c r="DE14" s="206">
        <v>0</v>
      </c>
      <c r="DF14" s="206">
        <v>0</v>
      </c>
      <c r="DG14" s="206">
        <v>0</v>
      </c>
      <c r="DH14" s="206">
        <v>0</v>
      </c>
      <c r="DI14" s="206">
        <v>0</v>
      </c>
      <c r="DJ14" s="206">
        <v>0</v>
      </c>
      <c r="DK14" s="206">
        <v>0</v>
      </c>
      <c r="DL14" s="207">
        <v>0</v>
      </c>
      <c r="DM14" s="126"/>
      <c r="DN14" s="126"/>
      <c r="DO14" s="126"/>
      <c r="DP14" s="126"/>
      <c r="DQ14" s="345" t="s">
        <v>39</v>
      </c>
      <c r="DR14" s="346"/>
      <c r="DS14" s="346"/>
      <c r="DT14" s="347"/>
      <c r="DU14" s="348"/>
      <c r="DV14" s="348"/>
      <c r="DW14" s="348"/>
      <c r="DX14" s="348"/>
      <c r="DY14" s="348"/>
      <c r="DZ14" s="348"/>
      <c r="EA14" s="348"/>
      <c r="EB14" s="348"/>
      <c r="EC14" s="348"/>
      <c r="ED14" s="348"/>
      <c r="EE14" s="350"/>
      <c r="EF14" s="351"/>
      <c r="EG14" s="352"/>
      <c r="EH14" s="352"/>
      <c r="EI14" s="352"/>
      <c r="EJ14" s="352"/>
    </row>
    <row r="15" spans="1:140" s="126" customFormat="1" ht="15.5" x14ac:dyDescent="0.35">
      <c r="A15" s="34"/>
      <c r="B15" s="34"/>
      <c r="C15" s="35"/>
      <c r="D15" s="36"/>
      <c r="E15" s="203" t="s">
        <v>148</v>
      </c>
      <c r="F15" s="204"/>
      <c r="G15" s="204"/>
      <c r="H15" s="205"/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X15" s="206">
        <v>0</v>
      </c>
      <c r="Y15" s="206">
        <v>0</v>
      </c>
      <c r="Z15" s="206">
        <v>0</v>
      </c>
      <c r="AA15" s="206">
        <v>0</v>
      </c>
      <c r="AB15" s="206">
        <v>0</v>
      </c>
      <c r="AC15" s="206">
        <v>0</v>
      </c>
      <c r="AD15" s="206">
        <v>0</v>
      </c>
      <c r="AE15" s="206">
        <v>0</v>
      </c>
      <c r="AF15" s="206">
        <v>0</v>
      </c>
      <c r="AG15" s="206">
        <v>0</v>
      </c>
      <c r="AH15" s="206">
        <v>0</v>
      </c>
      <c r="AI15" s="206">
        <v>0</v>
      </c>
      <c r="AJ15" s="206">
        <v>0</v>
      </c>
      <c r="AK15" s="206">
        <v>0</v>
      </c>
      <c r="AL15" s="206">
        <v>0</v>
      </c>
      <c r="AM15" s="206">
        <v>0</v>
      </c>
      <c r="AN15" s="206">
        <v>0</v>
      </c>
      <c r="AO15" s="206">
        <v>0</v>
      </c>
      <c r="AP15" s="206">
        <v>0</v>
      </c>
      <c r="AQ15" s="206">
        <v>0</v>
      </c>
      <c r="AR15" s="206">
        <v>0</v>
      </c>
      <c r="AS15" s="206">
        <v>0</v>
      </c>
      <c r="AT15" s="206">
        <v>0</v>
      </c>
      <c r="AU15" s="206">
        <v>0</v>
      </c>
      <c r="AV15" s="206">
        <v>0</v>
      </c>
      <c r="AW15" s="206">
        <v>0</v>
      </c>
      <c r="AX15" s="206">
        <v>0</v>
      </c>
      <c r="AY15" s="206">
        <v>0</v>
      </c>
      <c r="AZ15" s="206">
        <v>0</v>
      </c>
      <c r="BA15" s="206">
        <v>0</v>
      </c>
      <c r="BB15" s="206">
        <v>0</v>
      </c>
      <c r="BC15" s="206">
        <v>0</v>
      </c>
      <c r="BD15" s="206">
        <v>0</v>
      </c>
      <c r="BE15" s="206">
        <v>0</v>
      </c>
      <c r="BF15" s="206">
        <v>0</v>
      </c>
      <c r="BG15" s="206">
        <v>0</v>
      </c>
      <c r="BH15" s="206">
        <v>0</v>
      </c>
      <c r="BI15" s="206">
        <v>0</v>
      </c>
      <c r="BJ15" s="206">
        <v>0</v>
      </c>
      <c r="BK15" s="206">
        <v>0</v>
      </c>
      <c r="BL15" s="206">
        <v>0</v>
      </c>
      <c r="BM15" s="206">
        <v>0</v>
      </c>
      <c r="BN15" s="206">
        <v>0</v>
      </c>
      <c r="BO15" s="206">
        <v>0</v>
      </c>
      <c r="BP15" s="206">
        <v>0</v>
      </c>
      <c r="BQ15" s="206">
        <v>0</v>
      </c>
      <c r="BR15" s="206">
        <v>0</v>
      </c>
      <c r="BS15" s="206">
        <v>0</v>
      </c>
      <c r="BT15" s="206">
        <v>0</v>
      </c>
      <c r="BU15" s="206">
        <v>0</v>
      </c>
      <c r="BV15" s="206">
        <v>0</v>
      </c>
      <c r="BW15" s="206">
        <v>0</v>
      </c>
      <c r="BX15" s="206">
        <v>0</v>
      </c>
      <c r="BY15" s="206">
        <v>0</v>
      </c>
      <c r="BZ15" s="206">
        <v>0</v>
      </c>
      <c r="CA15" s="206">
        <v>0</v>
      </c>
      <c r="CB15" s="206">
        <v>0</v>
      </c>
      <c r="CC15" s="206">
        <v>0</v>
      </c>
      <c r="CD15" s="206">
        <v>0</v>
      </c>
      <c r="CE15" s="206">
        <v>0</v>
      </c>
      <c r="CF15" s="206">
        <v>0</v>
      </c>
      <c r="CG15" s="206">
        <v>0</v>
      </c>
      <c r="CH15" s="206">
        <v>0</v>
      </c>
      <c r="CI15" s="206">
        <v>0</v>
      </c>
      <c r="CJ15" s="206">
        <v>0</v>
      </c>
      <c r="CK15" s="206">
        <v>0</v>
      </c>
      <c r="CL15" s="206">
        <v>0</v>
      </c>
      <c r="CM15" s="206">
        <v>0</v>
      </c>
      <c r="CN15" s="206">
        <v>0</v>
      </c>
      <c r="CO15" s="206">
        <v>0</v>
      </c>
      <c r="CP15" s="206">
        <v>0</v>
      </c>
      <c r="CQ15" s="206">
        <v>0</v>
      </c>
      <c r="CR15" s="206">
        <v>0</v>
      </c>
      <c r="CS15" s="206">
        <v>0</v>
      </c>
      <c r="CT15" s="206">
        <v>0</v>
      </c>
      <c r="CU15" s="206">
        <v>0</v>
      </c>
      <c r="CV15" s="206">
        <v>0</v>
      </c>
      <c r="CW15" s="206">
        <v>0</v>
      </c>
      <c r="CX15" s="206">
        <v>0</v>
      </c>
      <c r="CY15" s="206">
        <v>0</v>
      </c>
      <c r="CZ15" s="206">
        <v>0</v>
      </c>
      <c r="DA15" s="206">
        <v>0</v>
      </c>
      <c r="DB15" s="206">
        <v>0</v>
      </c>
      <c r="DC15" s="206">
        <v>0</v>
      </c>
      <c r="DD15" s="206">
        <v>0</v>
      </c>
      <c r="DE15" s="206">
        <v>0</v>
      </c>
      <c r="DF15" s="206">
        <v>0</v>
      </c>
      <c r="DG15" s="206">
        <v>0</v>
      </c>
      <c r="DH15" s="206">
        <v>0</v>
      </c>
      <c r="DI15" s="206">
        <v>0</v>
      </c>
      <c r="DJ15" s="206">
        <v>0</v>
      </c>
      <c r="DK15" s="206">
        <v>0</v>
      </c>
      <c r="DL15" s="207">
        <v>0</v>
      </c>
      <c r="DQ15" s="203" t="s">
        <v>148</v>
      </c>
      <c r="DR15" s="204"/>
      <c r="DS15" s="204"/>
      <c r="DT15" s="205"/>
      <c r="DU15" s="206"/>
      <c r="DV15" s="206"/>
      <c r="DW15" s="206"/>
      <c r="DX15" s="206"/>
      <c r="DY15" s="206"/>
      <c r="DZ15" s="206"/>
      <c r="EA15" s="206"/>
      <c r="EB15" s="206"/>
      <c r="EC15" s="206"/>
      <c r="ED15" s="207"/>
      <c r="EE15" s="303"/>
      <c r="EF15" s="101"/>
      <c r="EG15" s="110"/>
      <c r="EH15" s="110"/>
      <c r="EI15" s="110"/>
      <c r="EJ15" s="110"/>
    </row>
    <row r="16" spans="1:140" s="126" customFormat="1" ht="15.5" x14ac:dyDescent="0.35">
      <c r="A16" s="37" t="s">
        <v>149</v>
      </c>
      <c r="B16" s="37">
        <v>1</v>
      </c>
      <c r="C16" s="38"/>
      <c r="D16" s="39"/>
      <c r="E16" s="208"/>
      <c r="F16" s="209" t="s">
        <v>150</v>
      </c>
      <c r="G16" s="209"/>
      <c r="H16" s="205"/>
      <c r="I16" s="206">
        <v>67046.400878938846</v>
      </c>
      <c r="J16" s="206">
        <v>0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  <c r="R16" s="206">
        <v>0</v>
      </c>
      <c r="S16" s="206">
        <v>0</v>
      </c>
      <c r="T16" s="206">
        <v>0</v>
      </c>
      <c r="U16" s="206">
        <v>0</v>
      </c>
      <c r="V16" s="206">
        <v>0</v>
      </c>
      <c r="W16" s="206">
        <v>0</v>
      </c>
      <c r="X16" s="206">
        <v>0</v>
      </c>
      <c r="Y16" s="206">
        <v>0</v>
      </c>
      <c r="Z16" s="206">
        <v>0</v>
      </c>
      <c r="AA16" s="206">
        <v>0</v>
      </c>
      <c r="AB16" s="206">
        <v>0</v>
      </c>
      <c r="AC16" s="206">
        <v>0</v>
      </c>
      <c r="AD16" s="206">
        <v>0</v>
      </c>
      <c r="AE16" s="206">
        <v>0</v>
      </c>
      <c r="AF16" s="206">
        <v>0</v>
      </c>
      <c r="AG16" s="206">
        <v>0</v>
      </c>
      <c r="AH16" s="206">
        <v>0</v>
      </c>
      <c r="AI16" s="206">
        <v>0</v>
      </c>
      <c r="AJ16" s="206">
        <v>0</v>
      </c>
      <c r="AK16" s="206">
        <v>0</v>
      </c>
      <c r="AL16" s="206">
        <v>0</v>
      </c>
      <c r="AM16" s="206">
        <v>0</v>
      </c>
      <c r="AN16" s="206">
        <v>0</v>
      </c>
      <c r="AO16" s="206">
        <v>0</v>
      </c>
      <c r="AP16" s="206">
        <v>0</v>
      </c>
      <c r="AQ16" s="206">
        <v>0</v>
      </c>
      <c r="AR16" s="206">
        <v>0</v>
      </c>
      <c r="AS16" s="206">
        <v>0</v>
      </c>
      <c r="AT16" s="206">
        <v>0</v>
      </c>
      <c r="AU16" s="206">
        <v>0</v>
      </c>
      <c r="AV16" s="206">
        <v>0</v>
      </c>
      <c r="AW16" s="206">
        <v>0</v>
      </c>
      <c r="AX16" s="206">
        <v>0</v>
      </c>
      <c r="AY16" s="206">
        <v>0</v>
      </c>
      <c r="AZ16" s="206">
        <v>0</v>
      </c>
      <c r="BA16" s="206">
        <v>0</v>
      </c>
      <c r="BB16" s="206">
        <v>0</v>
      </c>
      <c r="BC16" s="206">
        <v>0</v>
      </c>
      <c r="BD16" s="206">
        <v>0</v>
      </c>
      <c r="BE16" s="206">
        <v>0</v>
      </c>
      <c r="BF16" s="206">
        <v>0</v>
      </c>
      <c r="BG16" s="206">
        <v>0</v>
      </c>
      <c r="BH16" s="206">
        <v>0</v>
      </c>
      <c r="BI16" s="206">
        <v>0</v>
      </c>
      <c r="BJ16" s="206">
        <v>0</v>
      </c>
      <c r="BK16" s="206">
        <v>0</v>
      </c>
      <c r="BL16" s="206">
        <v>0</v>
      </c>
      <c r="BM16" s="206">
        <v>0</v>
      </c>
      <c r="BN16" s="206">
        <v>0</v>
      </c>
      <c r="BO16" s="206">
        <v>0</v>
      </c>
      <c r="BP16" s="206">
        <v>0</v>
      </c>
      <c r="BQ16" s="206">
        <v>0</v>
      </c>
      <c r="BR16" s="206">
        <v>0</v>
      </c>
      <c r="BS16" s="206">
        <v>0</v>
      </c>
      <c r="BT16" s="206">
        <v>0</v>
      </c>
      <c r="BU16" s="206">
        <v>0</v>
      </c>
      <c r="BV16" s="206">
        <v>0</v>
      </c>
      <c r="BW16" s="206">
        <v>0</v>
      </c>
      <c r="BX16" s="206">
        <v>0</v>
      </c>
      <c r="BY16" s="206">
        <v>0</v>
      </c>
      <c r="BZ16" s="206">
        <v>0</v>
      </c>
      <c r="CA16" s="206">
        <v>0</v>
      </c>
      <c r="CB16" s="206">
        <v>0</v>
      </c>
      <c r="CC16" s="206">
        <v>0</v>
      </c>
      <c r="CD16" s="206">
        <v>0</v>
      </c>
      <c r="CE16" s="206">
        <v>0</v>
      </c>
      <c r="CF16" s="206">
        <v>0</v>
      </c>
      <c r="CG16" s="206">
        <v>0</v>
      </c>
      <c r="CH16" s="206">
        <v>0</v>
      </c>
      <c r="CI16" s="206">
        <v>0</v>
      </c>
      <c r="CJ16" s="206">
        <v>0</v>
      </c>
      <c r="CK16" s="206">
        <v>0</v>
      </c>
      <c r="CL16" s="206">
        <v>0</v>
      </c>
      <c r="CM16" s="206">
        <v>0</v>
      </c>
      <c r="CN16" s="206">
        <v>0</v>
      </c>
      <c r="CO16" s="206">
        <v>0</v>
      </c>
      <c r="CP16" s="206">
        <v>0</v>
      </c>
      <c r="CQ16" s="206">
        <v>0</v>
      </c>
      <c r="CR16" s="206">
        <v>0</v>
      </c>
      <c r="CS16" s="206">
        <v>0</v>
      </c>
      <c r="CT16" s="206">
        <v>0</v>
      </c>
      <c r="CU16" s="206">
        <v>0</v>
      </c>
      <c r="CV16" s="206">
        <v>0</v>
      </c>
      <c r="CW16" s="206">
        <v>0</v>
      </c>
      <c r="CX16" s="206">
        <v>0</v>
      </c>
      <c r="CY16" s="206">
        <v>0</v>
      </c>
      <c r="CZ16" s="206">
        <v>0</v>
      </c>
      <c r="DA16" s="206">
        <v>0</v>
      </c>
      <c r="DB16" s="206">
        <v>0</v>
      </c>
      <c r="DC16" s="206">
        <v>0</v>
      </c>
      <c r="DD16" s="206">
        <v>0</v>
      </c>
      <c r="DE16" s="206">
        <v>0</v>
      </c>
      <c r="DF16" s="206">
        <v>0</v>
      </c>
      <c r="DG16" s="206">
        <v>0</v>
      </c>
      <c r="DH16" s="206">
        <v>0</v>
      </c>
      <c r="DI16" s="206">
        <v>0</v>
      </c>
      <c r="DJ16" s="206">
        <v>0</v>
      </c>
      <c r="DK16" s="206">
        <v>0</v>
      </c>
      <c r="DL16" s="207">
        <v>67046.400878938846</v>
      </c>
      <c r="DQ16" s="208"/>
      <c r="DR16" s="209" t="s">
        <v>150</v>
      </c>
      <c r="DS16" s="209"/>
      <c r="DT16" s="205"/>
      <c r="DU16" s="206">
        <f>I16/$DQ$4</f>
        <v>67.04640087893884</v>
      </c>
      <c r="DV16" s="206">
        <f>SUM(J16:O16)/$DQ$4</f>
        <v>0</v>
      </c>
      <c r="DW16" s="206">
        <f>SUM(P16:AL16)/$DQ$4</f>
        <v>0</v>
      </c>
      <c r="DX16" s="206">
        <f>SUM(AM16:CT16)/$DQ$4</f>
        <v>0</v>
      </c>
      <c r="DY16" s="206">
        <f>SUM(CU16:CY16)/$DQ$4</f>
        <v>0</v>
      </c>
      <c r="DZ16" s="206">
        <f>SUM(CZ16:DE16)/$DQ$4</f>
        <v>0</v>
      </c>
      <c r="EA16" s="206">
        <f>SUM(DF16:DG16)/$DQ$4</f>
        <v>0</v>
      </c>
      <c r="EB16" s="206">
        <f>SUM(DH16:DI16)/$DQ$4</f>
        <v>0</v>
      </c>
      <c r="EC16" s="206">
        <f>SUM(DJ16:DK16)/$DQ$4</f>
        <v>0</v>
      </c>
      <c r="ED16" s="207">
        <f>SUM(DU16:EC16)</f>
        <v>67.04640087893884</v>
      </c>
      <c r="EE16" s="304">
        <f>ED16-(DL16/$DQ$4)</f>
        <v>0</v>
      </c>
      <c r="EF16" s="101"/>
      <c r="EG16" s="110"/>
      <c r="EH16" s="110"/>
      <c r="EI16" s="110"/>
      <c r="EJ16" s="110"/>
    </row>
    <row r="17" spans="1:140" s="126" customFormat="1" ht="15.5" x14ac:dyDescent="0.35">
      <c r="A17" s="127" t="s">
        <v>149</v>
      </c>
      <c r="B17" s="127">
        <v>2</v>
      </c>
      <c r="C17" s="128"/>
      <c r="D17" s="129"/>
      <c r="E17" s="210"/>
      <c r="F17" s="211" t="s">
        <v>151</v>
      </c>
      <c r="G17" s="211"/>
      <c r="H17" s="212"/>
      <c r="I17" s="213">
        <v>0</v>
      </c>
      <c r="J17" s="213">
        <v>0</v>
      </c>
      <c r="K17" s="213">
        <v>0</v>
      </c>
      <c r="L17" s="213">
        <v>0</v>
      </c>
      <c r="M17" s="213">
        <v>0</v>
      </c>
      <c r="N17" s="213">
        <v>0</v>
      </c>
      <c r="O17" s="213">
        <v>0</v>
      </c>
      <c r="P17" s="213">
        <v>0</v>
      </c>
      <c r="Q17" s="213">
        <v>0</v>
      </c>
      <c r="R17" s="213">
        <v>0</v>
      </c>
      <c r="S17" s="213">
        <v>0</v>
      </c>
      <c r="T17" s="213">
        <v>0</v>
      </c>
      <c r="U17" s="213">
        <v>0</v>
      </c>
      <c r="V17" s="213">
        <v>0</v>
      </c>
      <c r="W17" s="213">
        <v>0</v>
      </c>
      <c r="X17" s="213">
        <v>0</v>
      </c>
      <c r="Y17" s="213">
        <v>0</v>
      </c>
      <c r="Z17" s="213">
        <v>0</v>
      </c>
      <c r="AA17" s="213">
        <v>0</v>
      </c>
      <c r="AB17" s="213">
        <v>0</v>
      </c>
      <c r="AC17" s="213">
        <v>0</v>
      </c>
      <c r="AD17" s="213">
        <v>0</v>
      </c>
      <c r="AE17" s="213">
        <v>0</v>
      </c>
      <c r="AF17" s="213">
        <v>0</v>
      </c>
      <c r="AG17" s="213">
        <v>0</v>
      </c>
      <c r="AH17" s="213">
        <v>0</v>
      </c>
      <c r="AI17" s="213">
        <v>0</v>
      </c>
      <c r="AJ17" s="213">
        <v>0</v>
      </c>
      <c r="AK17" s="213">
        <v>0</v>
      </c>
      <c r="AL17" s="213">
        <v>0</v>
      </c>
      <c r="AM17" s="213">
        <v>0</v>
      </c>
      <c r="AN17" s="213">
        <v>0</v>
      </c>
      <c r="AO17" s="213">
        <v>0</v>
      </c>
      <c r="AP17" s="213">
        <v>0</v>
      </c>
      <c r="AQ17" s="213">
        <v>0</v>
      </c>
      <c r="AR17" s="213">
        <v>0</v>
      </c>
      <c r="AS17" s="213">
        <v>0</v>
      </c>
      <c r="AT17" s="213">
        <v>0</v>
      </c>
      <c r="AU17" s="213">
        <v>0</v>
      </c>
      <c r="AV17" s="213">
        <v>0</v>
      </c>
      <c r="AW17" s="213">
        <v>0</v>
      </c>
      <c r="AX17" s="213">
        <v>0</v>
      </c>
      <c r="AY17" s="213">
        <v>0</v>
      </c>
      <c r="AZ17" s="213">
        <v>0</v>
      </c>
      <c r="BA17" s="213">
        <v>0</v>
      </c>
      <c r="BB17" s="213">
        <v>0</v>
      </c>
      <c r="BC17" s="213">
        <v>0</v>
      </c>
      <c r="BD17" s="213">
        <v>0</v>
      </c>
      <c r="BE17" s="213">
        <v>0</v>
      </c>
      <c r="BF17" s="213">
        <v>0</v>
      </c>
      <c r="BG17" s="213">
        <v>0</v>
      </c>
      <c r="BH17" s="213">
        <v>0</v>
      </c>
      <c r="BI17" s="213">
        <v>0</v>
      </c>
      <c r="BJ17" s="213">
        <v>0</v>
      </c>
      <c r="BK17" s="213">
        <v>0</v>
      </c>
      <c r="BL17" s="213">
        <v>0</v>
      </c>
      <c r="BM17" s="213">
        <v>0</v>
      </c>
      <c r="BN17" s="213">
        <v>0</v>
      </c>
      <c r="BO17" s="213">
        <v>0</v>
      </c>
      <c r="BP17" s="213">
        <v>0</v>
      </c>
      <c r="BQ17" s="213">
        <v>0</v>
      </c>
      <c r="BR17" s="213">
        <v>0</v>
      </c>
      <c r="BS17" s="213">
        <v>0</v>
      </c>
      <c r="BT17" s="213">
        <v>0</v>
      </c>
      <c r="BU17" s="213">
        <v>0</v>
      </c>
      <c r="BV17" s="213">
        <v>0</v>
      </c>
      <c r="BW17" s="213">
        <v>0</v>
      </c>
      <c r="BX17" s="213">
        <v>0</v>
      </c>
      <c r="BY17" s="213">
        <v>0</v>
      </c>
      <c r="BZ17" s="213">
        <v>0</v>
      </c>
      <c r="CA17" s="213">
        <v>0</v>
      </c>
      <c r="CB17" s="213">
        <v>0</v>
      </c>
      <c r="CC17" s="213">
        <v>0</v>
      </c>
      <c r="CD17" s="213">
        <v>0</v>
      </c>
      <c r="CE17" s="213">
        <v>0</v>
      </c>
      <c r="CF17" s="213">
        <v>0</v>
      </c>
      <c r="CG17" s="213">
        <v>0</v>
      </c>
      <c r="CH17" s="213">
        <v>0</v>
      </c>
      <c r="CI17" s="213">
        <v>0</v>
      </c>
      <c r="CJ17" s="213">
        <v>0</v>
      </c>
      <c r="CK17" s="213">
        <v>0</v>
      </c>
      <c r="CL17" s="213">
        <v>0</v>
      </c>
      <c r="CM17" s="213">
        <v>0</v>
      </c>
      <c r="CN17" s="213">
        <v>0</v>
      </c>
      <c r="CO17" s="213">
        <v>0</v>
      </c>
      <c r="CP17" s="213">
        <v>0</v>
      </c>
      <c r="CQ17" s="213">
        <v>0</v>
      </c>
      <c r="CR17" s="213">
        <v>0</v>
      </c>
      <c r="CS17" s="213">
        <v>0</v>
      </c>
      <c r="CT17" s="213">
        <v>0</v>
      </c>
      <c r="CU17" s="213">
        <v>0</v>
      </c>
      <c r="CV17" s="213">
        <v>0</v>
      </c>
      <c r="CW17" s="213">
        <v>0</v>
      </c>
      <c r="CX17" s="213">
        <v>0</v>
      </c>
      <c r="CY17" s="213">
        <v>0</v>
      </c>
      <c r="CZ17" s="213">
        <v>0</v>
      </c>
      <c r="DA17" s="213">
        <v>0</v>
      </c>
      <c r="DB17" s="213">
        <v>0</v>
      </c>
      <c r="DC17" s="213">
        <v>0</v>
      </c>
      <c r="DD17" s="213">
        <v>0</v>
      </c>
      <c r="DE17" s="213">
        <v>0</v>
      </c>
      <c r="DF17" s="213">
        <v>0</v>
      </c>
      <c r="DG17" s="213">
        <v>0</v>
      </c>
      <c r="DH17" s="213">
        <v>0</v>
      </c>
      <c r="DI17" s="213">
        <v>0</v>
      </c>
      <c r="DJ17" s="213">
        <v>0</v>
      </c>
      <c r="DK17" s="213">
        <v>0</v>
      </c>
      <c r="DL17" s="214">
        <v>0</v>
      </c>
      <c r="DQ17" s="210"/>
      <c r="DR17" s="211" t="s">
        <v>477</v>
      </c>
      <c r="DS17" s="211"/>
      <c r="DT17" s="212"/>
      <c r="DU17" s="213">
        <f t="shared" ref="DU17:EC17" si="4">SUM(DU18:DU19)</f>
        <v>0.98332232571573186</v>
      </c>
      <c r="DV17" s="213">
        <f t="shared" si="4"/>
        <v>422.2482766666667</v>
      </c>
      <c r="DW17" s="213">
        <f t="shared" si="4"/>
        <v>0</v>
      </c>
      <c r="DX17" s="213">
        <f t="shared" si="4"/>
        <v>0</v>
      </c>
      <c r="DY17" s="213">
        <f t="shared" si="4"/>
        <v>0</v>
      </c>
      <c r="DZ17" s="213">
        <f t="shared" si="4"/>
        <v>0</v>
      </c>
      <c r="EA17" s="213">
        <f t="shared" si="4"/>
        <v>0</v>
      </c>
      <c r="EB17" s="213">
        <f t="shared" si="4"/>
        <v>0</v>
      </c>
      <c r="EC17" s="213">
        <f t="shared" si="4"/>
        <v>110.89941067428425</v>
      </c>
      <c r="ED17" s="214">
        <f t="shared" ref="ED17:ED76" si="5">SUM(DU17:EC17)</f>
        <v>534.13100966666673</v>
      </c>
      <c r="EE17" s="305">
        <f>ED17-(SUM(DL18:DL19)/$DQ$4)</f>
        <v>0</v>
      </c>
      <c r="EF17" s="101"/>
      <c r="EG17" s="110"/>
      <c r="EH17" s="110"/>
      <c r="EI17" s="110"/>
      <c r="EJ17" s="110"/>
    </row>
    <row r="18" spans="1:140" s="126" customFormat="1" ht="15.5" hidden="1" outlineLevel="1" x14ac:dyDescent="0.35">
      <c r="A18" s="37" t="s">
        <v>149</v>
      </c>
      <c r="B18" s="40">
        <v>2</v>
      </c>
      <c r="C18" s="38">
        <v>2.1</v>
      </c>
      <c r="D18" s="39"/>
      <c r="E18" s="208"/>
      <c r="F18" s="209"/>
      <c r="G18" s="209" t="s">
        <v>406</v>
      </c>
      <c r="H18" s="205"/>
      <c r="I18" s="206">
        <v>983.32232571573184</v>
      </c>
      <c r="J18" s="206">
        <v>0</v>
      </c>
      <c r="K18" s="206">
        <v>0</v>
      </c>
      <c r="L18" s="206">
        <v>0</v>
      </c>
      <c r="M18" s="206">
        <v>0</v>
      </c>
      <c r="N18" s="206">
        <v>0</v>
      </c>
      <c r="O18" s="206">
        <v>0</v>
      </c>
      <c r="P18" s="206">
        <v>0</v>
      </c>
      <c r="Q18" s="206">
        <v>0</v>
      </c>
      <c r="R18" s="206">
        <v>0</v>
      </c>
      <c r="S18" s="206">
        <v>0</v>
      </c>
      <c r="T18" s="206">
        <v>0</v>
      </c>
      <c r="U18" s="206">
        <v>0</v>
      </c>
      <c r="V18" s="206">
        <v>0</v>
      </c>
      <c r="W18" s="206">
        <v>0</v>
      </c>
      <c r="X18" s="206">
        <v>0</v>
      </c>
      <c r="Y18" s="206">
        <v>0</v>
      </c>
      <c r="Z18" s="206">
        <v>0</v>
      </c>
      <c r="AA18" s="206">
        <v>0</v>
      </c>
      <c r="AB18" s="206">
        <v>0</v>
      </c>
      <c r="AC18" s="206">
        <v>0</v>
      </c>
      <c r="AD18" s="206">
        <v>0</v>
      </c>
      <c r="AE18" s="206">
        <v>0</v>
      </c>
      <c r="AF18" s="206">
        <v>0</v>
      </c>
      <c r="AG18" s="206">
        <v>0</v>
      </c>
      <c r="AH18" s="206">
        <v>0</v>
      </c>
      <c r="AI18" s="206">
        <v>0</v>
      </c>
      <c r="AJ18" s="206">
        <v>0</v>
      </c>
      <c r="AK18" s="206">
        <v>0</v>
      </c>
      <c r="AL18" s="206">
        <v>0</v>
      </c>
      <c r="AM18" s="206">
        <v>0</v>
      </c>
      <c r="AN18" s="206">
        <v>0</v>
      </c>
      <c r="AO18" s="206">
        <v>0</v>
      </c>
      <c r="AP18" s="206">
        <v>0</v>
      </c>
      <c r="AQ18" s="206">
        <v>0</v>
      </c>
      <c r="AR18" s="206">
        <v>0</v>
      </c>
      <c r="AS18" s="206">
        <v>0</v>
      </c>
      <c r="AT18" s="206">
        <v>0</v>
      </c>
      <c r="AU18" s="206">
        <v>0</v>
      </c>
      <c r="AV18" s="206">
        <v>0</v>
      </c>
      <c r="AW18" s="206">
        <v>0</v>
      </c>
      <c r="AX18" s="206">
        <v>0</v>
      </c>
      <c r="AY18" s="206">
        <v>0</v>
      </c>
      <c r="AZ18" s="206">
        <v>0</v>
      </c>
      <c r="BA18" s="206">
        <v>0</v>
      </c>
      <c r="BB18" s="206">
        <v>0</v>
      </c>
      <c r="BC18" s="206">
        <v>0</v>
      </c>
      <c r="BD18" s="206">
        <v>0</v>
      </c>
      <c r="BE18" s="206">
        <v>0</v>
      </c>
      <c r="BF18" s="206">
        <v>0</v>
      </c>
      <c r="BG18" s="206">
        <v>0</v>
      </c>
      <c r="BH18" s="206">
        <v>0</v>
      </c>
      <c r="BI18" s="206">
        <v>0</v>
      </c>
      <c r="BJ18" s="206">
        <v>0</v>
      </c>
      <c r="BK18" s="206">
        <v>0</v>
      </c>
      <c r="BL18" s="206">
        <v>0</v>
      </c>
      <c r="BM18" s="206">
        <v>0</v>
      </c>
      <c r="BN18" s="206">
        <v>0</v>
      </c>
      <c r="BO18" s="206">
        <v>0</v>
      </c>
      <c r="BP18" s="206">
        <v>0</v>
      </c>
      <c r="BQ18" s="206">
        <v>0</v>
      </c>
      <c r="BR18" s="206">
        <v>0</v>
      </c>
      <c r="BS18" s="206">
        <v>0</v>
      </c>
      <c r="BT18" s="206">
        <v>0</v>
      </c>
      <c r="BU18" s="206">
        <v>0</v>
      </c>
      <c r="BV18" s="206">
        <v>0</v>
      </c>
      <c r="BW18" s="206">
        <v>0</v>
      </c>
      <c r="BX18" s="206">
        <v>0</v>
      </c>
      <c r="BY18" s="206">
        <v>0</v>
      </c>
      <c r="BZ18" s="206">
        <v>0</v>
      </c>
      <c r="CA18" s="206">
        <v>0</v>
      </c>
      <c r="CB18" s="206">
        <v>0</v>
      </c>
      <c r="CC18" s="206">
        <v>0</v>
      </c>
      <c r="CD18" s="206">
        <v>0</v>
      </c>
      <c r="CE18" s="206">
        <v>0</v>
      </c>
      <c r="CF18" s="206">
        <v>0</v>
      </c>
      <c r="CG18" s="206">
        <v>0</v>
      </c>
      <c r="CH18" s="206">
        <v>0</v>
      </c>
      <c r="CI18" s="206">
        <v>0</v>
      </c>
      <c r="CJ18" s="206">
        <v>0</v>
      </c>
      <c r="CK18" s="206">
        <v>0</v>
      </c>
      <c r="CL18" s="206">
        <v>0</v>
      </c>
      <c r="CM18" s="206">
        <v>0</v>
      </c>
      <c r="CN18" s="206">
        <v>0</v>
      </c>
      <c r="CO18" s="206">
        <v>0</v>
      </c>
      <c r="CP18" s="206">
        <v>0</v>
      </c>
      <c r="CQ18" s="206">
        <v>0</v>
      </c>
      <c r="CR18" s="206">
        <v>0</v>
      </c>
      <c r="CS18" s="206">
        <v>0</v>
      </c>
      <c r="CT18" s="206">
        <v>0</v>
      </c>
      <c r="CU18" s="206">
        <v>0</v>
      </c>
      <c r="CV18" s="206">
        <v>0</v>
      </c>
      <c r="CW18" s="206">
        <v>0</v>
      </c>
      <c r="CX18" s="206">
        <v>0</v>
      </c>
      <c r="CY18" s="206">
        <v>0</v>
      </c>
      <c r="CZ18" s="206">
        <v>0</v>
      </c>
      <c r="DA18" s="206">
        <v>0</v>
      </c>
      <c r="DB18" s="206">
        <v>0</v>
      </c>
      <c r="DC18" s="206">
        <v>0</v>
      </c>
      <c r="DD18" s="206">
        <v>0</v>
      </c>
      <c r="DE18" s="206">
        <v>0</v>
      </c>
      <c r="DF18" s="206">
        <v>0</v>
      </c>
      <c r="DG18" s="206">
        <v>0</v>
      </c>
      <c r="DH18" s="206">
        <v>0</v>
      </c>
      <c r="DI18" s="206">
        <v>0</v>
      </c>
      <c r="DJ18" s="206">
        <v>110899.41067428426</v>
      </c>
      <c r="DK18" s="206">
        <v>0</v>
      </c>
      <c r="DL18" s="207">
        <v>111882.73299999999</v>
      </c>
      <c r="DQ18" s="208"/>
      <c r="DR18" s="209"/>
      <c r="DS18" s="209" t="s">
        <v>406</v>
      </c>
      <c r="DT18" s="205"/>
      <c r="DU18" s="206">
        <f>I18/$DQ$4</f>
        <v>0.98332232571573186</v>
      </c>
      <c r="DV18" s="206">
        <f>SUM(J18:O18)/$DQ$4</f>
        <v>0</v>
      </c>
      <c r="DW18" s="206">
        <f>SUM(P18:AL18)/$DQ$4</f>
        <v>0</v>
      </c>
      <c r="DX18" s="206">
        <f>SUM(AM18:CT18)/$DQ$4</f>
        <v>0</v>
      </c>
      <c r="DY18" s="206">
        <f>SUM(CU18:CY18)/$DQ$4</f>
        <v>0</v>
      </c>
      <c r="DZ18" s="206">
        <f>SUM(CZ18:DE18)/$DQ$4</f>
        <v>0</v>
      </c>
      <c r="EA18" s="206">
        <f>SUM(DF18:DG18)/$DQ$4</f>
        <v>0</v>
      </c>
      <c r="EB18" s="206">
        <f>SUM(DH18:DI18)/$DQ$4</f>
        <v>0</v>
      </c>
      <c r="EC18" s="206">
        <f>SUM(DJ18:DK18)/$DQ$4</f>
        <v>110.89941067428425</v>
      </c>
      <c r="ED18" s="207">
        <f t="shared" si="5"/>
        <v>111.88273299999999</v>
      </c>
      <c r="EE18" s="303">
        <f>ED18-(DL18/$DQ$4)</f>
        <v>0</v>
      </c>
      <c r="EF18" s="101"/>
      <c r="EG18" s="110"/>
      <c r="EH18" s="110"/>
      <c r="EI18" s="110"/>
      <c r="EJ18" s="110"/>
    </row>
    <row r="19" spans="1:140" s="126" customFormat="1" ht="15.5" hidden="1" outlineLevel="1" x14ac:dyDescent="0.35">
      <c r="A19" s="37" t="s">
        <v>149</v>
      </c>
      <c r="B19" s="40">
        <v>2</v>
      </c>
      <c r="C19" s="38">
        <v>2.2000000000000002</v>
      </c>
      <c r="D19" s="39"/>
      <c r="E19" s="208"/>
      <c r="F19" s="209"/>
      <c r="G19" s="209" t="s">
        <v>152</v>
      </c>
      <c r="H19" s="205"/>
      <c r="I19" s="206">
        <v>0</v>
      </c>
      <c r="J19" s="206">
        <v>0</v>
      </c>
      <c r="K19" s="206">
        <v>0</v>
      </c>
      <c r="L19" s="206">
        <v>422248.27666666667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X19" s="206">
        <v>0</v>
      </c>
      <c r="Y19" s="206">
        <v>0</v>
      </c>
      <c r="Z19" s="206">
        <v>0</v>
      </c>
      <c r="AA19" s="206">
        <v>0</v>
      </c>
      <c r="AB19" s="206">
        <v>0</v>
      </c>
      <c r="AC19" s="206">
        <v>0</v>
      </c>
      <c r="AD19" s="206">
        <v>0</v>
      </c>
      <c r="AE19" s="206">
        <v>0</v>
      </c>
      <c r="AF19" s="206">
        <v>0</v>
      </c>
      <c r="AG19" s="206">
        <v>0</v>
      </c>
      <c r="AH19" s="206">
        <v>0</v>
      </c>
      <c r="AI19" s="206">
        <v>0</v>
      </c>
      <c r="AJ19" s="206">
        <v>0</v>
      </c>
      <c r="AK19" s="206">
        <v>0</v>
      </c>
      <c r="AL19" s="206">
        <v>0</v>
      </c>
      <c r="AM19" s="206">
        <v>0</v>
      </c>
      <c r="AN19" s="206">
        <v>0</v>
      </c>
      <c r="AO19" s="206">
        <v>0</v>
      </c>
      <c r="AP19" s="206">
        <v>0</v>
      </c>
      <c r="AQ19" s="206">
        <v>0</v>
      </c>
      <c r="AR19" s="206">
        <v>0</v>
      </c>
      <c r="AS19" s="206">
        <v>0</v>
      </c>
      <c r="AT19" s="206">
        <v>0</v>
      </c>
      <c r="AU19" s="206">
        <v>0</v>
      </c>
      <c r="AV19" s="206">
        <v>0</v>
      </c>
      <c r="AW19" s="206">
        <v>0</v>
      </c>
      <c r="AX19" s="206">
        <v>0</v>
      </c>
      <c r="AY19" s="206">
        <v>0</v>
      </c>
      <c r="AZ19" s="206">
        <v>0</v>
      </c>
      <c r="BA19" s="206">
        <v>0</v>
      </c>
      <c r="BB19" s="206">
        <v>0</v>
      </c>
      <c r="BC19" s="206">
        <v>0</v>
      </c>
      <c r="BD19" s="206">
        <v>0</v>
      </c>
      <c r="BE19" s="206">
        <v>0</v>
      </c>
      <c r="BF19" s="206">
        <v>0</v>
      </c>
      <c r="BG19" s="206">
        <v>0</v>
      </c>
      <c r="BH19" s="206">
        <v>0</v>
      </c>
      <c r="BI19" s="206">
        <v>0</v>
      </c>
      <c r="BJ19" s="206">
        <v>0</v>
      </c>
      <c r="BK19" s="206">
        <v>0</v>
      </c>
      <c r="BL19" s="206">
        <v>0</v>
      </c>
      <c r="BM19" s="206">
        <v>0</v>
      </c>
      <c r="BN19" s="206">
        <v>0</v>
      </c>
      <c r="BO19" s="206">
        <v>0</v>
      </c>
      <c r="BP19" s="206">
        <v>0</v>
      </c>
      <c r="BQ19" s="206">
        <v>0</v>
      </c>
      <c r="BR19" s="206">
        <v>0</v>
      </c>
      <c r="BS19" s="206">
        <v>0</v>
      </c>
      <c r="BT19" s="206">
        <v>0</v>
      </c>
      <c r="BU19" s="206">
        <v>0</v>
      </c>
      <c r="BV19" s="206">
        <v>0</v>
      </c>
      <c r="BW19" s="206">
        <v>0</v>
      </c>
      <c r="BX19" s="206">
        <v>0</v>
      </c>
      <c r="BY19" s="206">
        <v>0</v>
      </c>
      <c r="BZ19" s="206">
        <v>0</v>
      </c>
      <c r="CA19" s="206">
        <v>0</v>
      </c>
      <c r="CB19" s="206">
        <v>0</v>
      </c>
      <c r="CC19" s="206">
        <v>0</v>
      </c>
      <c r="CD19" s="206">
        <v>0</v>
      </c>
      <c r="CE19" s="206">
        <v>0</v>
      </c>
      <c r="CF19" s="206">
        <v>0</v>
      </c>
      <c r="CG19" s="206">
        <v>0</v>
      </c>
      <c r="CH19" s="206">
        <v>0</v>
      </c>
      <c r="CI19" s="206">
        <v>0</v>
      </c>
      <c r="CJ19" s="206">
        <v>0</v>
      </c>
      <c r="CK19" s="206">
        <v>0</v>
      </c>
      <c r="CL19" s="206">
        <v>0</v>
      </c>
      <c r="CM19" s="206">
        <v>0</v>
      </c>
      <c r="CN19" s="206">
        <v>0</v>
      </c>
      <c r="CO19" s="206">
        <v>0</v>
      </c>
      <c r="CP19" s="206">
        <v>0</v>
      </c>
      <c r="CQ19" s="206">
        <v>0</v>
      </c>
      <c r="CR19" s="206">
        <v>0</v>
      </c>
      <c r="CS19" s="206">
        <v>0</v>
      </c>
      <c r="CT19" s="206">
        <v>0</v>
      </c>
      <c r="CU19" s="206">
        <v>0</v>
      </c>
      <c r="CV19" s="206">
        <v>0</v>
      </c>
      <c r="CW19" s="206">
        <v>0</v>
      </c>
      <c r="CX19" s="206">
        <v>0</v>
      </c>
      <c r="CY19" s="206">
        <v>0</v>
      </c>
      <c r="CZ19" s="206">
        <v>0</v>
      </c>
      <c r="DA19" s="206">
        <v>0</v>
      </c>
      <c r="DB19" s="206">
        <v>0</v>
      </c>
      <c r="DC19" s="206">
        <v>0</v>
      </c>
      <c r="DD19" s="206">
        <v>0</v>
      </c>
      <c r="DE19" s="206">
        <v>0</v>
      </c>
      <c r="DF19" s="206">
        <v>0</v>
      </c>
      <c r="DG19" s="206">
        <v>0</v>
      </c>
      <c r="DH19" s="206">
        <v>0</v>
      </c>
      <c r="DI19" s="206">
        <v>0</v>
      </c>
      <c r="DJ19" s="206">
        <v>0</v>
      </c>
      <c r="DK19" s="206">
        <v>0</v>
      </c>
      <c r="DL19" s="207">
        <v>422248.27666666667</v>
      </c>
      <c r="DQ19" s="208"/>
      <c r="DR19" s="209"/>
      <c r="DS19" s="209" t="s">
        <v>152</v>
      </c>
      <c r="DT19" s="205"/>
      <c r="DU19" s="206">
        <f>I19/$DQ$4</f>
        <v>0</v>
      </c>
      <c r="DV19" s="206">
        <f>SUM(J19:O19)/$DQ$4</f>
        <v>422.2482766666667</v>
      </c>
      <c r="DW19" s="206">
        <f>SUM(P19:AL19)/$DQ$4</f>
        <v>0</v>
      </c>
      <c r="DX19" s="206">
        <f>SUM(AM19:CT19)/$DQ$4</f>
        <v>0</v>
      </c>
      <c r="DY19" s="206">
        <f>SUM(CU19:CY19)/$DQ$4</f>
        <v>0</v>
      </c>
      <c r="DZ19" s="206">
        <f>SUM(CZ19:DE19)/$DQ$4</f>
        <v>0</v>
      </c>
      <c r="EA19" s="206">
        <f>SUM(DF19:DG19)/$DQ$4</f>
        <v>0</v>
      </c>
      <c r="EB19" s="206">
        <f>SUM(DH19:DI19)/$DQ$4</f>
        <v>0</v>
      </c>
      <c r="EC19" s="206">
        <f>SUM(DJ19:DK19)/$DQ$4</f>
        <v>0</v>
      </c>
      <c r="ED19" s="207">
        <f t="shared" si="5"/>
        <v>422.2482766666667</v>
      </c>
      <c r="EE19" s="303">
        <f>ED19-(DL19/$DQ$4)</f>
        <v>0</v>
      </c>
      <c r="EF19" s="101"/>
      <c r="EG19" s="110"/>
      <c r="EH19" s="110"/>
      <c r="EI19" s="110"/>
      <c r="EJ19" s="110"/>
    </row>
    <row r="20" spans="1:140" s="126" customFormat="1" ht="15.5" collapsed="1" x14ac:dyDescent="0.35">
      <c r="A20" s="127" t="s">
        <v>149</v>
      </c>
      <c r="B20" s="130">
        <v>3</v>
      </c>
      <c r="C20" s="128"/>
      <c r="D20" s="129"/>
      <c r="E20" s="210"/>
      <c r="F20" s="211" t="s">
        <v>153</v>
      </c>
      <c r="G20" s="211"/>
      <c r="H20" s="212"/>
      <c r="I20" s="213">
        <v>0</v>
      </c>
      <c r="J20" s="213">
        <v>0</v>
      </c>
      <c r="K20" s="213">
        <v>0</v>
      </c>
      <c r="L20" s="213">
        <v>0</v>
      </c>
      <c r="M20" s="213">
        <v>0</v>
      </c>
      <c r="N20" s="213">
        <v>0</v>
      </c>
      <c r="O20" s="213">
        <v>0</v>
      </c>
      <c r="P20" s="213">
        <v>0</v>
      </c>
      <c r="Q20" s="213">
        <v>0</v>
      </c>
      <c r="R20" s="213">
        <v>0</v>
      </c>
      <c r="S20" s="213">
        <v>0</v>
      </c>
      <c r="T20" s="213">
        <v>0</v>
      </c>
      <c r="U20" s="213">
        <v>0</v>
      </c>
      <c r="V20" s="213">
        <v>0</v>
      </c>
      <c r="W20" s="213">
        <v>0</v>
      </c>
      <c r="X20" s="213">
        <v>0</v>
      </c>
      <c r="Y20" s="213">
        <v>0</v>
      </c>
      <c r="Z20" s="213">
        <v>0</v>
      </c>
      <c r="AA20" s="213">
        <v>0</v>
      </c>
      <c r="AB20" s="213">
        <v>0</v>
      </c>
      <c r="AC20" s="213">
        <v>0</v>
      </c>
      <c r="AD20" s="213">
        <v>0</v>
      </c>
      <c r="AE20" s="213">
        <v>0</v>
      </c>
      <c r="AF20" s="213">
        <v>0</v>
      </c>
      <c r="AG20" s="213">
        <v>0</v>
      </c>
      <c r="AH20" s="213">
        <v>0</v>
      </c>
      <c r="AI20" s="213">
        <v>0</v>
      </c>
      <c r="AJ20" s="213">
        <v>0</v>
      </c>
      <c r="AK20" s="213">
        <v>0</v>
      </c>
      <c r="AL20" s="213">
        <v>0</v>
      </c>
      <c r="AM20" s="213">
        <v>0</v>
      </c>
      <c r="AN20" s="213">
        <v>0</v>
      </c>
      <c r="AO20" s="213">
        <v>0</v>
      </c>
      <c r="AP20" s="213">
        <v>0</v>
      </c>
      <c r="AQ20" s="213">
        <v>0</v>
      </c>
      <c r="AR20" s="213">
        <v>0</v>
      </c>
      <c r="AS20" s="213">
        <v>0</v>
      </c>
      <c r="AT20" s="213">
        <v>0</v>
      </c>
      <c r="AU20" s="213">
        <v>0</v>
      </c>
      <c r="AV20" s="213">
        <v>0</v>
      </c>
      <c r="AW20" s="213">
        <v>0</v>
      </c>
      <c r="AX20" s="213">
        <v>0</v>
      </c>
      <c r="AY20" s="213">
        <v>0</v>
      </c>
      <c r="AZ20" s="213">
        <v>0</v>
      </c>
      <c r="BA20" s="213">
        <v>0</v>
      </c>
      <c r="BB20" s="213">
        <v>0</v>
      </c>
      <c r="BC20" s="213">
        <v>0</v>
      </c>
      <c r="BD20" s="213">
        <v>0</v>
      </c>
      <c r="BE20" s="213">
        <v>0</v>
      </c>
      <c r="BF20" s="213">
        <v>0</v>
      </c>
      <c r="BG20" s="213">
        <v>0</v>
      </c>
      <c r="BH20" s="213">
        <v>0</v>
      </c>
      <c r="BI20" s="213">
        <v>0</v>
      </c>
      <c r="BJ20" s="213">
        <v>0</v>
      </c>
      <c r="BK20" s="213">
        <v>0</v>
      </c>
      <c r="BL20" s="213">
        <v>0</v>
      </c>
      <c r="BM20" s="213">
        <v>0</v>
      </c>
      <c r="BN20" s="213">
        <v>0</v>
      </c>
      <c r="BO20" s="213">
        <v>0</v>
      </c>
      <c r="BP20" s="213">
        <v>0</v>
      </c>
      <c r="BQ20" s="213">
        <v>0</v>
      </c>
      <c r="BR20" s="213">
        <v>0</v>
      </c>
      <c r="BS20" s="213">
        <v>0</v>
      </c>
      <c r="BT20" s="213">
        <v>0</v>
      </c>
      <c r="BU20" s="213">
        <v>0</v>
      </c>
      <c r="BV20" s="213">
        <v>0</v>
      </c>
      <c r="BW20" s="213">
        <v>0</v>
      </c>
      <c r="BX20" s="213">
        <v>0</v>
      </c>
      <c r="BY20" s="213">
        <v>0</v>
      </c>
      <c r="BZ20" s="213">
        <v>0</v>
      </c>
      <c r="CA20" s="213">
        <v>0</v>
      </c>
      <c r="CB20" s="213">
        <v>0</v>
      </c>
      <c r="CC20" s="213">
        <v>0</v>
      </c>
      <c r="CD20" s="213">
        <v>0</v>
      </c>
      <c r="CE20" s="213">
        <v>0</v>
      </c>
      <c r="CF20" s="213">
        <v>0</v>
      </c>
      <c r="CG20" s="213">
        <v>0</v>
      </c>
      <c r="CH20" s="213">
        <v>0</v>
      </c>
      <c r="CI20" s="213">
        <v>0</v>
      </c>
      <c r="CJ20" s="213">
        <v>0</v>
      </c>
      <c r="CK20" s="213">
        <v>0</v>
      </c>
      <c r="CL20" s="213">
        <v>0</v>
      </c>
      <c r="CM20" s="213">
        <v>0</v>
      </c>
      <c r="CN20" s="213">
        <v>0</v>
      </c>
      <c r="CO20" s="213">
        <v>0</v>
      </c>
      <c r="CP20" s="213">
        <v>0</v>
      </c>
      <c r="CQ20" s="213">
        <v>0</v>
      </c>
      <c r="CR20" s="213">
        <v>0</v>
      </c>
      <c r="CS20" s="213">
        <v>0</v>
      </c>
      <c r="CT20" s="213">
        <v>0</v>
      </c>
      <c r="CU20" s="213">
        <v>0</v>
      </c>
      <c r="CV20" s="213">
        <v>0</v>
      </c>
      <c r="CW20" s="213">
        <v>0</v>
      </c>
      <c r="CX20" s="213">
        <v>0</v>
      </c>
      <c r="CY20" s="213">
        <v>0</v>
      </c>
      <c r="CZ20" s="213">
        <v>0</v>
      </c>
      <c r="DA20" s="213">
        <v>0</v>
      </c>
      <c r="DB20" s="213">
        <v>0</v>
      </c>
      <c r="DC20" s="213">
        <v>0</v>
      </c>
      <c r="DD20" s="213">
        <v>0</v>
      </c>
      <c r="DE20" s="213">
        <v>0</v>
      </c>
      <c r="DF20" s="213">
        <v>0</v>
      </c>
      <c r="DG20" s="213">
        <v>0</v>
      </c>
      <c r="DH20" s="213">
        <v>0</v>
      </c>
      <c r="DI20" s="213">
        <v>0</v>
      </c>
      <c r="DJ20" s="213">
        <v>0</v>
      </c>
      <c r="DK20" s="213">
        <v>0</v>
      </c>
      <c r="DL20" s="214">
        <v>0</v>
      </c>
      <c r="DQ20" s="210"/>
      <c r="DR20" s="211" t="s">
        <v>153</v>
      </c>
      <c r="DS20" s="211"/>
      <c r="DT20" s="212"/>
      <c r="DU20" s="213">
        <f t="shared" ref="DU20:EC20" si="6">DU21+DU30+DU40</f>
        <v>0</v>
      </c>
      <c r="DV20" s="213">
        <f t="shared" si="6"/>
        <v>5.0030587001111035</v>
      </c>
      <c r="DW20" s="213">
        <f t="shared" si="6"/>
        <v>15.009176100333336</v>
      </c>
      <c r="DX20" s="213">
        <f t="shared" si="6"/>
        <v>44.312805629555548</v>
      </c>
      <c r="DY20" s="213">
        <f t="shared" si="6"/>
        <v>0</v>
      </c>
      <c r="DZ20" s="213">
        <f t="shared" si="6"/>
        <v>0</v>
      </c>
      <c r="EA20" s="213">
        <f t="shared" si="6"/>
        <v>5.07150487736258E-16</v>
      </c>
      <c r="EB20" s="213">
        <f t="shared" si="6"/>
        <v>7.8675817108894742E-15</v>
      </c>
      <c r="EC20" s="213">
        <f t="shared" si="6"/>
        <v>-9.8942553329838049E-15</v>
      </c>
      <c r="ED20" s="214">
        <f t="shared" si="5"/>
        <v>64.325040429999987</v>
      </c>
      <c r="EE20" s="305"/>
      <c r="EF20" s="101"/>
      <c r="EG20" s="110"/>
      <c r="EH20" s="110"/>
      <c r="EI20" s="110"/>
      <c r="EJ20" s="110"/>
    </row>
    <row r="21" spans="1:140" s="126" customFormat="1" ht="15.5" hidden="1" outlineLevel="1" x14ac:dyDescent="0.35">
      <c r="A21" s="127" t="s">
        <v>149</v>
      </c>
      <c r="B21" s="130">
        <v>3</v>
      </c>
      <c r="C21" s="128">
        <v>3.1</v>
      </c>
      <c r="D21" s="129"/>
      <c r="E21" s="210"/>
      <c r="F21" s="211"/>
      <c r="G21" s="211" t="s">
        <v>154</v>
      </c>
      <c r="H21" s="212"/>
      <c r="I21" s="215">
        <v>0</v>
      </c>
      <c r="J21" s="216">
        <v>0</v>
      </c>
      <c r="K21" s="215">
        <v>0</v>
      </c>
      <c r="L21" s="215">
        <v>0</v>
      </c>
      <c r="M21" s="215">
        <v>0</v>
      </c>
      <c r="N21" s="215">
        <v>0</v>
      </c>
      <c r="O21" s="215">
        <v>0</v>
      </c>
      <c r="P21" s="215">
        <v>0</v>
      </c>
      <c r="Q21" s="215">
        <v>0</v>
      </c>
      <c r="R21" s="215">
        <v>0</v>
      </c>
      <c r="S21" s="215">
        <v>0</v>
      </c>
      <c r="T21" s="215">
        <v>0</v>
      </c>
      <c r="U21" s="215">
        <v>0</v>
      </c>
      <c r="V21" s="215">
        <v>0</v>
      </c>
      <c r="W21" s="215">
        <v>0</v>
      </c>
      <c r="X21" s="215">
        <v>0</v>
      </c>
      <c r="Y21" s="215">
        <v>0</v>
      </c>
      <c r="Z21" s="215">
        <v>0</v>
      </c>
      <c r="AA21" s="215">
        <v>0</v>
      </c>
      <c r="AB21" s="215">
        <v>0</v>
      </c>
      <c r="AC21" s="215">
        <v>0</v>
      </c>
      <c r="AD21" s="215">
        <v>0</v>
      </c>
      <c r="AE21" s="215">
        <v>0</v>
      </c>
      <c r="AF21" s="215">
        <v>0</v>
      </c>
      <c r="AG21" s="215">
        <v>0</v>
      </c>
      <c r="AH21" s="215">
        <v>0</v>
      </c>
      <c r="AI21" s="215">
        <v>0</v>
      </c>
      <c r="AJ21" s="215">
        <v>0</v>
      </c>
      <c r="AK21" s="215">
        <v>0</v>
      </c>
      <c r="AL21" s="215">
        <v>0</v>
      </c>
      <c r="AM21" s="215">
        <v>0</v>
      </c>
      <c r="AN21" s="215">
        <v>0</v>
      </c>
      <c r="AO21" s="215">
        <v>0</v>
      </c>
      <c r="AP21" s="215">
        <v>0</v>
      </c>
      <c r="AQ21" s="215">
        <v>0</v>
      </c>
      <c r="AR21" s="215">
        <v>0</v>
      </c>
      <c r="AS21" s="215">
        <v>0</v>
      </c>
      <c r="AT21" s="215">
        <v>0</v>
      </c>
      <c r="AU21" s="215">
        <v>0</v>
      </c>
      <c r="AV21" s="215">
        <v>0</v>
      </c>
      <c r="AW21" s="215">
        <v>0</v>
      </c>
      <c r="AX21" s="215">
        <v>0</v>
      </c>
      <c r="AY21" s="215">
        <v>0</v>
      </c>
      <c r="AZ21" s="215">
        <v>0</v>
      </c>
      <c r="BA21" s="215">
        <v>0</v>
      </c>
      <c r="BB21" s="215">
        <v>0</v>
      </c>
      <c r="BC21" s="215">
        <v>0</v>
      </c>
      <c r="BD21" s="215">
        <v>0</v>
      </c>
      <c r="BE21" s="215">
        <v>0</v>
      </c>
      <c r="BF21" s="215">
        <v>0</v>
      </c>
      <c r="BG21" s="215">
        <v>0</v>
      </c>
      <c r="BH21" s="215">
        <v>0</v>
      </c>
      <c r="BI21" s="215">
        <v>0</v>
      </c>
      <c r="BJ21" s="215">
        <v>0</v>
      </c>
      <c r="BK21" s="215">
        <v>0</v>
      </c>
      <c r="BL21" s="215">
        <v>0</v>
      </c>
      <c r="BM21" s="215">
        <v>0</v>
      </c>
      <c r="BN21" s="215">
        <v>0</v>
      </c>
      <c r="BO21" s="215">
        <v>0</v>
      </c>
      <c r="BP21" s="215">
        <v>0</v>
      </c>
      <c r="BQ21" s="215">
        <v>0</v>
      </c>
      <c r="BR21" s="215">
        <v>0</v>
      </c>
      <c r="BS21" s="215">
        <v>0</v>
      </c>
      <c r="BT21" s="215">
        <v>0</v>
      </c>
      <c r="BU21" s="215">
        <v>0</v>
      </c>
      <c r="BV21" s="215">
        <v>0</v>
      </c>
      <c r="BW21" s="215">
        <v>0</v>
      </c>
      <c r="BX21" s="215">
        <v>0</v>
      </c>
      <c r="BY21" s="215">
        <v>0</v>
      </c>
      <c r="BZ21" s="215">
        <v>0</v>
      </c>
      <c r="CA21" s="215">
        <v>0</v>
      </c>
      <c r="CB21" s="215">
        <v>0</v>
      </c>
      <c r="CC21" s="215">
        <v>0</v>
      </c>
      <c r="CD21" s="215">
        <v>0</v>
      </c>
      <c r="CE21" s="215">
        <v>0</v>
      </c>
      <c r="CF21" s="215">
        <v>0</v>
      </c>
      <c r="CG21" s="215">
        <v>0</v>
      </c>
      <c r="CH21" s="215">
        <v>0</v>
      </c>
      <c r="CI21" s="215">
        <v>0</v>
      </c>
      <c r="CJ21" s="215">
        <v>0</v>
      </c>
      <c r="CK21" s="215">
        <v>0</v>
      </c>
      <c r="CL21" s="215">
        <v>0</v>
      </c>
      <c r="CM21" s="215">
        <v>0</v>
      </c>
      <c r="CN21" s="215">
        <v>0</v>
      </c>
      <c r="CO21" s="215">
        <v>0</v>
      </c>
      <c r="CP21" s="215">
        <v>0</v>
      </c>
      <c r="CQ21" s="215">
        <v>0</v>
      </c>
      <c r="CR21" s="215">
        <v>0</v>
      </c>
      <c r="CS21" s="215">
        <v>0</v>
      </c>
      <c r="CT21" s="215">
        <v>0</v>
      </c>
      <c r="CU21" s="215">
        <v>0</v>
      </c>
      <c r="CV21" s="215">
        <v>0</v>
      </c>
      <c r="CW21" s="215">
        <v>0</v>
      </c>
      <c r="CX21" s="215">
        <v>0</v>
      </c>
      <c r="CY21" s="215">
        <v>0</v>
      </c>
      <c r="CZ21" s="215">
        <v>0</v>
      </c>
      <c r="DA21" s="215">
        <v>0</v>
      </c>
      <c r="DB21" s="215">
        <v>0</v>
      </c>
      <c r="DC21" s="215">
        <v>0</v>
      </c>
      <c r="DD21" s="215">
        <v>0</v>
      </c>
      <c r="DE21" s="215">
        <v>0</v>
      </c>
      <c r="DF21" s="215">
        <v>0</v>
      </c>
      <c r="DG21" s="215">
        <v>0</v>
      </c>
      <c r="DH21" s="215">
        <v>0</v>
      </c>
      <c r="DI21" s="215">
        <v>0</v>
      </c>
      <c r="DJ21" s="215">
        <v>0</v>
      </c>
      <c r="DK21" s="215">
        <v>0</v>
      </c>
      <c r="DL21" s="217">
        <v>0</v>
      </c>
      <c r="DQ21" s="210"/>
      <c r="DR21" s="211"/>
      <c r="DS21" s="211" t="s">
        <v>154</v>
      </c>
      <c r="DT21" s="212"/>
      <c r="DU21" s="215">
        <f t="shared" ref="DU21:EC21" si="7">SUM(DU22:DU29)</f>
        <v>0</v>
      </c>
      <c r="DV21" s="215">
        <f t="shared" si="7"/>
        <v>5.0030587001111035</v>
      </c>
      <c r="DW21" s="215">
        <f t="shared" si="7"/>
        <v>15.009176100333336</v>
      </c>
      <c r="DX21" s="215">
        <f t="shared" si="7"/>
        <v>44.312805629555548</v>
      </c>
      <c r="DY21" s="215">
        <f t="shared" si="7"/>
        <v>0</v>
      </c>
      <c r="DZ21" s="215">
        <f t="shared" si="7"/>
        <v>0</v>
      </c>
      <c r="EA21" s="215">
        <f t="shared" si="7"/>
        <v>5.07150487736258E-16</v>
      </c>
      <c r="EB21" s="215">
        <f t="shared" si="7"/>
        <v>7.8675817108894742E-15</v>
      </c>
      <c r="EC21" s="215">
        <f t="shared" si="7"/>
        <v>-9.8942553329838049E-15</v>
      </c>
      <c r="ED21" s="217">
        <f t="shared" si="5"/>
        <v>64.325040429999987</v>
      </c>
      <c r="EE21" s="305"/>
      <c r="EF21" s="101"/>
      <c r="EG21" s="110"/>
      <c r="EH21" s="110"/>
      <c r="EI21" s="110"/>
      <c r="EJ21" s="110"/>
    </row>
    <row r="22" spans="1:140" s="126" customFormat="1" ht="15.5" hidden="1" outlineLevel="1" x14ac:dyDescent="0.35">
      <c r="A22" s="37" t="s">
        <v>149</v>
      </c>
      <c r="B22" s="40">
        <v>3</v>
      </c>
      <c r="C22" s="38">
        <v>3.1</v>
      </c>
      <c r="D22" s="39" t="s">
        <v>155</v>
      </c>
      <c r="E22" s="208"/>
      <c r="F22" s="209"/>
      <c r="G22" s="218"/>
      <c r="H22" s="205" t="s">
        <v>156</v>
      </c>
      <c r="I22" s="206">
        <v>0</v>
      </c>
      <c r="J22" s="206">
        <v>0</v>
      </c>
      <c r="K22" s="206">
        <v>2144.168014333331</v>
      </c>
      <c r="L22" s="206">
        <v>714.72267144444208</v>
      </c>
      <c r="M22" s="206">
        <v>714.72267144443902</v>
      </c>
      <c r="N22" s="206">
        <v>714.72267144444095</v>
      </c>
      <c r="O22" s="206">
        <v>714.72267144445095</v>
      </c>
      <c r="P22" s="206">
        <v>0</v>
      </c>
      <c r="Q22" s="206">
        <v>0</v>
      </c>
      <c r="R22" s="206">
        <v>2144.168014333321</v>
      </c>
      <c r="S22" s="206">
        <v>714.72267144445595</v>
      </c>
      <c r="T22" s="206">
        <v>714.72267144444504</v>
      </c>
      <c r="U22" s="206">
        <v>714.72267144444402</v>
      </c>
      <c r="V22" s="206">
        <v>714.72267144444004</v>
      </c>
      <c r="W22" s="206">
        <v>0</v>
      </c>
      <c r="X22" s="206">
        <v>0</v>
      </c>
      <c r="Y22" s="206">
        <v>0</v>
      </c>
      <c r="Z22" s="206">
        <v>2858.8906857777702</v>
      </c>
      <c r="AA22" s="206">
        <v>714.72267144444595</v>
      </c>
      <c r="AB22" s="206">
        <v>714.72267144444402</v>
      </c>
      <c r="AC22" s="206">
        <v>714.72267144444504</v>
      </c>
      <c r="AD22" s="206">
        <v>0</v>
      </c>
      <c r="AE22" s="206">
        <v>0</v>
      </c>
      <c r="AF22" s="206">
        <v>2144.1680143333519</v>
      </c>
      <c r="AG22" s="206">
        <v>714.72267144443401</v>
      </c>
      <c r="AH22" s="206">
        <v>714.72267144444595</v>
      </c>
      <c r="AI22" s="206">
        <v>714.72267144444709</v>
      </c>
      <c r="AJ22" s="206">
        <v>714.72267144444595</v>
      </c>
      <c r="AK22" s="206">
        <v>0</v>
      </c>
      <c r="AL22" s="206">
        <v>0</v>
      </c>
      <c r="AM22" s="206">
        <v>2144.168014333326</v>
      </c>
      <c r="AN22" s="206">
        <v>714.722671444448</v>
      </c>
      <c r="AO22" s="206">
        <v>714.722671444448</v>
      </c>
      <c r="AP22" s="206">
        <v>714.72267144444697</v>
      </c>
      <c r="AQ22" s="206">
        <v>714.72267144444299</v>
      </c>
      <c r="AR22" s="206">
        <v>0</v>
      </c>
      <c r="AS22" s="206">
        <v>0</v>
      </c>
      <c r="AT22" s="206">
        <v>2144.168014333336</v>
      </c>
      <c r="AU22" s="206">
        <v>714.72267144444299</v>
      </c>
      <c r="AV22" s="206">
        <v>714.72267144444299</v>
      </c>
      <c r="AW22" s="206">
        <v>714.72267144444208</v>
      </c>
      <c r="AX22" s="206">
        <v>714.72267144445004</v>
      </c>
      <c r="AY22" s="206">
        <v>0</v>
      </c>
      <c r="AZ22" s="206">
        <v>0</v>
      </c>
      <c r="BA22" s="206">
        <v>2144.1680143333401</v>
      </c>
      <c r="BB22" s="206">
        <v>714.72267144444709</v>
      </c>
      <c r="BC22" s="206">
        <v>714.72267144444402</v>
      </c>
      <c r="BD22" s="206">
        <v>714.72267144444004</v>
      </c>
      <c r="BE22" s="206">
        <v>714.72267144445004</v>
      </c>
      <c r="BF22" s="206">
        <v>0</v>
      </c>
      <c r="BG22" s="206">
        <v>0</v>
      </c>
      <c r="BH22" s="206">
        <v>2144.1680143333401</v>
      </c>
      <c r="BI22" s="206">
        <v>714.72267144443902</v>
      </c>
      <c r="BJ22" s="206">
        <v>714.722671444448</v>
      </c>
      <c r="BK22" s="206">
        <v>714.72267144444402</v>
      </c>
      <c r="BL22" s="206">
        <v>714.722671444448</v>
      </c>
      <c r="BM22" s="206">
        <v>0</v>
      </c>
      <c r="BN22" s="206">
        <v>0</v>
      </c>
      <c r="BO22" s="206">
        <v>2144.1680143333119</v>
      </c>
      <c r="BP22" s="206">
        <v>714.72267144445198</v>
      </c>
      <c r="BQ22" s="206">
        <v>714.72267144444504</v>
      </c>
      <c r="BR22" s="206">
        <v>714.72267144444299</v>
      </c>
      <c r="BS22" s="206">
        <v>714.72267144445095</v>
      </c>
      <c r="BT22" s="206">
        <v>0</v>
      </c>
      <c r="BU22" s="206">
        <v>0</v>
      </c>
      <c r="BV22" s="206">
        <v>2144.168014333316</v>
      </c>
      <c r="BW22" s="206">
        <v>714.722671444458</v>
      </c>
      <c r="BX22" s="206">
        <v>714.72267144444299</v>
      </c>
      <c r="BY22" s="206">
        <v>714.72267144444402</v>
      </c>
      <c r="BZ22" s="206">
        <v>714.72267144444402</v>
      </c>
      <c r="CA22" s="206">
        <v>0</v>
      </c>
      <c r="CB22" s="206">
        <v>0</v>
      </c>
      <c r="CC22" s="206">
        <v>2144.1680143333288</v>
      </c>
      <c r="CD22" s="206">
        <v>714.72267144444902</v>
      </c>
      <c r="CE22" s="206">
        <v>714.72267144444004</v>
      </c>
      <c r="CF22" s="206">
        <v>714.722671444453</v>
      </c>
      <c r="CG22" s="206">
        <v>714.72267144444299</v>
      </c>
      <c r="CH22" s="206">
        <v>0</v>
      </c>
      <c r="CI22" s="206">
        <v>0</v>
      </c>
      <c r="CJ22" s="206">
        <v>2144.1680143333242</v>
      </c>
      <c r="CK22" s="206">
        <v>714.72267144445391</v>
      </c>
      <c r="CL22" s="206">
        <v>714.72267144443401</v>
      </c>
      <c r="CM22" s="206">
        <v>714.722671444453</v>
      </c>
      <c r="CN22" s="206">
        <v>714.72267144444402</v>
      </c>
      <c r="CO22" s="206">
        <v>0</v>
      </c>
      <c r="CP22" s="206">
        <v>0</v>
      </c>
      <c r="CQ22" s="206">
        <v>2144.1680143333288</v>
      </c>
      <c r="CR22" s="206">
        <v>714.72267144444891</v>
      </c>
      <c r="CS22" s="206">
        <v>714.72267144444402</v>
      </c>
      <c r="CT22" s="206">
        <v>714.72267144444402</v>
      </c>
      <c r="CU22" s="206">
        <v>0</v>
      </c>
      <c r="CV22" s="206">
        <v>0</v>
      </c>
      <c r="CW22" s="206">
        <v>0</v>
      </c>
      <c r="CX22" s="206">
        <v>0</v>
      </c>
      <c r="CY22" s="206">
        <v>0</v>
      </c>
      <c r="CZ22" s="206">
        <v>0</v>
      </c>
      <c r="DA22" s="206">
        <v>0</v>
      </c>
      <c r="DB22" s="206">
        <v>0</v>
      </c>
      <c r="DC22" s="206">
        <v>0</v>
      </c>
      <c r="DD22" s="206">
        <v>0</v>
      </c>
      <c r="DE22" s="206">
        <v>0</v>
      </c>
      <c r="DF22" s="206">
        <v>5.07150487736258E-13</v>
      </c>
      <c r="DG22" s="206">
        <v>0</v>
      </c>
      <c r="DH22" s="206">
        <v>-1.23413046445325E-13</v>
      </c>
      <c r="DI22" s="206">
        <v>7.9909947573347999E-12</v>
      </c>
      <c r="DJ22" s="206">
        <v>-9.8942553329838043E-12</v>
      </c>
      <c r="DK22" s="206">
        <v>0</v>
      </c>
      <c r="DL22" s="207">
        <v>64325.040429999979</v>
      </c>
      <c r="DQ22" s="208"/>
      <c r="DR22" s="209"/>
      <c r="DS22" s="218"/>
      <c r="DT22" s="205" t="s">
        <v>156</v>
      </c>
      <c r="DU22" s="206">
        <f t="shared" ref="DU22:DU29" si="8">I22/$DQ$4</f>
        <v>0</v>
      </c>
      <c r="DV22" s="206">
        <f t="shared" ref="DV22:DV29" si="9">SUM(J22:O22)/$DQ$4</f>
        <v>5.0030587001111035</v>
      </c>
      <c r="DW22" s="206">
        <f t="shared" ref="DW22:DW29" si="10">SUM(P22:AL22)/$DQ$4</f>
        <v>15.009176100333336</v>
      </c>
      <c r="DX22" s="206">
        <f t="shared" ref="DX22:DX29" si="11">SUM(AM22:CT22)/$DQ$4</f>
        <v>44.312805629555548</v>
      </c>
      <c r="DY22" s="206">
        <f t="shared" ref="DY22:DY29" si="12">SUM(CU22:CY22)/$DQ$4</f>
        <v>0</v>
      </c>
      <c r="DZ22" s="206">
        <f t="shared" ref="DZ22:DZ29" si="13">SUM(CZ22:DE22)/$DQ$4</f>
        <v>0</v>
      </c>
      <c r="EA22" s="206">
        <f t="shared" ref="EA22:EA29" si="14">SUM(DF22:DG22)/$DQ$4</f>
        <v>5.07150487736258E-16</v>
      </c>
      <c r="EB22" s="206">
        <f t="shared" ref="EB22:EB29" si="15">SUM(DH22:DI22)/$DQ$4</f>
        <v>7.8675817108894742E-15</v>
      </c>
      <c r="EC22" s="206">
        <f t="shared" ref="EC22:EC29" si="16">SUM(DJ22:DK22)/$DQ$4</f>
        <v>-9.8942553329838049E-15</v>
      </c>
      <c r="ED22" s="207">
        <f t="shared" si="5"/>
        <v>64.325040429999987</v>
      </c>
      <c r="EE22" s="303">
        <f t="shared" ref="EE22:EE29" si="17">ED22-(DL22/$DQ$4)</f>
        <v>0</v>
      </c>
      <c r="EF22" s="101"/>
      <c r="EG22" s="110"/>
      <c r="EH22" s="110"/>
      <c r="EI22" s="110"/>
      <c r="EJ22" s="110"/>
    </row>
    <row r="23" spans="1:140" s="126" customFormat="1" ht="15.5" hidden="1" outlineLevel="1" x14ac:dyDescent="0.35">
      <c r="A23" s="37" t="s">
        <v>149</v>
      </c>
      <c r="B23" s="40">
        <v>3</v>
      </c>
      <c r="C23" s="38">
        <v>3.1</v>
      </c>
      <c r="D23" s="39" t="s">
        <v>157</v>
      </c>
      <c r="E23" s="208"/>
      <c r="F23" s="209"/>
      <c r="G23" s="218"/>
      <c r="H23" s="205" t="s">
        <v>158</v>
      </c>
      <c r="I23" s="206">
        <v>0</v>
      </c>
      <c r="J23" s="206">
        <v>0</v>
      </c>
      <c r="K23" s="206">
        <v>0</v>
      </c>
      <c r="L23" s="206">
        <v>0</v>
      </c>
      <c r="M23" s="206">
        <v>0</v>
      </c>
      <c r="N23" s="206">
        <v>0</v>
      </c>
      <c r="O23" s="206">
        <v>0</v>
      </c>
      <c r="P23" s="206">
        <v>0</v>
      </c>
      <c r="Q23" s="206">
        <v>0</v>
      </c>
      <c r="R23" s="206">
        <v>0</v>
      </c>
      <c r="S23" s="206">
        <v>0</v>
      </c>
      <c r="T23" s="206">
        <v>0</v>
      </c>
      <c r="U23" s="206">
        <v>0</v>
      </c>
      <c r="V23" s="206">
        <v>0</v>
      </c>
      <c r="W23" s="206">
        <v>0</v>
      </c>
      <c r="X23" s="206">
        <v>0</v>
      </c>
      <c r="Y23" s="206">
        <v>0</v>
      </c>
      <c r="Z23" s="206">
        <v>0</v>
      </c>
      <c r="AA23" s="206">
        <v>0</v>
      </c>
      <c r="AB23" s="206">
        <v>0</v>
      </c>
      <c r="AC23" s="206">
        <v>0</v>
      </c>
      <c r="AD23" s="206">
        <v>0</v>
      </c>
      <c r="AE23" s="206">
        <v>0</v>
      </c>
      <c r="AF23" s="206">
        <v>0</v>
      </c>
      <c r="AG23" s="206">
        <v>0</v>
      </c>
      <c r="AH23" s="206">
        <v>0</v>
      </c>
      <c r="AI23" s="206">
        <v>0</v>
      </c>
      <c r="AJ23" s="206">
        <v>0</v>
      </c>
      <c r="AK23" s="206">
        <v>0</v>
      </c>
      <c r="AL23" s="206">
        <v>0</v>
      </c>
      <c r="AM23" s="206">
        <v>0</v>
      </c>
      <c r="AN23" s="206">
        <v>0</v>
      </c>
      <c r="AO23" s="206">
        <v>0</v>
      </c>
      <c r="AP23" s="206">
        <v>0</v>
      </c>
      <c r="AQ23" s="206">
        <v>0</v>
      </c>
      <c r="AR23" s="206">
        <v>0</v>
      </c>
      <c r="AS23" s="206">
        <v>0</v>
      </c>
      <c r="AT23" s="206">
        <v>0</v>
      </c>
      <c r="AU23" s="206">
        <v>0</v>
      </c>
      <c r="AV23" s="206">
        <v>0</v>
      </c>
      <c r="AW23" s="206">
        <v>0</v>
      </c>
      <c r="AX23" s="206">
        <v>0</v>
      </c>
      <c r="AY23" s="206">
        <v>0</v>
      </c>
      <c r="AZ23" s="206">
        <v>0</v>
      </c>
      <c r="BA23" s="206">
        <v>0</v>
      </c>
      <c r="BB23" s="206">
        <v>0</v>
      </c>
      <c r="BC23" s="206">
        <v>0</v>
      </c>
      <c r="BD23" s="206">
        <v>0</v>
      </c>
      <c r="BE23" s="206">
        <v>0</v>
      </c>
      <c r="BF23" s="206">
        <v>0</v>
      </c>
      <c r="BG23" s="206">
        <v>0</v>
      </c>
      <c r="BH23" s="206">
        <v>0</v>
      </c>
      <c r="BI23" s="206">
        <v>0</v>
      </c>
      <c r="BJ23" s="206">
        <v>0</v>
      </c>
      <c r="BK23" s="206">
        <v>0</v>
      </c>
      <c r="BL23" s="206">
        <v>0</v>
      </c>
      <c r="BM23" s="206">
        <v>0</v>
      </c>
      <c r="BN23" s="206">
        <v>0</v>
      </c>
      <c r="BO23" s="206">
        <v>0</v>
      </c>
      <c r="BP23" s="206">
        <v>0</v>
      </c>
      <c r="BQ23" s="206">
        <v>0</v>
      </c>
      <c r="BR23" s="206">
        <v>0</v>
      </c>
      <c r="BS23" s="206">
        <v>0</v>
      </c>
      <c r="BT23" s="206">
        <v>0</v>
      </c>
      <c r="BU23" s="206">
        <v>0</v>
      </c>
      <c r="BV23" s="206">
        <v>0</v>
      </c>
      <c r="BW23" s="206">
        <v>0</v>
      </c>
      <c r="BX23" s="206">
        <v>0</v>
      </c>
      <c r="BY23" s="206">
        <v>0</v>
      </c>
      <c r="BZ23" s="206">
        <v>0</v>
      </c>
      <c r="CA23" s="206">
        <v>0</v>
      </c>
      <c r="CB23" s="206">
        <v>0</v>
      </c>
      <c r="CC23" s="206">
        <v>0</v>
      </c>
      <c r="CD23" s="206">
        <v>0</v>
      </c>
      <c r="CE23" s="206">
        <v>0</v>
      </c>
      <c r="CF23" s="206">
        <v>0</v>
      </c>
      <c r="CG23" s="206">
        <v>0</v>
      </c>
      <c r="CH23" s="206">
        <v>0</v>
      </c>
      <c r="CI23" s="206">
        <v>0</v>
      </c>
      <c r="CJ23" s="206">
        <v>0</v>
      </c>
      <c r="CK23" s="206">
        <v>0</v>
      </c>
      <c r="CL23" s="206">
        <v>0</v>
      </c>
      <c r="CM23" s="206">
        <v>0</v>
      </c>
      <c r="CN23" s="206">
        <v>0</v>
      </c>
      <c r="CO23" s="206">
        <v>0</v>
      </c>
      <c r="CP23" s="206">
        <v>0</v>
      </c>
      <c r="CQ23" s="206">
        <v>0</v>
      </c>
      <c r="CR23" s="206">
        <v>0</v>
      </c>
      <c r="CS23" s="206">
        <v>0</v>
      </c>
      <c r="CT23" s="206">
        <v>0</v>
      </c>
      <c r="CU23" s="206">
        <v>0</v>
      </c>
      <c r="CV23" s="206">
        <v>0</v>
      </c>
      <c r="CW23" s="206">
        <v>0</v>
      </c>
      <c r="CX23" s="206">
        <v>0</v>
      </c>
      <c r="CY23" s="206">
        <v>0</v>
      </c>
      <c r="CZ23" s="206">
        <v>0</v>
      </c>
      <c r="DA23" s="206">
        <v>0</v>
      </c>
      <c r="DB23" s="206">
        <v>0</v>
      </c>
      <c r="DC23" s="206">
        <v>0</v>
      </c>
      <c r="DD23" s="206">
        <v>0</v>
      </c>
      <c r="DE23" s="206">
        <v>0</v>
      </c>
      <c r="DF23" s="206">
        <v>0</v>
      </c>
      <c r="DG23" s="206">
        <v>0</v>
      </c>
      <c r="DH23" s="206">
        <v>0</v>
      </c>
      <c r="DI23" s="206">
        <v>0</v>
      </c>
      <c r="DJ23" s="206">
        <v>0</v>
      </c>
      <c r="DK23" s="206">
        <v>0</v>
      </c>
      <c r="DL23" s="207">
        <v>0</v>
      </c>
      <c r="DQ23" s="208"/>
      <c r="DR23" s="209"/>
      <c r="DS23" s="218"/>
      <c r="DT23" s="205" t="s">
        <v>158</v>
      </c>
      <c r="DU23" s="206">
        <f t="shared" si="8"/>
        <v>0</v>
      </c>
      <c r="DV23" s="206">
        <f t="shared" si="9"/>
        <v>0</v>
      </c>
      <c r="DW23" s="206">
        <f t="shared" si="10"/>
        <v>0</v>
      </c>
      <c r="DX23" s="206">
        <f t="shared" si="11"/>
        <v>0</v>
      </c>
      <c r="DY23" s="206">
        <f t="shared" si="12"/>
        <v>0</v>
      </c>
      <c r="DZ23" s="206">
        <f t="shared" si="13"/>
        <v>0</v>
      </c>
      <c r="EA23" s="206">
        <f t="shared" si="14"/>
        <v>0</v>
      </c>
      <c r="EB23" s="206">
        <f t="shared" si="15"/>
        <v>0</v>
      </c>
      <c r="EC23" s="206">
        <f t="shared" si="16"/>
        <v>0</v>
      </c>
      <c r="ED23" s="207">
        <f t="shared" si="5"/>
        <v>0</v>
      </c>
      <c r="EE23" s="303">
        <f t="shared" si="17"/>
        <v>0</v>
      </c>
      <c r="EF23" s="101"/>
      <c r="EG23" s="101"/>
    </row>
    <row r="24" spans="1:140" s="126" customFormat="1" ht="15.5" hidden="1" outlineLevel="1" x14ac:dyDescent="0.35">
      <c r="A24" s="37" t="s">
        <v>149</v>
      </c>
      <c r="B24" s="40">
        <v>3</v>
      </c>
      <c r="C24" s="38">
        <v>3.1</v>
      </c>
      <c r="D24" s="39" t="s">
        <v>159</v>
      </c>
      <c r="E24" s="208"/>
      <c r="F24" s="209"/>
      <c r="G24" s="218"/>
      <c r="H24" s="205" t="s">
        <v>160</v>
      </c>
      <c r="I24" s="206">
        <v>0</v>
      </c>
      <c r="J24" s="206">
        <v>0</v>
      </c>
      <c r="K24" s="206">
        <v>0</v>
      </c>
      <c r="L24" s="206">
        <v>0</v>
      </c>
      <c r="M24" s="206">
        <v>0</v>
      </c>
      <c r="N24" s="206">
        <v>0</v>
      </c>
      <c r="O24" s="206">
        <v>0</v>
      </c>
      <c r="P24" s="206">
        <v>0</v>
      </c>
      <c r="Q24" s="206">
        <v>0</v>
      </c>
      <c r="R24" s="206">
        <v>0</v>
      </c>
      <c r="S24" s="206">
        <v>0</v>
      </c>
      <c r="T24" s="206">
        <v>0</v>
      </c>
      <c r="U24" s="206">
        <v>0</v>
      </c>
      <c r="V24" s="206">
        <v>0</v>
      </c>
      <c r="W24" s="206">
        <v>0</v>
      </c>
      <c r="X24" s="206">
        <v>0</v>
      </c>
      <c r="Y24" s="206">
        <v>0</v>
      </c>
      <c r="Z24" s="206">
        <v>0</v>
      </c>
      <c r="AA24" s="206">
        <v>0</v>
      </c>
      <c r="AB24" s="206">
        <v>0</v>
      </c>
      <c r="AC24" s="206">
        <v>0</v>
      </c>
      <c r="AD24" s="206">
        <v>0</v>
      </c>
      <c r="AE24" s="206">
        <v>0</v>
      </c>
      <c r="AF24" s="206">
        <v>0</v>
      </c>
      <c r="AG24" s="206">
        <v>0</v>
      </c>
      <c r="AH24" s="206">
        <v>0</v>
      </c>
      <c r="AI24" s="206">
        <v>0</v>
      </c>
      <c r="AJ24" s="206">
        <v>0</v>
      </c>
      <c r="AK24" s="206">
        <v>0</v>
      </c>
      <c r="AL24" s="206">
        <v>0</v>
      </c>
      <c r="AM24" s="206">
        <v>0</v>
      </c>
      <c r="AN24" s="206">
        <v>0</v>
      </c>
      <c r="AO24" s="206">
        <v>0</v>
      </c>
      <c r="AP24" s="206">
        <v>0</v>
      </c>
      <c r="AQ24" s="206">
        <v>0</v>
      </c>
      <c r="AR24" s="206">
        <v>0</v>
      </c>
      <c r="AS24" s="206">
        <v>0</v>
      </c>
      <c r="AT24" s="206">
        <v>0</v>
      </c>
      <c r="AU24" s="206">
        <v>0</v>
      </c>
      <c r="AV24" s="206">
        <v>0</v>
      </c>
      <c r="AW24" s="206">
        <v>0</v>
      </c>
      <c r="AX24" s="206">
        <v>0</v>
      </c>
      <c r="AY24" s="206">
        <v>0</v>
      </c>
      <c r="AZ24" s="206">
        <v>0</v>
      </c>
      <c r="BA24" s="206">
        <v>0</v>
      </c>
      <c r="BB24" s="206">
        <v>0</v>
      </c>
      <c r="BC24" s="206">
        <v>0</v>
      </c>
      <c r="BD24" s="206">
        <v>0</v>
      </c>
      <c r="BE24" s="206">
        <v>0</v>
      </c>
      <c r="BF24" s="206">
        <v>0</v>
      </c>
      <c r="BG24" s="206">
        <v>0</v>
      </c>
      <c r="BH24" s="206">
        <v>0</v>
      </c>
      <c r="BI24" s="206">
        <v>0</v>
      </c>
      <c r="BJ24" s="206">
        <v>0</v>
      </c>
      <c r="BK24" s="206">
        <v>0</v>
      </c>
      <c r="BL24" s="206">
        <v>0</v>
      </c>
      <c r="BM24" s="206">
        <v>0</v>
      </c>
      <c r="BN24" s="206">
        <v>0</v>
      </c>
      <c r="BO24" s="206">
        <v>0</v>
      </c>
      <c r="BP24" s="206">
        <v>0</v>
      </c>
      <c r="BQ24" s="206">
        <v>0</v>
      </c>
      <c r="BR24" s="206">
        <v>0</v>
      </c>
      <c r="BS24" s="206">
        <v>0</v>
      </c>
      <c r="BT24" s="206">
        <v>0</v>
      </c>
      <c r="BU24" s="206">
        <v>0</v>
      </c>
      <c r="BV24" s="206">
        <v>0</v>
      </c>
      <c r="BW24" s="206">
        <v>0</v>
      </c>
      <c r="BX24" s="206">
        <v>0</v>
      </c>
      <c r="BY24" s="206">
        <v>0</v>
      </c>
      <c r="BZ24" s="206">
        <v>0</v>
      </c>
      <c r="CA24" s="206">
        <v>0</v>
      </c>
      <c r="CB24" s="206">
        <v>0</v>
      </c>
      <c r="CC24" s="206">
        <v>0</v>
      </c>
      <c r="CD24" s="206">
        <v>0</v>
      </c>
      <c r="CE24" s="206">
        <v>0</v>
      </c>
      <c r="CF24" s="206">
        <v>0</v>
      </c>
      <c r="CG24" s="206">
        <v>0</v>
      </c>
      <c r="CH24" s="206">
        <v>0</v>
      </c>
      <c r="CI24" s="206">
        <v>0</v>
      </c>
      <c r="CJ24" s="206">
        <v>0</v>
      </c>
      <c r="CK24" s="206">
        <v>0</v>
      </c>
      <c r="CL24" s="206">
        <v>0</v>
      </c>
      <c r="CM24" s="206">
        <v>0</v>
      </c>
      <c r="CN24" s="206">
        <v>0</v>
      </c>
      <c r="CO24" s="206">
        <v>0</v>
      </c>
      <c r="CP24" s="206">
        <v>0</v>
      </c>
      <c r="CQ24" s="206">
        <v>0</v>
      </c>
      <c r="CR24" s="206">
        <v>0</v>
      </c>
      <c r="CS24" s="206">
        <v>0</v>
      </c>
      <c r="CT24" s="206">
        <v>0</v>
      </c>
      <c r="CU24" s="206">
        <v>0</v>
      </c>
      <c r="CV24" s="206">
        <v>0</v>
      </c>
      <c r="CW24" s="206">
        <v>0</v>
      </c>
      <c r="CX24" s="206">
        <v>0</v>
      </c>
      <c r="CY24" s="206">
        <v>0</v>
      </c>
      <c r="CZ24" s="206">
        <v>0</v>
      </c>
      <c r="DA24" s="206">
        <v>0</v>
      </c>
      <c r="DB24" s="206">
        <v>0</v>
      </c>
      <c r="DC24" s="206">
        <v>0</v>
      </c>
      <c r="DD24" s="206">
        <v>0</v>
      </c>
      <c r="DE24" s="206">
        <v>0</v>
      </c>
      <c r="DF24" s="206">
        <v>0</v>
      </c>
      <c r="DG24" s="206">
        <v>0</v>
      </c>
      <c r="DH24" s="206">
        <v>0</v>
      </c>
      <c r="DI24" s="206">
        <v>0</v>
      </c>
      <c r="DJ24" s="206">
        <v>0</v>
      </c>
      <c r="DK24" s="206">
        <v>0</v>
      </c>
      <c r="DL24" s="207">
        <v>0</v>
      </c>
      <c r="DQ24" s="208"/>
      <c r="DR24" s="209"/>
      <c r="DS24" s="218"/>
      <c r="DT24" s="205" t="s">
        <v>160</v>
      </c>
      <c r="DU24" s="206">
        <f t="shared" si="8"/>
        <v>0</v>
      </c>
      <c r="DV24" s="206">
        <f t="shared" si="9"/>
        <v>0</v>
      </c>
      <c r="DW24" s="206">
        <f t="shared" si="10"/>
        <v>0</v>
      </c>
      <c r="DX24" s="206">
        <f t="shared" si="11"/>
        <v>0</v>
      </c>
      <c r="DY24" s="206">
        <f t="shared" si="12"/>
        <v>0</v>
      </c>
      <c r="DZ24" s="206">
        <f t="shared" si="13"/>
        <v>0</v>
      </c>
      <c r="EA24" s="206">
        <f t="shared" si="14"/>
        <v>0</v>
      </c>
      <c r="EB24" s="206">
        <f t="shared" si="15"/>
        <v>0</v>
      </c>
      <c r="EC24" s="206">
        <f t="shared" si="16"/>
        <v>0</v>
      </c>
      <c r="ED24" s="207">
        <f t="shared" si="5"/>
        <v>0</v>
      </c>
      <c r="EE24" s="303">
        <f t="shared" si="17"/>
        <v>0</v>
      </c>
      <c r="EF24" s="101"/>
      <c r="EG24" s="101"/>
    </row>
    <row r="25" spans="1:140" s="126" customFormat="1" ht="15.5" hidden="1" outlineLevel="1" x14ac:dyDescent="0.35">
      <c r="A25" s="37" t="s">
        <v>149</v>
      </c>
      <c r="B25" s="40">
        <v>3</v>
      </c>
      <c r="C25" s="38">
        <v>3.1</v>
      </c>
      <c r="D25" s="39" t="s">
        <v>161</v>
      </c>
      <c r="E25" s="208"/>
      <c r="F25" s="209"/>
      <c r="G25" s="218"/>
      <c r="H25" s="205" t="s">
        <v>162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X25" s="206">
        <v>0</v>
      </c>
      <c r="Y25" s="206">
        <v>0</v>
      </c>
      <c r="Z25" s="206">
        <v>0</v>
      </c>
      <c r="AA25" s="206">
        <v>0</v>
      </c>
      <c r="AB25" s="206">
        <v>0</v>
      </c>
      <c r="AC25" s="206">
        <v>0</v>
      </c>
      <c r="AD25" s="206">
        <v>0</v>
      </c>
      <c r="AE25" s="206">
        <v>0</v>
      </c>
      <c r="AF25" s="206">
        <v>0</v>
      </c>
      <c r="AG25" s="206">
        <v>0</v>
      </c>
      <c r="AH25" s="206">
        <v>0</v>
      </c>
      <c r="AI25" s="206">
        <v>0</v>
      </c>
      <c r="AJ25" s="206">
        <v>0</v>
      </c>
      <c r="AK25" s="206">
        <v>0</v>
      </c>
      <c r="AL25" s="206">
        <v>0</v>
      </c>
      <c r="AM25" s="206">
        <v>0</v>
      </c>
      <c r="AN25" s="206">
        <v>0</v>
      </c>
      <c r="AO25" s="206">
        <v>0</v>
      </c>
      <c r="AP25" s="206">
        <v>0</v>
      </c>
      <c r="AQ25" s="206">
        <v>0</v>
      </c>
      <c r="AR25" s="206">
        <v>0</v>
      </c>
      <c r="AS25" s="206">
        <v>0</v>
      </c>
      <c r="AT25" s="206">
        <v>0</v>
      </c>
      <c r="AU25" s="206">
        <v>0</v>
      </c>
      <c r="AV25" s="206">
        <v>0</v>
      </c>
      <c r="AW25" s="206">
        <v>0</v>
      </c>
      <c r="AX25" s="206">
        <v>0</v>
      </c>
      <c r="AY25" s="206">
        <v>0</v>
      </c>
      <c r="AZ25" s="206">
        <v>0</v>
      </c>
      <c r="BA25" s="206">
        <v>0</v>
      </c>
      <c r="BB25" s="206">
        <v>0</v>
      </c>
      <c r="BC25" s="206">
        <v>0</v>
      </c>
      <c r="BD25" s="206">
        <v>0</v>
      </c>
      <c r="BE25" s="206">
        <v>0</v>
      </c>
      <c r="BF25" s="206">
        <v>0</v>
      </c>
      <c r="BG25" s="206">
        <v>0</v>
      </c>
      <c r="BH25" s="206">
        <v>0</v>
      </c>
      <c r="BI25" s="206">
        <v>0</v>
      </c>
      <c r="BJ25" s="206">
        <v>0</v>
      </c>
      <c r="BK25" s="206">
        <v>0</v>
      </c>
      <c r="BL25" s="206">
        <v>0</v>
      </c>
      <c r="BM25" s="206">
        <v>0</v>
      </c>
      <c r="BN25" s="206">
        <v>0</v>
      </c>
      <c r="BO25" s="206">
        <v>0</v>
      </c>
      <c r="BP25" s="206">
        <v>0</v>
      </c>
      <c r="BQ25" s="206">
        <v>0</v>
      </c>
      <c r="BR25" s="206">
        <v>0</v>
      </c>
      <c r="BS25" s="206">
        <v>0</v>
      </c>
      <c r="BT25" s="206">
        <v>0</v>
      </c>
      <c r="BU25" s="206">
        <v>0</v>
      </c>
      <c r="BV25" s="206">
        <v>0</v>
      </c>
      <c r="BW25" s="206">
        <v>0</v>
      </c>
      <c r="BX25" s="206">
        <v>0</v>
      </c>
      <c r="BY25" s="206">
        <v>0</v>
      </c>
      <c r="BZ25" s="206">
        <v>0</v>
      </c>
      <c r="CA25" s="206">
        <v>0</v>
      </c>
      <c r="CB25" s="206">
        <v>0</v>
      </c>
      <c r="CC25" s="206">
        <v>0</v>
      </c>
      <c r="CD25" s="206">
        <v>0</v>
      </c>
      <c r="CE25" s="206">
        <v>0</v>
      </c>
      <c r="CF25" s="206">
        <v>0</v>
      </c>
      <c r="CG25" s="206">
        <v>0</v>
      </c>
      <c r="CH25" s="206">
        <v>0</v>
      </c>
      <c r="CI25" s="206">
        <v>0</v>
      </c>
      <c r="CJ25" s="206">
        <v>0</v>
      </c>
      <c r="CK25" s="206">
        <v>0</v>
      </c>
      <c r="CL25" s="206">
        <v>0</v>
      </c>
      <c r="CM25" s="206">
        <v>0</v>
      </c>
      <c r="CN25" s="206">
        <v>0</v>
      </c>
      <c r="CO25" s="206">
        <v>0</v>
      </c>
      <c r="CP25" s="206">
        <v>0</v>
      </c>
      <c r="CQ25" s="206">
        <v>0</v>
      </c>
      <c r="CR25" s="206">
        <v>0</v>
      </c>
      <c r="CS25" s="206">
        <v>0</v>
      </c>
      <c r="CT25" s="206">
        <v>0</v>
      </c>
      <c r="CU25" s="206">
        <v>0</v>
      </c>
      <c r="CV25" s="206">
        <v>0</v>
      </c>
      <c r="CW25" s="206">
        <v>0</v>
      </c>
      <c r="CX25" s="206">
        <v>0</v>
      </c>
      <c r="CY25" s="206">
        <v>0</v>
      </c>
      <c r="CZ25" s="206">
        <v>0</v>
      </c>
      <c r="DA25" s="206">
        <v>0</v>
      </c>
      <c r="DB25" s="206">
        <v>0</v>
      </c>
      <c r="DC25" s="206">
        <v>0</v>
      </c>
      <c r="DD25" s="206">
        <v>0</v>
      </c>
      <c r="DE25" s="206">
        <v>0</v>
      </c>
      <c r="DF25" s="206">
        <v>0</v>
      </c>
      <c r="DG25" s="206">
        <v>0</v>
      </c>
      <c r="DH25" s="206">
        <v>0</v>
      </c>
      <c r="DI25" s="206">
        <v>0</v>
      </c>
      <c r="DJ25" s="206">
        <v>0</v>
      </c>
      <c r="DK25" s="206">
        <v>0</v>
      </c>
      <c r="DL25" s="207">
        <v>0</v>
      </c>
      <c r="DQ25" s="208"/>
      <c r="DR25" s="209"/>
      <c r="DS25" s="218"/>
      <c r="DT25" s="205" t="s">
        <v>162</v>
      </c>
      <c r="DU25" s="206">
        <f t="shared" si="8"/>
        <v>0</v>
      </c>
      <c r="DV25" s="206">
        <f t="shared" si="9"/>
        <v>0</v>
      </c>
      <c r="DW25" s="206">
        <f t="shared" si="10"/>
        <v>0</v>
      </c>
      <c r="DX25" s="206">
        <f t="shared" si="11"/>
        <v>0</v>
      </c>
      <c r="DY25" s="206">
        <f t="shared" si="12"/>
        <v>0</v>
      </c>
      <c r="DZ25" s="206">
        <f t="shared" si="13"/>
        <v>0</v>
      </c>
      <c r="EA25" s="206">
        <f t="shared" si="14"/>
        <v>0</v>
      </c>
      <c r="EB25" s="206">
        <f t="shared" si="15"/>
        <v>0</v>
      </c>
      <c r="EC25" s="206">
        <f t="shared" si="16"/>
        <v>0</v>
      </c>
      <c r="ED25" s="207">
        <f t="shared" si="5"/>
        <v>0</v>
      </c>
      <c r="EE25" s="303">
        <f t="shared" si="17"/>
        <v>0</v>
      </c>
      <c r="EF25" s="101"/>
      <c r="EG25" s="101"/>
    </row>
    <row r="26" spans="1:140" s="126" customFormat="1" ht="15.5" hidden="1" outlineLevel="1" x14ac:dyDescent="0.35">
      <c r="A26" s="37" t="s">
        <v>149</v>
      </c>
      <c r="B26" s="40">
        <v>3</v>
      </c>
      <c r="C26" s="38">
        <v>3.1</v>
      </c>
      <c r="D26" s="39" t="s">
        <v>163</v>
      </c>
      <c r="E26" s="208"/>
      <c r="F26" s="209"/>
      <c r="G26" s="218"/>
      <c r="H26" s="205" t="s">
        <v>164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X26" s="206">
        <v>0</v>
      </c>
      <c r="Y26" s="206">
        <v>0</v>
      </c>
      <c r="Z26" s="206">
        <v>0</v>
      </c>
      <c r="AA26" s="206">
        <v>0</v>
      </c>
      <c r="AB26" s="206">
        <v>0</v>
      </c>
      <c r="AC26" s="206">
        <v>0</v>
      </c>
      <c r="AD26" s="206">
        <v>0</v>
      </c>
      <c r="AE26" s="206">
        <v>0</v>
      </c>
      <c r="AF26" s="206">
        <v>0</v>
      </c>
      <c r="AG26" s="206">
        <v>0</v>
      </c>
      <c r="AH26" s="206">
        <v>0</v>
      </c>
      <c r="AI26" s="206">
        <v>0</v>
      </c>
      <c r="AJ26" s="206">
        <v>0</v>
      </c>
      <c r="AK26" s="206">
        <v>0</v>
      </c>
      <c r="AL26" s="206">
        <v>0</v>
      </c>
      <c r="AM26" s="206">
        <v>0</v>
      </c>
      <c r="AN26" s="206">
        <v>0</v>
      </c>
      <c r="AO26" s="206">
        <v>0</v>
      </c>
      <c r="AP26" s="206">
        <v>0</v>
      </c>
      <c r="AQ26" s="206">
        <v>0</v>
      </c>
      <c r="AR26" s="206">
        <v>0</v>
      </c>
      <c r="AS26" s="206">
        <v>0</v>
      </c>
      <c r="AT26" s="206">
        <v>0</v>
      </c>
      <c r="AU26" s="206">
        <v>0</v>
      </c>
      <c r="AV26" s="206">
        <v>0</v>
      </c>
      <c r="AW26" s="206">
        <v>0</v>
      </c>
      <c r="AX26" s="206">
        <v>0</v>
      </c>
      <c r="AY26" s="206">
        <v>0</v>
      </c>
      <c r="AZ26" s="206">
        <v>0</v>
      </c>
      <c r="BA26" s="206">
        <v>0</v>
      </c>
      <c r="BB26" s="206">
        <v>0</v>
      </c>
      <c r="BC26" s="206">
        <v>0</v>
      </c>
      <c r="BD26" s="206">
        <v>0</v>
      </c>
      <c r="BE26" s="206">
        <v>0</v>
      </c>
      <c r="BF26" s="206">
        <v>0</v>
      </c>
      <c r="BG26" s="206">
        <v>0</v>
      </c>
      <c r="BH26" s="206">
        <v>0</v>
      </c>
      <c r="BI26" s="206">
        <v>0</v>
      </c>
      <c r="BJ26" s="206">
        <v>0</v>
      </c>
      <c r="BK26" s="206">
        <v>0</v>
      </c>
      <c r="BL26" s="206">
        <v>0</v>
      </c>
      <c r="BM26" s="206">
        <v>0</v>
      </c>
      <c r="BN26" s="206">
        <v>0</v>
      </c>
      <c r="BO26" s="206">
        <v>0</v>
      </c>
      <c r="BP26" s="206">
        <v>0</v>
      </c>
      <c r="BQ26" s="206">
        <v>0</v>
      </c>
      <c r="BR26" s="206">
        <v>0</v>
      </c>
      <c r="BS26" s="206">
        <v>0</v>
      </c>
      <c r="BT26" s="206">
        <v>0</v>
      </c>
      <c r="BU26" s="206">
        <v>0</v>
      </c>
      <c r="BV26" s="206">
        <v>0</v>
      </c>
      <c r="BW26" s="206">
        <v>0</v>
      </c>
      <c r="BX26" s="206">
        <v>0</v>
      </c>
      <c r="BY26" s="206">
        <v>0</v>
      </c>
      <c r="BZ26" s="206">
        <v>0</v>
      </c>
      <c r="CA26" s="206">
        <v>0</v>
      </c>
      <c r="CB26" s="206">
        <v>0</v>
      </c>
      <c r="CC26" s="206">
        <v>0</v>
      </c>
      <c r="CD26" s="206">
        <v>0</v>
      </c>
      <c r="CE26" s="206">
        <v>0</v>
      </c>
      <c r="CF26" s="206">
        <v>0</v>
      </c>
      <c r="CG26" s="206">
        <v>0</v>
      </c>
      <c r="CH26" s="206">
        <v>0</v>
      </c>
      <c r="CI26" s="206">
        <v>0</v>
      </c>
      <c r="CJ26" s="206">
        <v>0</v>
      </c>
      <c r="CK26" s="206">
        <v>0</v>
      </c>
      <c r="CL26" s="206">
        <v>0</v>
      </c>
      <c r="CM26" s="206">
        <v>0</v>
      </c>
      <c r="CN26" s="206">
        <v>0</v>
      </c>
      <c r="CO26" s="206">
        <v>0</v>
      </c>
      <c r="CP26" s="206">
        <v>0</v>
      </c>
      <c r="CQ26" s="206">
        <v>0</v>
      </c>
      <c r="CR26" s="206">
        <v>0</v>
      </c>
      <c r="CS26" s="206">
        <v>0</v>
      </c>
      <c r="CT26" s="206">
        <v>0</v>
      </c>
      <c r="CU26" s="206">
        <v>0</v>
      </c>
      <c r="CV26" s="206">
        <v>0</v>
      </c>
      <c r="CW26" s="206">
        <v>0</v>
      </c>
      <c r="CX26" s="206">
        <v>0</v>
      </c>
      <c r="CY26" s="206">
        <v>0</v>
      </c>
      <c r="CZ26" s="206">
        <v>0</v>
      </c>
      <c r="DA26" s="206">
        <v>0</v>
      </c>
      <c r="DB26" s="206">
        <v>0</v>
      </c>
      <c r="DC26" s="206">
        <v>0</v>
      </c>
      <c r="DD26" s="206">
        <v>0</v>
      </c>
      <c r="DE26" s="206">
        <v>0</v>
      </c>
      <c r="DF26" s="206">
        <v>0</v>
      </c>
      <c r="DG26" s="206">
        <v>0</v>
      </c>
      <c r="DH26" s="206">
        <v>0</v>
      </c>
      <c r="DI26" s="206">
        <v>0</v>
      </c>
      <c r="DJ26" s="206">
        <v>0</v>
      </c>
      <c r="DK26" s="206">
        <v>0</v>
      </c>
      <c r="DL26" s="207">
        <v>0</v>
      </c>
      <c r="DQ26" s="208"/>
      <c r="DR26" s="209"/>
      <c r="DS26" s="218"/>
      <c r="DT26" s="205" t="s">
        <v>164</v>
      </c>
      <c r="DU26" s="206">
        <f t="shared" si="8"/>
        <v>0</v>
      </c>
      <c r="DV26" s="206">
        <f t="shared" si="9"/>
        <v>0</v>
      </c>
      <c r="DW26" s="206">
        <f t="shared" si="10"/>
        <v>0</v>
      </c>
      <c r="DX26" s="206">
        <f t="shared" si="11"/>
        <v>0</v>
      </c>
      <c r="DY26" s="206">
        <f t="shared" si="12"/>
        <v>0</v>
      </c>
      <c r="DZ26" s="206">
        <f t="shared" si="13"/>
        <v>0</v>
      </c>
      <c r="EA26" s="206">
        <f t="shared" si="14"/>
        <v>0</v>
      </c>
      <c r="EB26" s="206">
        <f t="shared" si="15"/>
        <v>0</v>
      </c>
      <c r="EC26" s="206">
        <f t="shared" si="16"/>
        <v>0</v>
      </c>
      <c r="ED26" s="207">
        <f t="shared" si="5"/>
        <v>0</v>
      </c>
      <c r="EE26" s="303">
        <f t="shared" si="17"/>
        <v>0</v>
      </c>
      <c r="EF26" s="101"/>
      <c r="EG26" s="101"/>
    </row>
    <row r="27" spans="1:140" s="126" customFormat="1" ht="15.5" hidden="1" outlineLevel="1" x14ac:dyDescent="0.35">
      <c r="A27" s="37" t="s">
        <v>149</v>
      </c>
      <c r="B27" s="40">
        <v>3</v>
      </c>
      <c r="C27" s="38">
        <v>3.1</v>
      </c>
      <c r="D27" s="39" t="s">
        <v>165</v>
      </c>
      <c r="E27" s="208"/>
      <c r="F27" s="209"/>
      <c r="G27" s="218"/>
      <c r="H27" s="205" t="s">
        <v>166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X27" s="206">
        <v>0</v>
      </c>
      <c r="Y27" s="206">
        <v>0</v>
      </c>
      <c r="Z27" s="206">
        <v>0</v>
      </c>
      <c r="AA27" s="206">
        <v>0</v>
      </c>
      <c r="AB27" s="206">
        <v>0</v>
      </c>
      <c r="AC27" s="206">
        <v>0</v>
      </c>
      <c r="AD27" s="206">
        <v>0</v>
      </c>
      <c r="AE27" s="206">
        <v>0</v>
      </c>
      <c r="AF27" s="206">
        <v>0</v>
      </c>
      <c r="AG27" s="206">
        <v>0</v>
      </c>
      <c r="AH27" s="206">
        <v>0</v>
      </c>
      <c r="AI27" s="206">
        <v>0</v>
      </c>
      <c r="AJ27" s="206">
        <v>0</v>
      </c>
      <c r="AK27" s="206">
        <v>0</v>
      </c>
      <c r="AL27" s="206">
        <v>0</v>
      </c>
      <c r="AM27" s="206">
        <v>0</v>
      </c>
      <c r="AN27" s="206">
        <v>0</v>
      </c>
      <c r="AO27" s="206">
        <v>0</v>
      </c>
      <c r="AP27" s="206">
        <v>0</v>
      </c>
      <c r="AQ27" s="206">
        <v>0</v>
      </c>
      <c r="AR27" s="206">
        <v>0</v>
      </c>
      <c r="AS27" s="206">
        <v>0</v>
      </c>
      <c r="AT27" s="206">
        <v>0</v>
      </c>
      <c r="AU27" s="206">
        <v>0</v>
      </c>
      <c r="AV27" s="206">
        <v>0</v>
      </c>
      <c r="AW27" s="206">
        <v>0</v>
      </c>
      <c r="AX27" s="206">
        <v>0</v>
      </c>
      <c r="AY27" s="206">
        <v>0</v>
      </c>
      <c r="AZ27" s="206">
        <v>0</v>
      </c>
      <c r="BA27" s="206">
        <v>0</v>
      </c>
      <c r="BB27" s="206">
        <v>0</v>
      </c>
      <c r="BC27" s="206">
        <v>0</v>
      </c>
      <c r="BD27" s="206">
        <v>0</v>
      </c>
      <c r="BE27" s="206">
        <v>0</v>
      </c>
      <c r="BF27" s="206">
        <v>0</v>
      </c>
      <c r="BG27" s="206">
        <v>0</v>
      </c>
      <c r="BH27" s="206">
        <v>0</v>
      </c>
      <c r="BI27" s="206">
        <v>0</v>
      </c>
      <c r="BJ27" s="206">
        <v>0</v>
      </c>
      <c r="BK27" s="206">
        <v>0</v>
      </c>
      <c r="BL27" s="206">
        <v>0</v>
      </c>
      <c r="BM27" s="206">
        <v>0</v>
      </c>
      <c r="BN27" s="206">
        <v>0</v>
      </c>
      <c r="BO27" s="206">
        <v>0</v>
      </c>
      <c r="BP27" s="206">
        <v>0</v>
      </c>
      <c r="BQ27" s="206">
        <v>0</v>
      </c>
      <c r="BR27" s="206">
        <v>0</v>
      </c>
      <c r="BS27" s="206">
        <v>0</v>
      </c>
      <c r="BT27" s="206">
        <v>0</v>
      </c>
      <c r="BU27" s="206">
        <v>0</v>
      </c>
      <c r="BV27" s="206">
        <v>0</v>
      </c>
      <c r="BW27" s="206">
        <v>0</v>
      </c>
      <c r="BX27" s="206">
        <v>0</v>
      </c>
      <c r="BY27" s="206">
        <v>0</v>
      </c>
      <c r="BZ27" s="206">
        <v>0</v>
      </c>
      <c r="CA27" s="206">
        <v>0</v>
      </c>
      <c r="CB27" s="206">
        <v>0</v>
      </c>
      <c r="CC27" s="206">
        <v>0</v>
      </c>
      <c r="CD27" s="206">
        <v>0</v>
      </c>
      <c r="CE27" s="206">
        <v>0</v>
      </c>
      <c r="CF27" s="206">
        <v>0</v>
      </c>
      <c r="CG27" s="206">
        <v>0</v>
      </c>
      <c r="CH27" s="206">
        <v>0</v>
      </c>
      <c r="CI27" s="206">
        <v>0</v>
      </c>
      <c r="CJ27" s="206">
        <v>0</v>
      </c>
      <c r="CK27" s="206">
        <v>0</v>
      </c>
      <c r="CL27" s="206">
        <v>0</v>
      </c>
      <c r="CM27" s="206">
        <v>0</v>
      </c>
      <c r="CN27" s="206">
        <v>0</v>
      </c>
      <c r="CO27" s="206">
        <v>0</v>
      </c>
      <c r="CP27" s="206">
        <v>0</v>
      </c>
      <c r="CQ27" s="206">
        <v>0</v>
      </c>
      <c r="CR27" s="206">
        <v>0</v>
      </c>
      <c r="CS27" s="206">
        <v>0</v>
      </c>
      <c r="CT27" s="206">
        <v>0</v>
      </c>
      <c r="CU27" s="206">
        <v>0</v>
      </c>
      <c r="CV27" s="206">
        <v>0</v>
      </c>
      <c r="CW27" s="206">
        <v>0</v>
      </c>
      <c r="CX27" s="206">
        <v>0</v>
      </c>
      <c r="CY27" s="206">
        <v>0</v>
      </c>
      <c r="CZ27" s="206">
        <v>0</v>
      </c>
      <c r="DA27" s="206">
        <v>0</v>
      </c>
      <c r="DB27" s="206">
        <v>0</v>
      </c>
      <c r="DC27" s="206">
        <v>0</v>
      </c>
      <c r="DD27" s="206">
        <v>0</v>
      </c>
      <c r="DE27" s="206">
        <v>0</v>
      </c>
      <c r="DF27" s="206">
        <v>0</v>
      </c>
      <c r="DG27" s="206">
        <v>0</v>
      </c>
      <c r="DH27" s="206">
        <v>0</v>
      </c>
      <c r="DI27" s="206">
        <v>0</v>
      </c>
      <c r="DJ27" s="206">
        <v>0</v>
      </c>
      <c r="DK27" s="206">
        <v>0</v>
      </c>
      <c r="DL27" s="207">
        <v>0</v>
      </c>
      <c r="DQ27" s="208"/>
      <c r="DR27" s="209"/>
      <c r="DS27" s="218"/>
      <c r="DT27" s="205" t="s">
        <v>166</v>
      </c>
      <c r="DU27" s="206">
        <f t="shared" si="8"/>
        <v>0</v>
      </c>
      <c r="DV27" s="206">
        <f t="shared" si="9"/>
        <v>0</v>
      </c>
      <c r="DW27" s="206">
        <f t="shared" si="10"/>
        <v>0</v>
      </c>
      <c r="DX27" s="206">
        <f t="shared" si="11"/>
        <v>0</v>
      </c>
      <c r="DY27" s="206">
        <f t="shared" si="12"/>
        <v>0</v>
      </c>
      <c r="DZ27" s="206">
        <f t="shared" si="13"/>
        <v>0</v>
      </c>
      <c r="EA27" s="206">
        <f t="shared" si="14"/>
        <v>0</v>
      </c>
      <c r="EB27" s="206">
        <f t="shared" si="15"/>
        <v>0</v>
      </c>
      <c r="EC27" s="206">
        <f t="shared" si="16"/>
        <v>0</v>
      </c>
      <c r="ED27" s="207">
        <f t="shared" si="5"/>
        <v>0</v>
      </c>
      <c r="EE27" s="303">
        <f t="shared" si="17"/>
        <v>0</v>
      </c>
      <c r="EF27" s="101"/>
      <c r="EG27" s="101"/>
    </row>
    <row r="28" spans="1:140" s="126" customFormat="1" ht="15.5" hidden="1" outlineLevel="1" x14ac:dyDescent="0.35">
      <c r="A28" s="37" t="s">
        <v>149</v>
      </c>
      <c r="B28" s="40">
        <v>3</v>
      </c>
      <c r="C28" s="38">
        <v>3.1</v>
      </c>
      <c r="D28" s="39" t="s">
        <v>167</v>
      </c>
      <c r="E28" s="208"/>
      <c r="F28" s="209"/>
      <c r="G28" s="218"/>
      <c r="H28" s="205" t="s">
        <v>168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X28" s="206">
        <v>0</v>
      </c>
      <c r="Y28" s="206">
        <v>0</v>
      </c>
      <c r="Z28" s="206">
        <v>0</v>
      </c>
      <c r="AA28" s="206">
        <v>0</v>
      </c>
      <c r="AB28" s="206">
        <v>0</v>
      </c>
      <c r="AC28" s="206">
        <v>0</v>
      </c>
      <c r="AD28" s="206">
        <v>0</v>
      </c>
      <c r="AE28" s="206">
        <v>0</v>
      </c>
      <c r="AF28" s="206">
        <v>0</v>
      </c>
      <c r="AG28" s="206">
        <v>0</v>
      </c>
      <c r="AH28" s="206">
        <v>0</v>
      </c>
      <c r="AI28" s="206">
        <v>0</v>
      </c>
      <c r="AJ28" s="206">
        <v>0</v>
      </c>
      <c r="AK28" s="206">
        <v>0</v>
      </c>
      <c r="AL28" s="206">
        <v>0</v>
      </c>
      <c r="AM28" s="206">
        <v>0</v>
      </c>
      <c r="AN28" s="206">
        <v>0</v>
      </c>
      <c r="AO28" s="206">
        <v>0</v>
      </c>
      <c r="AP28" s="206">
        <v>0</v>
      </c>
      <c r="AQ28" s="206">
        <v>0</v>
      </c>
      <c r="AR28" s="206">
        <v>0</v>
      </c>
      <c r="AS28" s="206">
        <v>0</v>
      </c>
      <c r="AT28" s="206">
        <v>0</v>
      </c>
      <c r="AU28" s="206">
        <v>0</v>
      </c>
      <c r="AV28" s="206">
        <v>0</v>
      </c>
      <c r="AW28" s="206">
        <v>0</v>
      </c>
      <c r="AX28" s="206">
        <v>0</v>
      </c>
      <c r="AY28" s="206">
        <v>0</v>
      </c>
      <c r="AZ28" s="206">
        <v>0</v>
      </c>
      <c r="BA28" s="206">
        <v>0</v>
      </c>
      <c r="BB28" s="206">
        <v>0</v>
      </c>
      <c r="BC28" s="206">
        <v>0</v>
      </c>
      <c r="BD28" s="206">
        <v>0</v>
      </c>
      <c r="BE28" s="206">
        <v>0</v>
      </c>
      <c r="BF28" s="206">
        <v>0</v>
      </c>
      <c r="BG28" s="206">
        <v>0</v>
      </c>
      <c r="BH28" s="206">
        <v>0</v>
      </c>
      <c r="BI28" s="206">
        <v>0</v>
      </c>
      <c r="BJ28" s="206">
        <v>0</v>
      </c>
      <c r="BK28" s="206">
        <v>0</v>
      </c>
      <c r="BL28" s="206">
        <v>0</v>
      </c>
      <c r="BM28" s="206">
        <v>0</v>
      </c>
      <c r="BN28" s="206">
        <v>0</v>
      </c>
      <c r="BO28" s="206">
        <v>0</v>
      </c>
      <c r="BP28" s="206">
        <v>0</v>
      </c>
      <c r="BQ28" s="206">
        <v>0</v>
      </c>
      <c r="BR28" s="206">
        <v>0</v>
      </c>
      <c r="BS28" s="206">
        <v>0</v>
      </c>
      <c r="BT28" s="206">
        <v>0</v>
      </c>
      <c r="BU28" s="206">
        <v>0</v>
      </c>
      <c r="BV28" s="206">
        <v>0</v>
      </c>
      <c r="BW28" s="206">
        <v>0</v>
      </c>
      <c r="BX28" s="206">
        <v>0</v>
      </c>
      <c r="BY28" s="206">
        <v>0</v>
      </c>
      <c r="BZ28" s="206">
        <v>0</v>
      </c>
      <c r="CA28" s="206">
        <v>0</v>
      </c>
      <c r="CB28" s="206">
        <v>0</v>
      </c>
      <c r="CC28" s="206">
        <v>0</v>
      </c>
      <c r="CD28" s="206">
        <v>0</v>
      </c>
      <c r="CE28" s="206">
        <v>0</v>
      </c>
      <c r="CF28" s="206">
        <v>0</v>
      </c>
      <c r="CG28" s="206">
        <v>0</v>
      </c>
      <c r="CH28" s="206">
        <v>0</v>
      </c>
      <c r="CI28" s="206">
        <v>0</v>
      </c>
      <c r="CJ28" s="206">
        <v>0</v>
      </c>
      <c r="CK28" s="206">
        <v>0</v>
      </c>
      <c r="CL28" s="206">
        <v>0</v>
      </c>
      <c r="CM28" s="206">
        <v>0</v>
      </c>
      <c r="CN28" s="206">
        <v>0</v>
      </c>
      <c r="CO28" s="206">
        <v>0</v>
      </c>
      <c r="CP28" s="206">
        <v>0</v>
      </c>
      <c r="CQ28" s="206">
        <v>0</v>
      </c>
      <c r="CR28" s="206">
        <v>0</v>
      </c>
      <c r="CS28" s="206">
        <v>0</v>
      </c>
      <c r="CT28" s="206">
        <v>0</v>
      </c>
      <c r="CU28" s="206">
        <v>0</v>
      </c>
      <c r="CV28" s="206">
        <v>0</v>
      </c>
      <c r="CW28" s="206">
        <v>0</v>
      </c>
      <c r="CX28" s="206">
        <v>0</v>
      </c>
      <c r="CY28" s="206">
        <v>0</v>
      </c>
      <c r="CZ28" s="206">
        <v>0</v>
      </c>
      <c r="DA28" s="206">
        <v>0</v>
      </c>
      <c r="DB28" s="206">
        <v>0</v>
      </c>
      <c r="DC28" s="206">
        <v>0</v>
      </c>
      <c r="DD28" s="206">
        <v>0</v>
      </c>
      <c r="DE28" s="206">
        <v>0</v>
      </c>
      <c r="DF28" s="206">
        <v>0</v>
      </c>
      <c r="DG28" s="206">
        <v>0</v>
      </c>
      <c r="DH28" s="206">
        <v>0</v>
      </c>
      <c r="DI28" s="206">
        <v>0</v>
      </c>
      <c r="DJ28" s="206">
        <v>0</v>
      </c>
      <c r="DK28" s="206">
        <v>0</v>
      </c>
      <c r="DL28" s="207">
        <v>0</v>
      </c>
      <c r="DQ28" s="208"/>
      <c r="DR28" s="209"/>
      <c r="DS28" s="218"/>
      <c r="DT28" s="205" t="s">
        <v>168</v>
      </c>
      <c r="DU28" s="206">
        <f t="shared" si="8"/>
        <v>0</v>
      </c>
      <c r="DV28" s="206">
        <f t="shared" si="9"/>
        <v>0</v>
      </c>
      <c r="DW28" s="206">
        <f t="shared" si="10"/>
        <v>0</v>
      </c>
      <c r="DX28" s="206">
        <f t="shared" si="11"/>
        <v>0</v>
      </c>
      <c r="DY28" s="206">
        <f t="shared" si="12"/>
        <v>0</v>
      </c>
      <c r="DZ28" s="206">
        <f t="shared" si="13"/>
        <v>0</v>
      </c>
      <c r="EA28" s="206">
        <f t="shared" si="14"/>
        <v>0</v>
      </c>
      <c r="EB28" s="206">
        <f t="shared" si="15"/>
        <v>0</v>
      </c>
      <c r="EC28" s="206">
        <f t="shared" si="16"/>
        <v>0</v>
      </c>
      <c r="ED28" s="207">
        <f t="shared" si="5"/>
        <v>0</v>
      </c>
      <c r="EE28" s="303">
        <f t="shared" si="17"/>
        <v>0</v>
      </c>
      <c r="EF28" s="101"/>
      <c r="EG28" s="101"/>
    </row>
    <row r="29" spans="1:140" s="126" customFormat="1" ht="15.5" hidden="1" outlineLevel="1" x14ac:dyDescent="0.35">
      <c r="A29" s="37" t="s">
        <v>149</v>
      </c>
      <c r="B29" s="40">
        <v>3</v>
      </c>
      <c r="C29" s="38">
        <v>3.1</v>
      </c>
      <c r="D29" s="39" t="s">
        <v>169</v>
      </c>
      <c r="E29" s="208"/>
      <c r="F29" s="209"/>
      <c r="G29" s="218"/>
      <c r="H29" s="205" t="s">
        <v>170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X29" s="206">
        <v>0</v>
      </c>
      <c r="Y29" s="206">
        <v>0</v>
      </c>
      <c r="Z29" s="206">
        <v>0</v>
      </c>
      <c r="AA29" s="206">
        <v>0</v>
      </c>
      <c r="AB29" s="206">
        <v>0</v>
      </c>
      <c r="AC29" s="206">
        <v>0</v>
      </c>
      <c r="AD29" s="206">
        <v>0</v>
      </c>
      <c r="AE29" s="206">
        <v>0</v>
      </c>
      <c r="AF29" s="206">
        <v>0</v>
      </c>
      <c r="AG29" s="206">
        <v>0</v>
      </c>
      <c r="AH29" s="206">
        <v>0</v>
      </c>
      <c r="AI29" s="206">
        <v>0</v>
      </c>
      <c r="AJ29" s="206">
        <v>0</v>
      </c>
      <c r="AK29" s="206">
        <v>0</v>
      </c>
      <c r="AL29" s="206">
        <v>0</v>
      </c>
      <c r="AM29" s="206">
        <v>0</v>
      </c>
      <c r="AN29" s="206">
        <v>0</v>
      </c>
      <c r="AO29" s="206">
        <v>0</v>
      </c>
      <c r="AP29" s="206">
        <v>0</v>
      </c>
      <c r="AQ29" s="206">
        <v>0</v>
      </c>
      <c r="AR29" s="206">
        <v>0</v>
      </c>
      <c r="AS29" s="206">
        <v>0</v>
      </c>
      <c r="AT29" s="206">
        <v>0</v>
      </c>
      <c r="AU29" s="206">
        <v>0</v>
      </c>
      <c r="AV29" s="206">
        <v>0</v>
      </c>
      <c r="AW29" s="206">
        <v>0</v>
      </c>
      <c r="AX29" s="206">
        <v>0</v>
      </c>
      <c r="AY29" s="206">
        <v>0</v>
      </c>
      <c r="AZ29" s="206">
        <v>0</v>
      </c>
      <c r="BA29" s="206">
        <v>0</v>
      </c>
      <c r="BB29" s="206">
        <v>0</v>
      </c>
      <c r="BC29" s="206">
        <v>0</v>
      </c>
      <c r="BD29" s="206">
        <v>0</v>
      </c>
      <c r="BE29" s="206">
        <v>0</v>
      </c>
      <c r="BF29" s="206">
        <v>0</v>
      </c>
      <c r="BG29" s="206">
        <v>0</v>
      </c>
      <c r="BH29" s="206">
        <v>0</v>
      </c>
      <c r="BI29" s="206">
        <v>0</v>
      </c>
      <c r="BJ29" s="206">
        <v>0</v>
      </c>
      <c r="BK29" s="206">
        <v>0</v>
      </c>
      <c r="BL29" s="206">
        <v>0</v>
      </c>
      <c r="BM29" s="206">
        <v>0</v>
      </c>
      <c r="BN29" s="206">
        <v>0</v>
      </c>
      <c r="BO29" s="206">
        <v>0</v>
      </c>
      <c r="BP29" s="206">
        <v>0</v>
      </c>
      <c r="BQ29" s="206">
        <v>0</v>
      </c>
      <c r="BR29" s="206">
        <v>0</v>
      </c>
      <c r="BS29" s="206">
        <v>0</v>
      </c>
      <c r="BT29" s="206">
        <v>0</v>
      </c>
      <c r="BU29" s="206">
        <v>0</v>
      </c>
      <c r="BV29" s="206">
        <v>0</v>
      </c>
      <c r="BW29" s="206">
        <v>0</v>
      </c>
      <c r="BX29" s="206">
        <v>0</v>
      </c>
      <c r="BY29" s="206">
        <v>0</v>
      </c>
      <c r="BZ29" s="206">
        <v>0</v>
      </c>
      <c r="CA29" s="206">
        <v>0</v>
      </c>
      <c r="CB29" s="206">
        <v>0</v>
      </c>
      <c r="CC29" s="206">
        <v>0</v>
      </c>
      <c r="CD29" s="206">
        <v>0</v>
      </c>
      <c r="CE29" s="206">
        <v>0</v>
      </c>
      <c r="CF29" s="206">
        <v>0</v>
      </c>
      <c r="CG29" s="206">
        <v>0</v>
      </c>
      <c r="CH29" s="206">
        <v>0</v>
      </c>
      <c r="CI29" s="206">
        <v>0</v>
      </c>
      <c r="CJ29" s="206">
        <v>0</v>
      </c>
      <c r="CK29" s="206">
        <v>0</v>
      </c>
      <c r="CL29" s="206">
        <v>0</v>
      </c>
      <c r="CM29" s="206">
        <v>0</v>
      </c>
      <c r="CN29" s="206">
        <v>0</v>
      </c>
      <c r="CO29" s="206">
        <v>0</v>
      </c>
      <c r="CP29" s="206">
        <v>0</v>
      </c>
      <c r="CQ29" s="206">
        <v>0</v>
      </c>
      <c r="CR29" s="206">
        <v>0</v>
      </c>
      <c r="CS29" s="206">
        <v>0</v>
      </c>
      <c r="CT29" s="206">
        <v>0</v>
      </c>
      <c r="CU29" s="206">
        <v>0</v>
      </c>
      <c r="CV29" s="206">
        <v>0</v>
      </c>
      <c r="CW29" s="206">
        <v>0</v>
      </c>
      <c r="CX29" s="206">
        <v>0</v>
      </c>
      <c r="CY29" s="206">
        <v>0</v>
      </c>
      <c r="CZ29" s="206">
        <v>0</v>
      </c>
      <c r="DA29" s="206">
        <v>0</v>
      </c>
      <c r="DB29" s="206">
        <v>0</v>
      </c>
      <c r="DC29" s="206">
        <v>0</v>
      </c>
      <c r="DD29" s="206">
        <v>0</v>
      </c>
      <c r="DE29" s="206">
        <v>0</v>
      </c>
      <c r="DF29" s="206">
        <v>0</v>
      </c>
      <c r="DG29" s="206">
        <v>0</v>
      </c>
      <c r="DH29" s="206">
        <v>0</v>
      </c>
      <c r="DI29" s="206">
        <v>0</v>
      </c>
      <c r="DJ29" s="206">
        <v>0</v>
      </c>
      <c r="DK29" s="206">
        <v>0</v>
      </c>
      <c r="DL29" s="207">
        <v>0</v>
      </c>
      <c r="DQ29" s="208"/>
      <c r="DR29" s="209"/>
      <c r="DS29" s="218"/>
      <c r="DT29" s="205" t="s">
        <v>170</v>
      </c>
      <c r="DU29" s="206">
        <f t="shared" si="8"/>
        <v>0</v>
      </c>
      <c r="DV29" s="206">
        <f t="shared" si="9"/>
        <v>0</v>
      </c>
      <c r="DW29" s="206">
        <f t="shared" si="10"/>
        <v>0</v>
      </c>
      <c r="DX29" s="206">
        <f t="shared" si="11"/>
        <v>0</v>
      </c>
      <c r="DY29" s="206">
        <f t="shared" si="12"/>
        <v>0</v>
      </c>
      <c r="DZ29" s="206">
        <f t="shared" si="13"/>
        <v>0</v>
      </c>
      <c r="EA29" s="206">
        <f t="shared" si="14"/>
        <v>0</v>
      </c>
      <c r="EB29" s="206">
        <f t="shared" si="15"/>
        <v>0</v>
      </c>
      <c r="EC29" s="206">
        <f t="shared" si="16"/>
        <v>0</v>
      </c>
      <c r="ED29" s="207">
        <f t="shared" si="5"/>
        <v>0</v>
      </c>
      <c r="EE29" s="303">
        <f t="shared" si="17"/>
        <v>0</v>
      </c>
      <c r="EF29" s="101"/>
      <c r="EG29" s="101"/>
    </row>
    <row r="30" spans="1:140" s="126" customFormat="1" ht="15.5" hidden="1" outlineLevel="1" x14ac:dyDescent="0.35">
      <c r="A30" s="127" t="s">
        <v>149</v>
      </c>
      <c r="B30" s="130">
        <v>3</v>
      </c>
      <c r="C30" s="128">
        <v>3.2</v>
      </c>
      <c r="D30" s="129"/>
      <c r="E30" s="210"/>
      <c r="F30" s="211"/>
      <c r="G30" s="211" t="s">
        <v>171</v>
      </c>
      <c r="H30" s="219"/>
      <c r="I30" s="215">
        <v>0</v>
      </c>
      <c r="J30" s="216">
        <v>0</v>
      </c>
      <c r="K30" s="215">
        <v>0</v>
      </c>
      <c r="L30" s="215">
        <v>0</v>
      </c>
      <c r="M30" s="215">
        <v>0</v>
      </c>
      <c r="N30" s="215">
        <v>0</v>
      </c>
      <c r="O30" s="215">
        <v>0</v>
      </c>
      <c r="P30" s="215">
        <v>0</v>
      </c>
      <c r="Q30" s="215">
        <v>0</v>
      </c>
      <c r="R30" s="215">
        <v>0</v>
      </c>
      <c r="S30" s="215">
        <v>0</v>
      </c>
      <c r="T30" s="215">
        <v>0</v>
      </c>
      <c r="U30" s="215">
        <v>0</v>
      </c>
      <c r="V30" s="215">
        <v>0</v>
      </c>
      <c r="W30" s="215">
        <v>0</v>
      </c>
      <c r="X30" s="215">
        <v>0</v>
      </c>
      <c r="Y30" s="215">
        <v>0</v>
      </c>
      <c r="Z30" s="215">
        <v>0</v>
      </c>
      <c r="AA30" s="215">
        <v>0</v>
      </c>
      <c r="AB30" s="215">
        <v>0</v>
      </c>
      <c r="AC30" s="215">
        <v>0</v>
      </c>
      <c r="AD30" s="215">
        <v>0</v>
      </c>
      <c r="AE30" s="215">
        <v>0</v>
      </c>
      <c r="AF30" s="215">
        <v>0</v>
      </c>
      <c r="AG30" s="215">
        <v>0</v>
      </c>
      <c r="AH30" s="215">
        <v>0</v>
      </c>
      <c r="AI30" s="215">
        <v>0</v>
      </c>
      <c r="AJ30" s="215">
        <v>0</v>
      </c>
      <c r="AK30" s="215">
        <v>0</v>
      </c>
      <c r="AL30" s="215">
        <v>0</v>
      </c>
      <c r="AM30" s="215">
        <v>0</v>
      </c>
      <c r="AN30" s="215">
        <v>0</v>
      </c>
      <c r="AO30" s="215">
        <v>0</v>
      </c>
      <c r="AP30" s="215">
        <v>0</v>
      </c>
      <c r="AQ30" s="215">
        <v>0</v>
      </c>
      <c r="AR30" s="215">
        <v>0</v>
      </c>
      <c r="AS30" s="215">
        <v>0</v>
      </c>
      <c r="AT30" s="215">
        <v>0</v>
      </c>
      <c r="AU30" s="215">
        <v>0</v>
      </c>
      <c r="AV30" s="215">
        <v>0</v>
      </c>
      <c r="AW30" s="215">
        <v>0</v>
      </c>
      <c r="AX30" s="215">
        <v>0</v>
      </c>
      <c r="AY30" s="215">
        <v>0</v>
      </c>
      <c r="AZ30" s="215">
        <v>0</v>
      </c>
      <c r="BA30" s="215">
        <v>0</v>
      </c>
      <c r="BB30" s="215">
        <v>0</v>
      </c>
      <c r="BC30" s="215">
        <v>0</v>
      </c>
      <c r="BD30" s="215">
        <v>0</v>
      </c>
      <c r="BE30" s="215">
        <v>0</v>
      </c>
      <c r="BF30" s="215">
        <v>0</v>
      </c>
      <c r="BG30" s="215">
        <v>0</v>
      </c>
      <c r="BH30" s="215">
        <v>0</v>
      </c>
      <c r="BI30" s="215">
        <v>0</v>
      </c>
      <c r="BJ30" s="215">
        <v>0</v>
      </c>
      <c r="BK30" s="215">
        <v>0</v>
      </c>
      <c r="BL30" s="215">
        <v>0</v>
      </c>
      <c r="BM30" s="215">
        <v>0</v>
      </c>
      <c r="BN30" s="215">
        <v>0</v>
      </c>
      <c r="BO30" s="215">
        <v>0</v>
      </c>
      <c r="BP30" s="215">
        <v>0</v>
      </c>
      <c r="BQ30" s="215">
        <v>0</v>
      </c>
      <c r="BR30" s="215">
        <v>0</v>
      </c>
      <c r="BS30" s="215">
        <v>0</v>
      </c>
      <c r="BT30" s="215">
        <v>0</v>
      </c>
      <c r="BU30" s="215">
        <v>0</v>
      </c>
      <c r="BV30" s="215">
        <v>0</v>
      </c>
      <c r="BW30" s="215">
        <v>0</v>
      </c>
      <c r="BX30" s="215">
        <v>0</v>
      </c>
      <c r="BY30" s="215">
        <v>0</v>
      </c>
      <c r="BZ30" s="215">
        <v>0</v>
      </c>
      <c r="CA30" s="215">
        <v>0</v>
      </c>
      <c r="CB30" s="215">
        <v>0</v>
      </c>
      <c r="CC30" s="215">
        <v>0</v>
      </c>
      <c r="CD30" s="215">
        <v>0</v>
      </c>
      <c r="CE30" s="215">
        <v>0</v>
      </c>
      <c r="CF30" s="215">
        <v>0</v>
      </c>
      <c r="CG30" s="215">
        <v>0</v>
      </c>
      <c r="CH30" s="215">
        <v>0</v>
      </c>
      <c r="CI30" s="215">
        <v>0</v>
      </c>
      <c r="CJ30" s="215">
        <v>0</v>
      </c>
      <c r="CK30" s="215">
        <v>0</v>
      </c>
      <c r="CL30" s="215">
        <v>0</v>
      </c>
      <c r="CM30" s="215">
        <v>0</v>
      </c>
      <c r="CN30" s="215">
        <v>0</v>
      </c>
      <c r="CO30" s="215">
        <v>0</v>
      </c>
      <c r="CP30" s="215">
        <v>0</v>
      </c>
      <c r="CQ30" s="215">
        <v>0</v>
      </c>
      <c r="CR30" s="215">
        <v>0</v>
      </c>
      <c r="CS30" s="215">
        <v>0</v>
      </c>
      <c r="CT30" s="215">
        <v>0</v>
      </c>
      <c r="CU30" s="215">
        <v>0</v>
      </c>
      <c r="CV30" s="215">
        <v>0</v>
      </c>
      <c r="CW30" s="215">
        <v>0</v>
      </c>
      <c r="CX30" s="215">
        <v>0</v>
      </c>
      <c r="CY30" s="215">
        <v>0</v>
      </c>
      <c r="CZ30" s="215">
        <v>0</v>
      </c>
      <c r="DA30" s="215">
        <v>0</v>
      </c>
      <c r="DB30" s="215">
        <v>0</v>
      </c>
      <c r="DC30" s="215">
        <v>0</v>
      </c>
      <c r="DD30" s="215">
        <v>0</v>
      </c>
      <c r="DE30" s="215">
        <v>0</v>
      </c>
      <c r="DF30" s="215">
        <v>0</v>
      </c>
      <c r="DG30" s="215">
        <v>0</v>
      </c>
      <c r="DH30" s="215">
        <v>0</v>
      </c>
      <c r="DI30" s="215">
        <v>0</v>
      </c>
      <c r="DJ30" s="215">
        <v>0</v>
      </c>
      <c r="DK30" s="215">
        <v>0</v>
      </c>
      <c r="DL30" s="217">
        <v>0</v>
      </c>
      <c r="DQ30" s="210"/>
      <c r="DR30" s="211"/>
      <c r="DS30" s="211" t="s">
        <v>171</v>
      </c>
      <c r="DT30" s="219"/>
      <c r="DU30" s="215">
        <f t="shared" ref="DU30:EC30" si="18">SUM(DU31:DU39)</f>
        <v>0</v>
      </c>
      <c r="DV30" s="215">
        <f t="shared" si="18"/>
        <v>0</v>
      </c>
      <c r="DW30" s="215">
        <f t="shared" si="18"/>
        <v>0</v>
      </c>
      <c r="DX30" s="215">
        <f t="shared" si="18"/>
        <v>0</v>
      </c>
      <c r="DY30" s="215">
        <f t="shared" si="18"/>
        <v>0</v>
      </c>
      <c r="DZ30" s="215">
        <f t="shared" si="18"/>
        <v>0</v>
      </c>
      <c r="EA30" s="215">
        <f t="shared" si="18"/>
        <v>0</v>
      </c>
      <c r="EB30" s="215">
        <f t="shared" si="18"/>
        <v>0</v>
      </c>
      <c r="EC30" s="215">
        <f t="shared" si="18"/>
        <v>0</v>
      </c>
      <c r="ED30" s="217">
        <f t="shared" si="5"/>
        <v>0</v>
      </c>
      <c r="EE30" s="305"/>
      <c r="EF30" s="101"/>
      <c r="EG30" s="101"/>
    </row>
    <row r="31" spans="1:140" s="126" customFormat="1" ht="15.5" hidden="1" outlineLevel="1" x14ac:dyDescent="0.35">
      <c r="A31" s="37" t="s">
        <v>149</v>
      </c>
      <c r="B31" s="40">
        <v>3</v>
      </c>
      <c r="C31" s="38">
        <v>3.2</v>
      </c>
      <c r="D31" s="39" t="s">
        <v>172</v>
      </c>
      <c r="E31" s="208"/>
      <c r="F31" s="209"/>
      <c r="G31" s="209"/>
      <c r="H31" s="205" t="s">
        <v>173</v>
      </c>
      <c r="I31" s="206">
        <v>0</v>
      </c>
      <c r="J31" s="206">
        <v>0</v>
      </c>
      <c r="K31" s="206">
        <v>0</v>
      </c>
      <c r="L31" s="206">
        <v>0</v>
      </c>
      <c r="M31" s="206">
        <v>0</v>
      </c>
      <c r="N31" s="206">
        <v>0</v>
      </c>
      <c r="O31" s="206">
        <v>0</v>
      </c>
      <c r="P31" s="206">
        <v>0</v>
      </c>
      <c r="Q31" s="206">
        <v>0</v>
      </c>
      <c r="R31" s="206">
        <v>0</v>
      </c>
      <c r="S31" s="206">
        <v>0</v>
      </c>
      <c r="T31" s="206">
        <v>0</v>
      </c>
      <c r="U31" s="206">
        <v>0</v>
      </c>
      <c r="V31" s="206">
        <v>0</v>
      </c>
      <c r="W31" s="206">
        <v>0</v>
      </c>
      <c r="X31" s="206">
        <v>0</v>
      </c>
      <c r="Y31" s="206">
        <v>0</v>
      </c>
      <c r="Z31" s="206">
        <v>0</v>
      </c>
      <c r="AA31" s="206">
        <v>0</v>
      </c>
      <c r="AB31" s="206">
        <v>0</v>
      </c>
      <c r="AC31" s="206">
        <v>0</v>
      </c>
      <c r="AD31" s="206">
        <v>0</v>
      </c>
      <c r="AE31" s="206">
        <v>0</v>
      </c>
      <c r="AF31" s="206">
        <v>0</v>
      </c>
      <c r="AG31" s="206">
        <v>0</v>
      </c>
      <c r="AH31" s="206">
        <v>0</v>
      </c>
      <c r="AI31" s="206">
        <v>0</v>
      </c>
      <c r="AJ31" s="206">
        <v>0</v>
      </c>
      <c r="AK31" s="206">
        <v>0</v>
      </c>
      <c r="AL31" s="206">
        <v>0</v>
      </c>
      <c r="AM31" s="206">
        <v>0</v>
      </c>
      <c r="AN31" s="206">
        <v>0</v>
      </c>
      <c r="AO31" s="206">
        <v>0</v>
      </c>
      <c r="AP31" s="206">
        <v>0</v>
      </c>
      <c r="AQ31" s="206">
        <v>0</v>
      </c>
      <c r="AR31" s="206">
        <v>0</v>
      </c>
      <c r="AS31" s="206">
        <v>0</v>
      </c>
      <c r="AT31" s="206">
        <v>0</v>
      </c>
      <c r="AU31" s="206">
        <v>0</v>
      </c>
      <c r="AV31" s="206">
        <v>0</v>
      </c>
      <c r="AW31" s="206">
        <v>0</v>
      </c>
      <c r="AX31" s="206">
        <v>0</v>
      </c>
      <c r="AY31" s="206">
        <v>0</v>
      </c>
      <c r="AZ31" s="206">
        <v>0</v>
      </c>
      <c r="BA31" s="206">
        <v>0</v>
      </c>
      <c r="BB31" s="206">
        <v>0</v>
      </c>
      <c r="BC31" s="206">
        <v>0</v>
      </c>
      <c r="BD31" s="206">
        <v>0</v>
      </c>
      <c r="BE31" s="206">
        <v>0</v>
      </c>
      <c r="BF31" s="206">
        <v>0</v>
      </c>
      <c r="BG31" s="206">
        <v>0</v>
      </c>
      <c r="BH31" s="206">
        <v>0</v>
      </c>
      <c r="BI31" s="206">
        <v>0</v>
      </c>
      <c r="BJ31" s="206">
        <v>0</v>
      </c>
      <c r="BK31" s="206">
        <v>0</v>
      </c>
      <c r="BL31" s="206">
        <v>0</v>
      </c>
      <c r="BM31" s="206">
        <v>0</v>
      </c>
      <c r="BN31" s="206">
        <v>0</v>
      </c>
      <c r="BO31" s="206">
        <v>0</v>
      </c>
      <c r="BP31" s="206">
        <v>0</v>
      </c>
      <c r="BQ31" s="206">
        <v>0</v>
      </c>
      <c r="BR31" s="206">
        <v>0</v>
      </c>
      <c r="BS31" s="206">
        <v>0</v>
      </c>
      <c r="BT31" s="206">
        <v>0</v>
      </c>
      <c r="BU31" s="206">
        <v>0</v>
      </c>
      <c r="BV31" s="206">
        <v>0</v>
      </c>
      <c r="BW31" s="206">
        <v>0</v>
      </c>
      <c r="BX31" s="206">
        <v>0</v>
      </c>
      <c r="BY31" s="206">
        <v>0</v>
      </c>
      <c r="BZ31" s="206">
        <v>0</v>
      </c>
      <c r="CA31" s="206">
        <v>0</v>
      </c>
      <c r="CB31" s="206">
        <v>0</v>
      </c>
      <c r="CC31" s="206">
        <v>0</v>
      </c>
      <c r="CD31" s="206">
        <v>0</v>
      </c>
      <c r="CE31" s="206">
        <v>0</v>
      </c>
      <c r="CF31" s="206">
        <v>0</v>
      </c>
      <c r="CG31" s="206">
        <v>0</v>
      </c>
      <c r="CH31" s="206">
        <v>0</v>
      </c>
      <c r="CI31" s="206">
        <v>0</v>
      </c>
      <c r="CJ31" s="206">
        <v>0</v>
      </c>
      <c r="CK31" s="206">
        <v>0</v>
      </c>
      <c r="CL31" s="206">
        <v>0</v>
      </c>
      <c r="CM31" s="206">
        <v>0</v>
      </c>
      <c r="CN31" s="206">
        <v>0</v>
      </c>
      <c r="CO31" s="206">
        <v>0</v>
      </c>
      <c r="CP31" s="206">
        <v>0</v>
      </c>
      <c r="CQ31" s="206">
        <v>0</v>
      </c>
      <c r="CR31" s="206">
        <v>0</v>
      </c>
      <c r="CS31" s="206">
        <v>0</v>
      </c>
      <c r="CT31" s="206">
        <v>0</v>
      </c>
      <c r="CU31" s="206">
        <v>0</v>
      </c>
      <c r="CV31" s="206">
        <v>0</v>
      </c>
      <c r="CW31" s="206">
        <v>0</v>
      </c>
      <c r="CX31" s="206">
        <v>0</v>
      </c>
      <c r="CY31" s="206">
        <v>0</v>
      </c>
      <c r="CZ31" s="206">
        <v>0</v>
      </c>
      <c r="DA31" s="206">
        <v>0</v>
      </c>
      <c r="DB31" s="206">
        <v>0</v>
      </c>
      <c r="DC31" s="206">
        <v>0</v>
      </c>
      <c r="DD31" s="206">
        <v>0</v>
      </c>
      <c r="DE31" s="206">
        <v>0</v>
      </c>
      <c r="DF31" s="206">
        <v>0</v>
      </c>
      <c r="DG31" s="206">
        <v>0</v>
      </c>
      <c r="DH31" s="206">
        <v>0</v>
      </c>
      <c r="DI31" s="206">
        <v>0</v>
      </c>
      <c r="DJ31" s="206">
        <v>0</v>
      </c>
      <c r="DK31" s="206">
        <v>0</v>
      </c>
      <c r="DL31" s="207">
        <v>0</v>
      </c>
      <c r="DQ31" s="208"/>
      <c r="DR31" s="209"/>
      <c r="DS31" s="209"/>
      <c r="DT31" s="205" t="s">
        <v>173</v>
      </c>
      <c r="DU31" s="206">
        <f t="shared" ref="DU31:DU39" si="19">I31/$DQ$4</f>
        <v>0</v>
      </c>
      <c r="DV31" s="206">
        <f t="shared" ref="DV31:DV39" si="20">SUM(J31:O31)/$DQ$4</f>
        <v>0</v>
      </c>
      <c r="DW31" s="206">
        <f t="shared" ref="DW31:DW39" si="21">SUM(P31:AL31)/$DQ$4</f>
        <v>0</v>
      </c>
      <c r="DX31" s="206">
        <f t="shared" ref="DX31:DX39" si="22">SUM(AM31:CT31)/$DQ$4</f>
        <v>0</v>
      </c>
      <c r="DY31" s="206">
        <f t="shared" ref="DY31:DY39" si="23">SUM(CU31:CY31)/$DQ$4</f>
        <v>0</v>
      </c>
      <c r="DZ31" s="206">
        <f t="shared" ref="DZ31:DZ39" si="24">SUM(CZ31:DE31)/$DQ$4</f>
        <v>0</v>
      </c>
      <c r="EA31" s="206">
        <f t="shared" ref="EA31:EA39" si="25">SUM(DF31:DG31)/$DQ$4</f>
        <v>0</v>
      </c>
      <c r="EB31" s="206">
        <f t="shared" ref="EB31:EB39" si="26">SUM(DH31:DI31)/$DQ$4</f>
        <v>0</v>
      </c>
      <c r="EC31" s="206">
        <f t="shared" ref="EC31:EC39" si="27">SUM(DJ31:DK31)/$DQ$4</f>
        <v>0</v>
      </c>
      <c r="ED31" s="207">
        <f t="shared" si="5"/>
        <v>0</v>
      </c>
      <c r="EE31" s="303">
        <f t="shared" ref="EE31:EE47" si="28">ED31-(DL31/$DQ$4)</f>
        <v>0</v>
      </c>
      <c r="EF31" s="101"/>
      <c r="EG31" s="101"/>
    </row>
    <row r="32" spans="1:140" s="126" customFormat="1" ht="15.5" hidden="1" outlineLevel="1" x14ac:dyDescent="0.35">
      <c r="A32" s="37" t="s">
        <v>149</v>
      </c>
      <c r="B32" s="40">
        <v>3</v>
      </c>
      <c r="C32" s="38">
        <v>3.2</v>
      </c>
      <c r="D32" s="39" t="s">
        <v>174</v>
      </c>
      <c r="E32" s="208"/>
      <c r="F32" s="209"/>
      <c r="G32" s="218"/>
      <c r="H32" s="205" t="s">
        <v>175</v>
      </c>
      <c r="I32" s="206">
        <v>0</v>
      </c>
      <c r="J32" s="206">
        <v>0</v>
      </c>
      <c r="K32" s="206">
        <v>0</v>
      </c>
      <c r="L32" s="206">
        <v>0</v>
      </c>
      <c r="M32" s="206">
        <v>0</v>
      </c>
      <c r="N32" s="206">
        <v>0</v>
      </c>
      <c r="O32" s="206">
        <v>0</v>
      </c>
      <c r="P32" s="206">
        <v>0</v>
      </c>
      <c r="Q32" s="206">
        <v>0</v>
      </c>
      <c r="R32" s="206">
        <v>0</v>
      </c>
      <c r="S32" s="206">
        <v>0</v>
      </c>
      <c r="T32" s="206">
        <v>0</v>
      </c>
      <c r="U32" s="206">
        <v>0</v>
      </c>
      <c r="V32" s="206">
        <v>0</v>
      </c>
      <c r="W32" s="206">
        <v>0</v>
      </c>
      <c r="X32" s="206">
        <v>0</v>
      </c>
      <c r="Y32" s="206">
        <v>0</v>
      </c>
      <c r="Z32" s="206">
        <v>0</v>
      </c>
      <c r="AA32" s="206">
        <v>0</v>
      </c>
      <c r="AB32" s="206">
        <v>0</v>
      </c>
      <c r="AC32" s="206">
        <v>0</v>
      </c>
      <c r="AD32" s="206">
        <v>0</v>
      </c>
      <c r="AE32" s="206">
        <v>0</v>
      </c>
      <c r="AF32" s="206">
        <v>0</v>
      </c>
      <c r="AG32" s="206">
        <v>0</v>
      </c>
      <c r="AH32" s="206">
        <v>0</v>
      </c>
      <c r="AI32" s="206">
        <v>0</v>
      </c>
      <c r="AJ32" s="206">
        <v>0</v>
      </c>
      <c r="AK32" s="206">
        <v>0</v>
      </c>
      <c r="AL32" s="206">
        <v>0</v>
      </c>
      <c r="AM32" s="206">
        <v>0</v>
      </c>
      <c r="AN32" s="206">
        <v>0</v>
      </c>
      <c r="AO32" s="206">
        <v>0</v>
      </c>
      <c r="AP32" s="206">
        <v>0</v>
      </c>
      <c r="AQ32" s="206">
        <v>0</v>
      </c>
      <c r="AR32" s="206">
        <v>0</v>
      </c>
      <c r="AS32" s="206">
        <v>0</v>
      </c>
      <c r="AT32" s="206">
        <v>0</v>
      </c>
      <c r="AU32" s="206">
        <v>0</v>
      </c>
      <c r="AV32" s="206">
        <v>0</v>
      </c>
      <c r="AW32" s="206">
        <v>0</v>
      </c>
      <c r="AX32" s="206">
        <v>0</v>
      </c>
      <c r="AY32" s="206">
        <v>0</v>
      </c>
      <c r="AZ32" s="206">
        <v>0</v>
      </c>
      <c r="BA32" s="206">
        <v>0</v>
      </c>
      <c r="BB32" s="206">
        <v>0</v>
      </c>
      <c r="BC32" s="206">
        <v>0</v>
      </c>
      <c r="BD32" s="206">
        <v>0</v>
      </c>
      <c r="BE32" s="206">
        <v>0</v>
      </c>
      <c r="BF32" s="206">
        <v>0</v>
      </c>
      <c r="BG32" s="206">
        <v>0</v>
      </c>
      <c r="BH32" s="206">
        <v>0</v>
      </c>
      <c r="BI32" s="206">
        <v>0</v>
      </c>
      <c r="BJ32" s="206">
        <v>0</v>
      </c>
      <c r="BK32" s="206">
        <v>0</v>
      </c>
      <c r="BL32" s="206">
        <v>0</v>
      </c>
      <c r="BM32" s="206">
        <v>0</v>
      </c>
      <c r="BN32" s="206">
        <v>0</v>
      </c>
      <c r="BO32" s="206">
        <v>0</v>
      </c>
      <c r="BP32" s="206">
        <v>0</v>
      </c>
      <c r="BQ32" s="206">
        <v>0</v>
      </c>
      <c r="BR32" s="206">
        <v>0</v>
      </c>
      <c r="BS32" s="206">
        <v>0</v>
      </c>
      <c r="BT32" s="206">
        <v>0</v>
      </c>
      <c r="BU32" s="206">
        <v>0</v>
      </c>
      <c r="BV32" s="206">
        <v>0</v>
      </c>
      <c r="BW32" s="206">
        <v>0</v>
      </c>
      <c r="BX32" s="206">
        <v>0</v>
      </c>
      <c r="BY32" s="206">
        <v>0</v>
      </c>
      <c r="BZ32" s="206">
        <v>0</v>
      </c>
      <c r="CA32" s="206">
        <v>0</v>
      </c>
      <c r="CB32" s="206">
        <v>0</v>
      </c>
      <c r="CC32" s="206">
        <v>0</v>
      </c>
      <c r="CD32" s="206">
        <v>0</v>
      </c>
      <c r="CE32" s="206">
        <v>0</v>
      </c>
      <c r="CF32" s="206">
        <v>0</v>
      </c>
      <c r="CG32" s="206">
        <v>0</v>
      </c>
      <c r="CH32" s="206">
        <v>0</v>
      </c>
      <c r="CI32" s="206">
        <v>0</v>
      </c>
      <c r="CJ32" s="206">
        <v>0</v>
      </c>
      <c r="CK32" s="206">
        <v>0</v>
      </c>
      <c r="CL32" s="206">
        <v>0</v>
      </c>
      <c r="CM32" s="206">
        <v>0</v>
      </c>
      <c r="CN32" s="206">
        <v>0</v>
      </c>
      <c r="CO32" s="206">
        <v>0</v>
      </c>
      <c r="CP32" s="206">
        <v>0</v>
      </c>
      <c r="CQ32" s="206">
        <v>0</v>
      </c>
      <c r="CR32" s="206">
        <v>0</v>
      </c>
      <c r="CS32" s="206">
        <v>0</v>
      </c>
      <c r="CT32" s="206">
        <v>0</v>
      </c>
      <c r="CU32" s="206">
        <v>0</v>
      </c>
      <c r="CV32" s="206">
        <v>0</v>
      </c>
      <c r="CW32" s="206">
        <v>0</v>
      </c>
      <c r="CX32" s="206">
        <v>0</v>
      </c>
      <c r="CY32" s="206">
        <v>0</v>
      </c>
      <c r="CZ32" s="206">
        <v>0</v>
      </c>
      <c r="DA32" s="206">
        <v>0</v>
      </c>
      <c r="DB32" s="206">
        <v>0</v>
      </c>
      <c r="DC32" s="206">
        <v>0</v>
      </c>
      <c r="DD32" s="206">
        <v>0</v>
      </c>
      <c r="DE32" s="206">
        <v>0</v>
      </c>
      <c r="DF32" s="206">
        <v>0</v>
      </c>
      <c r="DG32" s="206">
        <v>0</v>
      </c>
      <c r="DH32" s="206">
        <v>0</v>
      </c>
      <c r="DI32" s="206">
        <v>0</v>
      </c>
      <c r="DJ32" s="206">
        <v>0</v>
      </c>
      <c r="DK32" s="206">
        <v>0</v>
      </c>
      <c r="DL32" s="207">
        <v>0</v>
      </c>
      <c r="DQ32" s="208"/>
      <c r="DR32" s="209"/>
      <c r="DS32" s="218"/>
      <c r="DT32" s="205" t="s">
        <v>175</v>
      </c>
      <c r="DU32" s="206">
        <f t="shared" si="19"/>
        <v>0</v>
      </c>
      <c r="DV32" s="206">
        <f t="shared" si="20"/>
        <v>0</v>
      </c>
      <c r="DW32" s="206">
        <f t="shared" si="21"/>
        <v>0</v>
      </c>
      <c r="DX32" s="206">
        <f t="shared" si="22"/>
        <v>0</v>
      </c>
      <c r="DY32" s="206">
        <f t="shared" si="23"/>
        <v>0</v>
      </c>
      <c r="DZ32" s="206">
        <f t="shared" si="24"/>
        <v>0</v>
      </c>
      <c r="EA32" s="206">
        <f t="shared" si="25"/>
        <v>0</v>
      </c>
      <c r="EB32" s="206">
        <f t="shared" si="26"/>
        <v>0</v>
      </c>
      <c r="EC32" s="206">
        <f t="shared" si="27"/>
        <v>0</v>
      </c>
      <c r="ED32" s="207">
        <f t="shared" si="5"/>
        <v>0</v>
      </c>
      <c r="EE32" s="303">
        <f t="shared" si="28"/>
        <v>0</v>
      </c>
      <c r="EF32" s="101"/>
      <c r="EG32" s="101"/>
    </row>
    <row r="33" spans="1:137" s="126" customFormat="1" ht="15.5" hidden="1" outlineLevel="1" x14ac:dyDescent="0.35">
      <c r="A33" s="37" t="s">
        <v>149</v>
      </c>
      <c r="B33" s="40">
        <v>3</v>
      </c>
      <c r="C33" s="38">
        <v>3.2</v>
      </c>
      <c r="D33" s="39" t="s">
        <v>176</v>
      </c>
      <c r="E33" s="208"/>
      <c r="F33" s="209"/>
      <c r="G33" s="218"/>
      <c r="H33" s="205" t="s">
        <v>177</v>
      </c>
      <c r="I33" s="206">
        <v>0</v>
      </c>
      <c r="J33" s="206">
        <v>0</v>
      </c>
      <c r="K33" s="206">
        <v>0</v>
      </c>
      <c r="L33" s="206">
        <v>0</v>
      </c>
      <c r="M33" s="206">
        <v>0</v>
      </c>
      <c r="N33" s="206">
        <v>0</v>
      </c>
      <c r="O33" s="206">
        <v>0</v>
      </c>
      <c r="P33" s="206">
        <v>0</v>
      </c>
      <c r="Q33" s="206">
        <v>0</v>
      </c>
      <c r="R33" s="206">
        <v>0</v>
      </c>
      <c r="S33" s="206">
        <v>0</v>
      </c>
      <c r="T33" s="206">
        <v>0</v>
      </c>
      <c r="U33" s="206">
        <v>0</v>
      </c>
      <c r="V33" s="206">
        <v>0</v>
      </c>
      <c r="W33" s="206">
        <v>0</v>
      </c>
      <c r="X33" s="206">
        <v>0</v>
      </c>
      <c r="Y33" s="206">
        <v>0</v>
      </c>
      <c r="Z33" s="206">
        <v>0</v>
      </c>
      <c r="AA33" s="206">
        <v>0</v>
      </c>
      <c r="AB33" s="206">
        <v>0</v>
      </c>
      <c r="AC33" s="206">
        <v>0</v>
      </c>
      <c r="AD33" s="206">
        <v>0</v>
      </c>
      <c r="AE33" s="206">
        <v>0</v>
      </c>
      <c r="AF33" s="206">
        <v>0</v>
      </c>
      <c r="AG33" s="206">
        <v>0</v>
      </c>
      <c r="AH33" s="206">
        <v>0</v>
      </c>
      <c r="AI33" s="206">
        <v>0</v>
      </c>
      <c r="AJ33" s="206">
        <v>0</v>
      </c>
      <c r="AK33" s="206">
        <v>0</v>
      </c>
      <c r="AL33" s="206">
        <v>0</v>
      </c>
      <c r="AM33" s="206">
        <v>0</v>
      </c>
      <c r="AN33" s="206">
        <v>0</v>
      </c>
      <c r="AO33" s="206">
        <v>0</v>
      </c>
      <c r="AP33" s="206">
        <v>0</v>
      </c>
      <c r="AQ33" s="206">
        <v>0</v>
      </c>
      <c r="AR33" s="206">
        <v>0</v>
      </c>
      <c r="AS33" s="206">
        <v>0</v>
      </c>
      <c r="AT33" s="206">
        <v>0</v>
      </c>
      <c r="AU33" s="206">
        <v>0</v>
      </c>
      <c r="AV33" s="206">
        <v>0</v>
      </c>
      <c r="AW33" s="206">
        <v>0</v>
      </c>
      <c r="AX33" s="206">
        <v>0</v>
      </c>
      <c r="AY33" s="206">
        <v>0</v>
      </c>
      <c r="AZ33" s="206">
        <v>0</v>
      </c>
      <c r="BA33" s="206">
        <v>0</v>
      </c>
      <c r="BB33" s="206">
        <v>0</v>
      </c>
      <c r="BC33" s="206">
        <v>0</v>
      </c>
      <c r="BD33" s="206">
        <v>0</v>
      </c>
      <c r="BE33" s="206">
        <v>0</v>
      </c>
      <c r="BF33" s="206">
        <v>0</v>
      </c>
      <c r="BG33" s="206">
        <v>0</v>
      </c>
      <c r="BH33" s="206">
        <v>0</v>
      </c>
      <c r="BI33" s="206">
        <v>0</v>
      </c>
      <c r="BJ33" s="206">
        <v>0</v>
      </c>
      <c r="BK33" s="206">
        <v>0</v>
      </c>
      <c r="BL33" s="206">
        <v>0</v>
      </c>
      <c r="BM33" s="206">
        <v>0</v>
      </c>
      <c r="BN33" s="206">
        <v>0</v>
      </c>
      <c r="BO33" s="206">
        <v>0</v>
      </c>
      <c r="BP33" s="206">
        <v>0</v>
      </c>
      <c r="BQ33" s="206">
        <v>0</v>
      </c>
      <c r="BR33" s="206">
        <v>0</v>
      </c>
      <c r="BS33" s="206">
        <v>0</v>
      </c>
      <c r="BT33" s="206">
        <v>0</v>
      </c>
      <c r="BU33" s="206">
        <v>0</v>
      </c>
      <c r="BV33" s="206">
        <v>0</v>
      </c>
      <c r="BW33" s="206">
        <v>0</v>
      </c>
      <c r="BX33" s="206">
        <v>0</v>
      </c>
      <c r="BY33" s="206">
        <v>0</v>
      </c>
      <c r="BZ33" s="206">
        <v>0</v>
      </c>
      <c r="CA33" s="206">
        <v>0</v>
      </c>
      <c r="CB33" s="206">
        <v>0</v>
      </c>
      <c r="CC33" s="206">
        <v>0</v>
      </c>
      <c r="CD33" s="206">
        <v>0</v>
      </c>
      <c r="CE33" s="206">
        <v>0</v>
      </c>
      <c r="CF33" s="206">
        <v>0</v>
      </c>
      <c r="CG33" s="206">
        <v>0</v>
      </c>
      <c r="CH33" s="206">
        <v>0</v>
      </c>
      <c r="CI33" s="206">
        <v>0</v>
      </c>
      <c r="CJ33" s="206">
        <v>0</v>
      </c>
      <c r="CK33" s="206">
        <v>0</v>
      </c>
      <c r="CL33" s="206">
        <v>0</v>
      </c>
      <c r="CM33" s="206">
        <v>0</v>
      </c>
      <c r="CN33" s="206">
        <v>0</v>
      </c>
      <c r="CO33" s="206">
        <v>0</v>
      </c>
      <c r="CP33" s="206">
        <v>0</v>
      </c>
      <c r="CQ33" s="206">
        <v>0</v>
      </c>
      <c r="CR33" s="206">
        <v>0</v>
      </c>
      <c r="CS33" s="206">
        <v>0</v>
      </c>
      <c r="CT33" s="206">
        <v>0</v>
      </c>
      <c r="CU33" s="206">
        <v>0</v>
      </c>
      <c r="CV33" s="206">
        <v>0</v>
      </c>
      <c r="CW33" s="206">
        <v>0</v>
      </c>
      <c r="CX33" s="206">
        <v>0</v>
      </c>
      <c r="CY33" s="206">
        <v>0</v>
      </c>
      <c r="CZ33" s="206">
        <v>0</v>
      </c>
      <c r="DA33" s="206">
        <v>0</v>
      </c>
      <c r="DB33" s="206">
        <v>0</v>
      </c>
      <c r="DC33" s="206">
        <v>0</v>
      </c>
      <c r="DD33" s="206">
        <v>0</v>
      </c>
      <c r="DE33" s="206">
        <v>0</v>
      </c>
      <c r="DF33" s="206">
        <v>0</v>
      </c>
      <c r="DG33" s="206">
        <v>0</v>
      </c>
      <c r="DH33" s="206">
        <v>0</v>
      </c>
      <c r="DI33" s="206">
        <v>0</v>
      </c>
      <c r="DJ33" s="206">
        <v>0</v>
      </c>
      <c r="DK33" s="206">
        <v>0</v>
      </c>
      <c r="DL33" s="207">
        <v>0</v>
      </c>
      <c r="DQ33" s="208"/>
      <c r="DR33" s="209"/>
      <c r="DS33" s="218"/>
      <c r="DT33" s="205" t="s">
        <v>177</v>
      </c>
      <c r="DU33" s="206">
        <f t="shared" si="19"/>
        <v>0</v>
      </c>
      <c r="DV33" s="206">
        <f t="shared" si="20"/>
        <v>0</v>
      </c>
      <c r="DW33" s="206">
        <f t="shared" si="21"/>
        <v>0</v>
      </c>
      <c r="DX33" s="206">
        <f t="shared" si="22"/>
        <v>0</v>
      </c>
      <c r="DY33" s="206">
        <f t="shared" si="23"/>
        <v>0</v>
      </c>
      <c r="DZ33" s="206">
        <f t="shared" si="24"/>
        <v>0</v>
      </c>
      <c r="EA33" s="206">
        <f t="shared" si="25"/>
        <v>0</v>
      </c>
      <c r="EB33" s="206">
        <f t="shared" si="26"/>
        <v>0</v>
      </c>
      <c r="EC33" s="206">
        <f t="shared" si="27"/>
        <v>0</v>
      </c>
      <c r="ED33" s="207">
        <f t="shared" si="5"/>
        <v>0</v>
      </c>
      <c r="EE33" s="303">
        <f t="shared" si="28"/>
        <v>0</v>
      </c>
      <c r="EF33" s="101"/>
      <c r="EG33" s="101"/>
    </row>
    <row r="34" spans="1:137" s="126" customFormat="1" ht="15.5" hidden="1" outlineLevel="1" x14ac:dyDescent="0.35">
      <c r="A34" s="37" t="s">
        <v>149</v>
      </c>
      <c r="B34" s="40">
        <v>3</v>
      </c>
      <c r="C34" s="38">
        <v>3.2</v>
      </c>
      <c r="D34" s="39" t="s">
        <v>178</v>
      </c>
      <c r="E34" s="208"/>
      <c r="F34" s="209"/>
      <c r="G34" s="218"/>
      <c r="H34" s="205" t="s">
        <v>179</v>
      </c>
      <c r="I34" s="206">
        <v>0</v>
      </c>
      <c r="J34" s="206">
        <v>0</v>
      </c>
      <c r="K34" s="206">
        <v>0</v>
      </c>
      <c r="L34" s="206">
        <v>0</v>
      </c>
      <c r="M34" s="206">
        <v>0</v>
      </c>
      <c r="N34" s="206">
        <v>0</v>
      </c>
      <c r="O34" s="206">
        <v>0</v>
      </c>
      <c r="P34" s="206">
        <v>0</v>
      </c>
      <c r="Q34" s="206">
        <v>0</v>
      </c>
      <c r="R34" s="206">
        <v>0</v>
      </c>
      <c r="S34" s="206">
        <v>0</v>
      </c>
      <c r="T34" s="206">
        <v>0</v>
      </c>
      <c r="U34" s="206">
        <v>0</v>
      </c>
      <c r="V34" s="206">
        <v>0</v>
      </c>
      <c r="W34" s="206">
        <v>0</v>
      </c>
      <c r="X34" s="206">
        <v>0</v>
      </c>
      <c r="Y34" s="206">
        <v>0</v>
      </c>
      <c r="Z34" s="206">
        <v>0</v>
      </c>
      <c r="AA34" s="206">
        <v>0</v>
      </c>
      <c r="AB34" s="206">
        <v>0</v>
      </c>
      <c r="AC34" s="206">
        <v>0</v>
      </c>
      <c r="AD34" s="206">
        <v>0</v>
      </c>
      <c r="AE34" s="206">
        <v>0</v>
      </c>
      <c r="AF34" s="206">
        <v>0</v>
      </c>
      <c r="AG34" s="206">
        <v>0</v>
      </c>
      <c r="AH34" s="206">
        <v>0</v>
      </c>
      <c r="AI34" s="206">
        <v>0</v>
      </c>
      <c r="AJ34" s="206">
        <v>0</v>
      </c>
      <c r="AK34" s="206">
        <v>0</v>
      </c>
      <c r="AL34" s="206">
        <v>0</v>
      </c>
      <c r="AM34" s="206">
        <v>0</v>
      </c>
      <c r="AN34" s="206">
        <v>0</v>
      </c>
      <c r="AO34" s="206">
        <v>0</v>
      </c>
      <c r="AP34" s="206">
        <v>0</v>
      </c>
      <c r="AQ34" s="206">
        <v>0</v>
      </c>
      <c r="AR34" s="206">
        <v>0</v>
      </c>
      <c r="AS34" s="206">
        <v>0</v>
      </c>
      <c r="AT34" s="206">
        <v>0</v>
      </c>
      <c r="AU34" s="206">
        <v>0</v>
      </c>
      <c r="AV34" s="206">
        <v>0</v>
      </c>
      <c r="AW34" s="206">
        <v>0</v>
      </c>
      <c r="AX34" s="206">
        <v>0</v>
      </c>
      <c r="AY34" s="206">
        <v>0</v>
      </c>
      <c r="AZ34" s="206">
        <v>0</v>
      </c>
      <c r="BA34" s="206">
        <v>0</v>
      </c>
      <c r="BB34" s="206">
        <v>0</v>
      </c>
      <c r="BC34" s="206">
        <v>0</v>
      </c>
      <c r="BD34" s="206">
        <v>0</v>
      </c>
      <c r="BE34" s="206">
        <v>0</v>
      </c>
      <c r="BF34" s="206">
        <v>0</v>
      </c>
      <c r="BG34" s="206">
        <v>0</v>
      </c>
      <c r="BH34" s="206">
        <v>0</v>
      </c>
      <c r="BI34" s="206">
        <v>0</v>
      </c>
      <c r="BJ34" s="206">
        <v>0</v>
      </c>
      <c r="BK34" s="206">
        <v>0</v>
      </c>
      <c r="BL34" s="206">
        <v>0</v>
      </c>
      <c r="BM34" s="206">
        <v>0</v>
      </c>
      <c r="BN34" s="206">
        <v>0</v>
      </c>
      <c r="BO34" s="206">
        <v>0</v>
      </c>
      <c r="BP34" s="206">
        <v>0</v>
      </c>
      <c r="BQ34" s="206">
        <v>0</v>
      </c>
      <c r="BR34" s="206">
        <v>0</v>
      </c>
      <c r="BS34" s="206">
        <v>0</v>
      </c>
      <c r="BT34" s="206">
        <v>0</v>
      </c>
      <c r="BU34" s="206">
        <v>0</v>
      </c>
      <c r="BV34" s="206">
        <v>0</v>
      </c>
      <c r="BW34" s="206">
        <v>0</v>
      </c>
      <c r="BX34" s="206">
        <v>0</v>
      </c>
      <c r="BY34" s="206">
        <v>0</v>
      </c>
      <c r="BZ34" s="206">
        <v>0</v>
      </c>
      <c r="CA34" s="206">
        <v>0</v>
      </c>
      <c r="CB34" s="206">
        <v>0</v>
      </c>
      <c r="CC34" s="206">
        <v>0</v>
      </c>
      <c r="CD34" s="206">
        <v>0</v>
      </c>
      <c r="CE34" s="206">
        <v>0</v>
      </c>
      <c r="CF34" s="206">
        <v>0</v>
      </c>
      <c r="CG34" s="206">
        <v>0</v>
      </c>
      <c r="CH34" s="206">
        <v>0</v>
      </c>
      <c r="CI34" s="206">
        <v>0</v>
      </c>
      <c r="CJ34" s="206">
        <v>0</v>
      </c>
      <c r="CK34" s="206">
        <v>0</v>
      </c>
      <c r="CL34" s="206">
        <v>0</v>
      </c>
      <c r="CM34" s="206">
        <v>0</v>
      </c>
      <c r="CN34" s="206">
        <v>0</v>
      </c>
      <c r="CO34" s="206">
        <v>0</v>
      </c>
      <c r="CP34" s="206">
        <v>0</v>
      </c>
      <c r="CQ34" s="206">
        <v>0</v>
      </c>
      <c r="CR34" s="206">
        <v>0</v>
      </c>
      <c r="CS34" s="206">
        <v>0</v>
      </c>
      <c r="CT34" s="206">
        <v>0</v>
      </c>
      <c r="CU34" s="206">
        <v>0</v>
      </c>
      <c r="CV34" s="206">
        <v>0</v>
      </c>
      <c r="CW34" s="206">
        <v>0</v>
      </c>
      <c r="CX34" s="206">
        <v>0</v>
      </c>
      <c r="CY34" s="206">
        <v>0</v>
      </c>
      <c r="CZ34" s="206">
        <v>0</v>
      </c>
      <c r="DA34" s="206">
        <v>0</v>
      </c>
      <c r="DB34" s="206">
        <v>0</v>
      </c>
      <c r="DC34" s="206">
        <v>0</v>
      </c>
      <c r="DD34" s="206">
        <v>0</v>
      </c>
      <c r="DE34" s="206">
        <v>0</v>
      </c>
      <c r="DF34" s="206">
        <v>0</v>
      </c>
      <c r="DG34" s="206">
        <v>0</v>
      </c>
      <c r="DH34" s="206">
        <v>0</v>
      </c>
      <c r="DI34" s="206">
        <v>0</v>
      </c>
      <c r="DJ34" s="206">
        <v>0</v>
      </c>
      <c r="DK34" s="206">
        <v>0</v>
      </c>
      <c r="DL34" s="207">
        <v>0</v>
      </c>
      <c r="DQ34" s="208"/>
      <c r="DR34" s="209"/>
      <c r="DS34" s="218"/>
      <c r="DT34" s="205" t="s">
        <v>179</v>
      </c>
      <c r="DU34" s="206">
        <f t="shared" si="19"/>
        <v>0</v>
      </c>
      <c r="DV34" s="206">
        <f t="shared" si="20"/>
        <v>0</v>
      </c>
      <c r="DW34" s="206">
        <f t="shared" si="21"/>
        <v>0</v>
      </c>
      <c r="DX34" s="206">
        <f t="shared" si="22"/>
        <v>0</v>
      </c>
      <c r="DY34" s="206">
        <f t="shared" si="23"/>
        <v>0</v>
      </c>
      <c r="DZ34" s="206">
        <f t="shared" si="24"/>
        <v>0</v>
      </c>
      <c r="EA34" s="206">
        <f t="shared" si="25"/>
        <v>0</v>
      </c>
      <c r="EB34" s="206">
        <f t="shared" si="26"/>
        <v>0</v>
      </c>
      <c r="EC34" s="206">
        <f t="shared" si="27"/>
        <v>0</v>
      </c>
      <c r="ED34" s="207">
        <f t="shared" si="5"/>
        <v>0</v>
      </c>
      <c r="EE34" s="303">
        <f t="shared" si="28"/>
        <v>0</v>
      </c>
      <c r="EF34" s="101"/>
      <c r="EG34" s="101"/>
    </row>
    <row r="35" spans="1:137" s="126" customFormat="1" ht="15.5" hidden="1" outlineLevel="1" x14ac:dyDescent="0.35">
      <c r="A35" s="37" t="s">
        <v>149</v>
      </c>
      <c r="B35" s="40">
        <v>3</v>
      </c>
      <c r="C35" s="38">
        <v>3.2</v>
      </c>
      <c r="D35" s="39" t="s">
        <v>180</v>
      </c>
      <c r="E35" s="208"/>
      <c r="F35" s="209"/>
      <c r="G35" s="218"/>
      <c r="H35" s="205" t="s">
        <v>181</v>
      </c>
      <c r="I35" s="206">
        <v>0</v>
      </c>
      <c r="J35" s="206">
        <v>0</v>
      </c>
      <c r="K35" s="206">
        <v>0</v>
      </c>
      <c r="L35" s="206">
        <v>0</v>
      </c>
      <c r="M35" s="206">
        <v>0</v>
      </c>
      <c r="N35" s="206">
        <v>0</v>
      </c>
      <c r="O35" s="206">
        <v>0</v>
      </c>
      <c r="P35" s="206">
        <v>0</v>
      </c>
      <c r="Q35" s="206">
        <v>0</v>
      </c>
      <c r="R35" s="206">
        <v>0</v>
      </c>
      <c r="S35" s="206">
        <v>0</v>
      </c>
      <c r="T35" s="206">
        <v>0</v>
      </c>
      <c r="U35" s="206">
        <v>0</v>
      </c>
      <c r="V35" s="206">
        <v>0</v>
      </c>
      <c r="W35" s="206">
        <v>0</v>
      </c>
      <c r="X35" s="206">
        <v>0</v>
      </c>
      <c r="Y35" s="206">
        <v>0</v>
      </c>
      <c r="Z35" s="206">
        <v>0</v>
      </c>
      <c r="AA35" s="206">
        <v>0</v>
      </c>
      <c r="AB35" s="206">
        <v>0</v>
      </c>
      <c r="AC35" s="206">
        <v>0</v>
      </c>
      <c r="AD35" s="206">
        <v>0</v>
      </c>
      <c r="AE35" s="206">
        <v>0</v>
      </c>
      <c r="AF35" s="206">
        <v>0</v>
      </c>
      <c r="AG35" s="206">
        <v>0</v>
      </c>
      <c r="AH35" s="206">
        <v>0</v>
      </c>
      <c r="AI35" s="206">
        <v>0</v>
      </c>
      <c r="AJ35" s="206">
        <v>0</v>
      </c>
      <c r="AK35" s="206">
        <v>0</v>
      </c>
      <c r="AL35" s="206">
        <v>0</v>
      </c>
      <c r="AM35" s="206">
        <v>0</v>
      </c>
      <c r="AN35" s="206">
        <v>0</v>
      </c>
      <c r="AO35" s="206">
        <v>0</v>
      </c>
      <c r="AP35" s="206">
        <v>0</v>
      </c>
      <c r="AQ35" s="206">
        <v>0</v>
      </c>
      <c r="AR35" s="206">
        <v>0</v>
      </c>
      <c r="AS35" s="206">
        <v>0</v>
      </c>
      <c r="AT35" s="206">
        <v>0</v>
      </c>
      <c r="AU35" s="206">
        <v>0</v>
      </c>
      <c r="AV35" s="206">
        <v>0</v>
      </c>
      <c r="AW35" s="206">
        <v>0</v>
      </c>
      <c r="AX35" s="206">
        <v>0</v>
      </c>
      <c r="AY35" s="206">
        <v>0</v>
      </c>
      <c r="AZ35" s="206">
        <v>0</v>
      </c>
      <c r="BA35" s="206">
        <v>0</v>
      </c>
      <c r="BB35" s="206">
        <v>0</v>
      </c>
      <c r="BC35" s="206">
        <v>0</v>
      </c>
      <c r="BD35" s="206">
        <v>0</v>
      </c>
      <c r="BE35" s="206">
        <v>0</v>
      </c>
      <c r="BF35" s="206">
        <v>0</v>
      </c>
      <c r="BG35" s="206">
        <v>0</v>
      </c>
      <c r="BH35" s="206">
        <v>0</v>
      </c>
      <c r="BI35" s="206">
        <v>0</v>
      </c>
      <c r="BJ35" s="206">
        <v>0</v>
      </c>
      <c r="BK35" s="206">
        <v>0</v>
      </c>
      <c r="BL35" s="206">
        <v>0</v>
      </c>
      <c r="BM35" s="206">
        <v>0</v>
      </c>
      <c r="BN35" s="206">
        <v>0</v>
      </c>
      <c r="BO35" s="206">
        <v>0</v>
      </c>
      <c r="BP35" s="206">
        <v>0</v>
      </c>
      <c r="BQ35" s="206">
        <v>0</v>
      </c>
      <c r="BR35" s="206">
        <v>0</v>
      </c>
      <c r="BS35" s="206">
        <v>0</v>
      </c>
      <c r="BT35" s="206">
        <v>0</v>
      </c>
      <c r="BU35" s="206">
        <v>0</v>
      </c>
      <c r="BV35" s="206">
        <v>0</v>
      </c>
      <c r="BW35" s="206">
        <v>0</v>
      </c>
      <c r="BX35" s="206">
        <v>0</v>
      </c>
      <c r="BY35" s="206">
        <v>0</v>
      </c>
      <c r="BZ35" s="206">
        <v>0</v>
      </c>
      <c r="CA35" s="206">
        <v>0</v>
      </c>
      <c r="CB35" s="206">
        <v>0</v>
      </c>
      <c r="CC35" s="206">
        <v>0</v>
      </c>
      <c r="CD35" s="206">
        <v>0</v>
      </c>
      <c r="CE35" s="206">
        <v>0</v>
      </c>
      <c r="CF35" s="206">
        <v>0</v>
      </c>
      <c r="CG35" s="206">
        <v>0</v>
      </c>
      <c r="CH35" s="206">
        <v>0</v>
      </c>
      <c r="CI35" s="206">
        <v>0</v>
      </c>
      <c r="CJ35" s="206">
        <v>0</v>
      </c>
      <c r="CK35" s="206">
        <v>0</v>
      </c>
      <c r="CL35" s="206">
        <v>0</v>
      </c>
      <c r="CM35" s="206">
        <v>0</v>
      </c>
      <c r="CN35" s="206">
        <v>0</v>
      </c>
      <c r="CO35" s="206">
        <v>0</v>
      </c>
      <c r="CP35" s="206">
        <v>0</v>
      </c>
      <c r="CQ35" s="206">
        <v>0</v>
      </c>
      <c r="CR35" s="206">
        <v>0</v>
      </c>
      <c r="CS35" s="206">
        <v>0</v>
      </c>
      <c r="CT35" s="206">
        <v>0</v>
      </c>
      <c r="CU35" s="206">
        <v>0</v>
      </c>
      <c r="CV35" s="206">
        <v>0</v>
      </c>
      <c r="CW35" s="206">
        <v>0</v>
      </c>
      <c r="CX35" s="206">
        <v>0</v>
      </c>
      <c r="CY35" s="206">
        <v>0</v>
      </c>
      <c r="CZ35" s="206">
        <v>0</v>
      </c>
      <c r="DA35" s="206">
        <v>0</v>
      </c>
      <c r="DB35" s="206">
        <v>0</v>
      </c>
      <c r="DC35" s="206">
        <v>0</v>
      </c>
      <c r="DD35" s="206">
        <v>0</v>
      </c>
      <c r="DE35" s="206">
        <v>0</v>
      </c>
      <c r="DF35" s="206">
        <v>0</v>
      </c>
      <c r="DG35" s="206">
        <v>0</v>
      </c>
      <c r="DH35" s="206">
        <v>0</v>
      </c>
      <c r="DI35" s="206">
        <v>0</v>
      </c>
      <c r="DJ35" s="206">
        <v>0</v>
      </c>
      <c r="DK35" s="206">
        <v>0</v>
      </c>
      <c r="DL35" s="207">
        <v>0</v>
      </c>
      <c r="DQ35" s="208"/>
      <c r="DR35" s="209"/>
      <c r="DS35" s="218"/>
      <c r="DT35" s="205" t="s">
        <v>181</v>
      </c>
      <c r="DU35" s="206">
        <f t="shared" si="19"/>
        <v>0</v>
      </c>
      <c r="DV35" s="206">
        <f t="shared" si="20"/>
        <v>0</v>
      </c>
      <c r="DW35" s="206">
        <f t="shared" si="21"/>
        <v>0</v>
      </c>
      <c r="DX35" s="206">
        <f t="shared" si="22"/>
        <v>0</v>
      </c>
      <c r="DY35" s="206">
        <f t="shared" si="23"/>
        <v>0</v>
      </c>
      <c r="DZ35" s="206">
        <f t="shared" si="24"/>
        <v>0</v>
      </c>
      <c r="EA35" s="206">
        <f t="shared" si="25"/>
        <v>0</v>
      </c>
      <c r="EB35" s="206">
        <f t="shared" si="26"/>
        <v>0</v>
      </c>
      <c r="EC35" s="206">
        <f t="shared" si="27"/>
        <v>0</v>
      </c>
      <c r="ED35" s="207">
        <f t="shared" si="5"/>
        <v>0</v>
      </c>
      <c r="EE35" s="303">
        <f t="shared" si="28"/>
        <v>0</v>
      </c>
      <c r="EF35" s="101"/>
      <c r="EG35" s="101"/>
    </row>
    <row r="36" spans="1:137" s="126" customFormat="1" ht="15.5" hidden="1" outlineLevel="1" x14ac:dyDescent="0.35">
      <c r="A36" s="37" t="s">
        <v>149</v>
      </c>
      <c r="B36" s="40">
        <v>3</v>
      </c>
      <c r="C36" s="38">
        <v>3.2</v>
      </c>
      <c r="D36" s="39" t="s">
        <v>182</v>
      </c>
      <c r="E36" s="208"/>
      <c r="F36" s="209"/>
      <c r="G36" s="209"/>
      <c r="H36" s="205" t="s">
        <v>183</v>
      </c>
      <c r="I36" s="206">
        <v>0</v>
      </c>
      <c r="J36" s="206">
        <v>0</v>
      </c>
      <c r="K36" s="206">
        <v>0</v>
      </c>
      <c r="L36" s="206">
        <v>0</v>
      </c>
      <c r="M36" s="206">
        <v>0</v>
      </c>
      <c r="N36" s="206">
        <v>0</v>
      </c>
      <c r="O36" s="206">
        <v>0</v>
      </c>
      <c r="P36" s="206">
        <v>0</v>
      </c>
      <c r="Q36" s="206">
        <v>0</v>
      </c>
      <c r="R36" s="206">
        <v>0</v>
      </c>
      <c r="S36" s="206">
        <v>0</v>
      </c>
      <c r="T36" s="206">
        <v>0</v>
      </c>
      <c r="U36" s="206">
        <v>0</v>
      </c>
      <c r="V36" s="206">
        <v>0</v>
      </c>
      <c r="W36" s="206">
        <v>0</v>
      </c>
      <c r="X36" s="206">
        <v>0</v>
      </c>
      <c r="Y36" s="206">
        <v>0</v>
      </c>
      <c r="Z36" s="206">
        <v>0</v>
      </c>
      <c r="AA36" s="206">
        <v>0</v>
      </c>
      <c r="AB36" s="206">
        <v>0</v>
      </c>
      <c r="AC36" s="206">
        <v>0</v>
      </c>
      <c r="AD36" s="206">
        <v>0</v>
      </c>
      <c r="AE36" s="206">
        <v>0</v>
      </c>
      <c r="AF36" s="206">
        <v>0</v>
      </c>
      <c r="AG36" s="206">
        <v>0</v>
      </c>
      <c r="AH36" s="206">
        <v>0</v>
      </c>
      <c r="AI36" s="206">
        <v>0</v>
      </c>
      <c r="AJ36" s="206">
        <v>0</v>
      </c>
      <c r="AK36" s="206">
        <v>0</v>
      </c>
      <c r="AL36" s="206">
        <v>0</v>
      </c>
      <c r="AM36" s="206">
        <v>0</v>
      </c>
      <c r="AN36" s="206">
        <v>0</v>
      </c>
      <c r="AO36" s="206">
        <v>0</v>
      </c>
      <c r="AP36" s="206">
        <v>0</v>
      </c>
      <c r="AQ36" s="206">
        <v>0</v>
      </c>
      <c r="AR36" s="206">
        <v>0</v>
      </c>
      <c r="AS36" s="206">
        <v>0</v>
      </c>
      <c r="AT36" s="206">
        <v>0</v>
      </c>
      <c r="AU36" s="206">
        <v>0</v>
      </c>
      <c r="AV36" s="206">
        <v>0</v>
      </c>
      <c r="AW36" s="206">
        <v>0</v>
      </c>
      <c r="AX36" s="206">
        <v>0</v>
      </c>
      <c r="AY36" s="206">
        <v>0</v>
      </c>
      <c r="AZ36" s="206">
        <v>0</v>
      </c>
      <c r="BA36" s="206">
        <v>0</v>
      </c>
      <c r="BB36" s="206">
        <v>0</v>
      </c>
      <c r="BC36" s="206">
        <v>0</v>
      </c>
      <c r="BD36" s="206">
        <v>0</v>
      </c>
      <c r="BE36" s="206">
        <v>0</v>
      </c>
      <c r="BF36" s="206">
        <v>0</v>
      </c>
      <c r="BG36" s="206">
        <v>0</v>
      </c>
      <c r="BH36" s="206">
        <v>0</v>
      </c>
      <c r="BI36" s="206">
        <v>0</v>
      </c>
      <c r="BJ36" s="206">
        <v>0</v>
      </c>
      <c r="BK36" s="206">
        <v>0</v>
      </c>
      <c r="BL36" s="206">
        <v>0</v>
      </c>
      <c r="BM36" s="206">
        <v>0</v>
      </c>
      <c r="BN36" s="206">
        <v>0</v>
      </c>
      <c r="BO36" s="206">
        <v>0</v>
      </c>
      <c r="BP36" s="206">
        <v>0</v>
      </c>
      <c r="BQ36" s="206">
        <v>0</v>
      </c>
      <c r="BR36" s="206">
        <v>0</v>
      </c>
      <c r="BS36" s="206">
        <v>0</v>
      </c>
      <c r="BT36" s="206">
        <v>0</v>
      </c>
      <c r="BU36" s="206">
        <v>0</v>
      </c>
      <c r="BV36" s="206">
        <v>0</v>
      </c>
      <c r="BW36" s="206">
        <v>0</v>
      </c>
      <c r="BX36" s="206">
        <v>0</v>
      </c>
      <c r="BY36" s="206">
        <v>0</v>
      </c>
      <c r="BZ36" s="206">
        <v>0</v>
      </c>
      <c r="CA36" s="206">
        <v>0</v>
      </c>
      <c r="CB36" s="206">
        <v>0</v>
      </c>
      <c r="CC36" s="206">
        <v>0</v>
      </c>
      <c r="CD36" s="206">
        <v>0</v>
      </c>
      <c r="CE36" s="206">
        <v>0</v>
      </c>
      <c r="CF36" s="206">
        <v>0</v>
      </c>
      <c r="CG36" s="206">
        <v>0</v>
      </c>
      <c r="CH36" s="206">
        <v>0</v>
      </c>
      <c r="CI36" s="206">
        <v>0</v>
      </c>
      <c r="CJ36" s="206">
        <v>0</v>
      </c>
      <c r="CK36" s="206">
        <v>0</v>
      </c>
      <c r="CL36" s="206">
        <v>0</v>
      </c>
      <c r="CM36" s="206">
        <v>0</v>
      </c>
      <c r="CN36" s="206">
        <v>0</v>
      </c>
      <c r="CO36" s="206">
        <v>0</v>
      </c>
      <c r="CP36" s="206">
        <v>0</v>
      </c>
      <c r="CQ36" s="206">
        <v>0</v>
      </c>
      <c r="CR36" s="206">
        <v>0</v>
      </c>
      <c r="CS36" s="206">
        <v>0</v>
      </c>
      <c r="CT36" s="206">
        <v>0</v>
      </c>
      <c r="CU36" s="206">
        <v>0</v>
      </c>
      <c r="CV36" s="206">
        <v>0</v>
      </c>
      <c r="CW36" s="206">
        <v>0</v>
      </c>
      <c r="CX36" s="206">
        <v>0</v>
      </c>
      <c r="CY36" s="206">
        <v>0</v>
      </c>
      <c r="CZ36" s="206">
        <v>0</v>
      </c>
      <c r="DA36" s="206">
        <v>0</v>
      </c>
      <c r="DB36" s="206">
        <v>0</v>
      </c>
      <c r="DC36" s="206">
        <v>0</v>
      </c>
      <c r="DD36" s="206">
        <v>0</v>
      </c>
      <c r="DE36" s="206">
        <v>0</v>
      </c>
      <c r="DF36" s="206">
        <v>0</v>
      </c>
      <c r="DG36" s="206">
        <v>0</v>
      </c>
      <c r="DH36" s="206">
        <v>0</v>
      </c>
      <c r="DI36" s="206">
        <v>0</v>
      </c>
      <c r="DJ36" s="206">
        <v>0</v>
      </c>
      <c r="DK36" s="206">
        <v>0</v>
      </c>
      <c r="DL36" s="207">
        <v>0</v>
      </c>
      <c r="DQ36" s="208"/>
      <c r="DR36" s="209"/>
      <c r="DS36" s="209"/>
      <c r="DT36" s="205" t="s">
        <v>183</v>
      </c>
      <c r="DU36" s="206">
        <f t="shared" si="19"/>
        <v>0</v>
      </c>
      <c r="DV36" s="206">
        <f t="shared" si="20"/>
        <v>0</v>
      </c>
      <c r="DW36" s="206">
        <f t="shared" si="21"/>
        <v>0</v>
      </c>
      <c r="DX36" s="206">
        <f t="shared" si="22"/>
        <v>0</v>
      </c>
      <c r="DY36" s="206">
        <f t="shared" si="23"/>
        <v>0</v>
      </c>
      <c r="DZ36" s="206">
        <f t="shared" si="24"/>
        <v>0</v>
      </c>
      <c r="EA36" s="206">
        <f t="shared" si="25"/>
        <v>0</v>
      </c>
      <c r="EB36" s="206">
        <f t="shared" si="26"/>
        <v>0</v>
      </c>
      <c r="EC36" s="206">
        <f t="shared" si="27"/>
        <v>0</v>
      </c>
      <c r="ED36" s="207">
        <f t="shared" si="5"/>
        <v>0</v>
      </c>
      <c r="EE36" s="303">
        <f t="shared" si="28"/>
        <v>0</v>
      </c>
      <c r="EF36" s="101"/>
      <c r="EG36" s="101"/>
    </row>
    <row r="37" spans="1:137" s="126" customFormat="1" ht="15.5" hidden="1" outlineLevel="1" x14ac:dyDescent="0.35">
      <c r="A37" s="37" t="s">
        <v>149</v>
      </c>
      <c r="B37" s="40">
        <v>3</v>
      </c>
      <c r="C37" s="38">
        <v>3.2</v>
      </c>
      <c r="D37" s="39" t="s">
        <v>184</v>
      </c>
      <c r="E37" s="208"/>
      <c r="F37" s="209"/>
      <c r="G37" s="209"/>
      <c r="H37" s="205" t="s">
        <v>185</v>
      </c>
      <c r="I37" s="206">
        <v>0</v>
      </c>
      <c r="J37" s="206">
        <v>0</v>
      </c>
      <c r="K37" s="206">
        <v>0</v>
      </c>
      <c r="L37" s="206">
        <v>0</v>
      </c>
      <c r="M37" s="206">
        <v>0</v>
      </c>
      <c r="N37" s="206">
        <v>0</v>
      </c>
      <c r="O37" s="206">
        <v>0</v>
      </c>
      <c r="P37" s="206">
        <v>0</v>
      </c>
      <c r="Q37" s="206">
        <v>0</v>
      </c>
      <c r="R37" s="206">
        <v>0</v>
      </c>
      <c r="S37" s="206">
        <v>0</v>
      </c>
      <c r="T37" s="206">
        <v>0</v>
      </c>
      <c r="U37" s="206">
        <v>0</v>
      </c>
      <c r="V37" s="206">
        <v>0</v>
      </c>
      <c r="W37" s="206">
        <v>0</v>
      </c>
      <c r="X37" s="206">
        <v>0</v>
      </c>
      <c r="Y37" s="206">
        <v>0</v>
      </c>
      <c r="Z37" s="206">
        <v>0</v>
      </c>
      <c r="AA37" s="206">
        <v>0</v>
      </c>
      <c r="AB37" s="206">
        <v>0</v>
      </c>
      <c r="AC37" s="206">
        <v>0</v>
      </c>
      <c r="AD37" s="206">
        <v>0</v>
      </c>
      <c r="AE37" s="206">
        <v>0</v>
      </c>
      <c r="AF37" s="206">
        <v>0</v>
      </c>
      <c r="AG37" s="206">
        <v>0</v>
      </c>
      <c r="AH37" s="206">
        <v>0</v>
      </c>
      <c r="AI37" s="206">
        <v>0</v>
      </c>
      <c r="AJ37" s="206">
        <v>0</v>
      </c>
      <c r="AK37" s="206">
        <v>0</v>
      </c>
      <c r="AL37" s="206">
        <v>0</v>
      </c>
      <c r="AM37" s="206">
        <v>0</v>
      </c>
      <c r="AN37" s="206">
        <v>0</v>
      </c>
      <c r="AO37" s="206">
        <v>0</v>
      </c>
      <c r="AP37" s="206">
        <v>0</v>
      </c>
      <c r="AQ37" s="206">
        <v>0</v>
      </c>
      <c r="AR37" s="206">
        <v>0</v>
      </c>
      <c r="AS37" s="206">
        <v>0</v>
      </c>
      <c r="AT37" s="206">
        <v>0</v>
      </c>
      <c r="AU37" s="206">
        <v>0</v>
      </c>
      <c r="AV37" s="206">
        <v>0</v>
      </c>
      <c r="AW37" s="206">
        <v>0</v>
      </c>
      <c r="AX37" s="206">
        <v>0</v>
      </c>
      <c r="AY37" s="206">
        <v>0</v>
      </c>
      <c r="AZ37" s="206">
        <v>0</v>
      </c>
      <c r="BA37" s="206">
        <v>0</v>
      </c>
      <c r="BB37" s="206">
        <v>0</v>
      </c>
      <c r="BC37" s="206">
        <v>0</v>
      </c>
      <c r="BD37" s="206">
        <v>0</v>
      </c>
      <c r="BE37" s="206">
        <v>0</v>
      </c>
      <c r="BF37" s="206">
        <v>0</v>
      </c>
      <c r="BG37" s="206">
        <v>0</v>
      </c>
      <c r="BH37" s="206">
        <v>0</v>
      </c>
      <c r="BI37" s="206">
        <v>0</v>
      </c>
      <c r="BJ37" s="206">
        <v>0</v>
      </c>
      <c r="BK37" s="206">
        <v>0</v>
      </c>
      <c r="BL37" s="206">
        <v>0</v>
      </c>
      <c r="BM37" s="206">
        <v>0</v>
      </c>
      <c r="BN37" s="206">
        <v>0</v>
      </c>
      <c r="BO37" s="206">
        <v>0</v>
      </c>
      <c r="BP37" s="206">
        <v>0</v>
      </c>
      <c r="BQ37" s="206">
        <v>0</v>
      </c>
      <c r="BR37" s="206">
        <v>0</v>
      </c>
      <c r="BS37" s="206">
        <v>0</v>
      </c>
      <c r="BT37" s="206">
        <v>0</v>
      </c>
      <c r="BU37" s="206">
        <v>0</v>
      </c>
      <c r="BV37" s="206">
        <v>0</v>
      </c>
      <c r="BW37" s="206">
        <v>0</v>
      </c>
      <c r="BX37" s="206">
        <v>0</v>
      </c>
      <c r="BY37" s="206">
        <v>0</v>
      </c>
      <c r="BZ37" s="206">
        <v>0</v>
      </c>
      <c r="CA37" s="206">
        <v>0</v>
      </c>
      <c r="CB37" s="206">
        <v>0</v>
      </c>
      <c r="CC37" s="206">
        <v>0</v>
      </c>
      <c r="CD37" s="206">
        <v>0</v>
      </c>
      <c r="CE37" s="206">
        <v>0</v>
      </c>
      <c r="CF37" s="206">
        <v>0</v>
      </c>
      <c r="CG37" s="206">
        <v>0</v>
      </c>
      <c r="CH37" s="206">
        <v>0</v>
      </c>
      <c r="CI37" s="206">
        <v>0</v>
      </c>
      <c r="CJ37" s="206">
        <v>0</v>
      </c>
      <c r="CK37" s="206">
        <v>0</v>
      </c>
      <c r="CL37" s="206">
        <v>0</v>
      </c>
      <c r="CM37" s="206">
        <v>0</v>
      </c>
      <c r="CN37" s="206">
        <v>0</v>
      </c>
      <c r="CO37" s="206">
        <v>0</v>
      </c>
      <c r="CP37" s="206">
        <v>0</v>
      </c>
      <c r="CQ37" s="206">
        <v>0</v>
      </c>
      <c r="CR37" s="206">
        <v>0</v>
      </c>
      <c r="CS37" s="206">
        <v>0</v>
      </c>
      <c r="CT37" s="206">
        <v>0</v>
      </c>
      <c r="CU37" s="206">
        <v>0</v>
      </c>
      <c r="CV37" s="206">
        <v>0</v>
      </c>
      <c r="CW37" s="206">
        <v>0</v>
      </c>
      <c r="CX37" s="206">
        <v>0</v>
      </c>
      <c r="CY37" s="206">
        <v>0</v>
      </c>
      <c r="CZ37" s="206">
        <v>0</v>
      </c>
      <c r="DA37" s="206">
        <v>0</v>
      </c>
      <c r="DB37" s="206">
        <v>0</v>
      </c>
      <c r="DC37" s="206">
        <v>0</v>
      </c>
      <c r="DD37" s="206">
        <v>0</v>
      </c>
      <c r="DE37" s="206">
        <v>0</v>
      </c>
      <c r="DF37" s="206">
        <v>0</v>
      </c>
      <c r="DG37" s="206">
        <v>0</v>
      </c>
      <c r="DH37" s="206">
        <v>0</v>
      </c>
      <c r="DI37" s="206">
        <v>0</v>
      </c>
      <c r="DJ37" s="206">
        <v>0</v>
      </c>
      <c r="DK37" s="206">
        <v>0</v>
      </c>
      <c r="DL37" s="207">
        <v>0</v>
      </c>
      <c r="DQ37" s="208"/>
      <c r="DR37" s="209"/>
      <c r="DS37" s="209"/>
      <c r="DT37" s="205" t="s">
        <v>185</v>
      </c>
      <c r="DU37" s="206">
        <f t="shared" si="19"/>
        <v>0</v>
      </c>
      <c r="DV37" s="206">
        <f t="shared" si="20"/>
        <v>0</v>
      </c>
      <c r="DW37" s="206">
        <f t="shared" si="21"/>
        <v>0</v>
      </c>
      <c r="DX37" s="206">
        <f t="shared" si="22"/>
        <v>0</v>
      </c>
      <c r="DY37" s="206">
        <f t="shared" si="23"/>
        <v>0</v>
      </c>
      <c r="DZ37" s="206">
        <f t="shared" si="24"/>
        <v>0</v>
      </c>
      <c r="EA37" s="206">
        <f t="shared" si="25"/>
        <v>0</v>
      </c>
      <c r="EB37" s="206">
        <f t="shared" si="26"/>
        <v>0</v>
      </c>
      <c r="EC37" s="206">
        <f t="shared" si="27"/>
        <v>0</v>
      </c>
      <c r="ED37" s="207">
        <f t="shared" si="5"/>
        <v>0</v>
      </c>
      <c r="EE37" s="303">
        <f t="shared" si="28"/>
        <v>0</v>
      </c>
      <c r="EF37" s="101"/>
      <c r="EG37" s="101"/>
    </row>
    <row r="38" spans="1:137" s="126" customFormat="1" ht="15.5" hidden="1" outlineLevel="1" x14ac:dyDescent="0.35">
      <c r="A38" s="37" t="s">
        <v>149</v>
      </c>
      <c r="B38" s="40">
        <v>3</v>
      </c>
      <c r="C38" s="38">
        <v>3.2</v>
      </c>
      <c r="D38" s="39" t="s">
        <v>186</v>
      </c>
      <c r="E38" s="208"/>
      <c r="F38" s="209"/>
      <c r="G38" s="209"/>
      <c r="H38" s="205" t="s">
        <v>187</v>
      </c>
      <c r="I38" s="206">
        <v>0</v>
      </c>
      <c r="J38" s="206">
        <v>0</v>
      </c>
      <c r="K38" s="206">
        <v>0</v>
      </c>
      <c r="L38" s="206">
        <v>0</v>
      </c>
      <c r="M38" s="206">
        <v>0</v>
      </c>
      <c r="N38" s="206">
        <v>0</v>
      </c>
      <c r="O38" s="206">
        <v>0</v>
      </c>
      <c r="P38" s="206">
        <v>0</v>
      </c>
      <c r="Q38" s="206">
        <v>0</v>
      </c>
      <c r="R38" s="206">
        <v>0</v>
      </c>
      <c r="S38" s="206">
        <v>0</v>
      </c>
      <c r="T38" s="206">
        <v>0</v>
      </c>
      <c r="U38" s="206">
        <v>0</v>
      </c>
      <c r="V38" s="206">
        <v>0</v>
      </c>
      <c r="W38" s="206">
        <v>0</v>
      </c>
      <c r="X38" s="206">
        <v>0</v>
      </c>
      <c r="Y38" s="206">
        <v>0</v>
      </c>
      <c r="Z38" s="206">
        <v>0</v>
      </c>
      <c r="AA38" s="206">
        <v>0</v>
      </c>
      <c r="AB38" s="206">
        <v>0</v>
      </c>
      <c r="AC38" s="206">
        <v>0</v>
      </c>
      <c r="AD38" s="206">
        <v>0</v>
      </c>
      <c r="AE38" s="206">
        <v>0</v>
      </c>
      <c r="AF38" s="206">
        <v>0</v>
      </c>
      <c r="AG38" s="206">
        <v>0</v>
      </c>
      <c r="AH38" s="206">
        <v>0</v>
      </c>
      <c r="AI38" s="206">
        <v>0</v>
      </c>
      <c r="AJ38" s="206">
        <v>0</v>
      </c>
      <c r="AK38" s="206">
        <v>0</v>
      </c>
      <c r="AL38" s="206">
        <v>0</v>
      </c>
      <c r="AM38" s="206">
        <v>0</v>
      </c>
      <c r="AN38" s="206">
        <v>0</v>
      </c>
      <c r="AO38" s="206">
        <v>0</v>
      </c>
      <c r="AP38" s="206">
        <v>0</v>
      </c>
      <c r="AQ38" s="206">
        <v>0</v>
      </c>
      <c r="AR38" s="206">
        <v>0</v>
      </c>
      <c r="AS38" s="206">
        <v>0</v>
      </c>
      <c r="AT38" s="206">
        <v>0</v>
      </c>
      <c r="AU38" s="206">
        <v>0</v>
      </c>
      <c r="AV38" s="206">
        <v>0</v>
      </c>
      <c r="AW38" s="206">
        <v>0</v>
      </c>
      <c r="AX38" s="206">
        <v>0</v>
      </c>
      <c r="AY38" s="206">
        <v>0</v>
      </c>
      <c r="AZ38" s="206">
        <v>0</v>
      </c>
      <c r="BA38" s="206">
        <v>0</v>
      </c>
      <c r="BB38" s="206">
        <v>0</v>
      </c>
      <c r="BC38" s="206">
        <v>0</v>
      </c>
      <c r="BD38" s="206">
        <v>0</v>
      </c>
      <c r="BE38" s="206">
        <v>0</v>
      </c>
      <c r="BF38" s="206">
        <v>0</v>
      </c>
      <c r="BG38" s="206">
        <v>0</v>
      </c>
      <c r="BH38" s="206">
        <v>0</v>
      </c>
      <c r="BI38" s="206">
        <v>0</v>
      </c>
      <c r="BJ38" s="206">
        <v>0</v>
      </c>
      <c r="BK38" s="206">
        <v>0</v>
      </c>
      <c r="BL38" s="206">
        <v>0</v>
      </c>
      <c r="BM38" s="206">
        <v>0</v>
      </c>
      <c r="BN38" s="206">
        <v>0</v>
      </c>
      <c r="BO38" s="206">
        <v>0</v>
      </c>
      <c r="BP38" s="206">
        <v>0</v>
      </c>
      <c r="BQ38" s="206">
        <v>0</v>
      </c>
      <c r="BR38" s="206">
        <v>0</v>
      </c>
      <c r="BS38" s="206">
        <v>0</v>
      </c>
      <c r="BT38" s="206">
        <v>0</v>
      </c>
      <c r="BU38" s="206">
        <v>0</v>
      </c>
      <c r="BV38" s="206">
        <v>0</v>
      </c>
      <c r="BW38" s="206">
        <v>0</v>
      </c>
      <c r="BX38" s="206">
        <v>0</v>
      </c>
      <c r="BY38" s="206">
        <v>0</v>
      </c>
      <c r="BZ38" s="206">
        <v>0</v>
      </c>
      <c r="CA38" s="206">
        <v>0</v>
      </c>
      <c r="CB38" s="206">
        <v>0</v>
      </c>
      <c r="CC38" s="206">
        <v>0</v>
      </c>
      <c r="CD38" s="206">
        <v>0</v>
      </c>
      <c r="CE38" s="206">
        <v>0</v>
      </c>
      <c r="CF38" s="206">
        <v>0</v>
      </c>
      <c r="CG38" s="206">
        <v>0</v>
      </c>
      <c r="CH38" s="206">
        <v>0</v>
      </c>
      <c r="CI38" s="206">
        <v>0</v>
      </c>
      <c r="CJ38" s="206">
        <v>0</v>
      </c>
      <c r="CK38" s="206">
        <v>0</v>
      </c>
      <c r="CL38" s="206">
        <v>0</v>
      </c>
      <c r="CM38" s="206">
        <v>0</v>
      </c>
      <c r="CN38" s="206">
        <v>0</v>
      </c>
      <c r="CO38" s="206">
        <v>0</v>
      </c>
      <c r="CP38" s="206">
        <v>0</v>
      </c>
      <c r="CQ38" s="206">
        <v>0</v>
      </c>
      <c r="CR38" s="206">
        <v>0</v>
      </c>
      <c r="CS38" s="206">
        <v>0</v>
      </c>
      <c r="CT38" s="206">
        <v>0</v>
      </c>
      <c r="CU38" s="206">
        <v>0</v>
      </c>
      <c r="CV38" s="206">
        <v>0</v>
      </c>
      <c r="CW38" s="206">
        <v>0</v>
      </c>
      <c r="CX38" s="206">
        <v>0</v>
      </c>
      <c r="CY38" s="206">
        <v>0</v>
      </c>
      <c r="CZ38" s="206">
        <v>0</v>
      </c>
      <c r="DA38" s="206">
        <v>0</v>
      </c>
      <c r="DB38" s="206">
        <v>0</v>
      </c>
      <c r="DC38" s="206">
        <v>0</v>
      </c>
      <c r="DD38" s="206">
        <v>0</v>
      </c>
      <c r="DE38" s="206">
        <v>0</v>
      </c>
      <c r="DF38" s="206">
        <v>0</v>
      </c>
      <c r="DG38" s="206">
        <v>0</v>
      </c>
      <c r="DH38" s="206">
        <v>0</v>
      </c>
      <c r="DI38" s="206">
        <v>0</v>
      </c>
      <c r="DJ38" s="206">
        <v>0</v>
      </c>
      <c r="DK38" s="206">
        <v>0</v>
      </c>
      <c r="DL38" s="207">
        <v>0</v>
      </c>
      <c r="DQ38" s="208"/>
      <c r="DR38" s="209"/>
      <c r="DS38" s="209"/>
      <c r="DT38" s="205" t="s">
        <v>187</v>
      </c>
      <c r="DU38" s="206">
        <f t="shared" si="19"/>
        <v>0</v>
      </c>
      <c r="DV38" s="206">
        <f t="shared" si="20"/>
        <v>0</v>
      </c>
      <c r="DW38" s="206">
        <f t="shared" si="21"/>
        <v>0</v>
      </c>
      <c r="DX38" s="206">
        <f t="shared" si="22"/>
        <v>0</v>
      </c>
      <c r="DY38" s="206">
        <f t="shared" si="23"/>
        <v>0</v>
      </c>
      <c r="DZ38" s="206">
        <f t="shared" si="24"/>
        <v>0</v>
      </c>
      <c r="EA38" s="206">
        <f t="shared" si="25"/>
        <v>0</v>
      </c>
      <c r="EB38" s="206">
        <f t="shared" si="26"/>
        <v>0</v>
      </c>
      <c r="EC38" s="206">
        <f t="shared" si="27"/>
        <v>0</v>
      </c>
      <c r="ED38" s="207">
        <f t="shared" si="5"/>
        <v>0</v>
      </c>
      <c r="EE38" s="303">
        <f t="shared" si="28"/>
        <v>0</v>
      </c>
      <c r="EF38" s="101"/>
      <c r="EG38" s="101"/>
    </row>
    <row r="39" spans="1:137" s="126" customFormat="1" ht="15.5" hidden="1" outlineLevel="1" x14ac:dyDescent="0.35">
      <c r="A39" s="37" t="s">
        <v>149</v>
      </c>
      <c r="B39" s="37">
        <v>3</v>
      </c>
      <c r="C39" s="38">
        <v>3.2</v>
      </c>
      <c r="D39" s="39" t="s">
        <v>188</v>
      </c>
      <c r="E39" s="220"/>
      <c r="F39" s="221"/>
      <c r="G39" s="222"/>
      <c r="H39" s="223" t="s">
        <v>162</v>
      </c>
      <c r="I39" s="206">
        <v>0</v>
      </c>
      <c r="J39" s="224">
        <v>0</v>
      </c>
      <c r="K39" s="224">
        <v>0</v>
      </c>
      <c r="L39" s="224">
        <v>0</v>
      </c>
      <c r="M39" s="224">
        <v>0</v>
      </c>
      <c r="N39" s="224">
        <v>0</v>
      </c>
      <c r="O39" s="224">
        <v>0</v>
      </c>
      <c r="P39" s="224">
        <v>0</v>
      </c>
      <c r="Q39" s="224">
        <v>0</v>
      </c>
      <c r="R39" s="224">
        <v>0</v>
      </c>
      <c r="S39" s="224">
        <v>0</v>
      </c>
      <c r="T39" s="224">
        <v>0</v>
      </c>
      <c r="U39" s="224">
        <v>0</v>
      </c>
      <c r="V39" s="224">
        <v>0</v>
      </c>
      <c r="W39" s="224">
        <v>0</v>
      </c>
      <c r="X39" s="224">
        <v>0</v>
      </c>
      <c r="Y39" s="224">
        <v>0</v>
      </c>
      <c r="Z39" s="224">
        <v>0</v>
      </c>
      <c r="AA39" s="224">
        <v>0</v>
      </c>
      <c r="AB39" s="224">
        <v>0</v>
      </c>
      <c r="AC39" s="224">
        <v>0</v>
      </c>
      <c r="AD39" s="224">
        <v>0</v>
      </c>
      <c r="AE39" s="224">
        <v>0</v>
      </c>
      <c r="AF39" s="224">
        <v>0</v>
      </c>
      <c r="AG39" s="224">
        <v>0</v>
      </c>
      <c r="AH39" s="224">
        <v>0</v>
      </c>
      <c r="AI39" s="224">
        <v>0</v>
      </c>
      <c r="AJ39" s="224">
        <v>0</v>
      </c>
      <c r="AK39" s="224">
        <v>0</v>
      </c>
      <c r="AL39" s="224">
        <v>0</v>
      </c>
      <c r="AM39" s="224">
        <v>0</v>
      </c>
      <c r="AN39" s="224">
        <v>0</v>
      </c>
      <c r="AO39" s="224">
        <v>0</v>
      </c>
      <c r="AP39" s="224">
        <v>0</v>
      </c>
      <c r="AQ39" s="224">
        <v>0</v>
      </c>
      <c r="AR39" s="224">
        <v>0</v>
      </c>
      <c r="AS39" s="224">
        <v>0</v>
      </c>
      <c r="AT39" s="224">
        <v>0</v>
      </c>
      <c r="AU39" s="224">
        <v>0</v>
      </c>
      <c r="AV39" s="224">
        <v>0</v>
      </c>
      <c r="AW39" s="224">
        <v>0</v>
      </c>
      <c r="AX39" s="224">
        <v>0</v>
      </c>
      <c r="AY39" s="224">
        <v>0</v>
      </c>
      <c r="AZ39" s="224">
        <v>0</v>
      </c>
      <c r="BA39" s="224">
        <v>0</v>
      </c>
      <c r="BB39" s="224">
        <v>0</v>
      </c>
      <c r="BC39" s="224">
        <v>0</v>
      </c>
      <c r="BD39" s="224">
        <v>0</v>
      </c>
      <c r="BE39" s="224">
        <v>0</v>
      </c>
      <c r="BF39" s="224">
        <v>0</v>
      </c>
      <c r="BG39" s="224">
        <v>0</v>
      </c>
      <c r="BH39" s="224">
        <v>0</v>
      </c>
      <c r="BI39" s="224">
        <v>0</v>
      </c>
      <c r="BJ39" s="224">
        <v>0</v>
      </c>
      <c r="BK39" s="224">
        <v>0</v>
      </c>
      <c r="BL39" s="224">
        <v>0</v>
      </c>
      <c r="BM39" s="224">
        <v>0</v>
      </c>
      <c r="BN39" s="224">
        <v>0</v>
      </c>
      <c r="BO39" s="224">
        <v>0</v>
      </c>
      <c r="BP39" s="224">
        <v>0</v>
      </c>
      <c r="BQ39" s="224">
        <v>0</v>
      </c>
      <c r="BR39" s="224">
        <v>0</v>
      </c>
      <c r="BS39" s="224">
        <v>0</v>
      </c>
      <c r="BT39" s="224">
        <v>0</v>
      </c>
      <c r="BU39" s="224">
        <v>0</v>
      </c>
      <c r="BV39" s="224">
        <v>0</v>
      </c>
      <c r="BW39" s="224">
        <v>0</v>
      </c>
      <c r="BX39" s="224">
        <v>0</v>
      </c>
      <c r="BY39" s="224">
        <v>0</v>
      </c>
      <c r="BZ39" s="224">
        <v>0</v>
      </c>
      <c r="CA39" s="224">
        <v>0</v>
      </c>
      <c r="CB39" s="224">
        <v>0</v>
      </c>
      <c r="CC39" s="224">
        <v>0</v>
      </c>
      <c r="CD39" s="224">
        <v>0</v>
      </c>
      <c r="CE39" s="224">
        <v>0</v>
      </c>
      <c r="CF39" s="224">
        <v>0</v>
      </c>
      <c r="CG39" s="224">
        <v>0</v>
      </c>
      <c r="CH39" s="224">
        <v>0</v>
      </c>
      <c r="CI39" s="224">
        <v>0</v>
      </c>
      <c r="CJ39" s="224">
        <v>0</v>
      </c>
      <c r="CK39" s="224">
        <v>0</v>
      </c>
      <c r="CL39" s="224">
        <v>0</v>
      </c>
      <c r="CM39" s="224">
        <v>0</v>
      </c>
      <c r="CN39" s="224">
        <v>0</v>
      </c>
      <c r="CO39" s="224">
        <v>0</v>
      </c>
      <c r="CP39" s="224">
        <v>0</v>
      </c>
      <c r="CQ39" s="224">
        <v>0</v>
      </c>
      <c r="CR39" s="224">
        <v>0</v>
      </c>
      <c r="CS39" s="224">
        <v>0</v>
      </c>
      <c r="CT39" s="224">
        <v>0</v>
      </c>
      <c r="CU39" s="224">
        <v>0</v>
      </c>
      <c r="CV39" s="224">
        <v>0</v>
      </c>
      <c r="CW39" s="224">
        <v>0</v>
      </c>
      <c r="CX39" s="224">
        <v>0</v>
      </c>
      <c r="CY39" s="224">
        <v>0</v>
      </c>
      <c r="CZ39" s="224">
        <v>0</v>
      </c>
      <c r="DA39" s="224">
        <v>0</v>
      </c>
      <c r="DB39" s="224">
        <v>0</v>
      </c>
      <c r="DC39" s="224">
        <v>0</v>
      </c>
      <c r="DD39" s="224">
        <v>0</v>
      </c>
      <c r="DE39" s="224">
        <v>0</v>
      </c>
      <c r="DF39" s="224">
        <v>0</v>
      </c>
      <c r="DG39" s="224">
        <v>0</v>
      </c>
      <c r="DH39" s="224">
        <v>0</v>
      </c>
      <c r="DI39" s="224">
        <v>0</v>
      </c>
      <c r="DJ39" s="224">
        <v>0</v>
      </c>
      <c r="DK39" s="224">
        <v>0</v>
      </c>
      <c r="DL39" s="225">
        <v>0</v>
      </c>
      <c r="DQ39" s="220"/>
      <c r="DR39" s="221"/>
      <c r="DS39" s="222"/>
      <c r="DT39" s="223" t="s">
        <v>162</v>
      </c>
      <c r="DU39" s="224">
        <f t="shared" si="19"/>
        <v>0</v>
      </c>
      <c r="DV39" s="224">
        <f t="shared" si="20"/>
        <v>0</v>
      </c>
      <c r="DW39" s="224">
        <f t="shared" si="21"/>
        <v>0</v>
      </c>
      <c r="DX39" s="224">
        <f t="shared" si="22"/>
        <v>0</v>
      </c>
      <c r="DY39" s="224">
        <f t="shared" si="23"/>
        <v>0</v>
      </c>
      <c r="DZ39" s="224">
        <f t="shared" si="24"/>
        <v>0</v>
      </c>
      <c r="EA39" s="224">
        <f t="shared" si="25"/>
        <v>0</v>
      </c>
      <c r="EB39" s="224">
        <f t="shared" si="26"/>
        <v>0</v>
      </c>
      <c r="EC39" s="224">
        <f t="shared" si="27"/>
        <v>0</v>
      </c>
      <c r="ED39" s="225">
        <f t="shared" si="5"/>
        <v>0</v>
      </c>
      <c r="EE39" s="303">
        <f t="shared" si="28"/>
        <v>0</v>
      </c>
      <c r="EF39" s="101"/>
      <c r="EG39" s="101"/>
    </row>
    <row r="40" spans="1:137" s="126" customFormat="1" ht="15.5" hidden="1" outlineLevel="1" x14ac:dyDescent="0.35">
      <c r="A40" s="127" t="s">
        <v>149</v>
      </c>
      <c r="B40" s="130">
        <v>3</v>
      </c>
      <c r="C40" s="128">
        <v>3.3</v>
      </c>
      <c r="D40" s="129"/>
      <c r="E40" s="210"/>
      <c r="F40" s="211"/>
      <c r="G40" s="211" t="s">
        <v>189</v>
      </c>
      <c r="H40" s="219"/>
      <c r="I40" s="215">
        <v>0</v>
      </c>
      <c r="J40" s="216">
        <v>0</v>
      </c>
      <c r="K40" s="215">
        <v>0</v>
      </c>
      <c r="L40" s="215">
        <v>0</v>
      </c>
      <c r="M40" s="215">
        <v>0</v>
      </c>
      <c r="N40" s="215">
        <v>0</v>
      </c>
      <c r="O40" s="215">
        <v>0</v>
      </c>
      <c r="P40" s="215">
        <v>0</v>
      </c>
      <c r="Q40" s="215">
        <v>0</v>
      </c>
      <c r="R40" s="215">
        <v>0</v>
      </c>
      <c r="S40" s="215">
        <v>0</v>
      </c>
      <c r="T40" s="215">
        <v>0</v>
      </c>
      <c r="U40" s="215">
        <v>0</v>
      </c>
      <c r="V40" s="215">
        <v>0</v>
      </c>
      <c r="W40" s="215">
        <v>0</v>
      </c>
      <c r="X40" s="215">
        <v>0</v>
      </c>
      <c r="Y40" s="215">
        <v>0</v>
      </c>
      <c r="Z40" s="215">
        <v>0</v>
      </c>
      <c r="AA40" s="215">
        <v>0</v>
      </c>
      <c r="AB40" s="215">
        <v>0</v>
      </c>
      <c r="AC40" s="215">
        <v>0</v>
      </c>
      <c r="AD40" s="215">
        <v>0</v>
      </c>
      <c r="AE40" s="215">
        <v>0</v>
      </c>
      <c r="AF40" s="215">
        <v>0</v>
      </c>
      <c r="AG40" s="215">
        <v>0</v>
      </c>
      <c r="AH40" s="215">
        <v>0</v>
      </c>
      <c r="AI40" s="215">
        <v>0</v>
      </c>
      <c r="AJ40" s="215">
        <v>0</v>
      </c>
      <c r="AK40" s="215">
        <v>0</v>
      </c>
      <c r="AL40" s="215">
        <v>0</v>
      </c>
      <c r="AM40" s="215">
        <v>0</v>
      </c>
      <c r="AN40" s="215">
        <v>0</v>
      </c>
      <c r="AO40" s="215">
        <v>0</v>
      </c>
      <c r="AP40" s="215">
        <v>0</v>
      </c>
      <c r="AQ40" s="215">
        <v>0</v>
      </c>
      <c r="AR40" s="215">
        <v>0</v>
      </c>
      <c r="AS40" s="215">
        <v>0</v>
      </c>
      <c r="AT40" s="215">
        <v>0</v>
      </c>
      <c r="AU40" s="215">
        <v>0</v>
      </c>
      <c r="AV40" s="215">
        <v>0</v>
      </c>
      <c r="AW40" s="215">
        <v>0</v>
      </c>
      <c r="AX40" s="215">
        <v>0</v>
      </c>
      <c r="AY40" s="215">
        <v>0</v>
      </c>
      <c r="AZ40" s="215">
        <v>0</v>
      </c>
      <c r="BA40" s="215">
        <v>0</v>
      </c>
      <c r="BB40" s="215">
        <v>0</v>
      </c>
      <c r="BC40" s="215">
        <v>0</v>
      </c>
      <c r="BD40" s="215">
        <v>0</v>
      </c>
      <c r="BE40" s="215">
        <v>0</v>
      </c>
      <c r="BF40" s="215">
        <v>0</v>
      </c>
      <c r="BG40" s="215">
        <v>0</v>
      </c>
      <c r="BH40" s="215">
        <v>0</v>
      </c>
      <c r="BI40" s="215">
        <v>0</v>
      </c>
      <c r="BJ40" s="215">
        <v>0</v>
      </c>
      <c r="BK40" s="215">
        <v>0</v>
      </c>
      <c r="BL40" s="215">
        <v>0</v>
      </c>
      <c r="BM40" s="215">
        <v>0</v>
      </c>
      <c r="BN40" s="215">
        <v>0</v>
      </c>
      <c r="BO40" s="215">
        <v>0</v>
      </c>
      <c r="BP40" s="215">
        <v>0</v>
      </c>
      <c r="BQ40" s="215">
        <v>0</v>
      </c>
      <c r="BR40" s="215">
        <v>0</v>
      </c>
      <c r="BS40" s="215">
        <v>0</v>
      </c>
      <c r="BT40" s="215">
        <v>0</v>
      </c>
      <c r="BU40" s="215">
        <v>0</v>
      </c>
      <c r="BV40" s="215">
        <v>0</v>
      </c>
      <c r="BW40" s="215">
        <v>0</v>
      </c>
      <c r="BX40" s="215">
        <v>0</v>
      </c>
      <c r="BY40" s="215">
        <v>0</v>
      </c>
      <c r="BZ40" s="215">
        <v>0</v>
      </c>
      <c r="CA40" s="215">
        <v>0</v>
      </c>
      <c r="CB40" s="215">
        <v>0</v>
      </c>
      <c r="CC40" s="215">
        <v>0</v>
      </c>
      <c r="CD40" s="215">
        <v>0</v>
      </c>
      <c r="CE40" s="215">
        <v>0</v>
      </c>
      <c r="CF40" s="215">
        <v>0</v>
      </c>
      <c r="CG40" s="215">
        <v>0</v>
      </c>
      <c r="CH40" s="215">
        <v>0</v>
      </c>
      <c r="CI40" s="215">
        <v>0</v>
      </c>
      <c r="CJ40" s="215">
        <v>0</v>
      </c>
      <c r="CK40" s="215">
        <v>0</v>
      </c>
      <c r="CL40" s="215">
        <v>0</v>
      </c>
      <c r="CM40" s="215">
        <v>0</v>
      </c>
      <c r="CN40" s="215">
        <v>0</v>
      </c>
      <c r="CO40" s="215">
        <v>0</v>
      </c>
      <c r="CP40" s="215">
        <v>0</v>
      </c>
      <c r="CQ40" s="215">
        <v>0</v>
      </c>
      <c r="CR40" s="215">
        <v>0</v>
      </c>
      <c r="CS40" s="215">
        <v>0</v>
      </c>
      <c r="CT40" s="215">
        <v>0</v>
      </c>
      <c r="CU40" s="215">
        <v>0</v>
      </c>
      <c r="CV40" s="215">
        <v>0</v>
      </c>
      <c r="CW40" s="215">
        <v>0</v>
      </c>
      <c r="CX40" s="215">
        <v>0</v>
      </c>
      <c r="CY40" s="215">
        <v>0</v>
      </c>
      <c r="CZ40" s="215">
        <v>0</v>
      </c>
      <c r="DA40" s="215">
        <v>0</v>
      </c>
      <c r="DB40" s="215">
        <v>0</v>
      </c>
      <c r="DC40" s="215">
        <v>0</v>
      </c>
      <c r="DD40" s="215">
        <v>0</v>
      </c>
      <c r="DE40" s="215">
        <v>0</v>
      </c>
      <c r="DF40" s="215">
        <v>0</v>
      </c>
      <c r="DG40" s="215">
        <v>0</v>
      </c>
      <c r="DH40" s="215">
        <v>0</v>
      </c>
      <c r="DI40" s="215">
        <v>0</v>
      </c>
      <c r="DJ40" s="215">
        <v>0</v>
      </c>
      <c r="DK40" s="215">
        <v>0</v>
      </c>
      <c r="DL40" s="217">
        <v>0</v>
      </c>
      <c r="DQ40" s="210"/>
      <c r="DR40" s="211"/>
      <c r="DS40" s="211" t="s">
        <v>189</v>
      </c>
      <c r="DT40" s="219"/>
      <c r="DU40" s="215">
        <f t="shared" ref="DU40:EC40" si="29">SUM(DU41:DU47)</f>
        <v>0</v>
      </c>
      <c r="DV40" s="215">
        <f t="shared" si="29"/>
        <v>0</v>
      </c>
      <c r="DW40" s="215">
        <f t="shared" si="29"/>
        <v>0</v>
      </c>
      <c r="DX40" s="215">
        <f t="shared" si="29"/>
        <v>0</v>
      </c>
      <c r="DY40" s="215">
        <f t="shared" si="29"/>
        <v>0</v>
      </c>
      <c r="DZ40" s="215">
        <f t="shared" si="29"/>
        <v>0</v>
      </c>
      <c r="EA40" s="215">
        <f t="shared" si="29"/>
        <v>0</v>
      </c>
      <c r="EB40" s="215">
        <f t="shared" si="29"/>
        <v>0</v>
      </c>
      <c r="EC40" s="215">
        <f t="shared" si="29"/>
        <v>0</v>
      </c>
      <c r="ED40" s="217">
        <f t="shared" si="5"/>
        <v>0</v>
      </c>
      <c r="EE40" s="305">
        <f t="shared" si="28"/>
        <v>0</v>
      </c>
      <c r="EF40" s="101"/>
      <c r="EG40" s="101"/>
    </row>
    <row r="41" spans="1:137" s="126" customFormat="1" ht="15.5" hidden="1" outlineLevel="1" x14ac:dyDescent="0.35">
      <c r="A41" s="37" t="s">
        <v>149</v>
      </c>
      <c r="B41" s="37">
        <v>3</v>
      </c>
      <c r="C41" s="38">
        <v>3.3</v>
      </c>
      <c r="D41" s="39" t="s">
        <v>190</v>
      </c>
      <c r="E41" s="208"/>
      <c r="F41" s="209"/>
      <c r="G41" s="209"/>
      <c r="H41" s="226" t="s">
        <v>191</v>
      </c>
      <c r="I41" s="206">
        <v>0</v>
      </c>
      <c r="J41" s="206">
        <v>0</v>
      </c>
      <c r="K41" s="206">
        <v>0</v>
      </c>
      <c r="L41" s="206">
        <v>0</v>
      </c>
      <c r="M41" s="206">
        <v>0</v>
      </c>
      <c r="N41" s="206">
        <v>0</v>
      </c>
      <c r="O41" s="206">
        <v>0</v>
      </c>
      <c r="P41" s="206">
        <v>0</v>
      </c>
      <c r="Q41" s="206">
        <v>0</v>
      </c>
      <c r="R41" s="206">
        <v>0</v>
      </c>
      <c r="S41" s="206">
        <v>0</v>
      </c>
      <c r="T41" s="206">
        <v>0</v>
      </c>
      <c r="U41" s="206">
        <v>0</v>
      </c>
      <c r="V41" s="206">
        <v>0</v>
      </c>
      <c r="W41" s="206">
        <v>0</v>
      </c>
      <c r="X41" s="206">
        <v>0</v>
      </c>
      <c r="Y41" s="206">
        <v>0</v>
      </c>
      <c r="Z41" s="206">
        <v>0</v>
      </c>
      <c r="AA41" s="206">
        <v>0</v>
      </c>
      <c r="AB41" s="206">
        <v>0</v>
      </c>
      <c r="AC41" s="206">
        <v>0</v>
      </c>
      <c r="AD41" s="206">
        <v>0</v>
      </c>
      <c r="AE41" s="206">
        <v>0</v>
      </c>
      <c r="AF41" s="206">
        <v>0</v>
      </c>
      <c r="AG41" s="206">
        <v>0</v>
      </c>
      <c r="AH41" s="206">
        <v>0</v>
      </c>
      <c r="AI41" s="206">
        <v>0</v>
      </c>
      <c r="AJ41" s="206">
        <v>0</v>
      </c>
      <c r="AK41" s="206">
        <v>0</v>
      </c>
      <c r="AL41" s="206">
        <v>0</v>
      </c>
      <c r="AM41" s="206">
        <v>0</v>
      </c>
      <c r="AN41" s="206">
        <v>0</v>
      </c>
      <c r="AO41" s="206">
        <v>0</v>
      </c>
      <c r="AP41" s="206">
        <v>0</v>
      </c>
      <c r="AQ41" s="206">
        <v>0</v>
      </c>
      <c r="AR41" s="206">
        <v>0</v>
      </c>
      <c r="AS41" s="206">
        <v>0</v>
      </c>
      <c r="AT41" s="206">
        <v>0</v>
      </c>
      <c r="AU41" s="206">
        <v>0</v>
      </c>
      <c r="AV41" s="206">
        <v>0</v>
      </c>
      <c r="AW41" s="206">
        <v>0</v>
      </c>
      <c r="AX41" s="206">
        <v>0</v>
      </c>
      <c r="AY41" s="206">
        <v>0</v>
      </c>
      <c r="AZ41" s="206">
        <v>0</v>
      </c>
      <c r="BA41" s="206">
        <v>0</v>
      </c>
      <c r="BB41" s="206">
        <v>0</v>
      </c>
      <c r="BC41" s="206">
        <v>0</v>
      </c>
      <c r="BD41" s="206">
        <v>0</v>
      </c>
      <c r="BE41" s="206">
        <v>0</v>
      </c>
      <c r="BF41" s="206">
        <v>0</v>
      </c>
      <c r="BG41" s="206">
        <v>0</v>
      </c>
      <c r="BH41" s="206">
        <v>0</v>
      </c>
      <c r="BI41" s="206">
        <v>0</v>
      </c>
      <c r="BJ41" s="206">
        <v>0</v>
      </c>
      <c r="BK41" s="206">
        <v>0</v>
      </c>
      <c r="BL41" s="206">
        <v>0</v>
      </c>
      <c r="BM41" s="206">
        <v>0</v>
      </c>
      <c r="BN41" s="206">
        <v>0</v>
      </c>
      <c r="BO41" s="206">
        <v>0</v>
      </c>
      <c r="BP41" s="206">
        <v>0</v>
      </c>
      <c r="BQ41" s="206">
        <v>0</v>
      </c>
      <c r="BR41" s="206">
        <v>0</v>
      </c>
      <c r="BS41" s="206">
        <v>0</v>
      </c>
      <c r="BT41" s="206">
        <v>0</v>
      </c>
      <c r="BU41" s="206">
        <v>0</v>
      </c>
      <c r="BV41" s="206">
        <v>0</v>
      </c>
      <c r="BW41" s="206">
        <v>0</v>
      </c>
      <c r="BX41" s="206">
        <v>0</v>
      </c>
      <c r="BY41" s="206">
        <v>0</v>
      </c>
      <c r="BZ41" s="206">
        <v>0</v>
      </c>
      <c r="CA41" s="206">
        <v>0</v>
      </c>
      <c r="CB41" s="206">
        <v>0</v>
      </c>
      <c r="CC41" s="206">
        <v>0</v>
      </c>
      <c r="CD41" s="206">
        <v>0</v>
      </c>
      <c r="CE41" s="206">
        <v>0</v>
      </c>
      <c r="CF41" s="206">
        <v>0</v>
      </c>
      <c r="CG41" s="206">
        <v>0</v>
      </c>
      <c r="CH41" s="206">
        <v>0</v>
      </c>
      <c r="CI41" s="206">
        <v>0</v>
      </c>
      <c r="CJ41" s="206">
        <v>0</v>
      </c>
      <c r="CK41" s="206">
        <v>0</v>
      </c>
      <c r="CL41" s="206">
        <v>0</v>
      </c>
      <c r="CM41" s="206">
        <v>0</v>
      </c>
      <c r="CN41" s="206">
        <v>0</v>
      </c>
      <c r="CO41" s="206">
        <v>0</v>
      </c>
      <c r="CP41" s="206">
        <v>0</v>
      </c>
      <c r="CQ41" s="206">
        <v>0</v>
      </c>
      <c r="CR41" s="206">
        <v>0</v>
      </c>
      <c r="CS41" s="206">
        <v>0</v>
      </c>
      <c r="CT41" s="206">
        <v>0</v>
      </c>
      <c r="CU41" s="206">
        <v>0</v>
      </c>
      <c r="CV41" s="206">
        <v>0</v>
      </c>
      <c r="CW41" s="206">
        <v>0</v>
      </c>
      <c r="CX41" s="206">
        <v>0</v>
      </c>
      <c r="CY41" s="206">
        <v>0</v>
      </c>
      <c r="CZ41" s="206">
        <v>0</v>
      </c>
      <c r="DA41" s="206">
        <v>0</v>
      </c>
      <c r="DB41" s="206">
        <v>0</v>
      </c>
      <c r="DC41" s="206">
        <v>0</v>
      </c>
      <c r="DD41" s="206">
        <v>0</v>
      </c>
      <c r="DE41" s="206">
        <v>0</v>
      </c>
      <c r="DF41" s="206">
        <v>0</v>
      </c>
      <c r="DG41" s="206">
        <v>0</v>
      </c>
      <c r="DH41" s="206">
        <v>0</v>
      </c>
      <c r="DI41" s="206">
        <v>0</v>
      </c>
      <c r="DJ41" s="206">
        <v>0</v>
      </c>
      <c r="DK41" s="206">
        <v>0</v>
      </c>
      <c r="DL41" s="207">
        <v>0</v>
      </c>
      <c r="DQ41" s="208"/>
      <c r="DR41" s="209"/>
      <c r="DS41" s="209"/>
      <c r="DT41" s="226" t="s">
        <v>191</v>
      </c>
      <c r="DU41" s="206">
        <f t="shared" ref="DU41:DU47" si="30">I41/$DQ$4</f>
        <v>0</v>
      </c>
      <c r="DV41" s="206">
        <f t="shared" ref="DV41:DV47" si="31">SUM(J41:O41)/$DQ$4</f>
        <v>0</v>
      </c>
      <c r="DW41" s="206">
        <f t="shared" ref="DW41:DW47" si="32">SUM(P41:AL41)/$DQ$4</f>
        <v>0</v>
      </c>
      <c r="DX41" s="206">
        <f t="shared" ref="DX41:DX47" si="33">SUM(AM41:CT41)/$DQ$4</f>
        <v>0</v>
      </c>
      <c r="DY41" s="206">
        <f t="shared" ref="DY41:DY47" si="34">SUM(CU41:CY41)/$DQ$4</f>
        <v>0</v>
      </c>
      <c r="DZ41" s="206">
        <f t="shared" ref="DZ41:DZ47" si="35">SUM(CZ41:DE41)/$DQ$4</f>
        <v>0</v>
      </c>
      <c r="EA41" s="206">
        <f t="shared" ref="EA41:EA47" si="36">SUM(DF41:DG41)/$DQ$4</f>
        <v>0</v>
      </c>
      <c r="EB41" s="206">
        <f t="shared" ref="EB41:EB47" si="37">SUM(DH41:DI41)/$DQ$4</f>
        <v>0</v>
      </c>
      <c r="EC41" s="206">
        <f t="shared" ref="EC41:EC47" si="38">SUM(DJ41:DK41)/$DQ$4</f>
        <v>0</v>
      </c>
      <c r="ED41" s="207">
        <f t="shared" si="5"/>
        <v>0</v>
      </c>
      <c r="EE41" s="303">
        <f t="shared" si="28"/>
        <v>0</v>
      </c>
      <c r="EF41" s="101"/>
      <c r="EG41" s="101"/>
    </row>
    <row r="42" spans="1:137" s="126" customFormat="1" ht="15.5" hidden="1" outlineLevel="1" x14ac:dyDescent="0.35">
      <c r="A42" s="37" t="s">
        <v>149</v>
      </c>
      <c r="B42" s="37">
        <v>3</v>
      </c>
      <c r="C42" s="38">
        <v>3.3</v>
      </c>
      <c r="D42" s="39" t="s">
        <v>192</v>
      </c>
      <c r="E42" s="208"/>
      <c r="F42" s="209"/>
      <c r="G42" s="218"/>
      <c r="H42" s="205" t="s">
        <v>193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X42" s="206">
        <v>0</v>
      </c>
      <c r="Y42" s="206">
        <v>0</v>
      </c>
      <c r="Z42" s="206">
        <v>0</v>
      </c>
      <c r="AA42" s="206">
        <v>0</v>
      </c>
      <c r="AB42" s="206">
        <v>0</v>
      </c>
      <c r="AC42" s="206">
        <v>0</v>
      </c>
      <c r="AD42" s="206">
        <v>0</v>
      </c>
      <c r="AE42" s="206">
        <v>0</v>
      </c>
      <c r="AF42" s="206">
        <v>0</v>
      </c>
      <c r="AG42" s="206">
        <v>0</v>
      </c>
      <c r="AH42" s="206">
        <v>0</v>
      </c>
      <c r="AI42" s="206">
        <v>0</v>
      </c>
      <c r="AJ42" s="206">
        <v>0</v>
      </c>
      <c r="AK42" s="206">
        <v>0</v>
      </c>
      <c r="AL42" s="206">
        <v>0</v>
      </c>
      <c r="AM42" s="206">
        <v>0</v>
      </c>
      <c r="AN42" s="206">
        <v>0</v>
      </c>
      <c r="AO42" s="206">
        <v>0</v>
      </c>
      <c r="AP42" s="206">
        <v>0</v>
      </c>
      <c r="AQ42" s="206">
        <v>0</v>
      </c>
      <c r="AR42" s="206">
        <v>0</v>
      </c>
      <c r="AS42" s="206">
        <v>0</v>
      </c>
      <c r="AT42" s="206">
        <v>0</v>
      </c>
      <c r="AU42" s="206">
        <v>0</v>
      </c>
      <c r="AV42" s="206">
        <v>0</v>
      </c>
      <c r="AW42" s="206">
        <v>0</v>
      </c>
      <c r="AX42" s="206">
        <v>0</v>
      </c>
      <c r="AY42" s="206">
        <v>0</v>
      </c>
      <c r="AZ42" s="206">
        <v>0</v>
      </c>
      <c r="BA42" s="206">
        <v>0</v>
      </c>
      <c r="BB42" s="206">
        <v>0</v>
      </c>
      <c r="BC42" s="206">
        <v>0</v>
      </c>
      <c r="BD42" s="206">
        <v>0</v>
      </c>
      <c r="BE42" s="206">
        <v>0</v>
      </c>
      <c r="BF42" s="206">
        <v>0</v>
      </c>
      <c r="BG42" s="206">
        <v>0</v>
      </c>
      <c r="BH42" s="206">
        <v>0</v>
      </c>
      <c r="BI42" s="206">
        <v>0</v>
      </c>
      <c r="BJ42" s="206">
        <v>0</v>
      </c>
      <c r="BK42" s="206">
        <v>0</v>
      </c>
      <c r="BL42" s="206">
        <v>0</v>
      </c>
      <c r="BM42" s="206">
        <v>0</v>
      </c>
      <c r="BN42" s="206">
        <v>0</v>
      </c>
      <c r="BO42" s="206">
        <v>0</v>
      </c>
      <c r="BP42" s="206">
        <v>0</v>
      </c>
      <c r="BQ42" s="206">
        <v>0</v>
      </c>
      <c r="BR42" s="206">
        <v>0</v>
      </c>
      <c r="BS42" s="206">
        <v>0</v>
      </c>
      <c r="BT42" s="206">
        <v>0</v>
      </c>
      <c r="BU42" s="206">
        <v>0</v>
      </c>
      <c r="BV42" s="206">
        <v>0</v>
      </c>
      <c r="BW42" s="206">
        <v>0</v>
      </c>
      <c r="BX42" s="206">
        <v>0</v>
      </c>
      <c r="BY42" s="206">
        <v>0</v>
      </c>
      <c r="BZ42" s="206">
        <v>0</v>
      </c>
      <c r="CA42" s="206">
        <v>0</v>
      </c>
      <c r="CB42" s="206">
        <v>0</v>
      </c>
      <c r="CC42" s="206">
        <v>0</v>
      </c>
      <c r="CD42" s="206">
        <v>0</v>
      </c>
      <c r="CE42" s="206">
        <v>0</v>
      </c>
      <c r="CF42" s="206">
        <v>0</v>
      </c>
      <c r="CG42" s="206">
        <v>0</v>
      </c>
      <c r="CH42" s="206">
        <v>0</v>
      </c>
      <c r="CI42" s="206">
        <v>0</v>
      </c>
      <c r="CJ42" s="206">
        <v>0</v>
      </c>
      <c r="CK42" s="206">
        <v>0</v>
      </c>
      <c r="CL42" s="206">
        <v>0</v>
      </c>
      <c r="CM42" s="206">
        <v>0</v>
      </c>
      <c r="CN42" s="206">
        <v>0</v>
      </c>
      <c r="CO42" s="206">
        <v>0</v>
      </c>
      <c r="CP42" s="206">
        <v>0</v>
      </c>
      <c r="CQ42" s="206">
        <v>0</v>
      </c>
      <c r="CR42" s="206">
        <v>0</v>
      </c>
      <c r="CS42" s="206">
        <v>0</v>
      </c>
      <c r="CT42" s="206">
        <v>0</v>
      </c>
      <c r="CU42" s="206">
        <v>0</v>
      </c>
      <c r="CV42" s="206">
        <v>0</v>
      </c>
      <c r="CW42" s="206">
        <v>0</v>
      </c>
      <c r="CX42" s="206">
        <v>0</v>
      </c>
      <c r="CY42" s="206">
        <v>0</v>
      </c>
      <c r="CZ42" s="206">
        <v>0</v>
      </c>
      <c r="DA42" s="206">
        <v>0</v>
      </c>
      <c r="DB42" s="206">
        <v>0</v>
      </c>
      <c r="DC42" s="206">
        <v>0</v>
      </c>
      <c r="DD42" s="206">
        <v>0</v>
      </c>
      <c r="DE42" s="206">
        <v>0</v>
      </c>
      <c r="DF42" s="206">
        <v>0</v>
      </c>
      <c r="DG42" s="206">
        <v>0</v>
      </c>
      <c r="DH42" s="206">
        <v>0</v>
      </c>
      <c r="DI42" s="206">
        <v>0</v>
      </c>
      <c r="DJ42" s="206">
        <v>0</v>
      </c>
      <c r="DK42" s="206">
        <v>0</v>
      </c>
      <c r="DL42" s="207">
        <v>0</v>
      </c>
      <c r="DQ42" s="208"/>
      <c r="DR42" s="209"/>
      <c r="DS42" s="218"/>
      <c r="DT42" s="205" t="s">
        <v>193</v>
      </c>
      <c r="DU42" s="206">
        <f t="shared" si="30"/>
        <v>0</v>
      </c>
      <c r="DV42" s="206">
        <f t="shared" si="31"/>
        <v>0</v>
      </c>
      <c r="DW42" s="206">
        <f t="shared" si="32"/>
        <v>0</v>
      </c>
      <c r="DX42" s="206">
        <f t="shared" si="33"/>
        <v>0</v>
      </c>
      <c r="DY42" s="206">
        <f t="shared" si="34"/>
        <v>0</v>
      </c>
      <c r="DZ42" s="206">
        <f t="shared" si="35"/>
        <v>0</v>
      </c>
      <c r="EA42" s="206">
        <f t="shared" si="36"/>
        <v>0</v>
      </c>
      <c r="EB42" s="206">
        <f t="shared" si="37"/>
        <v>0</v>
      </c>
      <c r="EC42" s="206">
        <f t="shared" si="38"/>
        <v>0</v>
      </c>
      <c r="ED42" s="207">
        <f t="shared" si="5"/>
        <v>0</v>
      </c>
      <c r="EE42" s="303">
        <f t="shared" si="28"/>
        <v>0</v>
      </c>
      <c r="EF42" s="101"/>
      <c r="EG42" s="101"/>
    </row>
    <row r="43" spans="1:137" s="126" customFormat="1" ht="15.5" hidden="1" outlineLevel="1" x14ac:dyDescent="0.35">
      <c r="A43" s="37" t="s">
        <v>149</v>
      </c>
      <c r="B43" s="37">
        <v>3</v>
      </c>
      <c r="C43" s="38">
        <v>3.3</v>
      </c>
      <c r="D43" s="39" t="s">
        <v>194</v>
      </c>
      <c r="E43" s="208"/>
      <c r="F43" s="209"/>
      <c r="G43" s="218"/>
      <c r="H43" s="205" t="s">
        <v>195</v>
      </c>
      <c r="I43" s="206">
        <v>0</v>
      </c>
      <c r="J43" s="206">
        <v>0</v>
      </c>
      <c r="K43" s="206">
        <v>0</v>
      </c>
      <c r="L43" s="206">
        <v>0</v>
      </c>
      <c r="M43" s="206">
        <v>0</v>
      </c>
      <c r="N43" s="206">
        <v>0</v>
      </c>
      <c r="O43" s="206">
        <v>0</v>
      </c>
      <c r="P43" s="206">
        <v>0</v>
      </c>
      <c r="Q43" s="206">
        <v>0</v>
      </c>
      <c r="R43" s="206">
        <v>0</v>
      </c>
      <c r="S43" s="206">
        <v>0</v>
      </c>
      <c r="T43" s="206">
        <v>0</v>
      </c>
      <c r="U43" s="206">
        <v>0</v>
      </c>
      <c r="V43" s="206">
        <v>0</v>
      </c>
      <c r="W43" s="206">
        <v>0</v>
      </c>
      <c r="X43" s="206">
        <v>0</v>
      </c>
      <c r="Y43" s="206">
        <v>0</v>
      </c>
      <c r="Z43" s="206">
        <v>0</v>
      </c>
      <c r="AA43" s="206">
        <v>0</v>
      </c>
      <c r="AB43" s="206">
        <v>0</v>
      </c>
      <c r="AC43" s="206">
        <v>0</v>
      </c>
      <c r="AD43" s="206">
        <v>0</v>
      </c>
      <c r="AE43" s="206">
        <v>0</v>
      </c>
      <c r="AF43" s="206">
        <v>0</v>
      </c>
      <c r="AG43" s="206">
        <v>0</v>
      </c>
      <c r="AH43" s="206">
        <v>0</v>
      </c>
      <c r="AI43" s="206">
        <v>0</v>
      </c>
      <c r="AJ43" s="206">
        <v>0</v>
      </c>
      <c r="AK43" s="206">
        <v>0</v>
      </c>
      <c r="AL43" s="206">
        <v>0</v>
      </c>
      <c r="AM43" s="206">
        <v>0</v>
      </c>
      <c r="AN43" s="206">
        <v>0</v>
      </c>
      <c r="AO43" s="206">
        <v>0</v>
      </c>
      <c r="AP43" s="206">
        <v>0</v>
      </c>
      <c r="AQ43" s="206">
        <v>0</v>
      </c>
      <c r="AR43" s="206">
        <v>0</v>
      </c>
      <c r="AS43" s="206">
        <v>0</v>
      </c>
      <c r="AT43" s="206">
        <v>0</v>
      </c>
      <c r="AU43" s="206">
        <v>0</v>
      </c>
      <c r="AV43" s="206">
        <v>0</v>
      </c>
      <c r="AW43" s="206">
        <v>0</v>
      </c>
      <c r="AX43" s="206">
        <v>0</v>
      </c>
      <c r="AY43" s="206">
        <v>0</v>
      </c>
      <c r="AZ43" s="206">
        <v>0</v>
      </c>
      <c r="BA43" s="206">
        <v>0</v>
      </c>
      <c r="BB43" s="206">
        <v>0</v>
      </c>
      <c r="BC43" s="206">
        <v>0</v>
      </c>
      <c r="BD43" s="206">
        <v>0</v>
      </c>
      <c r="BE43" s="206">
        <v>0</v>
      </c>
      <c r="BF43" s="206">
        <v>0</v>
      </c>
      <c r="BG43" s="206">
        <v>0</v>
      </c>
      <c r="BH43" s="206">
        <v>0</v>
      </c>
      <c r="BI43" s="206">
        <v>0</v>
      </c>
      <c r="BJ43" s="206">
        <v>0</v>
      </c>
      <c r="BK43" s="206">
        <v>0</v>
      </c>
      <c r="BL43" s="206">
        <v>0</v>
      </c>
      <c r="BM43" s="206">
        <v>0</v>
      </c>
      <c r="BN43" s="206">
        <v>0</v>
      </c>
      <c r="BO43" s="206">
        <v>0</v>
      </c>
      <c r="BP43" s="206">
        <v>0</v>
      </c>
      <c r="BQ43" s="206">
        <v>0</v>
      </c>
      <c r="BR43" s="206">
        <v>0</v>
      </c>
      <c r="BS43" s="206">
        <v>0</v>
      </c>
      <c r="BT43" s="206">
        <v>0</v>
      </c>
      <c r="BU43" s="206">
        <v>0</v>
      </c>
      <c r="BV43" s="206">
        <v>0</v>
      </c>
      <c r="BW43" s="206">
        <v>0</v>
      </c>
      <c r="BX43" s="206">
        <v>0</v>
      </c>
      <c r="BY43" s="206">
        <v>0</v>
      </c>
      <c r="BZ43" s="206">
        <v>0</v>
      </c>
      <c r="CA43" s="206">
        <v>0</v>
      </c>
      <c r="CB43" s="206">
        <v>0</v>
      </c>
      <c r="CC43" s="206">
        <v>0</v>
      </c>
      <c r="CD43" s="206">
        <v>0</v>
      </c>
      <c r="CE43" s="206">
        <v>0</v>
      </c>
      <c r="CF43" s="206">
        <v>0</v>
      </c>
      <c r="CG43" s="206">
        <v>0</v>
      </c>
      <c r="CH43" s="206">
        <v>0</v>
      </c>
      <c r="CI43" s="206">
        <v>0</v>
      </c>
      <c r="CJ43" s="206">
        <v>0</v>
      </c>
      <c r="CK43" s="206">
        <v>0</v>
      </c>
      <c r="CL43" s="206">
        <v>0</v>
      </c>
      <c r="CM43" s="206">
        <v>0</v>
      </c>
      <c r="CN43" s="206">
        <v>0</v>
      </c>
      <c r="CO43" s="206">
        <v>0</v>
      </c>
      <c r="CP43" s="206">
        <v>0</v>
      </c>
      <c r="CQ43" s="206">
        <v>0</v>
      </c>
      <c r="CR43" s="206">
        <v>0</v>
      </c>
      <c r="CS43" s="206">
        <v>0</v>
      </c>
      <c r="CT43" s="206">
        <v>0</v>
      </c>
      <c r="CU43" s="206">
        <v>0</v>
      </c>
      <c r="CV43" s="206">
        <v>0</v>
      </c>
      <c r="CW43" s="206">
        <v>0</v>
      </c>
      <c r="CX43" s="206">
        <v>0</v>
      </c>
      <c r="CY43" s="206">
        <v>0</v>
      </c>
      <c r="CZ43" s="206">
        <v>0</v>
      </c>
      <c r="DA43" s="206">
        <v>0</v>
      </c>
      <c r="DB43" s="206">
        <v>0</v>
      </c>
      <c r="DC43" s="206">
        <v>0</v>
      </c>
      <c r="DD43" s="206">
        <v>0</v>
      </c>
      <c r="DE43" s="206">
        <v>0</v>
      </c>
      <c r="DF43" s="206">
        <v>0</v>
      </c>
      <c r="DG43" s="206">
        <v>0</v>
      </c>
      <c r="DH43" s="206">
        <v>0</v>
      </c>
      <c r="DI43" s="206">
        <v>0</v>
      </c>
      <c r="DJ43" s="206">
        <v>0</v>
      </c>
      <c r="DK43" s="206">
        <v>0</v>
      </c>
      <c r="DL43" s="207">
        <v>0</v>
      </c>
      <c r="DQ43" s="208"/>
      <c r="DR43" s="209"/>
      <c r="DS43" s="218"/>
      <c r="DT43" s="205" t="s">
        <v>195</v>
      </c>
      <c r="DU43" s="206">
        <f t="shared" si="30"/>
        <v>0</v>
      </c>
      <c r="DV43" s="206">
        <f t="shared" si="31"/>
        <v>0</v>
      </c>
      <c r="DW43" s="206">
        <f t="shared" si="32"/>
        <v>0</v>
      </c>
      <c r="DX43" s="206">
        <f t="shared" si="33"/>
        <v>0</v>
      </c>
      <c r="DY43" s="206">
        <f t="shared" si="34"/>
        <v>0</v>
      </c>
      <c r="DZ43" s="206">
        <f t="shared" si="35"/>
        <v>0</v>
      </c>
      <c r="EA43" s="206">
        <f t="shared" si="36"/>
        <v>0</v>
      </c>
      <c r="EB43" s="206">
        <f t="shared" si="37"/>
        <v>0</v>
      </c>
      <c r="EC43" s="206">
        <f t="shared" si="38"/>
        <v>0</v>
      </c>
      <c r="ED43" s="207">
        <f t="shared" si="5"/>
        <v>0</v>
      </c>
      <c r="EE43" s="303">
        <f t="shared" si="28"/>
        <v>0</v>
      </c>
      <c r="EF43" s="101"/>
      <c r="EG43" s="101"/>
    </row>
    <row r="44" spans="1:137" s="126" customFormat="1" ht="15.5" hidden="1" outlineLevel="1" x14ac:dyDescent="0.35">
      <c r="A44" s="37" t="s">
        <v>149</v>
      </c>
      <c r="B44" s="37">
        <v>3</v>
      </c>
      <c r="C44" s="38">
        <v>3.3</v>
      </c>
      <c r="D44" s="39" t="s">
        <v>196</v>
      </c>
      <c r="E44" s="208"/>
      <c r="F44" s="209"/>
      <c r="G44" s="218"/>
      <c r="H44" s="205" t="s">
        <v>197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  <c r="R44" s="206">
        <v>0</v>
      </c>
      <c r="S44" s="206">
        <v>0</v>
      </c>
      <c r="T44" s="206">
        <v>0</v>
      </c>
      <c r="U44" s="206">
        <v>0</v>
      </c>
      <c r="V44" s="206">
        <v>0</v>
      </c>
      <c r="W44" s="206">
        <v>0</v>
      </c>
      <c r="X44" s="206">
        <v>0</v>
      </c>
      <c r="Y44" s="206">
        <v>0</v>
      </c>
      <c r="Z44" s="206">
        <v>0</v>
      </c>
      <c r="AA44" s="206">
        <v>0</v>
      </c>
      <c r="AB44" s="206">
        <v>0</v>
      </c>
      <c r="AC44" s="206">
        <v>0</v>
      </c>
      <c r="AD44" s="206">
        <v>0</v>
      </c>
      <c r="AE44" s="206">
        <v>0</v>
      </c>
      <c r="AF44" s="206">
        <v>0</v>
      </c>
      <c r="AG44" s="206">
        <v>0</v>
      </c>
      <c r="AH44" s="206">
        <v>0</v>
      </c>
      <c r="AI44" s="206">
        <v>0</v>
      </c>
      <c r="AJ44" s="206">
        <v>0</v>
      </c>
      <c r="AK44" s="206">
        <v>0</v>
      </c>
      <c r="AL44" s="206">
        <v>0</v>
      </c>
      <c r="AM44" s="206">
        <v>0</v>
      </c>
      <c r="AN44" s="206">
        <v>0</v>
      </c>
      <c r="AO44" s="206">
        <v>0</v>
      </c>
      <c r="AP44" s="206">
        <v>0</v>
      </c>
      <c r="AQ44" s="206">
        <v>0</v>
      </c>
      <c r="AR44" s="206">
        <v>0</v>
      </c>
      <c r="AS44" s="206">
        <v>0</v>
      </c>
      <c r="AT44" s="206">
        <v>0</v>
      </c>
      <c r="AU44" s="206">
        <v>0</v>
      </c>
      <c r="AV44" s="206">
        <v>0</v>
      </c>
      <c r="AW44" s="206">
        <v>0</v>
      </c>
      <c r="AX44" s="206">
        <v>0</v>
      </c>
      <c r="AY44" s="206">
        <v>0</v>
      </c>
      <c r="AZ44" s="206">
        <v>0</v>
      </c>
      <c r="BA44" s="206">
        <v>0</v>
      </c>
      <c r="BB44" s="206">
        <v>0</v>
      </c>
      <c r="BC44" s="206">
        <v>0</v>
      </c>
      <c r="BD44" s="206">
        <v>0</v>
      </c>
      <c r="BE44" s="206">
        <v>0</v>
      </c>
      <c r="BF44" s="206">
        <v>0</v>
      </c>
      <c r="BG44" s="206">
        <v>0</v>
      </c>
      <c r="BH44" s="206">
        <v>0</v>
      </c>
      <c r="BI44" s="206">
        <v>0</v>
      </c>
      <c r="BJ44" s="206">
        <v>0</v>
      </c>
      <c r="BK44" s="206">
        <v>0</v>
      </c>
      <c r="BL44" s="206">
        <v>0</v>
      </c>
      <c r="BM44" s="206">
        <v>0</v>
      </c>
      <c r="BN44" s="206">
        <v>0</v>
      </c>
      <c r="BO44" s="206">
        <v>0</v>
      </c>
      <c r="BP44" s="206">
        <v>0</v>
      </c>
      <c r="BQ44" s="206">
        <v>0</v>
      </c>
      <c r="BR44" s="206">
        <v>0</v>
      </c>
      <c r="BS44" s="206">
        <v>0</v>
      </c>
      <c r="BT44" s="206">
        <v>0</v>
      </c>
      <c r="BU44" s="206">
        <v>0</v>
      </c>
      <c r="BV44" s="206">
        <v>0</v>
      </c>
      <c r="BW44" s="206">
        <v>0</v>
      </c>
      <c r="BX44" s="206">
        <v>0</v>
      </c>
      <c r="BY44" s="206">
        <v>0</v>
      </c>
      <c r="BZ44" s="206">
        <v>0</v>
      </c>
      <c r="CA44" s="206">
        <v>0</v>
      </c>
      <c r="CB44" s="206">
        <v>0</v>
      </c>
      <c r="CC44" s="206">
        <v>0</v>
      </c>
      <c r="CD44" s="206">
        <v>0</v>
      </c>
      <c r="CE44" s="206">
        <v>0</v>
      </c>
      <c r="CF44" s="206">
        <v>0</v>
      </c>
      <c r="CG44" s="206">
        <v>0</v>
      </c>
      <c r="CH44" s="206">
        <v>0</v>
      </c>
      <c r="CI44" s="206">
        <v>0</v>
      </c>
      <c r="CJ44" s="206">
        <v>0</v>
      </c>
      <c r="CK44" s="206">
        <v>0</v>
      </c>
      <c r="CL44" s="206">
        <v>0</v>
      </c>
      <c r="CM44" s="206">
        <v>0</v>
      </c>
      <c r="CN44" s="206">
        <v>0</v>
      </c>
      <c r="CO44" s="206">
        <v>0</v>
      </c>
      <c r="CP44" s="206">
        <v>0</v>
      </c>
      <c r="CQ44" s="206">
        <v>0</v>
      </c>
      <c r="CR44" s="206">
        <v>0</v>
      </c>
      <c r="CS44" s="206">
        <v>0</v>
      </c>
      <c r="CT44" s="206">
        <v>0</v>
      </c>
      <c r="CU44" s="206">
        <v>0</v>
      </c>
      <c r="CV44" s="206">
        <v>0</v>
      </c>
      <c r="CW44" s="206">
        <v>0</v>
      </c>
      <c r="CX44" s="206">
        <v>0</v>
      </c>
      <c r="CY44" s="206">
        <v>0</v>
      </c>
      <c r="CZ44" s="206">
        <v>0</v>
      </c>
      <c r="DA44" s="206">
        <v>0</v>
      </c>
      <c r="DB44" s="206">
        <v>0</v>
      </c>
      <c r="DC44" s="206">
        <v>0</v>
      </c>
      <c r="DD44" s="206">
        <v>0</v>
      </c>
      <c r="DE44" s="206">
        <v>0</v>
      </c>
      <c r="DF44" s="206">
        <v>0</v>
      </c>
      <c r="DG44" s="206">
        <v>0</v>
      </c>
      <c r="DH44" s="206">
        <v>0</v>
      </c>
      <c r="DI44" s="206">
        <v>0</v>
      </c>
      <c r="DJ44" s="206">
        <v>0</v>
      </c>
      <c r="DK44" s="206">
        <v>0</v>
      </c>
      <c r="DL44" s="207">
        <v>0</v>
      </c>
      <c r="DQ44" s="208"/>
      <c r="DR44" s="209"/>
      <c r="DS44" s="218"/>
      <c r="DT44" s="205" t="s">
        <v>197</v>
      </c>
      <c r="DU44" s="206">
        <f t="shared" si="30"/>
        <v>0</v>
      </c>
      <c r="DV44" s="206">
        <f t="shared" si="31"/>
        <v>0</v>
      </c>
      <c r="DW44" s="206">
        <f t="shared" si="32"/>
        <v>0</v>
      </c>
      <c r="DX44" s="206">
        <f t="shared" si="33"/>
        <v>0</v>
      </c>
      <c r="DY44" s="206">
        <f t="shared" si="34"/>
        <v>0</v>
      </c>
      <c r="DZ44" s="206">
        <f t="shared" si="35"/>
        <v>0</v>
      </c>
      <c r="EA44" s="206">
        <f t="shared" si="36"/>
        <v>0</v>
      </c>
      <c r="EB44" s="206">
        <f t="shared" si="37"/>
        <v>0</v>
      </c>
      <c r="EC44" s="206">
        <f t="shared" si="38"/>
        <v>0</v>
      </c>
      <c r="ED44" s="207">
        <f t="shared" si="5"/>
        <v>0</v>
      </c>
      <c r="EE44" s="303">
        <f t="shared" si="28"/>
        <v>0</v>
      </c>
      <c r="EF44" s="101"/>
      <c r="EG44" s="101"/>
    </row>
    <row r="45" spans="1:137" s="126" customFormat="1" ht="15.5" hidden="1" outlineLevel="1" x14ac:dyDescent="0.35">
      <c r="A45" s="37" t="s">
        <v>149</v>
      </c>
      <c r="B45" s="37">
        <v>3</v>
      </c>
      <c r="C45" s="38">
        <v>3.3</v>
      </c>
      <c r="D45" s="39" t="s">
        <v>198</v>
      </c>
      <c r="E45" s="208"/>
      <c r="F45" s="209"/>
      <c r="G45" s="218"/>
      <c r="H45" s="205" t="s">
        <v>199</v>
      </c>
      <c r="I45" s="206">
        <v>0</v>
      </c>
      <c r="J45" s="206">
        <v>0</v>
      </c>
      <c r="K45" s="206">
        <v>0</v>
      </c>
      <c r="L45" s="206">
        <v>0</v>
      </c>
      <c r="M45" s="206">
        <v>0</v>
      </c>
      <c r="N45" s="206">
        <v>0</v>
      </c>
      <c r="O45" s="206">
        <v>0</v>
      </c>
      <c r="P45" s="206">
        <v>0</v>
      </c>
      <c r="Q45" s="206">
        <v>0</v>
      </c>
      <c r="R45" s="206">
        <v>0</v>
      </c>
      <c r="S45" s="206">
        <v>0</v>
      </c>
      <c r="T45" s="206">
        <v>0</v>
      </c>
      <c r="U45" s="206">
        <v>0</v>
      </c>
      <c r="V45" s="206">
        <v>0</v>
      </c>
      <c r="W45" s="206">
        <v>0</v>
      </c>
      <c r="X45" s="206">
        <v>0</v>
      </c>
      <c r="Y45" s="206">
        <v>0</v>
      </c>
      <c r="Z45" s="206">
        <v>0</v>
      </c>
      <c r="AA45" s="206">
        <v>0</v>
      </c>
      <c r="AB45" s="206">
        <v>0</v>
      </c>
      <c r="AC45" s="206">
        <v>0</v>
      </c>
      <c r="AD45" s="206">
        <v>0</v>
      </c>
      <c r="AE45" s="206">
        <v>0</v>
      </c>
      <c r="AF45" s="206">
        <v>0</v>
      </c>
      <c r="AG45" s="206">
        <v>0</v>
      </c>
      <c r="AH45" s="206">
        <v>0</v>
      </c>
      <c r="AI45" s="206">
        <v>0</v>
      </c>
      <c r="AJ45" s="206">
        <v>0</v>
      </c>
      <c r="AK45" s="206">
        <v>0</v>
      </c>
      <c r="AL45" s="206">
        <v>0</v>
      </c>
      <c r="AM45" s="206">
        <v>0</v>
      </c>
      <c r="AN45" s="206">
        <v>0</v>
      </c>
      <c r="AO45" s="206">
        <v>0</v>
      </c>
      <c r="AP45" s="206">
        <v>0</v>
      </c>
      <c r="AQ45" s="206">
        <v>0</v>
      </c>
      <c r="AR45" s="206">
        <v>0</v>
      </c>
      <c r="AS45" s="206">
        <v>0</v>
      </c>
      <c r="AT45" s="206">
        <v>0</v>
      </c>
      <c r="AU45" s="206">
        <v>0</v>
      </c>
      <c r="AV45" s="206">
        <v>0</v>
      </c>
      <c r="AW45" s="206">
        <v>0</v>
      </c>
      <c r="AX45" s="206">
        <v>0</v>
      </c>
      <c r="AY45" s="206">
        <v>0</v>
      </c>
      <c r="AZ45" s="206">
        <v>0</v>
      </c>
      <c r="BA45" s="206">
        <v>0</v>
      </c>
      <c r="BB45" s="206">
        <v>0</v>
      </c>
      <c r="BC45" s="206">
        <v>0</v>
      </c>
      <c r="BD45" s="206">
        <v>0</v>
      </c>
      <c r="BE45" s="206">
        <v>0</v>
      </c>
      <c r="BF45" s="206">
        <v>0</v>
      </c>
      <c r="BG45" s="206">
        <v>0</v>
      </c>
      <c r="BH45" s="206">
        <v>0</v>
      </c>
      <c r="BI45" s="206">
        <v>0</v>
      </c>
      <c r="BJ45" s="206">
        <v>0</v>
      </c>
      <c r="BK45" s="206">
        <v>0</v>
      </c>
      <c r="BL45" s="206">
        <v>0</v>
      </c>
      <c r="BM45" s="206">
        <v>0</v>
      </c>
      <c r="BN45" s="206">
        <v>0</v>
      </c>
      <c r="BO45" s="206">
        <v>0</v>
      </c>
      <c r="BP45" s="206">
        <v>0</v>
      </c>
      <c r="BQ45" s="206">
        <v>0</v>
      </c>
      <c r="BR45" s="206">
        <v>0</v>
      </c>
      <c r="BS45" s="206">
        <v>0</v>
      </c>
      <c r="BT45" s="206">
        <v>0</v>
      </c>
      <c r="BU45" s="206">
        <v>0</v>
      </c>
      <c r="BV45" s="206">
        <v>0</v>
      </c>
      <c r="BW45" s="206">
        <v>0</v>
      </c>
      <c r="BX45" s="206">
        <v>0</v>
      </c>
      <c r="BY45" s="206">
        <v>0</v>
      </c>
      <c r="BZ45" s="206">
        <v>0</v>
      </c>
      <c r="CA45" s="206">
        <v>0</v>
      </c>
      <c r="CB45" s="206">
        <v>0</v>
      </c>
      <c r="CC45" s="206">
        <v>0</v>
      </c>
      <c r="CD45" s="206">
        <v>0</v>
      </c>
      <c r="CE45" s="206">
        <v>0</v>
      </c>
      <c r="CF45" s="206">
        <v>0</v>
      </c>
      <c r="CG45" s="206">
        <v>0</v>
      </c>
      <c r="CH45" s="206">
        <v>0</v>
      </c>
      <c r="CI45" s="206">
        <v>0</v>
      </c>
      <c r="CJ45" s="206">
        <v>0</v>
      </c>
      <c r="CK45" s="206">
        <v>0</v>
      </c>
      <c r="CL45" s="206">
        <v>0</v>
      </c>
      <c r="CM45" s="206">
        <v>0</v>
      </c>
      <c r="CN45" s="206">
        <v>0</v>
      </c>
      <c r="CO45" s="206">
        <v>0</v>
      </c>
      <c r="CP45" s="206">
        <v>0</v>
      </c>
      <c r="CQ45" s="206">
        <v>0</v>
      </c>
      <c r="CR45" s="206">
        <v>0</v>
      </c>
      <c r="CS45" s="206">
        <v>0</v>
      </c>
      <c r="CT45" s="206">
        <v>0</v>
      </c>
      <c r="CU45" s="206">
        <v>0</v>
      </c>
      <c r="CV45" s="206">
        <v>0</v>
      </c>
      <c r="CW45" s="206">
        <v>0</v>
      </c>
      <c r="CX45" s="206">
        <v>0</v>
      </c>
      <c r="CY45" s="206">
        <v>0</v>
      </c>
      <c r="CZ45" s="206">
        <v>0</v>
      </c>
      <c r="DA45" s="206">
        <v>0</v>
      </c>
      <c r="DB45" s="206">
        <v>0</v>
      </c>
      <c r="DC45" s="206">
        <v>0</v>
      </c>
      <c r="DD45" s="206">
        <v>0</v>
      </c>
      <c r="DE45" s="206">
        <v>0</v>
      </c>
      <c r="DF45" s="206">
        <v>0</v>
      </c>
      <c r="DG45" s="206">
        <v>0</v>
      </c>
      <c r="DH45" s="206">
        <v>0</v>
      </c>
      <c r="DI45" s="206">
        <v>0</v>
      </c>
      <c r="DJ45" s="206">
        <v>0</v>
      </c>
      <c r="DK45" s="206">
        <v>0</v>
      </c>
      <c r="DL45" s="207">
        <v>0</v>
      </c>
      <c r="DQ45" s="208"/>
      <c r="DR45" s="209"/>
      <c r="DS45" s="218"/>
      <c r="DT45" s="205" t="s">
        <v>199</v>
      </c>
      <c r="DU45" s="206">
        <f t="shared" si="30"/>
        <v>0</v>
      </c>
      <c r="DV45" s="206">
        <f t="shared" si="31"/>
        <v>0</v>
      </c>
      <c r="DW45" s="206">
        <f t="shared" si="32"/>
        <v>0</v>
      </c>
      <c r="DX45" s="206">
        <f t="shared" si="33"/>
        <v>0</v>
      </c>
      <c r="DY45" s="206">
        <f t="shared" si="34"/>
        <v>0</v>
      </c>
      <c r="DZ45" s="206">
        <f t="shared" si="35"/>
        <v>0</v>
      </c>
      <c r="EA45" s="206">
        <f t="shared" si="36"/>
        <v>0</v>
      </c>
      <c r="EB45" s="206">
        <f t="shared" si="37"/>
        <v>0</v>
      </c>
      <c r="EC45" s="206">
        <f t="shared" si="38"/>
        <v>0</v>
      </c>
      <c r="ED45" s="207">
        <f t="shared" si="5"/>
        <v>0</v>
      </c>
      <c r="EE45" s="303">
        <f t="shared" si="28"/>
        <v>0</v>
      </c>
      <c r="EF45" s="101"/>
      <c r="EG45" s="101"/>
    </row>
    <row r="46" spans="1:137" s="126" customFormat="1" ht="15.5" hidden="1" outlineLevel="1" x14ac:dyDescent="0.35">
      <c r="A46" s="37" t="s">
        <v>149</v>
      </c>
      <c r="B46" s="37">
        <v>3</v>
      </c>
      <c r="C46" s="38">
        <v>3.3</v>
      </c>
      <c r="D46" s="39" t="s">
        <v>200</v>
      </c>
      <c r="E46" s="208"/>
      <c r="F46" s="209"/>
      <c r="G46" s="218"/>
      <c r="H46" s="205" t="s">
        <v>201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X46" s="206">
        <v>0</v>
      </c>
      <c r="Y46" s="206">
        <v>0</v>
      </c>
      <c r="Z46" s="206">
        <v>0</v>
      </c>
      <c r="AA46" s="206">
        <v>0</v>
      </c>
      <c r="AB46" s="206">
        <v>0</v>
      </c>
      <c r="AC46" s="206">
        <v>0</v>
      </c>
      <c r="AD46" s="206">
        <v>0</v>
      </c>
      <c r="AE46" s="206">
        <v>0</v>
      </c>
      <c r="AF46" s="206">
        <v>0</v>
      </c>
      <c r="AG46" s="206">
        <v>0</v>
      </c>
      <c r="AH46" s="206">
        <v>0</v>
      </c>
      <c r="AI46" s="206">
        <v>0</v>
      </c>
      <c r="AJ46" s="206">
        <v>0</v>
      </c>
      <c r="AK46" s="206">
        <v>0</v>
      </c>
      <c r="AL46" s="206">
        <v>0</v>
      </c>
      <c r="AM46" s="206">
        <v>0</v>
      </c>
      <c r="AN46" s="206">
        <v>0</v>
      </c>
      <c r="AO46" s="206">
        <v>0</v>
      </c>
      <c r="AP46" s="206">
        <v>0</v>
      </c>
      <c r="AQ46" s="206">
        <v>0</v>
      </c>
      <c r="AR46" s="206">
        <v>0</v>
      </c>
      <c r="AS46" s="206">
        <v>0</v>
      </c>
      <c r="AT46" s="206">
        <v>0</v>
      </c>
      <c r="AU46" s="206">
        <v>0</v>
      </c>
      <c r="AV46" s="206">
        <v>0</v>
      </c>
      <c r="AW46" s="206">
        <v>0</v>
      </c>
      <c r="AX46" s="206">
        <v>0</v>
      </c>
      <c r="AY46" s="206">
        <v>0</v>
      </c>
      <c r="AZ46" s="206">
        <v>0</v>
      </c>
      <c r="BA46" s="206">
        <v>0</v>
      </c>
      <c r="BB46" s="206">
        <v>0</v>
      </c>
      <c r="BC46" s="206">
        <v>0</v>
      </c>
      <c r="BD46" s="206">
        <v>0</v>
      </c>
      <c r="BE46" s="206">
        <v>0</v>
      </c>
      <c r="BF46" s="206">
        <v>0</v>
      </c>
      <c r="BG46" s="206">
        <v>0</v>
      </c>
      <c r="BH46" s="206">
        <v>0</v>
      </c>
      <c r="BI46" s="206">
        <v>0</v>
      </c>
      <c r="BJ46" s="206">
        <v>0</v>
      </c>
      <c r="BK46" s="206">
        <v>0</v>
      </c>
      <c r="BL46" s="206">
        <v>0</v>
      </c>
      <c r="BM46" s="206">
        <v>0</v>
      </c>
      <c r="BN46" s="206">
        <v>0</v>
      </c>
      <c r="BO46" s="206">
        <v>0</v>
      </c>
      <c r="BP46" s="206">
        <v>0</v>
      </c>
      <c r="BQ46" s="206">
        <v>0</v>
      </c>
      <c r="BR46" s="206">
        <v>0</v>
      </c>
      <c r="BS46" s="206">
        <v>0</v>
      </c>
      <c r="BT46" s="206">
        <v>0</v>
      </c>
      <c r="BU46" s="206">
        <v>0</v>
      </c>
      <c r="BV46" s="206">
        <v>0</v>
      </c>
      <c r="BW46" s="206">
        <v>0</v>
      </c>
      <c r="BX46" s="206">
        <v>0</v>
      </c>
      <c r="BY46" s="206">
        <v>0</v>
      </c>
      <c r="BZ46" s="206">
        <v>0</v>
      </c>
      <c r="CA46" s="206">
        <v>0</v>
      </c>
      <c r="CB46" s="206">
        <v>0</v>
      </c>
      <c r="CC46" s="206">
        <v>0</v>
      </c>
      <c r="CD46" s="206">
        <v>0</v>
      </c>
      <c r="CE46" s="206">
        <v>0</v>
      </c>
      <c r="CF46" s="206">
        <v>0</v>
      </c>
      <c r="CG46" s="206">
        <v>0</v>
      </c>
      <c r="CH46" s="206">
        <v>0</v>
      </c>
      <c r="CI46" s="206">
        <v>0</v>
      </c>
      <c r="CJ46" s="206">
        <v>0</v>
      </c>
      <c r="CK46" s="206">
        <v>0</v>
      </c>
      <c r="CL46" s="206">
        <v>0</v>
      </c>
      <c r="CM46" s="206">
        <v>0</v>
      </c>
      <c r="CN46" s="206">
        <v>0</v>
      </c>
      <c r="CO46" s="206">
        <v>0</v>
      </c>
      <c r="CP46" s="206">
        <v>0</v>
      </c>
      <c r="CQ46" s="206">
        <v>0</v>
      </c>
      <c r="CR46" s="206">
        <v>0</v>
      </c>
      <c r="CS46" s="206">
        <v>0</v>
      </c>
      <c r="CT46" s="206">
        <v>0</v>
      </c>
      <c r="CU46" s="206">
        <v>0</v>
      </c>
      <c r="CV46" s="206">
        <v>0</v>
      </c>
      <c r="CW46" s="206">
        <v>0</v>
      </c>
      <c r="CX46" s="206">
        <v>0</v>
      </c>
      <c r="CY46" s="206">
        <v>0</v>
      </c>
      <c r="CZ46" s="206">
        <v>0</v>
      </c>
      <c r="DA46" s="206">
        <v>0</v>
      </c>
      <c r="DB46" s="206">
        <v>0</v>
      </c>
      <c r="DC46" s="206">
        <v>0</v>
      </c>
      <c r="DD46" s="206">
        <v>0</v>
      </c>
      <c r="DE46" s="206">
        <v>0</v>
      </c>
      <c r="DF46" s="206">
        <v>0</v>
      </c>
      <c r="DG46" s="206">
        <v>0</v>
      </c>
      <c r="DH46" s="206">
        <v>0</v>
      </c>
      <c r="DI46" s="206">
        <v>0</v>
      </c>
      <c r="DJ46" s="206">
        <v>0</v>
      </c>
      <c r="DK46" s="206">
        <v>0</v>
      </c>
      <c r="DL46" s="207">
        <v>0</v>
      </c>
      <c r="DQ46" s="208"/>
      <c r="DR46" s="209"/>
      <c r="DS46" s="218"/>
      <c r="DT46" s="205" t="s">
        <v>201</v>
      </c>
      <c r="DU46" s="206">
        <f t="shared" si="30"/>
        <v>0</v>
      </c>
      <c r="DV46" s="206">
        <f t="shared" si="31"/>
        <v>0</v>
      </c>
      <c r="DW46" s="206">
        <f t="shared" si="32"/>
        <v>0</v>
      </c>
      <c r="DX46" s="206">
        <f t="shared" si="33"/>
        <v>0</v>
      </c>
      <c r="DY46" s="206">
        <f t="shared" si="34"/>
        <v>0</v>
      </c>
      <c r="DZ46" s="206">
        <f t="shared" si="35"/>
        <v>0</v>
      </c>
      <c r="EA46" s="206">
        <f t="shared" si="36"/>
        <v>0</v>
      </c>
      <c r="EB46" s="206">
        <f t="shared" si="37"/>
        <v>0</v>
      </c>
      <c r="EC46" s="206">
        <f t="shared" si="38"/>
        <v>0</v>
      </c>
      <c r="ED46" s="207">
        <f t="shared" si="5"/>
        <v>0</v>
      </c>
      <c r="EE46" s="303">
        <f t="shared" si="28"/>
        <v>0</v>
      </c>
      <c r="EF46" s="101"/>
      <c r="EG46" s="101"/>
    </row>
    <row r="47" spans="1:137" s="126" customFormat="1" ht="15.5" hidden="1" outlineLevel="1" x14ac:dyDescent="0.35">
      <c r="A47" s="37" t="s">
        <v>149</v>
      </c>
      <c r="B47" s="37">
        <v>3</v>
      </c>
      <c r="C47" s="38">
        <v>3.3</v>
      </c>
      <c r="D47" s="39" t="s">
        <v>202</v>
      </c>
      <c r="E47" s="208"/>
      <c r="F47" s="209"/>
      <c r="G47" s="218"/>
      <c r="H47" s="205" t="s">
        <v>203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X47" s="206">
        <v>0</v>
      </c>
      <c r="Y47" s="206">
        <v>0</v>
      </c>
      <c r="Z47" s="206">
        <v>0</v>
      </c>
      <c r="AA47" s="206">
        <v>0</v>
      </c>
      <c r="AB47" s="206">
        <v>0</v>
      </c>
      <c r="AC47" s="206">
        <v>0</v>
      </c>
      <c r="AD47" s="206">
        <v>0</v>
      </c>
      <c r="AE47" s="206">
        <v>0</v>
      </c>
      <c r="AF47" s="206">
        <v>0</v>
      </c>
      <c r="AG47" s="206">
        <v>0</v>
      </c>
      <c r="AH47" s="206">
        <v>0</v>
      </c>
      <c r="AI47" s="206">
        <v>0</v>
      </c>
      <c r="AJ47" s="206">
        <v>0</v>
      </c>
      <c r="AK47" s="206">
        <v>0</v>
      </c>
      <c r="AL47" s="206">
        <v>0</v>
      </c>
      <c r="AM47" s="206">
        <v>0</v>
      </c>
      <c r="AN47" s="206">
        <v>0</v>
      </c>
      <c r="AO47" s="206">
        <v>0</v>
      </c>
      <c r="AP47" s="206">
        <v>0</v>
      </c>
      <c r="AQ47" s="206">
        <v>0</v>
      </c>
      <c r="AR47" s="206">
        <v>0</v>
      </c>
      <c r="AS47" s="206">
        <v>0</v>
      </c>
      <c r="AT47" s="206">
        <v>0</v>
      </c>
      <c r="AU47" s="206">
        <v>0</v>
      </c>
      <c r="AV47" s="206">
        <v>0</v>
      </c>
      <c r="AW47" s="206">
        <v>0</v>
      </c>
      <c r="AX47" s="206">
        <v>0</v>
      </c>
      <c r="AY47" s="206">
        <v>0</v>
      </c>
      <c r="AZ47" s="206">
        <v>0</v>
      </c>
      <c r="BA47" s="206">
        <v>0</v>
      </c>
      <c r="BB47" s="206">
        <v>0</v>
      </c>
      <c r="BC47" s="206">
        <v>0</v>
      </c>
      <c r="BD47" s="206">
        <v>0</v>
      </c>
      <c r="BE47" s="206">
        <v>0</v>
      </c>
      <c r="BF47" s="206">
        <v>0</v>
      </c>
      <c r="BG47" s="206">
        <v>0</v>
      </c>
      <c r="BH47" s="206">
        <v>0</v>
      </c>
      <c r="BI47" s="206">
        <v>0</v>
      </c>
      <c r="BJ47" s="206">
        <v>0</v>
      </c>
      <c r="BK47" s="206">
        <v>0</v>
      </c>
      <c r="BL47" s="206">
        <v>0</v>
      </c>
      <c r="BM47" s="206">
        <v>0</v>
      </c>
      <c r="BN47" s="206">
        <v>0</v>
      </c>
      <c r="BO47" s="206">
        <v>0</v>
      </c>
      <c r="BP47" s="206">
        <v>0</v>
      </c>
      <c r="BQ47" s="206">
        <v>0</v>
      </c>
      <c r="BR47" s="206">
        <v>0</v>
      </c>
      <c r="BS47" s="206">
        <v>0</v>
      </c>
      <c r="BT47" s="206">
        <v>0</v>
      </c>
      <c r="BU47" s="206">
        <v>0</v>
      </c>
      <c r="BV47" s="206">
        <v>0</v>
      </c>
      <c r="BW47" s="206">
        <v>0</v>
      </c>
      <c r="BX47" s="206">
        <v>0</v>
      </c>
      <c r="BY47" s="206">
        <v>0</v>
      </c>
      <c r="BZ47" s="206">
        <v>0</v>
      </c>
      <c r="CA47" s="206">
        <v>0</v>
      </c>
      <c r="CB47" s="206">
        <v>0</v>
      </c>
      <c r="CC47" s="206">
        <v>0</v>
      </c>
      <c r="CD47" s="206">
        <v>0</v>
      </c>
      <c r="CE47" s="206">
        <v>0</v>
      </c>
      <c r="CF47" s="206">
        <v>0</v>
      </c>
      <c r="CG47" s="206">
        <v>0</v>
      </c>
      <c r="CH47" s="206">
        <v>0</v>
      </c>
      <c r="CI47" s="206">
        <v>0</v>
      </c>
      <c r="CJ47" s="206">
        <v>0</v>
      </c>
      <c r="CK47" s="206">
        <v>0</v>
      </c>
      <c r="CL47" s="206">
        <v>0</v>
      </c>
      <c r="CM47" s="206">
        <v>0</v>
      </c>
      <c r="CN47" s="206">
        <v>0</v>
      </c>
      <c r="CO47" s="206">
        <v>0</v>
      </c>
      <c r="CP47" s="206">
        <v>0</v>
      </c>
      <c r="CQ47" s="206">
        <v>0</v>
      </c>
      <c r="CR47" s="206">
        <v>0</v>
      </c>
      <c r="CS47" s="206">
        <v>0</v>
      </c>
      <c r="CT47" s="206">
        <v>0</v>
      </c>
      <c r="CU47" s="206">
        <v>0</v>
      </c>
      <c r="CV47" s="206">
        <v>0</v>
      </c>
      <c r="CW47" s="206">
        <v>0</v>
      </c>
      <c r="CX47" s="206">
        <v>0</v>
      </c>
      <c r="CY47" s="206">
        <v>0</v>
      </c>
      <c r="CZ47" s="206">
        <v>0</v>
      </c>
      <c r="DA47" s="206">
        <v>0</v>
      </c>
      <c r="DB47" s="206">
        <v>0</v>
      </c>
      <c r="DC47" s="206">
        <v>0</v>
      </c>
      <c r="DD47" s="206">
        <v>0</v>
      </c>
      <c r="DE47" s="206">
        <v>0</v>
      </c>
      <c r="DF47" s="206">
        <v>0</v>
      </c>
      <c r="DG47" s="206">
        <v>0</v>
      </c>
      <c r="DH47" s="206">
        <v>0</v>
      </c>
      <c r="DI47" s="206">
        <v>0</v>
      </c>
      <c r="DJ47" s="206">
        <v>0</v>
      </c>
      <c r="DK47" s="206">
        <v>0</v>
      </c>
      <c r="DL47" s="207">
        <v>0</v>
      </c>
      <c r="DQ47" s="208"/>
      <c r="DR47" s="209"/>
      <c r="DS47" s="218"/>
      <c r="DT47" s="205" t="s">
        <v>203</v>
      </c>
      <c r="DU47" s="206">
        <f t="shared" si="30"/>
        <v>0</v>
      </c>
      <c r="DV47" s="206">
        <f t="shared" si="31"/>
        <v>0</v>
      </c>
      <c r="DW47" s="206">
        <f t="shared" si="32"/>
        <v>0</v>
      </c>
      <c r="DX47" s="206">
        <f t="shared" si="33"/>
        <v>0</v>
      </c>
      <c r="DY47" s="206">
        <f t="shared" si="34"/>
        <v>0</v>
      </c>
      <c r="DZ47" s="206">
        <f t="shared" si="35"/>
        <v>0</v>
      </c>
      <c r="EA47" s="206">
        <f t="shared" si="36"/>
        <v>0</v>
      </c>
      <c r="EB47" s="206">
        <f t="shared" si="37"/>
        <v>0</v>
      </c>
      <c r="EC47" s="206">
        <f t="shared" si="38"/>
        <v>0</v>
      </c>
      <c r="ED47" s="207">
        <f t="shared" si="5"/>
        <v>0</v>
      </c>
      <c r="EE47" s="303">
        <f t="shared" si="28"/>
        <v>0</v>
      </c>
      <c r="EF47" s="101"/>
      <c r="EG47" s="101"/>
    </row>
    <row r="48" spans="1:137" s="126" customFormat="1" ht="15.5" collapsed="1" x14ac:dyDescent="0.35">
      <c r="A48" s="127" t="s">
        <v>149</v>
      </c>
      <c r="B48" s="127">
        <v>4</v>
      </c>
      <c r="C48" s="128"/>
      <c r="D48" s="129"/>
      <c r="E48" s="210"/>
      <c r="F48" s="211" t="s">
        <v>204</v>
      </c>
      <c r="G48" s="211"/>
      <c r="H48" s="212"/>
      <c r="I48" s="213">
        <v>0</v>
      </c>
      <c r="J48" s="216">
        <v>0</v>
      </c>
      <c r="K48" s="215">
        <v>0</v>
      </c>
      <c r="L48" s="215">
        <v>0</v>
      </c>
      <c r="M48" s="215">
        <v>0</v>
      </c>
      <c r="N48" s="215">
        <v>0</v>
      </c>
      <c r="O48" s="215">
        <v>0</v>
      </c>
      <c r="P48" s="215">
        <v>0</v>
      </c>
      <c r="Q48" s="215">
        <v>0</v>
      </c>
      <c r="R48" s="215">
        <v>0</v>
      </c>
      <c r="S48" s="215">
        <v>0</v>
      </c>
      <c r="T48" s="215">
        <v>0</v>
      </c>
      <c r="U48" s="215">
        <v>0</v>
      </c>
      <c r="V48" s="215">
        <v>0</v>
      </c>
      <c r="W48" s="215">
        <v>0</v>
      </c>
      <c r="X48" s="215">
        <v>0</v>
      </c>
      <c r="Y48" s="215">
        <v>0</v>
      </c>
      <c r="Z48" s="215">
        <v>0</v>
      </c>
      <c r="AA48" s="215">
        <v>0</v>
      </c>
      <c r="AB48" s="215">
        <v>0</v>
      </c>
      <c r="AC48" s="215">
        <v>0</v>
      </c>
      <c r="AD48" s="215">
        <v>0</v>
      </c>
      <c r="AE48" s="215">
        <v>0</v>
      </c>
      <c r="AF48" s="215">
        <v>0</v>
      </c>
      <c r="AG48" s="215">
        <v>0</v>
      </c>
      <c r="AH48" s="215">
        <v>0</v>
      </c>
      <c r="AI48" s="215">
        <v>0</v>
      </c>
      <c r="AJ48" s="215">
        <v>0</v>
      </c>
      <c r="AK48" s="215">
        <v>0</v>
      </c>
      <c r="AL48" s="215">
        <v>0</v>
      </c>
      <c r="AM48" s="215">
        <v>0</v>
      </c>
      <c r="AN48" s="215">
        <v>0</v>
      </c>
      <c r="AO48" s="215">
        <v>0</v>
      </c>
      <c r="AP48" s="215">
        <v>0</v>
      </c>
      <c r="AQ48" s="215">
        <v>0</v>
      </c>
      <c r="AR48" s="215">
        <v>0</v>
      </c>
      <c r="AS48" s="215">
        <v>0</v>
      </c>
      <c r="AT48" s="215">
        <v>0</v>
      </c>
      <c r="AU48" s="215">
        <v>0</v>
      </c>
      <c r="AV48" s="215">
        <v>0</v>
      </c>
      <c r="AW48" s="215">
        <v>0</v>
      </c>
      <c r="AX48" s="215">
        <v>0</v>
      </c>
      <c r="AY48" s="215">
        <v>0</v>
      </c>
      <c r="AZ48" s="215">
        <v>0</v>
      </c>
      <c r="BA48" s="215">
        <v>0</v>
      </c>
      <c r="BB48" s="215">
        <v>0</v>
      </c>
      <c r="BC48" s="215">
        <v>0</v>
      </c>
      <c r="BD48" s="215">
        <v>0</v>
      </c>
      <c r="BE48" s="215">
        <v>0</v>
      </c>
      <c r="BF48" s="215">
        <v>0</v>
      </c>
      <c r="BG48" s="215">
        <v>0</v>
      </c>
      <c r="BH48" s="215">
        <v>0</v>
      </c>
      <c r="BI48" s="215">
        <v>0</v>
      </c>
      <c r="BJ48" s="215">
        <v>0</v>
      </c>
      <c r="BK48" s="215">
        <v>0</v>
      </c>
      <c r="BL48" s="215">
        <v>0</v>
      </c>
      <c r="BM48" s="215">
        <v>0</v>
      </c>
      <c r="BN48" s="215">
        <v>0</v>
      </c>
      <c r="BO48" s="215">
        <v>0</v>
      </c>
      <c r="BP48" s="215">
        <v>0</v>
      </c>
      <c r="BQ48" s="215">
        <v>0</v>
      </c>
      <c r="BR48" s="215">
        <v>0</v>
      </c>
      <c r="BS48" s="215">
        <v>0</v>
      </c>
      <c r="BT48" s="215">
        <v>0</v>
      </c>
      <c r="BU48" s="215">
        <v>0</v>
      </c>
      <c r="BV48" s="215">
        <v>0</v>
      </c>
      <c r="BW48" s="215">
        <v>0</v>
      </c>
      <c r="BX48" s="215">
        <v>0</v>
      </c>
      <c r="BY48" s="215">
        <v>0</v>
      </c>
      <c r="BZ48" s="215">
        <v>0</v>
      </c>
      <c r="CA48" s="215">
        <v>0</v>
      </c>
      <c r="CB48" s="215">
        <v>0</v>
      </c>
      <c r="CC48" s="215">
        <v>0</v>
      </c>
      <c r="CD48" s="215">
        <v>0</v>
      </c>
      <c r="CE48" s="215">
        <v>0</v>
      </c>
      <c r="CF48" s="215">
        <v>0</v>
      </c>
      <c r="CG48" s="215">
        <v>0</v>
      </c>
      <c r="CH48" s="215">
        <v>0</v>
      </c>
      <c r="CI48" s="215">
        <v>0</v>
      </c>
      <c r="CJ48" s="215">
        <v>0</v>
      </c>
      <c r="CK48" s="215">
        <v>0</v>
      </c>
      <c r="CL48" s="215">
        <v>0</v>
      </c>
      <c r="CM48" s="215">
        <v>0</v>
      </c>
      <c r="CN48" s="215">
        <v>0</v>
      </c>
      <c r="CO48" s="215">
        <v>0</v>
      </c>
      <c r="CP48" s="215">
        <v>0</v>
      </c>
      <c r="CQ48" s="215">
        <v>0</v>
      </c>
      <c r="CR48" s="215">
        <v>0</v>
      </c>
      <c r="CS48" s="215">
        <v>0</v>
      </c>
      <c r="CT48" s="215">
        <v>0</v>
      </c>
      <c r="CU48" s="215">
        <v>0</v>
      </c>
      <c r="CV48" s="215">
        <v>0</v>
      </c>
      <c r="CW48" s="215">
        <v>0</v>
      </c>
      <c r="CX48" s="215">
        <v>0</v>
      </c>
      <c r="CY48" s="215">
        <v>0</v>
      </c>
      <c r="CZ48" s="215">
        <v>0</v>
      </c>
      <c r="DA48" s="215">
        <v>0</v>
      </c>
      <c r="DB48" s="215">
        <v>0</v>
      </c>
      <c r="DC48" s="215">
        <v>0</v>
      </c>
      <c r="DD48" s="215">
        <v>0</v>
      </c>
      <c r="DE48" s="215">
        <v>0</v>
      </c>
      <c r="DF48" s="215">
        <v>0</v>
      </c>
      <c r="DG48" s="215">
        <v>0</v>
      </c>
      <c r="DH48" s="215">
        <v>0</v>
      </c>
      <c r="DI48" s="215">
        <v>0</v>
      </c>
      <c r="DJ48" s="215">
        <v>0</v>
      </c>
      <c r="DK48" s="215">
        <v>0</v>
      </c>
      <c r="DL48" s="217">
        <v>0</v>
      </c>
      <c r="DQ48" s="210"/>
      <c r="DR48" s="211" t="s">
        <v>204</v>
      </c>
      <c r="DS48" s="211"/>
      <c r="DT48" s="212"/>
      <c r="DU48" s="215">
        <f t="shared" ref="DU48:EC48" si="39">DU49+DU58+DU67</f>
        <v>0</v>
      </c>
      <c r="DV48" s="215">
        <f t="shared" si="39"/>
        <v>0</v>
      </c>
      <c r="DW48" s="215">
        <f t="shared" si="39"/>
        <v>10.729988000000001</v>
      </c>
      <c r="DX48" s="215">
        <f t="shared" si="39"/>
        <v>2.4133195000000001</v>
      </c>
      <c r="DY48" s="215">
        <f t="shared" si="39"/>
        <v>5.4599624999999996</v>
      </c>
      <c r="DZ48" s="215">
        <f t="shared" si="39"/>
        <v>4.5207699999999997</v>
      </c>
      <c r="EA48" s="215">
        <f t="shared" si="39"/>
        <v>72.258080000000007</v>
      </c>
      <c r="EB48" s="215">
        <f t="shared" si="39"/>
        <v>168.0548</v>
      </c>
      <c r="EC48" s="215">
        <f t="shared" si="39"/>
        <v>20.646875000000001</v>
      </c>
      <c r="ED48" s="217">
        <f t="shared" si="5"/>
        <v>284.08379500000001</v>
      </c>
      <c r="EE48" s="305"/>
      <c r="EF48" s="101"/>
      <c r="EG48" s="101"/>
    </row>
    <row r="49" spans="1:137" s="126" customFormat="1" ht="15.5" hidden="1" outlineLevel="1" x14ac:dyDescent="0.35">
      <c r="A49" s="127" t="s">
        <v>149</v>
      </c>
      <c r="B49" s="127">
        <v>4</v>
      </c>
      <c r="C49" s="128">
        <v>4.0999999999999996</v>
      </c>
      <c r="D49" s="129"/>
      <c r="E49" s="210"/>
      <c r="F49" s="211"/>
      <c r="G49" s="211" t="s">
        <v>154</v>
      </c>
      <c r="H49" s="212"/>
      <c r="I49" s="215">
        <v>0</v>
      </c>
      <c r="J49" s="216">
        <v>0</v>
      </c>
      <c r="K49" s="215">
        <v>0</v>
      </c>
      <c r="L49" s="215">
        <v>0</v>
      </c>
      <c r="M49" s="215">
        <v>0</v>
      </c>
      <c r="N49" s="215">
        <v>0</v>
      </c>
      <c r="O49" s="215">
        <v>0</v>
      </c>
      <c r="P49" s="215">
        <v>0</v>
      </c>
      <c r="Q49" s="215">
        <v>0</v>
      </c>
      <c r="R49" s="215">
        <v>0</v>
      </c>
      <c r="S49" s="215">
        <v>0</v>
      </c>
      <c r="T49" s="215">
        <v>0</v>
      </c>
      <c r="U49" s="215">
        <v>0</v>
      </c>
      <c r="V49" s="215">
        <v>0</v>
      </c>
      <c r="W49" s="215">
        <v>0</v>
      </c>
      <c r="X49" s="215">
        <v>0</v>
      </c>
      <c r="Y49" s="215">
        <v>0</v>
      </c>
      <c r="Z49" s="215">
        <v>0</v>
      </c>
      <c r="AA49" s="215">
        <v>0</v>
      </c>
      <c r="AB49" s="215">
        <v>0</v>
      </c>
      <c r="AC49" s="215">
        <v>0</v>
      </c>
      <c r="AD49" s="215">
        <v>0</v>
      </c>
      <c r="AE49" s="215">
        <v>0</v>
      </c>
      <c r="AF49" s="215">
        <v>0</v>
      </c>
      <c r="AG49" s="215">
        <v>0</v>
      </c>
      <c r="AH49" s="215">
        <v>0</v>
      </c>
      <c r="AI49" s="215">
        <v>0</v>
      </c>
      <c r="AJ49" s="215">
        <v>0</v>
      </c>
      <c r="AK49" s="215">
        <v>0</v>
      </c>
      <c r="AL49" s="215">
        <v>0</v>
      </c>
      <c r="AM49" s="215">
        <v>0</v>
      </c>
      <c r="AN49" s="215">
        <v>0</v>
      </c>
      <c r="AO49" s="215">
        <v>0</v>
      </c>
      <c r="AP49" s="215">
        <v>0</v>
      </c>
      <c r="AQ49" s="215">
        <v>0</v>
      </c>
      <c r="AR49" s="215">
        <v>0</v>
      </c>
      <c r="AS49" s="215">
        <v>0</v>
      </c>
      <c r="AT49" s="215">
        <v>0</v>
      </c>
      <c r="AU49" s="215">
        <v>0</v>
      </c>
      <c r="AV49" s="215">
        <v>0</v>
      </c>
      <c r="AW49" s="215">
        <v>0</v>
      </c>
      <c r="AX49" s="215">
        <v>0</v>
      </c>
      <c r="AY49" s="215">
        <v>0</v>
      </c>
      <c r="AZ49" s="215">
        <v>0</v>
      </c>
      <c r="BA49" s="215">
        <v>0</v>
      </c>
      <c r="BB49" s="215">
        <v>0</v>
      </c>
      <c r="BC49" s="215">
        <v>0</v>
      </c>
      <c r="BD49" s="215">
        <v>0</v>
      </c>
      <c r="BE49" s="215">
        <v>0</v>
      </c>
      <c r="BF49" s="215">
        <v>0</v>
      </c>
      <c r="BG49" s="215">
        <v>0</v>
      </c>
      <c r="BH49" s="215">
        <v>0</v>
      </c>
      <c r="BI49" s="215">
        <v>0</v>
      </c>
      <c r="BJ49" s="215">
        <v>0</v>
      </c>
      <c r="BK49" s="215">
        <v>0</v>
      </c>
      <c r="BL49" s="215">
        <v>0</v>
      </c>
      <c r="BM49" s="215">
        <v>0</v>
      </c>
      <c r="BN49" s="215">
        <v>0</v>
      </c>
      <c r="BO49" s="215">
        <v>0</v>
      </c>
      <c r="BP49" s="215">
        <v>0</v>
      </c>
      <c r="BQ49" s="215">
        <v>0</v>
      </c>
      <c r="BR49" s="215">
        <v>0</v>
      </c>
      <c r="BS49" s="215">
        <v>0</v>
      </c>
      <c r="BT49" s="215">
        <v>0</v>
      </c>
      <c r="BU49" s="215">
        <v>0</v>
      </c>
      <c r="BV49" s="215">
        <v>0</v>
      </c>
      <c r="BW49" s="215">
        <v>0</v>
      </c>
      <c r="BX49" s="215">
        <v>0</v>
      </c>
      <c r="BY49" s="215">
        <v>0</v>
      </c>
      <c r="BZ49" s="215">
        <v>0</v>
      </c>
      <c r="CA49" s="215">
        <v>0</v>
      </c>
      <c r="CB49" s="215">
        <v>0</v>
      </c>
      <c r="CC49" s="215">
        <v>0</v>
      </c>
      <c r="CD49" s="215">
        <v>0</v>
      </c>
      <c r="CE49" s="215">
        <v>0</v>
      </c>
      <c r="CF49" s="215">
        <v>0</v>
      </c>
      <c r="CG49" s="215">
        <v>0</v>
      </c>
      <c r="CH49" s="215">
        <v>0</v>
      </c>
      <c r="CI49" s="215">
        <v>0</v>
      </c>
      <c r="CJ49" s="215">
        <v>0</v>
      </c>
      <c r="CK49" s="215">
        <v>0</v>
      </c>
      <c r="CL49" s="215">
        <v>0</v>
      </c>
      <c r="CM49" s="215">
        <v>0</v>
      </c>
      <c r="CN49" s="215">
        <v>0</v>
      </c>
      <c r="CO49" s="215">
        <v>0</v>
      </c>
      <c r="CP49" s="215">
        <v>0</v>
      </c>
      <c r="CQ49" s="215">
        <v>0</v>
      </c>
      <c r="CR49" s="215">
        <v>0</v>
      </c>
      <c r="CS49" s="215">
        <v>0</v>
      </c>
      <c r="CT49" s="215">
        <v>0</v>
      </c>
      <c r="CU49" s="215">
        <v>0</v>
      </c>
      <c r="CV49" s="215">
        <v>0</v>
      </c>
      <c r="CW49" s="215">
        <v>0</v>
      </c>
      <c r="CX49" s="215">
        <v>0</v>
      </c>
      <c r="CY49" s="215">
        <v>0</v>
      </c>
      <c r="CZ49" s="215">
        <v>0</v>
      </c>
      <c r="DA49" s="215">
        <v>0</v>
      </c>
      <c r="DB49" s="215">
        <v>0</v>
      </c>
      <c r="DC49" s="215">
        <v>0</v>
      </c>
      <c r="DD49" s="215">
        <v>0</v>
      </c>
      <c r="DE49" s="215">
        <v>0</v>
      </c>
      <c r="DF49" s="215">
        <v>0</v>
      </c>
      <c r="DG49" s="215">
        <v>0</v>
      </c>
      <c r="DH49" s="215">
        <v>0</v>
      </c>
      <c r="DI49" s="215">
        <v>0</v>
      </c>
      <c r="DJ49" s="215">
        <v>0</v>
      </c>
      <c r="DK49" s="215">
        <v>0</v>
      </c>
      <c r="DL49" s="217">
        <v>0</v>
      </c>
      <c r="DQ49" s="210"/>
      <c r="DR49" s="211"/>
      <c r="DS49" s="211" t="s">
        <v>154</v>
      </c>
      <c r="DT49" s="212"/>
      <c r="DU49" s="215">
        <f t="shared" ref="DU49:EC49" si="40">SUM(DU50:DU57)</f>
        <v>0</v>
      </c>
      <c r="DV49" s="215">
        <f t="shared" si="40"/>
        <v>0</v>
      </c>
      <c r="DW49" s="215">
        <f t="shared" si="40"/>
        <v>10.729988000000001</v>
      </c>
      <c r="DX49" s="215">
        <f t="shared" si="40"/>
        <v>2.4133195000000001</v>
      </c>
      <c r="DY49" s="215">
        <f t="shared" si="40"/>
        <v>5.4599624999999996</v>
      </c>
      <c r="DZ49" s="215">
        <f t="shared" si="40"/>
        <v>4.5207699999999997</v>
      </c>
      <c r="EA49" s="215">
        <f t="shared" si="40"/>
        <v>72.258080000000007</v>
      </c>
      <c r="EB49" s="215">
        <f t="shared" si="40"/>
        <v>168.0548</v>
      </c>
      <c r="EC49" s="215">
        <f t="shared" si="40"/>
        <v>20.646875000000001</v>
      </c>
      <c r="ED49" s="217">
        <f t="shared" si="5"/>
        <v>284.08379500000001</v>
      </c>
      <c r="EE49" s="305"/>
      <c r="EF49" s="101"/>
      <c r="EG49" s="101"/>
    </row>
    <row r="50" spans="1:137" s="126" customFormat="1" ht="15.5" hidden="1" outlineLevel="1" x14ac:dyDescent="0.35">
      <c r="A50" s="37" t="s">
        <v>149</v>
      </c>
      <c r="B50" s="37">
        <v>4</v>
      </c>
      <c r="C50" s="38">
        <v>4.0999999999999996</v>
      </c>
      <c r="D50" s="39" t="s">
        <v>205</v>
      </c>
      <c r="E50" s="208"/>
      <c r="F50" s="209"/>
      <c r="G50" s="218"/>
      <c r="H50" s="205" t="s">
        <v>156</v>
      </c>
      <c r="I50" s="206">
        <v>0</v>
      </c>
      <c r="J50" s="206">
        <v>0</v>
      </c>
      <c r="K50" s="206">
        <v>0</v>
      </c>
      <c r="L50" s="206">
        <v>0</v>
      </c>
      <c r="M50" s="206">
        <v>0</v>
      </c>
      <c r="N50" s="206">
        <v>0</v>
      </c>
      <c r="O50" s="206">
        <v>0</v>
      </c>
      <c r="P50" s="206">
        <v>0</v>
      </c>
      <c r="Q50" s="206">
        <v>0</v>
      </c>
      <c r="R50" s="206">
        <v>0</v>
      </c>
      <c r="S50" s="206">
        <v>559.98800000000006</v>
      </c>
      <c r="T50" s="206">
        <v>0</v>
      </c>
      <c r="U50" s="206">
        <v>0</v>
      </c>
      <c r="V50" s="206">
        <v>0</v>
      </c>
      <c r="W50" s="206">
        <v>0</v>
      </c>
      <c r="X50" s="206">
        <v>0</v>
      </c>
      <c r="Y50" s="206">
        <v>0</v>
      </c>
      <c r="Z50" s="206">
        <v>0</v>
      </c>
      <c r="AA50" s="206">
        <v>170</v>
      </c>
      <c r="AB50" s="206">
        <v>0</v>
      </c>
      <c r="AC50" s="206">
        <v>0</v>
      </c>
      <c r="AD50" s="206">
        <v>0</v>
      </c>
      <c r="AE50" s="206">
        <v>0</v>
      </c>
      <c r="AF50" s="206">
        <v>0</v>
      </c>
      <c r="AG50" s="206">
        <v>0</v>
      </c>
      <c r="AH50" s="206">
        <v>0</v>
      </c>
      <c r="AI50" s="206">
        <v>0</v>
      </c>
      <c r="AJ50" s="206">
        <v>0</v>
      </c>
      <c r="AK50" s="206">
        <v>0</v>
      </c>
      <c r="AL50" s="206">
        <v>0</v>
      </c>
      <c r="AM50" s="206">
        <v>0</v>
      </c>
      <c r="AN50" s="206">
        <v>0</v>
      </c>
      <c r="AO50" s="206">
        <v>0</v>
      </c>
      <c r="AP50" s="206">
        <v>0</v>
      </c>
      <c r="AQ50" s="206">
        <v>0</v>
      </c>
      <c r="AR50" s="206">
        <v>0</v>
      </c>
      <c r="AS50" s="206">
        <v>0</v>
      </c>
      <c r="AT50" s="206">
        <v>0</v>
      </c>
      <c r="AU50" s="206">
        <v>0</v>
      </c>
      <c r="AV50" s="206">
        <v>0</v>
      </c>
      <c r="AW50" s="206">
        <v>0</v>
      </c>
      <c r="AX50" s="206">
        <v>0</v>
      </c>
      <c r="AY50" s="206">
        <v>0</v>
      </c>
      <c r="AZ50" s="206">
        <v>0</v>
      </c>
      <c r="BA50" s="206">
        <v>0</v>
      </c>
      <c r="BB50" s="206">
        <v>96.25</v>
      </c>
      <c r="BC50" s="206">
        <v>0</v>
      </c>
      <c r="BD50" s="206">
        <v>0</v>
      </c>
      <c r="BE50" s="206">
        <v>0</v>
      </c>
      <c r="BF50" s="206">
        <v>0</v>
      </c>
      <c r="BG50" s="206">
        <v>0</v>
      </c>
      <c r="BH50" s="206">
        <v>0</v>
      </c>
      <c r="BI50" s="206">
        <v>0</v>
      </c>
      <c r="BJ50" s="206">
        <v>0</v>
      </c>
      <c r="BK50" s="206">
        <v>265.98750000000001</v>
      </c>
      <c r="BL50" s="206">
        <v>0</v>
      </c>
      <c r="BM50" s="206">
        <v>0</v>
      </c>
      <c r="BN50" s="206">
        <v>0</v>
      </c>
      <c r="BO50" s="206">
        <v>0</v>
      </c>
      <c r="BP50" s="206">
        <v>0</v>
      </c>
      <c r="BQ50" s="206">
        <v>0</v>
      </c>
      <c r="BR50" s="206">
        <v>0</v>
      </c>
      <c r="BS50" s="206">
        <v>0</v>
      </c>
      <c r="BT50" s="206">
        <v>0</v>
      </c>
      <c r="BU50" s="206">
        <v>0</v>
      </c>
      <c r="BV50" s="206">
        <v>0</v>
      </c>
      <c r="BW50" s="206">
        <v>0</v>
      </c>
      <c r="BX50" s="206">
        <v>0</v>
      </c>
      <c r="BY50" s="206">
        <v>0</v>
      </c>
      <c r="BZ50" s="206">
        <v>0</v>
      </c>
      <c r="CA50" s="206">
        <v>0</v>
      </c>
      <c r="CB50" s="206">
        <v>0</v>
      </c>
      <c r="CC50" s="206">
        <v>0</v>
      </c>
      <c r="CD50" s="206">
        <v>0</v>
      </c>
      <c r="CE50" s="206">
        <v>0</v>
      </c>
      <c r="CF50" s="206">
        <v>0</v>
      </c>
      <c r="CG50" s="206">
        <v>2051.0819999999999</v>
      </c>
      <c r="CH50" s="206">
        <v>0</v>
      </c>
      <c r="CI50" s="206">
        <v>0</v>
      </c>
      <c r="CJ50" s="206">
        <v>0</v>
      </c>
      <c r="CK50" s="206">
        <v>0</v>
      </c>
      <c r="CL50" s="206">
        <v>0</v>
      </c>
      <c r="CM50" s="206">
        <v>0</v>
      </c>
      <c r="CN50" s="206">
        <v>0</v>
      </c>
      <c r="CO50" s="206">
        <v>0</v>
      </c>
      <c r="CP50" s="206">
        <v>0</v>
      </c>
      <c r="CQ50" s="206">
        <v>0</v>
      </c>
      <c r="CR50" s="206">
        <v>0</v>
      </c>
      <c r="CS50" s="206">
        <v>0</v>
      </c>
      <c r="CT50" s="206">
        <v>0</v>
      </c>
      <c r="CU50" s="206">
        <v>0</v>
      </c>
      <c r="CV50" s="206">
        <v>0</v>
      </c>
      <c r="CW50" s="206">
        <v>412.5</v>
      </c>
      <c r="CX50" s="206">
        <v>5047.4624999999996</v>
      </c>
      <c r="CY50" s="206">
        <v>0</v>
      </c>
      <c r="CZ50" s="206">
        <v>729.98800000000006</v>
      </c>
      <c r="DA50" s="206">
        <v>362.23750000000001</v>
      </c>
      <c r="DB50" s="206">
        <v>2051.0819999999999</v>
      </c>
      <c r="DC50" s="206">
        <v>412.5</v>
      </c>
      <c r="DD50" s="206">
        <v>964.96249999999998</v>
      </c>
      <c r="DE50" s="206">
        <v>0</v>
      </c>
      <c r="DF50" s="206">
        <v>64041.54</v>
      </c>
      <c r="DG50" s="206">
        <v>8216.5399999999991</v>
      </c>
      <c r="DH50" s="206">
        <v>38560.148333333331</v>
      </c>
      <c r="DI50" s="206">
        <v>129494.65166666667</v>
      </c>
      <c r="DJ50" s="206">
        <v>20646.875</v>
      </c>
      <c r="DK50" s="206">
        <v>0</v>
      </c>
      <c r="DL50" s="207">
        <v>274083.79499999998</v>
      </c>
      <c r="DQ50" s="208"/>
      <c r="DR50" s="209"/>
      <c r="DS50" s="218"/>
      <c r="DT50" s="205" t="s">
        <v>156</v>
      </c>
      <c r="DU50" s="206">
        <f t="shared" ref="DU50:DU57" si="41">I50/$DQ$4</f>
        <v>0</v>
      </c>
      <c r="DV50" s="206">
        <f t="shared" ref="DV50:DV57" si="42">SUM(J50:O50)/$DQ$4</f>
        <v>0</v>
      </c>
      <c r="DW50" s="206">
        <f t="shared" ref="DW50:DW57" si="43">SUM(P50:AL50)/$DQ$4</f>
        <v>0.72998800000000008</v>
      </c>
      <c r="DX50" s="206">
        <f t="shared" ref="DX50:DX57" si="44">SUM(AM50:CT50)/$DQ$4</f>
        <v>2.4133195000000001</v>
      </c>
      <c r="DY50" s="206">
        <f t="shared" ref="DY50:DY57" si="45">SUM(CU50:CY50)/$DQ$4</f>
        <v>5.4599624999999996</v>
      </c>
      <c r="DZ50" s="206">
        <f t="shared" ref="DZ50:DZ57" si="46">SUM(CZ50:DE50)/$DQ$4</f>
        <v>4.5207699999999997</v>
      </c>
      <c r="EA50" s="206">
        <f t="shared" ref="EA50:EA57" si="47">SUM(DF50:DG50)/$DQ$4</f>
        <v>72.258080000000007</v>
      </c>
      <c r="EB50" s="206">
        <f t="shared" ref="EB50:EB57" si="48">SUM(DH50:DI50)/$DQ$4</f>
        <v>168.0548</v>
      </c>
      <c r="EC50" s="206">
        <f t="shared" ref="EC50:EC57" si="49">SUM(DJ50:DK50)/$DQ$4</f>
        <v>20.646875000000001</v>
      </c>
      <c r="ED50" s="207">
        <f t="shared" si="5"/>
        <v>274.08379500000001</v>
      </c>
      <c r="EE50" s="303">
        <f t="shared" ref="EE50:EE57" si="50">ED50-(DL50/$DQ$4)</f>
        <v>0</v>
      </c>
      <c r="EF50" s="101"/>
      <c r="EG50" s="101"/>
    </row>
    <row r="51" spans="1:137" s="126" customFormat="1" ht="15.5" hidden="1" outlineLevel="1" x14ac:dyDescent="0.35">
      <c r="A51" s="37" t="s">
        <v>149</v>
      </c>
      <c r="B51" s="37">
        <v>4</v>
      </c>
      <c r="C51" s="38">
        <v>4.0999999999999996</v>
      </c>
      <c r="D51" s="39" t="s">
        <v>206</v>
      </c>
      <c r="E51" s="208"/>
      <c r="F51" s="209"/>
      <c r="G51" s="218"/>
      <c r="H51" s="205" t="s">
        <v>158</v>
      </c>
      <c r="I51" s="206">
        <v>0</v>
      </c>
      <c r="J51" s="206">
        <v>0</v>
      </c>
      <c r="K51" s="206">
        <v>0</v>
      </c>
      <c r="L51" s="206">
        <v>0</v>
      </c>
      <c r="M51" s="206">
        <v>0</v>
      </c>
      <c r="N51" s="206">
        <v>0</v>
      </c>
      <c r="O51" s="206">
        <v>0</v>
      </c>
      <c r="P51" s="206">
        <v>0</v>
      </c>
      <c r="Q51" s="206">
        <v>0</v>
      </c>
      <c r="R51" s="206">
        <v>0</v>
      </c>
      <c r="S51" s="206">
        <v>0</v>
      </c>
      <c r="T51" s="206">
        <v>0</v>
      </c>
      <c r="U51" s="206">
        <v>0</v>
      </c>
      <c r="V51" s="206">
        <v>0</v>
      </c>
      <c r="W51" s="206">
        <v>0</v>
      </c>
      <c r="X51" s="206">
        <v>0</v>
      </c>
      <c r="Y51" s="206">
        <v>0</v>
      </c>
      <c r="Z51" s="206">
        <v>0</v>
      </c>
      <c r="AA51" s="206">
        <v>0</v>
      </c>
      <c r="AB51" s="206">
        <v>0</v>
      </c>
      <c r="AC51" s="206">
        <v>0</v>
      </c>
      <c r="AD51" s="206">
        <v>0</v>
      </c>
      <c r="AE51" s="206">
        <v>0</v>
      </c>
      <c r="AF51" s="206">
        <v>0</v>
      </c>
      <c r="AG51" s="206">
        <v>0</v>
      </c>
      <c r="AH51" s="206">
        <v>0</v>
      </c>
      <c r="AI51" s="206">
        <v>0</v>
      </c>
      <c r="AJ51" s="206">
        <v>0</v>
      </c>
      <c r="AK51" s="206">
        <v>0</v>
      </c>
      <c r="AL51" s="206">
        <v>0</v>
      </c>
      <c r="AM51" s="206">
        <v>0</v>
      </c>
      <c r="AN51" s="206">
        <v>0</v>
      </c>
      <c r="AO51" s="206">
        <v>0</v>
      </c>
      <c r="AP51" s="206">
        <v>0</v>
      </c>
      <c r="AQ51" s="206">
        <v>0</v>
      </c>
      <c r="AR51" s="206">
        <v>0</v>
      </c>
      <c r="AS51" s="206">
        <v>0</v>
      </c>
      <c r="AT51" s="206">
        <v>0</v>
      </c>
      <c r="AU51" s="206">
        <v>0</v>
      </c>
      <c r="AV51" s="206">
        <v>0</v>
      </c>
      <c r="AW51" s="206">
        <v>0</v>
      </c>
      <c r="AX51" s="206">
        <v>0</v>
      </c>
      <c r="AY51" s="206">
        <v>0</v>
      </c>
      <c r="AZ51" s="206">
        <v>0</v>
      </c>
      <c r="BA51" s="206">
        <v>0</v>
      </c>
      <c r="BB51" s="206">
        <v>0</v>
      </c>
      <c r="BC51" s="206">
        <v>0</v>
      </c>
      <c r="BD51" s="206">
        <v>0</v>
      </c>
      <c r="BE51" s="206">
        <v>0</v>
      </c>
      <c r="BF51" s="206">
        <v>0</v>
      </c>
      <c r="BG51" s="206">
        <v>0</v>
      </c>
      <c r="BH51" s="206">
        <v>0</v>
      </c>
      <c r="BI51" s="206">
        <v>0</v>
      </c>
      <c r="BJ51" s="206">
        <v>0</v>
      </c>
      <c r="BK51" s="206">
        <v>0</v>
      </c>
      <c r="BL51" s="206">
        <v>0</v>
      </c>
      <c r="BM51" s="206">
        <v>0</v>
      </c>
      <c r="BN51" s="206">
        <v>0</v>
      </c>
      <c r="BO51" s="206">
        <v>0</v>
      </c>
      <c r="BP51" s="206">
        <v>0</v>
      </c>
      <c r="BQ51" s="206">
        <v>0</v>
      </c>
      <c r="BR51" s="206">
        <v>0</v>
      </c>
      <c r="BS51" s="206">
        <v>0</v>
      </c>
      <c r="BT51" s="206">
        <v>0</v>
      </c>
      <c r="BU51" s="206">
        <v>0</v>
      </c>
      <c r="BV51" s="206">
        <v>0</v>
      </c>
      <c r="BW51" s="206">
        <v>0</v>
      </c>
      <c r="BX51" s="206">
        <v>0</v>
      </c>
      <c r="BY51" s="206">
        <v>0</v>
      </c>
      <c r="BZ51" s="206">
        <v>0</v>
      </c>
      <c r="CA51" s="206">
        <v>0</v>
      </c>
      <c r="CB51" s="206">
        <v>0</v>
      </c>
      <c r="CC51" s="206">
        <v>0</v>
      </c>
      <c r="CD51" s="206">
        <v>0</v>
      </c>
      <c r="CE51" s="206">
        <v>0</v>
      </c>
      <c r="CF51" s="206">
        <v>0</v>
      </c>
      <c r="CG51" s="206">
        <v>0</v>
      </c>
      <c r="CH51" s="206">
        <v>0</v>
      </c>
      <c r="CI51" s="206">
        <v>0</v>
      </c>
      <c r="CJ51" s="206">
        <v>0</v>
      </c>
      <c r="CK51" s="206">
        <v>0</v>
      </c>
      <c r="CL51" s="206">
        <v>0</v>
      </c>
      <c r="CM51" s="206">
        <v>0</v>
      </c>
      <c r="CN51" s="206">
        <v>0</v>
      </c>
      <c r="CO51" s="206">
        <v>0</v>
      </c>
      <c r="CP51" s="206">
        <v>0</v>
      </c>
      <c r="CQ51" s="206">
        <v>0</v>
      </c>
      <c r="CR51" s="206">
        <v>0</v>
      </c>
      <c r="CS51" s="206">
        <v>0</v>
      </c>
      <c r="CT51" s="206">
        <v>0</v>
      </c>
      <c r="CU51" s="206">
        <v>0</v>
      </c>
      <c r="CV51" s="206">
        <v>0</v>
      </c>
      <c r="CW51" s="206">
        <v>0</v>
      </c>
      <c r="CX51" s="206">
        <v>0</v>
      </c>
      <c r="CY51" s="206">
        <v>0</v>
      </c>
      <c r="CZ51" s="206">
        <v>0</v>
      </c>
      <c r="DA51" s="206">
        <v>0</v>
      </c>
      <c r="DB51" s="206">
        <v>0</v>
      </c>
      <c r="DC51" s="206">
        <v>0</v>
      </c>
      <c r="DD51" s="206">
        <v>0</v>
      </c>
      <c r="DE51" s="206">
        <v>0</v>
      </c>
      <c r="DF51" s="206">
        <v>0</v>
      </c>
      <c r="DG51" s="206">
        <v>0</v>
      </c>
      <c r="DH51" s="206">
        <v>0</v>
      </c>
      <c r="DI51" s="206">
        <v>0</v>
      </c>
      <c r="DJ51" s="206">
        <v>0</v>
      </c>
      <c r="DK51" s="206">
        <v>0</v>
      </c>
      <c r="DL51" s="207">
        <v>0</v>
      </c>
      <c r="DQ51" s="208"/>
      <c r="DR51" s="209"/>
      <c r="DS51" s="218"/>
      <c r="DT51" s="205" t="s">
        <v>158</v>
      </c>
      <c r="DU51" s="206">
        <f t="shared" si="41"/>
        <v>0</v>
      </c>
      <c r="DV51" s="206">
        <f t="shared" si="42"/>
        <v>0</v>
      </c>
      <c r="DW51" s="206">
        <f t="shared" si="43"/>
        <v>0</v>
      </c>
      <c r="DX51" s="206">
        <f t="shared" si="44"/>
        <v>0</v>
      </c>
      <c r="DY51" s="206">
        <f t="shared" si="45"/>
        <v>0</v>
      </c>
      <c r="DZ51" s="206">
        <f t="shared" si="46"/>
        <v>0</v>
      </c>
      <c r="EA51" s="206">
        <f t="shared" si="47"/>
        <v>0</v>
      </c>
      <c r="EB51" s="206">
        <f t="shared" si="48"/>
        <v>0</v>
      </c>
      <c r="EC51" s="206">
        <f t="shared" si="49"/>
        <v>0</v>
      </c>
      <c r="ED51" s="207">
        <f t="shared" si="5"/>
        <v>0</v>
      </c>
      <c r="EE51" s="303">
        <f t="shared" si="50"/>
        <v>0</v>
      </c>
      <c r="EF51" s="101"/>
      <c r="EG51" s="101"/>
    </row>
    <row r="52" spans="1:137" s="126" customFormat="1" ht="15.5" hidden="1" outlineLevel="1" x14ac:dyDescent="0.35">
      <c r="A52" s="37" t="s">
        <v>149</v>
      </c>
      <c r="B52" s="37">
        <v>4</v>
      </c>
      <c r="C52" s="38">
        <v>4.0999999999999996</v>
      </c>
      <c r="D52" s="39" t="s">
        <v>207</v>
      </c>
      <c r="E52" s="208"/>
      <c r="F52" s="209"/>
      <c r="G52" s="218"/>
      <c r="H52" s="205" t="s">
        <v>160</v>
      </c>
      <c r="I52" s="206">
        <v>0</v>
      </c>
      <c r="J52" s="206">
        <v>0</v>
      </c>
      <c r="K52" s="206">
        <v>0</v>
      </c>
      <c r="L52" s="206">
        <v>0</v>
      </c>
      <c r="M52" s="206">
        <v>0</v>
      </c>
      <c r="N52" s="206">
        <v>0</v>
      </c>
      <c r="O52" s="206">
        <v>0</v>
      </c>
      <c r="P52" s="206">
        <v>0</v>
      </c>
      <c r="Q52" s="206">
        <v>0</v>
      </c>
      <c r="R52" s="206">
        <v>0</v>
      </c>
      <c r="S52" s="206">
        <v>0</v>
      </c>
      <c r="T52" s="206">
        <v>0</v>
      </c>
      <c r="U52" s="206">
        <v>0</v>
      </c>
      <c r="V52" s="206">
        <v>0</v>
      </c>
      <c r="W52" s="206">
        <v>0</v>
      </c>
      <c r="X52" s="206">
        <v>0</v>
      </c>
      <c r="Y52" s="206">
        <v>0</v>
      </c>
      <c r="Z52" s="206">
        <v>10000</v>
      </c>
      <c r="AA52" s="206">
        <v>0</v>
      </c>
      <c r="AB52" s="206">
        <v>0</v>
      </c>
      <c r="AC52" s="206">
        <v>0</v>
      </c>
      <c r="AD52" s="206">
        <v>0</v>
      </c>
      <c r="AE52" s="206">
        <v>0</v>
      </c>
      <c r="AF52" s="206">
        <v>0</v>
      </c>
      <c r="AG52" s="206">
        <v>0</v>
      </c>
      <c r="AH52" s="206">
        <v>0</v>
      </c>
      <c r="AI52" s="206">
        <v>0</v>
      </c>
      <c r="AJ52" s="206">
        <v>0</v>
      </c>
      <c r="AK52" s="206">
        <v>0</v>
      </c>
      <c r="AL52" s="206">
        <v>0</v>
      </c>
      <c r="AM52" s="206">
        <v>0</v>
      </c>
      <c r="AN52" s="206">
        <v>0</v>
      </c>
      <c r="AO52" s="206">
        <v>0</v>
      </c>
      <c r="AP52" s="206">
        <v>0</v>
      </c>
      <c r="AQ52" s="206">
        <v>0</v>
      </c>
      <c r="AR52" s="206">
        <v>0</v>
      </c>
      <c r="AS52" s="206">
        <v>0</v>
      </c>
      <c r="AT52" s="206">
        <v>0</v>
      </c>
      <c r="AU52" s="206">
        <v>0</v>
      </c>
      <c r="AV52" s="206">
        <v>0</v>
      </c>
      <c r="AW52" s="206">
        <v>0</v>
      </c>
      <c r="AX52" s="206">
        <v>0</v>
      </c>
      <c r="AY52" s="206">
        <v>0</v>
      </c>
      <c r="AZ52" s="206">
        <v>0</v>
      </c>
      <c r="BA52" s="206">
        <v>0</v>
      </c>
      <c r="BB52" s="206">
        <v>0</v>
      </c>
      <c r="BC52" s="206">
        <v>0</v>
      </c>
      <c r="BD52" s="206">
        <v>0</v>
      </c>
      <c r="BE52" s="206">
        <v>0</v>
      </c>
      <c r="BF52" s="206">
        <v>0</v>
      </c>
      <c r="BG52" s="206">
        <v>0</v>
      </c>
      <c r="BH52" s="206">
        <v>0</v>
      </c>
      <c r="BI52" s="206">
        <v>0</v>
      </c>
      <c r="BJ52" s="206">
        <v>0</v>
      </c>
      <c r="BK52" s="206">
        <v>0</v>
      </c>
      <c r="BL52" s="206">
        <v>0</v>
      </c>
      <c r="BM52" s="206">
        <v>0</v>
      </c>
      <c r="BN52" s="206">
        <v>0</v>
      </c>
      <c r="BO52" s="206">
        <v>0</v>
      </c>
      <c r="BP52" s="206">
        <v>0</v>
      </c>
      <c r="BQ52" s="206">
        <v>0</v>
      </c>
      <c r="BR52" s="206">
        <v>0</v>
      </c>
      <c r="BS52" s="206">
        <v>0</v>
      </c>
      <c r="BT52" s="206">
        <v>0</v>
      </c>
      <c r="BU52" s="206">
        <v>0</v>
      </c>
      <c r="BV52" s="206">
        <v>0</v>
      </c>
      <c r="BW52" s="206">
        <v>0</v>
      </c>
      <c r="BX52" s="206">
        <v>0</v>
      </c>
      <c r="BY52" s="206">
        <v>0</v>
      </c>
      <c r="BZ52" s="206">
        <v>0</v>
      </c>
      <c r="CA52" s="206">
        <v>0</v>
      </c>
      <c r="CB52" s="206">
        <v>0</v>
      </c>
      <c r="CC52" s="206">
        <v>0</v>
      </c>
      <c r="CD52" s="206">
        <v>0</v>
      </c>
      <c r="CE52" s="206">
        <v>0</v>
      </c>
      <c r="CF52" s="206">
        <v>0</v>
      </c>
      <c r="CG52" s="206">
        <v>0</v>
      </c>
      <c r="CH52" s="206">
        <v>0</v>
      </c>
      <c r="CI52" s="206">
        <v>0</v>
      </c>
      <c r="CJ52" s="206">
        <v>0</v>
      </c>
      <c r="CK52" s="206">
        <v>0</v>
      </c>
      <c r="CL52" s="206">
        <v>0</v>
      </c>
      <c r="CM52" s="206">
        <v>0</v>
      </c>
      <c r="CN52" s="206">
        <v>0</v>
      </c>
      <c r="CO52" s="206">
        <v>0</v>
      </c>
      <c r="CP52" s="206">
        <v>0</v>
      </c>
      <c r="CQ52" s="206">
        <v>0</v>
      </c>
      <c r="CR52" s="206">
        <v>0</v>
      </c>
      <c r="CS52" s="206">
        <v>0</v>
      </c>
      <c r="CT52" s="206">
        <v>0</v>
      </c>
      <c r="CU52" s="206">
        <v>0</v>
      </c>
      <c r="CV52" s="206">
        <v>0</v>
      </c>
      <c r="CW52" s="206">
        <v>0</v>
      </c>
      <c r="CX52" s="206">
        <v>0</v>
      </c>
      <c r="CY52" s="206">
        <v>0</v>
      </c>
      <c r="CZ52" s="206">
        <v>0</v>
      </c>
      <c r="DA52" s="206">
        <v>0</v>
      </c>
      <c r="DB52" s="206">
        <v>0</v>
      </c>
      <c r="DC52" s="206">
        <v>0</v>
      </c>
      <c r="DD52" s="206">
        <v>0</v>
      </c>
      <c r="DE52" s="206">
        <v>0</v>
      </c>
      <c r="DF52" s="206">
        <v>0</v>
      </c>
      <c r="DG52" s="206">
        <v>0</v>
      </c>
      <c r="DH52" s="206">
        <v>0</v>
      </c>
      <c r="DI52" s="206">
        <v>0</v>
      </c>
      <c r="DJ52" s="206">
        <v>0</v>
      </c>
      <c r="DK52" s="206">
        <v>0</v>
      </c>
      <c r="DL52" s="207">
        <v>10000</v>
      </c>
      <c r="DQ52" s="208"/>
      <c r="DR52" s="209"/>
      <c r="DS52" s="218"/>
      <c r="DT52" s="205" t="s">
        <v>160</v>
      </c>
      <c r="DU52" s="206">
        <f t="shared" si="41"/>
        <v>0</v>
      </c>
      <c r="DV52" s="206">
        <f t="shared" si="42"/>
        <v>0</v>
      </c>
      <c r="DW52" s="206">
        <f t="shared" si="43"/>
        <v>10</v>
      </c>
      <c r="DX52" s="206">
        <f t="shared" si="44"/>
        <v>0</v>
      </c>
      <c r="DY52" s="206">
        <f t="shared" si="45"/>
        <v>0</v>
      </c>
      <c r="DZ52" s="206">
        <f t="shared" si="46"/>
        <v>0</v>
      </c>
      <c r="EA52" s="206">
        <f t="shared" si="47"/>
        <v>0</v>
      </c>
      <c r="EB52" s="206">
        <f t="shared" si="48"/>
        <v>0</v>
      </c>
      <c r="EC52" s="206">
        <f t="shared" si="49"/>
        <v>0</v>
      </c>
      <c r="ED52" s="207">
        <f t="shared" si="5"/>
        <v>10</v>
      </c>
      <c r="EE52" s="303">
        <f t="shared" si="50"/>
        <v>0</v>
      </c>
      <c r="EF52" s="101"/>
      <c r="EG52" s="101"/>
    </row>
    <row r="53" spans="1:137" s="126" customFormat="1" ht="15.5" hidden="1" outlineLevel="1" x14ac:dyDescent="0.35">
      <c r="A53" s="37" t="s">
        <v>149</v>
      </c>
      <c r="B53" s="37">
        <v>4</v>
      </c>
      <c r="C53" s="38">
        <v>4.0999999999999996</v>
      </c>
      <c r="D53" s="39" t="s">
        <v>208</v>
      </c>
      <c r="E53" s="208"/>
      <c r="F53" s="209"/>
      <c r="G53" s="218"/>
      <c r="H53" s="205" t="s">
        <v>162</v>
      </c>
      <c r="I53" s="206">
        <v>0</v>
      </c>
      <c r="J53" s="206">
        <v>0</v>
      </c>
      <c r="K53" s="206">
        <v>0</v>
      </c>
      <c r="L53" s="206">
        <v>0</v>
      </c>
      <c r="M53" s="206">
        <v>0</v>
      </c>
      <c r="N53" s="206">
        <v>0</v>
      </c>
      <c r="O53" s="206">
        <v>0</v>
      </c>
      <c r="P53" s="206">
        <v>0</v>
      </c>
      <c r="Q53" s="206">
        <v>0</v>
      </c>
      <c r="R53" s="206">
        <v>0</v>
      </c>
      <c r="S53" s="206">
        <v>0</v>
      </c>
      <c r="T53" s="206">
        <v>0</v>
      </c>
      <c r="U53" s="206">
        <v>0</v>
      </c>
      <c r="V53" s="206">
        <v>0</v>
      </c>
      <c r="W53" s="206">
        <v>0</v>
      </c>
      <c r="X53" s="206">
        <v>0</v>
      </c>
      <c r="Y53" s="206">
        <v>0</v>
      </c>
      <c r="Z53" s="206">
        <v>0</v>
      </c>
      <c r="AA53" s="206">
        <v>0</v>
      </c>
      <c r="AB53" s="206">
        <v>0</v>
      </c>
      <c r="AC53" s="206">
        <v>0</v>
      </c>
      <c r="AD53" s="206">
        <v>0</v>
      </c>
      <c r="AE53" s="206">
        <v>0</v>
      </c>
      <c r="AF53" s="206">
        <v>0</v>
      </c>
      <c r="AG53" s="206">
        <v>0</v>
      </c>
      <c r="AH53" s="206">
        <v>0</v>
      </c>
      <c r="AI53" s="206">
        <v>0</v>
      </c>
      <c r="AJ53" s="206">
        <v>0</v>
      </c>
      <c r="AK53" s="206">
        <v>0</v>
      </c>
      <c r="AL53" s="206">
        <v>0</v>
      </c>
      <c r="AM53" s="206">
        <v>0</v>
      </c>
      <c r="AN53" s="206">
        <v>0</v>
      </c>
      <c r="AO53" s="206">
        <v>0</v>
      </c>
      <c r="AP53" s="206">
        <v>0</v>
      </c>
      <c r="AQ53" s="206">
        <v>0</v>
      </c>
      <c r="AR53" s="206">
        <v>0</v>
      </c>
      <c r="AS53" s="206">
        <v>0</v>
      </c>
      <c r="AT53" s="206">
        <v>0</v>
      </c>
      <c r="AU53" s="206">
        <v>0</v>
      </c>
      <c r="AV53" s="206">
        <v>0</v>
      </c>
      <c r="AW53" s="206">
        <v>0</v>
      </c>
      <c r="AX53" s="206">
        <v>0</v>
      </c>
      <c r="AY53" s="206">
        <v>0</v>
      </c>
      <c r="AZ53" s="206">
        <v>0</v>
      </c>
      <c r="BA53" s="206">
        <v>0</v>
      </c>
      <c r="BB53" s="206">
        <v>0</v>
      </c>
      <c r="BC53" s="206">
        <v>0</v>
      </c>
      <c r="BD53" s="206">
        <v>0</v>
      </c>
      <c r="BE53" s="206">
        <v>0</v>
      </c>
      <c r="BF53" s="206">
        <v>0</v>
      </c>
      <c r="BG53" s="206">
        <v>0</v>
      </c>
      <c r="BH53" s="206">
        <v>0</v>
      </c>
      <c r="BI53" s="206">
        <v>0</v>
      </c>
      <c r="BJ53" s="206">
        <v>0</v>
      </c>
      <c r="BK53" s="206">
        <v>0</v>
      </c>
      <c r="BL53" s="206">
        <v>0</v>
      </c>
      <c r="BM53" s="206">
        <v>0</v>
      </c>
      <c r="BN53" s="206">
        <v>0</v>
      </c>
      <c r="BO53" s="206">
        <v>0</v>
      </c>
      <c r="BP53" s="206">
        <v>0</v>
      </c>
      <c r="BQ53" s="206">
        <v>0</v>
      </c>
      <c r="BR53" s="206">
        <v>0</v>
      </c>
      <c r="BS53" s="206">
        <v>0</v>
      </c>
      <c r="BT53" s="206">
        <v>0</v>
      </c>
      <c r="BU53" s="206">
        <v>0</v>
      </c>
      <c r="BV53" s="206">
        <v>0</v>
      </c>
      <c r="BW53" s="206">
        <v>0</v>
      </c>
      <c r="BX53" s="206">
        <v>0</v>
      </c>
      <c r="BY53" s="206">
        <v>0</v>
      </c>
      <c r="BZ53" s="206">
        <v>0</v>
      </c>
      <c r="CA53" s="206">
        <v>0</v>
      </c>
      <c r="CB53" s="206">
        <v>0</v>
      </c>
      <c r="CC53" s="206">
        <v>0</v>
      </c>
      <c r="CD53" s="206">
        <v>0</v>
      </c>
      <c r="CE53" s="206">
        <v>0</v>
      </c>
      <c r="CF53" s="206">
        <v>0</v>
      </c>
      <c r="CG53" s="206">
        <v>0</v>
      </c>
      <c r="CH53" s="206">
        <v>0</v>
      </c>
      <c r="CI53" s="206">
        <v>0</v>
      </c>
      <c r="CJ53" s="206">
        <v>0</v>
      </c>
      <c r="CK53" s="206">
        <v>0</v>
      </c>
      <c r="CL53" s="206">
        <v>0</v>
      </c>
      <c r="CM53" s="206">
        <v>0</v>
      </c>
      <c r="CN53" s="206">
        <v>0</v>
      </c>
      <c r="CO53" s="206">
        <v>0</v>
      </c>
      <c r="CP53" s="206">
        <v>0</v>
      </c>
      <c r="CQ53" s="206">
        <v>0</v>
      </c>
      <c r="CR53" s="206">
        <v>0</v>
      </c>
      <c r="CS53" s="206">
        <v>0</v>
      </c>
      <c r="CT53" s="206">
        <v>0</v>
      </c>
      <c r="CU53" s="206">
        <v>0</v>
      </c>
      <c r="CV53" s="206">
        <v>0</v>
      </c>
      <c r="CW53" s="206">
        <v>0</v>
      </c>
      <c r="CX53" s="206">
        <v>0</v>
      </c>
      <c r="CY53" s="206">
        <v>0</v>
      </c>
      <c r="CZ53" s="206">
        <v>0</v>
      </c>
      <c r="DA53" s="206">
        <v>0</v>
      </c>
      <c r="DB53" s="206">
        <v>0</v>
      </c>
      <c r="DC53" s="206">
        <v>0</v>
      </c>
      <c r="DD53" s="206">
        <v>0</v>
      </c>
      <c r="DE53" s="206">
        <v>0</v>
      </c>
      <c r="DF53" s="206">
        <v>0</v>
      </c>
      <c r="DG53" s="206">
        <v>0</v>
      </c>
      <c r="DH53" s="206">
        <v>0</v>
      </c>
      <c r="DI53" s="206">
        <v>0</v>
      </c>
      <c r="DJ53" s="206">
        <v>0</v>
      </c>
      <c r="DK53" s="206">
        <v>0</v>
      </c>
      <c r="DL53" s="207">
        <v>0</v>
      </c>
      <c r="DQ53" s="208"/>
      <c r="DR53" s="209"/>
      <c r="DS53" s="218"/>
      <c r="DT53" s="205" t="s">
        <v>162</v>
      </c>
      <c r="DU53" s="206">
        <f t="shared" si="41"/>
        <v>0</v>
      </c>
      <c r="DV53" s="206">
        <f t="shared" si="42"/>
        <v>0</v>
      </c>
      <c r="DW53" s="206">
        <f t="shared" si="43"/>
        <v>0</v>
      </c>
      <c r="DX53" s="206">
        <f t="shared" si="44"/>
        <v>0</v>
      </c>
      <c r="DY53" s="206">
        <f t="shared" si="45"/>
        <v>0</v>
      </c>
      <c r="DZ53" s="206">
        <f t="shared" si="46"/>
        <v>0</v>
      </c>
      <c r="EA53" s="206">
        <f t="shared" si="47"/>
        <v>0</v>
      </c>
      <c r="EB53" s="206">
        <f t="shared" si="48"/>
        <v>0</v>
      </c>
      <c r="EC53" s="206">
        <f t="shared" si="49"/>
        <v>0</v>
      </c>
      <c r="ED53" s="207">
        <f t="shared" si="5"/>
        <v>0</v>
      </c>
      <c r="EE53" s="303">
        <f t="shared" si="50"/>
        <v>0</v>
      </c>
      <c r="EF53" s="101"/>
      <c r="EG53" s="101"/>
    </row>
    <row r="54" spans="1:137" s="126" customFormat="1" ht="15.5" hidden="1" outlineLevel="1" x14ac:dyDescent="0.35">
      <c r="A54" s="37" t="s">
        <v>149</v>
      </c>
      <c r="B54" s="37">
        <v>4</v>
      </c>
      <c r="C54" s="38">
        <v>4.0999999999999996</v>
      </c>
      <c r="D54" s="39" t="s">
        <v>209</v>
      </c>
      <c r="E54" s="208"/>
      <c r="F54" s="209"/>
      <c r="G54" s="218"/>
      <c r="H54" s="205" t="s">
        <v>164</v>
      </c>
      <c r="I54" s="206">
        <v>0</v>
      </c>
      <c r="J54" s="206">
        <v>0</v>
      </c>
      <c r="K54" s="206">
        <v>0</v>
      </c>
      <c r="L54" s="206">
        <v>0</v>
      </c>
      <c r="M54" s="206">
        <v>0</v>
      </c>
      <c r="N54" s="206">
        <v>0</v>
      </c>
      <c r="O54" s="206">
        <v>0</v>
      </c>
      <c r="P54" s="206">
        <v>0</v>
      </c>
      <c r="Q54" s="206">
        <v>0</v>
      </c>
      <c r="R54" s="206">
        <v>0</v>
      </c>
      <c r="S54" s="206">
        <v>0</v>
      </c>
      <c r="T54" s="206">
        <v>0</v>
      </c>
      <c r="U54" s="206">
        <v>0</v>
      </c>
      <c r="V54" s="206">
        <v>0</v>
      </c>
      <c r="W54" s="206">
        <v>0</v>
      </c>
      <c r="X54" s="206">
        <v>0</v>
      </c>
      <c r="Y54" s="206">
        <v>0</v>
      </c>
      <c r="Z54" s="206">
        <v>0</v>
      </c>
      <c r="AA54" s="206">
        <v>0</v>
      </c>
      <c r="AB54" s="206">
        <v>0</v>
      </c>
      <c r="AC54" s="206">
        <v>0</v>
      </c>
      <c r="AD54" s="206">
        <v>0</v>
      </c>
      <c r="AE54" s="206">
        <v>0</v>
      </c>
      <c r="AF54" s="206">
        <v>0</v>
      </c>
      <c r="AG54" s="206">
        <v>0</v>
      </c>
      <c r="AH54" s="206">
        <v>0</v>
      </c>
      <c r="AI54" s="206">
        <v>0</v>
      </c>
      <c r="AJ54" s="206">
        <v>0</v>
      </c>
      <c r="AK54" s="206">
        <v>0</v>
      </c>
      <c r="AL54" s="206">
        <v>0</v>
      </c>
      <c r="AM54" s="206">
        <v>0</v>
      </c>
      <c r="AN54" s="206">
        <v>0</v>
      </c>
      <c r="AO54" s="206">
        <v>0</v>
      </c>
      <c r="AP54" s="206">
        <v>0</v>
      </c>
      <c r="AQ54" s="206">
        <v>0</v>
      </c>
      <c r="AR54" s="206">
        <v>0</v>
      </c>
      <c r="AS54" s="206">
        <v>0</v>
      </c>
      <c r="AT54" s="206">
        <v>0</v>
      </c>
      <c r="AU54" s="206">
        <v>0</v>
      </c>
      <c r="AV54" s="206">
        <v>0</v>
      </c>
      <c r="AW54" s="206">
        <v>0</v>
      </c>
      <c r="AX54" s="206">
        <v>0</v>
      </c>
      <c r="AY54" s="206">
        <v>0</v>
      </c>
      <c r="AZ54" s="206">
        <v>0</v>
      </c>
      <c r="BA54" s="206">
        <v>0</v>
      </c>
      <c r="BB54" s="206">
        <v>0</v>
      </c>
      <c r="BC54" s="206">
        <v>0</v>
      </c>
      <c r="BD54" s="206">
        <v>0</v>
      </c>
      <c r="BE54" s="206">
        <v>0</v>
      </c>
      <c r="BF54" s="206">
        <v>0</v>
      </c>
      <c r="BG54" s="206">
        <v>0</v>
      </c>
      <c r="BH54" s="206">
        <v>0</v>
      </c>
      <c r="BI54" s="206">
        <v>0</v>
      </c>
      <c r="BJ54" s="206">
        <v>0</v>
      </c>
      <c r="BK54" s="206">
        <v>0</v>
      </c>
      <c r="BL54" s="206">
        <v>0</v>
      </c>
      <c r="BM54" s="206">
        <v>0</v>
      </c>
      <c r="BN54" s="206">
        <v>0</v>
      </c>
      <c r="BO54" s="206">
        <v>0</v>
      </c>
      <c r="BP54" s="206">
        <v>0</v>
      </c>
      <c r="BQ54" s="206">
        <v>0</v>
      </c>
      <c r="BR54" s="206">
        <v>0</v>
      </c>
      <c r="BS54" s="206">
        <v>0</v>
      </c>
      <c r="BT54" s="206">
        <v>0</v>
      </c>
      <c r="BU54" s="206">
        <v>0</v>
      </c>
      <c r="BV54" s="206">
        <v>0</v>
      </c>
      <c r="BW54" s="206">
        <v>0</v>
      </c>
      <c r="BX54" s="206">
        <v>0</v>
      </c>
      <c r="BY54" s="206">
        <v>0</v>
      </c>
      <c r="BZ54" s="206">
        <v>0</v>
      </c>
      <c r="CA54" s="206">
        <v>0</v>
      </c>
      <c r="CB54" s="206">
        <v>0</v>
      </c>
      <c r="CC54" s="206">
        <v>0</v>
      </c>
      <c r="CD54" s="206">
        <v>0</v>
      </c>
      <c r="CE54" s="206">
        <v>0</v>
      </c>
      <c r="CF54" s="206">
        <v>0</v>
      </c>
      <c r="CG54" s="206">
        <v>0</v>
      </c>
      <c r="CH54" s="206">
        <v>0</v>
      </c>
      <c r="CI54" s="206">
        <v>0</v>
      </c>
      <c r="CJ54" s="206">
        <v>0</v>
      </c>
      <c r="CK54" s="206">
        <v>0</v>
      </c>
      <c r="CL54" s="206">
        <v>0</v>
      </c>
      <c r="CM54" s="206">
        <v>0</v>
      </c>
      <c r="CN54" s="206">
        <v>0</v>
      </c>
      <c r="CO54" s="206">
        <v>0</v>
      </c>
      <c r="CP54" s="206">
        <v>0</v>
      </c>
      <c r="CQ54" s="206">
        <v>0</v>
      </c>
      <c r="CR54" s="206">
        <v>0</v>
      </c>
      <c r="CS54" s="206">
        <v>0</v>
      </c>
      <c r="CT54" s="206">
        <v>0</v>
      </c>
      <c r="CU54" s="206">
        <v>0</v>
      </c>
      <c r="CV54" s="206">
        <v>0</v>
      </c>
      <c r="CW54" s="206">
        <v>0</v>
      </c>
      <c r="CX54" s="206">
        <v>0</v>
      </c>
      <c r="CY54" s="206">
        <v>0</v>
      </c>
      <c r="CZ54" s="206">
        <v>0</v>
      </c>
      <c r="DA54" s="206">
        <v>0</v>
      </c>
      <c r="DB54" s="206">
        <v>0</v>
      </c>
      <c r="DC54" s="206">
        <v>0</v>
      </c>
      <c r="DD54" s="206">
        <v>0</v>
      </c>
      <c r="DE54" s="206">
        <v>0</v>
      </c>
      <c r="DF54" s="206">
        <v>0</v>
      </c>
      <c r="DG54" s="206">
        <v>0</v>
      </c>
      <c r="DH54" s="206">
        <v>0</v>
      </c>
      <c r="DI54" s="206">
        <v>0</v>
      </c>
      <c r="DJ54" s="206">
        <v>0</v>
      </c>
      <c r="DK54" s="206">
        <v>0</v>
      </c>
      <c r="DL54" s="207">
        <v>0</v>
      </c>
      <c r="DQ54" s="208"/>
      <c r="DR54" s="209"/>
      <c r="DS54" s="218"/>
      <c r="DT54" s="205" t="s">
        <v>164</v>
      </c>
      <c r="DU54" s="206">
        <f t="shared" si="41"/>
        <v>0</v>
      </c>
      <c r="DV54" s="206">
        <f t="shared" si="42"/>
        <v>0</v>
      </c>
      <c r="DW54" s="206">
        <f t="shared" si="43"/>
        <v>0</v>
      </c>
      <c r="DX54" s="206">
        <f t="shared" si="44"/>
        <v>0</v>
      </c>
      <c r="DY54" s="206">
        <f t="shared" si="45"/>
        <v>0</v>
      </c>
      <c r="DZ54" s="206">
        <f t="shared" si="46"/>
        <v>0</v>
      </c>
      <c r="EA54" s="206">
        <f t="shared" si="47"/>
        <v>0</v>
      </c>
      <c r="EB54" s="206">
        <f t="shared" si="48"/>
        <v>0</v>
      </c>
      <c r="EC54" s="206">
        <f t="shared" si="49"/>
        <v>0</v>
      </c>
      <c r="ED54" s="207">
        <f t="shared" si="5"/>
        <v>0</v>
      </c>
      <c r="EE54" s="303">
        <f t="shared" si="50"/>
        <v>0</v>
      </c>
      <c r="EF54" s="101"/>
      <c r="EG54" s="101"/>
    </row>
    <row r="55" spans="1:137" s="126" customFormat="1" ht="15.5" hidden="1" outlineLevel="1" x14ac:dyDescent="0.35">
      <c r="A55" s="37" t="s">
        <v>149</v>
      </c>
      <c r="B55" s="37">
        <v>4</v>
      </c>
      <c r="C55" s="38">
        <v>4.0999999999999996</v>
      </c>
      <c r="D55" s="39" t="s">
        <v>210</v>
      </c>
      <c r="E55" s="208"/>
      <c r="F55" s="209"/>
      <c r="G55" s="218"/>
      <c r="H55" s="205" t="s">
        <v>166</v>
      </c>
      <c r="I55" s="206">
        <v>0</v>
      </c>
      <c r="J55" s="206">
        <v>0</v>
      </c>
      <c r="K55" s="206">
        <v>0</v>
      </c>
      <c r="L55" s="206">
        <v>0</v>
      </c>
      <c r="M55" s="206">
        <v>0</v>
      </c>
      <c r="N55" s="206">
        <v>0</v>
      </c>
      <c r="O55" s="206">
        <v>0</v>
      </c>
      <c r="P55" s="206">
        <v>0</v>
      </c>
      <c r="Q55" s="206">
        <v>0</v>
      </c>
      <c r="R55" s="206">
        <v>0</v>
      </c>
      <c r="S55" s="206">
        <v>0</v>
      </c>
      <c r="T55" s="206">
        <v>0</v>
      </c>
      <c r="U55" s="206">
        <v>0</v>
      </c>
      <c r="V55" s="206">
        <v>0</v>
      </c>
      <c r="W55" s="206">
        <v>0</v>
      </c>
      <c r="X55" s="206">
        <v>0</v>
      </c>
      <c r="Y55" s="206">
        <v>0</v>
      </c>
      <c r="Z55" s="206">
        <v>0</v>
      </c>
      <c r="AA55" s="206">
        <v>0</v>
      </c>
      <c r="AB55" s="206">
        <v>0</v>
      </c>
      <c r="AC55" s="206">
        <v>0</v>
      </c>
      <c r="AD55" s="206">
        <v>0</v>
      </c>
      <c r="AE55" s="206">
        <v>0</v>
      </c>
      <c r="AF55" s="206">
        <v>0</v>
      </c>
      <c r="AG55" s="206">
        <v>0</v>
      </c>
      <c r="AH55" s="206">
        <v>0</v>
      </c>
      <c r="AI55" s="206">
        <v>0</v>
      </c>
      <c r="AJ55" s="206">
        <v>0</v>
      </c>
      <c r="AK55" s="206">
        <v>0</v>
      </c>
      <c r="AL55" s="206">
        <v>0</v>
      </c>
      <c r="AM55" s="206">
        <v>0</v>
      </c>
      <c r="AN55" s="206">
        <v>0</v>
      </c>
      <c r="AO55" s="206">
        <v>0</v>
      </c>
      <c r="AP55" s="206">
        <v>0</v>
      </c>
      <c r="AQ55" s="206">
        <v>0</v>
      </c>
      <c r="AR55" s="206">
        <v>0</v>
      </c>
      <c r="AS55" s="206">
        <v>0</v>
      </c>
      <c r="AT55" s="206">
        <v>0</v>
      </c>
      <c r="AU55" s="206">
        <v>0</v>
      </c>
      <c r="AV55" s="206">
        <v>0</v>
      </c>
      <c r="AW55" s="206">
        <v>0</v>
      </c>
      <c r="AX55" s="206">
        <v>0</v>
      </c>
      <c r="AY55" s="206">
        <v>0</v>
      </c>
      <c r="AZ55" s="206">
        <v>0</v>
      </c>
      <c r="BA55" s="206">
        <v>0</v>
      </c>
      <c r="BB55" s="206">
        <v>0</v>
      </c>
      <c r="BC55" s="206">
        <v>0</v>
      </c>
      <c r="BD55" s="206">
        <v>0</v>
      </c>
      <c r="BE55" s="206">
        <v>0</v>
      </c>
      <c r="BF55" s="206">
        <v>0</v>
      </c>
      <c r="BG55" s="206">
        <v>0</v>
      </c>
      <c r="BH55" s="206">
        <v>0</v>
      </c>
      <c r="BI55" s="206">
        <v>0</v>
      </c>
      <c r="BJ55" s="206">
        <v>0</v>
      </c>
      <c r="BK55" s="206">
        <v>0</v>
      </c>
      <c r="BL55" s="206">
        <v>0</v>
      </c>
      <c r="BM55" s="206">
        <v>0</v>
      </c>
      <c r="BN55" s="206">
        <v>0</v>
      </c>
      <c r="BO55" s="206">
        <v>0</v>
      </c>
      <c r="BP55" s="206">
        <v>0</v>
      </c>
      <c r="BQ55" s="206">
        <v>0</v>
      </c>
      <c r="BR55" s="206">
        <v>0</v>
      </c>
      <c r="BS55" s="206">
        <v>0</v>
      </c>
      <c r="BT55" s="206">
        <v>0</v>
      </c>
      <c r="BU55" s="206">
        <v>0</v>
      </c>
      <c r="BV55" s="206">
        <v>0</v>
      </c>
      <c r="BW55" s="206">
        <v>0</v>
      </c>
      <c r="BX55" s="206">
        <v>0</v>
      </c>
      <c r="BY55" s="206">
        <v>0</v>
      </c>
      <c r="BZ55" s="206">
        <v>0</v>
      </c>
      <c r="CA55" s="206">
        <v>0</v>
      </c>
      <c r="CB55" s="206">
        <v>0</v>
      </c>
      <c r="CC55" s="206">
        <v>0</v>
      </c>
      <c r="CD55" s="206">
        <v>0</v>
      </c>
      <c r="CE55" s="206">
        <v>0</v>
      </c>
      <c r="CF55" s="206">
        <v>0</v>
      </c>
      <c r="CG55" s="206">
        <v>0</v>
      </c>
      <c r="CH55" s="206">
        <v>0</v>
      </c>
      <c r="CI55" s="206">
        <v>0</v>
      </c>
      <c r="CJ55" s="206">
        <v>0</v>
      </c>
      <c r="CK55" s="206">
        <v>0</v>
      </c>
      <c r="CL55" s="206">
        <v>0</v>
      </c>
      <c r="CM55" s="206">
        <v>0</v>
      </c>
      <c r="CN55" s="206">
        <v>0</v>
      </c>
      <c r="CO55" s="206">
        <v>0</v>
      </c>
      <c r="CP55" s="206">
        <v>0</v>
      </c>
      <c r="CQ55" s="206">
        <v>0</v>
      </c>
      <c r="CR55" s="206">
        <v>0</v>
      </c>
      <c r="CS55" s="206">
        <v>0</v>
      </c>
      <c r="CT55" s="206">
        <v>0</v>
      </c>
      <c r="CU55" s="206">
        <v>0</v>
      </c>
      <c r="CV55" s="206">
        <v>0</v>
      </c>
      <c r="CW55" s="206">
        <v>0</v>
      </c>
      <c r="CX55" s="206">
        <v>0</v>
      </c>
      <c r="CY55" s="206">
        <v>0</v>
      </c>
      <c r="CZ55" s="206">
        <v>0</v>
      </c>
      <c r="DA55" s="206">
        <v>0</v>
      </c>
      <c r="DB55" s="206">
        <v>0</v>
      </c>
      <c r="DC55" s="206">
        <v>0</v>
      </c>
      <c r="DD55" s="206">
        <v>0</v>
      </c>
      <c r="DE55" s="206">
        <v>0</v>
      </c>
      <c r="DF55" s="206">
        <v>0</v>
      </c>
      <c r="DG55" s="206">
        <v>0</v>
      </c>
      <c r="DH55" s="206">
        <v>0</v>
      </c>
      <c r="DI55" s="206">
        <v>0</v>
      </c>
      <c r="DJ55" s="206">
        <v>0</v>
      </c>
      <c r="DK55" s="206">
        <v>0</v>
      </c>
      <c r="DL55" s="207">
        <v>0</v>
      </c>
      <c r="DQ55" s="208"/>
      <c r="DR55" s="209"/>
      <c r="DS55" s="218"/>
      <c r="DT55" s="205" t="s">
        <v>166</v>
      </c>
      <c r="DU55" s="206">
        <f t="shared" si="41"/>
        <v>0</v>
      </c>
      <c r="DV55" s="206">
        <f t="shared" si="42"/>
        <v>0</v>
      </c>
      <c r="DW55" s="206">
        <f t="shared" si="43"/>
        <v>0</v>
      </c>
      <c r="DX55" s="206">
        <f t="shared" si="44"/>
        <v>0</v>
      </c>
      <c r="DY55" s="206">
        <f t="shared" si="45"/>
        <v>0</v>
      </c>
      <c r="DZ55" s="206">
        <f t="shared" si="46"/>
        <v>0</v>
      </c>
      <c r="EA55" s="206">
        <f t="shared" si="47"/>
        <v>0</v>
      </c>
      <c r="EB55" s="206">
        <f t="shared" si="48"/>
        <v>0</v>
      </c>
      <c r="EC55" s="206">
        <f t="shared" si="49"/>
        <v>0</v>
      </c>
      <c r="ED55" s="207">
        <f t="shared" si="5"/>
        <v>0</v>
      </c>
      <c r="EE55" s="303">
        <f t="shared" si="50"/>
        <v>0</v>
      </c>
      <c r="EF55" s="101"/>
      <c r="EG55" s="101"/>
    </row>
    <row r="56" spans="1:137" s="126" customFormat="1" ht="15.5" hidden="1" outlineLevel="1" x14ac:dyDescent="0.35">
      <c r="A56" s="37" t="s">
        <v>149</v>
      </c>
      <c r="B56" s="37">
        <v>4</v>
      </c>
      <c r="C56" s="38">
        <v>4.0999999999999996</v>
      </c>
      <c r="D56" s="39" t="s">
        <v>211</v>
      </c>
      <c r="E56" s="208"/>
      <c r="F56" s="209"/>
      <c r="G56" s="218"/>
      <c r="H56" s="205" t="s">
        <v>168</v>
      </c>
      <c r="I56" s="206">
        <v>0</v>
      </c>
      <c r="J56" s="206">
        <v>0</v>
      </c>
      <c r="K56" s="206">
        <v>0</v>
      </c>
      <c r="L56" s="206">
        <v>0</v>
      </c>
      <c r="M56" s="206">
        <v>0</v>
      </c>
      <c r="N56" s="206">
        <v>0</v>
      </c>
      <c r="O56" s="206">
        <v>0</v>
      </c>
      <c r="P56" s="206">
        <v>0</v>
      </c>
      <c r="Q56" s="206">
        <v>0</v>
      </c>
      <c r="R56" s="206">
        <v>0</v>
      </c>
      <c r="S56" s="206">
        <v>0</v>
      </c>
      <c r="T56" s="206">
        <v>0</v>
      </c>
      <c r="U56" s="206">
        <v>0</v>
      </c>
      <c r="V56" s="206">
        <v>0</v>
      </c>
      <c r="W56" s="206">
        <v>0</v>
      </c>
      <c r="X56" s="206">
        <v>0</v>
      </c>
      <c r="Y56" s="206">
        <v>0</v>
      </c>
      <c r="Z56" s="206">
        <v>0</v>
      </c>
      <c r="AA56" s="206">
        <v>0</v>
      </c>
      <c r="AB56" s="206">
        <v>0</v>
      </c>
      <c r="AC56" s="206">
        <v>0</v>
      </c>
      <c r="AD56" s="206">
        <v>0</v>
      </c>
      <c r="AE56" s="206">
        <v>0</v>
      </c>
      <c r="AF56" s="206">
        <v>0</v>
      </c>
      <c r="AG56" s="206">
        <v>0</v>
      </c>
      <c r="AH56" s="206">
        <v>0</v>
      </c>
      <c r="AI56" s="206">
        <v>0</v>
      </c>
      <c r="AJ56" s="206">
        <v>0</v>
      </c>
      <c r="AK56" s="206">
        <v>0</v>
      </c>
      <c r="AL56" s="206">
        <v>0</v>
      </c>
      <c r="AM56" s="206">
        <v>0</v>
      </c>
      <c r="AN56" s="206">
        <v>0</v>
      </c>
      <c r="AO56" s="206">
        <v>0</v>
      </c>
      <c r="AP56" s="206">
        <v>0</v>
      </c>
      <c r="AQ56" s="206">
        <v>0</v>
      </c>
      <c r="AR56" s="206">
        <v>0</v>
      </c>
      <c r="AS56" s="206">
        <v>0</v>
      </c>
      <c r="AT56" s="206">
        <v>0</v>
      </c>
      <c r="AU56" s="206">
        <v>0</v>
      </c>
      <c r="AV56" s="206">
        <v>0</v>
      </c>
      <c r="AW56" s="206">
        <v>0</v>
      </c>
      <c r="AX56" s="206">
        <v>0</v>
      </c>
      <c r="AY56" s="206">
        <v>0</v>
      </c>
      <c r="AZ56" s="206">
        <v>0</v>
      </c>
      <c r="BA56" s="206">
        <v>0</v>
      </c>
      <c r="BB56" s="206">
        <v>0</v>
      </c>
      <c r="BC56" s="206">
        <v>0</v>
      </c>
      <c r="BD56" s="206">
        <v>0</v>
      </c>
      <c r="BE56" s="206">
        <v>0</v>
      </c>
      <c r="BF56" s="206">
        <v>0</v>
      </c>
      <c r="BG56" s="206">
        <v>0</v>
      </c>
      <c r="BH56" s="206">
        <v>0</v>
      </c>
      <c r="BI56" s="206">
        <v>0</v>
      </c>
      <c r="BJ56" s="206">
        <v>0</v>
      </c>
      <c r="BK56" s="206">
        <v>0</v>
      </c>
      <c r="BL56" s="206">
        <v>0</v>
      </c>
      <c r="BM56" s="206">
        <v>0</v>
      </c>
      <c r="BN56" s="206">
        <v>0</v>
      </c>
      <c r="BO56" s="206">
        <v>0</v>
      </c>
      <c r="BP56" s="206">
        <v>0</v>
      </c>
      <c r="BQ56" s="206">
        <v>0</v>
      </c>
      <c r="BR56" s="206">
        <v>0</v>
      </c>
      <c r="BS56" s="206">
        <v>0</v>
      </c>
      <c r="BT56" s="206">
        <v>0</v>
      </c>
      <c r="BU56" s="206">
        <v>0</v>
      </c>
      <c r="BV56" s="206">
        <v>0</v>
      </c>
      <c r="BW56" s="206">
        <v>0</v>
      </c>
      <c r="BX56" s="206">
        <v>0</v>
      </c>
      <c r="BY56" s="206">
        <v>0</v>
      </c>
      <c r="BZ56" s="206">
        <v>0</v>
      </c>
      <c r="CA56" s="206">
        <v>0</v>
      </c>
      <c r="CB56" s="206">
        <v>0</v>
      </c>
      <c r="CC56" s="206">
        <v>0</v>
      </c>
      <c r="CD56" s="206">
        <v>0</v>
      </c>
      <c r="CE56" s="206">
        <v>0</v>
      </c>
      <c r="CF56" s="206">
        <v>0</v>
      </c>
      <c r="CG56" s="206">
        <v>0</v>
      </c>
      <c r="CH56" s="206">
        <v>0</v>
      </c>
      <c r="CI56" s="206">
        <v>0</v>
      </c>
      <c r="CJ56" s="206">
        <v>0</v>
      </c>
      <c r="CK56" s="206">
        <v>0</v>
      </c>
      <c r="CL56" s="206">
        <v>0</v>
      </c>
      <c r="CM56" s="206">
        <v>0</v>
      </c>
      <c r="CN56" s="206">
        <v>0</v>
      </c>
      <c r="CO56" s="206">
        <v>0</v>
      </c>
      <c r="CP56" s="206">
        <v>0</v>
      </c>
      <c r="CQ56" s="206">
        <v>0</v>
      </c>
      <c r="CR56" s="206">
        <v>0</v>
      </c>
      <c r="CS56" s="206">
        <v>0</v>
      </c>
      <c r="CT56" s="206">
        <v>0</v>
      </c>
      <c r="CU56" s="206">
        <v>0</v>
      </c>
      <c r="CV56" s="206">
        <v>0</v>
      </c>
      <c r="CW56" s="206">
        <v>0</v>
      </c>
      <c r="CX56" s="206">
        <v>0</v>
      </c>
      <c r="CY56" s="206">
        <v>0</v>
      </c>
      <c r="CZ56" s="206">
        <v>0</v>
      </c>
      <c r="DA56" s="206">
        <v>0</v>
      </c>
      <c r="DB56" s="206">
        <v>0</v>
      </c>
      <c r="DC56" s="206">
        <v>0</v>
      </c>
      <c r="DD56" s="206">
        <v>0</v>
      </c>
      <c r="DE56" s="206">
        <v>0</v>
      </c>
      <c r="DF56" s="206">
        <v>0</v>
      </c>
      <c r="DG56" s="206">
        <v>0</v>
      </c>
      <c r="DH56" s="206">
        <v>0</v>
      </c>
      <c r="DI56" s="206">
        <v>0</v>
      </c>
      <c r="DJ56" s="206">
        <v>0</v>
      </c>
      <c r="DK56" s="206">
        <v>0</v>
      </c>
      <c r="DL56" s="207">
        <v>0</v>
      </c>
      <c r="DQ56" s="208"/>
      <c r="DR56" s="209"/>
      <c r="DS56" s="218"/>
      <c r="DT56" s="205" t="s">
        <v>168</v>
      </c>
      <c r="DU56" s="206">
        <f t="shared" si="41"/>
        <v>0</v>
      </c>
      <c r="DV56" s="206">
        <f t="shared" si="42"/>
        <v>0</v>
      </c>
      <c r="DW56" s="206">
        <f t="shared" si="43"/>
        <v>0</v>
      </c>
      <c r="DX56" s="206">
        <f t="shared" si="44"/>
        <v>0</v>
      </c>
      <c r="DY56" s="206">
        <f t="shared" si="45"/>
        <v>0</v>
      </c>
      <c r="DZ56" s="206">
        <f t="shared" si="46"/>
        <v>0</v>
      </c>
      <c r="EA56" s="206">
        <f t="shared" si="47"/>
        <v>0</v>
      </c>
      <c r="EB56" s="206">
        <f t="shared" si="48"/>
        <v>0</v>
      </c>
      <c r="EC56" s="206">
        <f t="shared" si="49"/>
        <v>0</v>
      </c>
      <c r="ED56" s="207">
        <f t="shared" si="5"/>
        <v>0</v>
      </c>
      <c r="EE56" s="303">
        <f t="shared" si="50"/>
        <v>0</v>
      </c>
      <c r="EF56" s="101"/>
      <c r="EG56" s="101"/>
    </row>
    <row r="57" spans="1:137" s="126" customFormat="1" ht="15.5" hidden="1" outlineLevel="1" x14ac:dyDescent="0.35">
      <c r="A57" s="37" t="s">
        <v>149</v>
      </c>
      <c r="B57" s="37">
        <v>4</v>
      </c>
      <c r="C57" s="38">
        <v>4.0999999999999996</v>
      </c>
      <c r="D57" s="39" t="s">
        <v>212</v>
      </c>
      <c r="E57" s="208"/>
      <c r="F57" s="209"/>
      <c r="G57" s="218"/>
      <c r="H57" s="205" t="s">
        <v>170</v>
      </c>
      <c r="I57" s="206">
        <v>0</v>
      </c>
      <c r="J57" s="206">
        <v>0</v>
      </c>
      <c r="K57" s="206">
        <v>0</v>
      </c>
      <c r="L57" s="206">
        <v>0</v>
      </c>
      <c r="M57" s="206">
        <v>0</v>
      </c>
      <c r="N57" s="206">
        <v>0</v>
      </c>
      <c r="O57" s="206">
        <v>0</v>
      </c>
      <c r="P57" s="206">
        <v>0</v>
      </c>
      <c r="Q57" s="206">
        <v>0</v>
      </c>
      <c r="R57" s="206">
        <v>0</v>
      </c>
      <c r="S57" s="206">
        <v>0</v>
      </c>
      <c r="T57" s="206">
        <v>0</v>
      </c>
      <c r="U57" s="206">
        <v>0</v>
      </c>
      <c r="V57" s="206">
        <v>0</v>
      </c>
      <c r="W57" s="206">
        <v>0</v>
      </c>
      <c r="X57" s="206">
        <v>0</v>
      </c>
      <c r="Y57" s="206">
        <v>0</v>
      </c>
      <c r="Z57" s="206">
        <v>0</v>
      </c>
      <c r="AA57" s="206">
        <v>0</v>
      </c>
      <c r="AB57" s="206">
        <v>0</v>
      </c>
      <c r="AC57" s="206">
        <v>0</v>
      </c>
      <c r="AD57" s="206">
        <v>0</v>
      </c>
      <c r="AE57" s="206">
        <v>0</v>
      </c>
      <c r="AF57" s="206">
        <v>0</v>
      </c>
      <c r="AG57" s="206">
        <v>0</v>
      </c>
      <c r="AH57" s="206">
        <v>0</v>
      </c>
      <c r="AI57" s="206">
        <v>0</v>
      </c>
      <c r="AJ57" s="206">
        <v>0</v>
      </c>
      <c r="AK57" s="206">
        <v>0</v>
      </c>
      <c r="AL57" s="206">
        <v>0</v>
      </c>
      <c r="AM57" s="206">
        <v>0</v>
      </c>
      <c r="AN57" s="206">
        <v>0</v>
      </c>
      <c r="AO57" s="206">
        <v>0</v>
      </c>
      <c r="AP57" s="206">
        <v>0</v>
      </c>
      <c r="AQ57" s="206">
        <v>0</v>
      </c>
      <c r="AR57" s="206">
        <v>0</v>
      </c>
      <c r="AS57" s="206">
        <v>0</v>
      </c>
      <c r="AT57" s="206">
        <v>0</v>
      </c>
      <c r="AU57" s="206">
        <v>0</v>
      </c>
      <c r="AV57" s="206">
        <v>0</v>
      </c>
      <c r="AW57" s="206">
        <v>0</v>
      </c>
      <c r="AX57" s="206">
        <v>0</v>
      </c>
      <c r="AY57" s="206">
        <v>0</v>
      </c>
      <c r="AZ57" s="206">
        <v>0</v>
      </c>
      <c r="BA57" s="206">
        <v>0</v>
      </c>
      <c r="BB57" s="206">
        <v>0</v>
      </c>
      <c r="BC57" s="206">
        <v>0</v>
      </c>
      <c r="BD57" s="206">
        <v>0</v>
      </c>
      <c r="BE57" s="206">
        <v>0</v>
      </c>
      <c r="BF57" s="206">
        <v>0</v>
      </c>
      <c r="BG57" s="206">
        <v>0</v>
      </c>
      <c r="BH57" s="206">
        <v>0</v>
      </c>
      <c r="BI57" s="206">
        <v>0</v>
      </c>
      <c r="BJ57" s="206">
        <v>0</v>
      </c>
      <c r="BK57" s="206">
        <v>0</v>
      </c>
      <c r="BL57" s="206">
        <v>0</v>
      </c>
      <c r="BM57" s="206">
        <v>0</v>
      </c>
      <c r="BN57" s="206">
        <v>0</v>
      </c>
      <c r="BO57" s="206">
        <v>0</v>
      </c>
      <c r="BP57" s="206">
        <v>0</v>
      </c>
      <c r="BQ57" s="206">
        <v>0</v>
      </c>
      <c r="BR57" s="206">
        <v>0</v>
      </c>
      <c r="BS57" s="206">
        <v>0</v>
      </c>
      <c r="BT57" s="206">
        <v>0</v>
      </c>
      <c r="BU57" s="206">
        <v>0</v>
      </c>
      <c r="BV57" s="206">
        <v>0</v>
      </c>
      <c r="BW57" s="206">
        <v>0</v>
      </c>
      <c r="BX57" s="206">
        <v>0</v>
      </c>
      <c r="BY57" s="206">
        <v>0</v>
      </c>
      <c r="BZ57" s="206">
        <v>0</v>
      </c>
      <c r="CA57" s="206">
        <v>0</v>
      </c>
      <c r="CB57" s="206">
        <v>0</v>
      </c>
      <c r="CC57" s="206">
        <v>0</v>
      </c>
      <c r="CD57" s="206">
        <v>0</v>
      </c>
      <c r="CE57" s="206">
        <v>0</v>
      </c>
      <c r="CF57" s="206">
        <v>0</v>
      </c>
      <c r="CG57" s="206">
        <v>0</v>
      </c>
      <c r="CH57" s="206">
        <v>0</v>
      </c>
      <c r="CI57" s="206">
        <v>0</v>
      </c>
      <c r="CJ57" s="206">
        <v>0</v>
      </c>
      <c r="CK57" s="206">
        <v>0</v>
      </c>
      <c r="CL57" s="206">
        <v>0</v>
      </c>
      <c r="CM57" s="206">
        <v>0</v>
      </c>
      <c r="CN57" s="206">
        <v>0</v>
      </c>
      <c r="CO57" s="206">
        <v>0</v>
      </c>
      <c r="CP57" s="206">
        <v>0</v>
      </c>
      <c r="CQ57" s="206">
        <v>0</v>
      </c>
      <c r="CR57" s="206">
        <v>0</v>
      </c>
      <c r="CS57" s="206">
        <v>0</v>
      </c>
      <c r="CT57" s="206">
        <v>0</v>
      </c>
      <c r="CU57" s="206">
        <v>0</v>
      </c>
      <c r="CV57" s="206">
        <v>0</v>
      </c>
      <c r="CW57" s="206">
        <v>0</v>
      </c>
      <c r="CX57" s="206">
        <v>0</v>
      </c>
      <c r="CY57" s="206">
        <v>0</v>
      </c>
      <c r="CZ57" s="206">
        <v>0</v>
      </c>
      <c r="DA57" s="206">
        <v>0</v>
      </c>
      <c r="DB57" s="206">
        <v>0</v>
      </c>
      <c r="DC57" s="206">
        <v>0</v>
      </c>
      <c r="DD57" s="206">
        <v>0</v>
      </c>
      <c r="DE57" s="206">
        <v>0</v>
      </c>
      <c r="DF57" s="206">
        <v>0</v>
      </c>
      <c r="DG57" s="206">
        <v>0</v>
      </c>
      <c r="DH57" s="206">
        <v>0</v>
      </c>
      <c r="DI57" s="206">
        <v>0</v>
      </c>
      <c r="DJ57" s="206">
        <v>0</v>
      </c>
      <c r="DK57" s="206">
        <v>0</v>
      </c>
      <c r="DL57" s="207">
        <v>0</v>
      </c>
      <c r="DQ57" s="208"/>
      <c r="DR57" s="209"/>
      <c r="DS57" s="218"/>
      <c r="DT57" s="205" t="s">
        <v>170</v>
      </c>
      <c r="DU57" s="206">
        <f t="shared" si="41"/>
        <v>0</v>
      </c>
      <c r="DV57" s="206">
        <f t="shared" si="42"/>
        <v>0</v>
      </c>
      <c r="DW57" s="206">
        <f t="shared" si="43"/>
        <v>0</v>
      </c>
      <c r="DX57" s="206">
        <f t="shared" si="44"/>
        <v>0</v>
      </c>
      <c r="DY57" s="206">
        <f t="shared" si="45"/>
        <v>0</v>
      </c>
      <c r="DZ57" s="206">
        <f t="shared" si="46"/>
        <v>0</v>
      </c>
      <c r="EA57" s="206">
        <f t="shared" si="47"/>
        <v>0</v>
      </c>
      <c r="EB57" s="206">
        <f t="shared" si="48"/>
        <v>0</v>
      </c>
      <c r="EC57" s="206">
        <f t="shared" si="49"/>
        <v>0</v>
      </c>
      <c r="ED57" s="207">
        <f t="shared" si="5"/>
        <v>0</v>
      </c>
      <c r="EE57" s="303">
        <f t="shared" si="50"/>
        <v>0</v>
      </c>
      <c r="EF57" s="101"/>
      <c r="EG57" s="101"/>
    </row>
    <row r="58" spans="1:137" s="126" customFormat="1" ht="15.5" hidden="1" outlineLevel="1" x14ac:dyDescent="0.35">
      <c r="A58" s="127" t="s">
        <v>149</v>
      </c>
      <c r="B58" s="127">
        <v>4</v>
      </c>
      <c r="C58" s="128">
        <v>4.2</v>
      </c>
      <c r="D58" s="129"/>
      <c r="E58" s="210"/>
      <c r="F58" s="211"/>
      <c r="G58" s="211" t="s">
        <v>171</v>
      </c>
      <c r="H58" s="219"/>
      <c r="I58" s="215">
        <v>0</v>
      </c>
      <c r="J58" s="216">
        <v>0</v>
      </c>
      <c r="K58" s="215">
        <v>0</v>
      </c>
      <c r="L58" s="215">
        <v>0</v>
      </c>
      <c r="M58" s="215">
        <v>0</v>
      </c>
      <c r="N58" s="215">
        <v>0</v>
      </c>
      <c r="O58" s="215">
        <v>0</v>
      </c>
      <c r="P58" s="215">
        <v>0</v>
      </c>
      <c r="Q58" s="215">
        <v>0</v>
      </c>
      <c r="R58" s="215">
        <v>0</v>
      </c>
      <c r="S58" s="215">
        <v>0</v>
      </c>
      <c r="T58" s="215">
        <v>0</v>
      </c>
      <c r="U58" s="215">
        <v>0</v>
      </c>
      <c r="V58" s="215">
        <v>0</v>
      </c>
      <c r="W58" s="215">
        <v>0</v>
      </c>
      <c r="X58" s="215">
        <v>0</v>
      </c>
      <c r="Y58" s="215">
        <v>0</v>
      </c>
      <c r="Z58" s="215">
        <v>0</v>
      </c>
      <c r="AA58" s="215">
        <v>0</v>
      </c>
      <c r="AB58" s="215">
        <v>0</v>
      </c>
      <c r="AC58" s="215">
        <v>0</v>
      </c>
      <c r="AD58" s="215">
        <v>0</v>
      </c>
      <c r="AE58" s="215">
        <v>0</v>
      </c>
      <c r="AF58" s="215">
        <v>0</v>
      </c>
      <c r="AG58" s="215">
        <v>0</v>
      </c>
      <c r="AH58" s="215">
        <v>0</v>
      </c>
      <c r="AI58" s="215">
        <v>0</v>
      </c>
      <c r="AJ58" s="215">
        <v>0</v>
      </c>
      <c r="AK58" s="215">
        <v>0</v>
      </c>
      <c r="AL58" s="215">
        <v>0</v>
      </c>
      <c r="AM58" s="215">
        <v>0</v>
      </c>
      <c r="AN58" s="215">
        <v>0</v>
      </c>
      <c r="AO58" s="215">
        <v>0</v>
      </c>
      <c r="AP58" s="215">
        <v>0</v>
      </c>
      <c r="AQ58" s="215">
        <v>0</v>
      </c>
      <c r="AR58" s="215">
        <v>0</v>
      </c>
      <c r="AS58" s="215">
        <v>0</v>
      </c>
      <c r="AT58" s="215">
        <v>0</v>
      </c>
      <c r="AU58" s="215">
        <v>0</v>
      </c>
      <c r="AV58" s="215">
        <v>0</v>
      </c>
      <c r="AW58" s="215">
        <v>0</v>
      </c>
      <c r="AX58" s="215">
        <v>0</v>
      </c>
      <c r="AY58" s="215">
        <v>0</v>
      </c>
      <c r="AZ58" s="215">
        <v>0</v>
      </c>
      <c r="BA58" s="215">
        <v>0</v>
      </c>
      <c r="BB58" s="215">
        <v>0</v>
      </c>
      <c r="BC58" s="215">
        <v>0</v>
      </c>
      <c r="BD58" s="215">
        <v>0</v>
      </c>
      <c r="BE58" s="215">
        <v>0</v>
      </c>
      <c r="BF58" s="215">
        <v>0</v>
      </c>
      <c r="BG58" s="215">
        <v>0</v>
      </c>
      <c r="BH58" s="215">
        <v>0</v>
      </c>
      <c r="BI58" s="215">
        <v>0</v>
      </c>
      <c r="BJ58" s="215">
        <v>0</v>
      </c>
      <c r="BK58" s="215">
        <v>0</v>
      </c>
      <c r="BL58" s="215">
        <v>0</v>
      </c>
      <c r="BM58" s="215">
        <v>0</v>
      </c>
      <c r="BN58" s="215">
        <v>0</v>
      </c>
      <c r="BO58" s="215">
        <v>0</v>
      </c>
      <c r="BP58" s="215">
        <v>0</v>
      </c>
      <c r="BQ58" s="215">
        <v>0</v>
      </c>
      <c r="BR58" s="215">
        <v>0</v>
      </c>
      <c r="BS58" s="215">
        <v>0</v>
      </c>
      <c r="BT58" s="215">
        <v>0</v>
      </c>
      <c r="BU58" s="215">
        <v>0</v>
      </c>
      <c r="BV58" s="215">
        <v>0</v>
      </c>
      <c r="BW58" s="215">
        <v>0</v>
      </c>
      <c r="BX58" s="215">
        <v>0</v>
      </c>
      <c r="BY58" s="215">
        <v>0</v>
      </c>
      <c r="BZ58" s="215">
        <v>0</v>
      </c>
      <c r="CA58" s="215">
        <v>0</v>
      </c>
      <c r="CB58" s="215">
        <v>0</v>
      </c>
      <c r="CC58" s="215">
        <v>0</v>
      </c>
      <c r="CD58" s="215">
        <v>0</v>
      </c>
      <c r="CE58" s="215">
        <v>0</v>
      </c>
      <c r="CF58" s="215">
        <v>0</v>
      </c>
      <c r="CG58" s="215">
        <v>0</v>
      </c>
      <c r="CH58" s="215">
        <v>0</v>
      </c>
      <c r="CI58" s="215">
        <v>0</v>
      </c>
      <c r="CJ58" s="215">
        <v>0</v>
      </c>
      <c r="CK58" s="215">
        <v>0</v>
      </c>
      <c r="CL58" s="215">
        <v>0</v>
      </c>
      <c r="CM58" s="215">
        <v>0</v>
      </c>
      <c r="CN58" s="215">
        <v>0</v>
      </c>
      <c r="CO58" s="215">
        <v>0</v>
      </c>
      <c r="CP58" s="215">
        <v>0</v>
      </c>
      <c r="CQ58" s="215">
        <v>0</v>
      </c>
      <c r="CR58" s="215">
        <v>0</v>
      </c>
      <c r="CS58" s="215">
        <v>0</v>
      </c>
      <c r="CT58" s="215">
        <v>0</v>
      </c>
      <c r="CU58" s="215">
        <v>0</v>
      </c>
      <c r="CV58" s="215">
        <v>0</v>
      </c>
      <c r="CW58" s="215">
        <v>0</v>
      </c>
      <c r="CX58" s="215">
        <v>0</v>
      </c>
      <c r="CY58" s="215">
        <v>0</v>
      </c>
      <c r="CZ58" s="215">
        <v>0</v>
      </c>
      <c r="DA58" s="215">
        <v>0</v>
      </c>
      <c r="DB58" s="215">
        <v>0</v>
      </c>
      <c r="DC58" s="215">
        <v>0</v>
      </c>
      <c r="DD58" s="215">
        <v>0</v>
      </c>
      <c r="DE58" s="215">
        <v>0</v>
      </c>
      <c r="DF58" s="215">
        <v>0</v>
      </c>
      <c r="DG58" s="215">
        <v>0</v>
      </c>
      <c r="DH58" s="215">
        <v>0</v>
      </c>
      <c r="DI58" s="215">
        <v>0</v>
      </c>
      <c r="DJ58" s="215">
        <v>0</v>
      </c>
      <c r="DK58" s="215">
        <v>0</v>
      </c>
      <c r="DL58" s="217">
        <v>0</v>
      </c>
      <c r="DQ58" s="210"/>
      <c r="DR58" s="211"/>
      <c r="DS58" s="211" t="s">
        <v>171</v>
      </c>
      <c r="DT58" s="219"/>
      <c r="DU58" s="215">
        <f t="shared" ref="DU58:EC58" si="51">SUM(DU59:DU66)</f>
        <v>0</v>
      </c>
      <c r="DV58" s="215">
        <f t="shared" si="51"/>
        <v>0</v>
      </c>
      <c r="DW58" s="215">
        <f t="shared" si="51"/>
        <v>0</v>
      </c>
      <c r="DX58" s="215">
        <f t="shared" si="51"/>
        <v>0</v>
      </c>
      <c r="DY58" s="215">
        <f t="shared" si="51"/>
        <v>0</v>
      </c>
      <c r="DZ58" s="215">
        <f t="shared" si="51"/>
        <v>0</v>
      </c>
      <c r="EA58" s="215">
        <f t="shared" si="51"/>
        <v>0</v>
      </c>
      <c r="EB58" s="215">
        <f t="shared" si="51"/>
        <v>0</v>
      </c>
      <c r="EC58" s="215">
        <f t="shared" si="51"/>
        <v>0</v>
      </c>
      <c r="ED58" s="217">
        <f t="shared" si="5"/>
        <v>0</v>
      </c>
      <c r="EE58" s="305"/>
      <c r="EF58" s="101"/>
      <c r="EG58" s="101"/>
    </row>
    <row r="59" spans="1:137" s="126" customFormat="1" ht="15.5" hidden="1" outlineLevel="1" x14ac:dyDescent="0.35">
      <c r="A59" s="37" t="s">
        <v>149</v>
      </c>
      <c r="B59" s="37">
        <v>4</v>
      </c>
      <c r="C59" s="38">
        <v>4.2</v>
      </c>
      <c r="D59" s="39" t="s">
        <v>213</v>
      </c>
      <c r="E59" s="208"/>
      <c r="F59" s="209"/>
      <c r="G59" s="209"/>
      <c r="H59" s="205" t="s">
        <v>173</v>
      </c>
      <c r="I59" s="206">
        <v>0</v>
      </c>
      <c r="J59" s="206">
        <v>0</v>
      </c>
      <c r="K59" s="206">
        <v>0</v>
      </c>
      <c r="L59" s="206">
        <v>0</v>
      </c>
      <c r="M59" s="206">
        <v>0</v>
      </c>
      <c r="N59" s="206">
        <v>0</v>
      </c>
      <c r="O59" s="206">
        <v>0</v>
      </c>
      <c r="P59" s="206">
        <v>0</v>
      </c>
      <c r="Q59" s="206">
        <v>0</v>
      </c>
      <c r="R59" s="206">
        <v>0</v>
      </c>
      <c r="S59" s="206">
        <v>0</v>
      </c>
      <c r="T59" s="206">
        <v>0</v>
      </c>
      <c r="U59" s="206">
        <v>0</v>
      </c>
      <c r="V59" s="206">
        <v>0</v>
      </c>
      <c r="W59" s="206">
        <v>0</v>
      </c>
      <c r="X59" s="206">
        <v>0</v>
      </c>
      <c r="Y59" s="206">
        <v>0</v>
      </c>
      <c r="Z59" s="206">
        <v>0</v>
      </c>
      <c r="AA59" s="206">
        <v>0</v>
      </c>
      <c r="AB59" s="206">
        <v>0</v>
      </c>
      <c r="AC59" s="206">
        <v>0</v>
      </c>
      <c r="AD59" s="206">
        <v>0</v>
      </c>
      <c r="AE59" s="206">
        <v>0</v>
      </c>
      <c r="AF59" s="206">
        <v>0</v>
      </c>
      <c r="AG59" s="206">
        <v>0</v>
      </c>
      <c r="AH59" s="206">
        <v>0</v>
      </c>
      <c r="AI59" s="206">
        <v>0</v>
      </c>
      <c r="AJ59" s="206">
        <v>0</v>
      </c>
      <c r="AK59" s="206">
        <v>0</v>
      </c>
      <c r="AL59" s="206">
        <v>0</v>
      </c>
      <c r="AM59" s="206">
        <v>0</v>
      </c>
      <c r="AN59" s="206">
        <v>0</v>
      </c>
      <c r="AO59" s="206">
        <v>0</v>
      </c>
      <c r="AP59" s="206">
        <v>0</v>
      </c>
      <c r="AQ59" s="206">
        <v>0</v>
      </c>
      <c r="AR59" s="206">
        <v>0</v>
      </c>
      <c r="AS59" s="206">
        <v>0</v>
      </c>
      <c r="AT59" s="206">
        <v>0</v>
      </c>
      <c r="AU59" s="206">
        <v>0</v>
      </c>
      <c r="AV59" s="206">
        <v>0</v>
      </c>
      <c r="AW59" s="206">
        <v>0</v>
      </c>
      <c r="AX59" s="206">
        <v>0</v>
      </c>
      <c r="AY59" s="206">
        <v>0</v>
      </c>
      <c r="AZ59" s="206">
        <v>0</v>
      </c>
      <c r="BA59" s="206">
        <v>0</v>
      </c>
      <c r="BB59" s="206">
        <v>0</v>
      </c>
      <c r="BC59" s="206">
        <v>0</v>
      </c>
      <c r="BD59" s="206">
        <v>0</v>
      </c>
      <c r="BE59" s="206">
        <v>0</v>
      </c>
      <c r="BF59" s="206">
        <v>0</v>
      </c>
      <c r="BG59" s="206">
        <v>0</v>
      </c>
      <c r="BH59" s="206">
        <v>0</v>
      </c>
      <c r="BI59" s="206">
        <v>0</v>
      </c>
      <c r="BJ59" s="206">
        <v>0</v>
      </c>
      <c r="BK59" s="206">
        <v>0</v>
      </c>
      <c r="BL59" s="206">
        <v>0</v>
      </c>
      <c r="BM59" s="206">
        <v>0</v>
      </c>
      <c r="BN59" s="206">
        <v>0</v>
      </c>
      <c r="BO59" s="206">
        <v>0</v>
      </c>
      <c r="BP59" s="206">
        <v>0</v>
      </c>
      <c r="BQ59" s="206">
        <v>0</v>
      </c>
      <c r="BR59" s="206">
        <v>0</v>
      </c>
      <c r="BS59" s="206">
        <v>0</v>
      </c>
      <c r="BT59" s="206">
        <v>0</v>
      </c>
      <c r="BU59" s="206">
        <v>0</v>
      </c>
      <c r="BV59" s="206">
        <v>0</v>
      </c>
      <c r="BW59" s="206">
        <v>0</v>
      </c>
      <c r="BX59" s="206">
        <v>0</v>
      </c>
      <c r="BY59" s="206">
        <v>0</v>
      </c>
      <c r="BZ59" s="206">
        <v>0</v>
      </c>
      <c r="CA59" s="206">
        <v>0</v>
      </c>
      <c r="CB59" s="206">
        <v>0</v>
      </c>
      <c r="CC59" s="206">
        <v>0</v>
      </c>
      <c r="CD59" s="206">
        <v>0</v>
      </c>
      <c r="CE59" s="206">
        <v>0</v>
      </c>
      <c r="CF59" s="206">
        <v>0</v>
      </c>
      <c r="CG59" s="206">
        <v>0</v>
      </c>
      <c r="CH59" s="206">
        <v>0</v>
      </c>
      <c r="CI59" s="206">
        <v>0</v>
      </c>
      <c r="CJ59" s="206">
        <v>0</v>
      </c>
      <c r="CK59" s="206">
        <v>0</v>
      </c>
      <c r="CL59" s="206">
        <v>0</v>
      </c>
      <c r="CM59" s="206">
        <v>0</v>
      </c>
      <c r="CN59" s="206">
        <v>0</v>
      </c>
      <c r="CO59" s="206">
        <v>0</v>
      </c>
      <c r="CP59" s="206">
        <v>0</v>
      </c>
      <c r="CQ59" s="206">
        <v>0</v>
      </c>
      <c r="CR59" s="206">
        <v>0</v>
      </c>
      <c r="CS59" s="206">
        <v>0</v>
      </c>
      <c r="CT59" s="206">
        <v>0</v>
      </c>
      <c r="CU59" s="206">
        <v>0</v>
      </c>
      <c r="CV59" s="206">
        <v>0</v>
      </c>
      <c r="CW59" s="206">
        <v>0</v>
      </c>
      <c r="CX59" s="206">
        <v>0</v>
      </c>
      <c r="CY59" s="206">
        <v>0</v>
      </c>
      <c r="CZ59" s="206">
        <v>0</v>
      </c>
      <c r="DA59" s="206">
        <v>0</v>
      </c>
      <c r="DB59" s="206">
        <v>0</v>
      </c>
      <c r="DC59" s="206">
        <v>0</v>
      </c>
      <c r="DD59" s="206">
        <v>0</v>
      </c>
      <c r="DE59" s="206">
        <v>0</v>
      </c>
      <c r="DF59" s="206">
        <v>0</v>
      </c>
      <c r="DG59" s="206">
        <v>0</v>
      </c>
      <c r="DH59" s="206">
        <v>0</v>
      </c>
      <c r="DI59" s="206">
        <v>0</v>
      </c>
      <c r="DJ59" s="206">
        <v>0</v>
      </c>
      <c r="DK59" s="206">
        <v>0</v>
      </c>
      <c r="DL59" s="207">
        <v>0</v>
      </c>
      <c r="DQ59" s="208"/>
      <c r="DR59" s="209"/>
      <c r="DS59" s="209"/>
      <c r="DT59" s="205" t="s">
        <v>173</v>
      </c>
      <c r="DU59" s="206">
        <f t="shared" ref="DU59:DU66" si="52">I59/$DQ$4</f>
        <v>0</v>
      </c>
      <c r="DV59" s="206">
        <f t="shared" ref="DV59:DV66" si="53">SUM(J59:O59)/$DQ$4</f>
        <v>0</v>
      </c>
      <c r="DW59" s="206">
        <f t="shared" ref="DW59:DW66" si="54">SUM(P59:AL59)/$DQ$4</f>
        <v>0</v>
      </c>
      <c r="DX59" s="206">
        <f t="shared" ref="DX59:DX66" si="55">SUM(AM59:CT59)/$DQ$4</f>
        <v>0</v>
      </c>
      <c r="DY59" s="206">
        <f t="shared" ref="DY59:DY66" si="56">SUM(CU59:CY59)/$DQ$4</f>
        <v>0</v>
      </c>
      <c r="DZ59" s="206">
        <f t="shared" ref="DZ59:DZ66" si="57">SUM(CZ59:DE59)/$DQ$4</f>
        <v>0</v>
      </c>
      <c r="EA59" s="206">
        <f t="shared" ref="EA59:EA66" si="58">SUM(DF59:DG59)/$DQ$4</f>
        <v>0</v>
      </c>
      <c r="EB59" s="206">
        <f t="shared" ref="EB59:EB66" si="59">SUM(DH59:DI59)/$DQ$4</f>
        <v>0</v>
      </c>
      <c r="EC59" s="206">
        <f t="shared" ref="EC59:EC66" si="60">SUM(DJ59:DK59)/$DQ$4</f>
        <v>0</v>
      </c>
      <c r="ED59" s="207">
        <f t="shared" si="5"/>
        <v>0</v>
      </c>
      <c r="EE59" s="303">
        <f t="shared" ref="EE59:EE66" si="61">ED59-(DL59/$DQ$4)</f>
        <v>0</v>
      </c>
      <c r="EF59" s="101"/>
      <c r="EG59" s="101"/>
    </row>
    <row r="60" spans="1:137" s="126" customFormat="1" ht="15.5" hidden="1" outlineLevel="1" x14ac:dyDescent="0.35">
      <c r="A60" s="37" t="s">
        <v>149</v>
      </c>
      <c r="B60" s="37">
        <v>4</v>
      </c>
      <c r="C60" s="38">
        <v>4.2</v>
      </c>
      <c r="D60" s="39" t="s">
        <v>214</v>
      </c>
      <c r="E60" s="208"/>
      <c r="F60" s="209"/>
      <c r="G60" s="218"/>
      <c r="H60" s="205" t="s">
        <v>175</v>
      </c>
      <c r="I60" s="206">
        <v>0</v>
      </c>
      <c r="J60" s="206">
        <v>0</v>
      </c>
      <c r="K60" s="206">
        <v>0</v>
      </c>
      <c r="L60" s="206">
        <v>0</v>
      </c>
      <c r="M60" s="206">
        <v>0</v>
      </c>
      <c r="N60" s="206">
        <v>0</v>
      </c>
      <c r="O60" s="206">
        <v>0</v>
      </c>
      <c r="P60" s="206">
        <v>0</v>
      </c>
      <c r="Q60" s="206">
        <v>0</v>
      </c>
      <c r="R60" s="206">
        <v>0</v>
      </c>
      <c r="S60" s="206">
        <v>0</v>
      </c>
      <c r="T60" s="206">
        <v>0</v>
      </c>
      <c r="U60" s="206">
        <v>0</v>
      </c>
      <c r="V60" s="206">
        <v>0</v>
      </c>
      <c r="W60" s="206">
        <v>0</v>
      </c>
      <c r="X60" s="206">
        <v>0</v>
      </c>
      <c r="Y60" s="206">
        <v>0</v>
      </c>
      <c r="Z60" s="206">
        <v>0</v>
      </c>
      <c r="AA60" s="206">
        <v>0</v>
      </c>
      <c r="AB60" s="206">
        <v>0</v>
      </c>
      <c r="AC60" s="206">
        <v>0</v>
      </c>
      <c r="AD60" s="206">
        <v>0</v>
      </c>
      <c r="AE60" s="206">
        <v>0</v>
      </c>
      <c r="AF60" s="206">
        <v>0</v>
      </c>
      <c r="AG60" s="206">
        <v>0</v>
      </c>
      <c r="AH60" s="206">
        <v>0</v>
      </c>
      <c r="AI60" s="206">
        <v>0</v>
      </c>
      <c r="AJ60" s="206">
        <v>0</v>
      </c>
      <c r="AK60" s="206">
        <v>0</v>
      </c>
      <c r="AL60" s="206">
        <v>0</v>
      </c>
      <c r="AM60" s="206">
        <v>0</v>
      </c>
      <c r="AN60" s="206">
        <v>0</v>
      </c>
      <c r="AO60" s="206">
        <v>0</v>
      </c>
      <c r="AP60" s="206">
        <v>0</v>
      </c>
      <c r="AQ60" s="206">
        <v>0</v>
      </c>
      <c r="AR60" s="206">
        <v>0</v>
      </c>
      <c r="AS60" s="206">
        <v>0</v>
      </c>
      <c r="AT60" s="206">
        <v>0</v>
      </c>
      <c r="AU60" s="206">
        <v>0</v>
      </c>
      <c r="AV60" s="206">
        <v>0</v>
      </c>
      <c r="AW60" s="206">
        <v>0</v>
      </c>
      <c r="AX60" s="206">
        <v>0</v>
      </c>
      <c r="AY60" s="206">
        <v>0</v>
      </c>
      <c r="AZ60" s="206">
        <v>0</v>
      </c>
      <c r="BA60" s="206">
        <v>0</v>
      </c>
      <c r="BB60" s="206">
        <v>0</v>
      </c>
      <c r="BC60" s="206">
        <v>0</v>
      </c>
      <c r="BD60" s="206">
        <v>0</v>
      </c>
      <c r="BE60" s="206">
        <v>0</v>
      </c>
      <c r="BF60" s="206">
        <v>0</v>
      </c>
      <c r="BG60" s="206">
        <v>0</v>
      </c>
      <c r="BH60" s="206">
        <v>0</v>
      </c>
      <c r="BI60" s="206">
        <v>0</v>
      </c>
      <c r="BJ60" s="206">
        <v>0</v>
      </c>
      <c r="BK60" s="206">
        <v>0</v>
      </c>
      <c r="BL60" s="206">
        <v>0</v>
      </c>
      <c r="BM60" s="206">
        <v>0</v>
      </c>
      <c r="BN60" s="206">
        <v>0</v>
      </c>
      <c r="BO60" s="206">
        <v>0</v>
      </c>
      <c r="BP60" s="206">
        <v>0</v>
      </c>
      <c r="BQ60" s="206">
        <v>0</v>
      </c>
      <c r="BR60" s="206">
        <v>0</v>
      </c>
      <c r="BS60" s="206">
        <v>0</v>
      </c>
      <c r="BT60" s="206">
        <v>0</v>
      </c>
      <c r="BU60" s="206">
        <v>0</v>
      </c>
      <c r="BV60" s="206">
        <v>0</v>
      </c>
      <c r="BW60" s="206">
        <v>0</v>
      </c>
      <c r="BX60" s="206">
        <v>0</v>
      </c>
      <c r="BY60" s="206">
        <v>0</v>
      </c>
      <c r="BZ60" s="206">
        <v>0</v>
      </c>
      <c r="CA60" s="206">
        <v>0</v>
      </c>
      <c r="CB60" s="206">
        <v>0</v>
      </c>
      <c r="CC60" s="206">
        <v>0</v>
      </c>
      <c r="CD60" s="206">
        <v>0</v>
      </c>
      <c r="CE60" s="206">
        <v>0</v>
      </c>
      <c r="CF60" s="206">
        <v>0</v>
      </c>
      <c r="CG60" s="206">
        <v>0</v>
      </c>
      <c r="CH60" s="206">
        <v>0</v>
      </c>
      <c r="CI60" s="206">
        <v>0</v>
      </c>
      <c r="CJ60" s="206">
        <v>0</v>
      </c>
      <c r="CK60" s="206">
        <v>0</v>
      </c>
      <c r="CL60" s="206">
        <v>0</v>
      </c>
      <c r="CM60" s="206">
        <v>0</v>
      </c>
      <c r="CN60" s="206">
        <v>0</v>
      </c>
      <c r="CO60" s="206">
        <v>0</v>
      </c>
      <c r="CP60" s="206">
        <v>0</v>
      </c>
      <c r="CQ60" s="206">
        <v>0</v>
      </c>
      <c r="CR60" s="206">
        <v>0</v>
      </c>
      <c r="CS60" s="206">
        <v>0</v>
      </c>
      <c r="CT60" s="206">
        <v>0</v>
      </c>
      <c r="CU60" s="206">
        <v>0</v>
      </c>
      <c r="CV60" s="206">
        <v>0</v>
      </c>
      <c r="CW60" s="206">
        <v>0</v>
      </c>
      <c r="CX60" s="206">
        <v>0</v>
      </c>
      <c r="CY60" s="206">
        <v>0</v>
      </c>
      <c r="CZ60" s="206">
        <v>0</v>
      </c>
      <c r="DA60" s="206">
        <v>0</v>
      </c>
      <c r="DB60" s="206">
        <v>0</v>
      </c>
      <c r="DC60" s="206">
        <v>0</v>
      </c>
      <c r="DD60" s="206">
        <v>0</v>
      </c>
      <c r="DE60" s="206">
        <v>0</v>
      </c>
      <c r="DF60" s="206">
        <v>0</v>
      </c>
      <c r="DG60" s="206">
        <v>0</v>
      </c>
      <c r="DH60" s="206">
        <v>0</v>
      </c>
      <c r="DI60" s="206">
        <v>0</v>
      </c>
      <c r="DJ60" s="206">
        <v>0</v>
      </c>
      <c r="DK60" s="206">
        <v>0</v>
      </c>
      <c r="DL60" s="207">
        <v>0</v>
      </c>
      <c r="DQ60" s="208"/>
      <c r="DR60" s="209"/>
      <c r="DS60" s="218"/>
      <c r="DT60" s="205" t="s">
        <v>175</v>
      </c>
      <c r="DU60" s="206">
        <f t="shared" si="52"/>
        <v>0</v>
      </c>
      <c r="DV60" s="206">
        <f t="shared" si="53"/>
        <v>0</v>
      </c>
      <c r="DW60" s="206">
        <f t="shared" si="54"/>
        <v>0</v>
      </c>
      <c r="DX60" s="206">
        <f t="shared" si="55"/>
        <v>0</v>
      </c>
      <c r="DY60" s="206">
        <f t="shared" si="56"/>
        <v>0</v>
      </c>
      <c r="DZ60" s="206">
        <f t="shared" si="57"/>
        <v>0</v>
      </c>
      <c r="EA60" s="206">
        <f t="shared" si="58"/>
        <v>0</v>
      </c>
      <c r="EB60" s="206">
        <f t="shared" si="59"/>
        <v>0</v>
      </c>
      <c r="EC60" s="206">
        <f t="shared" si="60"/>
        <v>0</v>
      </c>
      <c r="ED60" s="207">
        <f t="shared" si="5"/>
        <v>0</v>
      </c>
      <c r="EE60" s="303">
        <f t="shared" si="61"/>
        <v>0</v>
      </c>
      <c r="EF60" s="101"/>
      <c r="EG60" s="101"/>
    </row>
    <row r="61" spans="1:137" s="126" customFormat="1" ht="15.5" hidden="1" outlineLevel="1" x14ac:dyDescent="0.35">
      <c r="A61" s="37" t="s">
        <v>149</v>
      </c>
      <c r="B61" s="37">
        <v>4</v>
      </c>
      <c r="C61" s="38">
        <v>4.2</v>
      </c>
      <c r="D61" s="39" t="s">
        <v>215</v>
      </c>
      <c r="E61" s="208"/>
      <c r="F61" s="209"/>
      <c r="G61" s="218"/>
      <c r="H61" s="205" t="s">
        <v>177</v>
      </c>
      <c r="I61" s="206">
        <v>0</v>
      </c>
      <c r="J61" s="206">
        <v>0</v>
      </c>
      <c r="K61" s="206">
        <v>0</v>
      </c>
      <c r="L61" s="206">
        <v>0</v>
      </c>
      <c r="M61" s="206">
        <v>0</v>
      </c>
      <c r="N61" s="206">
        <v>0</v>
      </c>
      <c r="O61" s="206">
        <v>0</v>
      </c>
      <c r="P61" s="206">
        <v>0</v>
      </c>
      <c r="Q61" s="206">
        <v>0</v>
      </c>
      <c r="R61" s="206">
        <v>0</v>
      </c>
      <c r="S61" s="206">
        <v>0</v>
      </c>
      <c r="T61" s="206">
        <v>0</v>
      </c>
      <c r="U61" s="206">
        <v>0</v>
      </c>
      <c r="V61" s="206">
        <v>0</v>
      </c>
      <c r="W61" s="206">
        <v>0</v>
      </c>
      <c r="X61" s="206">
        <v>0</v>
      </c>
      <c r="Y61" s="206">
        <v>0</v>
      </c>
      <c r="Z61" s="206">
        <v>0</v>
      </c>
      <c r="AA61" s="206">
        <v>0</v>
      </c>
      <c r="AB61" s="206">
        <v>0</v>
      </c>
      <c r="AC61" s="206">
        <v>0</v>
      </c>
      <c r="AD61" s="206">
        <v>0</v>
      </c>
      <c r="AE61" s="206">
        <v>0</v>
      </c>
      <c r="AF61" s="206">
        <v>0</v>
      </c>
      <c r="AG61" s="206">
        <v>0</v>
      </c>
      <c r="AH61" s="206">
        <v>0</v>
      </c>
      <c r="AI61" s="206">
        <v>0</v>
      </c>
      <c r="AJ61" s="206">
        <v>0</v>
      </c>
      <c r="AK61" s="206">
        <v>0</v>
      </c>
      <c r="AL61" s="206">
        <v>0</v>
      </c>
      <c r="AM61" s="206">
        <v>0</v>
      </c>
      <c r="AN61" s="206">
        <v>0</v>
      </c>
      <c r="AO61" s="206">
        <v>0</v>
      </c>
      <c r="AP61" s="206">
        <v>0</v>
      </c>
      <c r="AQ61" s="206">
        <v>0</v>
      </c>
      <c r="AR61" s="206">
        <v>0</v>
      </c>
      <c r="AS61" s="206">
        <v>0</v>
      </c>
      <c r="AT61" s="206">
        <v>0</v>
      </c>
      <c r="AU61" s="206">
        <v>0</v>
      </c>
      <c r="AV61" s="206">
        <v>0</v>
      </c>
      <c r="AW61" s="206">
        <v>0</v>
      </c>
      <c r="AX61" s="206">
        <v>0</v>
      </c>
      <c r="AY61" s="206">
        <v>0</v>
      </c>
      <c r="AZ61" s="206">
        <v>0</v>
      </c>
      <c r="BA61" s="206">
        <v>0</v>
      </c>
      <c r="BB61" s="206">
        <v>0</v>
      </c>
      <c r="BC61" s="206">
        <v>0</v>
      </c>
      <c r="BD61" s="206">
        <v>0</v>
      </c>
      <c r="BE61" s="206">
        <v>0</v>
      </c>
      <c r="BF61" s="206">
        <v>0</v>
      </c>
      <c r="BG61" s="206">
        <v>0</v>
      </c>
      <c r="BH61" s="206">
        <v>0</v>
      </c>
      <c r="BI61" s="206">
        <v>0</v>
      </c>
      <c r="BJ61" s="206">
        <v>0</v>
      </c>
      <c r="BK61" s="206">
        <v>0</v>
      </c>
      <c r="BL61" s="206">
        <v>0</v>
      </c>
      <c r="BM61" s="206">
        <v>0</v>
      </c>
      <c r="BN61" s="206">
        <v>0</v>
      </c>
      <c r="BO61" s="206">
        <v>0</v>
      </c>
      <c r="BP61" s="206">
        <v>0</v>
      </c>
      <c r="BQ61" s="206">
        <v>0</v>
      </c>
      <c r="BR61" s="206">
        <v>0</v>
      </c>
      <c r="BS61" s="206">
        <v>0</v>
      </c>
      <c r="BT61" s="206">
        <v>0</v>
      </c>
      <c r="BU61" s="206">
        <v>0</v>
      </c>
      <c r="BV61" s="206">
        <v>0</v>
      </c>
      <c r="BW61" s="206">
        <v>0</v>
      </c>
      <c r="BX61" s="206">
        <v>0</v>
      </c>
      <c r="BY61" s="206">
        <v>0</v>
      </c>
      <c r="BZ61" s="206">
        <v>0</v>
      </c>
      <c r="CA61" s="206">
        <v>0</v>
      </c>
      <c r="CB61" s="206">
        <v>0</v>
      </c>
      <c r="CC61" s="206">
        <v>0</v>
      </c>
      <c r="CD61" s="206">
        <v>0</v>
      </c>
      <c r="CE61" s="206">
        <v>0</v>
      </c>
      <c r="CF61" s="206">
        <v>0</v>
      </c>
      <c r="CG61" s="206">
        <v>0</v>
      </c>
      <c r="CH61" s="206">
        <v>0</v>
      </c>
      <c r="CI61" s="206">
        <v>0</v>
      </c>
      <c r="CJ61" s="206">
        <v>0</v>
      </c>
      <c r="CK61" s="206">
        <v>0</v>
      </c>
      <c r="CL61" s="206">
        <v>0</v>
      </c>
      <c r="CM61" s="206">
        <v>0</v>
      </c>
      <c r="CN61" s="206">
        <v>0</v>
      </c>
      <c r="CO61" s="206">
        <v>0</v>
      </c>
      <c r="CP61" s="206">
        <v>0</v>
      </c>
      <c r="CQ61" s="206">
        <v>0</v>
      </c>
      <c r="CR61" s="206">
        <v>0</v>
      </c>
      <c r="CS61" s="206">
        <v>0</v>
      </c>
      <c r="CT61" s="206">
        <v>0</v>
      </c>
      <c r="CU61" s="206">
        <v>0</v>
      </c>
      <c r="CV61" s="206">
        <v>0</v>
      </c>
      <c r="CW61" s="206">
        <v>0</v>
      </c>
      <c r="CX61" s="206">
        <v>0</v>
      </c>
      <c r="CY61" s="206">
        <v>0</v>
      </c>
      <c r="CZ61" s="206">
        <v>0</v>
      </c>
      <c r="DA61" s="206">
        <v>0</v>
      </c>
      <c r="DB61" s="206">
        <v>0</v>
      </c>
      <c r="DC61" s="206">
        <v>0</v>
      </c>
      <c r="DD61" s="206">
        <v>0</v>
      </c>
      <c r="DE61" s="206">
        <v>0</v>
      </c>
      <c r="DF61" s="206">
        <v>0</v>
      </c>
      <c r="DG61" s="206">
        <v>0</v>
      </c>
      <c r="DH61" s="206">
        <v>0</v>
      </c>
      <c r="DI61" s="206">
        <v>0</v>
      </c>
      <c r="DJ61" s="206">
        <v>0</v>
      </c>
      <c r="DK61" s="206">
        <v>0</v>
      </c>
      <c r="DL61" s="207">
        <v>0</v>
      </c>
      <c r="DQ61" s="208"/>
      <c r="DR61" s="209"/>
      <c r="DS61" s="218"/>
      <c r="DT61" s="205" t="s">
        <v>177</v>
      </c>
      <c r="DU61" s="206">
        <f t="shared" si="52"/>
        <v>0</v>
      </c>
      <c r="DV61" s="206">
        <f t="shared" si="53"/>
        <v>0</v>
      </c>
      <c r="DW61" s="206">
        <f t="shared" si="54"/>
        <v>0</v>
      </c>
      <c r="DX61" s="206">
        <f t="shared" si="55"/>
        <v>0</v>
      </c>
      <c r="DY61" s="206">
        <f t="shared" si="56"/>
        <v>0</v>
      </c>
      <c r="DZ61" s="206">
        <f t="shared" si="57"/>
        <v>0</v>
      </c>
      <c r="EA61" s="206">
        <f t="shared" si="58"/>
        <v>0</v>
      </c>
      <c r="EB61" s="206">
        <f t="shared" si="59"/>
        <v>0</v>
      </c>
      <c r="EC61" s="206">
        <f t="shared" si="60"/>
        <v>0</v>
      </c>
      <c r="ED61" s="207">
        <f t="shared" si="5"/>
        <v>0</v>
      </c>
      <c r="EE61" s="303">
        <f t="shared" si="61"/>
        <v>0</v>
      </c>
      <c r="EF61" s="101"/>
      <c r="EG61" s="101"/>
    </row>
    <row r="62" spans="1:137" s="126" customFormat="1" ht="15.5" hidden="1" outlineLevel="1" x14ac:dyDescent="0.35">
      <c r="A62" s="37" t="s">
        <v>149</v>
      </c>
      <c r="B62" s="37">
        <v>4</v>
      </c>
      <c r="C62" s="38">
        <v>4.2</v>
      </c>
      <c r="D62" s="39" t="s">
        <v>216</v>
      </c>
      <c r="E62" s="208"/>
      <c r="F62" s="209"/>
      <c r="G62" s="218"/>
      <c r="H62" s="205" t="s">
        <v>179</v>
      </c>
      <c r="I62" s="206">
        <v>0</v>
      </c>
      <c r="J62" s="206">
        <v>0</v>
      </c>
      <c r="K62" s="206">
        <v>0</v>
      </c>
      <c r="L62" s="206">
        <v>0</v>
      </c>
      <c r="M62" s="206">
        <v>0</v>
      </c>
      <c r="N62" s="206">
        <v>0</v>
      </c>
      <c r="O62" s="206">
        <v>0</v>
      </c>
      <c r="P62" s="206">
        <v>0</v>
      </c>
      <c r="Q62" s="206">
        <v>0</v>
      </c>
      <c r="R62" s="206">
        <v>0</v>
      </c>
      <c r="S62" s="206">
        <v>0</v>
      </c>
      <c r="T62" s="206">
        <v>0</v>
      </c>
      <c r="U62" s="206">
        <v>0</v>
      </c>
      <c r="V62" s="206">
        <v>0</v>
      </c>
      <c r="W62" s="206">
        <v>0</v>
      </c>
      <c r="X62" s="206">
        <v>0</v>
      </c>
      <c r="Y62" s="206">
        <v>0</v>
      </c>
      <c r="Z62" s="206">
        <v>0</v>
      </c>
      <c r="AA62" s="206">
        <v>0</v>
      </c>
      <c r="AB62" s="206">
        <v>0</v>
      </c>
      <c r="AC62" s="206">
        <v>0</v>
      </c>
      <c r="AD62" s="206">
        <v>0</v>
      </c>
      <c r="AE62" s="206">
        <v>0</v>
      </c>
      <c r="AF62" s="206">
        <v>0</v>
      </c>
      <c r="AG62" s="206">
        <v>0</v>
      </c>
      <c r="AH62" s="206">
        <v>0</v>
      </c>
      <c r="AI62" s="206">
        <v>0</v>
      </c>
      <c r="AJ62" s="206">
        <v>0</v>
      </c>
      <c r="AK62" s="206">
        <v>0</v>
      </c>
      <c r="AL62" s="206">
        <v>0</v>
      </c>
      <c r="AM62" s="206">
        <v>0</v>
      </c>
      <c r="AN62" s="206">
        <v>0</v>
      </c>
      <c r="AO62" s="206">
        <v>0</v>
      </c>
      <c r="AP62" s="206">
        <v>0</v>
      </c>
      <c r="AQ62" s="206">
        <v>0</v>
      </c>
      <c r="AR62" s="206">
        <v>0</v>
      </c>
      <c r="AS62" s="206">
        <v>0</v>
      </c>
      <c r="AT62" s="206">
        <v>0</v>
      </c>
      <c r="AU62" s="206">
        <v>0</v>
      </c>
      <c r="AV62" s="206">
        <v>0</v>
      </c>
      <c r="AW62" s="206">
        <v>0</v>
      </c>
      <c r="AX62" s="206">
        <v>0</v>
      </c>
      <c r="AY62" s="206">
        <v>0</v>
      </c>
      <c r="AZ62" s="206">
        <v>0</v>
      </c>
      <c r="BA62" s="206">
        <v>0</v>
      </c>
      <c r="BB62" s="206">
        <v>0</v>
      </c>
      <c r="BC62" s="206">
        <v>0</v>
      </c>
      <c r="BD62" s="206">
        <v>0</v>
      </c>
      <c r="BE62" s="206">
        <v>0</v>
      </c>
      <c r="BF62" s="206">
        <v>0</v>
      </c>
      <c r="BG62" s="206">
        <v>0</v>
      </c>
      <c r="BH62" s="206">
        <v>0</v>
      </c>
      <c r="BI62" s="206">
        <v>0</v>
      </c>
      <c r="BJ62" s="206">
        <v>0</v>
      </c>
      <c r="BK62" s="206">
        <v>0</v>
      </c>
      <c r="BL62" s="206">
        <v>0</v>
      </c>
      <c r="BM62" s="206">
        <v>0</v>
      </c>
      <c r="BN62" s="206">
        <v>0</v>
      </c>
      <c r="BO62" s="206">
        <v>0</v>
      </c>
      <c r="BP62" s="206">
        <v>0</v>
      </c>
      <c r="BQ62" s="206">
        <v>0</v>
      </c>
      <c r="BR62" s="206">
        <v>0</v>
      </c>
      <c r="BS62" s="206">
        <v>0</v>
      </c>
      <c r="BT62" s="206">
        <v>0</v>
      </c>
      <c r="BU62" s="206">
        <v>0</v>
      </c>
      <c r="BV62" s="206">
        <v>0</v>
      </c>
      <c r="BW62" s="206">
        <v>0</v>
      </c>
      <c r="BX62" s="206">
        <v>0</v>
      </c>
      <c r="BY62" s="206">
        <v>0</v>
      </c>
      <c r="BZ62" s="206">
        <v>0</v>
      </c>
      <c r="CA62" s="206">
        <v>0</v>
      </c>
      <c r="CB62" s="206">
        <v>0</v>
      </c>
      <c r="CC62" s="206">
        <v>0</v>
      </c>
      <c r="CD62" s="206">
        <v>0</v>
      </c>
      <c r="CE62" s="206">
        <v>0</v>
      </c>
      <c r="CF62" s="206">
        <v>0</v>
      </c>
      <c r="CG62" s="206">
        <v>0</v>
      </c>
      <c r="CH62" s="206">
        <v>0</v>
      </c>
      <c r="CI62" s="206">
        <v>0</v>
      </c>
      <c r="CJ62" s="206">
        <v>0</v>
      </c>
      <c r="CK62" s="206">
        <v>0</v>
      </c>
      <c r="CL62" s="206">
        <v>0</v>
      </c>
      <c r="CM62" s="206">
        <v>0</v>
      </c>
      <c r="CN62" s="206">
        <v>0</v>
      </c>
      <c r="CO62" s="206">
        <v>0</v>
      </c>
      <c r="CP62" s="206">
        <v>0</v>
      </c>
      <c r="CQ62" s="206">
        <v>0</v>
      </c>
      <c r="CR62" s="206">
        <v>0</v>
      </c>
      <c r="CS62" s="206">
        <v>0</v>
      </c>
      <c r="CT62" s="206">
        <v>0</v>
      </c>
      <c r="CU62" s="206">
        <v>0</v>
      </c>
      <c r="CV62" s="206">
        <v>0</v>
      </c>
      <c r="CW62" s="206">
        <v>0</v>
      </c>
      <c r="CX62" s="206">
        <v>0</v>
      </c>
      <c r="CY62" s="206">
        <v>0</v>
      </c>
      <c r="CZ62" s="206">
        <v>0</v>
      </c>
      <c r="DA62" s="206">
        <v>0</v>
      </c>
      <c r="DB62" s="206">
        <v>0</v>
      </c>
      <c r="DC62" s="206">
        <v>0</v>
      </c>
      <c r="DD62" s="206">
        <v>0</v>
      </c>
      <c r="DE62" s="206">
        <v>0</v>
      </c>
      <c r="DF62" s="206">
        <v>0</v>
      </c>
      <c r="DG62" s="206">
        <v>0</v>
      </c>
      <c r="DH62" s="206">
        <v>0</v>
      </c>
      <c r="DI62" s="206">
        <v>0</v>
      </c>
      <c r="DJ62" s="206">
        <v>0</v>
      </c>
      <c r="DK62" s="206">
        <v>0</v>
      </c>
      <c r="DL62" s="207">
        <v>0</v>
      </c>
      <c r="DQ62" s="208"/>
      <c r="DR62" s="209"/>
      <c r="DS62" s="218"/>
      <c r="DT62" s="205" t="s">
        <v>179</v>
      </c>
      <c r="DU62" s="206">
        <f t="shared" si="52"/>
        <v>0</v>
      </c>
      <c r="DV62" s="206">
        <f t="shared" si="53"/>
        <v>0</v>
      </c>
      <c r="DW62" s="206">
        <f t="shared" si="54"/>
        <v>0</v>
      </c>
      <c r="DX62" s="206">
        <f t="shared" si="55"/>
        <v>0</v>
      </c>
      <c r="DY62" s="206">
        <f t="shared" si="56"/>
        <v>0</v>
      </c>
      <c r="DZ62" s="206">
        <f t="shared" si="57"/>
        <v>0</v>
      </c>
      <c r="EA62" s="206">
        <f t="shared" si="58"/>
        <v>0</v>
      </c>
      <c r="EB62" s="206">
        <f t="shared" si="59"/>
        <v>0</v>
      </c>
      <c r="EC62" s="206">
        <f t="shared" si="60"/>
        <v>0</v>
      </c>
      <c r="ED62" s="207">
        <f t="shared" si="5"/>
        <v>0</v>
      </c>
      <c r="EE62" s="303">
        <f t="shared" si="61"/>
        <v>0</v>
      </c>
      <c r="EF62" s="101"/>
      <c r="EG62" s="101"/>
    </row>
    <row r="63" spans="1:137" s="126" customFormat="1" ht="15.5" hidden="1" outlineLevel="1" x14ac:dyDescent="0.35">
      <c r="A63" s="37" t="s">
        <v>149</v>
      </c>
      <c r="B63" s="37">
        <v>4</v>
      </c>
      <c r="C63" s="38">
        <v>4.2</v>
      </c>
      <c r="D63" s="39" t="s">
        <v>217</v>
      </c>
      <c r="E63" s="208"/>
      <c r="F63" s="209"/>
      <c r="G63" s="218"/>
      <c r="H63" s="205" t="s">
        <v>181</v>
      </c>
      <c r="I63" s="206">
        <v>0</v>
      </c>
      <c r="J63" s="206">
        <v>0</v>
      </c>
      <c r="K63" s="206">
        <v>0</v>
      </c>
      <c r="L63" s="206">
        <v>0</v>
      </c>
      <c r="M63" s="206">
        <v>0</v>
      </c>
      <c r="N63" s="206">
        <v>0</v>
      </c>
      <c r="O63" s="206">
        <v>0</v>
      </c>
      <c r="P63" s="206">
        <v>0</v>
      </c>
      <c r="Q63" s="206">
        <v>0</v>
      </c>
      <c r="R63" s="206">
        <v>0</v>
      </c>
      <c r="S63" s="206">
        <v>0</v>
      </c>
      <c r="T63" s="206">
        <v>0</v>
      </c>
      <c r="U63" s="206">
        <v>0</v>
      </c>
      <c r="V63" s="206">
        <v>0</v>
      </c>
      <c r="W63" s="206">
        <v>0</v>
      </c>
      <c r="X63" s="206">
        <v>0</v>
      </c>
      <c r="Y63" s="206">
        <v>0</v>
      </c>
      <c r="Z63" s="206">
        <v>0</v>
      </c>
      <c r="AA63" s="206">
        <v>0</v>
      </c>
      <c r="AB63" s="206">
        <v>0</v>
      </c>
      <c r="AC63" s="206">
        <v>0</v>
      </c>
      <c r="AD63" s="206">
        <v>0</v>
      </c>
      <c r="AE63" s="206">
        <v>0</v>
      </c>
      <c r="AF63" s="206">
        <v>0</v>
      </c>
      <c r="AG63" s="206">
        <v>0</v>
      </c>
      <c r="AH63" s="206">
        <v>0</v>
      </c>
      <c r="AI63" s="206">
        <v>0</v>
      </c>
      <c r="AJ63" s="206">
        <v>0</v>
      </c>
      <c r="AK63" s="206">
        <v>0</v>
      </c>
      <c r="AL63" s="206">
        <v>0</v>
      </c>
      <c r="AM63" s="206">
        <v>0</v>
      </c>
      <c r="AN63" s="206">
        <v>0</v>
      </c>
      <c r="AO63" s="206">
        <v>0</v>
      </c>
      <c r="AP63" s="206">
        <v>0</v>
      </c>
      <c r="AQ63" s="206">
        <v>0</v>
      </c>
      <c r="AR63" s="206">
        <v>0</v>
      </c>
      <c r="AS63" s="206">
        <v>0</v>
      </c>
      <c r="AT63" s="206">
        <v>0</v>
      </c>
      <c r="AU63" s="206">
        <v>0</v>
      </c>
      <c r="AV63" s="206">
        <v>0</v>
      </c>
      <c r="AW63" s="206">
        <v>0</v>
      </c>
      <c r="AX63" s="206">
        <v>0</v>
      </c>
      <c r="AY63" s="206">
        <v>0</v>
      </c>
      <c r="AZ63" s="206">
        <v>0</v>
      </c>
      <c r="BA63" s="206">
        <v>0</v>
      </c>
      <c r="BB63" s="206">
        <v>0</v>
      </c>
      <c r="BC63" s="206">
        <v>0</v>
      </c>
      <c r="BD63" s="206">
        <v>0</v>
      </c>
      <c r="BE63" s="206">
        <v>0</v>
      </c>
      <c r="BF63" s="206">
        <v>0</v>
      </c>
      <c r="BG63" s="206">
        <v>0</v>
      </c>
      <c r="BH63" s="206">
        <v>0</v>
      </c>
      <c r="BI63" s="206">
        <v>0</v>
      </c>
      <c r="BJ63" s="206">
        <v>0</v>
      </c>
      <c r="BK63" s="206">
        <v>0</v>
      </c>
      <c r="BL63" s="206">
        <v>0</v>
      </c>
      <c r="BM63" s="206">
        <v>0</v>
      </c>
      <c r="BN63" s="206">
        <v>0</v>
      </c>
      <c r="BO63" s="206">
        <v>0</v>
      </c>
      <c r="BP63" s="206">
        <v>0</v>
      </c>
      <c r="BQ63" s="206">
        <v>0</v>
      </c>
      <c r="BR63" s="206">
        <v>0</v>
      </c>
      <c r="BS63" s="206">
        <v>0</v>
      </c>
      <c r="BT63" s="206">
        <v>0</v>
      </c>
      <c r="BU63" s="206">
        <v>0</v>
      </c>
      <c r="BV63" s="206">
        <v>0</v>
      </c>
      <c r="BW63" s="206">
        <v>0</v>
      </c>
      <c r="BX63" s="206">
        <v>0</v>
      </c>
      <c r="BY63" s="206">
        <v>0</v>
      </c>
      <c r="BZ63" s="206">
        <v>0</v>
      </c>
      <c r="CA63" s="206">
        <v>0</v>
      </c>
      <c r="CB63" s="206">
        <v>0</v>
      </c>
      <c r="CC63" s="206">
        <v>0</v>
      </c>
      <c r="CD63" s="206">
        <v>0</v>
      </c>
      <c r="CE63" s="206">
        <v>0</v>
      </c>
      <c r="CF63" s="206">
        <v>0</v>
      </c>
      <c r="CG63" s="206">
        <v>0</v>
      </c>
      <c r="CH63" s="206">
        <v>0</v>
      </c>
      <c r="CI63" s="206">
        <v>0</v>
      </c>
      <c r="CJ63" s="206">
        <v>0</v>
      </c>
      <c r="CK63" s="206">
        <v>0</v>
      </c>
      <c r="CL63" s="206">
        <v>0</v>
      </c>
      <c r="CM63" s="206">
        <v>0</v>
      </c>
      <c r="CN63" s="206">
        <v>0</v>
      </c>
      <c r="CO63" s="206">
        <v>0</v>
      </c>
      <c r="CP63" s="206">
        <v>0</v>
      </c>
      <c r="CQ63" s="206">
        <v>0</v>
      </c>
      <c r="CR63" s="206">
        <v>0</v>
      </c>
      <c r="CS63" s="206">
        <v>0</v>
      </c>
      <c r="CT63" s="206">
        <v>0</v>
      </c>
      <c r="CU63" s="206">
        <v>0</v>
      </c>
      <c r="CV63" s="206">
        <v>0</v>
      </c>
      <c r="CW63" s="206">
        <v>0</v>
      </c>
      <c r="CX63" s="206">
        <v>0</v>
      </c>
      <c r="CY63" s="206">
        <v>0</v>
      </c>
      <c r="CZ63" s="206">
        <v>0</v>
      </c>
      <c r="DA63" s="206">
        <v>0</v>
      </c>
      <c r="DB63" s="206">
        <v>0</v>
      </c>
      <c r="DC63" s="206">
        <v>0</v>
      </c>
      <c r="DD63" s="206">
        <v>0</v>
      </c>
      <c r="DE63" s="206">
        <v>0</v>
      </c>
      <c r="DF63" s="206">
        <v>0</v>
      </c>
      <c r="DG63" s="206">
        <v>0</v>
      </c>
      <c r="DH63" s="206">
        <v>0</v>
      </c>
      <c r="DI63" s="206">
        <v>0</v>
      </c>
      <c r="DJ63" s="206">
        <v>0</v>
      </c>
      <c r="DK63" s="206">
        <v>0</v>
      </c>
      <c r="DL63" s="207">
        <v>0</v>
      </c>
      <c r="DQ63" s="208"/>
      <c r="DR63" s="209"/>
      <c r="DS63" s="218"/>
      <c r="DT63" s="205" t="s">
        <v>181</v>
      </c>
      <c r="DU63" s="206">
        <f t="shared" si="52"/>
        <v>0</v>
      </c>
      <c r="DV63" s="206">
        <f t="shared" si="53"/>
        <v>0</v>
      </c>
      <c r="DW63" s="206">
        <f t="shared" si="54"/>
        <v>0</v>
      </c>
      <c r="DX63" s="206">
        <f t="shared" si="55"/>
        <v>0</v>
      </c>
      <c r="DY63" s="206">
        <f t="shared" si="56"/>
        <v>0</v>
      </c>
      <c r="DZ63" s="206">
        <f t="shared" si="57"/>
        <v>0</v>
      </c>
      <c r="EA63" s="206">
        <f t="shared" si="58"/>
        <v>0</v>
      </c>
      <c r="EB63" s="206">
        <f t="shared" si="59"/>
        <v>0</v>
      </c>
      <c r="EC63" s="206">
        <f t="shared" si="60"/>
        <v>0</v>
      </c>
      <c r="ED63" s="207">
        <f t="shared" si="5"/>
        <v>0</v>
      </c>
      <c r="EE63" s="303">
        <f t="shared" si="61"/>
        <v>0</v>
      </c>
      <c r="EF63" s="101"/>
      <c r="EG63" s="101"/>
    </row>
    <row r="64" spans="1:137" s="126" customFormat="1" ht="15.5" hidden="1" outlineLevel="1" x14ac:dyDescent="0.35">
      <c r="A64" s="37" t="s">
        <v>149</v>
      </c>
      <c r="B64" s="37">
        <v>4</v>
      </c>
      <c r="C64" s="38">
        <v>4.2</v>
      </c>
      <c r="D64" s="39" t="s">
        <v>218</v>
      </c>
      <c r="E64" s="208"/>
      <c r="F64" s="209"/>
      <c r="G64" s="209"/>
      <c r="H64" s="205" t="s">
        <v>183</v>
      </c>
      <c r="I64" s="206">
        <v>0</v>
      </c>
      <c r="J64" s="206">
        <v>0</v>
      </c>
      <c r="K64" s="206">
        <v>0</v>
      </c>
      <c r="L64" s="206">
        <v>0</v>
      </c>
      <c r="M64" s="206">
        <v>0</v>
      </c>
      <c r="N64" s="206">
        <v>0</v>
      </c>
      <c r="O64" s="206">
        <v>0</v>
      </c>
      <c r="P64" s="206">
        <v>0</v>
      </c>
      <c r="Q64" s="206">
        <v>0</v>
      </c>
      <c r="R64" s="206">
        <v>0</v>
      </c>
      <c r="S64" s="206">
        <v>0</v>
      </c>
      <c r="T64" s="206">
        <v>0</v>
      </c>
      <c r="U64" s="206">
        <v>0</v>
      </c>
      <c r="V64" s="206">
        <v>0</v>
      </c>
      <c r="W64" s="206">
        <v>0</v>
      </c>
      <c r="X64" s="206">
        <v>0</v>
      </c>
      <c r="Y64" s="206">
        <v>0</v>
      </c>
      <c r="Z64" s="206">
        <v>0</v>
      </c>
      <c r="AA64" s="206">
        <v>0</v>
      </c>
      <c r="AB64" s="206">
        <v>0</v>
      </c>
      <c r="AC64" s="206">
        <v>0</v>
      </c>
      <c r="AD64" s="206">
        <v>0</v>
      </c>
      <c r="AE64" s="206">
        <v>0</v>
      </c>
      <c r="AF64" s="206">
        <v>0</v>
      </c>
      <c r="AG64" s="206">
        <v>0</v>
      </c>
      <c r="AH64" s="206">
        <v>0</v>
      </c>
      <c r="AI64" s="206">
        <v>0</v>
      </c>
      <c r="AJ64" s="206">
        <v>0</v>
      </c>
      <c r="AK64" s="206">
        <v>0</v>
      </c>
      <c r="AL64" s="206">
        <v>0</v>
      </c>
      <c r="AM64" s="206">
        <v>0</v>
      </c>
      <c r="AN64" s="206">
        <v>0</v>
      </c>
      <c r="AO64" s="206">
        <v>0</v>
      </c>
      <c r="AP64" s="206">
        <v>0</v>
      </c>
      <c r="AQ64" s="206">
        <v>0</v>
      </c>
      <c r="AR64" s="206">
        <v>0</v>
      </c>
      <c r="AS64" s="206">
        <v>0</v>
      </c>
      <c r="AT64" s="206">
        <v>0</v>
      </c>
      <c r="AU64" s="206">
        <v>0</v>
      </c>
      <c r="AV64" s="206">
        <v>0</v>
      </c>
      <c r="AW64" s="206">
        <v>0</v>
      </c>
      <c r="AX64" s="206">
        <v>0</v>
      </c>
      <c r="AY64" s="206">
        <v>0</v>
      </c>
      <c r="AZ64" s="206">
        <v>0</v>
      </c>
      <c r="BA64" s="206">
        <v>0</v>
      </c>
      <c r="BB64" s="206">
        <v>0</v>
      </c>
      <c r="BC64" s="206">
        <v>0</v>
      </c>
      <c r="BD64" s="206">
        <v>0</v>
      </c>
      <c r="BE64" s="206">
        <v>0</v>
      </c>
      <c r="BF64" s="206">
        <v>0</v>
      </c>
      <c r="BG64" s="206">
        <v>0</v>
      </c>
      <c r="BH64" s="206">
        <v>0</v>
      </c>
      <c r="BI64" s="206">
        <v>0</v>
      </c>
      <c r="BJ64" s="206">
        <v>0</v>
      </c>
      <c r="BK64" s="206">
        <v>0</v>
      </c>
      <c r="BL64" s="206">
        <v>0</v>
      </c>
      <c r="BM64" s="206">
        <v>0</v>
      </c>
      <c r="BN64" s="206">
        <v>0</v>
      </c>
      <c r="BO64" s="206">
        <v>0</v>
      </c>
      <c r="BP64" s="206">
        <v>0</v>
      </c>
      <c r="BQ64" s="206">
        <v>0</v>
      </c>
      <c r="BR64" s="206">
        <v>0</v>
      </c>
      <c r="BS64" s="206">
        <v>0</v>
      </c>
      <c r="BT64" s="206">
        <v>0</v>
      </c>
      <c r="BU64" s="206">
        <v>0</v>
      </c>
      <c r="BV64" s="206">
        <v>0</v>
      </c>
      <c r="BW64" s="206">
        <v>0</v>
      </c>
      <c r="BX64" s="206">
        <v>0</v>
      </c>
      <c r="BY64" s="206">
        <v>0</v>
      </c>
      <c r="BZ64" s="206">
        <v>0</v>
      </c>
      <c r="CA64" s="206">
        <v>0</v>
      </c>
      <c r="CB64" s="206">
        <v>0</v>
      </c>
      <c r="CC64" s="206">
        <v>0</v>
      </c>
      <c r="CD64" s="206">
        <v>0</v>
      </c>
      <c r="CE64" s="206">
        <v>0</v>
      </c>
      <c r="CF64" s="206">
        <v>0</v>
      </c>
      <c r="CG64" s="206">
        <v>0</v>
      </c>
      <c r="CH64" s="206">
        <v>0</v>
      </c>
      <c r="CI64" s="206">
        <v>0</v>
      </c>
      <c r="CJ64" s="206">
        <v>0</v>
      </c>
      <c r="CK64" s="206">
        <v>0</v>
      </c>
      <c r="CL64" s="206">
        <v>0</v>
      </c>
      <c r="CM64" s="206">
        <v>0</v>
      </c>
      <c r="CN64" s="206">
        <v>0</v>
      </c>
      <c r="CO64" s="206">
        <v>0</v>
      </c>
      <c r="CP64" s="206">
        <v>0</v>
      </c>
      <c r="CQ64" s="206">
        <v>0</v>
      </c>
      <c r="CR64" s="206">
        <v>0</v>
      </c>
      <c r="CS64" s="206">
        <v>0</v>
      </c>
      <c r="CT64" s="206">
        <v>0</v>
      </c>
      <c r="CU64" s="206">
        <v>0</v>
      </c>
      <c r="CV64" s="206">
        <v>0</v>
      </c>
      <c r="CW64" s="206">
        <v>0</v>
      </c>
      <c r="CX64" s="206">
        <v>0</v>
      </c>
      <c r="CY64" s="206">
        <v>0</v>
      </c>
      <c r="CZ64" s="206">
        <v>0</v>
      </c>
      <c r="DA64" s="206">
        <v>0</v>
      </c>
      <c r="DB64" s="206">
        <v>0</v>
      </c>
      <c r="DC64" s="206">
        <v>0</v>
      </c>
      <c r="DD64" s="206">
        <v>0</v>
      </c>
      <c r="DE64" s="206">
        <v>0</v>
      </c>
      <c r="DF64" s="206">
        <v>0</v>
      </c>
      <c r="DG64" s="206">
        <v>0</v>
      </c>
      <c r="DH64" s="206">
        <v>0</v>
      </c>
      <c r="DI64" s="206">
        <v>0</v>
      </c>
      <c r="DJ64" s="206">
        <v>0</v>
      </c>
      <c r="DK64" s="206">
        <v>0</v>
      </c>
      <c r="DL64" s="207">
        <v>0</v>
      </c>
      <c r="DQ64" s="208"/>
      <c r="DR64" s="209"/>
      <c r="DS64" s="209"/>
      <c r="DT64" s="205" t="s">
        <v>183</v>
      </c>
      <c r="DU64" s="206">
        <f t="shared" si="52"/>
        <v>0</v>
      </c>
      <c r="DV64" s="206">
        <f t="shared" si="53"/>
        <v>0</v>
      </c>
      <c r="DW64" s="206">
        <f t="shared" si="54"/>
        <v>0</v>
      </c>
      <c r="DX64" s="206">
        <f t="shared" si="55"/>
        <v>0</v>
      </c>
      <c r="DY64" s="206">
        <f t="shared" si="56"/>
        <v>0</v>
      </c>
      <c r="DZ64" s="206">
        <f t="shared" si="57"/>
        <v>0</v>
      </c>
      <c r="EA64" s="206">
        <f t="shared" si="58"/>
        <v>0</v>
      </c>
      <c r="EB64" s="206">
        <f t="shared" si="59"/>
        <v>0</v>
      </c>
      <c r="EC64" s="206">
        <f t="shared" si="60"/>
        <v>0</v>
      </c>
      <c r="ED64" s="207">
        <f t="shared" si="5"/>
        <v>0</v>
      </c>
      <c r="EE64" s="303">
        <f t="shared" si="61"/>
        <v>0</v>
      </c>
      <c r="EF64" s="101"/>
      <c r="EG64" s="101"/>
    </row>
    <row r="65" spans="1:137" s="126" customFormat="1" ht="15.5" hidden="1" outlineLevel="1" x14ac:dyDescent="0.35">
      <c r="A65" s="37" t="s">
        <v>149</v>
      </c>
      <c r="B65" s="37">
        <v>4</v>
      </c>
      <c r="C65" s="38">
        <v>4.2</v>
      </c>
      <c r="D65" s="39" t="s">
        <v>219</v>
      </c>
      <c r="E65" s="208"/>
      <c r="F65" s="209"/>
      <c r="G65" s="209"/>
      <c r="H65" s="205" t="s">
        <v>185</v>
      </c>
      <c r="I65" s="206">
        <v>0</v>
      </c>
      <c r="J65" s="206">
        <v>0</v>
      </c>
      <c r="K65" s="206">
        <v>0</v>
      </c>
      <c r="L65" s="206">
        <v>0</v>
      </c>
      <c r="M65" s="206">
        <v>0</v>
      </c>
      <c r="N65" s="206">
        <v>0</v>
      </c>
      <c r="O65" s="206">
        <v>0</v>
      </c>
      <c r="P65" s="206">
        <v>0</v>
      </c>
      <c r="Q65" s="206">
        <v>0</v>
      </c>
      <c r="R65" s="206">
        <v>0</v>
      </c>
      <c r="S65" s="206">
        <v>0</v>
      </c>
      <c r="T65" s="206">
        <v>0</v>
      </c>
      <c r="U65" s="206">
        <v>0</v>
      </c>
      <c r="V65" s="206">
        <v>0</v>
      </c>
      <c r="W65" s="206">
        <v>0</v>
      </c>
      <c r="X65" s="206">
        <v>0</v>
      </c>
      <c r="Y65" s="206">
        <v>0</v>
      </c>
      <c r="Z65" s="206">
        <v>0</v>
      </c>
      <c r="AA65" s="206">
        <v>0</v>
      </c>
      <c r="AB65" s="206">
        <v>0</v>
      </c>
      <c r="AC65" s="206">
        <v>0</v>
      </c>
      <c r="AD65" s="206">
        <v>0</v>
      </c>
      <c r="AE65" s="206">
        <v>0</v>
      </c>
      <c r="AF65" s="206">
        <v>0</v>
      </c>
      <c r="AG65" s="206">
        <v>0</v>
      </c>
      <c r="AH65" s="206">
        <v>0</v>
      </c>
      <c r="AI65" s="206">
        <v>0</v>
      </c>
      <c r="AJ65" s="206">
        <v>0</v>
      </c>
      <c r="AK65" s="206">
        <v>0</v>
      </c>
      <c r="AL65" s="206">
        <v>0</v>
      </c>
      <c r="AM65" s="206">
        <v>0</v>
      </c>
      <c r="AN65" s="206">
        <v>0</v>
      </c>
      <c r="AO65" s="206">
        <v>0</v>
      </c>
      <c r="AP65" s="206">
        <v>0</v>
      </c>
      <c r="AQ65" s="206">
        <v>0</v>
      </c>
      <c r="AR65" s="206">
        <v>0</v>
      </c>
      <c r="AS65" s="206">
        <v>0</v>
      </c>
      <c r="AT65" s="206">
        <v>0</v>
      </c>
      <c r="AU65" s="206">
        <v>0</v>
      </c>
      <c r="AV65" s="206">
        <v>0</v>
      </c>
      <c r="AW65" s="206">
        <v>0</v>
      </c>
      <c r="AX65" s="206">
        <v>0</v>
      </c>
      <c r="AY65" s="206">
        <v>0</v>
      </c>
      <c r="AZ65" s="206">
        <v>0</v>
      </c>
      <c r="BA65" s="206">
        <v>0</v>
      </c>
      <c r="BB65" s="206">
        <v>0</v>
      </c>
      <c r="BC65" s="206">
        <v>0</v>
      </c>
      <c r="BD65" s="206">
        <v>0</v>
      </c>
      <c r="BE65" s="206">
        <v>0</v>
      </c>
      <c r="BF65" s="206">
        <v>0</v>
      </c>
      <c r="BG65" s="206">
        <v>0</v>
      </c>
      <c r="BH65" s="206">
        <v>0</v>
      </c>
      <c r="BI65" s="206">
        <v>0</v>
      </c>
      <c r="BJ65" s="206">
        <v>0</v>
      </c>
      <c r="BK65" s="206">
        <v>0</v>
      </c>
      <c r="BL65" s="206">
        <v>0</v>
      </c>
      <c r="BM65" s="206">
        <v>0</v>
      </c>
      <c r="BN65" s="206">
        <v>0</v>
      </c>
      <c r="BO65" s="206">
        <v>0</v>
      </c>
      <c r="BP65" s="206">
        <v>0</v>
      </c>
      <c r="BQ65" s="206">
        <v>0</v>
      </c>
      <c r="BR65" s="206">
        <v>0</v>
      </c>
      <c r="BS65" s="206">
        <v>0</v>
      </c>
      <c r="BT65" s="206">
        <v>0</v>
      </c>
      <c r="BU65" s="206">
        <v>0</v>
      </c>
      <c r="BV65" s="206">
        <v>0</v>
      </c>
      <c r="BW65" s="206">
        <v>0</v>
      </c>
      <c r="BX65" s="206">
        <v>0</v>
      </c>
      <c r="BY65" s="206">
        <v>0</v>
      </c>
      <c r="BZ65" s="206">
        <v>0</v>
      </c>
      <c r="CA65" s="206">
        <v>0</v>
      </c>
      <c r="CB65" s="206">
        <v>0</v>
      </c>
      <c r="CC65" s="206">
        <v>0</v>
      </c>
      <c r="CD65" s="206">
        <v>0</v>
      </c>
      <c r="CE65" s="206">
        <v>0</v>
      </c>
      <c r="CF65" s="206">
        <v>0</v>
      </c>
      <c r="CG65" s="206">
        <v>0</v>
      </c>
      <c r="CH65" s="206">
        <v>0</v>
      </c>
      <c r="CI65" s="206">
        <v>0</v>
      </c>
      <c r="CJ65" s="206">
        <v>0</v>
      </c>
      <c r="CK65" s="206">
        <v>0</v>
      </c>
      <c r="CL65" s="206">
        <v>0</v>
      </c>
      <c r="CM65" s="206">
        <v>0</v>
      </c>
      <c r="CN65" s="206">
        <v>0</v>
      </c>
      <c r="CO65" s="206">
        <v>0</v>
      </c>
      <c r="CP65" s="206">
        <v>0</v>
      </c>
      <c r="CQ65" s="206">
        <v>0</v>
      </c>
      <c r="CR65" s="206">
        <v>0</v>
      </c>
      <c r="CS65" s="206">
        <v>0</v>
      </c>
      <c r="CT65" s="206">
        <v>0</v>
      </c>
      <c r="CU65" s="206">
        <v>0</v>
      </c>
      <c r="CV65" s="206">
        <v>0</v>
      </c>
      <c r="CW65" s="206">
        <v>0</v>
      </c>
      <c r="CX65" s="206">
        <v>0</v>
      </c>
      <c r="CY65" s="206">
        <v>0</v>
      </c>
      <c r="CZ65" s="206">
        <v>0</v>
      </c>
      <c r="DA65" s="206">
        <v>0</v>
      </c>
      <c r="DB65" s="206">
        <v>0</v>
      </c>
      <c r="DC65" s="206">
        <v>0</v>
      </c>
      <c r="DD65" s="206">
        <v>0</v>
      </c>
      <c r="DE65" s="206">
        <v>0</v>
      </c>
      <c r="DF65" s="206">
        <v>0</v>
      </c>
      <c r="DG65" s="206">
        <v>0</v>
      </c>
      <c r="DH65" s="206">
        <v>0</v>
      </c>
      <c r="DI65" s="206">
        <v>0</v>
      </c>
      <c r="DJ65" s="206">
        <v>0</v>
      </c>
      <c r="DK65" s="206">
        <v>0</v>
      </c>
      <c r="DL65" s="207">
        <v>0</v>
      </c>
      <c r="DQ65" s="208"/>
      <c r="DR65" s="209"/>
      <c r="DS65" s="209"/>
      <c r="DT65" s="205" t="s">
        <v>185</v>
      </c>
      <c r="DU65" s="206">
        <f t="shared" si="52"/>
        <v>0</v>
      </c>
      <c r="DV65" s="206">
        <f t="shared" si="53"/>
        <v>0</v>
      </c>
      <c r="DW65" s="206">
        <f t="shared" si="54"/>
        <v>0</v>
      </c>
      <c r="DX65" s="206">
        <f t="shared" si="55"/>
        <v>0</v>
      </c>
      <c r="DY65" s="206">
        <f t="shared" si="56"/>
        <v>0</v>
      </c>
      <c r="DZ65" s="206">
        <f t="shared" si="57"/>
        <v>0</v>
      </c>
      <c r="EA65" s="206">
        <f t="shared" si="58"/>
        <v>0</v>
      </c>
      <c r="EB65" s="206">
        <f t="shared" si="59"/>
        <v>0</v>
      </c>
      <c r="EC65" s="206">
        <f t="shared" si="60"/>
        <v>0</v>
      </c>
      <c r="ED65" s="207">
        <f t="shared" si="5"/>
        <v>0</v>
      </c>
      <c r="EE65" s="303">
        <f t="shared" si="61"/>
        <v>0</v>
      </c>
      <c r="EF65" s="101"/>
      <c r="EG65" s="101"/>
    </row>
    <row r="66" spans="1:137" s="126" customFormat="1" ht="15.5" hidden="1" outlineLevel="1" x14ac:dyDescent="0.35">
      <c r="A66" s="37" t="s">
        <v>149</v>
      </c>
      <c r="B66" s="37">
        <v>4</v>
      </c>
      <c r="C66" s="38">
        <v>4.2</v>
      </c>
      <c r="D66" s="39" t="s">
        <v>220</v>
      </c>
      <c r="E66" s="208"/>
      <c r="F66" s="209"/>
      <c r="G66" s="209"/>
      <c r="H66" s="205" t="s">
        <v>187</v>
      </c>
      <c r="I66" s="206">
        <v>0</v>
      </c>
      <c r="J66" s="206">
        <v>0</v>
      </c>
      <c r="K66" s="206">
        <v>0</v>
      </c>
      <c r="L66" s="206">
        <v>0</v>
      </c>
      <c r="M66" s="206">
        <v>0</v>
      </c>
      <c r="N66" s="206">
        <v>0</v>
      </c>
      <c r="O66" s="206">
        <v>0</v>
      </c>
      <c r="P66" s="206">
        <v>0</v>
      </c>
      <c r="Q66" s="206">
        <v>0</v>
      </c>
      <c r="R66" s="206">
        <v>0</v>
      </c>
      <c r="S66" s="206">
        <v>0</v>
      </c>
      <c r="T66" s="206">
        <v>0</v>
      </c>
      <c r="U66" s="206">
        <v>0</v>
      </c>
      <c r="V66" s="206">
        <v>0</v>
      </c>
      <c r="W66" s="206">
        <v>0</v>
      </c>
      <c r="X66" s="206">
        <v>0</v>
      </c>
      <c r="Y66" s="206">
        <v>0</v>
      </c>
      <c r="Z66" s="206">
        <v>0</v>
      </c>
      <c r="AA66" s="206">
        <v>0</v>
      </c>
      <c r="AB66" s="206">
        <v>0</v>
      </c>
      <c r="AC66" s="206">
        <v>0</v>
      </c>
      <c r="AD66" s="206">
        <v>0</v>
      </c>
      <c r="AE66" s="206">
        <v>0</v>
      </c>
      <c r="AF66" s="206">
        <v>0</v>
      </c>
      <c r="AG66" s="206">
        <v>0</v>
      </c>
      <c r="AH66" s="206">
        <v>0</v>
      </c>
      <c r="AI66" s="206">
        <v>0</v>
      </c>
      <c r="AJ66" s="206">
        <v>0</v>
      </c>
      <c r="AK66" s="206">
        <v>0</v>
      </c>
      <c r="AL66" s="206">
        <v>0</v>
      </c>
      <c r="AM66" s="206">
        <v>0</v>
      </c>
      <c r="AN66" s="206">
        <v>0</v>
      </c>
      <c r="AO66" s="206">
        <v>0</v>
      </c>
      <c r="AP66" s="206">
        <v>0</v>
      </c>
      <c r="AQ66" s="206">
        <v>0</v>
      </c>
      <c r="AR66" s="206">
        <v>0</v>
      </c>
      <c r="AS66" s="206">
        <v>0</v>
      </c>
      <c r="AT66" s="206">
        <v>0</v>
      </c>
      <c r="AU66" s="206">
        <v>0</v>
      </c>
      <c r="AV66" s="206">
        <v>0</v>
      </c>
      <c r="AW66" s="206">
        <v>0</v>
      </c>
      <c r="AX66" s="206">
        <v>0</v>
      </c>
      <c r="AY66" s="206">
        <v>0</v>
      </c>
      <c r="AZ66" s="206">
        <v>0</v>
      </c>
      <c r="BA66" s="206">
        <v>0</v>
      </c>
      <c r="BB66" s="206">
        <v>0</v>
      </c>
      <c r="BC66" s="206">
        <v>0</v>
      </c>
      <c r="BD66" s="206">
        <v>0</v>
      </c>
      <c r="BE66" s="206">
        <v>0</v>
      </c>
      <c r="BF66" s="206">
        <v>0</v>
      </c>
      <c r="BG66" s="206">
        <v>0</v>
      </c>
      <c r="BH66" s="206">
        <v>0</v>
      </c>
      <c r="BI66" s="206">
        <v>0</v>
      </c>
      <c r="BJ66" s="206">
        <v>0</v>
      </c>
      <c r="BK66" s="206">
        <v>0</v>
      </c>
      <c r="BL66" s="206">
        <v>0</v>
      </c>
      <c r="BM66" s="206">
        <v>0</v>
      </c>
      <c r="BN66" s="206">
        <v>0</v>
      </c>
      <c r="BO66" s="206">
        <v>0</v>
      </c>
      <c r="BP66" s="206">
        <v>0</v>
      </c>
      <c r="BQ66" s="206">
        <v>0</v>
      </c>
      <c r="BR66" s="206">
        <v>0</v>
      </c>
      <c r="BS66" s="206">
        <v>0</v>
      </c>
      <c r="BT66" s="206">
        <v>0</v>
      </c>
      <c r="BU66" s="206">
        <v>0</v>
      </c>
      <c r="BV66" s="206">
        <v>0</v>
      </c>
      <c r="BW66" s="206">
        <v>0</v>
      </c>
      <c r="BX66" s="206">
        <v>0</v>
      </c>
      <c r="BY66" s="206">
        <v>0</v>
      </c>
      <c r="BZ66" s="206">
        <v>0</v>
      </c>
      <c r="CA66" s="206">
        <v>0</v>
      </c>
      <c r="CB66" s="206">
        <v>0</v>
      </c>
      <c r="CC66" s="206">
        <v>0</v>
      </c>
      <c r="CD66" s="206">
        <v>0</v>
      </c>
      <c r="CE66" s="206">
        <v>0</v>
      </c>
      <c r="CF66" s="206">
        <v>0</v>
      </c>
      <c r="CG66" s="206">
        <v>0</v>
      </c>
      <c r="CH66" s="206">
        <v>0</v>
      </c>
      <c r="CI66" s="206">
        <v>0</v>
      </c>
      <c r="CJ66" s="206">
        <v>0</v>
      </c>
      <c r="CK66" s="206">
        <v>0</v>
      </c>
      <c r="CL66" s="206">
        <v>0</v>
      </c>
      <c r="CM66" s="206">
        <v>0</v>
      </c>
      <c r="CN66" s="206">
        <v>0</v>
      </c>
      <c r="CO66" s="206">
        <v>0</v>
      </c>
      <c r="CP66" s="206">
        <v>0</v>
      </c>
      <c r="CQ66" s="206">
        <v>0</v>
      </c>
      <c r="CR66" s="206">
        <v>0</v>
      </c>
      <c r="CS66" s="206">
        <v>0</v>
      </c>
      <c r="CT66" s="206">
        <v>0</v>
      </c>
      <c r="CU66" s="206">
        <v>0</v>
      </c>
      <c r="CV66" s="206">
        <v>0</v>
      </c>
      <c r="CW66" s="206">
        <v>0</v>
      </c>
      <c r="CX66" s="206">
        <v>0</v>
      </c>
      <c r="CY66" s="206">
        <v>0</v>
      </c>
      <c r="CZ66" s="206">
        <v>0</v>
      </c>
      <c r="DA66" s="206">
        <v>0</v>
      </c>
      <c r="DB66" s="206">
        <v>0</v>
      </c>
      <c r="DC66" s="206">
        <v>0</v>
      </c>
      <c r="DD66" s="206">
        <v>0</v>
      </c>
      <c r="DE66" s="206">
        <v>0</v>
      </c>
      <c r="DF66" s="206">
        <v>0</v>
      </c>
      <c r="DG66" s="206">
        <v>0</v>
      </c>
      <c r="DH66" s="206">
        <v>0</v>
      </c>
      <c r="DI66" s="206">
        <v>0</v>
      </c>
      <c r="DJ66" s="206">
        <v>0</v>
      </c>
      <c r="DK66" s="206">
        <v>0</v>
      </c>
      <c r="DL66" s="207">
        <v>0</v>
      </c>
      <c r="DQ66" s="208"/>
      <c r="DR66" s="209"/>
      <c r="DS66" s="209"/>
      <c r="DT66" s="205" t="s">
        <v>187</v>
      </c>
      <c r="DU66" s="206">
        <f t="shared" si="52"/>
        <v>0</v>
      </c>
      <c r="DV66" s="206">
        <f t="shared" si="53"/>
        <v>0</v>
      </c>
      <c r="DW66" s="206">
        <f t="shared" si="54"/>
        <v>0</v>
      </c>
      <c r="DX66" s="206">
        <f t="shared" si="55"/>
        <v>0</v>
      </c>
      <c r="DY66" s="206">
        <f t="shared" si="56"/>
        <v>0</v>
      </c>
      <c r="DZ66" s="206">
        <f t="shared" si="57"/>
        <v>0</v>
      </c>
      <c r="EA66" s="206">
        <f t="shared" si="58"/>
        <v>0</v>
      </c>
      <c r="EB66" s="206">
        <f t="shared" si="59"/>
        <v>0</v>
      </c>
      <c r="EC66" s="206">
        <f t="shared" si="60"/>
        <v>0</v>
      </c>
      <c r="ED66" s="207">
        <f t="shared" si="5"/>
        <v>0</v>
      </c>
      <c r="EE66" s="303">
        <f t="shared" si="61"/>
        <v>0</v>
      </c>
      <c r="EF66" s="101"/>
      <c r="EG66" s="101"/>
    </row>
    <row r="67" spans="1:137" s="126" customFormat="1" ht="15.5" hidden="1" outlineLevel="1" x14ac:dyDescent="0.35">
      <c r="A67" s="127" t="s">
        <v>149</v>
      </c>
      <c r="B67" s="127">
        <v>4</v>
      </c>
      <c r="C67" s="128">
        <v>4.3</v>
      </c>
      <c r="D67" s="129"/>
      <c r="E67" s="210"/>
      <c r="F67" s="211"/>
      <c r="G67" s="211" t="s">
        <v>189</v>
      </c>
      <c r="H67" s="219"/>
      <c r="I67" s="213">
        <v>0</v>
      </c>
      <c r="J67" s="213">
        <v>0</v>
      </c>
      <c r="K67" s="213">
        <v>0</v>
      </c>
      <c r="L67" s="213">
        <v>0</v>
      </c>
      <c r="M67" s="213">
        <v>0</v>
      </c>
      <c r="N67" s="213">
        <v>0</v>
      </c>
      <c r="O67" s="213">
        <v>0</v>
      </c>
      <c r="P67" s="213">
        <v>0</v>
      </c>
      <c r="Q67" s="213">
        <v>0</v>
      </c>
      <c r="R67" s="213">
        <v>0</v>
      </c>
      <c r="S67" s="213">
        <v>0</v>
      </c>
      <c r="T67" s="213">
        <v>0</v>
      </c>
      <c r="U67" s="213">
        <v>0</v>
      </c>
      <c r="V67" s="213">
        <v>0</v>
      </c>
      <c r="W67" s="213">
        <v>0</v>
      </c>
      <c r="X67" s="213">
        <v>0</v>
      </c>
      <c r="Y67" s="213">
        <v>0</v>
      </c>
      <c r="Z67" s="213">
        <v>0</v>
      </c>
      <c r="AA67" s="213">
        <v>0</v>
      </c>
      <c r="AB67" s="213">
        <v>0</v>
      </c>
      <c r="AC67" s="213">
        <v>0</v>
      </c>
      <c r="AD67" s="213">
        <v>0</v>
      </c>
      <c r="AE67" s="213">
        <v>0</v>
      </c>
      <c r="AF67" s="213">
        <v>0</v>
      </c>
      <c r="AG67" s="213">
        <v>0</v>
      </c>
      <c r="AH67" s="213">
        <v>0</v>
      </c>
      <c r="AI67" s="213">
        <v>0</v>
      </c>
      <c r="AJ67" s="213">
        <v>0</v>
      </c>
      <c r="AK67" s="213">
        <v>0</v>
      </c>
      <c r="AL67" s="213">
        <v>0</v>
      </c>
      <c r="AM67" s="213">
        <v>0</v>
      </c>
      <c r="AN67" s="213">
        <v>0</v>
      </c>
      <c r="AO67" s="213">
        <v>0</v>
      </c>
      <c r="AP67" s="213">
        <v>0</v>
      </c>
      <c r="AQ67" s="213">
        <v>0</v>
      </c>
      <c r="AR67" s="213">
        <v>0</v>
      </c>
      <c r="AS67" s="213">
        <v>0</v>
      </c>
      <c r="AT67" s="213">
        <v>0</v>
      </c>
      <c r="AU67" s="213">
        <v>0</v>
      </c>
      <c r="AV67" s="213">
        <v>0</v>
      </c>
      <c r="AW67" s="213">
        <v>0</v>
      </c>
      <c r="AX67" s="213">
        <v>0</v>
      </c>
      <c r="AY67" s="213">
        <v>0</v>
      </c>
      <c r="AZ67" s="213">
        <v>0</v>
      </c>
      <c r="BA67" s="213">
        <v>0</v>
      </c>
      <c r="BB67" s="213">
        <v>0</v>
      </c>
      <c r="BC67" s="213">
        <v>0</v>
      </c>
      <c r="BD67" s="213">
        <v>0</v>
      </c>
      <c r="BE67" s="213">
        <v>0</v>
      </c>
      <c r="BF67" s="213">
        <v>0</v>
      </c>
      <c r="BG67" s="213">
        <v>0</v>
      </c>
      <c r="BH67" s="213">
        <v>0</v>
      </c>
      <c r="BI67" s="213">
        <v>0</v>
      </c>
      <c r="BJ67" s="213">
        <v>0</v>
      </c>
      <c r="BK67" s="213">
        <v>0</v>
      </c>
      <c r="BL67" s="213">
        <v>0</v>
      </c>
      <c r="BM67" s="213">
        <v>0</v>
      </c>
      <c r="BN67" s="213">
        <v>0</v>
      </c>
      <c r="BO67" s="213">
        <v>0</v>
      </c>
      <c r="BP67" s="213">
        <v>0</v>
      </c>
      <c r="BQ67" s="213">
        <v>0</v>
      </c>
      <c r="BR67" s="213">
        <v>0</v>
      </c>
      <c r="BS67" s="213">
        <v>0</v>
      </c>
      <c r="BT67" s="213">
        <v>0</v>
      </c>
      <c r="BU67" s="213">
        <v>0</v>
      </c>
      <c r="BV67" s="213">
        <v>0</v>
      </c>
      <c r="BW67" s="213">
        <v>0</v>
      </c>
      <c r="BX67" s="213">
        <v>0</v>
      </c>
      <c r="BY67" s="213">
        <v>0</v>
      </c>
      <c r="BZ67" s="213">
        <v>0</v>
      </c>
      <c r="CA67" s="213">
        <v>0</v>
      </c>
      <c r="CB67" s="213">
        <v>0</v>
      </c>
      <c r="CC67" s="213">
        <v>0</v>
      </c>
      <c r="CD67" s="213">
        <v>0</v>
      </c>
      <c r="CE67" s="213">
        <v>0</v>
      </c>
      <c r="CF67" s="213">
        <v>0</v>
      </c>
      <c r="CG67" s="213">
        <v>0</v>
      </c>
      <c r="CH67" s="213">
        <v>0</v>
      </c>
      <c r="CI67" s="213">
        <v>0</v>
      </c>
      <c r="CJ67" s="213">
        <v>0</v>
      </c>
      <c r="CK67" s="213">
        <v>0</v>
      </c>
      <c r="CL67" s="213">
        <v>0</v>
      </c>
      <c r="CM67" s="213">
        <v>0</v>
      </c>
      <c r="CN67" s="213">
        <v>0</v>
      </c>
      <c r="CO67" s="213">
        <v>0</v>
      </c>
      <c r="CP67" s="213">
        <v>0</v>
      </c>
      <c r="CQ67" s="213">
        <v>0</v>
      </c>
      <c r="CR67" s="213">
        <v>0</v>
      </c>
      <c r="CS67" s="213">
        <v>0</v>
      </c>
      <c r="CT67" s="213">
        <v>0</v>
      </c>
      <c r="CU67" s="213">
        <v>0</v>
      </c>
      <c r="CV67" s="213">
        <v>0</v>
      </c>
      <c r="CW67" s="213">
        <v>0</v>
      </c>
      <c r="CX67" s="213">
        <v>0</v>
      </c>
      <c r="CY67" s="213">
        <v>0</v>
      </c>
      <c r="CZ67" s="213">
        <v>0</v>
      </c>
      <c r="DA67" s="213">
        <v>0</v>
      </c>
      <c r="DB67" s="213">
        <v>0</v>
      </c>
      <c r="DC67" s="213">
        <v>0</v>
      </c>
      <c r="DD67" s="213">
        <v>0</v>
      </c>
      <c r="DE67" s="213">
        <v>0</v>
      </c>
      <c r="DF67" s="213">
        <v>0</v>
      </c>
      <c r="DG67" s="213">
        <v>0</v>
      </c>
      <c r="DH67" s="213">
        <v>0</v>
      </c>
      <c r="DI67" s="213">
        <v>0</v>
      </c>
      <c r="DJ67" s="213">
        <v>0</v>
      </c>
      <c r="DK67" s="213">
        <v>0</v>
      </c>
      <c r="DL67" s="214">
        <v>0</v>
      </c>
      <c r="DQ67" s="210"/>
      <c r="DR67" s="211"/>
      <c r="DS67" s="211" t="s">
        <v>189</v>
      </c>
      <c r="DT67" s="219"/>
      <c r="DU67" s="213">
        <f t="shared" ref="DU67:EC67" si="62">SUM(DU68:DU74)</f>
        <v>0</v>
      </c>
      <c r="DV67" s="213">
        <f t="shared" si="62"/>
        <v>0</v>
      </c>
      <c r="DW67" s="213">
        <f t="shared" si="62"/>
        <v>0</v>
      </c>
      <c r="DX67" s="213">
        <f t="shared" si="62"/>
        <v>0</v>
      </c>
      <c r="DY67" s="213">
        <f t="shared" si="62"/>
        <v>0</v>
      </c>
      <c r="DZ67" s="213">
        <f t="shared" si="62"/>
        <v>0</v>
      </c>
      <c r="EA67" s="213">
        <f t="shared" si="62"/>
        <v>0</v>
      </c>
      <c r="EB67" s="213">
        <f t="shared" si="62"/>
        <v>0</v>
      </c>
      <c r="EC67" s="213">
        <f t="shared" si="62"/>
        <v>0</v>
      </c>
      <c r="ED67" s="214">
        <f t="shared" si="5"/>
        <v>0</v>
      </c>
      <c r="EE67" s="305"/>
      <c r="EF67" s="101"/>
      <c r="EG67" s="101"/>
    </row>
    <row r="68" spans="1:137" s="126" customFormat="1" ht="15.5" hidden="1" outlineLevel="1" x14ac:dyDescent="0.35">
      <c r="A68" s="37" t="s">
        <v>149</v>
      </c>
      <c r="B68" s="37">
        <v>4</v>
      </c>
      <c r="C68" s="38">
        <v>4.3</v>
      </c>
      <c r="D68" s="39" t="s">
        <v>221</v>
      </c>
      <c r="E68" s="208"/>
      <c r="F68" s="209"/>
      <c r="G68" s="209"/>
      <c r="H68" s="226" t="s">
        <v>191</v>
      </c>
      <c r="I68" s="206">
        <v>0</v>
      </c>
      <c r="J68" s="206">
        <v>0</v>
      </c>
      <c r="K68" s="206">
        <v>0</v>
      </c>
      <c r="L68" s="206">
        <v>0</v>
      </c>
      <c r="M68" s="206">
        <v>0</v>
      </c>
      <c r="N68" s="206">
        <v>0</v>
      </c>
      <c r="O68" s="206">
        <v>0</v>
      </c>
      <c r="P68" s="206">
        <v>0</v>
      </c>
      <c r="Q68" s="206">
        <v>0</v>
      </c>
      <c r="R68" s="206">
        <v>0</v>
      </c>
      <c r="S68" s="206">
        <v>0</v>
      </c>
      <c r="T68" s="206">
        <v>0</v>
      </c>
      <c r="U68" s="206">
        <v>0</v>
      </c>
      <c r="V68" s="206">
        <v>0</v>
      </c>
      <c r="W68" s="206">
        <v>0</v>
      </c>
      <c r="X68" s="206">
        <v>0</v>
      </c>
      <c r="Y68" s="206">
        <v>0</v>
      </c>
      <c r="Z68" s="206">
        <v>0</v>
      </c>
      <c r="AA68" s="206">
        <v>0</v>
      </c>
      <c r="AB68" s="206">
        <v>0</v>
      </c>
      <c r="AC68" s="206">
        <v>0</v>
      </c>
      <c r="AD68" s="206">
        <v>0</v>
      </c>
      <c r="AE68" s="206">
        <v>0</v>
      </c>
      <c r="AF68" s="206">
        <v>0</v>
      </c>
      <c r="AG68" s="206">
        <v>0</v>
      </c>
      <c r="AH68" s="206">
        <v>0</v>
      </c>
      <c r="AI68" s="206">
        <v>0</v>
      </c>
      <c r="AJ68" s="206">
        <v>0</v>
      </c>
      <c r="AK68" s="206">
        <v>0</v>
      </c>
      <c r="AL68" s="206">
        <v>0</v>
      </c>
      <c r="AM68" s="206">
        <v>0</v>
      </c>
      <c r="AN68" s="206">
        <v>0</v>
      </c>
      <c r="AO68" s="206">
        <v>0</v>
      </c>
      <c r="AP68" s="206">
        <v>0</v>
      </c>
      <c r="AQ68" s="206">
        <v>0</v>
      </c>
      <c r="AR68" s="206">
        <v>0</v>
      </c>
      <c r="AS68" s="206">
        <v>0</v>
      </c>
      <c r="AT68" s="206">
        <v>0</v>
      </c>
      <c r="AU68" s="206">
        <v>0</v>
      </c>
      <c r="AV68" s="206">
        <v>0</v>
      </c>
      <c r="AW68" s="206">
        <v>0</v>
      </c>
      <c r="AX68" s="206">
        <v>0</v>
      </c>
      <c r="AY68" s="206">
        <v>0</v>
      </c>
      <c r="AZ68" s="206">
        <v>0</v>
      </c>
      <c r="BA68" s="206">
        <v>0</v>
      </c>
      <c r="BB68" s="206">
        <v>0</v>
      </c>
      <c r="BC68" s="206">
        <v>0</v>
      </c>
      <c r="BD68" s="206">
        <v>0</v>
      </c>
      <c r="BE68" s="206">
        <v>0</v>
      </c>
      <c r="BF68" s="206">
        <v>0</v>
      </c>
      <c r="BG68" s="206">
        <v>0</v>
      </c>
      <c r="BH68" s="206">
        <v>0</v>
      </c>
      <c r="BI68" s="206">
        <v>0</v>
      </c>
      <c r="BJ68" s="206">
        <v>0</v>
      </c>
      <c r="BK68" s="206">
        <v>0</v>
      </c>
      <c r="BL68" s="206">
        <v>0</v>
      </c>
      <c r="BM68" s="206">
        <v>0</v>
      </c>
      <c r="BN68" s="206">
        <v>0</v>
      </c>
      <c r="BO68" s="206">
        <v>0</v>
      </c>
      <c r="BP68" s="206">
        <v>0</v>
      </c>
      <c r="BQ68" s="206">
        <v>0</v>
      </c>
      <c r="BR68" s="206">
        <v>0</v>
      </c>
      <c r="BS68" s="206">
        <v>0</v>
      </c>
      <c r="BT68" s="206">
        <v>0</v>
      </c>
      <c r="BU68" s="206">
        <v>0</v>
      </c>
      <c r="BV68" s="206">
        <v>0</v>
      </c>
      <c r="BW68" s="206">
        <v>0</v>
      </c>
      <c r="BX68" s="206">
        <v>0</v>
      </c>
      <c r="BY68" s="206">
        <v>0</v>
      </c>
      <c r="BZ68" s="206">
        <v>0</v>
      </c>
      <c r="CA68" s="206">
        <v>0</v>
      </c>
      <c r="CB68" s="206">
        <v>0</v>
      </c>
      <c r="CC68" s="206">
        <v>0</v>
      </c>
      <c r="CD68" s="206">
        <v>0</v>
      </c>
      <c r="CE68" s="206">
        <v>0</v>
      </c>
      <c r="CF68" s="206">
        <v>0</v>
      </c>
      <c r="CG68" s="206">
        <v>0</v>
      </c>
      <c r="CH68" s="206">
        <v>0</v>
      </c>
      <c r="CI68" s="206">
        <v>0</v>
      </c>
      <c r="CJ68" s="206">
        <v>0</v>
      </c>
      <c r="CK68" s="206">
        <v>0</v>
      </c>
      <c r="CL68" s="206">
        <v>0</v>
      </c>
      <c r="CM68" s="206">
        <v>0</v>
      </c>
      <c r="CN68" s="206">
        <v>0</v>
      </c>
      <c r="CO68" s="206">
        <v>0</v>
      </c>
      <c r="CP68" s="206">
        <v>0</v>
      </c>
      <c r="CQ68" s="206">
        <v>0</v>
      </c>
      <c r="CR68" s="206">
        <v>0</v>
      </c>
      <c r="CS68" s="206">
        <v>0</v>
      </c>
      <c r="CT68" s="206">
        <v>0</v>
      </c>
      <c r="CU68" s="206">
        <v>0</v>
      </c>
      <c r="CV68" s="206">
        <v>0</v>
      </c>
      <c r="CW68" s="206">
        <v>0</v>
      </c>
      <c r="CX68" s="206">
        <v>0</v>
      </c>
      <c r="CY68" s="206">
        <v>0</v>
      </c>
      <c r="CZ68" s="206">
        <v>0</v>
      </c>
      <c r="DA68" s="206">
        <v>0</v>
      </c>
      <c r="DB68" s="206">
        <v>0</v>
      </c>
      <c r="DC68" s="206">
        <v>0</v>
      </c>
      <c r="DD68" s="206">
        <v>0</v>
      </c>
      <c r="DE68" s="206">
        <v>0</v>
      </c>
      <c r="DF68" s="206">
        <v>0</v>
      </c>
      <c r="DG68" s="206">
        <v>0</v>
      </c>
      <c r="DH68" s="206">
        <v>0</v>
      </c>
      <c r="DI68" s="206">
        <v>0</v>
      </c>
      <c r="DJ68" s="206">
        <v>0</v>
      </c>
      <c r="DK68" s="206">
        <v>0</v>
      </c>
      <c r="DL68" s="207">
        <v>0</v>
      </c>
      <c r="DQ68" s="208"/>
      <c r="DR68" s="209"/>
      <c r="DS68" s="209"/>
      <c r="DT68" s="226" t="s">
        <v>191</v>
      </c>
      <c r="DU68" s="206">
        <f t="shared" ref="DU68:DU74" si="63">I68/$DQ$4</f>
        <v>0</v>
      </c>
      <c r="DV68" s="206">
        <f t="shared" ref="DV68:DV74" si="64">SUM(J68:O68)/$DQ$4</f>
        <v>0</v>
      </c>
      <c r="DW68" s="206">
        <f t="shared" ref="DW68:DW74" si="65">SUM(P68:AL68)/$DQ$4</f>
        <v>0</v>
      </c>
      <c r="DX68" s="206">
        <f t="shared" ref="DX68:DX74" si="66">SUM(AM68:CT68)/$DQ$4</f>
        <v>0</v>
      </c>
      <c r="DY68" s="206">
        <f t="shared" ref="DY68:DY74" si="67">SUM(CU68:CY68)/$DQ$4</f>
        <v>0</v>
      </c>
      <c r="DZ68" s="206">
        <f t="shared" ref="DZ68:DZ74" si="68">SUM(CZ68:DE68)/$DQ$4</f>
        <v>0</v>
      </c>
      <c r="EA68" s="206">
        <f t="shared" ref="EA68:EA74" si="69">SUM(DF68:DG68)/$DQ$4</f>
        <v>0</v>
      </c>
      <c r="EB68" s="206">
        <f t="shared" ref="EB68:EB74" si="70">SUM(DH68:DI68)/$DQ$4</f>
        <v>0</v>
      </c>
      <c r="EC68" s="206">
        <f t="shared" ref="EC68:EC74" si="71">SUM(DJ68:DK68)/$DQ$4</f>
        <v>0</v>
      </c>
      <c r="ED68" s="207">
        <f t="shared" si="5"/>
        <v>0</v>
      </c>
      <c r="EE68" s="303">
        <f t="shared" ref="EE68:EE74" si="72">ED68-(DL68/$DQ$4)</f>
        <v>0</v>
      </c>
      <c r="EF68" s="101"/>
      <c r="EG68" s="101"/>
    </row>
    <row r="69" spans="1:137" s="126" customFormat="1" ht="15.5" hidden="1" outlineLevel="1" x14ac:dyDescent="0.35">
      <c r="A69" s="37" t="s">
        <v>149</v>
      </c>
      <c r="B69" s="37">
        <v>4</v>
      </c>
      <c r="C69" s="38">
        <v>4.3</v>
      </c>
      <c r="D69" s="39" t="s">
        <v>222</v>
      </c>
      <c r="E69" s="208"/>
      <c r="F69" s="209"/>
      <c r="G69" s="218"/>
      <c r="H69" s="205" t="s">
        <v>193</v>
      </c>
      <c r="I69" s="206">
        <v>0</v>
      </c>
      <c r="J69" s="206">
        <v>0</v>
      </c>
      <c r="K69" s="206">
        <v>0</v>
      </c>
      <c r="L69" s="206">
        <v>0</v>
      </c>
      <c r="M69" s="206">
        <v>0</v>
      </c>
      <c r="N69" s="206">
        <v>0</v>
      </c>
      <c r="O69" s="206">
        <v>0</v>
      </c>
      <c r="P69" s="206">
        <v>0</v>
      </c>
      <c r="Q69" s="206">
        <v>0</v>
      </c>
      <c r="R69" s="206">
        <v>0</v>
      </c>
      <c r="S69" s="206">
        <v>0</v>
      </c>
      <c r="T69" s="206">
        <v>0</v>
      </c>
      <c r="U69" s="206">
        <v>0</v>
      </c>
      <c r="V69" s="206">
        <v>0</v>
      </c>
      <c r="W69" s="206">
        <v>0</v>
      </c>
      <c r="X69" s="206">
        <v>0</v>
      </c>
      <c r="Y69" s="206">
        <v>0</v>
      </c>
      <c r="Z69" s="206">
        <v>0</v>
      </c>
      <c r="AA69" s="206">
        <v>0</v>
      </c>
      <c r="AB69" s="206">
        <v>0</v>
      </c>
      <c r="AC69" s="206">
        <v>0</v>
      </c>
      <c r="AD69" s="206">
        <v>0</v>
      </c>
      <c r="AE69" s="206">
        <v>0</v>
      </c>
      <c r="AF69" s="206">
        <v>0</v>
      </c>
      <c r="AG69" s="206">
        <v>0</v>
      </c>
      <c r="AH69" s="206">
        <v>0</v>
      </c>
      <c r="AI69" s="206">
        <v>0</v>
      </c>
      <c r="AJ69" s="206">
        <v>0</v>
      </c>
      <c r="AK69" s="206">
        <v>0</v>
      </c>
      <c r="AL69" s="206">
        <v>0</v>
      </c>
      <c r="AM69" s="206">
        <v>0</v>
      </c>
      <c r="AN69" s="206">
        <v>0</v>
      </c>
      <c r="AO69" s="206">
        <v>0</v>
      </c>
      <c r="AP69" s="206">
        <v>0</v>
      </c>
      <c r="AQ69" s="206">
        <v>0</v>
      </c>
      <c r="AR69" s="206">
        <v>0</v>
      </c>
      <c r="AS69" s="206">
        <v>0</v>
      </c>
      <c r="AT69" s="206">
        <v>0</v>
      </c>
      <c r="AU69" s="206">
        <v>0</v>
      </c>
      <c r="AV69" s="206">
        <v>0</v>
      </c>
      <c r="AW69" s="206">
        <v>0</v>
      </c>
      <c r="AX69" s="206">
        <v>0</v>
      </c>
      <c r="AY69" s="206">
        <v>0</v>
      </c>
      <c r="AZ69" s="206">
        <v>0</v>
      </c>
      <c r="BA69" s="206">
        <v>0</v>
      </c>
      <c r="BB69" s="206">
        <v>0</v>
      </c>
      <c r="BC69" s="206">
        <v>0</v>
      </c>
      <c r="BD69" s="206">
        <v>0</v>
      </c>
      <c r="BE69" s="206">
        <v>0</v>
      </c>
      <c r="BF69" s="206">
        <v>0</v>
      </c>
      <c r="BG69" s="206">
        <v>0</v>
      </c>
      <c r="BH69" s="206">
        <v>0</v>
      </c>
      <c r="BI69" s="206">
        <v>0</v>
      </c>
      <c r="BJ69" s="206">
        <v>0</v>
      </c>
      <c r="BK69" s="206">
        <v>0</v>
      </c>
      <c r="BL69" s="206">
        <v>0</v>
      </c>
      <c r="BM69" s="206">
        <v>0</v>
      </c>
      <c r="BN69" s="206">
        <v>0</v>
      </c>
      <c r="BO69" s="206">
        <v>0</v>
      </c>
      <c r="BP69" s="206">
        <v>0</v>
      </c>
      <c r="BQ69" s="206">
        <v>0</v>
      </c>
      <c r="BR69" s="206">
        <v>0</v>
      </c>
      <c r="BS69" s="206">
        <v>0</v>
      </c>
      <c r="BT69" s="206">
        <v>0</v>
      </c>
      <c r="BU69" s="206">
        <v>0</v>
      </c>
      <c r="BV69" s="206">
        <v>0</v>
      </c>
      <c r="BW69" s="206">
        <v>0</v>
      </c>
      <c r="BX69" s="206">
        <v>0</v>
      </c>
      <c r="BY69" s="206">
        <v>0</v>
      </c>
      <c r="BZ69" s="206">
        <v>0</v>
      </c>
      <c r="CA69" s="206">
        <v>0</v>
      </c>
      <c r="CB69" s="206">
        <v>0</v>
      </c>
      <c r="CC69" s="206">
        <v>0</v>
      </c>
      <c r="CD69" s="206">
        <v>0</v>
      </c>
      <c r="CE69" s="206">
        <v>0</v>
      </c>
      <c r="CF69" s="206">
        <v>0</v>
      </c>
      <c r="CG69" s="206">
        <v>0</v>
      </c>
      <c r="CH69" s="206">
        <v>0</v>
      </c>
      <c r="CI69" s="206">
        <v>0</v>
      </c>
      <c r="CJ69" s="206">
        <v>0</v>
      </c>
      <c r="CK69" s="206">
        <v>0</v>
      </c>
      <c r="CL69" s="206">
        <v>0</v>
      </c>
      <c r="CM69" s="206">
        <v>0</v>
      </c>
      <c r="CN69" s="206">
        <v>0</v>
      </c>
      <c r="CO69" s="206">
        <v>0</v>
      </c>
      <c r="CP69" s="206">
        <v>0</v>
      </c>
      <c r="CQ69" s="206">
        <v>0</v>
      </c>
      <c r="CR69" s="206">
        <v>0</v>
      </c>
      <c r="CS69" s="206">
        <v>0</v>
      </c>
      <c r="CT69" s="206">
        <v>0</v>
      </c>
      <c r="CU69" s="206">
        <v>0</v>
      </c>
      <c r="CV69" s="206">
        <v>0</v>
      </c>
      <c r="CW69" s="206">
        <v>0</v>
      </c>
      <c r="CX69" s="206">
        <v>0</v>
      </c>
      <c r="CY69" s="206">
        <v>0</v>
      </c>
      <c r="CZ69" s="206">
        <v>0</v>
      </c>
      <c r="DA69" s="206">
        <v>0</v>
      </c>
      <c r="DB69" s="206">
        <v>0</v>
      </c>
      <c r="DC69" s="206">
        <v>0</v>
      </c>
      <c r="DD69" s="206">
        <v>0</v>
      </c>
      <c r="DE69" s="206">
        <v>0</v>
      </c>
      <c r="DF69" s="206">
        <v>0</v>
      </c>
      <c r="DG69" s="206">
        <v>0</v>
      </c>
      <c r="DH69" s="206">
        <v>0</v>
      </c>
      <c r="DI69" s="206">
        <v>0</v>
      </c>
      <c r="DJ69" s="206">
        <v>0</v>
      </c>
      <c r="DK69" s="206">
        <v>0</v>
      </c>
      <c r="DL69" s="207">
        <v>0</v>
      </c>
      <c r="DQ69" s="208"/>
      <c r="DR69" s="209"/>
      <c r="DS69" s="218"/>
      <c r="DT69" s="205" t="s">
        <v>193</v>
      </c>
      <c r="DU69" s="206">
        <f t="shared" si="63"/>
        <v>0</v>
      </c>
      <c r="DV69" s="206">
        <f t="shared" si="64"/>
        <v>0</v>
      </c>
      <c r="DW69" s="206">
        <f t="shared" si="65"/>
        <v>0</v>
      </c>
      <c r="DX69" s="206">
        <f t="shared" si="66"/>
        <v>0</v>
      </c>
      <c r="DY69" s="206">
        <f t="shared" si="67"/>
        <v>0</v>
      </c>
      <c r="DZ69" s="206">
        <f t="shared" si="68"/>
        <v>0</v>
      </c>
      <c r="EA69" s="206">
        <f t="shared" si="69"/>
        <v>0</v>
      </c>
      <c r="EB69" s="206">
        <f t="shared" si="70"/>
        <v>0</v>
      </c>
      <c r="EC69" s="206">
        <f t="shared" si="71"/>
        <v>0</v>
      </c>
      <c r="ED69" s="207">
        <f t="shared" si="5"/>
        <v>0</v>
      </c>
      <c r="EE69" s="303">
        <f t="shared" si="72"/>
        <v>0</v>
      </c>
      <c r="EF69" s="101"/>
      <c r="EG69" s="101"/>
    </row>
    <row r="70" spans="1:137" s="126" customFormat="1" ht="15.5" hidden="1" outlineLevel="1" x14ac:dyDescent="0.35">
      <c r="A70" s="37" t="s">
        <v>149</v>
      </c>
      <c r="B70" s="37">
        <v>4</v>
      </c>
      <c r="C70" s="38">
        <v>4.3</v>
      </c>
      <c r="D70" s="39" t="s">
        <v>223</v>
      </c>
      <c r="E70" s="208"/>
      <c r="F70" s="209"/>
      <c r="G70" s="218"/>
      <c r="H70" s="205" t="s">
        <v>195</v>
      </c>
      <c r="I70" s="206">
        <v>0</v>
      </c>
      <c r="J70" s="206">
        <v>0</v>
      </c>
      <c r="K70" s="206">
        <v>0</v>
      </c>
      <c r="L70" s="206">
        <v>0</v>
      </c>
      <c r="M70" s="206">
        <v>0</v>
      </c>
      <c r="N70" s="206">
        <v>0</v>
      </c>
      <c r="O70" s="206">
        <v>0</v>
      </c>
      <c r="P70" s="206">
        <v>0</v>
      </c>
      <c r="Q70" s="206">
        <v>0</v>
      </c>
      <c r="R70" s="206">
        <v>0</v>
      </c>
      <c r="S70" s="206">
        <v>0</v>
      </c>
      <c r="T70" s="206">
        <v>0</v>
      </c>
      <c r="U70" s="206">
        <v>0</v>
      </c>
      <c r="V70" s="206">
        <v>0</v>
      </c>
      <c r="W70" s="206">
        <v>0</v>
      </c>
      <c r="X70" s="206">
        <v>0</v>
      </c>
      <c r="Y70" s="206">
        <v>0</v>
      </c>
      <c r="Z70" s="206">
        <v>0</v>
      </c>
      <c r="AA70" s="206">
        <v>0</v>
      </c>
      <c r="AB70" s="206">
        <v>0</v>
      </c>
      <c r="AC70" s="206">
        <v>0</v>
      </c>
      <c r="AD70" s="206">
        <v>0</v>
      </c>
      <c r="AE70" s="206">
        <v>0</v>
      </c>
      <c r="AF70" s="206">
        <v>0</v>
      </c>
      <c r="AG70" s="206">
        <v>0</v>
      </c>
      <c r="AH70" s="206">
        <v>0</v>
      </c>
      <c r="AI70" s="206">
        <v>0</v>
      </c>
      <c r="AJ70" s="206">
        <v>0</v>
      </c>
      <c r="AK70" s="206">
        <v>0</v>
      </c>
      <c r="AL70" s="206">
        <v>0</v>
      </c>
      <c r="AM70" s="206">
        <v>0</v>
      </c>
      <c r="AN70" s="206">
        <v>0</v>
      </c>
      <c r="AO70" s="206">
        <v>0</v>
      </c>
      <c r="AP70" s="206">
        <v>0</v>
      </c>
      <c r="AQ70" s="206">
        <v>0</v>
      </c>
      <c r="AR70" s="206">
        <v>0</v>
      </c>
      <c r="AS70" s="206">
        <v>0</v>
      </c>
      <c r="AT70" s="206">
        <v>0</v>
      </c>
      <c r="AU70" s="206">
        <v>0</v>
      </c>
      <c r="AV70" s="206">
        <v>0</v>
      </c>
      <c r="AW70" s="206">
        <v>0</v>
      </c>
      <c r="AX70" s="206">
        <v>0</v>
      </c>
      <c r="AY70" s="206">
        <v>0</v>
      </c>
      <c r="AZ70" s="206">
        <v>0</v>
      </c>
      <c r="BA70" s="206">
        <v>0</v>
      </c>
      <c r="BB70" s="206">
        <v>0</v>
      </c>
      <c r="BC70" s="206">
        <v>0</v>
      </c>
      <c r="BD70" s="206">
        <v>0</v>
      </c>
      <c r="BE70" s="206">
        <v>0</v>
      </c>
      <c r="BF70" s="206">
        <v>0</v>
      </c>
      <c r="BG70" s="206">
        <v>0</v>
      </c>
      <c r="BH70" s="206">
        <v>0</v>
      </c>
      <c r="BI70" s="206">
        <v>0</v>
      </c>
      <c r="BJ70" s="206">
        <v>0</v>
      </c>
      <c r="BK70" s="206">
        <v>0</v>
      </c>
      <c r="BL70" s="206">
        <v>0</v>
      </c>
      <c r="BM70" s="206">
        <v>0</v>
      </c>
      <c r="BN70" s="206">
        <v>0</v>
      </c>
      <c r="BO70" s="206">
        <v>0</v>
      </c>
      <c r="BP70" s="206">
        <v>0</v>
      </c>
      <c r="BQ70" s="206">
        <v>0</v>
      </c>
      <c r="BR70" s="206">
        <v>0</v>
      </c>
      <c r="BS70" s="206">
        <v>0</v>
      </c>
      <c r="BT70" s="206">
        <v>0</v>
      </c>
      <c r="BU70" s="206">
        <v>0</v>
      </c>
      <c r="BV70" s="206">
        <v>0</v>
      </c>
      <c r="BW70" s="206">
        <v>0</v>
      </c>
      <c r="BX70" s="206">
        <v>0</v>
      </c>
      <c r="BY70" s="206">
        <v>0</v>
      </c>
      <c r="BZ70" s="206">
        <v>0</v>
      </c>
      <c r="CA70" s="206">
        <v>0</v>
      </c>
      <c r="CB70" s="206">
        <v>0</v>
      </c>
      <c r="CC70" s="206">
        <v>0</v>
      </c>
      <c r="CD70" s="206">
        <v>0</v>
      </c>
      <c r="CE70" s="206">
        <v>0</v>
      </c>
      <c r="CF70" s="206">
        <v>0</v>
      </c>
      <c r="CG70" s="206">
        <v>0</v>
      </c>
      <c r="CH70" s="206">
        <v>0</v>
      </c>
      <c r="CI70" s="206">
        <v>0</v>
      </c>
      <c r="CJ70" s="206">
        <v>0</v>
      </c>
      <c r="CK70" s="206">
        <v>0</v>
      </c>
      <c r="CL70" s="206">
        <v>0</v>
      </c>
      <c r="CM70" s="206">
        <v>0</v>
      </c>
      <c r="CN70" s="206">
        <v>0</v>
      </c>
      <c r="CO70" s="206">
        <v>0</v>
      </c>
      <c r="CP70" s="206">
        <v>0</v>
      </c>
      <c r="CQ70" s="206">
        <v>0</v>
      </c>
      <c r="CR70" s="206">
        <v>0</v>
      </c>
      <c r="CS70" s="206">
        <v>0</v>
      </c>
      <c r="CT70" s="206">
        <v>0</v>
      </c>
      <c r="CU70" s="206">
        <v>0</v>
      </c>
      <c r="CV70" s="206">
        <v>0</v>
      </c>
      <c r="CW70" s="206">
        <v>0</v>
      </c>
      <c r="CX70" s="206">
        <v>0</v>
      </c>
      <c r="CY70" s="206">
        <v>0</v>
      </c>
      <c r="CZ70" s="206">
        <v>0</v>
      </c>
      <c r="DA70" s="206">
        <v>0</v>
      </c>
      <c r="DB70" s="206">
        <v>0</v>
      </c>
      <c r="DC70" s="206">
        <v>0</v>
      </c>
      <c r="DD70" s="206">
        <v>0</v>
      </c>
      <c r="DE70" s="206">
        <v>0</v>
      </c>
      <c r="DF70" s="206">
        <v>0</v>
      </c>
      <c r="DG70" s="206">
        <v>0</v>
      </c>
      <c r="DH70" s="206">
        <v>0</v>
      </c>
      <c r="DI70" s="206">
        <v>0</v>
      </c>
      <c r="DJ70" s="206">
        <v>0</v>
      </c>
      <c r="DK70" s="206">
        <v>0</v>
      </c>
      <c r="DL70" s="207">
        <v>0</v>
      </c>
      <c r="DQ70" s="208"/>
      <c r="DR70" s="209"/>
      <c r="DS70" s="218"/>
      <c r="DT70" s="205" t="s">
        <v>195</v>
      </c>
      <c r="DU70" s="206">
        <f t="shared" si="63"/>
        <v>0</v>
      </c>
      <c r="DV70" s="206">
        <f t="shared" si="64"/>
        <v>0</v>
      </c>
      <c r="DW70" s="206">
        <f t="shared" si="65"/>
        <v>0</v>
      </c>
      <c r="DX70" s="206">
        <f t="shared" si="66"/>
        <v>0</v>
      </c>
      <c r="DY70" s="206">
        <f t="shared" si="67"/>
        <v>0</v>
      </c>
      <c r="DZ70" s="206">
        <f t="shared" si="68"/>
        <v>0</v>
      </c>
      <c r="EA70" s="206">
        <f t="shared" si="69"/>
        <v>0</v>
      </c>
      <c r="EB70" s="206">
        <f t="shared" si="70"/>
        <v>0</v>
      </c>
      <c r="EC70" s="206">
        <f t="shared" si="71"/>
        <v>0</v>
      </c>
      <c r="ED70" s="207">
        <f t="shared" si="5"/>
        <v>0</v>
      </c>
      <c r="EE70" s="303">
        <f t="shared" si="72"/>
        <v>0</v>
      </c>
      <c r="EF70" s="101"/>
      <c r="EG70" s="101"/>
    </row>
    <row r="71" spans="1:137" s="126" customFormat="1" ht="15.5" hidden="1" outlineLevel="1" x14ac:dyDescent="0.35">
      <c r="A71" s="37" t="s">
        <v>149</v>
      </c>
      <c r="B71" s="37">
        <v>4</v>
      </c>
      <c r="C71" s="38">
        <v>4.3</v>
      </c>
      <c r="D71" s="39" t="s">
        <v>224</v>
      </c>
      <c r="E71" s="208"/>
      <c r="F71" s="209"/>
      <c r="G71" s="218"/>
      <c r="H71" s="205" t="s">
        <v>197</v>
      </c>
      <c r="I71" s="206">
        <v>0</v>
      </c>
      <c r="J71" s="206">
        <v>0</v>
      </c>
      <c r="K71" s="206">
        <v>0</v>
      </c>
      <c r="L71" s="206">
        <v>0</v>
      </c>
      <c r="M71" s="206">
        <v>0</v>
      </c>
      <c r="N71" s="206">
        <v>0</v>
      </c>
      <c r="O71" s="206">
        <v>0</v>
      </c>
      <c r="P71" s="206">
        <v>0</v>
      </c>
      <c r="Q71" s="206">
        <v>0</v>
      </c>
      <c r="R71" s="206">
        <v>0</v>
      </c>
      <c r="S71" s="206">
        <v>0</v>
      </c>
      <c r="T71" s="206">
        <v>0</v>
      </c>
      <c r="U71" s="206">
        <v>0</v>
      </c>
      <c r="V71" s="206">
        <v>0</v>
      </c>
      <c r="W71" s="206">
        <v>0</v>
      </c>
      <c r="X71" s="206">
        <v>0</v>
      </c>
      <c r="Y71" s="206">
        <v>0</v>
      </c>
      <c r="Z71" s="206">
        <v>0</v>
      </c>
      <c r="AA71" s="206">
        <v>0</v>
      </c>
      <c r="AB71" s="206">
        <v>0</v>
      </c>
      <c r="AC71" s="206">
        <v>0</v>
      </c>
      <c r="AD71" s="206">
        <v>0</v>
      </c>
      <c r="AE71" s="206">
        <v>0</v>
      </c>
      <c r="AF71" s="206">
        <v>0</v>
      </c>
      <c r="AG71" s="206">
        <v>0</v>
      </c>
      <c r="AH71" s="206">
        <v>0</v>
      </c>
      <c r="AI71" s="206">
        <v>0</v>
      </c>
      <c r="AJ71" s="206">
        <v>0</v>
      </c>
      <c r="AK71" s="206">
        <v>0</v>
      </c>
      <c r="AL71" s="206">
        <v>0</v>
      </c>
      <c r="AM71" s="206">
        <v>0</v>
      </c>
      <c r="AN71" s="206">
        <v>0</v>
      </c>
      <c r="AO71" s="206">
        <v>0</v>
      </c>
      <c r="AP71" s="206">
        <v>0</v>
      </c>
      <c r="AQ71" s="206">
        <v>0</v>
      </c>
      <c r="AR71" s="206">
        <v>0</v>
      </c>
      <c r="AS71" s="206">
        <v>0</v>
      </c>
      <c r="AT71" s="206">
        <v>0</v>
      </c>
      <c r="AU71" s="206">
        <v>0</v>
      </c>
      <c r="AV71" s="206">
        <v>0</v>
      </c>
      <c r="AW71" s="206">
        <v>0</v>
      </c>
      <c r="AX71" s="206">
        <v>0</v>
      </c>
      <c r="AY71" s="206">
        <v>0</v>
      </c>
      <c r="AZ71" s="206">
        <v>0</v>
      </c>
      <c r="BA71" s="206">
        <v>0</v>
      </c>
      <c r="BB71" s="206">
        <v>0</v>
      </c>
      <c r="BC71" s="206">
        <v>0</v>
      </c>
      <c r="BD71" s="206">
        <v>0</v>
      </c>
      <c r="BE71" s="206">
        <v>0</v>
      </c>
      <c r="BF71" s="206">
        <v>0</v>
      </c>
      <c r="BG71" s="206">
        <v>0</v>
      </c>
      <c r="BH71" s="206">
        <v>0</v>
      </c>
      <c r="BI71" s="206">
        <v>0</v>
      </c>
      <c r="BJ71" s="206">
        <v>0</v>
      </c>
      <c r="BK71" s="206">
        <v>0</v>
      </c>
      <c r="BL71" s="206">
        <v>0</v>
      </c>
      <c r="BM71" s="206">
        <v>0</v>
      </c>
      <c r="BN71" s="206">
        <v>0</v>
      </c>
      <c r="BO71" s="206">
        <v>0</v>
      </c>
      <c r="BP71" s="206">
        <v>0</v>
      </c>
      <c r="BQ71" s="206">
        <v>0</v>
      </c>
      <c r="BR71" s="206">
        <v>0</v>
      </c>
      <c r="BS71" s="206">
        <v>0</v>
      </c>
      <c r="BT71" s="206">
        <v>0</v>
      </c>
      <c r="BU71" s="206">
        <v>0</v>
      </c>
      <c r="BV71" s="206">
        <v>0</v>
      </c>
      <c r="BW71" s="206">
        <v>0</v>
      </c>
      <c r="BX71" s="206">
        <v>0</v>
      </c>
      <c r="BY71" s="206">
        <v>0</v>
      </c>
      <c r="BZ71" s="206">
        <v>0</v>
      </c>
      <c r="CA71" s="206">
        <v>0</v>
      </c>
      <c r="CB71" s="206">
        <v>0</v>
      </c>
      <c r="CC71" s="206">
        <v>0</v>
      </c>
      <c r="CD71" s="206">
        <v>0</v>
      </c>
      <c r="CE71" s="206">
        <v>0</v>
      </c>
      <c r="CF71" s="206">
        <v>0</v>
      </c>
      <c r="CG71" s="206">
        <v>0</v>
      </c>
      <c r="CH71" s="206">
        <v>0</v>
      </c>
      <c r="CI71" s="206">
        <v>0</v>
      </c>
      <c r="CJ71" s="206">
        <v>0</v>
      </c>
      <c r="CK71" s="206">
        <v>0</v>
      </c>
      <c r="CL71" s="206">
        <v>0</v>
      </c>
      <c r="CM71" s="206">
        <v>0</v>
      </c>
      <c r="CN71" s="206">
        <v>0</v>
      </c>
      <c r="CO71" s="206">
        <v>0</v>
      </c>
      <c r="CP71" s="206">
        <v>0</v>
      </c>
      <c r="CQ71" s="206">
        <v>0</v>
      </c>
      <c r="CR71" s="206">
        <v>0</v>
      </c>
      <c r="CS71" s="206">
        <v>0</v>
      </c>
      <c r="CT71" s="206">
        <v>0</v>
      </c>
      <c r="CU71" s="206">
        <v>0</v>
      </c>
      <c r="CV71" s="206">
        <v>0</v>
      </c>
      <c r="CW71" s="206">
        <v>0</v>
      </c>
      <c r="CX71" s="206">
        <v>0</v>
      </c>
      <c r="CY71" s="206">
        <v>0</v>
      </c>
      <c r="CZ71" s="206">
        <v>0</v>
      </c>
      <c r="DA71" s="206">
        <v>0</v>
      </c>
      <c r="DB71" s="206">
        <v>0</v>
      </c>
      <c r="DC71" s="206">
        <v>0</v>
      </c>
      <c r="DD71" s="206">
        <v>0</v>
      </c>
      <c r="DE71" s="206">
        <v>0</v>
      </c>
      <c r="DF71" s="206">
        <v>0</v>
      </c>
      <c r="DG71" s="206">
        <v>0</v>
      </c>
      <c r="DH71" s="206">
        <v>0</v>
      </c>
      <c r="DI71" s="206">
        <v>0</v>
      </c>
      <c r="DJ71" s="206">
        <v>0</v>
      </c>
      <c r="DK71" s="206">
        <v>0</v>
      </c>
      <c r="DL71" s="207">
        <v>0</v>
      </c>
      <c r="DQ71" s="208"/>
      <c r="DR71" s="209"/>
      <c r="DS71" s="218"/>
      <c r="DT71" s="205" t="s">
        <v>197</v>
      </c>
      <c r="DU71" s="206">
        <f t="shared" si="63"/>
        <v>0</v>
      </c>
      <c r="DV71" s="206">
        <f t="shared" si="64"/>
        <v>0</v>
      </c>
      <c r="DW71" s="206">
        <f t="shared" si="65"/>
        <v>0</v>
      </c>
      <c r="DX71" s="206">
        <f t="shared" si="66"/>
        <v>0</v>
      </c>
      <c r="DY71" s="206">
        <f t="shared" si="67"/>
        <v>0</v>
      </c>
      <c r="DZ71" s="206">
        <f t="shared" si="68"/>
        <v>0</v>
      </c>
      <c r="EA71" s="206">
        <f t="shared" si="69"/>
        <v>0</v>
      </c>
      <c r="EB71" s="206">
        <f t="shared" si="70"/>
        <v>0</v>
      </c>
      <c r="EC71" s="206">
        <f t="shared" si="71"/>
        <v>0</v>
      </c>
      <c r="ED71" s="207">
        <f t="shared" si="5"/>
        <v>0</v>
      </c>
      <c r="EE71" s="303">
        <f t="shared" si="72"/>
        <v>0</v>
      </c>
      <c r="EF71" s="101"/>
      <c r="EG71" s="101"/>
    </row>
    <row r="72" spans="1:137" s="126" customFormat="1" ht="15.5" hidden="1" outlineLevel="1" x14ac:dyDescent="0.35">
      <c r="A72" s="37" t="s">
        <v>149</v>
      </c>
      <c r="B72" s="37">
        <v>4</v>
      </c>
      <c r="C72" s="38">
        <v>4.3</v>
      </c>
      <c r="D72" s="39" t="s">
        <v>225</v>
      </c>
      <c r="E72" s="208"/>
      <c r="F72" s="209"/>
      <c r="G72" s="218"/>
      <c r="H72" s="205" t="s">
        <v>199</v>
      </c>
      <c r="I72" s="206">
        <v>0</v>
      </c>
      <c r="J72" s="206">
        <v>0</v>
      </c>
      <c r="K72" s="206">
        <v>0</v>
      </c>
      <c r="L72" s="206">
        <v>0</v>
      </c>
      <c r="M72" s="206">
        <v>0</v>
      </c>
      <c r="N72" s="206">
        <v>0</v>
      </c>
      <c r="O72" s="206">
        <v>0</v>
      </c>
      <c r="P72" s="206">
        <v>0</v>
      </c>
      <c r="Q72" s="206">
        <v>0</v>
      </c>
      <c r="R72" s="206">
        <v>0</v>
      </c>
      <c r="S72" s="206">
        <v>0</v>
      </c>
      <c r="T72" s="206">
        <v>0</v>
      </c>
      <c r="U72" s="206">
        <v>0</v>
      </c>
      <c r="V72" s="206">
        <v>0</v>
      </c>
      <c r="W72" s="206">
        <v>0</v>
      </c>
      <c r="X72" s="206">
        <v>0</v>
      </c>
      <c r="Y72" s="206">
        <v>0</v>
      </c>
      <c r="Z72" s="206">
        <v>0</v>
      </c>
      <c r="AA72" s="206">
        <v>0</v>
      </c>
      <c r="AB72" s="206">
        <v>0</v>
      </c>
      <c r="AC72" s="206">
        <v>0</v>
      </c>
      <c r="AD72" s="206">
        <v>0</v>
      </c>
      <c r="AE72" s="206">
        <v>0</v>
      </c>
      <c r="AF72" s="206">
        <v>0</v>
      </c>
      <c r="AG72" s="206">
        <v>0</v>
      </c>
      <c r="AH72" s="206">
        <v>0</v>
      </c>
      <c r="AI72" s="206">
        <v>0</v>
      </c>
      <c r="AJ72" s="206">
        <v>0</v>
      </c>
      <c r="AK72" s="206">
        <v>0</v>
      </c>
      <c r="AL72" s="206">
        <v>0</v>
      </c>
      <c r="AM72" s="206">
        <v>0</v>
      </c>
      <c r="AN72" s="206">
        <v>0</v>
      </c>
      <c r="AO72" s="206">
        <v>0</v>
      </c>
      <c r="AP72" s="206">
        <v>0</v>
      </c>
      <c r="AQ72" s="206">
        <v>0</v>
      </c>
      <c r="AR72" s="206">
        <v>0</v>
      </c>
      <c r="AS72" s="206">
        <v>0</v>
      </c>
      <c r="AT72" s="206">
        <v>0</v>
      </c>
      <c r="AU72" s="206">
        <v>0</v>
      </c>
      <c r="AV72" s="206">
        <v>0</v>
      </c>
      <c r="AW72" s="206">
        <v>0</v>
      </c>
      <c r="AX72" s="206">
        <v>0</v>
      </c>
      <c r="AY72" s="206">
        <v>0</v>
      </c>
      <c r="AZ72" s="206">
        <v>0</v>
      </c>
      <c r="BA72" s="206">
        <v>0</v>
      </c>
      <c r="BB72" s="206">
        <v>0</v>
      </c>
      <c r="BC72" s="206">
        <v>0</v>
      </c>
      <c r="BD72" s="206">
        <v>0</v>
      </c>
      <c r="BE72" s="206">
        <v>0</v>
      </c>
      <c r="BF72" s="206">
        <v>0</v>
      </c>
      <c r="BG72" s="206">
        <v>0</v>
      </c>
      <c r="BH72" s="206">
        <v>0</v>
      </c>
      <c r="BI72" s="206">
        <v>0</v>
      </c>
      <c r="BJ72" s="206">
        <v>0</v>
      </c>
      <c r="BK72" s="206">
        <v>0</v>
      </c>
      <c r="BL72" s="206">
        <v>0</v>
      </c>
      <c r="BM72" s="206">
        <v>0</v>
      </c>
      <c r="BN72" s="206">
        <v>0</v>
      </c>
      <c r="BO72" s="206">
        <v>0</v>
      </c>
      <c r="BP72" s="206">
        <v>0</v>
      </c>
      <c r="BQ72" s="206">
        <v>0</v>
      </c>
      <c r="BR72" s="206">
        <v>0</v>
      </c>
      <c r="BS72" s="206">
        <v>0</v>
      </c>
      <c r="BT72" s="206">
        <v>0</v>
      </c>
      <c r="BU72" s="206">
        <v>0</v>
      </c>
      <c r="BV72" s="206">
        <v>0</v>
      </c>
      <c r="BW72" s="206">
        <v>0</v>
      </c>
      <c r="BX72" s="206">
        <v>0</v>
      </c>
      <c r="BY72" s="206">
        <v>0</v>
      </c>
      <c r="BZ72" s="206">
        <v>0</v>
      </c>
      <c r="CA72" s="206">
        <v>0</v>
      </c>
      <c r="CB72" s="206">
        <v>0</v>
      </c>
      <c r="CC72" s="206">
        <v>0</v>
      </c>
      <c r="CD72" s="206">
        <v>0</v>
      </c>
      <c r="CE72" s="206">
        <v>0</v>
      </c>
      <c r="CF72" s="206">
        <v>0</v>
      </c>
      <c r="CG72" s="206">
        <v>0</v>
      </c>
      <c r="CH72" s="206">
        <v>0</v>
      </c>
      <c r="CI72" s="206">
        <v>0</v>
      </c>
      <c r="CJ72" s="206">
        <v>0</v>
      </c>
      <c r="CK72" s="206">
        <v>0</v>
      </c>
      <c r="CL72" s="206">
        <v>0</v>
      </c>
      <c r="CM72" s="206">
        <v>0</v>
      </c>
      <c r="CN72" s="206">
        <v>0</v>
      </c>
      <c r="CO72" s="206">
        <v>0</v>
      </c>
      <c r="CP72" s="206">
        <v>0</v>
      </c>
      <c r="CQ72" s="206">
        <v>0</v>
      </c>
      <c r="CR72" s="206">
        <v>0</v>
      </c>
      <c r="CS72" s="206">
        <v>0</v>
      </c>
      <c r="CT72" s="206">
        <v>0</v>
      </c>
      <c r="CU72" s="206">
        <v>0</v>
      </c>
      <c r="CV72" s="206">
        <v>0</v>
      </c>
      <c r="CW72" s="206">
        <v>0</v>
      </c>
      <c r="CX72" s="206">
        <v>0</v>
      </c>
      <c r="CY72" s="206">
        <v>0</v>
      </c>
      <c r="CZ72" s="206">
        <v>0</v>
      </c>
      <c r="DA72" s="206">
        <v>0</v>
      </c>
      <c r="DB72" s="206">
        <v>0</v>
      </c>
      <c r="DC72" s="206">
        <v>0</v>
      </c>
      <c r="DD72" s="206">
        <v>0</v>
      </c>
      <c r="DE72" s="206">
        <v>0</v>
      </c>
      <c r="DF72" s="206">
        <v>0</v>
      </c>
      <c r="DG72" s="206">
        <v>0</v>
      </c>
      <c r="DH72" s="206">
        <v>0</v>
      </c>
      <c r="DI72" s="206">
        <v>0</v>
      </c>
      <c r="DJ72" s="206">
        <v>0</v>
      </c>
      <c r="DK72" s="206">
        <v>0</v>
      </c>
      <c r="DL72" s="207">
        <v>0</v>
      </c>
      <c r="DQ72" s="208"/>
      <c r="DR72" s="209"/>
      <c r="DS72" s="218"/>
      <c r="DT72" s="205" t="s">
        <v>199</v>
      </c>
      <c r="DU72" s="206">
        <f t="shared" si="63"/>
        <v>0</v>
      </c>
      <c r="DV72" s="206">
        <f t="shared" si="64"/>
        <v>0</v>
      </c>
      <c r="DW72" s="206">
        <f t="shared" si="65"/>
        <v>0</v>
      </c>
      <c r="DX72" s="206">
        <f t="shared" si="66"/>
        <v>0</v>
      </c>
      <c r="DY72" s="206">
        <f t="shared" si="67"/>
        <v>0</v>
      </c>
      <c r="DZ72" s="206">
        <f t="shared" si="68"/>
        <v>0</v>
      </c>
      <c r="EA72" s="206">
        <f t="shared" si="69"/>
        <v>0</v>
      </c>
      <c r="EB72" s="206">
        <f t="shared" si="70"/>
        <v>0</v>
      </c>
      <c r="EC72" s="206">
        <f t="shared" si="71"/>
        <v>0</v>
      </c>
      <c r="ED72" s="207">
        <f t="shared" si="5"/>
        <v>0</v>
      </c>
      <c r="EE72" s="303">
        <f t="shared" si="72"/>
        <v>0</v>
      </c>
      <c r="EF72" s="101"/>
      <c r="EG72" s="101"/>
    </row>
    <row r="73" spans="1:137" s="126" customFormat="1" ht="15.5" hidden="1" outlineLevel="1" x14ac:dyDescent="0.35">
      <c r="A73" s="37" t="s">
        <v>149</v>
      </c>
      <c r="B73" s="37">
        <v>4</v>
      </c>
      <c r="C73" s="38">
        <v>4.3</v>
      </c>
      <c r="D73" s="39" t="s">
        <v>226</v>
      </c>
      <c r="E73" s="208"/>
      <c r="F73" s="209"/>
      <c r="G73" s="218"/>
      <c r="H73" s="205" t="s">
        <v>201</v>
      </c>
      <c r="I73" s="206">
        <v>0</v>
      </c>
      <c r="J73" s="206">
        <v>0</v>
      </c>
      <c r="K73" s="206">
        <v>0</v>
      </c>
      <c r="L73" s="206">
        <v>0</v>
      </c>
      <c r="M73" s="206">
        <v>0</v>
      </c>
      <c r="N73" s="206">
        <v>0</v>
      </c>
      <c r="O73" s="206">
        <v>0</v>
      </c>
      <c r="P73" s="206">
        <v>0</v>
      </c>
      <c r="Q73" s="206">
        <v>0</v>
      </c>
      <c r="R73" s="206">
        <v>0</v>
      </c>
      <c r="S73" s="206">
        <v>0</v>
      </c>
      <c r="T73" s="206">
        <v>0</v>
      </c>
      <c r="U73" s="206">
        <v>0</v>
      </c>
      <c r="V73" s="206">
        <v>0</v>
      </c>
      <c r="W73" s="206">
        <v>0</v>
      </c>
      <c r="X73" s="206">
        <v>0</v>
      </c>
      <c r="Y73" s="206">
        <v>0</v>
      </c>
      <c r="Z73" s="206">
        <v>0</v>
      </c>
      <c r="AA73" s="206">
        <v>0</v>
      </c>
      <c r="AB73" s="206">
        <v>0</v>
      </c>
      <c r="AC73" s="206">
        <v>0</v>
      </c>
      <c r="AD73" s="206">
        <v>0</v>
      </c>
      <c r="AE73" s="206">
        <v>0</v>
      </c>
      <c r="AF73" s="206">
        <v>0</v>
      </c>
      <c r="AG73" s="206">
        <v>0</v>
      </c>
      <c r="AH73" s="206">
        <v>0</v>
      </c>
      <c r="AI73" s="206">
        <v>0</v>
      </c>
      <c r="AJ73" s="206">
        <v>0</v>
      </c>
      <c r="AK73" s="206">
        <v>0</v>
      </c>
      <c r="AL73" s="206">
        <v>0</v>
      </c>
      <c r="AM73" s="206">
        <v>0</v>
      </c>
      <c r="AN73" s="206">
        <v>0</v>
      </c>
      <c r="AO73" s="206">
        <v>0</v>
      </c>
      <c r="AP73" s="206">
        <v>0</v>
      </c>
      <c r="AQ73" s="206">
        <v>0</v>
      </c>
      <c r="AR73" s="206">
        <v>0</v>
      </c>
      <c r="AS73" s="206">
        <v>0</v>
      </c>
      <c r="AT73" s="206">
        <v>0</v>
      </c>
      <c r="AU73" s="206">
        <v>0</v>
      </c>
      <c r="AV73" s="206">
        <v>0</v>
      </c>
      <c r="AW73" s="206">
        <v>0</v>
      </c>
      <c r="AX73" s="206">
        <v>0</v>
      </c>
      <c r="AY73" s="206">
        <v>0</v>
      </c>
      <c r="AZ73" s="206">
        <v>0</v>
      </c>
      <c r="BA73" s="206">
        <v>0</v>
      </c>
      <c r="BB73" s="206">
        <v>0</v>
      </c>
      <c r="BC73" s="206">
        <v>0</v>
      </c>
      <c r="BD73" s="206">
        <v>0</v>
      </c>
      <c r="BE73" s="206">
        <v>0</v>
      </c>
      <c r="BF73" s="206">
        <v>0</v>
      </c>
      <c r="BG73" s="206">
        <v>0</v>
      </c>
      <c r="BH73" s="206">
        <v>0</v>
      </c>
      <c r="BI73" s="206">
        <v>0</v>
      </c>
      <c r="BJ73" s="206">
        <v>0</v>
      </c>
      <c r="BK73" s="206">
        <v>0</v>
      </c>
      <c r="BL73" s="206">
        <v>0</v>
      </c>
      <c r="BM73" s="206">
        <v>0</v>
      </c>
      <c r="BN73" s="206">
        <v>0</v>
      </c>
      <c r="BO73" s="206">
        <v>0</v>
      </c>
      <c r="BP73" s="206">
        <v>0</v>
      </c>
      <c r="BQ73" s="206">
        <v>0</v>
      </c>
      <c r="BR73" s="206">
        <v>0</v>
      </c>
      <c r="BS73" s="206">
        <v>0</v>
      </c>
      <c r="BT73" s="206">
        <v>0</v>
      </c>
      <c r="BU73" s="206">
        <v>0</v>
      </c>
      <c r="BV73" s="206">
        <v>0</v>
      </c>
      <c r="BW73" s="206">
        <v>0</v>
      </c>
      <c r="BX73" s="206">
        <v>0</v>
      </c>
      <c r="BY73" s="206">
        <v>0</v>
      </c>
      <c r="BZ73" s="206">
        <v>0</v>
      </c>
      <c r="CA73" s="206">
        <v>0</v>
      </c>
      <c r="CB73" s="206">
        <v>0</v>
      </c>
      <c r="CC73" s="206">
        <v>0</v>
      </c>
      <c r="CD73" s="206">
        <v>0</v>
      </c>
      <c r="CE73" s="206">
        <v>0</v>
      </c>
      <c r="CF73" s="206">
        <v>0</v>
      </c>
      <c r="CG73" s="206">
        <v>0</v>
      </c>
      <c r="CH73" s="206">
        <v>0</v>
      </c>
      <c r="CI73" s="206">
        <v>0</v>
      </c>
      <c r="CJ73" s="206">
        <v>0</v>
      </c>
      <c r="CK73" s="206">
        <v>0</v>
      </c>
      <c r="CL73" s="206">
        <v>0</v>
      </c>
      <c r="CM73" s="206">
        <v>0</v>
      </c>
      <c r="CN73" s="206">
        <v>0</v>
      </c>
      <c r="CO73" s="206">
        <v>0</v>
      </c>
      <c r="CP73" s="206">
        <v>0</v>
      </c>
      <c r="CQ73" s="206">
        <v>0</v>
      </c>
      <c r="CR73" s="206">
        <v>0</v>
      </c>
      <c r="CS73" s="206">
        <v>0</v>
      </c>
      <c r="CT73" s="206">
        <v>0</v>
      </c>
      <c r="CU73" s="206">
        <v>0</v>
      </c>
      <c r="CV73" s="206">
        <v>0</v>
      </c>
      <c r="CW73" s="206">
        <v>0</v>
      </c>
      <c r="CX73" s="206">
        <v>0</v>
      </c>
      <c r="CY73" s="206">
        <v>0</v>
      </c>
      <c r="CZ73" s="206">
        <v>0</v>
      </c>
      <c r="DA73" s="206">
        <v>0</v>
      </c>
      <c r="DB73" s="206">
        <v>0</v>
      </c>
      <c r="DC73" s="206">
        <v>0</v>
      </c>
      <c r="DD73" s="206">
        <v>0</v>
      </c>
      <c r="DE73" s="206">
        <v>0</v>
      </c>
      <c r="DF73" s="206">
        <v>0</v>
      </c>
      <c r="DG73" s="206">
        <v>0</v>
      </c>
      <c r="DH73" s="206">
        <v>0</v>
      </c>
      <c r="DI73" s="206">
        <v>0</v>
      </c>
      <c r="DJ73" s="206">
        <v>0</v>
      </c>
      <c r="DK73" s="206">
        <v>0</v>
      </c>
      <c r="DL73" s="207">
        <v>0</v>
      </c>
      <c r="DQ73" s="208"/>
      <c r="DR73" s="209"/>
      <c r="DS73" s="218"/>
      <c r="DT73" s="205" t="s">
        <v>201</v>
      </c>
      <c r="DU73" s="206">
        <f t="shared" si="63"/>
        <v>0</v>
      </c>
      <c r="DV73" s="206">
        <f t="shared" si="64"/>
        <v>0</v>
      </c>
      <c r="DW73" s="206">
        <f t="shared" si="65"/>
        <v>0</v>
      </c>
      <c r="DX73" s="206">
        <f t="shared" si="66"/>
        <v>0</v>
      </c>
      <c r="DY73" s="206">
        <f t="shared" si="67"/>
        <v>0</v>
      </c>
      <c r="DZ73" s="206">
        <f t="shared" si="68"/>
        <v>0</v>
      </c>
      <c r="EA73" s="206">
        <f t="shared" si="69"/>
        <v>0</v>
      </c>
      <c r="EB73" s="206">
        <f t="shared" si="70"/>
        <v>0</v>
      </c>
      <c r="EC73" s="206">
        <f t="shared" si="71"/>
        <v>0</v>
      </c>
      <c r="ED73" s="207">
        <f t="shared" si="5"/>
        <v>0</v>
      </c>
      <c r="EE73" s="303">
        <f t="shared" si="72"/>
        <v>0</v>
      </c>
      <c r="EF73" s="101"/>
      <c r="EG73" s="101"/>
    </row>
    <row r="74" spans="1:137" s="126" customFormat="1" ht="15.5" hidden="1" outlineLevel="1" x14ac:dyDescent="0.35">
      <c r="A74" s="37" t="s">
        <v>149</v>
      </c>
      <c r="B74" s="37">
        <v>4</v>
      </c>
      <c r="C74" s="38">
        <v>4.3</v>
      </c>
      <c r="D74" s="39" t="s">
        <v>227</v>
      </c>
      <c r="E74" s="208"/>
      <c r="F74" s="209"/>
      <c r="G74" s="218"/>
      <c r="H74" s="205" t="s">
        <v>203</v>
      </c>
      <c r="I74" s="206">
        <v>0</v>
      </c>
      <c r="J74" s="206">
        <v>0</v>
      </c>
      <c r="K74" s="206">
        <v>0</v>
      </c>
      <c r="L74" s="206">
        <v>0</v>
      </c>
      <c r="M74" s="206">
        <v>0</v>
      </c>
      <c r="N74" s="206">
        <v>0</v>
      </c>
      <c r="O74" s="206">
        <v>0</v>
      </c>
      <c r="P74" s="206">
        <v>0</v>
      </c>
      <c r="Q74" s="206">
        <v>0</v>
      </c>
      <c r="R74" s="206">
        <v>0</v>
      </c>
      <c r="S74" s="206">
        <v>0</v>
      </c>
      <c r="T74" s="206">
        <v>0</v>
      </c>
      <c r="U74" s="206">
        <v>0</v>
      </c>
      <c r="V74" s="206">
        <v>0</v>
      </c>
      <c r="W74" s="206">
        <v>0</v>
      </c>
      <c r="X74" s="206">
        <v>0</v>
      </c>
      <c r="Y74" s="206">
        <v>0</v>
      </c>
      <c r="Z74" s="206">
        <v>0</v>
      </c>
      <c r="AA74" s="206">
        <v>0</v>
      </c>
      <c r="AB74" s="206">
        <v>0</v>
      </c>
      <c r="AC74" s="206">
        <v>0</v>
      </c>
      <c r="AD74" s="206">
        <v>0</v>
      </c>
      <c r="AE74" s="206">
        <v>0</v>
      </c>
      <c r="AF74" s="206">
        <v>0</v>
      </c>
      <c r="AG74" s="206">
        <v>0</v>
      </c>
      <c r="AH74" s="206">
        <v>0</v>
      </c>
      <c r="AI74" s="206">
        <v>0</v>
      </c>
      <c r="AJ74" s="206">
        <v>0</v>
      </c>
      <c r="AK74" s="206">
        <v>0</v>
      </c>
      <c r="AL74" s="206">
        <v>0</v>
      </c>
      <c r="AM74" s="206">
        <v>0</v>
      </c>
      <c r="AN74" s="206">
        <v>0</v>
      </c>
      <c r="AO74" s="206">
        <v>0</v>
      </c>
      <c r="AP74" s="206">
        <v>0</v>
      </c>
      <c r="AQ74" s="206">
        <v>0</v>
      </c>
      <c r="AR74" s="206">
        <v>0</v>
      </c>
      <c r="AS74" s="206">
        <v>0</v>
      </c>
      <c r="AT74" s="206">
        <v>0</v>
      </c>
      <c r="AU74" s="206">
        <v>0</v>
      </c>
      <c r="AV74" s="206">
        <v>0</v>
      </c>
      <c r="AW74" s="206">
        <v>0</v>
      </c>
      <c r="AX74" s="206">
        <v>0</v>
      </c>
      <c r="AY74" s="206">
        <v>0</v>
      </c>
      <c r="AZ74" s="206">
        <v>0</v>
      </c>
      <c r="BA74" s="206">
        <v>0</v>
      </c>
      <c r="BB74" s="206">
        <v>0</v>
      </c>
      <c r="BC74" s="206">
        <v>0</v>
      </c>
      <c r="BD74" s="206">
        <v>0</v>
      </c>
      <c r="BE74" s="206">
        <v>0</v>
      </c>
      <c r="BF74" s="206">
        <v>0</v>
      </c>
      <c r="BG74" s="206">
        <v>0</v>
      </c>
      <c r="BH74" s="206">
        <v>0</v>
      </c>
      <c r="BI74" s="206">
        <v>0</v>
      </c>
      <c r="BJ74" s="206">
        <v>0</v>
      </c>
      <c r="BK74" s="206">
        <v>0</v>
      </c>
      <c r="BL74" s="206">
        <v>0</v>
      </c>
      <c r="BM74" s="206">
        <v>0</v>
      </c>
      <c r="BN74" s="206">
        <v>0</v>
      </c>
      <c r="BO74" s="206">
        <v>0</v>
      </c>
      <c r="BP74" s="206">
        <v>0</v>
      </c>
      <c r="BQ74" s="206">
        <v>0</v>
      </c>
      <c r="BR74" s="206">
        <v>0</v>
      </c>
      <c r="BS74" s="206">
        <v>0</v>
      </c>
      <c r="BT74" s="206">
        <v>0</v>
      </c>
      <c r="BU74" s="206">
        <v>0</v>
      </c>
      <c r="BV74" s="206">
        <v>0</v>
      </c>
      <c r="BW74" s="206">
        <v>0</v>
      </c>
      <c r="BX74" s="206">
        <v>0</v>
      </c>
      <c r="BY74" s="206">
        <v>0</v>
      </c>
      <c r="BZ74" s="206">
        <v>0</v>
      </c>
      <c r="CA74" s="206">
        <v>0</v>
      </c>
      <c r="CB74" s="206">
        <v>0</v>
      </c>
      <c r="CC74" s="206">
        <v>0</v>
      </c>
      <c r="CD74" s="206">
        <v>0</v>
      </c>
      <c r="CE74" s="206">
        <v>0</v>
      </c>
      <c r="CF74" s="206">
        <v>0</v>
      </c>
      <c r="CG74" s="206">
        <v>0</v>
      </c>
      <c r="CH74" s="206">
        <v>0</v>
      </c>
      <c r="CI74" s="206">
        <v>0</v>
      </c>
      <c r="CJ74" s="206">
        <v>0</v>
      </c>
      <c r="CK74" s="206">
        <v>0</v>
      </c>
      <c r="CL74" s="206">
        <v>0</v>
      </c>
      <c r="CM74" s="206">
        <v>0</v>
      </c>
      <c r="CN74" s="206">
        <v>0</v>
      </c>
      <c r="CO74" s="206">
        <v>0</v>
      </c>
      <c r="CP74" s="206">
        <v>0</v>
      </c>
      <c r="CQ74" s="206">
        <v>0</v>
      </c>
      <c r="CR74" s="206">
        <v>0</v>
      </c>
      <c r="CS74" s="206">
        <v>0</v>
      </c>
      <c r="CT74" s="206">
        <v>0</v>
      </c>
      <c r="CU74" s="206">
        <v>0</v>
      </c>
      <c r="CV74" s="206">
        <v>0</v>
      </c>
      <c r="CW74" s="206">
        <v>0</v>
      </c>
      <c r="CX74" s="206">
        <v>0</v>
      </c>
      <c r="CY74" s="206">
        <v>0</v>
      </c>
      <c r="CZ74" s="206">
        <v>0</v>
      </c>
      <c r="DA74" s="206">
        <v>0</v>
      </c>
      <c r="DB74" s="206">
        <v>0</v>
      </c>
      <c r="DC74" s="206">
        <v>0</v>
      </c>
      <c r="DD74" s="206">
        <v>0</v>
      </c>
      <c r="DE74" s="206">
        <v>0</v>
      </c>
      <c r="DF74" s="206">
        <v>0</v>
      </c>
      <c r="DG74" s="206">
        <v>0</v>
      </c>
      <c r="DH74" s="206">
        <v>0</v>
      </c>
      <c r="DI74" s="206">
        <v>0</v>
      </c>
      <c r="DJ74" s="206">
        <v>0</v>
      </c>
      <c r="DK74" s="206">
        <v>0</v>
      </c>
      <c r="DL74" s="207">
        <v>0</v>
      </c>
      <c r="DQ74" s="208"/>
      <c r="DR74" s="209"/>
      <c r="DS74" s="218"/>
      <c r="DT74" s="205" t="s">
        <v>203</v>
      </c>
      <c r="DU74" s="206">
        <f t="shared" si="63"/>
        <v>0</v>
      </c>
      <c r="DV74" s="206">
        <f t="shared" si="64"/>
        <v>0</v>
      </c>
      <c r="DW74" s="206">
        <f t="shared" si="65"/>
        <v>0</v>
      </c>
      <c r="DX74" s="206">
        <f t="shared" si="66"/>
        <v>0</v>
      </c>
      <c r="DY74" s="206">
        <f t="shared" si="67"/>
        <v>0</v>
      </c>
      <c r="DZ74" s="206">
        <f t="shared" si="68"/>
        <v>0</v>
      </c>
      <c r="EA74" s="206">
        <f t="shared" si="69"/>
        <v>0</v>
      </c>
      <c r="EB74" s="206">
        <f t="shared" si="70"/>
        <v>0</v>
      </c>
      <c r="EC74" s="206">
        <f t="shared" si="71"/>
        <v>0</v>
      </c>
      <c r="ED74" s="207">
        <f t="shared" si="5"/>
        <v>0</v>
      </c>
      <c r="EE74" s="303">
        <f t="shared" si="72"/>
        <v>0</v>
      </c>
      <c r="EF74" s="101"/>
      <c r="EG74" s="101"/>
    </row>
    <row r="75" spans="1:137" s="126" customFormat="1" ht="15.5" collapsed="1" x14ac:dyDescent="0.35">
      <c r="A75" s="127" t="s">
        <v>149</v>
      </c>
      <c r="B75" s="127">
        <v>5</v>
      </c>
      <c r="C75" s="128"/>
      <c r="D75" s="129"/>
      <c r="E75" s="210"/>
      <c r="F75" s="211" t="s">
        <v>228</v>
      </c>
      <c r="G75" s="211"/>
      <c r="H75" s="212"/>
      <c r="I75" s="213">
        <v>0</v>
      </c>
      <c r="J75" s="213">
        <v>0</v>
      </c>
      <c r="K75" s="213">
        <v>0</v>
      </c>
      <c r="L75" s="213">
        <v>0</v>
      </c>
      <c r="M75" s="213">
        <v>0</v>
      </c>
      <c r="N75" s="213">
        <v>0</v>
      </c>
      <c r="O75" s="213">
        <v>0</v>
      </c>
      <c r="P75" s="213">
        <v>0</v>
      </c>
      <c r="Q75" s="213">
        <v>0</v>
      </c>
      <c r="R75" s="213">
        <v>0</v>
      </c>
      <c r="S75" s="213">
        <v>0</v>
      </c>
      <c r="T75" s="213">
        <v>0</v>
      </c>
      <c r="U75" s="213">
        <v>0</v>
      </c>
      <c r="V75" s="213">
        <v>0</v>
      </c>
      <c r="W75" s="213">
        <v>0</v>
      </c>
      <c r="X75" s="213">
        <v>0</v>
      </c>
      <c r="Y75" s="213">
        <v>0</v>
      </c>
      <c r="Z75" s="213">
        <v>0</v>
      </c>
      <c r="AA75" s="213">
        <v>0</v>
      </c>
      <c r="AB75" s="213">
        <v>0</v>
      </c>
      <c r="AC75" s="213">
        <v>0</v>
      </c>
      <c r="AD75" s="213">
        <v>0</v>
      </c>
      <c r="AE75" s="213">
        <v>0</v>
      </c>
      <c r="AF75" s="213">
        <v>0</v>
      </c>
      <c r="AG75" s="213">
        <v>0</v>
      </c>
      <c r="AH75" s="213">
        <v>0</v>
      </c>
      <c r="AI75" s="213">
        <v>0</v>
      </c>
      <c r="AJ75" s="213">
        <v>0</v>
      </c>
      <c r="AK75" s="213">
        <v>0</v>
      </c>
      <c r="AL75" s="213">
        <v>0</v>
      </c>
      <c r="AM75" s="213">
        <v>0</v>
      </c>
      <c r="AN75" s="213">
        <v>0</v>
      </c>
      <c r="AO75" s="213">
        <v>0</v>
      </c>
      <c r="AP75" s="213">
        <v>0</v>
      </c>
      <c r="AQ75" s="213">
        <v>0</v>
      </c>
      <c r="AR75" s="213">
        <v>0</v>
      </c>
      <c r="AS75" s="213">
        <v>0</v>
      </c>
      <c r="AT75" s="213">
        <v>0</v>
      </c>
      <c r="AU75" s="213">
        <v>0</v>
      </c>
      <c r="AV75" s="213">
        <v>0</v>
      </c>
      <c r="AW75" s="213">
        <v>0</v>
      </c>
      <c r="AX75" s="213">
        <v>0</v>
      </c>
      <c r="AY75" s="213">
        <v>0</v>
      </c>
      <c r="AZ75" s="213">
        <v>0</v>
      </c>
      <c r="BA75" s="213">
        <v>0</v>
      </c>
      <c r="BB75" s="213">
        <v>0</v>
      </c>
      <c r="BC75" s="213">
        <v>0</v>
      </c>
      <c r="BD75" s="213">
        <v>0</v>
      </c>
      <c r="BE75" s="213">
        <v>0</v>
      </c>
      <c r="BF75" s="213">
        <v>0</v>
      </c>
      <c r="BG75" s="213">
        <v>0</v>
      </c>
      <c r="BH75" s="213">
        <v>0</v>
      </c>
      <c r="BI75" s="213">
        <v>0</v>
      </c>
      <c r="BJ75" s="213">
        <v>0</v>
      </c>
      <c r="BK75" s="213">
        <v>0</v>
      </c>
      <c r="BL75" s="213">
        <v>0</v>
      </c>
      <c r="BM75" s="213">
        <v>0</v>
      </c>
      <c r="BN75" s="213">
        <v>0</v>
      </c>
      <c r="BO75" s="213">
        <v>0</v>
      </c>
      <c r="BP75" s="213">
        <v>0</v>
      </c>
      <c r="BQ75" s="213">
        <v>0</v>
      </c>
      <c r="BR75" s="213">
        <v>0</v>
      </c>
      <c r="BS75" s="213">
        <v>0</v>
      </c>
      <c r="BT75" s="213">
        <v>0</v>
      </c>
      <c r="BU75" s="213">
        <v>0</v>
      </c>
      <c r="BV75" s="213">
        <v>0</v>
      </c>
      <c r="BW75" s="213">
        <v>0</v>
      </c>
      <c r="BX75" s="213">
        <v>0</v>
      </c>
      <c r="BY75" s="213">
        <v>0</v>
      </c>
      <c r="BZ75" s="213">
        <v>0</v>
      </c>
      <c r="CA75" s="213">
        <v>0</v>
      </c>
      <c r="CB75" s="213">
        <v>0</v>
      </c>
      <c r="CC75" s="213">
        <v>0</v>
      </c>
      <c r="CD75" s="213">
        <v>0</v>
      </c>
      <c r="CE75" s="213">
        <v>0</v>
      </c>
      <c r="CF75" s="213">
        <v>0</v>
      </c>
      <c r="CG75" s="213">
        <v>0</v>
      </c>
      <c r="CH75" s="213">
        <v>0</v>
      </c>
      <c r="CI75" s="213">
        <v>0</v>
      </c>
      <c r="CJ75" s="213">
        <v>0</v>
      </c>
      <c r="CK75" s="213">
        <v>0</v>
      </c>
      <c r="CL75" s="213">
        <v>0</v>
      </c>
      <c r="CM75" s="213">
        <v>0</v>
      </c>
      <c r="CN75" s="213">
        <v>0</v>
      </c>
      <c r="CO75" s="213">
        <v>0</v>
      </c>
      <c r="CP75" s="213">
        <v>0</v>
      </c>
      <c r="CQ75" s="213">
        <v>0</v>
      </c>
      <c r="CR75" s="213">
        <v>0</v>
      </c>
      <c r="CS75" s="213">
        <v>0</v>
      </c>
      <c r="CT75" s="213">
        <v>0</v>
      </c>
      <c r="CU75" s="213">
        <v>0</v>
      </c>
      <c r="CV75" s="213">
        <v>0</v>
      </c>
      <c r="CW75" s="213">
        <v>0</v>
      </c>
      <c r="CX75" s="213">
        <v>0</v>
      </c>
      <c r="CY75" s="213">
        <v>0</v>
      </c>
      <c r="CZ75" s="213">
        <v>0</v>
      </c>
      <c r="DA75" s="213">
        <v>0</v>
      </c>
      <c r="DB75" s="213">
        <v>0</v>
      </c>
      <c r="DC75" s="213">
        <v>0</v>
      </c>
      <c r="DD75" s="213">
        <v>0</v>
      </c>
      <c r="DE75" s="213">
        <v>0</v>
      </c>
      <c r="DF75" s="213">
        <v>0</v>
      </c>
      <c r="DG75" s="213">
        <v>0</v>
      </c>
      <c r="DH75" s="213">
        <v>0</v>
      </c>
      <c r="DI75" s="213">
        <v>0</v>
      </c>
      <c r="DJ75" s="213">
        <v>0</v>
      </c>
      <c r="DK75" s="213">
        <v>0</v>
      </c>
      <c r="DL75" s="214">
        <v>0</v>
      </c>
      <c r="DQ75" s="210"/>
      <c r="DR75" s="211" t="s">
        <v>228</v>
      </c>
      <c r="DS75" s="211"/>
      <c r="DT75" s="212"/>
      <c r="DU75" s="213">
        <f t="shared" ref="DU75:EC75" si="73">DU76+DU85+DU94</f>
        <v>0</v>
      </c>
      <c r="DV75" s="213">
        <f t="shared" si="73"/>
        <v>0</v>
      </c>
      <c r="DW75" s="213">
        <f t="shared" si="73"/>
        <v>41.737465750000005</v>
      </c>
      <c r="DX75" s="213">
        <f t="shared" si="73"/>
        <v>6.9875000000000007E-2</v>
      </c>
      <c r="DY75" s="213">
        <f t="shared" si="73"/>
        <v>6.3574999999999999</v>
      </c>
      <c r="DZ75" s="213">
        <f t="shared" si="73"/>
        <v>50.418591458333331</v>
      </c>
      <c r="EA75" s="213">
        <f t="shared" si="73"/>
        <v>7.255790972222222</v>
      </c>
      <c r="EB75" s="213">
        <f t="shared" si="73"/>
        <v>2.5368500000000003</v>
      </c>
      <c r="EC75" s="213">
        <f t="shared" si="73"/>
        <v>6.7793629166666705</v>
      </c>
      <c r="ED75" s="214">
        <f t="shared" si="5"/>
        <v>115.15543609722224</v>
      </c>
      <c r="EE75" s="305"/>
      <c r="EF75" s="101"/>
      <c r="EG75" s="101"/>
    </row>
    <row r="76" spans="1:137" s="126" customFormat="1" ht="15.5" hidden="1" outlineLevel="1" x14ac:dyDescent="0.35">
      <c r="A76" s="127" t="s">
        <v>149</v>
      </c>
      <c r="B76" s="127">
        <v>5</v>
      </c>
      <c r="C76" s="128">
        <v>5.0999999999999996</v>
      </c>
      <c r="D76" s="129"/>
      <c r="E76" s="210"/>
      <c r="F76" s="211"/>
      <c r="G76" s="211" t="s">
        <v>154</v>
      </c>
      <c r="H76" s="212"/>
      <c r="I76" s="215">
        <v>0</v>
      </c>
      <c r="J76" s="213">
        <v>0</v>
      </c>
      <c r="K76" s="213">
        <v>0</v>
      </c>
      <c r="L76" s="213">
        <v>0</v>
      </c>
      <c r="M76" s="213">
        <v>0</v>
      </c>
      <c r="N76" s="213">
        <v>0</v>
      </c>
      <c r="O76" s="213">
        <v>0</v>
      </c>
      <c r="P76" s="213">
        <v>0</v>
      </c>
      <c r="Q76" s="213">
        <v>0</v>
      </c>
      <c r="R76" s="213">
        <v>0</v>
      </c>
      <c r="S76" s="213">
        <v>0</v>
      </c>
      <c r="T76" s="213">
        <v>0</v>
      </c>
      <c r="U76" s="213">
        <v>0</v>
      </c>
      <c r="V76" s="213">
        <v>0</v>
      </c>
      <c r="W76" s="213">
        <v>0</v>
      </c>
      <c r="X76" s="213">
        <v>0</v>
      </c>
      <c r="Y76" s="213">
        <v>0</v>
      </c>
      <c r="Z76" s="213">
        <v>0</v>
      </c>
      <c r="AA76" s="213">
        <v>0</v>
      </c>
      <c r="AB76" s="213">
        <v>0</v>
      </c>
      <c r="AC76" s="213">
        <v>0</v>
      </c>
      <c r="AD76" s="213">
        <v>0</v>
      </c>
      <c r="AE76" s="213">
        <v>0</v>
      </c>
      <c r="AF76" s="213">
        <v>0</v>
      </c>
      <c r="AG76" s="213">
        <v>0</v>
      </c>
      <c r="AH76" s="213">
        <v>0</v>
      </c>
      <c r="AI76" s="213">
        <v>0</v>
      </c>
      <c r="AJ76" s="213">
        <v>0</v>
      </c>
      <c r="AK76" s="213">
        <v>0</v>
      </c>
      <c r="AL76" s="213">
        <v>0</v>
      </c>
      <c r="AM76" s="213">
        <v>0</v>
      </c>
      <c r="AN76" s="213">
        <v>0</v>
      </c>
      <c r="AO76" s="213">
        <v>0</v>
      </c>
      <c r="AP76" s="213">
        <v>0</v>
      </c>
      <c r="AQ76" s="213">
        <v>0</v>
      </c>
      <c r="AR76" s="213">
        <v>0</v>
      </c>
      <c r="AS76" s="213">
        <v>0</v>
      </c>
      <c r="AT76" s="213">
        <v>0</v>
      </c>
      <c r="AU76" s="213">
        <v>0</v>
      </c>
      <c r="AV76" s="213">
        <v>0</v>
      </c>
      <c r="AW76" s="213">
        <v>0</v>
      </c>
      <c r="AX76" s="213">
        <v>0</v>
      </c>
      <c r="AY76" s="213">
        <v>0</v>
      </c>
      <c r="AZ76" s="213">
        <v>0</v>
      </c>
      <c r="BA76" s="213">
        <v>0</v>
      </c>
      <c r="BB76" s="213">
        <v>0</v>
      </c>
      <c r="BC76" s="213">
        <v>0</v>
      </c>
      <c r="BD76" s="213">
        <v>0</v>
      </c>
      <c r="BE76" s="213">
        <v>0</v>
      </c>
      <c r="BF76" s="213">
        <v>0</v>
      </c>
      <c r="BG76" s="213">
        <v>0</v>
      </c>
      <c r="BH76" s="213">
        <v>0</v>
      </c>
      <c r="BI76" s="213">
        <v>0</v>
      </c>
      <c r="BJ76" s="213">
        <v>0</v>
      </c>
      <c r="BK76" s="213">
        <v>0</v>
      </c>
      <c r="BL76" s="213">
        <v>0</v>
      </c>
      <c r="BM76" s="213">
        <v>0</v>
      </c>
      <c r="BN76" s="213">
        <v>0</v>
      </c>
      <c r="BO76" s="213">
        <v>0</v>
      </c>
      <c r="BP76" s="213">
        <v>0</v>
      </c>
      <c r="BQ76" s="213">
        <v>0</v>
      </c>
      <c r="BR76" s="213">
        <v>0</v>
      </c>
      <c r="BS76" s="213">
        <v>0</v>
      </c>
      <c r="BT76" s="213">
        <v>0</v>
      </c>
      <c r="BU76" s="213">
        <v>0</v>
      </c>
      <c r="BV76" s="213">
        <v>0</v>
      </c>
      <c r="BW76" s="213">
        <v>0</v>
      </c>
      <c r="BX76" s="213">
        <v>0</v>
      </c>
      <c r="BY76" s="213">
        <v>0</v>
      </c>
      <c r="BZ76" s="213">
        <v>0</v>
      </c>
      <c r="CA76" s="213">
        <v>0</v>
      </c>
      <c r="CB76" s="213">
        <v>0</v>
      </c>
      <c r="CC76" s="213">
        <v>0</v>
      </c>
      <c r="CD76" s="213">
        <v>0</v>
      </c>
      <c r="CE76" s="213">
        <v>0</v>
      </c>
      <c r="CF76" s="213">
        <v>0</v>
      </c>
      <c r="CG76" s="213">
        <v>0</v>
      </c>
      <c r="CH76" s="213">
        <v>0</v>
      </c>
      <c r="CI76" s="213">
        <v>0</v>
      </c>
      <c r="CJ76" s="213">
        <v>0</v>
      </c>
      <c r="CK76" s="213">
        <v>0</v>
      </c>
      <c r="CL76" s="213">
        <v>0</v>
      </c>
      <c r="CM76" s="213">
        <v>0</v>
      </c>
      <c r="CN76" s="213">
        <v>0</v>
      </c>
      <c r="CO76" s="213">
        <v>0</v>
      </c>
      <c r="CP76" s="213">
        <v>0</v>
      </c>
      <c r="CQ76" s="213">
        <v>0</v>
      </c>
      <c r="CR76" s="213">
        <v>0</v>
      </c>
      <c r="CS76" s="213">
        <v>0</v>
      </c>
      <c r="CT76" s="213">
        <v>0</v>
      </c>
      <c r="CU76" s="213">
        <v>0</v>
      </c>
      <c r="CV76" s="213">
        <v>0</v>
      </c>
      <c r="CW76" s="213">
        <v>0</v>
      </c>
      <c r="CX76" s="213">
        <v>0</v>
      </c>
      <c r="CY76" s="213">
        <v>0</v>
      </c>
      <c r="CZ76" s="213">
        <v>0</v>
      </c>
      <c r="DA76" s="213">
        <v>0</v>
      </c>
      <c r="DB76" s="213">
        <v>0</v>
      </c>
      <c r="DC76" s="213">
        <v>0</v>
      </c>
      <c r="DD76" s="213">
        <v>0</v>
      </c>
      <c r="DE76" s="213">
        <v>0</v>
      </c>
      <c r="DF76" s="213">
        <v>0</v>
      </c>
      <c r="DG76" s="213">
        <v>0</v>
      </c>
      <c r="DH76" s="213">
        <v>0</v>
      </c>
      <c r="DI76" s="213">
        <v>0</v>
      </c>
      <c r="DJ76" s="213">
        <v>0</v>
      </c>
      <c r="DK76" s="213">
        <v>0</v>
      </c>
      <c r="DL76" s="214">
        <v>0</v>
      </c>
      <c r="DQ76" s="210"/>
      <c r="DR76" s="211"/>
      <c r="DS76" s="211" t="s">
        <v>154</v>
      </c>
      <c r="DT76" s="212"/>
      <c r="DU76" s="213">
        <f t="shared" ref="DU76:EC76" si="74">SUM(DU77:DU84)</f>
        <v>0</v>
      </c>
      <c r="DV76" s="213">
        <f t="shared" si="74"/>
        <v>0</v>
      </c>
      <c r="DW76" s="213">
        <f t="shared" si="74"/>
        <v>41.737465750000005</v>
      </c>
      <c r="DX76" s="213">
        <f t="shared" si="74"/>
        <v>6.9875000000000007E-2</v>
      </c>
      <c r="DY76" s="213">
        <f t="shared" si="74"/>
        <v>6.3574999999999999</v>
      </c>
      <c r="DZ76" s="213">
        <f t="shared" si="74"/>
        <v>50.418591458333331</v>
      </c>
      <c r="EA76" s="213">
        <f t="shared" si="74"/>
        <v>7.255790972222222</v>
      </c>
      <c r="EB76" s="213">
        <f t="shared" si="74"/>
        <v>2.5368500000000003</v>
      </c>
      <c r="EC76" s="213">
        <f t="shared" si="74"/>
        <v>6.7793629166666705</v>
      </c>
      <c r="ED76" s="214">
        <f t="shared" si="5"/>
        <v>115.15543609722224</v>
      </c>
      <c r="EE76" s="305"/>
      <c r="EF76" s="101"/>
      <c r="EG76" s="101"/>
    </row>
    <row r="77" spans="1:137" s="126" customFormat="1" ht="15.5" hidden="1" outlineLevel="1" x14ac:dyDescent="0.35">
      <c r="A77" s="37" t="s">
        <v>149</v>
      </c>
      <c r="B77" s="37">
        <v>5</v>
      </c>
      <c r="C77" s="38">
        <v>5.0999999999999996</v>
      </c>
      <c r="D77" s="39" t="s">
        <v>229</v>
      </c>
      <c r="E77" s="208"/>
      <c r="F77" s="209"/>
      <c r="G77" s="218"/>
      <c r="H77" s="205" t="s">
        <v>156</v>
      </c>
      <c r="I77" s="206">
        <v>0</v>
      </c>
      <c r="J77" s="206">
        <v>0</v>
      </c>
      <c r="K77" s="206">
        <v>0</v>
      </c>
      <c r="L77" s="206">
        <v>0</v>
      </c>
      <c r="M77" s="206">
        <v>0</v>
      </c>
      <c r="N77" s="206">
        <v>0</v>
      </c>
      <c r="O77" s="206">
        <v>0</v>
      </c>
      <c r="P77" s="206">
        <v>0</v>
      </c>
      <c r="Q77" s="206">
        <v>0</v>
      </c>
      <c r="R77" s="206">
        <v>0</v>
      </c>
      <c r="S77" s="206">
        <v>41737.465750000003</v>
      </c>
      <c r="T77" s="206">
        <v>0</v>
      </c>
      <c r="U77" s="206">
        <v>0</v>
      </c>
      <c r="V77" s="206">
        <v>0</v>
      </c>
      <c r="W77" s="206">
        <v>0</v>
      </c>
      <c r="X77" s="206">
        <v>0</v>
      </c>
      <c r="Y77" s="206">
        <v>0</v>
      </c>
      <c r="Z77" s="206">
        <v>0</v>
      </c>
      <c r="AA77" s="206">
        <v>0</v>
      </c>
      <c r="AB77" s="206">
        <v>0</v>
      </c>
      <c r="AC77" s="206">
        <v>0</v>
      </c>
      <c r="AD77" s="206">
        <v>0</v>
      </c>
      <c r="AE77" s="206">
        <v>0</v>
      </c>
      <c r="AF77" s="206">
        <v>0</v>
      </c>
      <c r="AG77" s="206">
        <v>0</v>
      </c>
      <c r="AH77" s="206">
        <v>0</v>
      </c>
      <c r="AI77" s="206">
        <v>0</v>
      </c>
      <c r="AJ77" s="206">
        <v>0</v>
      </c>
      <c r="AK77" s="206">
        <v>0</v>
      </c>
      <c r="AL77" s="206">
        <v>0</v>
      </c>
      <c r="AM77" s="206">
        <v>69.875</v>
      </c>
      <c r="AN77" s="206">
        <v>0</v>
      </c>
      <c r="AO77" s="206">
        <v>0</v>
      </c>
      <c r="AP77" s="206">
        <v>0</v>
      </c>
      <c r="AQ77" s="206">
        <v>0</v>
      </c>
      <c r="AR77" s="206">
        <v>0</v>
      </c>
      <c r="AS77" s="206">
        <v>0</v>
      </c>
      <c r="AT77" s="206">
        <v>0</v>
      </c>
      <c r="AU77" s="206">
        <v>0</v>
      </c>
      <c r="AV77" s="206">
        <v>0</v>
      </c>
      <c r="AW77" s="206">
        <v>0</v>
      </c>
      <c r="AX77" s="206">
        <v>0</v>
      </c>
      <c r="AY77" s="206">
        <v>0</v>
      </c>
      <c r="AZ77" s="206">
        <v>0</v>
      </c>
      <c r="BA77" s="206">
        <v>0</v>
      </c>
      <c r="BB77" s="206">
        <v>0</v>
      </c>
      <c r="BC77" s="206">
        <v>0</v>
      </c>
      <c r="BD77" s="206">
        <v>0</v>
      </c>
      <c r="BE77" s="206">
        <v>0</v>
      </c>
      <c r="BF77" s="206">
        <v>0</v>
      </c>
      <c r="BG77" s="206">
        <v>0</v>
      </c>
      <c r="BH77" s="206">
        <v>0</v>
      </c>
      <c r="BI77" s="206">
        <v>0</v>
      </c>
      <c r="BJ77" s="206">
        <v>0</v>
      </c>
      <c r="BK77" s="206">
        <v>0</v>
      </c>
      <c r="BL77" s="206">
        <v>0</v>
      </c>
      <c r="BM77" s="206">
        <v>0</v>
      </c>
      <c r="BN77" s="206">
        <v>0</v>
      </c>
      <c r="BO77" s="206">
        <v>0</v>
      </c>
      <c r="BP77" s="206">
        <v>0</v>
      </c>
      <c r="BQ77" s="206">
        <v>0</v>
      </c>
      <c r="BR77" s="206">
        <v>0</v>
      </c>
      <c r="BS77" s="206">
        <v>0</v>
      </c>
      <c r="BT77" s="206">
        <v>0</v>
      </c>
      <c r="BU77" s="206">
        <v>0</v>
      </c>
      <c r="BV77" s="206">
        <v>0</v>
      </c>
      <c r="BW77" s="206">
        <v>0</v>
      </c>
      <c r="BX77" s="206">
        <v>0</v>
      </c>
      <c r="BY77" s="206">
        <v>0</v>
      </c>
      <c r="BZ77" s="206">
        <v>0</v>
      </c>
      <c r="CA77" s="206">
        <v>0</v>
      </c>
      <c r="CB77" s="206">
        <v>0</v>
      </c>
      <c r="CC77" s="206">
        <v>0</v>
      </c>
      <c r="CD77" s="206">
        <v>0</v>
      </c>
      <c r="CE77" s="206">
        <v>0</v>
      </c>
      <c r="CF77" s="206">
        <v>0</v>
      </c>
      <c r="CG77" s="206">
        <v>0</v>
      </c>
      <c r="CH77" s="206">
        <v>0</v>
      </c>
      <c r="CI77" s="206">
        <v>0</v>
      </c>
      <c r="CJ77" s="206">
        <v>0</v>
      </c>
      <c r="CK77" s="206">
        <v>0</v>
      </c>
      <c r="CL77" s="206">
        <v>0</v>
      </c>
      <c r="CM77" s="206">
        <v>0</v>
      </c>
      <c r="CN77" s="206">
        <v>0</v>
      </c>
      <c r="CO77" s="206">
        <v>0</v>
      </c>
      <c r="CP77" s="206">
        <v>0</v>
      </c>
      <c r="CQ77" s="206">
        <v>0</v>
      </c>
      <c r="CR77" s="206">
        <v>0</v>
      </c>
      <c r="CS77" s="206">
        <v>0</v>
      </c>
      <c r="CT77" s="206">
        <v>0</v>
      </c>
      <c r="CU77" s="206">
        <v>1018.5375</v>
      </c>
      <c r="CV77" s="206">
        <v>0</v>
      </c>
      <c r="CW77" s="206">
        <v>23</v>
      </c>
      <c r="CX77" s="206">
        <v>5254.2124999999996</v>
      </c>
      <c r="CY77" s="206">
        <v>61.75</v>
      </c>
      <c r="CZ77" s="206">
        <v>69.875</v>
      </c>
      <c r="DA77" s="206">
        <v>0</v>
      </c>
      <c r="DB77" s="206">
        <v>48112.878958333327</v>
      </c>
      <c r="DC77" s="206">
        <v>2023</v>
      </c>
      <c r="DD77" s="206">
        <v>151.08750000000001</v>
      </c>
      <c r="DE77" s="206">
        <v>61.75</v>
      </c>
      <c r="DF77" s="206">
        <v>3217.836527777778</v>
      </c>
      <c r="DG77" s="206">
        <v>4037.9544444444441</v>
      </c>
      <c r="DH77" s="206">
        <v>292.17500000000001</v>
      </c>
      <c r="DI77" s="206">
        <v>2244.6750000000002</v>
      </c>
      <c r="DJ77" s="206">
        <v>6779.3629166666706</v>
      </c>
      <c r="DK77" s="206">
        <v>0</v>
      </c>
      <c r="DL77" s="207">
        <v>115155.43609722222</v>
      </c>
      <c r="DQ77" s="208"/>
      <c r="DR77" s="209"/>
      <c r="DS77" s="218"/>
      <c r="DT77" s="205" t="s">
        <v>156</v>
      </c>
      <c r="DU77" s="206">
        <f t="shared" ref="DU77:DU84" si="75">I77/$DQ$4</f>
        <v>0</v>
      </c>
      <c r="DV77" s="206">
        <f t="shared" ref="DV77:DV84" si="76">SUM(J77:O77)/$DQ$4</f>
        <v>0</v>
      </c>
      <c r="DW77" s="206">
        <f t="shared" ref="DW77:DW84" si="77">SUM(P77:AL77)/$DQ$4</f>
        <v>41.737465750000005</v>
      </c>
      <c r="DX77" s="206">
        <f t="shared" ref="DX77:DX84" si="78">SUM(AM77:CT77)/$DQ$4</f>
        <v>6.9875000000000007E-2</v>
      </c>
      <c r="DY77" s="206">
        <f t="shared" ref="DY77:DY84" si="79">SUM(CU77:CY77)/$DQ$4</f>
        <v>6.3574999999999999</v>
      </c>
      <c r="DZ77" s="206">
        <f t="shared" ref="DZ77:DZ84" si="80">SUM(CZ77:DE77)/$DQ$4</f>
        <v>50.418591458333331</v>
      </c>
      <c r="EA77" s="206">
        <f t="shared" ref="EA77:EA84" si="81">SUM(DF77:DG77)/$DQ$4</f>
        <v>7.255790972222222</v>
      </c>
      <c r="EB77" s="206">
        <f t="shared" ref="EB77:EB84" si="82">SUM(DH77:DI77)/$DQ$4</f>
        <v>2.5368500000000003</v>
      </c>
      <c r="EC77" s="206">
        <f t="shared" ref="EC77:EC84" si="83">SUM(DJ77:DK77)/$DQ$4</f>
        <v>6.7793629166666705</v>
      </c>
      <c r="ED77" s="207">
        <f t="shared" ref="ED77:ED84" si="84">SUM(DU77:EC77)</f>
        <v>115.15543609722224</v>
      </c>
      <c r="EE77" s="303">
        <f t="shared" ref="EE77:EE84" si="85">ED77-(DL77/$DQ$4)</f>
        <v>0</v>
      </c>
      <c r="EF77" s="101"/>
      <c r="EG77" s="101"/>
    </row>
    <row r="78" spans="1:137" s="126" customFormat="1" ht="15.5" hidden="1" outlineLevel="1" x14ac:dyDescent="0.35">
      <c r="A78" s="37" t="s">
        <v>149</v>
      </c>
      <c r="B78" s="37">
        <v>5</v>
      </c>
      <c r="C78" s="38">
        <v>5.0999999999999996</v>
      </c>
      <c r="D78" s="39" t="s">
        <v>230</v>
      </c>
      <c r="E78" s="208"/>
      <c r="F78" s="209"/>
      <c r="G78" s="218"/>
      <c r="H78" s="205" t="s">
        <v>158</v>
      </c>
      <c r="I78" s="206">
        <v>0</v>
      </c>
      <c r="J78" s="206">
        <v>0</v>
      </c>
      <c r="K78" s="206">
        <v>0</v>
      </c>
      <c r="L78" s="206">
        <v>0</v>
      </c>
      <c r="M78" s="206">
        <v>0</v>
      </c>
      <c r="N78" s="206">
        <v>0</v>
      </c>
      <c r="O78" s="206">
        <v>0</v>
      </c>
      <c r="P78" s="206">
        <v>0</v>
      </c>
      <c r="Q78" s="206">
        <v>0</v>
      </c>
      <c r="R78" s="206">
        <v>0</v>
      </c>
      <c r="S78" s="206">
        <v>0</v>
      </c>
      <c r="T78" s="206">
        <v>0</v>
      </c>
      <c r="U78" s="206">
        <v>0</v>
      </c>
      <c r="V78" s="206">
        <v>0</v>
      </c>
      <c r="W78" s="206">
        <v>0</v>
      </c>
      <c r="X78" s="206">
        <v>0</v>
      </c>
      <c r="Y78" s="206">
        <v>0</v>
      </c>
      <c r="Z78" s="206">
        <v>0</v>
      </c>
      <c r="AA78" s="206">
        <v>0</v>
      </c>
      <c r="AB78" s="206">
        <v>0</v>
      </c>
      <c r="AC78" s="206">
        <v>0</v>
      </c>
      <c r="AD78" s="206">
        <v>0</v>
      </c>
      <c r="AE78" s="206">
        <v>0</v>
      </c>
      <c r="AF78" s="206">
        <v>0</v>
      </c>
      <c r="AG78" s="206">
        <v>0</v>
      </c>
      <c r="AH78" s="206">
        <v>0</v>
      </c>
      <c r="AI78" s="206">
        <v>0</v>
      </c>
      <c r="AJ78" s="206">
        <v>0</v>
      </c>
      <c r="AK78" s="206">
        <v>0</v>
      </c>
      <c r="AL78" s="206">
        <v>0</v>
      </c>
      <c r="AM78" s="206">
        <v>0</v>
      </c>
      <c r="AN78" s="206">
        <v>0</v>
      </c>
      <c r="AO78" s="206">
        <v>0</v>
      </c>
      <c r="AP78" s="206">
        <v>0</v>
      </c>
      <c r="AQ78" s="206">
        <v>0</v>
      </c>
      <c r="AR78" s="206">
        <v>0</v>
      </c>
      <c r="AS78" s="206">
        <v>0</v>
      </c>
      <c r="AT78" s="206">
        <v>0</v>
      </c>
      <c r="AU78" s="206">
        <v>0</v>
      </c>
      <c r="AV78" s="206">
        <v>0</v>
      </c>
      <c r="AW78" s="206">
        <v>0</v>
      </c>
      <c r="AX78" s="206">
        <v>0</v>
      </c>
      <c r="AY78" s="206">
        <v>0</v>
      </c>
      <c r="AZ78" s="206">
        <v>0</v>
      </c>
      <c r="BA78" s="206">
        <v>0</v>
      </c>
      <c r="BB78" s="206">
        <v>0</v>
      </c>
      <c r="BC78" s="206">
        <v>0</v>
      </c>
      <c r="BD78" s="206">
        <v>0</v>
      </c>
      <c r="BE78" s="206">
        <v>0</v>
      </c>
      <c r="BF78" s="206">
        <v>0</v>
      </c>
      <c r="BG78" s="206">
        <v>0</v>
      </c>
      <c r="BH78" s="206">
        <v>0</v>
      </c>
      <c r="BI78" s="206">
        <v>0</v>
      </c>
      <c r="BJ78" s="206">
        <v>0</v>
      </c>
      <c r="BK78" s="206">
        <v>0</v>
      </c>
      <c r="BL78" s="206">
        <v>0</v>
      </c>
      <c r="BM78" s="206">
        <v>0</v>
      </c>
      <c r="BN78" s="206">
        <v>0</v>
      </c>
      <c r="BO78" s="206">
        <v>0</v>
      </c>
      <c r="BP78" s="206">
        <v>0</v>
      </c>
      <c r="BQ78" s="206">
        <v>0</v>
      </c>
      <c r="BR78" s="206">
        <v>0</v>
      </c>
      <c r="BS78" s="206">
        <v>0</v>
      </c>
      <c r="BT78" s="206">
        <v>0</v>
      </c>
      <c r="BU78" s="206">
        <v>0</v>
      </c>
      <c r="BV78" s="206">
        <v>0</v>
      </c>
      <c r="BW78" s="206">
        <v>0</v>
      </c>
      <c r="BX78" s="206">
        <v>0</v>
      </c>
      <c r="BY78" s="206">
        <v>0</v>
      </c>
      <c r="BZ78" s="206">
        <v>0</v>
      </c>
      <c r="CA78" s="206">
        <v>0</v>
      </c>
      <c r="CB78" s="206">
        <v>0</v>
      </c>
      <c r="CC78" s="206">
        <v>0</v>
      </c>
      <c r="CD78" s="206">
        <v>0</v>
      </c>
      <c r="CE78" s="206">
        <v>0</v>
      </c>
      <c r="CF78" s="206">
        <v>0</v>
      </c>
      <c r="CG78" s="206">
        <v>0</v>
      </c>
      <c r="CH78" s="206">
        <v>0</v>
      </c>
      <c r="CI78" s="206">
        <v>0</v>
      </c>
      <c r="CJ78" s="206">
        <v>0</v>
      </c>
      <c r="CK78" s="206">
        <v>0</v>
      </c>
      <c r="CL78" s="206">
        <v>0</v>
      </c>
      <c r="CM78" s="206">
        <v>0</v>
      </c>
      <c r="CN78" s="206">
        <v>0</v>
      </c>
      <c r="CO78" s="206">
        <v>0</v>
      </c>
      <c r="CP78" s="206">
        <v>0</v>
      </c>
      <c r="CQ78" s="206">
        <v>0</v>
      </c>
      <c r="CR78" s="206">
        <v>0</v>
      </c>
      <c r="CS78" s="206">
        <v>0</v>
      </c>
      <c r="CT78" s="206">
        <v>0</v>
      </c>
      <c r="CU78" s="206">
        <v>0</v>
      </c>
      <c r="CV78" s="206">
        <v>0</v>
      </c>
      <c r="CW78" s="206">
        <v>0</v>
      </c>
      <c r="CX78" s="206">
        <v>0</v>
      </c>
      <c r="CY78" s="206">
        <v>0</v>
      </c>
      <c r="CZ78" s="206">
        <v>0</v>
      </c>
      <c r="DA78" s="206">
        <v>0</v>
      </c>
      <c r="DB78" s="206">
        <v>0</v>
      </c>
      <c r="DC78" s="206">
        <v>0</v>
      </c>
      <c r="DD78" s="206">
        <v>0</v>
      </c>
      <c r="DE78" s="206">
        <v>0</v>
      </c>
      <c r="DF78" s="206">
        <v>0</v>
      </c>
      <c r="DG78" s="206">
        <v>0</v>
      </c>
      <c r="DH78" s="206">
        <v>0</v>
      </c>
      <c r="DI78" s="206">
        <v>0</v>
      </c>
      <c r="DJ78" s="206">
        <v>0</v>
      </c>
      <c r="DK78" s="206">
        <v>0</v>
      </c>
      <c r="DL78" s="207">
        <v>0</v>
      </c>
      <c r="DQ78" s="208"/>
      <c r="DR78" s="209"/>
      <c r="DS78" s="218"/>
      <c r="DT78" s="205" t="s">
        <v>158</v>
      </c>
      <c r="DU78" s="206">
        <f t="shared" si="75"/>
        <v>0</v>
      </c>
      <c r="DV78" s="206">
        <f t="shared" si="76"/>
        <v>0</v>
      </c>
      <c r="DW78" s="206">
        <f t="shared" si="77"/>
        <v>0</v>
      </c>
      <c r="DX78" s="206">
        <f t="shared" si="78"/>
        <v>0</v>
      </c>
      <c r="DY78" s="206">
        <f t="shared" si="79"/>
        <v>0</v>
      </c>
      <c r="DZ78" s="206">
        <f t="shared" si="80"/>
        <v>0</v>
      </c>
      <c r="EA78" s="206">
        <f t="shared" si="81"/>
        <v>0</v>
      </c>
      <c r="EB78" s="206">
        <f t="shared" si="82"/>
        <v>0</v>
      </c>
      <c r="EC78" s="206">
        <f t="shared" si="83"/>
        <v>0</v>
      </c>
      <c r="ED78" s="207">
        <f t="shared" si="84"/>
        <v>0</v>
      </c>
      <c r="EE78" s="303">
        <f t="shared" si="85"/>
        <v>0</v>
      </c>
      <c r="EF78" s="101"/>
      <c r="EG78" s="101"/>
    </row>
    <row r="79" spans="1:137" s="126" customFormat="1" ht="15.5" hidden="1" outlineLevel="1" x14ac:dyDescent="0.35">
      <c r="A79" s="37" t="s">
        <v>149</v>
      </c>
      <c r="B79" s="37">
        <v>5</v>
      </c>
      <c r="C79" s="38">
        <v>5.0999999999999996</v>
      </c>
      <c r="D79" s="39" t="s">
        <v>231</v>
      </c>
      <c r="E79" s="208"/>
      <c r="F79" s="209"/>
      <c r="G79" s="218"/>
      <c r="H79" s="205" t="s">
        <v>160</v>
      </c>
      <c r="I79" s="206">
        <v>0</v>
      </c>
      <c r="J79" s="206">
        <v>0</v>
      </c>
      <c r="K79" s="206">
        <v>0</v>
      </c>
      <c r="L79" s="206">
        <v>0</v>
      </c>
      <c r="M79" s="206">
        <v>0</v>
      </c>
      <c r="N79" s="206">
        <v>0</v>
      </c>
      <c r="O79" s="206">
        <v>0</v>
      </c>
      <c r="P79" s="206">
        <v>0</v>
      </c>
      <c r="Q79" s="206">
        <v>0</v>
      </c>
      <c r="R79" s="206">
        <v>0</v>
      </c>
      <c r="S79" s="206">
        <v>0</v>
      </c>
      <c r="T79" s="206">
        <v>0</v>
      </c>
      <c r="U79" s="206">
        <v>0</v>
      </c>
      <c r="V79" s="206">
        <v>0</v>
      </c>
      <c r="W79" s="206">
        <v>0</v>
      </c>
      <c r="X79" s="206">
        <v>0</v>
      </c>
      <c r="Y79" s="206">
        <v>0</v>
      </c>
      <c r="Z79" s="206">
        <v>0</v>
      </c>
      <c r="AA79" s="206">
        <v>0</v>
      </c>
      <c r="AB79" s="206">
        <v>0</v>
      </c>
      <c r="AC79" s="206">
        <v>0</v>
      </c>
      <c r="AD79" s="206">
        <v>0</v>
      </c>
      <c r="AE79" s="206">
        <v>0</v>
      </c>
      <c r="AF79" s="206">
        <v>0</v>
      </c>
      <c r="AG79" s="206">
        <v>0</v>
      </c>
      <c r="AH79" s="206">
        <v>0</v>
      </c>
      <c r="AI79" s="206">
        <v>0</v>
      </c>
      <c r="AJ79" s="206">
        <v>0</v>
      </c>
      <c r="AK79" s="206">
        <v>0</v>
      </c>
      <c r="AL79" s="206">
        <v>0</v>
      </c>
      <c r="AM79" s="206">
        <v>0</v>
      </c>
      <c r="AN79" s="206">
        <v>0</v>
      </c>
      <c r="AO79" s="206">
        <v>0</v>
      </c>
      <c r="AP79" s="206">
        <v>0</v>
      </c>
      <c r="AQ79" s="206">
        <v>0</v>
      </c>
      <c r="AR79" s="206">
        <v>0</v>
      </c>
      <c r="AS79" s="206">
        <v>0</v>
      </c>
      <c r="AT79" s="206">
        <v>0</v>
      </c>
      <c r="AU79" s="206">
        <v>0</v>
      </c>
      <c r="AV79" s="206">
        <v>0</v>
      </c>
      <c r="AW79" s="206">
        <v>0</v>
      </c>
      <c r="AX79" s="206">
        <v>0</v>
      </c>
      <c r="AY79" s="206">
        <v>0</v>
      </c>
      <c r="AZ79" s="206">
        <v>0</v>
      </c>
      <c r="BA79" s="206">
        <v>0</v>
      </c>
      <c r="BB79" s="206">
        <v>0</v>
      </c>
      <c r="BC79" s="206">
        <v>0</v>
      </c>
      <c r="BD79" s="206">
        <v>0</v>
      </c>
      <c r="BE79" s="206">
        <v>0</v>
      </c>
      <c r="BF79" s="206">
        <v>0</v>
      </c>
      <c r="BG79" s="206">
        <v>0</v>
      </c>
      <c r="BH79" s="206">
        <v>0</v>
      </c>
      <c r="BI79" s="206">
        <v>0</v>
      </c>
      <c r="BJ79" s="206">
        <v>0</v>
      </c>
      <c r="BK79" s="206">
        <v>0</v>
      </c>
      <c r="BL79" s="206">
        <v>0</v>
      </c>
      <c r="BM79" s="206">
        <v>0</v>
      </c>
      <c r="BN79" s="206">
        <v>0</v>
      </c>
      <c r="BO79" s="206">
        <v>0</v>
      </c>
      <c r="BP79" s="206">
        <v>0</v>
      </c>
      <c r="BQ79" s="206">
        <v>0</v>
      </c>
      <c r="BR79" s="206">
        <v>0</v>
      </c>
      <c r="BS79" s="206">
        <v>0</v>
      </c>
      <c r="BT79" s="206">
        <v>0</v>
      </c>
      <c r="BU79" s="206">
        <v>0</v>
      </c>
      <c r="BV79" s="206">
        <v>0</v>
      </c>
      <c r="BW79" s="206">
        <v>0</v>
      </c>
      <c r="BX79" s="206">
        <v>0</v>
      </c>
      <c r="BY79" s="206">
        <v>0</v>
      </c>
      <c r="BZ79" s="206">
        <v>0</v>
      </c>
      <c r="CA79" s="206">
        <v>0</v>
      </c>
      <c r="CB79" s="206">
        <v>0</v>
      </c>
      <c r="CC79" s="206">
        <v>0</v>
      </c>
      <c r="CD79" s="206">
        <v>0</v>
      </c>
      <c r="CE79" s="206">
        <v>0</v>
      </c>
      <c r="CF79" s="206">
        <v>0</v>
      </c>
      <c r="CG79" s="206">
        <v>0</v>
      </c>
      <c r="CH79" s="206">
        <v>0</v>
      </c>
      <c r="CI79" s="206">
        <v>0</v>
      </c>
      <c r="CJ79" s="206">
        <v>0</v>
      </c>
      <c r="CK79" s="206">
        <v>0</v>
      </c>
      <c r="CL79" s="206">
        <v>0</v>
      </c>
      <c r="CM79" s="206">
        <v>0</v>
      </c>
      <c r="CN79" s="206">
        <v>0</v>
      </c>
      <c r="CO79" s="206">
        <v>0</v>
      </c>
      <c r="CP79" s="206">
        <v>0</v>
      </c>
      <c r="CQ79" s="206">
        <v>0</v>
      </c>
      <c r="CR79" s="206">
        <v>0</v>
      </c>
      <c r="CS79" s="206">
        <v>0</v>
      </c>
      <c r="CT79" s="206">
        <v>0</v>
      </c>
      <c r="CU79" s="206">
        <v>0</v>
      </c>
      <c r="CV79" s="206">
        <v>0</v>
      </c>
      <c r="CW79" s="206">
        <v>0</v>
      </c>
      <c r="CX79" s="206">
        <v>0</v>
      </c>
      <c r="CY79" s="206">
        <v>0</v>
      </c>
      <c r="CZ79" s="206">
        <v>0</v>
      </c>
      <c r="DA79" s="206">
        <v>0</v>
      </c>
      <c r="DB79" s="206">
        <v>0</v>
      </c>
      <c r="DC79" s="206">
        <v>0</v>
      </c>
      <c r="DD79" s="206">
        <v>0</v>
      </c>
      <c r="DE79" s="206">
        <v>0</v>
      </c>
      <c r="DF79" s="206">
        <v>0</v>
      </c>
      <c r="DG79" s="206">
        <v>0</v>
      </c>
      <c r="DH79" s="206">
        <v>0</v>
      </c>
      <c r="DI79" s="206">
        <v>0</v>
      </c>
      <c r="DJ79" s="206">
        <v>0</v>
      </c>
      <c r="DK79" s="206">
        <v>0</v>
      </c>
      <c r="DL79" s="207">
        <v>0</v>
      </c>
      <c r="DQ79" s="208"/>
      <c r="DR79" s="209"/>
      <c r="DS79" s="218"/>
      <c r="DT79" s="205" t="s">
        <v>160</v>
      </c>
      <c r="DU79" s="206">
        <f t="shared" si="75"/>
        <v>0</v>
      </c>
      <c r="DV79" s="206">
        <f t="shared" si="76"/>
        <v>0</v>
      </c>
      <c r="DW79" s="206">
        <f t="shared" si="77"/>
        <v>0</v>
      </c>
      <c r="DX79" s="206">
        <f t="shared" si="78"/>
        <v>0</v>
      </c>
      <c r="DY79" s="206">
        <f t="shared" si="79"/>
        <v>0</v>
      </c>
      <c r="DZ79" s="206">
        <f t="shared" si="80"/>
        <v>0</v>
      </c>
      <c r="EA79" s="206">
        <f t="shared" si="81"/>
        <v>0</v>
      </c>
      <c r="EB79" s="206">
        <f t="shared" si="82"/>
        <v>0</v>
      </c>
      <c r="EC79" s="206">
        <f t="shared" si="83"/>
        <v>0</v>
      </c>
      <c r="ED79" s="207">
        <f t="shared" si="84"/>
        <v>0</v>
      </c>
      <c r="EE79" s="303">
        <f t="shared" si="85"/>
        <v>0</v>
      </c>
      <c r="EF79" s="101"/>
      <c r="EG79" s="101"/>
    </row>
    <row r="80" spans="1:137" s="126" customFormat="1" ht="15.5" hidden="1" outlineLevel="1" x14ac:dyDescent="0.35">
      <c r="A80" s="37" t="s">
        <v>149</v>
      </c>
      <c r="B80" s="37">
        <v>5</v>
      </c>
      <c r="C80" s="38">
        <v>5.0999999999999996</v>
      </c>
      <c r="D80" s="39" t="s">
        <v>232</v>
      </c>
      <c r="E80" s="208"/>
      <c r="F80" s="209"/>
      <c r="G80" s="218"/>
      <c r="H80" s="205" t="s">
        <v>162</v>
      </c>
      <c r="I80" s="206">
        <v>0</v>
      </c>
      <c r="J80" s="206">
        <v>0</v>
      </c>
      <c r="K80" s="206">
        <v>0</v>
      </c>
      <c r="L80" s="206">
        <v>0</v>
      </c>
      <c r="M80" s="206">
        <v>0</v>
      </c>
      <c r="N80" s="206">
        <v>0</v>
      </c>
      <c r="O80" s="206">
        <v>0</v>
      </c>
      <c r="P80" s="206">
        <v>0</v>
      </c>
      <c r="Q80" s="206">
        <v>0</v>
      </c>
      <c r="R80" s="206">
        <v>0</v>
      </c>
      <c r="S80" s="206">
        <v>0</v>
      </c>
      <c r="T80" s="206">
        <v>0</v>
      </c>
      <c r="U80" s="206">
        <v>0</v>
      </c>
      <c r="V80" s="206">
        <v>0</v>
      </c>
      <c r="W80" s="206">
        <v>0</v>
      </c>
      <c r="X80" s="206">
        <v>0</v>
      </c>
      <c r="Y80" s="206">
        <v>0</v>
      </c>
      <c r="Z80" s="206">
        <v>0</v>
      </c>
      <c r="AA80" s="206">
        <v>0</v>
      </c>
      <c r="AB80" s="206">
        <v>0</v>
      </c>
      <c r="AC80" s="206">
        <v>0</v>
      </c>
      <c r="AD80" s="206">
        <v>0</v>
      </c>
      <c r="AE80" s="206">
        <v>0</v>
      </c>
      <c r="AF80" s="206">
        <v>0</v>
      </c>
      <c r="AG80" s="206">
        <v>0</v>
      </c>
      <c r="AH80" s="206">
        <v>0</v>
      </c>
      <c r="AI80" s="206">
        <v>0</v>
      </c>
      <c r="AJ80" s="206">
        <v>0</v>
      </c>
      <c r="AK80" s="206">
        <v>0</v>
      </c>
      <c r="AL80" s="206">
        <v>0</v>
      </c>
      <c r="AM80" s="206">
        <v>0</v>
      </c>
      <c r="AN80" s="206">
        <v>0</v>
      </c>
      <c r="AO80" s="206">
        <v>0</v>
      </c>
      <c r="AP80" s="206">
        <v>0</v>
      </c>
      <c r="AQ80" s="206">
        <v>0</v>
      </c>
      <c r="AR80" s="206">
        <v>0</v>
      </c>
      <c r="AS80" s="206">
        <v>0</v>
      </c>
      <c r="AT80" s="206">
        <v>0</v>
      </c>
      <c r="AU80" s="206">
        <v>0</v>
      </c>
      <c r="AV80" s="206">
        <v>0</v>
      </c>
      <c r="AW80" s="206">
        <v>0</v>
      </c>
      <c r="AX80" s="206">
        <v>0</v>
      </c>
      <c r="AY80" s="206">
        <v>0</v>
      </c>
      <c r="AZ80" s="206">
        <v>0</v>
      </c>
      <c r="BA80" s="206">
        <v>0</v>
      </c>
      <c r="BB80" s="206">
        <v>0</v>
      </c>
      <c r="BC80" s="206">
        <v>0</v>
      </c>
      <c r="BD80" s="206">
        <v>0</v>
      </c>
      <c r="BE80" s="206">
        <v>0</v>
      </c>
      <c r="BF80" s="206">
        <v>0</v>
      </c>
      <c r="BG80" s="206">
        <v>0</v>
      </c>
      <c r="BH80" s="206">
        <v>0</v>
      </c>
      <c r="BI80" s="206">
        <v>0</v>
      </c>
      <c r="BJ80" s="206">
        <v>0</v>
      </c>
      <c r="BK80" s="206">
        <v>0</v>
      </c>
      <c r="BL80" s="206">
        <v>0</v>
      </c>
      <c r="BM80" s="206">
        <v>0</v>
      </c>
      <c r="BN80" s="206">
        <v>0</v>
      </c>
      <c r="BO80" s="206">
        <v>0</v>
      </c>
      <c r="BP80" s="206">
        <v>0</v>
      </c>
      <c r="BQ80" s="206">
        <v>0</v>
      </c>
      <c r="BR80" s="206">
        <v>0</v>
      </c>
      <c r="BS80" s="206">
        <v>0</v>
      </c>
      <c r="BT80" s="206">
        <v>0</v>
      </c>
      <c r="BU80" s="206">
        <v>0</v>
      </c>
      <c r="BV80" s="206">
        <v>0</v>
      </c>
      <c r="BW80" s="206">
        <v>0</v>
      </c>
      <c r="BX80" s="206">
        <v>0</v>
      </c>
      <c r="BY80" s="206">
        <v>0</v>
      </c>
      <c r="BZ80" s="206">
        <v>0</v>
      </c>
      <c r="CA80" s="206">
        <v>0</v>
      </c>
      <c r="CB80" s="206">
        <v>0</v>
      </c>
      <c r="CC80" s="206">
        <v>0</v>
      </c>
      <c r="CD80" s="206">
        <v>0</v>
      </c>
      <c r="CE80" s="206">
        <v>0</v>
      </c>
      <c r="CF80" s="206">
        <v>0</v>
      </c>
      <c r="CG80" s="206">
        <v>0</v>
      </c>
      <c r="CH80" s="206">
        <v>0</v>
      </c>
      <c r="CI80" s="206">
        <v>0</v>
      </c>
      <c r="CJ80" s="206">
        <v>0</v>
      </c>
      <c r="CK80" s="206">
        <v>0</v>
      </c>
      <c r="CL80" s="206">
        <v>0</v>
      </c>
      <c r="CM80" s="206">
        <v>0</v>
      </c>
      <c r="CN80" s="206">
        <v>0</v>
      </c>
      <c r="CO80" s="206">
        <v>0</v>
      </c>
      <c r="CP80" s="206">
        <v>0</v>
      </c>
      <c r="CQ80" s="206">
        <v>0</v>
      </c>
      <c r="CR80" s="206">
        <v>0</v>
      </c>
      <c r="CS80" s="206">
        <v>0</v>
      </c>
      <c r="CT80" s="206">
        <v>0</v>
      </c>
      <c r="CU80" s="206">
        <v>0</v>
      </c>
      <c r="CV80" s="206">
        <v>0</v>
      </c>
      <c r="CW80" s="206">
        <v>0</v>
      </c>
      <c r="CX80" s="206">
        <v>0</v>
      </c>
      <c r="CY80" s="206">
        <v>0</v>
      </c>
      <c r="CZ80" s="206">
        <v>0</v>
      </c>
      <c r="DA80" s="206">
        <v>0</v>
      </c>
      <c r="DB80" s="206">
        <v>0</v>
      </c>
      <c r="DC80" s="206">
        <v>0</v>
      </c>
      <c r="DD80" s="206">
        <v>0</v>
      </c>
      <c r="DE80" s="206">
        <v>0</v>
      </c>
      <c r="DF80" s="206">
        <v>0</v>
      </c>
      <c r="DG80" s="206">
        <v>0</v>
      </c>
      <c r="DH80" s="206">
        <v>0</v>
      </c>
      <c r="DI80" s="206">
        <v>0</v>
      </c>
      <c r="DJ80" s="206">
        <v>0</v>
      </c>
      <c r="DK80" s="206">
        <v>0</v>
      </c>
      <c r="DL80" s="207">
        <v>0</v>
      </c>
      <c r="DQ80" s="208"/>
      <c r="DR80" s="209"/>
      <c r="DS80" s="218"/>
      <c r="DT80" s="205" t="s">
        <v>162</v>
      </c>
      <c r="DU80" s="206">
        <f t="shared" si="75"/>
        <v>0</v>
      </c>
      <c r="DV80" s="206">
        <f t="shared" si="76"/>
        <v>0</v>
      </c>
      <c r="DW80" s="206">
        <f t="shared" si="77"/>
        <v>0</v>
      </c>
      <c r="DX80" s="206">
        <f t="shared" si="78"/>
        <v>0</v>
      </c>
      <c r="DY80" s="206">
        <f t="shared" si="79"/>
        <v>0</v>
      </c>
      <c r="DZ80" s="206">
        <f t="shared" si="80"/>
        <v>0</v>
      </c>
      <c r="EA80" s="206">
        <f t="shared" si="81"/>
        <v>0</v>
      </c>
      <c r="EB80" s="206">
        <f t="shared" si="82"/>
        <v>0</v>
      </c>
      <c r="EC80" s="206">
        <f t="shared" si="83"/>
        <v>0</v>
      </c>
      <c r="ED80" s="207">
        <f t="shared" si="84"/>
        <v>0</v>
      </c>
      <c r="EE80" s="303">
        <f t="shared" si="85"/>
        <v>0</v>
      </c>
      <c r="EF80" s="101"/>
      <c r="EG80" s="101"/>
    </row>
    <row r="81" spans="1:137" s="126" customFormat="1" ht="15.5" hidden="1" outlineLevel="1" x14ac:dyDescent="0.35">
      <c r="A81" s="37" t="s">
        <v>149</v>
      </c>
      <c r="B81" s="37">
        <v>5</v>
      </c>
      <c r="C81" s="38">
        <v>5.0999999999999996</v>
      </c>
      <c r="D81" s="39" t="s">
        <v>233</v>
      </c>
      <c r="E81" s="208"/>
      <c r="F81" s="209"/>
      <c r="G81" s="218"/>
      <c r="H81" s="205" t="s">
        <v>164</v>
      </c>
      <c r="I81" s="206">
        <v>0</v>
      </c>
      <c r="J81" s="206">
        <v>0</v>
      </c>
      <c r="K81" s="206">
        <v>0</v>
      </c>
      <c r="L81" s="206">
        <v>0</v>
      </c>
      <c r="M81" s="206">
        <v>0</v>
      </c>
      <c r="N81" s="206">
        <v>0</v>
      </c>
      <c r="O81" s="206">
        <v>0</v>
      </c>
      <c r="P81" s="206">
        <v>0</v>
      </c>
      <c r="Q81" s="206">
        <v>0</v>
      </c>
      <c r="R81" s="206">
        <v>0</v>
      </c>
      <c r="S81" s="206">
        <v>0</v>
      </c>
      <c r="T81" s="206">
        <v>0</v>
      </c>
      <c r="U81" s="206">
        <v>0</v>
      </c>
      <c r="V81" s="206">
        <v>0</v>
      </c>
      <c r="W81" s="206">
        <v>0</v>
      </c>
      <c r="X81" s="206">
        <v>0</v>
      </c>
      <c r="Y81" s="206">
        <v>0</v>
      </c>
      <c r="Z81" s="206">
        <v>0</v>
      </c>
      <c r="AA81" s="206">
        <v>0</v>
      </c>
      <c r="AB81" s="206">
        <v>0</v>
      </c>
      <c r="AC81" s="206">
        <v>0</v>
      </c>
      <c r="AD81" s="206">
        <v>0</v>
      </c>
      <c r="AE81" s="206">
        <v>0</v>
      </c>
      <c r="AF81" s="206">
        <v>0</v>
      </c>
      <c r="AG81" s="206">
        <v>0</v>
      </c>
      <c r="AH81" s="206">
        <v>0</v>
      </c>
      <c r="AI81" s="206">
        <v>0</v>
      </c>
      <c r="AJ81" s="206">
        <v>0</v>
      </c>
      <c r="AK81" s="206">
        <v>0</v>
      </c>
      <c r="AL81" s="206">
        <v>0</v>
      </c>
      <c r="AM81" s="206">
        <v>0</v>
      </c>
      <c r="AN81" s="206">
        <v>0</v>
      </c>
      <c r="AO81" s="206">
        <v>0</v>
      </c>
      <c r="AP81" s="206">
        <v>0</v>
      </c>
      <c r="AQ81" s="206">
        <v>0</v>
      </c>
      <c r="AR81" s="206">
        <v>0</v>
      </c>
      <c r="AS81" s="206">
        <v>0</v>
      </c>
      <c r="AT81" s="206">
        <v>0</v>
      </c>
      <c r="AU81" s="206">
        <v>0</v>
      </c>
      <c r="AV81" s="206">
        <v>0</v>
      </c>
      <c r="AW81" s="206">
        <v>0</v>
      </c>
      <c r="AX81" s="206">
        <v>0</v>
      </c>
      <c r="AY81" s="206">
        <v>0</v>
      </c>
      <c r="AZ81" s="206">
        <v>0</v>
      </c>
      <c r="BA81" s="206">
        <v>0</v>
      </c>
      <c r="BB81" s="206">
        <v>0</v>
      </c>
      <c r="BC81" s="206">
        <v>0</v>
      </c>
      <c r="BD81" s="206">
        <v>0</v>
      </c>
      <c r="BE81" s="206">
        <v>0</v>
      </c>
      <c r="BF81" s="206">
        <v>0</v>
      </c>
      <c r="BG81" s="206">
        <v>0</v>
      </c>
      <c r="BH81" s="206">
        <v>0</v>
      </c>
      <c r="BI81" s="206">
        <v>0</v>
      </c>
      <c r="BJ81" s="206">
        <v>0</v>
      </c>
      <c r="BK81" s="206">
        <v>0</v>
      </c>
      <c r="BL81" s="206">
        <v>0</v>
      </c>
      <c r="BM81" s="206">
        <v>0</v>
      </c>
      <c r="BN81" s="206">
        <v>0</v>
      </c>
      <c r="BO81" s="206">
        <v>0</v>
      </c>
      <c r="BP81" s="206">
        <v>0</v>
      </c>
      <c r="BQ81" s="206">
        <v>0</v>
      </c>
      <c r="BR81" s="206">
        <v>0</v>
      </c>
      <c r="BS81" s="206">
        <v>0</v>
      </c>
      <c r="BT81" s="206">
        <v>0</v>
      </c>
      <c r="BU81" s="206">
        <v>0</v>
      </c>
      <c r="BV81" s="206">
        <v>0</v>
      </c>
      <c r="BW81" s="206">
        <v>0</v>
      </c>
      <c r="BX81" s="206">
        <v>0</v>
      </c>
      <c r="BY81" s="206">
        <v>0</v>
      </c>
      <c r="BZ81" s="206">
        <v>0</v>
      </c>
      <c r="CA81" s="206">
        <v>0</v>
      </c>
      <c r="CB81" s="206">
        <v>0</v>
      </c>
      <c r="CC81" s="206">
        <v>0</v>
      </c>
      <c r="CD81" s="206">
        <v>0</v>
      </c>
      <c r="CE81" s="206">
        <v>0</v>
      </c>
      <c r="CF81" s="206">
        <v>0</v>
      </c>
      <c r="CG81" s="206">
        <v>0</v>
      </c>
      <c r="CH81" s="206">
        <v>0</v>
      </c>
      <c r="CI81" s="206">
        <v>0</v>
      </c>
      <c r="CJ81" s="206">
        <v>0</v>
      </c>
      <c r="CK81" s="206">
        <v>0</v>
      </c>
      <c r="CL81" s="206">
        <v>0</v>
      </c>
      <c r="CM81" s="206">
        <v>0</v>
      </c>
      <c r="CN81" s="206">
        <v>0</v>
      </c>
      <c r="CO81" s="206">
        <v>0</v>
      </c>
      <c r="CP81" s="206">
        <v>0</v>
      </c>
      <c r="CQ81" s="206">
        <v>0</v>
      </c>
      <c r="CR81" s="206">
        <v>0</v>
      </c>
      <c r="CS81" s="206">
        <v>0</v>
      </c>
      <c r="CT81" s="206">
        <v>0</v>
      </c>
      <c r="CU81" s="206">
        <v>0</v>
      </c>
      <c r="CV81" s="206">
        <v>0</v>
      </c>
      <c r="CW81" s="206">
        <v>0</v>
      </c>
      <c r="CX81" s="206">
        <v>0</v>
      </c>
      <c r="CY81" s="206">
        <v>0</v>
      </c>
      <c r="CZ81" s="206">
        <v>0</v>
      </c>
      <c r="DA81" s="206">
        <v>0</v>
      </c>
      <c r="DB81" s="206">
        <v>0</v>
      </c>
      <c r="DC81" s="206">
        <v>0</v>
      </c>
      <c r="DD81" s="206">
        <v>0</v>
      </c>
      <c r="DE81" s="206">
        <v>0</v>
      </c>
      <c r="DF81" s="206">
        <v>0</v>
      </c>
      <c r="DG81" s="206">
        <v>0</v>
      </c>
      <c r="DH81" s="206">
        <v>0</v>
      </c>
      <c r="DI81" s="206">
        <v>0</v>
      </c>
      <c r="DJ81" s="206">
        <v>0</v>
      </c>
      <c r="DK81" s="206">
        <v>0</v>
      </c>
      <c r="DL81" s="207">
        <v>0</v>
      </c>
      <c r="DQ81" s="208"/>
      <c r="DR81" s="209"/>
      <c r="DS81" s="218"/>
      <c r="DT81" s="205" t="s">
        <v>164</v>
      </c>
      <c r="DU81" s="206">
        <f t="shared" si="75"/>
        <v>0</v>
      </c>
      <c r="DV81" s="206">
        <f t="shared" si="76"/>
        <v>0</v>
      </c>
      <c r="DW81" s="206">
        <f t="shared" si="77"/>
        <v>0</v>
      </c>
      <c r="DX81" s="206">
        <f t="shared" si="78"/>
        <v>0</v>
      </c>
      <c r="DY81" s="206">
        <f t="shared" si="79"/>
        <v>0</v>
      </c>
      <c r="DZ81" s="206">
        <f t="shared" si="80"/>
        <v>0</v>
      </c>
      <c r="EA81" s="206">
        <f t="shared" si="81"/>
        <v>0</v>
      </c>
      <c r="EB81" s="206">
        <f t="shared" si="82"/>
        <v>0</v>
      </c>
      <c r="EC81" s="206">
        <f t="shared" si="83"/>
        <v>0</v>
      </c>
      <c r="ED81" s="207">
        <f t="shared" si="84"/>
        <v>0</v>
      </c>
      <c r="EE81" s="303">
        <f t="shared" si="85"/>
        <v>0</v>
      </c>
      <c r="EF81" s="101"/>
      <c r="EG81" s="101"/>
    </row>
    <row r="82" spans="1:137" s="126" customFormat="1" ht="15.5" hidden="1" outlineLevel="1" x14ac:dyDescent="0.35">
      <c r="A82" s="37" t="s">
        <v>149</v>
      </c>
      <c r="B82" s="37">
        <v>5</v>
      </c>
      <c r="C82" s="38">
        <v>5.0999999999999996</v>
      </c>
      <c r="D82" s="39" t="s">
        <v>234</v>
      </c>
      <c r="E82" s="208"/>
      <c r="F82" s="209"/>
      <c r="G82" s="218"/>
      <c r="H82" s="205" t="s">
        <v>166</v>
      </c>
      <c r="I82" s="206">
        <v>0</v>
      </c>
      <c r="J82" s="206">
        <v>0</v>
      </c>
      <c r="K82" s="206">
        <v>0</v>
      </c>
      <c r="L82" s="206">
        <v>0</v>
      </c>
      <c r="M82" s="206">
        <v>0</v>
      </c>
      <c r="N82" s="206">
        <v>0</v>
      </c>
      <c r="O82" s="206">
        <v>0</v>
      </c>
      <c r="P82" s="206">
        <v>0</v>
      </c>
      <c r="Q82" s="206">
        <v>0</v>
      </c>
      <c r="R82" s="206">
        <v>0</v>
      </c>
      <c r="S82" s="206">
        <v>0</v>
      </c>
      <c r="T82" s="206">
        <v>0</v>
      </c>
      <c r="U82" s="206">
        <v>0</v>
      </c>
      <c r="V82" s="206">
        <v>0</v>
      </c>
      <c r="W82" s="206">
        <v>0</v>
      </c>
      <c r="X82" s="206">
        <v>0</v>
      </c>
      <c r="Y82" s="206">
        <v>0</v>
      </c>
      <c r="Z82" s="206">
        <v>0</v>
      </c>
      <c r="AA82" s="206">
        <v>0</v>
      </c>
      <c r="AB82" s="206">
        <v>0</v>
      </c>
      <c r="AC82" s="206">
        <v>0</v>
      </c>
      <c r="AD82" s="206">
        <v>0</v>
      </c>
      <c r="AE82" s="206">
        <v>0</v>
      </c>
      <c r="AF82" s="206">
        <v>0</v>
      </c>
      <c r="AG82" s="206">
        <v>0</v>
      </c>
      <c r="AH82" s="206">
        <v>0</v>
      </c>
      <c r="AI82" s="206">
        <v>0</v>
      </c>
      <c r="AJ82" s="206">
        <v>0</v>
      </c>
      <c r="AK82" s="206">
        <v>0</v>
      </c>
      <c r="AL82" s="206">
        <v>0</v>
      </c>
      <c r="AM82" s="206">
        <v>0</v>
      </c>
      <c r="AN82" s="206">
        <v>0</v>
      </c>
      <c r="AO82" s="206">
        <v>0</v>
      </c>
      <c r="AP82" s="206">
        <v>0</v>
      </c>
      <c r="AQ82" s="206">
        <v>0</v>
      </c>
      <c r="AR82" s="206">
        <v>0</v>
      </c>
      <c r="AS82" s="206">
        <v>0</v>
      </c>
      <c r="AT82" s="206">
        <v>0</v>
      </c>
      <c r="AU82" s="206">
        <v>0</v>
      </c>
      <c r="AV82" s="206">
        <v>0</v>
      </c>
      <c r="AW82" s="206">
        <v>0</v>
      </c>
      <c r="AX82" s="206">
        <v>0</v>
      </c>
      <c r="AY82" s="206">
        <v>0</v>
      </c>
      <c r="AZ82" s="206">
        <v>0</v>
      </c>
      <c r="BA82" s="206">
        <v>0</v>
      </c>
      <c r="BB82" s="206">
        <v>0</v>
      </c>
      <c r="BC82" s="206">
        <v>0</v>
      </c>
      <c r="BD82" s="206">
        <v>0</v>
      </c>
      <c r="BE82" s="206">
        <v>0</v>
      </c>
      <c r="BF82" s="206">
        <v>0</v>
      </c>
      <c r="BG82" s="206">
        <v>0</v>
      </c>
      <c r="BH82" s="206">
        <v>0</v>
      </c>
      <c r="BI82" s="206">
        <v>0</v>
      </c>
      <c r="BJ82" s="206">
        <v>0</v>
      </c>
      <c r="BK82" s="206">
        <v>0</v>
      </c>
      <c r="BL82" s="206">
        <v>0</v>
      </c>
      <c r="BM82" s="206">
        <v>0</v>
      </c>
      <c r="BN82" s="206">
        <v>0</v>
      </c>
      <c r="BO82" s="206">
        <v>0</v>
      </c>
      <c r="BP82" s="206">
        <v>0</v>
      </c>
      <c r="BQ82" s="206">
        <v>0</v>
      </c>
      <c r="BR82" s="206">
        <v>0</v>
      </c>
      <c r="BS82" s="206">
        <v>0</v>
      </c>
      <c r="BT82" s="206">
        <v>0</v>
      </c>
      <c r="BU82" s="206">
        <v>0</v>
      </c>
      <c r="BV82" s="206">
        <v>0</v>
      </c>
      <c r="BW82" s="206">
        <v>0</v>
      </c>
      <c r="BX82" s="206">
        <v>0</v>
      </c>
      <c r="BY82" s="206">
        <v>0</v>
      </c>
      <c r="BZ82" s="206">
        <v>0</v>
      </c>
      <c r="CA82" s="206">
        <v>0</v>
      </c>
      <c r="CB82" s="206">
        <v>0</v>
      </c>
      <c r="CC82" s="206">
        <v>0</v>
      </c>
      <c r="CD82" s="206">
        <v>0</v>
      </c>
      <c r="CE82" s="206">
        <v>0</v>
      </c>
      <c r="CF82" s="206">
        <v>0</v>
      </c>
      <c r="CG82" s="206">
        <v>0</v>
      </c>
      <c r="CH82" s="206">
        <v>0</v>
      </c>
      <c r="CI82" s="206">
        <v>0</v>
      </c>
      <c r="CJ82" s="206">
        <v>0</v>
      </c>
      <c r="CK82" s="206">
        <v>0</v>
      </c>
      <c r="CL82" s="206">
        <v>0</v>
      </c>
      <c r="CM82" s="206">
        <v>0</v>
      </c>
      <c r="CN82" s="206">
        <v>0</v>
      </c>
      <c r="CO82" s="206">
        <v>0</v>
      </c>
      <c r="CP82" s="206">
        <v>0</v>
      </c>
      <c r="CQ82" s="206">
        <v>0</v>
      </c>
      <c r="CR82" s="206">
        <v>0</v>
      </c>
      <c r="CS82" s="206">
        <v>0</v>
      </c>
      <c r="CT82" s="206">
        <v>0</v>
      </c>
      <c r="CU82" s="206">
        <v>0</v>
      </c>
      <c r="CV82" s="206">
        <v>0</v>
      </c>
      <c r="CW82" s="206">
        <v>0</v>
      </c>
      <c r="CX82" s="206">
        <v>0</v>
      </c>
      <c r="CY82" s="206">
        <v>0</v>
      </c>
      <c r="CZ82" s="206">
        <v>0</v>
      </c>
      <c r="DA82" s="206">
        <v>0</v>
      </c>
      <c r="DB82" s="206">
        <v>0</v>
      </c>
      <c r="DC82" s="206">
        <v>0</v>
      </c>
      <c r="DD82" s="206">
        <v>0</v>
      </c>
      <c r="DE82" s="206">
        <v>0</v>
      </c>
      <c r="DF82" s="206">
        <v>0</v>
      </c>
      <c r="DG82" s="206">
        <v>0</v>
      </c>
      <c r="DH82" s="206">
        <v>0</v>
      </c>
      <c r="DI82" s="206">
        <v>0</v>
      </c>
      <c r="DJ82" s="206">
        <v>0</v>
      </c>
      <c r="DK82" s="206">
        <v>0</v>
      </c>
      <c r="DL82" s="207">
        <v>0</v>
      </c>
      <c r="DQ82" s="208"/>
      <c r="DR82" s="209"/>
      <c r="DS82" s="218"/>
      <c r="DT82" s="205" t="s">
        <v>166</v>
      </c>
      <c r="DU82" s="206">
        <f t="shared" si="75"/>
        <v>0</v>
      </c>
      <c r="DV82" s="206">
        <f t="shared" si="76"/>
        <v>0</v>
      </c>
      <c r="DW82" s="206">
        <f t="shared" si="77"/>
        <v>0</v>
      </c>
      <c r="DX82" s="206">
        <f t="shared" si="78"/>
        <v>0</v>
      </c>
      <c r="DY82" s="206">
        <f t="shared" si="79"/>
        <v>0</v>
      </c>
      <c r="DZ82" s="206">
        <f t="shared" si="80"/>
        <v>0</v>
      </c>
      <c r="EA82" s="206">
        <f t="shared" si="81"/>
        <v>0</v>
      </c>
      <c r="EB82" s="206">
        <f t="shared" si="82"/>
        <v>0</v>
      </c>
      <c r="EC82" s="206">
        <f t="shared" si="83"/>
        <v>0</v>
      </c>
      <c r="ED82" s="207">
        <f t="shared" si="84"/>
        <v>0</v>
      </c>
      <c r="EE82" s="303">
        <f t="shared" si="85"/>
        <v>0</v>
      </c>
      <c r="EF82" s="101"/>
      <c r="EG82" s="101"/>
    </row>
    <row r="83" spans="1:137" s="126" customFormat="1" ht="15.5" hidden="1" outlineLevel="1" x14ac:dyDescent="0.35">
      <c r="A83" s="37" t="s">
        <v>149</v>
      </c>
      <c r="B83" s="37">
        <v>5</v>
      </c>
      <c r="C83" s="38">
        <v>5.0999999999999996</v>
      </c>
      <c r="D83" s="39" t="s">
        <v>235</v>
      </c>
      <c r="E83" s="208"/>
      <c r="F83" s="209"/>
      <c r="G83" s="218"/>
      <c r="H83" s="205" t="s">
        <v>168</v>
      </c>
      <c r="I83" s="206">
        <v>0</v>
      </c>
      <c r="J83" s="206">
        <v>0</v>
      </c>
      <c r="K83" s="206">
        <v>0</v>
      </c>
      <c r="L83" s="206">
        <v>0</v>
      </c>
      <c r="M83" s="206">
        <v>0</v>
      </c>
      <c r="N83" s="206">
        <v>0</v>
      </c>
      <c r="O83" s="206">
        <v>0</v>
      </c>
      <c r="P83" s="206">
        <v>0</v>
      </c>
      <c r="Q83" s="206">
        <v>0</v>
      </c>
      <c r="R83" s="206">
        <v>0</v>
      </c>
      <c r="S83" s="206">
        <v>0</v>
      </c>
      <c r="T83" s="206">
        <v>0</v>
      </c>
      <c r="U83" s="206">
        <v>0</v>
      </c>
      <c r="V83" s="206">
        <v>0</v>
      </c>
      <c r="W83" s="206">
        <v>0</v>
      </c>
      <c r="X83" s="206">
        <v>0</v>
      </c>
      <c r="Y83" s="206">
        <v>0</v>
      </c>
      <c r="Z83" s="206">
        <v>0</v>
      </c>
      <c r="AA83" s="206">
        <v>0</v>
      </c>
      <c r="AB83" s="206">
        <v>0</v>
      </c>
      <c r="AC83" s="206">
        <v>0</v>
      </c>
      <c r="AD83" s="206">
        <v>0</v>
      </c>
      <c r="AE83" s="206">
        <v>0</v>
      </c>
      <c r="AF83" s="206">
        <v>0</v>
      </c>
      <c r="AG83" s="206">
        <v>0</v>
      </c>
      <c r="AH83" s="206">
        <v>0</v>
      </c>
      <c r="AI83" s="206">
        <v>0</v>
      </c>
      <c r="AJ83" s="206">
        <v>0</v>
      </c>
      <c r="AK83" s="206">
        <v>0</v>
      </c>
      <c r="AL83" s="206">
        <v>0</v>
      </c>
      <c r="AM83" s="206">
        <v>0</v>
      </c>
      <c r="AN83" s="206">
        <v>0</v>
      </c>
      <c r="AO83" s="206">
        <v>0</v>
      </c>
      <c r="AP83" s="206">
        <v>0</v>
      </c>
      <c r="AQ83" s="206">
        <v>0</v>
      </c>
      <c r="AR83" s="206">
        <v>0</v>
      </c>
      <c r="AS83" s="206">
        <v>0</v>
      </c>
      <c r="AT83" s="206">
        <v>0</v>
      </c>
      <c r="AU83" s="206">
        <v>0</v>
      </c>
      <c r="AV83" s="206">
        <v>0</v>
      </c>
      <c r="AW83" s="206">
        <v>0</v>
      </c>
      <c r="AX83" s="206">
        <v>0</v>
      </c>
      <c r="AY83" s="206">
        <v>0</v>
      </c>
      <c r="AZ83" s="206">
        <v>0</v>
      </c>
      <c r="BA83" s="206">
        <v>0</v>
      </c>
      <c r="BB83" s="206">
        <v>0</v>
      </c>
      <c r="BC83" s="206">
        <v>0</v>
      </c>
      <c r="BD83" s="206">
        <v>0</v>
      </c>
      <c r="BE83" s="206">
        <v>0</v>
      </c>
      <c r="BF83" s="206">
        <v>0</v>
      </c>
      <c r="BG83" s="206">
        <v>0</v>
      </c>
      <c r="BH83" s="206">
        <v>0</v>
      </c>
      <c r="BI83" s="206">
        <v>0</v>
      </c>
      <c r="BJ83" s="206">
        <v>0</v>
      </c>
      <c r="BK83" s="206">
        <v>0</v>
      </c>
      <c r="BL83" s="206">
        <v>0</v>
      </c>
      <c r="BM83" s="206">
        <v>0</v>
      </c>
      <c r="BN83" s="206">
        <v>0</v>
      </c>
      <c r="BO83" s="206">
        <v>0</v>
      </c>
      <c r="BP83" s="206">
        <v>0</v>
      </c>
      <c r="BQ83" s="206">
        <v>0</v>
      </c>
      <c r="BR83" s="206">
        <v>0</v>
      </c>
      <c r="BS83" s="206">
        <v>0</v>
      </c>
      <c r="BT83" s="206">
        <v>0</v>
      </c>
      <c r="BU83" s="206">
        <v>0</v>
      </c>
      <c r="BV83" s="206">
        <v>0</v>
      </c>
      <c r="BW83" s="206">
        <v>0</v>
      </c>
      <c r="BX83" s="206">
        <v>0</v>
      </c>
      <c r="BY83" s="206">
        <v>0</v>
      </c>
      <c r="BZ83" s="206">
        <v>0</v>
      </c>
      <c r="CA83" s="206">
        <v>0</v>
      </c>
      <c r="CB83" s="206">
        <v>0</v>
      </c>
      <c r="CC83" s="206">
        <v>0</v>
      </c>
      <c r="CD83" s="206">
        <v>0</v>
      </c>
      <c r="CE83" s="206">
        <v>0</v>
      </c>
      <c r="CF83" s="206">
        <v>0</v>
      </c>
      <c r="CG83" s="206">
        <v>0</v>
      </c>
      <c r="CH83" s="206">
        <v>0</v>
      </c>
      <c r="CI83" s="206">
        <v>0</v>
      </c>
      <c r="CJ83" s="206">
        <v>0</v>
      </c>
      <c r="CK83" s="206">
        <v>0</v>
      </c>
      <c r="CL83" s="206">
        <v>0</v>
      </c>
      <c r="CM83" s="206">
        <v>0</v>
      </c>
      <c r="CN83" s="206">
        <v>0</v>
      </c>
      <c r="CO83" s="206">
        <v>0</v>
      </c>
      <c r="CP83" s="206">
        <v>0</v>
      </c>
      <c r="CQ83" s="206">
        <v>0</v>
      </c>
      <c r="CR83" s="206">
        <v>0</v>
      </c>
      <c r="CS83" s="206">
        <v>0</v>
      </c>
      <c r="CT83" s="206">
        <v>0</v>
      </c>
      <c r="CU83" s="206">
        <v>0</v>
      </c>
      <c r="CV83" s="206">
        <v>0</v>
      </c>
      <c r="CW83" s="206">
        <v>0</v>
      </c>
      <c r="CX83" s="206">
        <v>0</v>
      </c>
      <c r="CY83" s="206">
        <v>0</v>
      </c>
      <c r="CZ83" s="206">
        <v>0</v>
      </c>
      <c r="DA83" s="206">
        <v>0</v>
      </c>
      <c r="DB83" s="206">
        <v>0</v>
      </c>
      <c r="DC83" s="206">
        <v>0</v>
      </c>
      <c r="DD83" s="206">
        <v>0</v>
      </c>
      <c r="DE83" s="206">
        <v>0</v>
      </c>
      <c r="DF83" s="206">
        <v>0</v>
      </c>
      <c r="DG83" s="206">
        <v>0</v>
      </c>
      <c r="DH83" s="206">
        <v>0</v>
      </c>
      <c r="DI83" s="206">
        <v>0</v>
      </c>
      <c r="DJ83" s="206">
        <v>0</v>
      </c>
      <c r="DK83" s="206">
        <v>0</v>
      </c>
      <c r="DL83" s="207">
        <v>0</v>
      </c>
      <c r="DQ83" s="208"/>
      <c r="DR83" s="209"/>
      <c r="DS83" s="218"/>
      <c r="DT83" s="205" t="s">
        <v>168</v>
      </c>
      <c r="DU83" s="206">
        <f t="shared" si="75"/>
        <v>0</v>
      </c>
      <c r="DV83" s="206">
        <f t="shared" si="76"/>
        <v>0</v>
      </c>
      <c r="DW83" s="206">
        <f t="shared" si="77"/>
        <v>0</v>
      </c>
      <c r="DX83" s="206">
        <f t="shared" si="78"/>
        <v>0</v>
      </c>
      <c r="DY83" s="206">
        <f t="shared" si="79"/>
        <v>0</v>
      </c>
      <c r="DZ83" s="206">
        <f t="shared" si="80"/>
        <v>0</v>
      </c>
      <c r="EA83" s="206">
        <f t="shared" si="81"/>
        <v>0</v>
      </c>
      <c r="EB83" s="206">
        <f t="shared" si="82"/>
        <v>0</v>
      </c>
      <c r="EC83" s="206">
        <f t="shared" si="83"/>
        <v>0</v>
      </c>
      <c r="ED83" s="207">
        <f t="shared" si="84"/>
        <v>0</v>
      </c>
      <c r="EE83" s="303">
        <f t="shared" si="85"/>
        <v>0</v>
      </c>
      <c r="EF83" s="101"/>
      <c r="EG83" s="101"/>
    </row>
    <row r="84" spans="1:137" s="126" customFormat="1" ht="15.5" hidden="1" outlineLevel="1" x14ac:dyDescent="0.35">
      <c r="A84" s="37" t="s">
        <v>149</v>
      </c>
      <c r="B84" s="37">
        <v>5</v>
      </c>
      <c r="C84" s="38">
        <v>5.0999999999999996</v>
      </c>
      <c r="D84" s="39" t="s">
        <v>236</v>
      </c>
      <c r="E84" s="208"/>
      <c r="F84" s="209"/>
      <c r="G84" s="218"/>
      <c r="H84" s="205" t="s">
        <v>170</v>
      </c>
      <c r="I84" s="206">
        <v>0</v>
      </c>
      <c r="J84" s="206">
        <v>0</v>
      </c>
      <c r="K84" s="206">
        <v>0</v>
      </c>
      <c r="L84" s="206">
        <v>0</v>
      </c>
      <c r="M84" s="206">
        <v>0</v>
      </c>
      <c r="N84" s="206">
        <v>0</v>
      </c>
      <c r="O84" s="206">
        <v>0</v>
      </c>
      <c r="P84" s="206">
        <v>0</v>
      </c>
      <c r="Q84" s="206">
        <v>0</v>
      </c>
      <c r="R84" s="206">
        <v>0</v>
      </c>
      <c r="S84" s="206">
        <v>0</v>
      </c>
      <c r="T84" s="206">
        <v>0</v>
      </c>
      <c r="U84" s="206">
        <v>0</v>
      </c>
      <c r="V84" s="206">
        <v>0</v>
      </c>
      <c r="W84" s="206">
        <v>0</v>
      </c>
      <c r="X84" s="206">
        <v>0</v>
      </c>
      <c r="Y84" s="206">
        <v>0</v>
      </c>
      <c r="Z84" s="206">
        <v>0</v>
      </c>
      <c r="AA84" s="206">
        <v>0</v>
      </c>
      <c r="AB84" s="206">
        <v>0</v>
      </c>
      <c r="AC84" s="206">
        <v>0</v>
      </c>
      <c r="AD84" s="206">
        <v>0</v>
      </c>
      <c r="AE84" s="206">
        <v>0</v>
      </c>
      <c r="AF84" s="206">
        <v>0</v>
      </c>
      <c r="AG84" s="206">
        <v>0</v>
      </c>
      <c r="AH84" s="206">
        <v>0</v>
      </c>
      <c r="AI84" s="206">
        <v>0</v>
      </c>
      <c r="AJ84" s="206">
        <v>0</v>
      </c>
      <c r="AK84" s="206">
        <v>0</v>
      </c>
      <c r="AL84" s="206">
        <v>0</v>
      </c>
      <c r="AM84" s="206">
        <v>0</v>
      </c>
      <c r="AN84" s="206">
        <v>0</v>
      </c>
      <c r="AO84" s="206">
        <v>0</v>
      </c>
      <c r="AP84" s="206">
        <v>0</v>
      </c>
      <c r="AQ84" s="206">
        <v>0</v>
      </c>
      <c r="AR84" s="206">
        <v>0</v>
      </c>
      <c r="AS84" s="206">
        <v>0</v>
      </c>
      <c r="AT84" s="206">
        <v>0</v>
      </c>
      <c r="AU84" s="206">
        <v>0</v>
      </c>
      <c r="AV84" s="206">
        <v>0</v>
      </c>
      <c r="AW84" s="206">
        <v>0</v>
      </c>
      <c r="AX84" s="206">
        <v>0</v>
      </c>
      <c r="AY84" s="206">
        <v>0</v>
      </c>
      <c r="AZ84" s="206">
        <v>0</v>
      </c>
      <c r="BA84" s="206">
        <v>0</v>
      </c>
      <c r="BB84" s="206">
        <v>0</v>
      </c>
      <c r="BC84" s="206">
        <v>0</v>
      </c>
      <c r="BD84" s="206">
        <v>0</v>
      </c>
      <c r="BE84" s="206">
        <v>0</v>
      </c>
      <c r="BF84" s="206">
        <v>0</v>
      </c>
      <c r="BG84" s="206">
        <v>0</v>
      </c>
      <c r="BH84" s="206">
        <v>0</v>
      </c>
      <c r="BI84" s="206">
        <v>0</v>
      </c>
      <c r="BJ84" s="206">
        <v>0</v>
      </c>
      <c r="BK84" s="206">
        <v>0</v>
      </c>
      <c r="BL84" s="206">
        <v>0</v>
      </c>
      <c r="BM84" s="206">
        <v>0</v>
      </c>
      <c r="BN84" s="206">
        <v>0</v>
      </c>
      <c r="BO84" s="206">
        <v>0</v>
      </c>
      <c r="BP84" s="206">
        <v>0</v>
      </c>
      <c r="BQ84" s="206">
        <v>0</v>
      </c>
      <c r="BR84" s="206">
        <v>0</v>
      </c>
      <c r="BS84" s="206">
        <v>0</v>
      </c>
      <c r="BT84" s="206">
        <v>0</v>
      </c>
      <c r="BU84" s="206">
        <v>0</v>
      </c>
      <c r="BV84" s="206">
        <v>0</v>
      </c>
      <c r="BW84" s="206">
        <v>0</v>
      </c>
      <c r="BX84" s="206">
        <v>0</v>
      </c>
      <c r="BY84" s="206">
        <v>0</v>
      </c>
      <c r="BZ84" s="206">
        <v>0</v>
      </c>
      <c r="CA84" s="206">
        <v>0</v>
      </c>
      <c r="CB84" s="206">
        <v>0</v>
      </c>
      <c r="CC84" s="206">
        <v>0</v>
      </c>
      <c r="CD84" s="206">
        <v>0</v>
      </c>
      <c r="CE84" s="206">
        <v>0</v>
      </c>
      <c r="CF84" s="206">
        <v>0</v>
      </c>
      <c r="CG84" s="206">
        <v>0</v>
      </c>
      <c r="CH84" s="206">
        <v>0</v>
      </c>
      <c r="CI84" s="206">
        <v>0</v>
      </c>
      <c r="CJ84" s="206">
        <v>0</v>
      </c>
      <c r="CK84" s="206">
        <v>0</v>
      </c>
      <c r="CL84" s="206">
        <v>0</v>
      </c>
      <c r="CM84" s="206">
        <v>0</v>
      </c>
      <c r="CN84" s="206">
        <v>0</v>
      </c>
      <c r="CO84" s="206">
        <v>0</v>
      </c>
      <c r="CP84" s="206">
        <v>0</v>
      </c>
      <c r="CQ84" s="206">
        <v>0</v>
      </c>
      <c r="CR84" s="206">
        <v>0</v>
      </c>
      <c r="CS84" s="206">
        <v>0</v>
      </c>
      <c r="CT84" s="206">
        <v>0</v>
      </c>
      <c r="CU84" s="206">
        <v>0</v>
      </c>
      <c r="CV84" s="206">
        <v>0</v>
      </c>
      <c r="CW84" s="206">
        <v>0</v>
      </c>
      <c r="CX84" s="206">
        <v>0</v>
      </c>
      <c r="CY84" s="206">
        <v>0</v>
      </c>
      <c r="CZ84" s="206">
        <v>0</v>
      </c>
      <c r="DA84" s="206">
        <v>0</v>
      </c>
      <c r="DB84" s="206">
        <v>0</v>
      </c>
      <c r="DC84" s="206">
        <v>0</v>
      </c>
      <c r="DD84" s="206">
        <v>0</v>
      </c>
      <c r="DE84" s="206">
        <v>0</v>
      </c>
      <c r="DF84" s="206">
        <v>0</v>
      </c>
      <c r="DG84" s="206">
        <v>0</v>
      </c>
      <c r="DH84" s="206">
        <v>0</v>
      </c>
      <c r="DI84" s="206">
        <v>0</v>
      </c>
      <c r="DJ84" s="206">
        <v>0</v>
      </c>
      <c r="DK84" s="206">
        <v>0</v>
      </c>
      <c r="DL84" s="207">
        <v>0</v>
      </c>
      <c r="DQ84" s="208"/>
      <c r="DR84" s="209"/>
      <c r="DS84" s="218"/>
      <c r="DT84" s="205" t="s">
        <v>170</v>
      </c>
      <c r="DU84" s="206">
        <f t="shared" si="75"/>
        <v>0</v>
      </c>
      <c r="DV84" s="206">
        <f t="shared" si="76"/>
        <v>0</v>
      </c>
      <c r="DW84" s="206">
        <f t="shared" si="77"/>
        <v>0</v>
      </c>
      <c r="DX84" s="206">
        <f t="shared" si="78"/>
        <v>0</v>
      </c>
      <c r="DY84" s="206">
        <f t="shared" si="79"/>
        <v>0</v>
      </c>
      <c r="DZ84" s="206">
        <f t="shared" si="80"/>
        <v>0</v>
      </c>
      <c r="EA84" s="206">
        <f t="shared" si="81"/>
        <v>0</v>
      </c>
      <c r="EB84" s="206">
        <f t="shared" si="82"/>
        <v>0</v>
      </c>
      <c r="EC84" s="206">
        <f t="shared" si="83"/>
        <v>0</v>
      </c>
      <c r="ED84" s="207">
        <f t="shared" si="84"/>
        <v>0</v>
      </c>
      <c r="EE84" s="303">
        <f t="shared" si="85"/>
        <v>0</v>
      </c>
      <c r="EF84" s="101"/>
      <c r="EG84" s="101"/>
    </row>
    <row r="85" spans="1:137" s="126" customFormat="1" ht="15.5" hidden="1" outlineLevel="1" x14ac:dyDescent="0.35">
      <c r="A85" s="127" t="s">
        <v>149</v>
      </c>
      <c r="B85" s="127">
        <v>5</v>
      </c>
      <c r="C85" s="128">
        <v>5.2</v>
      </c>
      <c r="D85" s="129"/>
      <c r="E85" s="210"/>
      <c r="F85" s="211"/>
      <c r="G85" s="211" t="s">
        <v>171</v>
      </c>
      <c r="H85" s="219"/>
      <c r="I85" s="215">
        <v>0</v>
      </c>
      <c r="J85" s="213">
        <v>0</v>
      </c>
      <c r="K85" s="213">
        <v>0</v>
      </c>
      <c r="L85" s="213">
        <v>0</v>
      </c>
      <c r="M85" s="213">
        <v>0</v>
      </c>
      <c r="N85" s="213">
        <v>0</v>
      </c>
      <c r="O85" s="213">
        <v>0</v>
      </c>
      <c r="P85" s="213">
        <v>0</v>
      </c>
      <c r="Q85" s="213">
        <v>0</v>
      </c>
      <c r="R85" s="213">
        <v>0</v>
      </c>
      <c r="S85" s="213">
        <v>0</v>
      </c>
      <c r="T85" s="213">
        <v>0</v>
      </c>
      <c r="U85" s="213">
        <v>0</v>
      </c>
      <c r="V85" s="213">
        <v>0</v>
      </c>
      <c r="W85" s="213">
        <v>0</v>
      </c>
      <c r="X85" s="213">
        <v>0</v>
      </c>
      <c r="Y85" s="213">
        <v>0</v>
      </c>
      <c r="Z85" s="213">
        <v>0</v>
      </c>
      <c r="AA85" s="213">
        <v>0</v>
      </c>
      <c r="AB85" s="213">
        <v>0</v>
      </c>
      <c r="AC85" s="213">
        <v>0</v>
      </c>
      <c r="AD85" s="213">
        <v>0</v>
      </c>
      <c r="AE85" s="213">
        <v>0</v>
      </c>
      <c r="AF85" s="213">
        <v>0</v>
      </c>
      <c r="AG85" s="213">
        <v>0</v>
      </c>
      <c r="AH85" s="213">
        <v>0</v>
      </c>
      <c r="AI85" s="213">
        <v>0</v>
      </c>
      <c r="AJ85" s="213">
        <v>0</v>
      </c>
      <c r="AK85" s="213">
        <v>0</v>
      </c>
      <c r="AL85" s="213">
        <v>0</v>
      </c>
      <c r="AM85" s="213">
        <v>0</v>
      </c>
      <c r="AN85" s="213">
        <v>0</v>
      </c>
      <c r="AO85" s="213">
        <v>0</v>
      </c>
      <c r="AP85" s="213">
        <v>0</v>
      </c>
      <c r="AQ85" s="213">
        <v>0</v>
      </c>
      <c r="AR85" s="213">
        <v>0</v>
      </c>
      <c r="AS85" s="213">
        <v>0</v>
      </c>
      <c r="AT85" s="213">
        <v>0</v>
      </c>
      <c r="AU85" s="213">
        <v>0</v>
      </c>
      <c r="AV85" s="213">
        <v>0</v>
      </c>
      <c r="AW85" s="213">
        <v>0</v>
      </c>
      <c r="AX85" s="213">
        <v>0</v>
      </c>
      <c r="AY85" s="213">
        <v>0</v>
      </c>
      <c r="AZ85" s="213">
        <v>0</v>
      </c>
      <c r="BA85" s="213">
        <v>0</v>
      </c>
      <c r="BB85" s="213">
        <v>0</v>
      </c>
      <c r="BC85" s="213">
        <v>0</v>
      </c>
      <c r="BD85" s="213">
        <v>0</v>
      </c>
      <c r="BE85" s="213">
        <v>0</v>
      </c>
      <c r="BF85" s="213">
        <v>0</v>
      </c>
      <c r="BG85" s="213">
        <v>0</v>
      </c>
      <c r="BH85" s="213">
        <v>0</v>
      </c>
      <c r="BI85" s="213">
        <v>0</v>
      </c>
      <c r="BJ85" s="213">
        <v>0</v>
      </c>
      <c r="BK85" s="213">
        <v>0</v>
      </c>
      <c r="BL85" s="213">
        <v>0</v>
      </c>
      <c r="BM85" s="213">
        <v>0</v>
      </c>
      <c r="BN85" s="213">
        <v>0</v>
      </c>
      <c r="BO85" s="213">
        <v>0</v>
      </c>
      <c r="BP85" s="213">
        <v>0</v>
      </c>
      <c r="BQ85" s="213">
        <v>0</v>
      </c>
      <c r="BR85" s="213">
        <v>0</v>
      </c>
      <c r="BS85" s="213">
        <v>0</v>
      </c>
      <c r="BT85" s="213">
        <v>0</v>
      </c>
      <c r="BU85" s="213">
        <v>0</v>
      </c>
      <c r="BV85" s="213">
        <v>0</v>
      </c>
      <c r="BW85" s="213">
        <v>0</v>
      </c>
      <c r="BX85" s="213">
        <v>0</v>
      </c>
      <c r="BY85" s="213">
        <v>0</v>
      </c>
      <c r="BZ85" s="213">
        <v>0</v>
      </c>
      <c r="CA85" s="213">
        <v>0</v>
      </c>
      <c r="CB85" s="213">
        <v>0</v>
      </c>
      <c r="CC85" s="213">
        <v>0</v>
      </c>
      <c r="CD85" s="213">
        <v>0</v>
      </c>
      <c r="CE85" s="213">
        <v>0</v>
      </c>
      <c r="CF85" s="213">
        <v>0</v>
      </c>
      <c r="CG85" s="213">
        <v>0</v>
      </c>
      <c r="CH85" s="213">
        <v>0</v>
      </c>
      <c r="CI85" s="213">
        <v>0</v>
      </c>
      <c r="CJ85" s="213">
        <v>0</v>
      </c>
      <c r="CK85" s="213">
        <v>0</v>
      </c>
      <c r="CL85" s="213">
        <v>0</v>
      </c>
      <c r="CM85" s="213">
        <v>0</v>
      </c>
      <c r="CN85" s="213">
        <v>0</v>
      </c>
      <c r="CO85" s="213">
        <v>0</v>
      </c>
      <c r="CP85" s="213">
        <v>0</v>
      </c>
      <c r="CQ85" s="213">
        <v>0</v>
      </c>
      <c r="CR85" s="213">
        <v>0</v>
      </c>
      <c r="CS85" s="213">
        <v>0</v>
      </c>
      <c r="CT85" s="213">
        <v>0</v>
      </c>
      <c r="CU85" s="213">
        <v>0</v>
      </c>
      <c r="CV85" s="213">
        <v>0</v>
      </c>
      <c r="CW85" s="213">
        <v>0</v>
      </c>
      <c r="CX85" s="213">
        <v>0</v>
      </c>
      <c r="CY85" s="213">
        <v>0</v>
      </c>
      <c r="CZ85" s="213">
        <v>0</v>
      </c>
      <c r="DA85" s="213">
        <v>0</v>
      </c>
      <c r="DB85" s="213">
        <v>0</v>
      </c>
      <c r="DC85" s="213">
        <v>0</v>
      </c>
      <c r="DD85" s="213">
        <v>0</v>
      </c>
      <c r="DE85" s="213">
        <v>0</v>
      </c>
      <c r="DF85" s="213">
        <v>0</v>
      </c>
      <c r="DG85" s="213">
        <v>0</v>
      </c>
      <c r="DH85" s="213">
        <v>0</v>
      </c>
      <c r="DI85" s="213">
        <v>0</v>
      </c>
      <c r="DJ85" s="213">
        <v>0</v>
      </c>
      <c r="DK85" s="213">
        <v>0</v>
      </c>
      <c r="DL85" s="214">
        <v>0</v>
      </c>
      <c r="DQ85" s="210"/>
      <c r="DR85" s="211"/>
      <c r="DS85" s="211" t="s">
        <v>171</v>
      </c>
      <c r="DT85" s="219"/>
      <c r="DU85" s="213">
        <f t="shared" ref="DU85:EC85" si="86">SUM(DU86:DU93)</f>
        <v>0</v>
      </c>
      <c r="DV85" s="213">
        <f t="shared" si="86"/>
        <v>0</v>
      </c>
      <c r="DW85" s="213">
        <f t="shared" si="86"/>
        <v>0</v>
      </c>
      <c r="DX85" s="213">
        <f t="shared" si="86"/>
        <v>0</v>
      </c>
      <c r="DY85" s="213">
        <f t="shared" si="86"/>
        <v>0</v>
      </c>
      <c r="DZ85" s="213">
        <f t="shared" si="86"/>
        <v>0</v>
      </c>
      <c r="EA85" s="213">
        <f t="shared" si="86"/>
        <v>0</v>
      </c>
      <c r="EB85" s="213">
        <f t="shared" si="86"/>
        <v>0</v>
      </c>
      <c r="EC85" s="213">
        <f t="shared" si="86"/>
        <v>0</v>
      </c>
      <c r="ED85" s="214">
        <f t="shared" ref="ED85:ED148" si="87">SUM(DU85:EC85)</f>
        <v>0</v>
      </c>
      <c r="EE85" s="305"/>
      <c r="EF85" s="101"/>
      <c r="EG85" s="101"/>
    </row>
    <row r="86" spans="1:137" s="126" customFormat="1" ht="15.5" hidden="1" outlineLevel="1" x14ac:dyDescent="0.35">
      <c r="A86" s="37" t="s">
        <v>149</v>
      </c>
      <c r="B86" s="37">
        <v>5</v>
      </c>
      <c r="C86" s="38">
        <v>5.2</v>
      </c>
      <c r="D86" s="39" t="s">
        <v>237</v>
      </c>
      <c r="E86" s="208"/>
      <c r="F86" s="209"/>
      <c r="G86" s="209"/>
      <c r="H86" s="205" t="s">
        <v>173</v>
      </c>
      <c r="I86" s="206">
        <v>0</v>
      </c>
      <c r="J86" s="206">
        <v>0</v>
      </c>
      <c r="K86" s="206">
        <v>0</v>
      </c>
      <c r="L86" s="206">
        <v>0</v>
      </c>
      <c r="M86" s="206">
        <v>0</v>
      </c>
      <c r="N86" s="206">
        <v>0</v>
      </c>
      <c r="O86" s="206">
        <v>0</v>
      </c>
      <c r="P86" s="206">
        <v>0</v>
      </c>
      <c r="Q86" s="206">
        <v>0</v>
      </c>
      <c r="R86" s="206">
        <v>0</v>
      </c>
      <c r="S86" s="206">
        <v>0</v>
      </c>
      <c r="T86" s="206">
        <v>0</v>
      </c>
      <c r="U86" s="206">
        <v>0</v>
      </c>
      <c r="V86" s="206">
        <v>0</v>
      </c>
      <c r="W86" s="206">
        <v>0</v>
      </c>
      <c r="X86" s="206">
        <v>0</v>
      </c>
      <c r="Y86" s="206">
        <v>0</v>
      </c>
      <c r="Z86" s="206">
        <v>0</v>
      </c>
      <c r="AA86" s="206">
        <v>0</v>
      </c>
      <c r="AB86" s="206">
        <v>0</v>
      </c>
      <c r="AC86" s="206">
        <v>0</v>
      </c>
      <c r="AD86" s="206">
        <v>0</v>
      </c>
      <c r="AE86" s="206">
        <v>0</v>
      </c>
      <c r="AF86" s="206">
        <v>0</v>
      </c>
      <c r="AG86" s="206">
        <v>0</v>
      </c>
      <c r="AH86" s="206">
        <v>0</v>
      </c>
      <c r="AI86" s="206">
        <v>0</v>
      </c>
      <c r="AJ86" s="206">
        <v>0</v>
      </c>
      <c r="AK86" s="206">
        <v>0</v>
      </c>
      <c r="AL86" s="206">
        <v>0</v>
      </c>
      <c r="AM86" s="206">
        <v>0</v>
      </c>
      <c r="AN86" s="206">
        <v>0</v>
      </c>
      <c r="AO86" s="206">
        <v>0</v>
      </c>
      <c r="AP86" s="206">
        <v>0</v>
      </c>
      <c r="AQ86" s="206">
        <v>0</v>
      </c>
      <c r="AR86" s="206">
        <v>0</v>
      </c>
      <c r="AS86" s="206">
        <v>0</v>
      </c>
      <c r="AT86" s="206">
        <v>0</v>
      </c>
      <c r="AU86" s="206">
        <v>0</v>
      </c>
      <c r="AV86" s="206">
        <v>0</v>
      </c>
      <c r="AW86" s="206">
        <v>0</v>
      </c>
      <c r="AX86" s="206">
        <v>0</v>
      </c>
      <c r="AY86" s="206">
        <v>0</v>
      </c>
      <c r="AZ86" s="206">
        <v>0</v>
      </c>
      <c r="BA86" s="206">
        <v>0</v>
      </c>
      <c r="BB86" s="206">
        <v>0</v>
      </c>
      <c r="BC86" s="206">
        <v>0</v>
      </c>
      <c r="BD86" s="206">
        <v>0</v>
      </c>
      <c r="BE86" s="206">
        <v>0</v>
      </c>
      <c r="BF86" s="206">
        <v>0</v>
      </c>
      <c r="BG86" s="206">
        <v>0</v>
      </c>
      <c r="BH86" s="206">
        <v>0</v>
      </c>
      <c r="BI86" s="206">
        <v>0</v>
      </c>
      <c r="BJ86" s="206">
        <v>0</v>
      </c>
      <c r="BK86" s="206">
        <v>0</v>
      </c>
      <c r="BL86" s="206">
        <v>0</v>
      </c>
      <c r="BM86" s="206">
        <v>0</v>
      </c>
      <c r="BN86" s="206">
        <v>0</v>
      </c>
      <c r="BO86" s="206">
        <v>0</v>
      </c>
      <c r="BP86" s="206">
        <v>0</v>
      </c>
      <c r="BQ86" s="206">
        <v>0</v>
      </c>
      <c r="BR86" s="206">
        <v>0</v>
      </c>
      <c r="BS86" s="206">
        <v>0</v>
      </c>
      <c r="BT86" s="206">
        <v>0</v>
      </c>
      <c r="BU86" s="206">
        <v>0</v>
      </c>
      <c r="BV86" s="206">
        <v>0</v>
      </c>
      <c r="BW86" s="206">
        <v>0</v>
      </c>
      <c r="BX86" s="206">
        <v>0</v>
      </c>
      <c r="BY86" s="206">
        <v>0</v>
      </c>
      <c r="BZ86" s="206">
        <v>0</v>
      </c>
      <c r="CA86" s="206">
        <v>0</v>
      </c>
      <c r="CB86" s="206">
        <v>0</v>
      </c>
      <c r="CC86" s="206">
        <v>0</v>
      </c>
      <c r="CD86" s="206">
        <v>0</v>
      </c>
      <c r="CE86" s="206">
        <v>0</v>
      </c>
      <c r="CF86" s="206">
        <v>0</v>
      </c>
      <c r="CG86" s="206">
        <v>0</v>
      </c>
      <c r="CH86" s="206">
        <v>0</v>
      </c>
      <c r="CI86" s="206">
        <v>0</v>
      </c>
      <c r="CJ86" s="206">
        <v>0</v>
      </c>
      <c r="CK86" s="206">
        <v>0</v>
      </c>
      <c r="CL86" s="206">
        <v>0</v>
      </c>
      <c r="CM86" s="206">
        <v>0</v>
      </c>
      <c r="CN86" s="206">
        <v>0</v>
      </c>
      <c r="CO86" s="206">
        <v>0</v>
      </c>
      <c r="CP86" s="206">
        <v>0</v>
      </c>
      <c r="CQ86" s="206">
        <v>0</v>
      </c>
      <c r="CR86" s="206">
        <v>0</v>
      </c>
      <c r="CS86" s="206">
        <v>0</v>
      </c>
      <c r="CT86" s="206">
        <v>0</v>
      </c>
      <c r="CU86" s="206">
        <v>0</v>
      </c>
      <c r="CV86" s="206">
        <v>0</v>
      </c>
      <c r="CW86" s="206">
        <v>0</v>
      </c>
      <c r="CX86" s="206">
        <v>0</v>
      </c>
      <c r="CY86" s="206">
        <v>0</v>
      </c>
      <c r="CZ86" s="206">
        <v>0</v>
      </c>
      <c r="DA86" s="206">
        <v>0</v>
      </c>
      <c r="DB86" s="206">
        <v>0</v>
      </c>
      <c r="DC86" s="206">
        <v>0</v>
      </c>
      <c r="DD86" s="206">
        <v>0</v>
      </c>
      <c r="DE86" s="206">
        <v>0</v>
      </c>
      <c r="DF86" s="206">
        <v>0</v>
      </c>
      <c r="DG86" s="206">
        <v>0</v>
      </c>
      <c r="DH86" s="206">
        <v>0</v>
      </c>
      <c r="DI86" s="206">
        <v>0</v>
      </c>
      <c r="DJ86" s="206">
        <v>0</v>
      </c>
      <c r="DK86" s="206">
        <v>0</v>
      </c>
      <c r="DL86" s="207">
        <v>0</v>
      </c>
      <c r="DQ86" s="208"/>
      <c r="DR86" s="209"/>
      <c r="DS86" s="209"/>
      <c r="DT86" s="205" t="s">
        <v>173</v>
      </c>
      <c r="DU86" s="206">
        <f t="shared" ref="DU86:DU93" si="88">I86/$DQ$4</f>
        <v>0</v>
      </c>
      <c r="DV86" s="206">
        <f t="shared" ref="DV86:DV93" si="89">SUM(J86:O86)/$DQ$4</f>
        <v>0</v>
      </c>
      <c r="DW86" s="206">
        <f t="shared" ref="DW86:DW93" si="90">SUM(P86:AL86)/$DQ$4</f>
        <v>0</v>
      </c>
      <c r="DX86" s="206">
        <f t="shared" ref="DX86:DX93" si="91">SUM(AM86:CT86)/$DQ$4</f>
        <v>0</v>
      </c>
      <c r="DY86" s="206">
        <f t="shared" ref="DY86:DY93" si="92">SUM(CU86:CY86)/$DQ$4</f>
        <v>0</v>
      </c>
      <c r="DZ86" s="206">
        <f t="shared" ref="DZ86:DZ93" si="93">SUM(CZ86:DE86)/$DQ$4</f>
        <v>0</v>
      </c>
      <c r="EA86" s="206">
        <f t="shared" ref="EA86:EA93" si="94">SUM(DF86:DG86)/$DQ$4</f>
        <v>0</v>
      </c>
      <c r="EB86" s="206">
        <f t="shared" ref="EB86:EB93" si="95">SUM(DH86:DI86)/$DQ$4</f>
        <v>0</v>
      </c>
      <c r="EC86" s="206">
        <f t="shared" ref="EC86:EC93" si="96">SUM(DJ86:DK86)/$DQ$4</f>
        <v>0</v>
      </c>
      <c r="ED86" s="207">
        <f t="shared" si="87"/>
        <v>0</v>
      </c>
      <c r="EE86" s="303">
        <f t="shared" ref="EE86:EE93" si="97">ED86-(DL86/$DQ$4)</f>
        <v>0</v>
      </c>
      <c r="EF86" s="101"/>
      <c r="EG86" s="101"/>
    </row>
    <row r="87" spans="1:137" s="126" customFormat="1" ht="15.5" hidden="1" outlineLevel="1" x14ac:dyDescent="0.35">
      <c r="A87" s="37" t="s">
        <v>149</v>
      </c>
      <c r="B87" s="37">
        <v>5</v>
      </c>
      <c r="C87" s="38">
        <v>5.2</v>
      </c>
      <c r="D87" s="39" t="s">
        <v>238</v>
      </c>
      <c r="E87" s="208"/>
      <c r="F87" s="209"/>
      <c r="G87" s="218"/>
      <c r="H87" s="205" t="s">
        <v>175</v>
      </c>
      <c r="I87" s="206">
        <v>0</v>
      </c>
      <c r="J87" s="206">
        <v>0</v>
      </c>
      <c r="K87" s="206">
        <v>0</v>
      </c>
      <c r="L87" s="206">
        <v>0</v>
      </c>
      <c r="M87" s="206">
        <v>0</v>
      </c>
      <c r="N87" s="206">
        <v>0</v>
      </c>
      <c r="O87" s="206">
        <v>0</v>
      </c>
      <c r="P87" s="206">
        <v>0</v>
      </c>
      <c r="Q87" s="206">
        <v>0</v>
      </c>
      <c r="R87" s="206">
        <v>0</v>
      </c>
      <c r="S87" s="206">
        <v>0</v>
      </c>
      <c r="T87" s="206">
        <v>0</v>
      </c>
      <c r="U87" s="206">
        <v>0</v>
      </c>
      <c r="V87" s="206">
        <v>0</v>
      </c>
      <c r="W87" s="206">
        <v>0</v>
      </c>
      <c r="X87" s="206">
        <v>0</v>
      </c>
      <c r="Y87" s="206">
        <v>0</v>
      </c>
      <c r="Z87" s="206">
        <v>0</v>
      </c>
      <c r="AA87" s="206">
        <v>0</v>
      </c>
      <c r="AB87" s="206">
        <v>0</v>
      </c>
      <c r="AC87" s="206">
        <v>0</v>
      </c>
      <c r="AD87" s="206">
        <v>0</v>
      </c>
      <c r="AE87" s="206">
        <v>0</v>
      </c>
      <c r="AF87" s="206">
        <v>0</v>
      </c>
      <c r="AG87" s="206">
        <v>0</v>
      </c>
      <c r="AH87" s="206">
        <v>0</v>
      </c>
      <c r="AI87" s="206">
        <v>0</v>
      </c>
      <c r="AJ87" s="206">
        <v>0</v>
      </c>
      <c r="AK87" s="206">
        <v>0</v>
      </c>
      <c r="AL87" s="206">
        <v>0</v>
      </c>
      <c r="AM87" s="206">
        <v>0</v>
      </c>
      <c r="AN87" s="206">
        <v>0</v>
      </c>
      <c r="AO87" s="206">
        <v>0</v>
      </c>
      <c r="AP87" s="206">
        <v>0</v>
      </c>
      <c r="AQ87" s="206">
        <v>0</v>
      </c>
      <c r="AR87" s="206">
        <v>0</v>
      </c>
      <c r="AS87" s="206">
        <v>0</v>
      </c>
      <c r="AT87" s="206">
        <v>0</v>
      </c>
      <c r="AU87" s="206">
        <v>0</v>
      </c>
      <c r="AV87" s="206">
        <v>0</v>
      </c>
      <c r="AW87" s="206">
        <v>0</v>
      </c>
      <c r="AX87" s="206">
        <v>0</v>
      </c>
      <c r="AY87" s="206">
        <v>0</v>
      </c>
      <c r="AZ87" s="206">
        <v>0</v>
      </c>
      <c r="BA87" s="206">
        <v>0</v>
      </c>
      <c r="BB87" s="206">
        <v>0</v>
      </c>
      <c r="BC87" s="206">
        <v>0</v>
      </c>
      <c r="BD87" s="206">
        <v>0</v>
      </c>
      <c r="BE87" s="206">
        <v>0</v>
      </c>
      <c r="BF87" s="206">
        <v>0</v>
      </c>
      <c r="BG87" s="206">
        <v>0</v>
      </c>
      <c r="BH87" s="206">
        <v>0</v>
      </c>
      <c r="BI87" s="206">
        <v>0</v>
      </c>
      <c r="BJ87" s="206">
        <v>0</v>
      </c>
      <c r="BK87" s="206">
        <v>0</v>
      </c>
      <c r="BL87" s="206">
        <v>0</v>
      </c>
      <c r="BM87" s="206">
        <v>0</v>
      </c>
      <c r="BN87" s="206">
        <v>0</v>
      </c>
      <c r="BO87" s="206">
        <v>0</v>
      </c>
      <c r="BP87" s="206">
        <v>0</v>
      </c>
      <c r="BQ87" s="206">
        <v>0</v>
      </c>
      <c r="BR87" s="206">
        <v>0</v>
      </c>
      <c r="BS87" s="206">
        <v>0</v>
      </c>
      <c r="BT87" s="206">
        <v>0</v>
      </c>
      <c r="BU87" s="206">
        <v>0</v>
      </c>
      <c r="BV87" s="206">
        <v>0</v>
      </c>
      <c r="BW87" s="206">
        <v>0</v>
      </c>
      <c r="BX87" s="206">
        <v>0</v>
      </c>
      <c r="BY87" s="206">
        <v>0</v>
      </c>
      <c r="BZ87" s="206">
        <v>0</v>
      </c>
      <c r="CA87" s="206">
        <v>0</v>
      </c>
      <c r="CB87" s="206">
        <v>0</v>
      </c>
      <c r="CC87" s="206">
        <v>0</v>
      </c>
      <c r="CD87" s="206">
        <v>0</v>
      </c>
      <c r="CE87" s="206">
        <v>0</v>
      </c>
      <c r="CF87" s="206">
        <v>0</v>
      </c>
      <c r="CG87" s="206">
        <v>0</v>
      </c>
      <c r="CH87" s="206">
        <v>0</v>
      </c>
      <c r="CI87" s="206">
        <v>0</v>
      </c>
      <c r="CJ87" s="206">
        <v>0</v>
      </c>
      <c r="CK87" s="206">
        <v>0</v>
      </c>
      <c r="CL87" s="206">
        <v>0</v>
      </c>
      <c r="CM87" s="206">
        <v>0</v>
      </c>
      <c r="CN87" s="206">
        <v>0</v>
      </c>
      <c r="CO87" s="206">
        <v>0</v>
      </c>
      <c r="CP87" s="206">
        <v>0</v>
      </c>
      <c r="CQ87" s="206">
        <v>0</v>
      </c>
      <c r="CR87" s="206">
        <v>0</v>
      </c>
      <c r="CS87" s="206">
        <v>0</v>
      </c>
      <c r="CT87" s="206">
        <v>0</v>
      </c>
      <c r="CU87" s="206">
        <v>0</v>
      </c>
      <c r="CV87" s="206">
        <v>0</v>
      </c>
      <c r="CW87" s="206">
        <v>0</v>
      </c>
      <c r="CX87" s="206">
        <v>0</v>
      </c>
      <c r="CY87" s="206">
        <v>0</v>
      </c>
      <c r="CZ87" s="206">
        <v>0</v>
      </c>
      <c r="DA87" s="206">
        <v>0</v>
      </c>
      <c r="DB87" s="206">
        <v>0</v>
      </c>
      <c r="DC87" s="206">
        <v>0</v>
      </c>
      <c r="DD87" s="206">
        <v>0</v>
      </c>
      <c r="DE87" s="206">
        <v>0</v>
      </c>
      <c r="DF87" s="206">
        <v>0</v>
      </c>
      <c r="DG87" s="206">
        <v>0</v>
      </c>
      <c r="DH87" s="206">
        <v>0</v>
      </c>
      <c r="DI87" s="206">
        <v>0</v>
      </c>
      <c r="DJ87" s="206">
        <v>0</v>
      </c>
      <c r="DK87" s="206">
        <v>0</v>
      </c>
      <c r="DL87" s="207">
        <v>0</v>
      </c>
      <c r="DQ87" s="208"/>
      <c r="DR87" s="209"/>
      <c r="DS87" s="218"/>
      <c r="DT87" s="205" t="s">
        <v>175</v>
      </c>
      <c r="DU87" s="206">
        <f t="shared" si="88"/>
        <v>0</v>
      </c>
      <c r="DV87" s="206">
        <f t="shared" si="89"/>
        <v>0</v>
      </c>
      <c r="DW87" s="206">
        <f t="shared" si="90"/>
        <v>0</v>
      </c>
      <c r="DX87" s="206">
        <f t="shared" si="91"/>
        <v>0</v>
      </c>
      <c r="DY87" s="206">
        <f t="shared" si="92"/>
        <v>0</v>
      </c>
      <c r="DZ87" s="206">
        <f t="shared" si="93"/>
        <v>0</v>
      </c>
      <c r="EA87" s="206">
        <f t="shared" si="94"/>
        <v>0</v>
      </c>
      <c r="EB87" s="206">
        <f t="shared" si="95"/>
        <v>0</v>
      </c>
      <c r="EC87" s="206">
        <f t="shared" si="96"/>
        <v>0</v>
      </c>
      <c r="ED87" s="207">
        <f t="shared" si="87"/>
        <v>0</v>
      </c>
      <c r="EE87" s="303">
        <f t="shared" si="97"/>
        <v>0</v>
      </c>
      <c r="EF87" s="101"/>
      <c r="EG87" s="101"/>
    </row>
    <row r="88" spans="1:137" s="126" customFormat="1" ht="15.5" hidden="1" outlineLevel="1" x14ac:dyDescent="0.35">
      <c r="A88" s="37" t="s">
        <v>149</v>
      </c>
      <c r="B88" s="37">
        <v>5</v>
      </c>
      <c r="C88" s="38">
        <v>5.2</v>
      </c>
      <c r="D88" s="39" t="s">
        <v>239</v>
      </c>
      <c r="E88" s="208"/>
      <c r="F88" s="209"/>
      <c r="G88" s="218"/>
      <c r="H88" s="205" t="s">
        <v>177</v>
      </c>
      <c r="I88" s="206">
        <v>0</v>
      </c>
      <c r="J88" s="206">
        <v>0</v>
      </c>
      <c r="K88" s="206">
        <v>0</v>
      </c>
      <c r="L88" s="206">
        <v>0</v>
      </c>
      <c r="M88" s="206">
        <v>0</v>
      </c>
      <c r="N88" s="206">
        <v>0</v>
      </c>
      <c r="O88" s="206">
        <v>0</v>
      </c>
      <c r="P88" s="206">
        <v>0</v>
      </c>
      <c r="Q88" s="206">
        <v>0</v>
      </c>
      <c r="R88" s="206">
        <v>0</v>
      </c>
      <c r="S88" s="206">
        <v>0</v>
      </c>
      <c r="T88" s="206">
        <v>0</v>
      </c>
      <c r="U88" s="206">
        <v>0</v>
      </c>
      <c r="V88" s="206">
        <v>0</v>
      </c>
      <c r="W88" s="206">
        <v>0</v>
      </c>
      <c r="X88" s="206">
        <v>0</v>
      </c>
      <c r="Y88" s="206">
        <v>0</v>
      </c>
      <c r="Z88" s="206">
        <v>0</v>
      </c>
      <c r="AA88" s="206">
        <v>0</v>
      </c>
      <c r="AB88" s="206">
        <v>0</v>
      </c>
      <c r="AC88" s="206">
        <v>0</v>
      </c>
      <c r="AD88" s="206">
        <v>0</v>
      </c>
      <c r="AE88" s="206">
        <v>0</v>
      </c>
      <c r="AF88" s="206">
        <v>0</v>
      </c>
      <c r="AG88" s="206">
        <v>0</v>
      </c>
      <c r="AH88" s="206">
        <v>0</v>
      </c>
      <c r="AI88" s="206">
        <v>0</v>
      </c>
      <c r="AJ88" s="206">
        <v>0</v>
      </c>
      <c r="AK88" s="206">
        <v>0</v>
      </c>
      <c r="AL88" s="206">
        <v>0</v>
      </c>
      <c r="AM88" s="206">
        <v>0</v>
      </c>
      <c r="AN88" s="206">
        <v>0</v>
      </c>
      <c r="AO88" s="206">
        <v>0</v>
      </c>
      <c r="AP88" s="206">
        <v>0</v>
      </c>
      <c r="AQ88" s="206">
        <v>0</v>
      </c>
      <c r="AR88" s="206">
        <v>0</v>
      </c>
      <c r="AS88" s="206">
        <v>0</v>
      </c>
      <c r="AT88" s="206">
        <v>0</v>
      </c>
      <c r="AU88" s="206">
        <v>0</v>
      </c>
      <c r="AV88" s="206">
        <v>0</v>
      </c>
      <c r="AW88" s="206">
        <v>0</v>
      </c>
      <c r="AX88" s="206">
        <v>0</v>
      </c>
      <c r="AY88" s="206">
        <v>0</v>
      </c>
      <c r="AZ88" s="206">
        <v>0</v>
      </c>
      <c r="BA88" s="206">
        <v>0</v>
      </c>
      <c r="BB88" s="206">
        <v>0</v>
      </c>
      <c r="BC88" s="206">
        <v>0</v>
      </c>
      <c r="BD88" s="206">
        <v>0</v>
      </c>
      <c r="BE88" s="206">
        <v>0</v>
      </c>
      <c r="BF88" s="206">
        <v>0</v>
      </c>
      <c r="BG88" s="206">
        <v>0</v>
      </c>
      <c r="BH88" s="206">
        <v>0</v>
      </c>
      <c r="BI88" s="206">
        <v>0</v>
      </c>
      <c r="BJ88" s="206">
        <v>0</v>
      </c>
      <c r="BK88" s="206">
        <v>0</v>
      </c>
      <c r="BL88" s="206">
        <v>0</v>
      </c>
      <c r="BM88" s="206">
        <v>0</v>
      </c>
      <c r="BN88" s="206">
        <v>0</v>
      </c>
      <c r="BO88" s="206">
        <v>0</v>
      </c>
      <c r="BP88" s="206">
        <v>0</v>
      </c>
      <c r="BQ88" s="206">
        <v>0</v>
      </c>
      <c r="BR88" s="206">
        <v>0</v>
      </c>
      <c r="BS88" s="206">
        <v>0</v>
      </c>
      <c r="BT88" s="206">
        <v>0</v>
      </c>
      <c r="BU88" s="206">
        <v>0</v>
      </c>
      <c r="BV88" s="206">
        <v>0</v>
      </c>
      <c r="BW88" s="206">
        <v>0</v>
      </c>
      <c r="BX88" s="206">
        <v>0</v>
      </c>
      <c r="BY88" s="206">
        <v>0</v>
      </c>
      <c r="BZ88" s="206">
        <v>0</v>
      </c>
      <c r="CA88" s="206">
        <v>0</v>
      </c>
      <c r="CB88" s="206">
        <v>0</v>
      </c>
      <c r="CC88" s="206">
        <v>0</v>
      </c>
      <c r="CD88" s="206">
        <v>0</v>
      </c>
      <c r="CE88" s="206">
        <v>0</v>
      </c>
      <c r="CF88" s="206">
        <v>0</v>
      </c>
      <c r="CG88" s="206">
        <v>0</v>
      </c>
      <c r="CH88" s="206">
        <v>0</v>
      </c>
      <c r="CI88" s="206">
        <v>0</v>
      </c>
      <c r="CJ88" s="206">
        <v>0</v>
      </c>
      <c r="CK88" s="206">
        <v>0</v>
      </c>
      <c r="CL88" s="206">
        <v>0</v>
      </c>
      <c r="CM88" s="206">
        <v>0</v>
      </c>
      <c r="CN88" s="206">
        <v>0</v>
      </c>
      <c r="CO88" s="206">
        <v>0</v>
      </c>
      <c r="CP88" s="206">
        <v>0</v>
      </c>
      <c r="CQ88" s="206">
        <v>0</v>
      </c>
      <c r="CR88" s="206">
        <v>0</v>
      </c>
      <c r="CS88" s="206">
        <v>0</v>
      </c>
      <c r="CT88" s="206">
        <v>0</v>
      </c>
      <c r="CU88" s="206">
        <v>0</v>
      </c>
      <c r="CV88" s="206">
        <v>0</v>
      </c>
      <c r="CW88" s="206">
        <v>0</v>
      </c>
      <c r="CX88" s="206">
        <v>0</v>
      </c>
      <c r="CY88" s="206">
        <v>0</v>
      </c>
      <c r="CZ88" s="206">
        <v>0</v>
      </c>
      <c r="DA88" s="206">
        <v>0</v>
      </c>
      <c r="DB88" s="206">
        <v>0</v>
      </c>
      <c r="DC88" s="206">
        <v>0</v>
      </c>
      <c r="DD88" s="206">
        <v>0</v>
      </c>
      <c r="DE88" s="206">
        <v>0</v>
      </c>
      <c r="DF88" s="206">
        <v>0</v>
      </c>
      <c r="DG88" s="206">
        <v>0</v>
      </c>
      <c r="DH88" s="206">
        <v>0</v>
      </c>
      <c r="DI88" s="206">
        <v>0</v>
      </c>
      <c r="DJ88" s="206">
        <v>0</v>
      </c>
      <c r="DK88" s="206">
        <v>0</v>
      </c>
      <c r="DL88" s="207">
        <v>0</v>
      </c>
      <c r="DQ88" s="208"/>
      <c r="DR88" s="209"/>
      <c r="DS88" s="218"/>
      <c r="DT88" s="205" t="s">
        <v>177</v>
      </c>
      <c r="DU88" s="206">
        <f t="shared" si="88"/>
        <v>0</v>
      </c>
      <c r="DV88" s="206">
        <f t="shared" si="89"/>
        <v>0</v>
      </c>
      <c r="DW88" s="206">
        <f t="shared" si="90"/>
        <v>0</v>
      </c>
      <c r="DX88" s="206">
        <f t="shared" si="91"/>
        <v>0</v>
      </c>
      <c r="DY88" s="206">
        <f t="shared" si="92"/>
        <v>0</v>
      </c>
      <c r="DZ88" s="206">
        <f t="shared" si="93"/>
        <v>0</v>
      </c>
      <c r="EA88" s="206">
        <f t="shared" si="94"/>
        <v>0</v>
      </c>
      <c r="EB88" s="206">
        <f t="shared" si="95"/>
        <v>0</v>
      </c>
      <c r="EC88" s="206">
        <f t="shared" si="96"/>
        <v>0</v>
      </c>
      <c r="ED88" s="207">
        <f t="shared" si="87"/>
        <v>0</v>
      </c>
      <c r="EE88" s="303">
        <f t="shared" si="97"/>
        <v>0</v>
      </c>
      <c r="EF88" s="101"/>
      <c r="EG88" s="101"/>
    </row>
    <row r="89" spans="1:137" s="126" customFormat="1" ht="15.5" hidden="1" outlineLevel="1" x14ac:dyDescent="0.35">
      <c r="A89" s="37" t="s">
        <v>149</v>
      </c>
      <c r="B89" s="37">
        <v>5</v>
      </c>
      <c r="C89" s="38">
        <v>5.2</v>
      </c>
      <c r="D89" s="39" t="s">
        <v>240</v>
      </c>
      <c r="E89" s="208"/>
      <c r="F89" s="209"/>
      <c r="G89" s="218"/>
      <c r="H89" s="205" t="s">
        <v>179</v>
      </c>
      <c r="I89" s="206">
        <v>0</v>
      </c>
      <c r="J89" s="206">
        <v>0</v>
      </c>
      <c r="K89" s="206">
        <v>0</v>
      </c>
      <c r="L89" s="206">
        <v>0</v>
      </c>
      <c r="M89" s="206">
        <v>0</v>
      </c>
      <c r="N89" s="206">
        <v>0</v>
      </c>
      <c r="O89" s="206">
        <v>0</v>
      </c>
      <c r="P89" s="206">
        <v>0</v>
      </c>
      <c r="Q89" s="206">
        <v>0</v>
      </c>
      <c r="R89" s="206">
        <v>0</v>
      </c>
      <c r="S89" s="206">
        <v>0</v>
      </c>
      <c r="T89" s="206">
        <v>0</v>
      </c>
      <c r="U89" s="206">
        <v>0</v>
      </c>
      <c r="V89" s="206">
        <v>0</v>
      </c>
      <c r="W89" s="206">
        <v>0</v>
      </c>
      <c r="X89" s="206">
        <v>0</v>
      </c>
      <c r="Y89" s="206">
        <v>0</v>
      </c>
      <c r="Z89" s="206">
        <v>0</v>
      </c>
      <c r="AA89" s="206">
        <v>0</v>
      </c>
      <c r="AB89" s="206">
        <v>0</v>
      </c>
      <c r="AC89" s="206">
        <v>0</v>
      </c>
      <c r="AD89" s="206">
        <v>0</v>
      </c>
      <c r="AE89" s="206">
        <v>0</v>
      </c>
      <c r="AF89" s="206">
        <v>0</v>
      </c>
      <c r="AG89" s="206">
        <v>0</v>
      </c>
      <c r="AH89" s="206">
        <v>0</v>
      </c>
      <c r="AI89" s="206">
        <v>0</v>
      </c>
      <c r="AJ89" s="206">
        <v>0</v>
      </c>
      <c r="AK89" s="206">
        <v>0</v>
      </c>
      <c r="AL89" s="206">
        <v>0</v>
      </c>
      <c r="AM89" s="206">
        <v>0</v>
      </c>
      <c r="AN89" s="206">
        <v>0</v>
      </c>
      <c r="AO89" s="206">
        <v>0</v>
      </c>
      <c r="AP89" s="206">
        <v>0</v>
      </c>
      <c r="AQ89" s="206">
        <v>0</v>
      </c>
      <c r="AR89" s="206">
        <v>0</v>
      </c>
      <c r="AS89" s="206">
        <v>0</v>
      </c>
      <c r="AT89" s="206">
        <v>0</v>
      </c>
      <c r="AU89" s="206">
        <v>0</v>
      </c>
      <c r="AV89" s="206">
        <v>0</v>
      </c>
      <c r="AW89" s="206">
        <v>0</v>
      </c>
      <c r="AX89" s="206">
        <v>0</v>
      </c>
      <c r="AY89" s="206">
        <v>0</v>
      </c>
      <c r="AZ89" s="206">
        <v>0</v>
      </c>
      <c r="BA89" s="206">
        <v>0</v>
      </c>
      <c r="BB89" s="206">
        <v>0</v>
      </c>
      <c r="BC89" s="206">
        <v>0</v>
      </c>
      <c r="BD89" s="206">
        <v>0</v>
      </c>
      <c r="BE89" s="206">
        <v>0</v>
      </c>
      <c r="BF89" s="206">
        <v>0</v>
      </c>
      <c r="BG89" s="206">
        <v>0</v>
      </c>
      <c r="BH89" s="206">
        <v>0</v>
      </c>
      <c r="BI89" s="206">
        <v>0</v>
      </c>
      <c r="BJ89" s="206">
        <v>0</v>
      </c>
      <c r="BK89" s="206">
        <v>0</v>
      </c>
      <c r="BL89" s="206">
        <v>0</v>
      </c>
      <c r="BM89" s="206">
        <v>0</v>
      </c>
      <c r="BN89" s="206">
        <v>0</v>
      </c>
      <c r="BO89" s="206">
        <v>0</v>
      </c>
      <c r="BP89" s="206">
        <v>0</v>
      </c>
      <c r="BQ89" s="206">
        <v>0</v>
      </c>
      <c r="BR89" s="206">
        <v>0</v>
      </c>
      <c r="BS89" s="206">
        <v>0</v>
      </c>
      <c r="BT89" s="206">
        <v>0</v>
      </c>
      <c r="BU89" s="206">
        <v>0</v>
      </c>
      <c r="BV89" s="206">
        <v>0</v>
      </c>
      <c r="BW89" s="206">
        <v>0</v>
      </c>
      <c r="BX89" s="206">
        <v>0</v>
      </c>
      <c r="BY89" s="206">
        <v>0</v>
      </c>
      <c r="BZ89" s="206">
        <v>0</v>
      </c>
      <c r="CA89" s="206">
        <v>0</v>
      </c>
      <c r="CB89" s="206">
        <v>0</v>
      </c>
      <c r="CC89" s="206">
        <v>0</v>
      </c>
      <c r="CD89" s="206">
        <v>0</v>
      </c>
      <c r="CE89" s="206">
        <v>0</v>
      </c>
      <c r="CF89" s="206">
        <v>0</v>
      </c>
      <c r="CG89" s="206">
        <v>0</v>
      </c>
      <c r="CH89" s="206">
        <v>0</v>
      </c>
      <c r="CI89" s="206">
        <v>0</v>
      </c>
      <c r="CJ89" s="206">
        <v>0</v>
      </c>
      <c r="CK89" s="206">
        <v>0</v>
      </c>
      <c r="CL89" s="206">
        <v>0</v>
      </c>
      <c r="CM89" s="206">
        <v>0</v>
      </c>
      <c r="CN89" s="206">
        <v>0</v>
      </c>
      <c r="CO89" s="206">
        <v>0</v>
      </c>
      <c r="CP89" s="206">
        <v>0</v>
      </c>
      <c r="CQ89" s="206">
        <v>0</v>
      </c>
      <c r="CR89" s="206">
        <v>0</v>
      </c>
      <c r="CS89" s="206">
        <v>0</v>
      </c>
      <c r="CT89" s="206">
        <v>0</v>
      </c>
      <c r="CU89" s="206">
        <v>0</v>
      </c>
      <c r="CV89" s="206">
        <v>0</v>
      </c>
      <c r="CW89" s="206">
        <v>0</v>
      </c>
      <c r="CX89" s="206">
        <v>0</v>
      </c>
      <c r="CY89" s="206">
        <v>0</v>
      </c>
      <c r="CZ89" s="206">
        <v>0</v>
      </c>
      <c r="DA89" s="206">
        <v>0</v>
      </c>
      <c r="DB89" s="206">
        <v>0</v>
      </c>
      <c r="DC89" s="206">
        <v>0</v>
      </c>
      <c r="DD89" s="206">
        <v>0</v>
      </c>
      <c r="DE89" s="206">
        <v>0</v>
      </c>
      <c r="DF89" s="206">
        <v>0</v>
      </c>
      <c r="DG89" s="206">
        <v>0</v>
      </c>
      <c r="DH89" s="206">
        <v>0</v>
      </c>
      <c r="DI89" s="206">
        <v>0</v>
      </c>
      <c r="DJ89" s="206">
        <v>0</v>
      </c>
      <c r="DK89" s="206">
        <v>0</v>
      </c>
      <c r="DL89" s="207">
        <v>0</v>
      </c>
      <c r="DQ89" s="208"/>
      <c r="DR89" s="209"/>
      <c r="DS89" s="218"/>
      <c r="DT89" s="205" t="s">
        <v>179</v>
      </c>
      <c r="DU89" s="206">
        <f t="shared" si="88"/>
        <v>0</v>
      </c>
      <c r="DV89" s="206">
        <f t="shared" si="89"/>
        <v>0</v>
      </c>
      <c r="DW89" s="206">
        <f t="shared" si="90"/>
        <v>0</v>
      </c>
      <c r="DX89" s="206">
        <f t="shared" si="91"/>
        <v>0</v>
      </c>
      <c r="DY89" s="206">
        <f t="shared" si="92"/>
        <v>0</v>
      </c>
      <c r="DZ89" s="206">
        <f t="shared" si="93"/>
        <v>0</v>
      </c>
      <c r="EA89" s="206">
        <f t="shared" si="94"/>
        <v>0</v>
      </c>
      <c r="EB89" s="206">
        <f t="shared" si="95"/>
        <v>0</v>
      </c>
      <c r="EC89" s="206">
        <f t="shared" si="96"/>
        <v>0</v>
      </c>
      <c r="ED89" s="207">
        <f t="shared" si="87"/>
        <v>0</v>
      </c>
      <c r="EE89" s="303">
        <f t="shared" si="97"/>
        <v>0</v>
      </c>
      <c r="EF89" s="101"/>
      <c r="EG89" s="101"/>
    </row>
    <row r="90" spans="1:137" s="126" customFormat="1" ht="15.5" hidden="1" outlineLevel="1" x14ac:dyDescent="0.35">
      <c r="A90" s="37" t="s">
        <v>149</v>
      </c>
      <c r="B90" s="37">
        <v>5</v>
      </c>
      <c r="C90" s="38">
        <v>5.2</v>
      </c>
      <c r="D90" s="39" t="s">
        <v>241</v>
      </c>
      <c r="E90" s="208"/>
      <c r="F90" s="209"/>
      <c r="G90" s="218"/>
      <c r="H90" s="205" t="s">
        <v>181</v>
      </c>
      <c r="I90" s="206">
        <v>0</v>
      </c>
      <c r="J90" s="206">
        <v>0</v>
      </c>
      <c r="K90" s="206">
        <v>0</v>
      </c>
      <c r="L90" s="206">
        <v>0</v>
      </c>
      <c r="M90" s="206">
        <v>0</v>
      </c>
      <c r="N90" s="206">
        <v>0</v>
      </c>
      <c r="O90" s="206">
        <v>0</v>
      </c>
      <c r="P90" s="206">
        <v>0</v>
      </c>
      <c r="Q90" s="206">
        <v>0</v>
      </c>
      <c r="R90" s="206">
        <v>0</v>
      </c>
      <c r="S90" s="206">
        <v>0</v>
      </c>
      <c r="T90" s="206">
        <v>0</v>
      </c>
      <c r="U90" s="206">
        <v>0</v>
      </c>
      <c r="V90" s="206">
        <v>0</v>
      </c>
      <c r="W90" s="206">
        <v>0</v>
      </c>
      <c r="X90" s="206">
        <v>0</v>
      </c>
      <c r="Y90" s="206">
        <v>0</v>
      </c>
      <c r="Z90" s="206">
        <v>0</v>
      </c>
      <c r="AA90" s="206">
        <v>0</v>
      </c>
      <c r="AB90" s="206">
        <v>0</v>
      </c>
      <c r="AC90" s="206">
        <v>0</v>
      </c>
      <c r="AD90" s="206">
        <v>0</v>
      </c>
      <c r="AE90" s="206">
        <v>0</v>
      </c>
      <c r="AF90" s="206">
        <v>0</v>
      </c>
      <c r="AG90" s="206">
        <v>0</v>
      </c>
      <c r="AH90" s="206">
        <v>0</v>
      </c>
      <c r="AI90" s="206">
        <v>0</v>
      </c>
      <c r="AJ90" s="206">
        <v>0</v>
      </c>
      <c r="AK90" s="206">
        <v>0</v>
      </c>
      <c r="AL90" s="206">
        <v>0</v>
      </c>
      <c r="AM90" s="206">
        <v>0</v>
      </c>
      <c r="AN90" s="206">
        <v>0</v>
      </c>
      <c r="AO90" s="206">
        <v>0</v>
      </c>
      <c r="AP90" s="206">
        <v>0</v>
      </c>
      <c r="AQ90" s="206">
        <v>0</v>
      </c>
      <c r="AR90" s="206">
        <v>0</v>
      </c>
      <c r="AS90" s="206">
        <v>0</v>
      </c>
      <c r="AT90" s="206">
        <v>0</v>
      </c>
      <c r="AU90" s="206">
        <v>0</v>
      </c>
      <c r="AV90" s="206">
        <v>0</v>
      </c>
      <c r="AW90" s="206">
        <v>0</v>
      </c>
      <c r="AX90" s="206">
        <v>0</v>
      </c>
      <c r="AY90" s="206">
        <v>0</v>
      </c>
      <c r="AZ90" s="206">
        <v>0</v>
      </c>
      <c r="BA90" s="206">
        <v>0</v>
      </c>
      <c r="BB90" s="206">
        <v>0</v>
      </c>
      <c r="BC90" s="206">
        <v>0</v>
      </c>
      <c r="BD90" s="206">
        <v>0</v>
      </c>
      <c r="BE90" s="206">
        <v>0</v>
      </c>
      <c r="BF90" s="206">
        <v>0</v>
      </c>
      <c r="BG90" s="206">
        <v>0</v>
      </c>
      <c r="BH90" s="206">
        <v>0</v>
      </c>
      <c r="BI90" s="206">
        <v>0</v>
      </c>
      <c r="BJ90" s="206">
        <v>0</v>
      </c>
      <c r="BK90" s="206">
        <v>0</v>
      </c>
      <c r="BL90" s="206">
        <v>0</v>
      </c>
      <c r="BM90" s="206">
        <v>0</v>
      </c>
      <c r="BN90" s="206">
        <v>0</v>
      </c>
      <c r="BO90" s="206">
        <v>0</v>
      </c>
      <c r="BP90" s="206">
        <v>0</v>
      </c>
      <c r="BQ90" s="206">
        <v>0</v>
      </c>
      <c r="BR90" s="206">
        <v>0</v>
      </c>
      <c r="BS90" s="206">
        <v>0</v>
      </c>
      <c r="BT90" s="206">
        <v>0</v>
      </c>
      <c r="BU90" s="206">
        <v>0</v>
      </c>
      <c r="BV90" s="206">
        <v>0</v>
      </c>
      <c r="BW90" s="206">
        <v>0</v>
      </c>
      <c r="BX90" s="206">
        <v>0</v>
      </c>
      <c r="BY90" s="206">
        <v>0</v>
      </c>
      <c r="BZ90" s="206">
        <v>0</v>
      </c>
      <c r="CA90" s="206">
        <v>0</v>
      </c>
      <c r="CB90" s="206">
        <v>0</v>
      </c>
      <c r="CC90" s="206">
        <v>0</v>
      </c>
      <c r="CD90" s="206">
        <v>0</v>
      </c>
      <c r="CE90" s="206">
        <v>0</v>
      </c>
      <c r="CF90" s="206">
        <v>0</v>
      </c>
      <c r="CG90" s="206">
        <v>0</v>
      </c>
      <c r="CH90" s="206">
        <v>0</v>
      </c>
      <c r="CI90" s="206">
        <v>0</v>
      </c>
      <c r="CJ90" s="206">
        <v>0</v>
      </c>
      <c r="CK90" s="206">
        <v>0</v>
      </c>
      <c r="CL90" s="206">
        <v>0</v>
      </c>
      <c r="CM90" s="206">
        <v>0</v>
      </c>
      <c r="CN90" s="206">
        <v>0</v>
      </c>
      <c r="CO90" s="206">
        <v>0</v>
      </c>
      <c r="CP90" s="206">
        <v>0</v>
      </c>
      <c r="CQ90" s="206">
        <v>0</v>
      </c>
      <c r="CR90" s="206">
        <v>0</v>
      </c>
      <c r="CS90" s="206">
        <v>0</v>
      </c>
      <c r="CT90" s="206">
        <v>0</v>
      </c>
      <c r="CU90" s="206">
        <v>0</v>
      </c>
      <c r="CV90" s="206">
        <v>0</v>
      </c>
      <c r="CW90" s="206">
        <v>0</v>
      </c>
      <c r="CX90" s="206">
        <v>0</v>
      </c>
      <c r="CY90" s="206">
        <v>0</v>
      </c>
      <c r="CZ90" s="206">
        <v>0</v>
      </c>
      <c r="DA90" s="206">
        <v>0</v>
      </c>
      <c r="DB90" s="206">
        <v>0</v>
      </c>
      <c r="DC90" s="206">
        <v>0</v>
      </c>
      <c r="DD90" s="206">
        <v>0</v>
      </c>
      <c r="DE90" s="206">
        <v>0</v>
      </c>
      <c r="DF90" s="206">
        <v>0</v>
      </c>
      <c r="DG90" s="206">
        <v>0</v>
      </c>
      <c r="DH90" s="206">
        <v>0</v>
      </c>
      <c r="DI90" s="206">
        <v>0</v>
      </c>
      <c r="DJ90" s="206">
        <v>0</v>
      </c>
      <c r="DK90" s="206">
        <v>0</v>
      </c>
      <c r="DL90" s="207">
        <v>0</v>
      </c>
      <c r="DQ90" s="208"/>
      <c r="DR90" s="209"/>
      <c r="DS90" s="218"/>
      <c r="DT90" s="205" t="s">
        <v>181</v>
      </c>
      <c r="DU90" s="206">
        <f t="shared" si="88"/>
        <v>0</v>
      </c>
      <c r="DV90" s="206">
        <f t="shared" si="89"/>
        <v>0</v>
      </c>
      <c r="DW90" s="206">
        <f t="shared" si="90"/>
        <v>0</v>
      </c>
      <c r="DX90" s="206">
        <f t="shared" si="91"/>
        <v>0</v>
      </c>
      <c r="DY90" s="206">
        <f t="shared" si="92"/>
        <v>0</v>
      </c>
      <c r="DZ90" s="206">
        <f t="shared" si="93"/>
        <v>0</v>
      </c>
      <c r="EA90" s="206">
        <f t="shared" si="94"/>
        <v>0</v>
      </c>
      <c r="EB90" s="206">
        <f t="shared" si="95"/>
        <v>0</v>
      </c>
      <c r="EC90" s="206">
        <f t="shared" si="96"/>
        <v>0</v>
      </c>
      <c r="ED90" s="207">
        <f t="shared" si="87"/>
        <v>0</v>
      </c>
      <c r="EE90" s="303">
        <f t="shared" si="97"/>
        <v>0</v>
      </c>
      <c r="EF90" s="101"/>
      <c r="EG90" s="101"/>
    </row>
    <row r="91" spans="1:137" s="126" customFormat="1" ht="15.5" hidden="1" outlineLevel="1" x14ac:dyDescent="0.35">
      <c r="A91" s="37" t="s">
        <v>149</v>
      </c>
      <c r="B91" s="37">
        <v>5</v>
      </c>
      <c r="C91" s="38">
        <v>5.2</v>
      </c>
      <c r="D91" s="39" t="s">
        <v>242</v>
      </c>
      <c r="E91" s="208"/>
      <c r="F91" s="209"/>
      <c r="G91" s="209"/>
      <c r="H91" s="205" t="s">
        <v>183</v>
      </c>
      <c r="I91" s="206">
        <v>0</v>
      </c>
      <c r="J91" s="206">
        <v>0</v>
      </c>
      <c r="K91" s="206">
        <v>0</v>
      </c>
      <c r="L91" s="206">
        <v>0</v>
      </c>
      <c r="M91" s="206">
        <v>0</v>
      </c>
      <c r="N91" s="206">
        <v>0</v>
      </c>
      <c r="O91" s="206">
        <v>0</v>
      </c>
      <c r="P91" s="206">
        <v>0</v>
      </c>
      <c r="Q91" s="206">
        <v>0</v>
      </c>
      <c r="R91" s="206">
        <v>0</v>
      </c>
      <c r="S91" s="206">
        <v>0</v>
      </c>
      <c r="T91" s="206">
        <v>0</v>
      </c>
      <c r="U91" s="206">
        <v>0</v>
      </c>
      <c r="V91" s="206">
        <v>0</v>
      </c>
      <c r="W91" s="206">
        <v>0</v>
      </c>
      <c r="X91" s="206">
        <v>0</v>
      </c>
      <c r="Y91" s="206">
        <v>0</v>
      </c>
      <c r="Z91" s="206">
        <v>0</v>
      </c>
      <c r="AA91" s="206">
        <v>0</v>
      </c>
      <c r="AB91" s="206">
        <v>0</v>
      </c>
      <c r="AC91" s="206">
        <v>0</v>
      </c>
      <c r="AD91" s="206">
        <v>0</v>
      </c>
      <c r="AE91" s="206">
        <v>0</v>
      </c>
      <c r="AF91" s="206">
        <v>0</v>
      </c>
      <c r="AG91" s="206">
        <v>0</v>
      </c>
      <c r="AH91" s="206">
        <v>0</v>
      </c>
      <c r="AI91" s="206">
        <v>0</v>
      </c>
      <c r="AJ91" s="206">
        <v>0</v>
      </c>
      <c r="AK91" s="206">
        <v>0</v>
      </c>
      <c r="AL91" s="206">
        <v>0</v>
      </c>
      <c r="AM91" s="206">
        <v>0</v>
      </c>
      <c r="AN91" s="206">
        <v>0</v>
      </c>
      <c r="AO91" s="206">
        <v>0</v>
      </c>
      <c r="AP91" s="206">
        <v>0</v>
      </c>
      <c r="AQ91" s="206">
        <v>0</v>
      </c>
      <c r="AR91" s="206">
        <v>0</v>
      </c>
      <c r="AS91" s="206">
        <v>0</v>
      </c>
      <c r="AT91" s="206">
        <v>0</v>
      </c>
      <c r="AU91" s="206">
        <v>0</v>
      </c>
      <c r="AV91" s="206">
        <v>0</v>
      </c>
      <c r="AW91" s="206">
        <v>0</v>
      </c>
      <c r="AX91" s="206">
        <v>0</v>
      </c>
      <c r="AY91" s="206">
        <v>0</v>
      </c>
      <c r="AZ91" s="206">
        <v>0</v>
      </c>
      <c r="BA91" s="206">
        <v>0</v>
      </c>
      <c r="BB91" s="206">
        <v>0</v>
      </c>
      <c r="BC91" s="206">
        <v>0</v>
      </c>
      <c r="BD91" s="206">
        <v>0</v>
      </c>
      <c r="BE91" s="206">
        <v>0</v>
      </c>
      <c r="BF91" s="206">
        <v>0</v>
      </c>
      <c r="BG91" s="206">
        <v>0</v>
      </c>
      <c r="BH91" s="206">
        <v>0</v>
      </c>
      <c r="BI91" s="206">
        <v>0</v>
      </c>
      <c r="BJ91" s="206">
        <v>0</v>
      </c>
      <c r="BK91" s="206">
        <v>0</v>
      </c>
      <c r="BL91" s="206">
        <v>0</v>
      </c>
      <c r="BM91" s="206">
        <v>0</v>
      </c>
      <c r="BN91" s="206">
        <v>0</v>
      </c>
      <c r="BO91" s="206">
        <v>0</v>
      </c>
      <c r="BP91" s="206">
        <v>0</v>
      </c>
      <c r="BQ91" s="206">
        <v>0</v>
      </c>
      <c r="BR91" s="206">
        <v>0</v>
      </c>
      <c r="BS91" s="206">
        <v>0</v>
      </c>
      <c r="BT91" s="206">
        <v>0</v>
      </c>
      <c r="BU91" s="206">
        <v>0</v>
      </c>
      <c r="BV91" s="206">
        <v>0</v>
      </c>
      <c r="BW91" s="206">
        <v>0</v>
      </c>
      <c r="BX91" s="206">
        <v>0</v>
      </c>
      <c r="BY91" s="206">
        <v>0</v>
      </c>
      <c r="BZ91" s="206">
        <v>0</v>
      </c>
      <c r="CA91" s="206">
        <v>0</v>
      </c>
      <c r="CB91" s="206">
        <v>0</v>
      </c>
      <c r="CC91" s="206">
        <v>0</v>
      </c>
      <c r="CD91" s="206">
        <v>0</v>
      </c>
      <c r="CE91" s="206">
        <v>0</v>
      </c>
      <c r="CF91" s="206">
        <v>0</v>
      </c>
      <c r="CG91" s="206">
        <v>0</v>
      </c>
      <c r="CH91" s="206">
        <v>0</v>
      </c>
      <c r="CI91" s="206">
        <v>0</v>
      </c>
      <c r="CJ91" s="206">
        <v>0</v>
      </c>
      <c r="CK91" s="206">
        <v>0</v>
      </c>
      <c r="CL91" s="206">
        <v>0</v>
      </c>
      <c r="CM91" s="206">
        <v>0</v>
      </c>
      <c r="CN91" s="206">
        <v>0</v>
      </c>
      <c r="CO91" s="206">
        <v>0</v>
      </c>
      <c r="CP91" s="206">
        <v>0</v>
      </c>
      <c r="CQ91" s="206">
        <v>0</v>
      </c>
      <c r="CR91" s="206">
        <v>0</v>
      </c>
      <c r="CS91" s="206">
        <v>0</v>
      </c>
      <c r="CT91" s="206">
        <v>0</v>
      </c>
      <c r="CU91" s="206">
        <v>0</v>
      </c>
      <c r="CV91" s="206">
        <v>0</v>
      </c>
      <c r="CW91" s="206">
        <v>0</v>
      </c>
      <c r="CX91" s="206">
        <v>0</v>
      </c>
      <c r="CY91" s="206">
        <v>0</v>
      </c>
      <c r="CZ91" s="206">
        <v>0</v>
      </c>
      <c r="DA91" s="206">
        <v>0</v>
      </c>
      <c r="DB91" s="206">
        <v>0</v>
      </c>
      <c r="DC91" s="206">
        <v>0</v>
      </c>
      <c r="DD91" s="206">
        <v>0</v>
      </c>
      <c r="DE91" s="206">
        <v>0</v>
      </c>
      <c r="DF91" s="206">
        <v>0</v>
      </c>
      <c r="DG91" s="206">
        <v>0</v>
      </c>
      <c r="DH91" s="206">
        <v>0</v>
      </c>
      <c r="DI91" s="206">
        <v>0</v>
      </c>
      <c r="DJ91" s="206">
        <v>0</v>
      </c>
      <c r="DK91" s="206">
        <v>0</v>
      </c>
      <c r="DL91" s="207">
        <v>0</v>
      </c>
      <c r="DQ91" s="208"/>
      <c r="DR91" s="209"/>
      <c r="DS91" s="209"/>
      <c r="DT91" s="205" t="s">
        <v>183</v>
      </c>
      <c r="DU91" s="206">
        <f t="shared" si="88"/>
        <v>0</v>
      </c>
      <c r="DV91" s="206">
        <f t="shared" si="89"/>
        <v>0</v>
      </c>
      <c r="DW91" s="206">
        <f t="shared" si="90"/>
        <v>0</v>
      </c>
      <c r="DX91" s="206">
        <f t="shared" si="91"/>
        <v>0</v>
      </c>
      <c r="DY91" s="206">
        <f t="shared" si="92"/>
        <v>0</v>
      </c>
      <c r="DZ91" s="206">
        <f t="shared" si="93"/>
        <v>0</v>
      </c>
      <c r="EA91" s="206">
        <f t="shared" si="94"/>
        <v>0</v>
      </c>
      <c r="EB91" s="206">
        <f t="shared" si="95"/>
        <v>0</v>
      </c>
      <c r="EC91" s="206">
        <f t="shared" si="96"/>
        <v>0</v>
      </c>
      <c r="ED91" s="207">
        <f t="shared" si="87"/>
        <v>0</v>
      </c>
      <c r="EE91" s="303">
        <f t="shared" si="97"/>
        <v>0</v>
      </c>
      <c r="EF91" s="101"/>
      <c r="EG91" s="101"/>
    </row>
    <row r="92" spans="1:137" s="126" customFormat="1" ht="15.5" hidden="1" outlineLevel="1" x14ac:dyDescent="0.35">
      <c r="A92" s="37" t="s">
        <v>149</v>
      </c>
      <c r="B92" s="37">
        <v>5</v>
      </c>
      <c r="C92" s="38">
        <v>5.2</v>
      </c>
      <c r="D92" s="39" t="s">
        <v>243</v>
      </c>
      <c r="E92" s="208"/>
      <c r="F92" s="209"/>
      <c r="G92" s="209"/>
      <c r="H92" s="205" t="s">
        <v>185</v>
      </c>
      <c r="I92" s="206">
        <v>0</v>
      </c>
      <c r="J92" s="206">
        <v>0</v>
      </c>
      <c r="K92" s="206">
        <v>0</v>
      </c>
      <c r="L92" s="206">
        <v>0</v>
      </c>
      <c r="M92" s="206">
        <v>0</v>
      </c>
      <c r="N92" s="206">
        <v>0</v>
      </c>
      <c r="O92" s="206">
        <v>0</v>
      </c>
      <c r="P92" s="206">
        <v>0</v>
      </c>
      <c r="Q92" s="206">
        <v>0</v>
      </c>
      <c r="R92" s="206">
        <v>0</v>
      </c>
      <c r="S92" s="206">
        <v>0</v>
      </c>
      <c r="T92" s="206">
        <v>0</v>
      </c>
      <c r="U92" s="206">
        <v>0</v>
      </c>
      <c r="V92" s="206">
        <v>0</v>
      </c>
      <c r="W92" s="206">
        <v>0</v>
      </c>
      <c r="X92" s="206">
        <v>0</v>
      </c>
      <c r="Y92" s="206">
        <v>0</v>
      </c>
      <c r="Z92" s="206">
        <v>0</v>
      </c>
      <c r="AA92" s="206">
        <v>0</v>
      </c>
      <c r="AB92" s="206">
        <v>0</v>
      </c>
      <c r="AC92" s="206">
        <v>0</v>
      </c>
      <c r="AD92" s="206">
        <v>0</v>
      </c>
      <c r="AE92" s="206">
        <v>0</v>
      </c>
      <c r="AF92" s="206">
        <v>0</v>
      </c>
      <c r="AG92" s="206">
        <v>0</v>
      </c>
      <c r="AH92" s="206">
        <v>0</v>
      </c>
      <c r="AI92" s="206">
        <v>0</v>
      </c>
      <c r="AJ92" s="206">
        <v>0</v>
      </c>
      <c r="AK92" s="206">
        <v>0</v>
      </c>
      <c r="AL92" s="206">
        <v>0</v>
      </c>
      <c r="AM92" s="206">
        <v>0</v>
      </c>
      <c r="AN92" s="206">
        <v>0</v>
      </c>
      <c r="AO92" s="206">
        <v>0</v>
      </c>
      <c r="AP92" s="206">
        <v>0</v>
      </c>
      <c r="AQ92" s="206">
        <v>0</v>
      </c>
      <c r="AR92" s="206">
        <v>0</v>
      </c>
      <c r="AS92" s="206">
        <v>0</v>
      </c>
      <c r="AT92" s="206">
        <v>0</v>
      </c>
      <c r="AU92" s="206">
        <v>0</v>
      </c>
      <c r="AV92" s="206">
        <v>0</v>
      </c>
      <c r="AW92" s="206">
        <v>0</v>
      </c>
      <c r="AX92" s="206">
        <v>0</v>
      </c>
      <c r="AY92" s="206">
        <v>0</v>
      </c>
      <c r="AZ92" s="206">
        <v>0</v>
      </c>
      <c r="BA92" s="206">
        <v>0</v>
      </c>
      <c r="BB92" s="206">
        <v>0</v>
      </c>
      <c r="BC92" s="206">
        <v>0</v>
      </c>
      <c r="BD92" s="206">
        <v>0</v>
      </c>
      <c r="BE92" s="206">
        <v>0</v>
      </c>
      <c r="BF92" s="206">
        <v>0</v>
      </c>
      <c r="BG92" s="206">
        <v>0</v>
      </c>
      <c r="BH92" s="206">
        <v>0</v>
      </c>
      <c r="BI92" s="206">
        <v>0</v>
      </c>
      <c r="BJ92" s="206">
        <v>0</v>
      </c>
      <c r="BK92" s="206">
        <v>0</v>
      </c>
      <c r="BL92" s="206">
        <v>0</v>
      </c>
      <c r="BM92" s="206">
        <v>0</v>
      </c>
      <c r="BN92" s="206">
        <v>0</v>
      </c>
      <c r="BO92" s="206">
        <v>0</v>
      </c>
      <c r="BP92" s="206">
        <v>0</v>
      </c>
      <c r="BQ92" s="206">
        <v>0</v>
      </c>
      <c r="BR92" s="206">
        <v>0</v>
      </c>
      <c r="BS92" s="206">
        <v>0</v>
      </c>
      <c r="BT92" s="206">
        <v>0</v>
      </c>
      <c r="BU92" s="206">
        <v>0</v>
      </c>
      <c r="BV92" s="206">
        <v>0</v>
      </c>
      <c r="BW92" s="206">
        <v>0</v>
      </c>
      <c r="BX92" s="206">
        <v>0</v>
      </c>
      <c r="BY92" s="206">
        <v>0</v>
      </c>
      <c r="BZ92" s="206">
        <v>0</v>
      </c>
      <c r="CA92" s="206">
        <v>0</v>
      </c>
      <c r="CB92" s="206">
        <v>0</v>
      </c>
      <c r="CC92" s="206">
        <v>0</v>
      </c>
      <c r="CD92" s="206">
        <v>0</v>
      </c>
      <c r="CE92" s="206">
        <v>0</v>
      </c>
      <c r="CF92" s="206">
        <v>0</v>
      </c>
      <c r="CG92" s="206">
        <v>0</v>
      </c>
      <c r="CH92" s="206">
        <v>0</v>
      </c>
      <c r="CI92" s="206">
        <v>0</v>
      </c>
      <c r="CJ92" s="206">
        <v>0</v>
      </c>
      <c r="CK92" s="206">
        <v>0</v>
      </c>
      <c r="CL92" s="206">
        <v>0</v>
      </c>
      <c r="CM92" s="206">
        <v>0</v>
      </c>
      <c r="CN92" s="206">
        <v>0</v>
      </c>
      <c r="CO92" s="206">
        <v>0</v>
      </c>
      <c r="CP92" s="206">
        <v>0</v>
      </c>
      <c r="CQ92" s="206">
        <v>0</v>
      </c>
      <c r="CR92" s="206">
        <v>0</v>
      </c>
      <c r="CS92" s="206">
        <v>0</v>
      </c>
      <c r="CT92" s="206">
        <v>0</v>
      </c>
      <c r="CU92" s="206">
        <v>0</v>
      </c>
      <c r="CV92" s="206">
        <v>0</v>
      </c>
      <c r="CW92" s="206">
        <v>0</v>
      </c>
      <c r="CX92" s="206">
        <v>0</v>
      </c>
      <c r="CY92" s="206">
        <v>0</v>
      </c>
      <c r="CZ92" s="206">
        <v>0</v>
      </c>
      <c r="DA92" s="206">
        <v>0</v>
      </c>
      <c r="DB92" s="206">
        <v>0</v>
      </c>
      <c r="DC92" s="206">
        <v>0</v>
      </c>
      <c r="DD92" s="206">
        <v>0</v>
      </c>
      <c r="DE92" s="206">
        <v>0</v>
      </c>
      <c r="DF92" s="206">
        <v>0</v>
      </c>
      <c r="DG92" s="206">
        <v>0</v>
      </c>
      <c r="DH92" s="206">
        <v>0</v>
      </c>
      <c r="DI92" s="206">
        <v>0</v>
      </c>
      <c r="DJ92" s="206">
        <v>0</v>
      </c>
      <c r="DK92" s="206">
        <v>0</v>
      </c>
      <c r="DL92" s="207">
        <v>0</v>
      </c>
      <c r="DQ92" s="208"/>
      <c r="DR92" s="209"/>
      <c r="DS92" s="209"/>
      <c r="DT92" s="205" t="s">
        <v>185</v>
      </c>
      <c r="DU92" s="206">
        <f t="shared" si="88"/>
        <v>0</v>
      </c>
      <c r="DV92" s="206">
        <f t="shared" si="89"/>
        <v>0</v>
      </c>
      <c r="DW92" s="206">
        <f t="shared" si="90"/>
        <v>0</v>
      </c>
      <c r="DX92" s="206">
        <f t="shared" si="91"/>
        <v>0</v>
      </c>
      <c r="DY92" s="206">
        <f t="shared" si="92"/>
        <v>0</v>
      </c>
      <c r="DZ92" s="206">
        <f t="shared" si="93"/>
        <v>0</v>
      </c>
      <c r="EA92" s="206">
        <f t="shared" si="94"/>
        <v>0</v>
      </c>
      <c r="EB92" s="206">
        <f t="shared" si="95"/>
        <v>0</v>
      </c>
      <c r="EC92" s="206">
        <f t="shared" si="96"/>
        <v>0</v>
      </c>
      <c r="ED92" s="207">
        <f t="shared" si="87"/>
        <v>0</v>
      </c>
      <c r="EE92" s="303">
        <f t="shared" si="97"/>
        <v>0</v>
      </c>
      <c r="EF92" s="101"/>
      <c r="EG92" s="101"/>
    </row>
    <row r="93" spans="1:137" s="126" customFormat="1" ht="15.5" hidden="1" outlineLevel="1" x14ac:dyDescent="0.35">
      <c r="A93" s="37" t="s">
        <v>149</v>
      </c>
      <c r="B93" s="37">
        <v>5</v>
      </c>
      <c r="C93" s="38">
        <v>5.2</v>
      </c>
      <c r="D93" s="39" t="s">
        <v>244</v>
      </c>
      <c r="E93" s="208"/>
      <c r="F93" s="209"/>
      <c r="G93" s="209"/>
      <c r="H93" s="205" t="s">
        <v>187</v>
      </c>
      <c r="I93" s="206">
        <v>0</v>
      </c>
      <c r="J93" s="206">
        <v>0</v>
      </c>
      <c r="K93" s="206">
        <v>0</v>
      </c>
      <c r="L93" s="206">
        <v>0</v>
      </c>
      <c r="M93" s="206">
        <v>0</v>
      </c>
      <c r="N93" s="206">
        <v>0</v>
      </c>
      <c r="O93" s="206">
        <v>0</v>
      </c>
      <c r="P93" s="206">
        <v>0</v>
      </c>
      <c r="Q93" s="206">
        <v>0</v>
      </c>
      <c r="R93" s="206">
        <v>0</v>
      </c>
      <c r="S93" s="206">
        <v>0</v>
      </c>
      <c r="T93" s="206">
        <v>0</v>
      </c>
      <c r="U93" s="206">
        <v>0</v>
      </c>
      <c r="V93" s="206">
        <v>0</v>
      </c>
      <c r="W93" s="206">
        <v>0</v>
      </c>
      <c r="X93" s="206">
        <v>0</v>
      </c>
      <c r="Y93" s="206">
        <v>0</v>
      </c>
      <c r="Z93" s="206">
        <v>0</v>
      </c>
      <c r="AA93" s="206">
        <v>0</v>
      </c>
      <c r="AB93" s="206">
        <v>0</v>
      </c>
      <c r="AC93" s="206">
        <v>0</v>
      </c>
      <c r="AD93" s="206">
        <v>0</v>
      </c>
      <c r="AE93" s="206">
        <v>0</v>
      </c>
      <c r="AF93" s="206">
        <v>0</v>
      </c>
      <c r="AG93" s="206">
        <v>0</v>
      </c>
      <c r="AH93" s="206">
        <v>0</v>
      </c>
      <c r="AI93" s="206">
        <v>0</v>
      </c>
      <c r="AJ93" s="206">
        <v>0</v>
      </c>
      <c r="AK93" s="206">
        <v>0</v>
      </c>
      <c r="AL93" s="206">
        <v>0</v>
      </c>
      <c r="AM93" s="206">
        <v>0</v>
      </c>
      <c r="AN93" s="206">
        <v>0</v>
      </c>
      <c r="AO93" s="206">
        <v>0</v>
      </c>
      <c r="AP93" s="206">
        <v>0</v>
      </c>
      <c r="AQ93" s="206">
        <v>0</v>
      </c>
      <c r="AR93" s="206">
        <v>0</v>
      </c>
      <c r="AS93" s="206">
        <v>0</v>
      </c>
      <c r="AT93" s="206">
        <v>0</v>
      </c>
      <c r="AU93" s="206">
        <v>0</v>
      </c>
      <c r="AV93" s="206">
        <v>0</v>
      </c>
      <c r="AW93" s="206">
        <v>0</v>
      </c>
      <c r="AX93" s="206">
        <v>0</v>
      </c>
      <c r="AY93" s="206">
        <v>0</v>
      </c>
      <c r="AZ93" s="206">
        <v>0</v>
      </c>
      <c r="BA93" s="206">
        <v>0</v>
      </c>
      <c r="BB93" s="206">
        <v>0</v>
      </c>
      <c r="BC93" s="206">
        <v>0</v>
      </c>
      <c r="BD93" s="206">
        <v>0</v>
      </c>
      <c r="BE93" s="206">
        <v>0</v>
      </c>
      <c r="BF93" s="206">
        <v>0</v>
      </c>
      <c r="BG93" s="206">
        <v>0</v>
      </c>
      <c r="BH93" s="206">
        <v>0</v>
      </c>
      <c r="BI93" s="206">
        <v>0</v>
      </c>
      <c r="BJ93" s="206">
        <v>0</v>
      </c>
      <c r="BK93" s="206">
        <v>0</v>
      </c>
      <c r="BL93" s="206">
        <v>0</v>
      </c>
      <c r="BM93" s="206">
        <v>0</v>
      </c>
      <c r="BN93" s="206">
        <v>0</v>
      </c>
      <c r="BO93" s="206">
        <v>0</v>
      </c>
      <c r="BP93" s="206">
        <v>0</v>
      </c>
      <c r="BQ93" s="206">
        <v>0</v>
      </c>
      <c r="BR93" s="206">
        <v>0</v>
      </c>
      <c r="BS93" s="206">
        <v>0</v>
      </c>
      <c r="BT93" s="206">
        <v>0</v>
      </c>
      <c r="BU93" s="206">
        <v>0</v>
      </c>
      <c r="BV93" s="206">
        <v>0</v>
      </c>
      <c r="BW93" s="206">
        <v>0</v>
      </c>
      <c r="BX93" s="206">
        <v>0</v>
      </c>
      <c r="BY93" s="206">
        <v>0</v>
      </c>
      <c r="BZ93" s="206">
        <v>0</v>
      </c>
      <c r="CA93" s="206">
        <v>0</v>
      </c>
      <c r="CB93" s="206">
        <v>0</v>
      </c>
      <c r="CC93" s="206">
        <v>0</v>
      </c>
      <c r="CD93" s="206">
        <v>0</v>
      </c>
      <c r="CE93" s="206">
        <v>0</v>
      </c>
      <c r="CF93" s="206">
        <v>0</v>
      </c>
      <c r="CG93" s="206">
        <v>0</v>
      </c>
      <c r="CH93" s="206">
        <v>0</v>
      </c>
      <c r="CI93" s="206">
        <v>0</v>
      </c>
      <c r="CJ93" s="206">
        <v>0</v>
      </c>
      <c r="CK93" s="206">
        <v>0</v>
      </c>
      <c r="CL93" s="206">
        <v>0</v>
      </c>
      <c r="CM93" s="206">
        <v>0</v>
      </c>
      <c r="CN93" s="206">
        <v>0</v>
      </c>
      <c r="CO93" s="206">
        <v>0</v>
      </c>
      <c r="CP93" s="206">
        <v>0</v>
      </c>
      <c r="CQ93" s="206">
        <v>0</v>
      </c>
      <c r="CR93" s="206">
        <v>0</v>
      </c>
      <c r="CS93" s="206">
        <v>0</v>
      </c>
      <c r="CT93" s="206">
        <v>0</v>
      </c>
      <c r="CU93" s="206">
        <v>0</v>
      </c>
      <c r="CV93" s="206">
        <v>0</v>
      </c>
      <c r="CW93" s="206">
        <v>0</v>
      </c>
      <c r="CX93" s="206">
        <v>0</v>
      </c>
      <c r="CY93" s="206">
        <v>0</v>
      </c>
      <c r="CZ93" s="206">
        <v>0</v>
      </c>
      <c r="DA93" s="206">
        <v>0</v>
      </c>
      <c r="DB93" s="206">
        <v>0</v>
      </c>
      <c r="DC93" s="206">
        <v>0</v>
      </c>
      <c r="DD93" s="206">
        <v>0</v>
      </c>
      <c r="DE93" s="206">
        <v>0</v>
      </c>
      <c r="DF93" s="206">
        <v>0</v>
      </c>
      <c r="DG93" s="206">
        <v>0</v>
      </c>
      <c r="DH93" s="206">
        <v>0</v>
      </c>
      <c r="DI93" s="206">
        <v>0</v>
      </c>
      <c r="DJ93" s="206">
        <v>0</v>
      </c>
      <c r="DK93" s="206">
        <v>0</v>
      </c>
      <c r="DL93" s="207">
        <v>0</v>
      </c>
      <c r="DQ93" s="208"/>
      <c r="DR93" s="209"/>
      <c r="DS93" s="209"/>
      <c r="DT93" s="205" t="s">
        <v>187</v>
      </c>
      <c r="DU93" s="206">
        <f t="shared" si="88"/>
        <v>0</v>
      </c>
      <c r="DV93" s="206">
        <f t="shared" si="89"/>
        <v>0</v>
      </c>
      <c r="DW93" s="206">
        <f t="shared" si="90"/>
        <v>0</v>
      </c>
      <c r="DX93" s="206">
        <f t="shared" si="91"/>
        <v>0</v>
      </c>
      <c r="DY93" s="206">
        <f t="shared" si="92"/>
        <v>0</v>
      </c>
      <c r="DZ93" s="206">
        <f t="shared" si="93"/>
        <v>0</v>
      </c>
      <c r="EA93" s="206">
        <f t="shared" si="94"/>
        <v>0</v>
      </c>
      <c r="EB93" s="206">
        <f t="shared" si="95"/>
        <v>0</v>
      </c>
      <c r="EC93" s="206">
        <f t="shared" si="96"/>
        <v>0</v>
      </c>
      <c r="ED93" s="207">
        <f t="shared" si="87"/>
        <v>0</v>
      </c>
      <c r="EE93" s="303">
        <f t="shared" si="97"/>
        <v>0</v>
      </c>
      <c r="EF93" s="101"/>
      <c r="EG93" s="101"/>
    </row>
    <row r="94" spans="1:137" s="126" customFormat="1" ht="15.5" hidden="1" outlineLevel="1" x14ac:dyDescent="0.35">
      <c r="A94" s="127" t="s">
        <v>149</v>
      </c>
      <c r="B94" s="127">
        <v>5</v>
      </c>
      <c r="C94" s="128">
        <v>5.3</v>
      </c>
      <c r="D94" s="129"/>
      <c r="E94" s="210"/>
      <c r="F94" s="211"/>
      <c r="G94" s="211" t="s">
        <v>189</v>
      </c>
      <c r="H94" s="219"/>
      <c r="I94" s="215">
        <v>0</v>
      </c>
      <c r="J94" s="213">
        <v>0</v>
      </c>
      <c r="K94" s="213">
        <v>0</v>
      </c>
      <c r="L94" s="213">
        <v>0</v>
      </c>
      <c r="M94" s="213">
        <v>0</v>
      </c>
      <c r="N94" s="213">
        <v>0</v>
      </c>
      <c r="O94" s="213">
        <v>0</v>
      </c>
      <c r="P94" s="213">
        <v>0</v>
      </c>
      <c r="Q94" s="213">
        <v>0</v>
      </c>
      <c r="R94" s="213">
        <v>0</v>
      </c>
      <c r="S94" s="213">
        <v>0</v>
      </c>
      <c r="T94" s="213">
        <v>0</v>
      </c>
      <c r="U94" s="213">
        <v>0</v>
      </c>
      <c r="V94" s="213">
        <v>0</v>
      </c>
      <c r="W94" s="213">
        <v>0</v>
      </c>
      <c r="X94" s="213">
        <v>0</v>
      </c>
      <c r="Y94" s="213">
        <v>0</v>
      </c>
      <c r="Z94" s="213">
        <v>0</v>
      </c>
      <c r="AA94" s="213">
        <v>0</v>
      </c>
      <c r="AB94" s="213">
        <v>0</v>
      </c>
      <c r="AC94" s="213">
        <v>0</v>
      </c>
      <c r="AD94" s="213">
        <v>0</v>
      </c>
      <c r="AE94" s="213">
        <v>0</v>
      </c>
      <c r="AF94" s="213">
        <v>0</v>
      </c>
      <c r="AG94" s="213">
        <v>0</v>
      </c>
      <c r="AH94" s="213">
        <v>0</v>
      </c>
      <c r="AI94" s="213">
        <v>0</v>
      </c>
      <c r="AJ94" s="213">
        <v>0</v>
      </c>
      <c r="AK94" s="213">
        <v>0</v>
      </c>
      <c r="AL94" s="213">
        <v>0</v>
      </c>
      <c r="AM94" s="213">
        <v>0</v>
      </c>
      <c r="AN94" s="213">
        <v>0</v>
      </c>
      <c r="AO94" s="213">
        <v>0</v>
      </c>
      <c r="AP94" s="213">
        <v>0</v>
      </c>
      <c r="AQ94" s="213">
        <v>0</v>
      </c>
      <c r="AR94" s="213">
        <v>0</v>
      </c>
      <c r="AS94" s="213">
        <v>0</v>
      </c>
      <c r="AT94" s="213">
        <v>0</v>
      </c>
      <c r="AU94" s="213">
        <v>0</v>
      </c>
      <c r="AV94" s="213">
        <v>0</v>
      </c>
      <c r="AW94" s="213">
        <v>0</v>
      </c>
      <c r="AX94" s="213">
        <v>0</v>
      </c>
      <c r="AY94" s="213">
        <v>0</v>
      </c>
      <c r="AZ94" s="213">
        <v>0</v>
      </c>
      <c r="BA94" s="213">
        <v>0</v>
      </c>
      <c r="BB94" s="213">
        <v>0</v>
      </c>
      <c r="BC94" s="213">
        <v>0</v>
      </c>
      <c r="BD94" s="213">
        <v>0</v>
      </c>
      <c r="BE94" s="213">
        <v>0</v>
      </c>
      <c r="BF94" s="213">
        <v>0</v>
      </c>
      <c r="BG94" s="213">
        <v>0</v>
      </c>
      <c r="BH94" s="213">
        <v>0</v>
      </c>
      <c r="BI94" s="213">
        <v>0</v>
      </c>
      <c r="BJ94" s="213">
        <v>0</v>
      </c>
      <c r="BK94" s="213">
        <v>0</v>
      </c>
      <c r="BL94" s="213">
        <v>0</v>
      </c>
      <c r="BM94" s="213">
        <v>0</v>
      </c>
      <c r="BN94" s="213">
        <v>0</v>
      </c>
      <c r="BO94" s="213">
        <v>0</v>
      </c>
      <c r="BP94" s="213">
        <v>0</v>
      </c>
      <c r="BQ94" s="213">
        <v>0</v>
      </c>
      <c r="BR94" s="213">
        <v>0</v>
      </c>
      <c r="BS94" s="213">
        <v>0</v>
      </c>
      <c r="BT94" s="213">
        <v>0</v>
      </c>
      <c r="BU94" s="213">
        <v>0</v>
      </c>
      <c r="BV94" s="213">
        <v>0</v>
      </c>
      <c r="BW94" s="213">
        <v>0</v>
      </c>
      <c r="BX94" s="213">
        <v>0</v>
      </c>
      <c r="BY94" s="213">
        <v>0</v>
      </c>
      <c r="BZ94" s="213">
        <v>0</v>
      </c>
      <c r="CA94" s="213">
        <v>0</v>
      </c>
      <c r="CB94" s="213">
        <v>0</v>
      </c>
      <c r="CC94" s="213">
        <v>0</v>
      </c>
      <c r="CD94" s="213">
        <v>0</v>
      </c>
      <c r="CE94" s="213">
        <v>0</v>
      </c>
      <c r="CF94" s="213">
        <v>0</v>
      </c>
      <c r="CG94" s="213">
        <v>0</v>
      </c>
      <c r="CH94" s="213">
        <v>0</v>
      </c>
      <c r="CI94" s="213">
        <v>0</v>
      </c>
      <c r="CJ94" s="213">
        <v>0</v>
      </c>
      <c r="CK94" s="213">
        <v>0</v>
      </c>
      <c r="CL94" s="213">
        <v>0</v>
      </c>
      <c r="CM94" s="213">
        <v>0</v>
      </c>
      <c r="CN94" s="213">
        <v>0</v>
      </c>
      <c r="CO94" s="213">
        <v>0</v>
      </c>
      <c r="CP94" s="213">
        <v>0</v>
      </c>
      <c r="CQ94" s="213">
        <v>0</v>
      </c>
      <c r="CR94" s="213">
        <v>0</v>
      </c>
      <c r="CS94" s="213">
        <v>0</v>
      </c>
      <c r="CT94" s="213">
        <v>0</v>
      </c>
      <c r="CU94" s="213">
        <v>0</v>
      </c>
      <c r="CV94" s="213">
        <v>0</v>
      </c>
      <c r="CW94" s="213">
        <v>0</v>
      </c>
      <c r="CX94" s="213">
        <v>0</v>
      </c>
      <c r="CY94" s="213">
        <v>0</v>
      </c>
      <c r="CZ94" s="213">
        <v>0</v>
      </c>
      <c r="DA94" s="213">
        <v>0</v>
      </c>
      <c r="DB94" s="213">
        <v>0</v>
      </c>
      <c r="DC94" s="213">
        <v>0</v>
      </c>
      <c r="DD94" s="213">
        <v>0</v>
      </c>
      <c r="DE94" s="213">
        <v>0</v>
      </c>
      <c r="DF94" s="213">
        <v>0</v>
      </c>
      <c r="DG94" s="213">
        <v>0</v>
      </c>
      <c r="DH94" s="213">
        <v>0</v>
      </c>
      <c r="DI94" s="213">
        <v>0</v>
      </c>
      <c r="DJ94" s="213">
        <v>0</v>
      </c>
      <c r="DK94" s="213">
        <v>0</v>
      </c>
      <c r="DL94" s="214">
        <v>0</v>
      </c>
      <c r="DQ94" s="210"/>
      <c r="DR94" s="211"/>
      <c r="DS94" s="211" t="s">
        <v>189</v>
      </c>
      <c r="DT94" s="219"/>
      <c r="DU94" s="213">
        <f t="shared" ref="DU94:EC94" si="98">SUM(DU95:DU101)</f>
        <v>0</v>
      </c>
      <c r="DV94" s="213">
        <f t="shared" si="98"/>
        <v>0</v>
      </c>
      <c r="DW94" s="213">
        <f t="shared" si="98"/>
        <v>0</v>
      </c>
      <c r="DX94" s="213">
        <f t="shared" si="98"/>
        <v>0</v>
      </c>
      <c r="DY94" s="213">
        <f t="shared" si="98"/>
        <v>0</v>
      </c>
      <c r="DZ94" s="213">
        <f t="shared" si="98"/>
        <v>0</v>
      </c>
      <c r="EA94" s="213">
        <f t="shared" si="98"/>
        <v>0</v>
      </c>
      <c r="EB94" s="213">
        <f t="shared" si="98"/>
        <v>0</v>
      </c>
      <c r="EC94" s="213">
        <f t="shared" si="98"/>
        <v>0</v>
      </c>
      <c r="ED94" s="214">
        <f t="shared" si="87"/>
        <v>0</v>
      </c>
      <c r="EE94" s="305"/>
      <c r="EF94" s="101"/>
      <c r="EG94" s="101"/>
    </row>
    <row r="95" spans="1:137" s="126" customFormat="1" ht="15.5" hidden="1" outlineLevel="1" x14ac:dyDescent="0.35">
      <c r="A95" s="37" t="s">
        <v>149</v>
      </c>
      <c r="B95" s="37">
        <v>5</v>
      </c>
      <c r="C95" s="38">
        <v>5.3</v>
      </c>
      <c r="D95" s="39" t="s">
        <v>245</v>
      </c>
      <c r="E95" s="208"/>
      <c r="F95" s="209"/>
      <c r="G95" s="209"/>
      <c r="H95" s="226" t="s">
        <v>191</v>
      </c>
      <c r="I95" s="206">
        <v>0</v>
      </c>
      <c r="J95" s="206">
        <v>0</v>
      </c>
      <c r="K95" s="206">
        <v>0</v>
      </c>
      <c r="L95" s="206">
        <v>0</v>
      </c>
      <c r="M95" s="206">
        <v>0</v>
      </c>
      <c r="N95" s="206">
        <v>0</v>
      </c>
      <c r="O95" s="206">
        <v>0</v>
      </c>
      <c r="P95" s="206">
        <v>0</v>
      </c>
      <c r="Q95" s="206">
        <v>0</v>
      </c>
      <c r="R95" s="206">
        <v>0</v>
      </c>
      <c r="S95" s="206">
        <v>0</v>
      </c>
      <c r="T95" s="206">
        <v>0</v>
      </c>
      <c r="U95" s="206">
        <v>0</v>
      </c>
      <c r="V95" s="206">
        <v>0</v>
      </c>
      <c r="W95" s="206">
        <v>0</v>
      </c>
      <c r="X95" s="206">
        <v>0</v>
      </c>
      <c r="Y95" s="206">
        <v>0</v>
      </c>
      <c r="Z95" s="206">
        <v>0</v>
      </c>
      <c r="AA95" s="206">
        <v>0</v>
      </c>
      <c r="AB95" s="206">
        <v>0</v>
      </c>
      <c r="AC95" s="206">
        <v>0</v>
      </c>
      <c r="AD95" s="206">
        <v>0</v>
      </c>
      <c r="AE95" s="206">
        <v>0</v>
      </c>
      <c r="AF95" s="206">
        <v>0</v>
      </c>
      <c r="AG95" s="206">
        <v>0</v>
      </c>
      <c r="AH95" s="206">
        <v>0</v>
      </c>
      <c r="AI95" s="206">
        <v>0</v>
      </c>
      <c r="AJ95" s="206">
        <v>0</v>
      </c>
      <c r="AK95" s="206">
        <v>0</v>
      </c>
      <c r="AL95" s="206">
        <v>0</v>
      </c>
      <c r="AM95" s="206">
        <v>0</v>
      </c>
      <c r="AN95" s="206">
        <v>0</v>
      </c>
      <c r="AO95" s="206">
        <v>0</v>
      </c>
      <c r="AP95" s="206">
        <v>0</v>
      </c>
      <c r="AQ95" s="206">
        <v>0</v>
      </c>
      <c r="AR95" s="206">
        <v>0</v>
      </c>
      <c r="AS95" s="206">
        <v>0</v>
      </c>
      <c r="AT95" s="206">
        <v>0</v>
      </c>
      <c r="AU95" s="206">
        <v>0</v>
      </c>
      <c r="AV95" s="206">
        <v>0</v>
      </c>
      <c r="AW95" s="206">
        <v>0</v>
      </c>
      <c r="AX95" s="206">
        <v>0</v>
      </c>
      <c r="AY95" s="206">
        <v>0</v>
      </c>
      <c r="AZ95" s="206">
        <v>0</v>
      </c>
      <c r="BA95" s="206">
        <v>0</v>
      </c>
      <c r="BB95" s="206">
        <v>0</v>
      </c>
      <c r="BC95" s="206">
        <v>0</v>
      </c>
      <c r="BD95" s="206">
        <v>0</v>
      </c>
      <c r="BE95" s="206">
        <v>0</v>
      </c>
      <c r="BF95" s="206">
        <v>0</v>
      </c>
      <c r="BG95" s="206">
        <v>0</v>
      </c>
      <c r="BH95" s="206">
        <v>0</v>
      </c>
      <c r="BI95" s="206">
        <v>0</v>
      </c>
      <c r="BJ95" s="206">
        <v>0</v>
      </c>
      <c r="BK95" s="206">
        <v>0</v>
      </c>
      <c r="BL95" s="206">
        <v>0</v>
      </c>
      <c r="BM95" s="206">
        <v>0</v>
      </c>
      <c r="BN95" s="206">
        <v>0</v>
      </c>
      <c r="BO95" s="206">
        <v>0</v>
      </c>
      <c r="BP95" s="206">
        <v>0</v>
      </c>
      <c r="BQ95" s="206">
        <v>0</v>
      </c>
      <c r="BR95" s="206">
        <v>0</v>
      </c>
      <c r="BS95" s="206">
        <v>0</v>
      </c>
      <c r="BT95" s="206">
        <v>0</v>
      </c>
      <c r="BU95" s="206">
        <v>0</v>
      </c>
      <c r="BV95" s="206">
        <v>0</v>
      </c>
      <c r="BW95" s="206">
        <v>0</v>
      </c>
      <c r="BX95" s="206">
        <v>0</v>
      </c>
      <c r="BY95" s="206">
        <v>0</v>
      </c>
      <c r="BZ95" s="206">
        <v>0</v>
      </c>
      <c r="CA95" s="206">
        <v>0</v>
      </c>
      <c r="CB95" s="206">
        <v>0</v>
      </c>
      <c r="CC95" s="206">
        <v>0</v>
      </c>
      <c r="CD95" s="206">
        <v>0</v>
      </c>
      <c r="CE95" s="206">
        <v>0</v>
      </c>
      <c r="CF95" s="206">
        <v>0</v>
      </c>
      <c r="CG95" s="206">
        <v>0</v>
      </c>
      <c r="CH95" s="206">
        <v>0</v>
      </c>
      <c r="CI95" s="206">
        <v>0</v>
      </c>
      <c r="CJ95" s="206">
        <v>0</v>
      </c>
      <c r="CK95" s="206">
        <v>0</v>
      </c>
      <c r="CL95" s="206">
        <v>0</v>
      </c>
      <c r="CM95" s="206">
        <v>0</v>
      </c>
      <c r="CN95" s="206">
        <v>0</v>
      </c>
      <c r="CO95" s="206">
        <v>0</v>
      </c>
      <c r="CP95" s="206">
        <v>0</v>
      </c>
      <c r="CQ95" s="206">
        <v>0</v>
      </c>
      <c r="CR95" s="206">
        <v>0</v>
      </c>
      <c r="CS95" s="206">
        <v>0</v>
      </c>
      <c r="CT95" s="206">
        <v>0</v>
      </c>
      <c r="CU95" s="206">
        <v>0</v>
      </c>
      <c r="CV95" s="206">
        <v>0</v>
      </c>
      <c r="CW95" s="206">
        <v>0</v>
      </c>
      <c r="CX95" s="206">
        <v>0</v>
      </c>
      <c r="CY95" s="206">
        <v>0</v>
      </c>
      <c r="CZ95" s="206">
        <v>0</v>
      </c>
      <c r="DA95" s="206">
        <v>0</v>
      </c>
      <c r="DB95" s="206">
        <v>0</v>
      </c>
      <c r="DC95" s="206">
        <v>0</v>
      </c>
      <c r="DD95" s="206">
        <v>0</v>
      </c>
      <c r="DE95" s="206">
        <v>0</v>
      </c>
      <c r="DF95" s="206">
        <v>0</v>
      </c>
      <c r="DG95" s="206">
        <v>0</v>
      </c>
      <c r="DH95" s="206">
        <v>0</v>
      </c>
      <c r="DI95" s="206">
        <v>0</v>
      </c>
      <c r="DJ95" s="206">
        <v>0</v>
      </c>
      <c r="DK95" s="206">
        <v>0</v>
      </c>
      <c r="DL95" s="207">
        <v>0</v>
      </c>
      <c r="DQ95" s="208"/>
      <c r="DR95" s="209"/>
      <c r="DS95" s="209"/>
      <c r="DT95" s="226" t="s">
        <v>191</v>
      </c>
      <c r="DU95" s="206">
        <f t="shared" ref="DU95:DU101" si="99">I95/$DQ$4</f>
        <v>0</v>
      </c>
      <c r="DV95" s="206">
        <f t="shared" ref="DV95:DV101" si="100">SUM(J95:O95)/$DQ$4</f>
        <v>0</v>
      </c>
      <c r="DW95" s="206">
        <f t="shared" ref="DW95:DW101" si="101">SUM(P95:AL95)/$DQ$4</f>
        <v>0</v>
      </c>
      <c r="DX95" s="206">
        <f t="shared" ref="DX95:DX101" si="102">SUM(AM95:CT95)/$DQ$4</f>
        <v>0</v>
      </c>
      <c r="DY95" s="206">
        <f t="shared" ref="DY95:DY101" si="103">SUM(CU95:CY95)/$DQ$4</f>
        <v>0</v>
      </c>
      <c r="DZ95" s="206">
        <f t="shared" ref="DZ95:DZ101" si="104">SUM(CZ95:DE95)/$DQ$4</f>
        <v>0</v>
      </c>
      <c r="EA95" s="206">
        <f t="shared" ref="EA95:EA101" si="105">SUM(DF95:DG95)/$DQ$4</f>
        <v>0</v>
      </c>
      <c r="EB95" s="206">
        <f t="shared" ref="EB95:EB101" si="106">SUM(DH95:DI95)/$DQ$4</f>
        <v>0</v>
      </c>
      <c r="EC95" s="206">
        <f t="shared" ref="EC95:EC101" si="107">SUM(DJ95:DK95)/$DQ$4</f>
        <v>0</v>
      </c>
      <c r="ED95" s="207">
        <f t="shared" si="87"/>
        <v>0</v>
      </c>
      <c r="EE95" s="303">
        <f t="shared" ref="EE95:EE101" si="108">ED95-(DL95/$DQ$4)</f>
        <v>0</v>
      </c>
      <c r="EF95" s="101"/>
      <c r="EG95" s="101"/>
    </row>
    <row r="96" spans="1:137" s="126" customFormat="1" ht="15.5" hidden="1" outlineLevel="1" x14ac:dyDescent="0.35">
      <c r="A96" s="37" t="s">
        <v>149</v>
      </c>
      <c r="B96" s="37">
        <v>5</v>
      </c>
      <c r="C96" s="38">
        <v>5.3</v>
      </c>
      <c r="D96" s="39" t="s">
        <v>246</v>
      </c>
      <c r="E96" s="208"/>
      <c r="F96" s="209"/>
      <c r="G96" s="218"/>
      <c r="H96" s="205" t="s">
        <v>193</v>
      </c>
      <c r="I96" s="206">
        <v>0</v>
      </c>
      <c r="J96" s="206">
        <v>0</v>
      </c>
      <c r="K96" s="206">
        <v>0</v>
      </c>
      <c r="L96" s="206">
        <v>0</v>
      </c>
      <c r="M96" s="206">
        <v>0</v>
      </c>
      <c r="N96" s="206">
        <v>0</v>
      </c>
      <c r="O96" s="206">
        <v>0</v>
      </c>
      <c r="P96" s="206">
        <v>0</v>
      </c>
      <c r="Q96" s="206">
        <v>0</v>
      </c>
      <c r="R96" s="206">
        <v>0</v>
      </c>
      <c r="S96" s="206">
        <v>0</v>
      </c>
      <c r="T96" s="206">
        <v>0</v>
      </c>
      <c r="U96" s="206">
        <v>0</v>
      </c>
      <c r="V96" s="206">
        <v>0</v>
      </c>
      <c r="W96" s="206">
        <v>0</v>
      </c>
      <c r="X96" s="206">
        <v>0</v>
      </c>
      <c r="Y96" s="206">
        <v>0</v>
      </c>
      <c r="Z96" s="206">
        <v>0</v>
      </c>
      <c r="AA96" s="206">
        <v>0</v>
      </c>
      <c r="AB96" s="206">
        <v>0</v>
      </c>
      <c r="AC96" s="206">
        <v>0</v>
      </c>
      <c r="AD96" s="206">
        <v>0</v>
      </c>
      <c r="AE96" s="206">
        <v>0</v>
      </c>
      <c r="AF96" s="206">
        <v>0</v>
      </c>
      <c r="AG96" s="206">
        <v>0</v>
      </c>
      <c r="AH96" s="206">
        <v>0</v>
      </c>
      <c r="AI96" s="206">
        <v>0</v>
      </c>
      <c r="AJ96" s="206">
        <v>0</v>
      </c>
      <c r="AK96" s="206">
        <v>0</v>
      </c>
      <c r="AL96" s="206">
        <v>0</v>
      </c>
      <c r="AM96" s="206">
        <v>0</v>
      </c>
      <c r="AN96" s="206">
        <v>0</v>
      </c>
      <c r="AO96" s="206">
        <v>0</v>
      </c>
      <c r="AP96" s="206">
        <v>0</v>
      </c>
      <c r="AQ96" s="206">
        <v>0</v>
      </c>
      <c r="AR96" s="206">
        <v>0</v>
      </c>
      <c r="AS96" s="206">
        <v>0</v>
      </c>
      <c r="AT96" s="206">
        <v>0</v>
      </c>
      <c r="AU96" s="206">
        <v>0</v>
      </c>
      <c r="AV96" s="206">
        <v>0</v>
      </c>
      <c r="AW96" s="206">
        <v>0</v>
      </c>
      <c r="AX96" s="206">
        <v>0</v>
      </c>
      <c r="AY96" s="206">
        <v>0</v>
      </c>
      <c r="AZ96" s="206">
        <v>0</v>
      </c>
      <c r="BA96" s="206">
        <v>0</v>
      </c>
      <c r="BB96" s="206">
        <v>0</v>
      </c>
      <c r="BC96" s="206">
        <v>0</v>
      </c>
      <c r="BD96" s="206">
        <v>0</v>
      </c>
      <c r="BE96" s="206">
        <v>0</v>
      </c>
      <c r="BF96" s="206">
        <v>0</v>
      </c>
      <c r="BG96" s="206">
        <v>0</v>
      </c>
      <c r="BH96" s="206">
        <v>0</v>
      </c>
      <c r="BI96" s="206">
        <v>0</v>
      </c>
      <c r="BJ96" s="206">
        <v>0</v>
      </c>
      <c r="BK96" s="206">
        <v>0</v>
      </c>
      <c r="BL96" s="206">
        <v>0</v>
      </c>
      <c r="BM96" s="206">
        <v>0</v>
      </c>
      <c r="BN96" s="206">
        <v>0</v>
      </c>
      <c r="BO96" s="206">
        <v>0</v>
      </c>
      <c r="BP96" s="206">
        <v>0</v>
      </c>
      <c r="BQ96" s="206">
        <v>0</v>
      </c>
      <c r="BR96" s="206">
        <v>0</v>
      </c>
      <c r="BS96" s="206">
        <v>0</v>
      </c>
      <c r="BT96" s="206">
        <v>0</v>
      </c>
      <c r="BU96" s="206">
        <v>0</v>
      </c>
      <c r="BV96" s="206">
        <v>0</v>
      </c>
      <c r="BW96" s="206">
        <v>0</v>
      </c>
      <c r="BX96" s="206">
        <v>0</v>
      </c>
      <c r="BY96" s="206">
        <v>0</v>
      </c>
      <c r="BZ96" s="206">
        <v>0</v>
      </c>
      <c r="CA96" s="206">
        <v>0</v>
      </c>
      <c r="CB96" s="206">
        <v>0</v>
      </c>
      <c r="CC96" s="206">
        <v>0</v>
      </c>
      <c r="CD96" s="206">
        <v>0</v>
      </c>
      <c r="CE96" s="206">
        <v>0</v>
      </c>
      <c r="CF96" s="206">
        <v>0</v>
      </c>
      <c r="CG96" s="206">
        <v>0</v>
      </c>
      <c r="CH96" s="206">
        <v>0</v>
      </c>
      <c r="CI96" s="206">
        <v>0</v>
      </c>
      <c r="CJ96" s="206">
        <v>0</v>
      </c>
      <c r="CK96" s="206">
        <v>0</v>
      </c>
      <c r="CL96" s="206">
        <v>0</v>
      </c>
      <c r="CM96" s="206">
        <v>0</v>
      </c>
      <c r="CN96" s="206">
        <v>0</v>
      </c>
      <c r="CO96" s="206">
        <v>0</v>
      </c>
      <c r="CP96" s="206">
        <v>0</v>
      </c>
      <c r="CQ96" s="206">
        <v>0</v>
      </c>
      <c r="CR96" s="206">
        <v>0</v>
      </c>
      <c r="CS96" s="206">
        <v>0</v>
      </c>
      <c r="CT96" s="206">
        <v>0</v>
      </c>
      <c r="CU96" s="206">
        <v>0</v>
      </c>
      <c r="CV96" s="206">
        <v>0</v>
      </c>
      <c r="CW96" s="206">
        <v>0</v>
      </c>
      <c r="CX96" s="206">
        <v>0</v>
      </c>
      <c r="CY96" s="206">
        <v>0</v>
      </c>
      <c r="CZ96" s="206">
        <v>0</v>
      </c>
      <c r="DA96" s="206">
        <v>0</v>
      </c>
      <c r="DB96" s="206">
        <v>0</v>
      </c>
      <c r="DC96" s="206">
        <v>0</v>
      </c>
      <c r="DD96" s="206">
        <v>0</v>
      </c>
      <c r="DE96" s="206">
        <v>0</v>
      </c>
      <c r="DF96" s="206">
        <v>0</v>
      </c>
      <c r="DG96" s="206">
        <v>0</v>
      </c>
      <c r="DH96" s="206">
        <v>0</v>
      </c>
      <c r="DI96" s="206">
        <v>0</v>
      </c>
      <c r="DJ96" s="206">
        <v>0</v>
      </c>
      <c r="DK96" s="206">
        <v>0</v>
      </c>
      <c r="DL96" s="207">
        <v>0</v>
      </c>
      <c r="DQ96" s="208"/>
      <c r="DR96" s="209"/>
      <c r="DS96" s="218"/>
      <c r="DT96" s="205" t="s">
        <v>193</v>
      </c>
      <c r="DU96" s="206">
        <f t="shared" si="99"/>
        <v>0</v>
      </c>
      <c r="DV96" s="206">
        <f t="shared" si="100"/>
        <v>0</v>
      </c>
      <c r="DW96" s="206">
        <f t="shared" si="101"/>
        <v>0</v>
      </c>
      <c r="DX96" s="206">
        <f t="shared" si="102"/>
        <v>0</v>
      </c>
      <c r="DY96" s="206">
        <f t="shared" si="103"/>
        <v>0</v>
      </c>
      <c r="DZ96" s="206">
        <f t="shared" si="104"/>
        <v>0</v>
      </c>
      <c r="EA96" s="206">
        <f t="shared" si="105"/>
        <v>0</v>
      </c>
      <c r="EB96" s="206">
        <f t="shared" si="106"/>
        <v>0</v>
      </c>
      <c r="EC96" s="206">
        <f t="shared" si="107"/>
        <v>0</v>
      </c>
      <c r="ED96" s="207">
        <f t="shared" si="87"/>
        <v>0</v>
      </c>
      <c r="EE96" s="303">
        <f t="shared" si="108"/>
        <v>0</v>
      </c>
      <c r="EF96" s="101"/>
      <c r="EG96" s="101"/>
    </row>
    <row r="97" spans="1:137" s="126" customFormat="1" ht="15.5" hidden="1" outlineLevel="1" x14ac:dyDescent="0.35">
      <c r="A97" s="37" t="s">
        <v>149</v>
      </c>
      <c r="B97" s="37">
        <v>5</v>
      </c>
      <c r="C97" s="38">
        <v>5.3</v>
      </c>
      <c r="D97" s="39" t="s">
        <v>247</v>
      </c>
      <c r="E97" s="208"/>
      <c r="F97" s="209"/>
      <c r="G97" s="218"/>
      <c r="H97" s="205" t="s">
        <v>195</v>
      </c>
      <c r="I97" s="206">
        <v>0</v>
      </c>
      <c r="J97" s="206">
        <v>0</v>
      </c>
      <c r="K97" s="206">
        <v>0</v>
      </c>
      <c r="L97" s="206">
        <v>0</v>
      </c>
      <c r="M97" s="206">
        <v>0</v>
      </c>
      <c r="N97" s="206">
        <v>0</v>
      </c>
      <c r="O97" s="206">
        <v>0</v>
      </c>
      <c r="P97" s="206">
        <v>0</v>
      </c>
      <c r="Q97" s="206">
        <v>0</v>
      </c>
      <c r="R97" s="206">
        <v>0</v>
      </c>
      <c r="S97" s="206">
        <v>0</v>
      </c>
      <c r="T97" s="206">
        <v>0</v>
      </c>
      <c r="U97" s="206">
        <v>0</v>
      </c>
      <c r="V97" s="206">
        <v>0</v>
      </c>
      <c r="W97" s="206">
        <v>0</v>
      </c>
      <c r="X97" s="206">
        <v>0</v>
      </c>
      <c r="Y97" s="206">
        <v>0</v>
      </c>
      <c r="Z97" s="206">
        <v>0</v>
      </c>
      <c r="AA97" s="206">
        <v>0</v>
      </c>
      <c r="AB97" s="206">
        <v>0</v>
      </c>
      <c r="AC97" s="206">
        <v>0</v>
      </c>
      <c r="AD97" s="206">
        <v>0</v>
      </c>
      <c r="AE97" s="206">
        <v>0</v>
      </c>
      <c r="AF97" s="206">
        <v>0</v>
      </c>
      <c r="AG97" s="206">
        <v>0</v>
      </c>
      <c r="AH97" s="206">
        <v>0</v>
      </c>
      <c r="AI97" s="206">
        <v>0</v>
      </c>
      <c r="AJ97" s="206">
        <v>0</v>
      </c>
      <c r="AK97" s="206">
        <v>0</v>
      </c>
      <c r="AL97" s="206">
        <v>0</v>
      </c>
      <c r="AM97" s="206">
        <v>0</v>
      </c>
      <c r="AN97" s="206">
        <v>0</v>
      </c>
      <c r="AO97" s="206">
        <v>0</v>
      </c>
      <c r="AP97" s="206">
        <v>0</v>
      </c>
      <c r="AQ97" s="206">
        <v>0</v>
      </c>
      <c r="AR97" s="206">
        <v>0</v>
      </c>
      <c r="AS97" s="206">
        <v>0</v>
      </c>
      <c r="AT97" s="206">
        <v>0</v>
      </c>
      <c r="AU97" s="206">
        <v>0</v>
      </c>
      <c r="AV97" s="206">
        <v>0</v>
      </c>
      <c r="AW97" s="206">
        <v>0</v>
      </c>
      <c r="AX97" s="206">
        <v>0</v>
      </c>
      <c r="AY97" s="206">
        <v>0</v>
      </c>
      <c r="AZ97" s="206">
        <v>0</v>
      </c>
      <c r="BA97" s="206">
        <v>0</v>
      </c>
      <c r="BB97" s="206">
        <v>0</v>
      </c>
      <c r="BC97" s="206">
        <v>0</v>
      </c>
      <c r="BD97" s="206">
        <v>0</v>
      </c>
      <c r="BE97" s="206">
        <v>0</v>
      </c>
      <c r="BF97" s="206">
        <v>0</v>
      </c>
      <c r="BG97" s="206">
        <v>0</v>
      </c>
      <c r="BH97" s="206">
        <v>0</v>
      </c>
      <c r="BI97" s="206">
        <v>0</v>
      </c>
      <c r="BJ97" s="206">
        <v>0</v>
      </c>
      <c r="BK97" s="206">
        <v>0</v>
      </c>
      <c r="BL97" s="206">
        <v>0</v>
      </c>
      <c r="BM97" s="206">
        <v>0</v>
      </c>
      <c r="BN97" s="206">
        <v>0</v>
      </c>
      <c r="BO97" s="206">
        <v>0</v>
      </c>
      <c r="BP97" s="206">
        <v>0</v>
      </c>
      <c r="BQ97" s="206">
        <v>0</v>
      </c>
      <c r="BR97" s="206">
        <v>0</v>
      </c>
      <c r="BS97" s="206">
        <v>0</v>
      </c>
      <c r="BT97" s="206">
        <v>0</v>
      </c>
      <c r="BU97" s="206">
        <v>0</v>
      </c>
      <c r="BV97" s="206">
        <v>0</v>
      </c>
      <c r="BW97" s="206">
        <v>0</v>
      </c>
      <c r="BX97" s="206">
        <v>0</v>
      </c>
      <c r="BY97" s="206">
        <v>0</v>
      </c>
      <c r="BZ97" s="206">
        <v>0</v>
      </c>
      <c r="CA97" s="206">
        <v>0</v>
      </c>
      <c r="CB97" s="206">
        <v>0</v>
      </c>
      <c r="CC97" s="206">
        <v>0</v>
      </c>
      <c r="CD97" s="206">
        <v>0</v>
      </c>
      <c r="CE97" s="206">
        <v>0</v>
      </c>
      <c r="CF97" s="206">
        <v>0</v>
      </c>
      <c r="CG97" s="206">
        <v>0</v>
      </c>
      <c r="CH97" s="206">
        <v>0</v>
      </c>
      <c r="CI97" s="206">
        <v>0</v>
      </c>
      <c r="CJ97" s="206">
        <v>0</v>
      </c>
      <c r="CK97" s="206">
        <v>0</v>
      </c>
      <c r="CL97" s="206">
        <v>0</v>
      </c>
      <c r="CM97" s="206">
        <v>0</v>
      </c>
      <c r="CN97" s="206">
        <v>0</v>
      </c>
      <c r="CO97" s="206">
        <v>0</v>
      </c>
      <c r="CP97" s="206">
        <v>0</v>
      </c>
      <c r="CQ97" s="206">
        <v>0</v>
      </c>
      <c r="CR97" s="206">
        <v>0</v>
      </c>
      <c r="CS97" s="206">
        <v>0</v>
      </c>
      <c r="CT97" s="206">
        <v>0</v>
      </c>
      <c r="CU97" s="206">
        <v>0</v>
      </c>
      <c r="CV97" s="206">
        <v>0</v>
      </c>
      <c r="CW97" s="206">
        <v>0</v>
      </c>
      <c r="CX97" s="206">
        <v>0</v>
      </c>
      <c r="CY97" s="206">
        <v>0</v>
      </c>
      <c r="CZ97" s="206">
        <v>0</v>
      </c>
      <c r="DA97" s="206">
        <v>0</v>
      </c>
      <c r="DB97" s="206">
        <v>0</v>
      </c>
      <c r="DC97" s="206">
        <v>0</v>
      </c>
      <c r="DD97" s="206">
        <v>0</v>
      </c>
      <c r="DE97" s="206">
        <v>0</v>
      </c>
      <c r="DF97" s="206">
        <v>0</v>
      </c>
      <c r="DG97" s="206">
        <v>0</v>
      </c>
      <c r="DH97" s="206">
        <v>0</v>
      </c>
      <c r="DI97" s="206">
        <v>0</v>
      </c>
      <c r="DJ97" s="206">
        <v>0</v>
      </c>
      <c r="DK97" s="206">
        <v>0</v>
      </c>
      <c r="DL97" s="207">
        <v>0</v>
      </c>
      <c r="DQ97" s="208"/>
      <c r="DR97" s="209"/>
      <c r="DS97" s="218"/>
      <c r="DT97" s="205" t="s">
        <v>195</v>
      </c>
      <c r="DU97" s="206">
        <f t="shared" si="99"/>
        <v>0</v>
      </c>
      <c r="DV97" s="206">
        <f t="shared" si="100"/>
        <v>0</v>
      </c>
      <c r="DW97" s="206">
        <f t="shared" si="101"/>
        <v>0</v>
      </c>
      <c r="DX97" s="206">
        <f t="shared" si="102"/>
        <v>0</v>
      </c>
      <c r="DY97" s="206">
        <f t="shared" si="103"/>
        <v>0</v>
      </c>
      <c r="DZ97" s="206">
        <f t="shared" si="104"/>
        <v>0</v>
      </c>
      <c r="EA97" s="206">
        <f t="shared" si="105"/>
        <v>0</v>
      </c>
      <c r="EB97" s="206">
        <f t="shared" si="106"/>
        <v>0</v>
      </c>
      <c r="EC97" s="206">
        <f t="shared" si="107"/>
        <v>0</v>
      </c>
      <c r="ED97" s="207">
        <f t="shared" si="87"/>
        <v>0</v>
      </c>
      <c r="EE97" s="303">
        <f t="shared" si="108"/>
        <v>0</v>
      </c>
      <c r="EF97" s="101"/>
      <c r="EG97" s="101"/>
    </row>
    <row r="98" spans="1:137" s="126" customFormat="1" ht="15.5" hidden="1" outlineLevel="1" x14ac:dyDescent="0.35">
      <c r="A98" s="37" t="s">
        <v>149</v>
      </c>
      <c r="B98" s="37">
        <v>5</v>
      </c>
      <c r="C98" s="38">
        <v>5.3</v>
      </c>
      <c r="D98" s="39" t="s">
        <v>248</v>
      </c>
      <c r="E98" s="208"/>
      <c r="F98" s="209"/>
      <c r="G98" s="218"/>
      <c r="H98" s="205" t="s">
        <v>197</v>
      </c>
      <c r="I98" s="206">
        <v>0</v>
      </c>
      <c r="J98" s="206">
        <v>0</v>
      </c>
      <c r="K98" s="206">
        <v>0</v>
      </c>
      <c r="L98" s="206">
        <v>0</v>
      </c>
      <c r="M98" s="206">
        <v>0</v>
      </c>
      <c r="N98" s="206">
        <v>0</v>
      </c>
      <c r="O98" s="206">
        <v>0</v>
      </c>
      <c r="P98" s="206">
        <v>0</v>
      </c>
      <c r="Q98" s="206">
        <v>0</v>
      </c>
      <c r="R98" s="206">
        <v>0</v>
      </c>
      <c r="S98" s="206">
        <v>0</v>
      </c>
      <c r="T98" s="206">
        <v>0</v>
      </c>
      <c r="U98" s="206">
        <v>0</v>
      </c>
      <c r="V98" s="206">
        <v>0</v>
      </c>
      <c r="W98" s="206">
        <v>0</v>
      </c>
      <c r="X98" s="206">
        <v>0</v>
      </c>
      <c r="Y98" s="206">
        <v>0</v>
      </c>
      <c r="Z98" s="206">
        <v>0</v>
      </c>
      <c r="AA98" s="206">
        <v>0</v>
      </c>
      <c r="AB98" s="206">
        <v>0</v>
      </c>
      <c r="AC98" s="206">
        <v>0</v>
      </c>
      <c r="AD98" s="206">
        <v>0</v>
      </c>
      <c r="AE98" s="206">
        <v>0</v>
      </c>
      <c r="AF98" s="206">
        <v>0</v>
      </c>
      <c r="AG98" s="206">
        <v>0</v>
      </c>
      <c r="AH98" s="206">
        <v>0</v>
      </c>
      <c r="AI98" s="206">
        <v>0</v>
      </c>
      <c r="AJ98" s="206">
        <v>0</v>
      </c>
      <c r="AK98" s="206">
        <v>0</v>
      </c>
      <c r="AL98" s="206">
        <v>0</v>
      </c>
      <c r="AM98" s="206">
        <v>0</v>
      </c>
      <c r="AN98" s="206">
        <v>0</v>
      </c>
      <c r="AO98" s="206">
        <v>0</v>
      </c>
      <c r="AP98" s="206">
        <v>0</v>
      </c>
      <c r="AQ98" s="206">
        <v>0</v>
      </c>
      <c r="AR98" s="206">
        <v>0</v>
      </c>
      <c r="AS98" s="206">
        <v>0</v>
      </c>
      <c r="AT98" s="206">
        <v>0</v>
      </c>
      <c r="AU98" s="206">
        <v>0</v>
      </c>
      <c r="AV98" s="206">
        <v>0</v>
      </c>
      <c r="AW98" s="206">
        <v>0</v>
      </c>
      <c r="AX98" s="206">
        <v>0</v>
      </c>
      <c r="AY98" s="206">
        <v>0</v>
      </c>
      <c r="AZ98" s="206">
        <v>0</v>
      </c>
      <c r="BA98" s="206">
        <v>0</v>
      </c>
      <c r="BB98" s="206">
        <v>0</v>
      </c>
      <c r="BC98" s="206">
        <v>0</v>
      </c>
      <c r="BD98" s="206">
        <v>0</v>
      </c>
      <c r="BE98" s="206">
        <v>0</v>
      </c>
      <c r="BF98" s="206">
        <v>0</v>
      </c>
      <c r="BG98" s="206">
        <v>0</v>
      </c>
      <c r="BH98" s="206">
        <v>0</v>
      </c>
      <c r="BI98" s="206">
        <v>0</v>
      </c>
      <c r="BJ98" s="206">
        <v>0</v>
      </c>
      <c r="BK98" s="206">
        <v>0</v>
      </c>
      <c r="BL98" s="206">
        <v>0</v>
      </c>
      <c r="BM98" s="206">
        <v>0</v>
      </c>
      <c r="BN98" s="206">
        <v>0</v>
      </c>
      <c r="BO98" s="206">
        <v>0</v>
      </c>
      <c r="BP98" s="206">
        <v>0</v>
      </c>
      <c r="BQ98" s="206">
        <v>0</v>
      </c>
      <c r="BR98" s="206">
        <v>0</v>
      </c>
      <c r="BS98" s="206">
        <v>0</v>
      </c>
      <c r="BT98" s="206">
        <v>0</v>
      </c>
      <c r="BU98" s="206">
        <v>0</v>
      </c>
      <c r="BV98" s="206">
        <v>0</v>
      </c>
      <c r="BW98" s="206">
        <v>0</v>
      </c>
      <c r="BX98" s="206">
        <v>0</v>
      </c>
      <c r="BY98" s="206">
        <v>0</v>
      </c>
      <c r="BZ98" s="206">
        <v>0</v>
      </c>
      <c r="CA98" s="206">
        <v>0</v>
      </c>
      <c r="CB98" s="206">
        <v>0</v>
      </c>
      <c r="CC98" s="206">
        <v>0</v>
      </c>
      <c r="CD98" s="206">
        <v>0</v>
      </c>
      <c r="CE98" s="206">
        <v>0</v>
      </c>
      <c r="CF98" s="206">
        <v>0</v>
      </c>
      <c r="CG98" s="206">
        <v>0</v>
      </c>
      <c r="CH98" s="206">
        <v>0</v>
      </c>
      <c r="CI98" s="206">
        <v>0</v>
      </c>
      <c r="CJ98" s="206">
        <v>0</v>
      </c>
      <c r="CK98" s="206">
        <v>0</v>
      </c>
      <c r="CL98" s="206">
        <v>0</v>
      </c>
      <c r="CM98" s="206">
        <v>0</v>
      </c>
      <c r="CN98" s="206">
        <v>0</v>
      </c>
      <c r="CO98" s="206">
        <v>0</v>
      </c>
      <c r="CP98" s="206">
        <v>0</v>
      </c>
      <c r="CQ98" s="206">
        <v>0</v>
      </c>
      <c r="CR98" s="206">
        <v>0</v>
      </c>
      <c r="CS98" s="206">
        <v>0</v>
      </c>
      <c r="CT98" s="206">
        <v>0</v>
      </c>
      <c r="CU98" s="206">
        <v>0</v>
      </c>
      <c r="CV98" s="206">
        <v>0</v>
      </c>
      <c r="CW98" s="206">
        <v>0</v>
      </c>
      <c r="CX98" s="206">
        <v>0</v>
      </c>
      <c r="CY98" s="206">
        <v>0</v>
      </c>
      <c r="CZ98" s="206">
        <v>0</v>
      </c>
      <c r="DA98" s="206">
        <v>0</v>
      </c>
      <c r="DB98" s="206">
        <v>0</v>
      </c>
      <c r="DC98" s="206">
        <v>0</v>
      </c>
      <c r="DD98" s="206">
        <v>0</v>
      </c>
      <c r="DE98" s="206">
        <v>0</v>
      </c>
      <c r="DF98" s="206">
        <v>0</v>
      </c>
      <c r="DG98" s="206">
        <v>0</v>
      </c>
      <c r="DH98" s="206">
        <v>0</v>
      </c>
      <c r="DI98" s="206">
        <v>0</v>
      </c>
      <c r="DJ98" s="206">
        <v>0</v>
      </c>
      <c r="DK98" s="206">
        <v>0</v>
      </c>
      <c r="DL98" s="207">
        <v>0</v>
      </c>
      <c r="DQ98" s="208"/>
      <c r="DR98" s="209"/>
      <c r="DS98" s="218"/>
      <c r="DT98" s="205" t="s">
        <v>197</v>
      </c>
      <c r="DU98" s="206">
        <f t="shared" si="99"/>
        <v>0</v>
      </c>
      <c r="DV98" s="206">
        <f t="shared" si="100"/>
        <v>0</v>
      </c>
      <c r="DW98" s="206">
        <f t="shared" si="101"/>
        <v>0</v>
      </c>
      <c r="DX98" s="206">
        <f t="shared" si="102"/>
        <v>0</v>
      </c>
      <c r="DY98" s="206">
        <f t="shared" si="103"/>
        <v>0</v>
      </c>
      <c r="DZ98" s="206">
        <f t="shared" si="104"/>
        <v>0</v>
      </c>
      <c r="EA98" s="206">
        <f t="shared" si="105"/>
        <v>0</v>
      </c>
      <c r="EB98" s="206">
        <f t="shared" si="106"/>
        <v>0</v>
      </c>
      <c r="EC98" s="206">
        <f t="shared" si="107"/>
        <v>0</v>
      </c>
      <c r="ED98" s="207">
        <f t="shared" si="87"/>
        <v>0</v>
      </c>
      <c r="EE98" s="303">
        <f t="shared" si="108"/>
        <v>0</v>
      </c>
      <c r="EF98" s="101"/>
      <c r="EG98" s="101"/>
    </row>
    <row r="99" spans="1:137" s="126" customFormat="1" ht="15.5" hidden="1" outlineLevel="1" x14ac:dyDescent="0.35">
      <c r="A99" s="37" t="s">
        <v>149</v>
      </c>
      <c r="B99" s="37">
        <v>5</v>
      </c>
      <c r="C99" s="38">
        <v>5.3</v>
      </c>
      <c r="D99" s="39" t="s">
        <v>249</v>
      </c>
      <c r="E99" s="208"/>
      <c r="F99" s="209"/>
      <c r="G99" s="218"/>
      <c r="H99" s="205" t="s">
        <v>199</v>
      </c>
      <c r="I99" s="206">
        <v>0</v>
      </c>
      <c r="J99" s="206">
        <v>0</v>
      </c>
      <c r="K99" s="206">
        <v>0</v>
      </c>
      <c r="L99" s="206">
        <v>0</v>
      </c>
      <c r="M99" s="206">
        <v>0</v>
      </c>
      <c r="N99" s="206">
        <v>0</v>
      </c>
      <c r="O99" s="206">
        <v>0</v>
      </c>
      <c r="P99" s="206">
        <v>0</v>
      </c>
      <c r="Q99" s="206">
        <v>0</v>
      </c>
      <c r="R99" s="206">
        <v>0</v>
      </c>
      <c r="S99" s="206">
        <v>0</v>
      </c>
      <c r="T99" s="206">
        <v>0</v>
      </c>
      <c r="U99" s="206">
        <v>0</v>
      </c>
      <c r="V99" s="206">
        <v>0</v>
      </c>
      <c r="W99" s="206">
        <v>0</v>
      </c>
      <c r="X99" s="206">
        <v>0</v>
      </c>
      <c r="Y99" s="206">
        <v>0</v>
      </c>
      <c r="Z99" s="206">
        <v>0</v>
      </c>
      <c r="AA99" s="206">
        <v>0</v>
      </c>
      <c r="AB99" s="206">
        <v>0</v>
      </c>
      <c r="AC99" s="206">
        <v>0</v>
      </c>
      <c r="AD99" s="206">
        <v>0</v>
      </c>
      <c r="AE99" s="206">
        <v>0</v>
      </c>
      <c r="AF99" s="206">
        <v>0</v>
      </c>
      <c r="AG99" s="206">
        <v>0</v>
      </c>
      <c r="AH99" s="206">
        <v>0</v>
      </c>
      <c r="AI99" s="206">
        <v>0</v>
      </c>
      <c r="AJ99" s="206">
        <v>0</v>
      </c>
      <c r="AK99" s="206">
        <v>0</v>
      </c>
      <c r="AL99" s="206">
        <v>0</v>
      </c>
      <c r="AM99" s="206">
        <v>0</v>
      </c>
      <c r="AN99" s="206">
        <v>0</v>
      </c>
      <c r="AO99" s="206">
        <v>0</v>
      </c>
      <c r="AP99" s="206">
        <v>0</v>
      </c>
      <c r="AQ99" s="206">
        <v>0</v>
      </c>
      <c r="AR99" s="206">
        <v>0</v>
      </c>
      <c r="AS99" s="206">
        <v>0</v>
      </c>
      <c r="AT99" s="206">
        <v>0</v>
      </c>
      <c r="AU99" s="206">
        <v>0</v>
      </c>
      <c r="AV99" s="206">
        <v>0</v>
      </c>
      <c r="AW99" s="206">
        <v>0</v>
      </c>
      <c r="AX99" s="206">
        <v>0</v>
      </c>
      <c r="AY99" s="206">
        <v>0</v>
      </c>
      <c r="AZ99" s="206">
        <v>0</v>
      </c>
      <c r="BA99" s="206">
        <v>0</v>
      </c>
      <c r="BB99" s="206">
        <v>0</v>
      </c>
      <c r="BC99" s="206">
        <v>0</v>
      </c>
      <c r="BD99" s="206">
        <v>0</v>
      </c>
      <c r="BE99" s="206">
        <v>0</v>
      </c>
      <c r="BF99" s="206">
        <v>0</v>
      </c>
      <c r="BG99" s="206">
        <v>0</v>
      </c>
      <c r="BH99" s="206">
        <v>0</v>
      </c>
      <c r="BI99" s="206">
        <v>0</v>
      </c>
      <c r="BJ99" s="206">
        <v>0</v>
      </c>
      <c r="BK99" s="206">
        <v>0</v>
      </c>
      <c r="BL99" s="206">
        <v>0</v>
      </c>
      <c r="BM99" s="206">
        <v>0</v>
      </c>
      <c r="BN99" s="206">
        <v>0</v>
      </c>
      <c r="BO99" s="206">
        <v>0</v>
      </c>
      <c r="BP99" s="206">
        <v>0</v>
      </c>
      <c r="BQ99" s="206">
        <v>0</v>
      </c>
      <c r="BR99" s="206">
        <v>0</v>
      </c>
      <c r="BS99" s="206">
        <v>0</v>
      </c>
      <c r="BT99" s="206">
        <v>0</v>
      </c>
      <c r="BU99" s="206">
        <v>0</v>
      </c>
      <c r="BV99" s="206">
        <v>0</v>
      </c>
      <c r="BW99" s="206">
        <v>0</v>
      </c>
      <c r="BX99" s="206">
        <v>0</v>
      </c>
      <c r="BY99" s="206">
        <v>0</v>
      </c>
      <c r="BZ99" s="206">
        <v>0</v>
      </c>
      <c r="CA99" s="206">
        <v>0</v>
      </c>
      <c r="CB99" s="206">
        <v>0</v>
      </c>
      <c r="CC99" s="206">
        <v>0</v>
      </c>
      <c r="CD99" s="206">
        <v>0</v>
      </c>
      <c r="CE99" s="206">
        <v>0</v>
      </c>
      <c r="CF99" s="206">
        <v>0</v>
      </c>
      <c r="CG99" s="206">
        <v>0</v>
      </c>
      <c r="CH99" s="206">
        <v>0</v>
      </c>
      <c r="CI99" s="206">
        <v>0</v>
      </c>
      <c r="CJ99" s="206">
        <v>0</v>
      </c>
      <c r="CK99" s="206">
        <v>0</v>
      </c>
      <c r="CL99" s="206">
        <v>0</v>
      </c>
      <c r="CM99" s="206">
        <v>0</v>
      </c>
      <c r="CN99" s="206">
        <v>0</v>
      </c>
      <c r="CO99" s="206">
        <v>0</v>
      </c>
      <c r="CP99" s="206">
        <v>0</v>
      </c>
      <c r="CQ99" s="206">
        <v>0</v>
      </c>
      <c r="CR99" s="206">
        <v>0</v>
      </c>
      <c r="CS99" s="206">
        <v>0</v>
      </c>
      <c r="CT99" s="206">
        <v>0</v>
      </c>
      <c r="CU99" s="206">
        <v>0</v>
      </c>
      <c r="CV99" s="206">
        <v>0</v>
      </c>
      <c r="CW99" s="206">
        <v>0</v>
      </c>
      <c r="CX99" s="206">
        <v>0</v>
      </c>
      <c r="CY99" s="206">
        <v>0</v>
      </c>
      <c r="CZ99" s="206">
        <v>0</v>
      </c>
      <c r="DA99" s="206">
        <v>0</v>
      </c>
      <c r="DB99" s="206">
        <v>0</v>
      </c>
      <c r="DC99" s="206">
        <v>0</v>
      </c>
      <c r="DD99" s="206">
        <v>0</v>
      </c>
      <c r="DE99" s="206">
        <v>0</v>
      </c>
      <c r="DF99" s="206">
        <v>0</v>
      </c>
      <c r="DG99" s="206">
        <v>0</v>
      </c>
      <c r="DH99" s="206">
        <v>0</v>
      </c>
      <c r="DI99" s="206">
        <v>0</v>
      </c>
      <c r="DJ99" s="206">
        <v>0</v>
      </c>
      <c r="DK99" s="206">
        <v>0</v>
      </c>
      <c r="DL99" s="207">
        <v>0</v>
      </c>
      <c r="DQ99" s="208"/>
      <c r="DR99" s="209"/>
      <c r="DS99" s="218"/>
      <c r="DT99" s="205" t="s">
        <v>199</v>
      </c>
      <c r="DU99" s="206">
        <f t="shared" si="99"/>
        <v>0</v>
      </c>
      <c r="DV99" s="206">
        <f t="shared" si="100"/>
        <v>0</v>
      </c>
      <c r="DW99" s="206">
        <f t="shared" si="101"/>
        <v>0</v>
      </c>
      <c r="DX99" s="206">
        <f t="shared" si="102"/>
        <v>0</v>
      </c>
      <c r="DY99" s="206">
        <f t="shared" si="103"/>
        <v>0</v>
      </c>
      <c r="DZ99" s="206">
        <f t="shared" si="104"/>
        <v>0</v>
      </c>
      <c r="EA99" s="206">
        <f t="shared" si="105"/>
        <v>0</v>
      </c>
      <c r="EB99" s="206">
        <f t="shared" si="106"/>
        <v>0</v>
      </c>
      <c r="EC99" s="206">
        <f t="shared" si="107"/>
        <v>0</v>
      </c>
      <c r="ED99" s="207">
        <f t="shared" si="87"/>
        <v>0</v>
      </c>
      <c r="EE99" s="303">
        <f t="shared" si="108"/>
        <v>0</v>
      </c>
      <c r="EF99" s="101"/>
      <c r="EG99" s="101"/>
    </row>
    <row r="100" spans="1:137" s="126" customFormat="1" ht="15.5" hidden="1" outlineLevel="1" x14ac:dyDescent="0.35">
      <c r="A100" s="37" t="s">
        <v>149</v>
      </c>
      <c r="B100" s="37">
        <v>5</v>
      </c>
      <c r="C100" s="38">
        <v>5.3</v>
      </c>
      <c r="D100" s="39" t="s">
        <v>250</v>
      </c>
      <c r="E100" s="208"/>
      <c r="F100" s="209"/>
      <c r="G100" s="218"/>
      <c r="H100" s="205" t="s">
        <v>201</v>
      </c>
      <c r="I100" s="206">
        <v>0</v>
      </c>
      <c r="J100" s="206">
        <v>0</v>
      </c>
      <c r="K100" s="206">
        <v>0</v>
      </c>
      <c r="L100" s="206">
        <v>0</v>
      </c>
      <c r="M100" s="206">
        <v>0</v>
      </c>
      <c r="N100" s="206">
        <v>0</v>
      </c>
      <c r="O100" s="206">
        <v>0</v>
      </c>
      <c r="P100" s="206">
        <v>0</v>
      </c>
      <c r="Q100" s="206">
        <v>0</v>
      </c>
      <c r="R100" s="206">
        <v>0</v>
      </c>
      <c r="S100" s="206">
        <v>0</v>
      </c>
      <c r="T100" s="206">
        <v>0</v>
      </c>
      <c r="U100" s="206">
        <v>0</v>
      </c>
      <c r="V100" s="206">
        <v>0</v>
      </c>
      <c r="W100" s="206">
        <v>0</v>
      </c>
      <c r="X100" s="206">
        <v>0</v>
      </c>
      <c r="Y100" s="206">
        <v>0</v>
      </c>
      <c r="Z100" s="206">
        <v>0</v>
      </c>
      <c r="AA100" s="206">
        <v>0</v>
      </c>
      <c r="AB100" s="206">
        <v>0</v>
      </c>
      <c r="AC100" s="206">
        <v>0</v>
      </c>
      <c r="AD100" s="206">
        <v>0</v>
      </c>
      <c r="AE100" s="206">
        <v>0</v>
      </c>
      <c r="AF100" s="206">
        <v>0</v>
      </c>
      <c r="AG100" s="206">
        <v>0</v>
      </c>
      <c r="AH100" s="206">
        <v>0</v>
      </c>
      <c r="AI100" s="206">
        <v>0</v>
      </c>
      <c r="AJ100" s="206">
        <v>0</v>
      </c>
      <c r="AK100" s="206">
        <v>0</v>
      </c>
      <c r="AL100" s="206">
        <v>0</v>
      </c>
      <c r="AM100" s="206">
        <v>0</v>
      </c>
      <c r="AN100" s="206">
        <v>0</v>
      </c>
      <c r="AO100" s="206">
        <v>0</v>
      </c>
      <c r="AP100" s="206">
        <v>0</v>
      </c>
      <c r="AQ100" s="206">
        <v>0</v>
      </c>
      <c r="AR100" s="206">
        <v>0</v>
      </c>
      <c r="AS100" s="206">
        <v>0</v>
      </c>
      <c r="AT100" s="206">
        <v>0</v>
      </c>
      <c r="AU100" s="206">
        <v>0</v>
      </c>
      <c r="AV100" s="206">
        <v>0</v>
      </c>
      <c r="AW100" s="206">
        <v>0</v>
      </c>
      <c r="AX100" s="206">
        <v>0</v>
      </c>
      <c r="AY100" s="206">
        <v>0</v>
      </c>
      <c r="AZ100" s="206">
        <v>0</v>
      </c>
      <c r="BA100" s="206">
        <v>0</v>
      </c>
      <c r="BB100" s="206">
        <v>0</v>
      </c>
      <c r="BC100" s="206">
        <v>0</v>
      </c>
      <c r="BD100" s="206">
        <v>0</v>
      </c>
      <c r="BE100" s="206">
        <v>0</v>
      </c>
      <c r="BF100" s="206">
        <v>0</v>
      </c>
      <c r="BG100" s="206">
        <v>0</v>
      </c>
      <c r="BH100" s="206">
        <v>0</v>
      </c>
      <c r="BI100" s="206">
        <v>0</v>
      </c>
      <c r="BJ100" s="206">
        <v>0</v>
      </c>
      <c r="BK100" s="206">
        <v>0</v>
      </c>
      <c r="BL100" s="206">
        <v>0</v>
      </c>
      <c r="BM100" s="206">
        <v>0</v>
      </c>
      <c r="BN100" s="206">
        <v>0</v>
      </c>
      <c r="BO100" s="206">
        <v>0</v>
      </c>
      <c r="BP100" s="206">
        <v>0</v>
      </c>
      <c r="BQ100" s="206">
        <v>0</v>
      </c>
      <c r="BR100" s="206">
        <v>0</v>
      </c>
      <c r="BS100" s="206">
        <v>0</v>
      </c>
      <c r="BT100" s="206">
        <v>0</v>
      </c>
      <c r="BU100" s="206">
        <v>0</v>
      </c>
      <c r="BV100" s="206">
        <v>0</v>
      </c>
      <c r="BW100" s="206">
        <v>0</v>
      </c>
      <c r="BX100" s="206">
        <v>0</v>
      </c>
      <c r="BY100" s="206">
        <v>0</v>
      </c>
      <c r="BZ100" s="206">
        <v>0</v>
      </c>
      <c r="CA100" s="206">
        <v>0</v>
      </c>
      <c r="CB100" s="206">
        <v>0</v>
      </c>
      <c r="CC100" s="206">
        <v>0</v>
      </c>
      <c r="CD100" s="206">
        <v>0</v>
      </c>
      <c r="CE100" s="206">
        <v>0</v>
      </c>
      <c r="CF100" s="206">
        <v>0</v>
      </c>
      <c r="CG100" s="206">
        <v>0</v>
      </c>
      <c r="CH100" s="206">
        <v>0</v>
      </c>
      <c r="CI100" s="206">
        <v>0</v>
      </c>
      <c r="CJ100" s="206">
        <v>0</v>
      </c>
      <c r="CK100" s="206">
        <v>0</v>
      </c>
      <c r="CL100" s="206">
        <v>0</v>
      </c>
      <c r="CM100" s="206">
        <v>0</v>
      </c>
      <c r="CN100" s="206">
        <v>0</v>
      </c>
      <c r="CO100" s="206">
        <v>0</v>
      </c>
      <c r="CP100" s="206">
        <v>0</v>
      </c>
      <c r="CQ100" s="206">
        <v>0</v>
      </c>
      <c r="CR100" s="206">
        <v>0</v>
      </c>
      <c r="CS100" s="206">
        <v>0</v>
      </c>
      <c r="CT100" s="206">
        <v>0</v>
      </c>
      <c r="CU100" s="206">
        <v>0</v>
      </c>
      <c r="CV100" s="206">
        <v>0</v>
      </c>
      <c r="CW100" s="206">
        <v>0</v>
      </c>
      <c r="CX100" s="206">
        <v>0</v>
      </c>
      <c r="CY100" s="206">
        <v>0</v>
      </c>
      <c r="CZ100" s="206">
        <v>0</v>
      </c>
      <c r="DA100" s="206">
        <v>0</v>
      </c>
      <c r="DB100" s="206">
        <v>0</v>
      </c>
      <c r="DC100" s="206">
        <v>0</v>
      </c>
      <c r="DD100" s="206">
        <v>0</v>
      </c>
      <c r="DE100" s="206">
        <v>0</v>
      </c>
      <c r="DF100" s="206">
        <v>0</v>
      </c>
      <c r="DG100" s="206">
        <v>0</v>
      </c>
      <c r="DH100" s="206">
        <v>0</v>
      </c>
      <c r="DI100" s="206">
        <v>0</v>
      </c>
      <c r="DJ100" s="206">
        <v>0</v>
      </c>
      <c r="DK100" s="206">
        <v>0</v>
      </c>
      <c r="DL100" s="207">
        <v>0</v>
      </c>
      <c r="DQ100" s="208"/>
      <c r="DR100" s="209"/>
      <c r="DS100" s="218"/>
      <c r="DT100" s="205" t="s">
        <v>201</v>
      </c>
      <c r="DU100" s="206">
        <f t="shared" si="99"/>
        <v>0</v>
      </c>
      <c r="DV100" s="206">
        <f t="shared" si="100"/>
        <v>0</v>
      </c>
      <c r="DW100" s="206">
        <f t="shared" si="101"/>
        <v>0</v>
      </c>
      <c r="DX100" s="206">
        <f t="shared" si="102"/>
        <v>0</v>
      </c>
      <c r="DY100" s="206">
        <f t="shared" si="103"/>
        <v>0</v>
      </c>
      <c r="DZ100" s="206">
        <f t="shared" si="104"/>
        <v>0</v>
      </c>
      <c r="EA100" s="206">
        <f t="shared" si="105"/>
        <v>0</v>
      </c>
      <c r="EB100" s="206">
        <f t="shared" si="106"/>
        <v>0</v>
      </c>
      <c r="EC100" s="206">
        <f t="shared" si="107"/>
        <v>0</v>
      </c>
      <c r="ED100" s="207">
        <f t="shared" si="87"/>
        <v>0</v>
      </c>
      <c r="EE100" s="303">
        <f t="shared" si="108"/>
        <v>0</v>
      </c>
      <c r="EF100" s="101"/>
      <c r="EG100" s="101"/>
    </row>
    <row r="101" spans="1:137" s="126" customFormat="1" ht="15.5" hidden="1" outlineLevel="1" x14ac:dyDescent="0.35">
      <c r="A101" s="37" t="s">
        <v>149</v>
      </c>
      <c r="B101" s="37">
        <v>5</v>
      </c>
      <c r="C101" s="38">
        <v>5.3</v>
      </c>
      <c r="D101" s="39" t="s">
        <v>251</v>
      </c>
      <c r="E101" s="208"/>
      <c r="F101" s="209"/>
      <c r="G101" s="218"/>
      <c r="H101" s="205" t="s">
        <v>203</v>
      </c>
      <c r="I101" s="206">
        <v>0</v>
      </c>
      <c r="J101" s="206">
        <v>0</v>
      </c>
      <c r="K101" s="206">
        <v>0</v>
      </c>
      <c r="L101" s="206">
        <v>0</v>
      </c>
      <c r="M101" s="206">
        <v>0</v>
      </c>
      <c r="N101" s="206">
        <v>0</v>
      </c>
      <c r="O101" s="206">
        <v>0</v>
      </c>
      <c r="P101" s="206">
        <v>0</v>
      </c>
      <c r="Q101" s="206">
        <v>0</v>
      </c>
      <c r="R101" s="206">
        <v>0</v>
      </c>
      <c r="S101" s="206">
        <v>0</v>
      </c>
      <c r="T101" s="206">
        <v>0</v>
      </c>
      <c r="U101" s="206">
        <v>0</v>
      </c>
      <c r="V101" s="206">
        <v>0</v>
      </c>
      <c r="W101" s="206">
        <v>0</v>
      </c>
      <c r="X101" s="206">
        <v>0</v>
      </c>
      <c r="Y101" s="206">
        <v>0</v>
      </c>
      <c r="Z101" s="206">
        <v>0</v>
      </c>
      <c r="AA101" s="206">
        <v>0</v>
      </c>
      <c r="AB101" s="206">
        <v>0</v>
      </c>
      <c r="AC101" s="206">
        <v>0</v>
      </c>
      <c r="AD101" s="206">
        <v>0</v>
      </c>
      <c r="AE101" s="206">
        <v>0</v>
      </c>
      <c r="AF101" s="206">
        <v>0</v>
      </c>
      <c r="AG101" s="206">
        <v>0</v>
      </c>
      <c r="AH101" s="206">
        <v>0</v>
      </c>
      <c r="AI101" s="206">
        <v>0</v>
      </c>
      <c r="AJ101" s="206">
        <v>0</v>
      </c>
      <c r="AK101" s="206">
        <v>0</v>
      </c>
      <c r="AL101" s="206">
        <v>0</v>
      </c>
      <c r="AM101" s="206">
        <v>0</v>
      </c>
      <c r="AN101" s="206">
        <v>0</v>
      </c>
      <c r="AO101" s="206">
        <v>0</v>
      </c>
      <c r="AP101" s="206">
        <v>0</v>
      </c>
      <c r="AQ101" s="206">
        <v>0</v>
      </c>
      <c r="AR101" s="206">
        <v>0</v>
      </c>
      <c r="AS101" s="206">
        <v>0</v>
      </c>
      <c r="AT101" s="206">
        <v>0</v>
      </c>
      <c r="AU101" s="206">
        <v>0</v>
      </c>
      <c r="AV101" s="206">
        <v>0</v>
      </c>
      <c r="AW101" s="206">
        <v>0</v>
      </c>
      <c r="AX101" s="206">
        <v>0</v>
      </c>
      <c r="AY101" s="206">
        <v>0</v>
      </c>
      <c r="AZ101" s="206">
        <v>0</v>
      </c>
      <c r="BA101" s="206">
        <v>0</v>
      </c>
      <c r="BB101" s="206">
        <v>0</v>
      </c>
      <c r="BC101" s="206">
        <v>0</v>
      </c>
      <c r="BD101" s="206">
        <v>0</v>
      </c>
      <c r="BE101" s="206">
        <v>0</v>
      </c>
      <c r="BF101" s="206">
        <v>0</v>
      </c>
      <c r="BG101" s="206">
        <v>0</v>
      </c>
      <c r="BH101" s="206">
        <v>0</v>
      </c>
      <c r="BI101" s="206">
        <v>0</v>
      </c>
      <c r="BJ101" s="206">
        <v>0</v>
      </c>
      <c r="BK101" s="206">
        <v>0</v>
      </c>
      <c r="BL101" s="206">
        <v>0</v>
      </c>
      <c r="BM101" s="206">
        <v>0</v>
      </c>
      <c r="BN101" s="206">
        <v>0</v>
      </c>
      <c r="BO101" s="206">
        <v>0</v>
      </c>
      <c r="BP101" s="206">
        <v>0</v>
      </c>
      <c r="BQ101" s="206">
        <v>0</v>
      </c>
      <c r="BR101" s="206">
        <v>0</v>
      </c>
      <c r="BS101" s="206">
        <v>0</v>
      </c>
      <c r="BT101" s="206">
        <v>0</v>
      </c>
      <c r="BU101" s="206">
        <v>0</v>
      </c>
      <c r="BV101" s="206">
        <v>0</v>
      </c>
      <c r="BW101" s="206">
        <v>0</v>
      </c>
      <c r="BX101" s="206">
        <v>0</v>
      </c>
      <c r="BY101" s="206">
        <v>0</v>
      </c>
      <c r="BZ101" s="206">
        <v>0</v>
      </c>
      <c r="CA101" s="206">
        <v>0</v>
      </c>
      <c r="CB101" s="206">
        <v>0</v>
      </c>
      <c r="CC101" s="206">
        <v>0</v>
      </c>
      <c r="CD101" s="206">
        <v>0</v>
      </c>
      <c r="CE101" s="206">
        <v>0</v>
      </c>
      <c r="CF101" s="206">
        <v>0</v>
      </c>
      <c r="CG101" s="206">
        <v>0</v>
      </c>
      <c r="CH101" s="206">
        <v>0</v>
      </c>
      <c r="CI101" s="206">
        <v>0</v>
      </c>
      <c r="CJ101" s="206">
        <v>0</v>
      </c>
      <c r="CK101" s="206">
        <v>0</v>
      </c>
      <c r="CL101" s="206">
        <v>0</v>
      </c>
      <c r="CM101" s="206">
        <v>0</v>
      </c>
      <c r="CN101" s="206">
        <v>0</v>
      </c>
      <c r="CO101" s="206">
        <v>0</v>
      </c>
      <c r="CP101" s="206">
        <v>0</v>
      </c>
      <c r="CQ101" s="206">
        <v>0</v>
      </c>
      <c r="CR101" s="206">
        <v>0</v>
      </c>
      <c r="CS101" s="206">
        <v>0</v>
      </c>
      <c r="CT101" s="206">
        <v>0</v>
      </c>
      <c r="CU101" s="206">
        <v>0</v>
      </c>
      <c r="CV101" s="206">
        <v>0</v>
      </c>
      <c r="CW101" s="206">
        <v>0</v>
      </c>
      <c r="CX101" s="206">
        <v>0</v>
      </c>
      <c r="CY101" s="206">
        <v>0</v>
      </c>
      <c r="CZ101" s="206">
        <v>0</v>
      </c>
      <c r="DA101" s="206">
        <v>0</v>
      </c>
      <c r="DB101" s="206">
        <v>0</v>
      </c>
      <c r="DC101" s="206">
        <v>0</v>
      </c>
      <c r="DD101" s="206">
        <v>0</v>
      </c>
      <c r="DE101" s="206">
        <v>0</v>
      </c>
      <c r="DF101" s="206">
        <v>0</v>
      </c>
      <c r="DG101" s="206">
        <v>0</v>
      </c>
      <c r="DH101" s="206">
        <v>0</v>
      </c>
      <c r="DI101" s="206">
        <v>0</v>
      </c>
      <c r="DJ101" s="206">
        <v>0</v>
      </c>
      <c r="DK101" s="206">
        <v>0</v>
      </c>
      <c r="DL101" s="207">
        <v>0</v>
      </c>
      <c r="DQ101" s="208"/>
      <c r="DR101" s="209"/>
      <c r="DS101" s="218"/>
      <c r="DT101" s="205" t="s">
        <v>203</v>
      </c>
      <c r="DU101" s="206">
        <f t="shared" si="99"/>
        <v>0</v>
      </c>
      <c r="DV101" s="206">
        <f t="shared" si="100"/>
        <v>0</v>
      </c>
      <c r="DW101" s="206">
        <f t="shared" si="101"/>
        <v>0</v>
      </c>
      <c r="DX101" s="206">
        <f t="shared" si="102"/>
        <v>0</v>
      </c>
      <c r="DY101" s="206">
        <f t="shared" si="103"/>
        <v>0</v>
      </c>
      <c r="DZ101" s="206">
        <f t="shared" si="104"/>
        <v>0</v>
      </c>
      <c r="EA101" s="206">
        <f t="shared" si="105"/>
        <v>0</v>
      </c>
      <c r="EB101" s="206">
        <f t="shared" si="106"/>
        <v>0</v>
      </c>
      <c r="EC101" s="206">
        <f t="shared" si="107"/>
        <v>0</v>
      </c>
      <c r="ED101" s="207">
        <f t="shared" si="87"/>
        <v>0</v>
      </c>
      <c r="EE101" s="303">
        <f t="shared" si="108"/>
        <v>0</v>
      </c>
      <c r="EF101" s="101"/>
      <c r="EG101" s="101"/>
    </row>
    <row r="102" spans="1:137" s="126" customFormat="1" ht="15.5" collapsed="1" x14ac:dyDescent="0.35">
      <c r="A102" s="127" t="s">
        <v>149</v>
      </c>
      <c r="B102" s="127">
        <v>6</v>
      </c>
      <c r="C102" s="128"/>
      <c r="D102" s="129"/>
      <c r="E102" s="210"/>
      <c r="F102" s="211" t="s">
        <v>252</v>
      </c>
      <c r="G102" s="211"/>
      <c r="H102" s="212"/>
      <c r="I102" s="213">
        <v>0</v>
      </c>
      <c r="J102" s="213">
        <v>0</v>
      </c>
      <c r="K102" s="213">
        <v>0</v>
      </c>
      <c r="L102" s="213">
        <v>0</v>
      </c>
      <c r="M102" s="213">
        <v>0</v>
      </c>
      <c r="N102" s="213">
        <v>0</v>
      </c>
      <c r="O102" s="213">
        <v>0</v>
      </c>
      <c r="P102" s="213">
        <v>0</v>
      </c>
      <c r="Q102" s="213">
        <v>0</v>
      </c>
      <c r="R102" s="213">
        <v>0</v>
      </c>
      <c r="S102" s="213">
        <v>0</v>
      </c>
      <c r="T102" s="213">
        <v>0</v>
      </c>
      <c r="U102" s="213">
        <v>0</v>
      </c>
      <c r="V102" s="213">
        <v>0</v>
      </c>
      <c r="W102" s="213">
        <v>0</v>
      </c>
      <c r="X102" s="213">
        <v>0</v>
      </c>
      <c r="Y102" s="213">
        <v>0</v>
      </c>
      <c r="Z102" s="213">
        <v>0</v>
      </c>
      <c r="AA102" s="213">
        <v>0</v>
      </c>
      <c r="AB102" s="213">
        <v>0</v>
      </c>
      <c r="AC102" s="213">
        <v>0</v>
      </c>
      <c r="AD102" s="213">
        <v>0</v>
      </c>
      <c r="AE102" s="213">
        <v>0</v>
      </c>
      <c r="AF102" s="213">
        <v>0</v>
      </c>
      <c r="AG102" s="213">
        <v>0</v>
      </c>
      <c r="AH102" s="213">
        <v>0</v>
      </c>
      <c r="AI102" s="213">
        <v>0</v>
      </c>
      <c r="AJ102" s="213">
        <v>0</v>
      </c>
      <c r="AK102" s="213">
        <v>0</v>
      </c>
      <c r="AL102" s="213">
        <v>0</v>
      </c>
      <c r="AM102" s="213">
        <v>0</v>
      </c>
      <c r="AN102" s="213">
        <v>0</v>
      </c>
      <c r="AO102" s="213">
        <v>0</v>
      </c>
      <c r="AP102" s="213">
        <v>0</v>
      </c>
      <c r="AQ102" s="213">
        <v>0</v>
      </c>
      <c r="AR102" s="213">
        <v>0</v>
      </c>
      <c r="AS102" s="213">
        <v>0</v>
      </c>
      <c r="AT102" s="213">
        <v>0</v>
      </c>
      <c r="AU102" s="213">
        <v>0</v>
      </c>
      <c r="AV102" s="213">
        <v>0</v>
      </c>
      <c r="AW102" s="213">
        <v>0</v>
      </c>
      <c r="AX102" s="213">
        <v>0</v>
      </c>
      <c r="AY102" s="213">
        <v>0</v>
      </c>
      <c r="AZ102" s="213">
        <v>0</v>
      </c>
      <c r="BA102" s="213">
        <v>0</v>
      </c>
      <c r="BB102" s="213">
        <v>0</v>
      </c>
      <c r="BC102" s="213">
        <v>0</v>
      </c>
      <c r="BD102" s="213">
        <v>0</v>
      </c>
      <c r="BE102" s="213">
        <v>0</v>
      </c>
      <c r="BF102" s="213">
        <v>0</v>
      </c>
      <c r="BG102" s="213">
        <v>0</v>
      </c>
      <c r="BH102" s="213">
        <v>0</v>
      </c>
      <c r="BI102" s="213">
        <v>0</v>
      </c>
      <c r="BJ102" s="213">
        <v>0</v>
      </c>
      <c r="BK102" s="213">
        <v>0</v>
      </c>
      <c r="BL102" s="213">
        <v>0</v>
      </c>
      <c r="BM102" s="213">
        <v>0</v>
      </c>
      <c r="BN102" s="213">
        <v>0</v>
      </c>
      <c r="BO102" s="213">
        <v>0</v>
      </c>
      <c r="BP102" s="213">
        <v>0</v>
      </c>
      <c r="BQ102" s="213">
        <v>0</v>
      </c>
      <c r="BR102" s="213">
        <v>0</v>
      </c>
      <c r="BS102" s="213">
        <v>0</v>
      </c>
      <c r="BT102" s="213">
        <v>0</v>
      </c>
      <c r="BU102" s="213">
        <v>0</v>
      </c>
      <c r="BV102" s="213">
        <v>0</v>
      </c>
      <c r="BW102" s="213">
        <v>0</v>
      </c>
      <c r="BX102" s="213">
        <v>0</v>
      </c>
      <c r="BY102" s="213">
        <v>0</v>
      </c>
      <c r="BZ102" s="213">
        <v>0</v>
      </c>
      <c r="CA102" s="213">
        <v>0</v>
      </c>
      <c r="CB102" s="213">
        <v>0</v>
      </c>
      <c r="CC102" s="213">
        <v>0</v>
      </c>
      <c r="CD102" s="213">
        <v>0</v>
      </c>
      <c r="CE102" s="213">
        <v>0</v>
      </c>
      <c r="CF102" s="213">
        <v>0</v>
      </c>
      <c r="CG102" s="213">
        <v>0</v>
      </c>
      <c r="CH102" s="213">
        <v>0</v>
      </c>
      <c r="CI102" s="213">
        <v>0</v>
      </c>
      <c r="CJ102" s="213">
        <v>0</v>
      </c>
      <c r="CK102" s="213">
        <v>0</v>
      </c>
      <c r="CL102" s="213">
        <v>0</v>
      </c>
      <c r="CM102" s="213">
        <v>0</v>
      </c>
      <c r="CN102" s="213">
        <v>0</v>
      </c>
      <c r="CO102" s="213">
        <v>0</v>
      </c>
      <c r="CP102" s="213">
        <v>0</v>
      </c>
      <c r="CQ102" s="213">
        <v>0</v>
      </c>
      <c r="CR102" s="213">
        <v>0</v>
      </c>
      <c r="CS102" s="213">
        <v>0</v>
      </c>
      <c r="CT102" s="213">
        <v>0</v>
      </c>
      <c r="CU102" s="213">
        <v>0</v>
      </c>
      <c r="CV102" s="213">
        <v>0</v>
      </c>
      <c r="CW102" s="213">
        <v>0</v>
      </c>
      <c r="CX102" s="213">
        <v>0</v>
      </c>
      <c r="CY102" s="213">
        <v>0</v>
      </c>
      <c r="CZ102" s="213">
        <v>0</v>
      </c>
      <c r="DA102" s="213">
        <v>0</v>
      </c>
      <c r="DB102" s="213">
        <v>0</v>
      </c>
      <c r="DC102" s="213">
        <v>0</v>
      </c>
      <c r="DD102" s="213">
        <v>0</v>
      </c>
      <c r="DE102" s="213">
        <v>0</v>
      </c>
      <c r="DF102" s="213">
        <v>0</v>
      </c>
      <c r="DG102" s="213">
        <v>0</v>
      </c>
      <c r="DH102" s="213">
        <v>0</v>
      </c>
      <c r="DI102" s="213">
        <v>0</v>
      </c>
      <c r="DJ102" s="213">
        <v>0</v>
      </c>
      <c r="DK102" s="213">
        <v>0</v>
      </c>
      <c r="DL102" s="214">
        <v>0</v>
      </c>
      <c r="DQ102" s="210"/>
      <c r="DR102" s="211" t="s">
        <v>252</v>
      </c>
      <c r="DS102" s="211"/>
      <c r="DT102" s="212"/>
      <c r="DU102" s="213">
        <f t="shared" ref="DU102:EC102" si="109">SUM(DU103:DU105)</f>
        <v>0</v>
      </c>
      <c r="DV102" s="213">
        <f t="shared" si="109"/>
        <v>0</v>
      </c>
      <c r="DW102" s="213">
        <f t="shared" si="109"/>
        <v>0</v>
      </c>
      <c r="DX102" s="213">
        <f t="shared" si="109"/>
        <v>0</v>
      </c>
      <c r="DY102" s="213">
        <f t="shared" si="109"/>
        <v>0</v>
      </c>
      <c r="DZ102" s="213">
        <f t="shared" si="109"/>
        <v>0</v>
      </c>
      <c r="EA102" s="213">
        <f t="shared" si="109"/>
        <v>0</v>
      </c>
      <c r="EB102" s="213">
        <f t="shared" si="109"/>
        <v>0</v>
      </c>
      <c r="EC102" s="213">
        <f t="shared" si="109"/>
        <v>0</v>
      </c>
      <c r="ED102" s="214">
        <f t="shared" si="87"/>
        <v>0</v>
      </c>
      <c r="EE102" s="305"/>
      <c r="EF102" s="101"/>
      <c r="EG102" s="101"/>
    </row>
    <row r="103" spans="1:137" s="126" customFormat="1" ht="15.5" hidden="1" outlineLevel="1" x14ac:dyDescent="0.35">
      <c r="A103" s="37" t="s">
        <v>149</v>
      </c>
      <c r="B103" s="37">
        <v>6</v>
      </c>
      <c r="C103" s="38">
        <v>6.1</v>
      </c>
      <c r="D103" s="39"/>
      <c r="E103" s="208"/>
      <c r="F103" s="209"/>
      <c r="G103" s="209" t="s">
        <v>253</v>
      </c>
      <c r="H103" s="205"/>
      <c r="I103" s="206">
        <v>0</v>
      </c>
      <c r="J103" s="206">
        <v>0</v>
      </c>
      <c r="K103" s="206">
        <v>0</v>
      </c>
      <c r="L103" s="206">
        <v>0</v>
      </c>
      <c r="M103" s="206">
        <v>0</v>
      </c>
      <c r="N103" s="206">
        <v>0</v>
      </c>
      <c r="O103" s="206">
        <v>0</v>
      </c>
      <c r="P103" s="206">
        <v>0</v>
      </c>
      <c r="Q103" s="206">
        <v>0</v>
      </c>
      <c r="R103" s="206">
        <v>0</v>
      </c>
      <c r="S103" s="206">
        <v>0</v>
      </c>
      <c r="T103" s="206">
        <v>0</v>
      </c>
      <c r="U103" s="206">
        <v>0</v>
      </c>
      <c r="V103" s="206">
        <v>0</v>
      </c>
      <c r="W103" s="206">
        <v>0</v>
      </c>
      <c r="X103" s="206">
        <v>0</v>
      </c>
      <c r="Y103" s="206">
        <v>0</v>
      </c>
      <c r="Z103" s="206">
        <v>0</v>
      </c>
      <c r="AA103" s="206">
        <v>0</v>
      </c>
      <c r="AB103" s="206">
        <v>0</v>
      </c>
      <c r="AC103" s="206">
        <v>0</v>
      </c>
      <c r="AD103" s="206">
        <v>0</v>
      </c>
      <c r="AE103" s="206">
        <v>0</v>
      </c>
      <c r="AF103" s="206">
        <v>0</v>
      </c>
      <c r="AG103" s="206">
        <v>0</v>
      </c>
      <c r="AH103" s="206">
        <v>0</v>
      </c>
      <c r="AI103" s="206">
        <v>0</v>
      </c>
      <c r="AJ103" s="206">
        <v>0</v>
      </c>
      <c r="AK103" s="206">
        <v>0</v>
      </c>
      <c r="AL103" s="206">
        <v>0</v>
      </c>
      <c r="AM103" s="206">
        <v>0</v>
      </c>
      <c r="AN103" s="206">
        <v>0</v>
      </c>
      <c r="AO103" s="206">
        <v>0</v>
      </c>
      <c r="AP103" s="206">
        <v>0</v>
      </c>
      <c r="AQ103" s="206">
        <v>0</v>
      </c>
      <c r="AR103" s="206">
        <v>0</v>
      </c>
      <c r="AS103" s="206">
        <v>0</v>
      </c>
      <c r="AT103" s="206">
        <v>0</v>
      </c>
      <c r="AU103" s="206">
        <v>0</v>
      </c>
      <c r="AV103" s="206">
        <v>0</v>
      </c>
      <c r="AW103" s="206">
        <v>0</v>
      </c>
      <c r="AX103" s="206">
        <v>0</v>
      </c>
      <c r="AY103" s="206">
        <v>0</v>
      </c>
      <c r="AZ103" s="206">
        <v>0</v>
      </c>
      <c r="BA103" s="206">
        <v>0</v>
      </c>
      <c r="BB103" s="206">
        <v>0</v>
      </c>
      <c r="BC103" s="206">
        <v>0</v>
      </c>
      <c r="BD103" s="206">
        <v>0</v>
      </c>
      <c r="BE103" s="206">
        <v>0</v>
      </c>
      <c r="BF103" s="206">
        <v>0</v>
      </c>
      <c r="BG103" s="206">
        <v>0</v>
      </c>
      <c r="BH103" s="206">
        <v>0</v>
      </c>
      <c r="BI103" s="206">
        <v>0</v>
      </c>
      <c r="BJ103" s="206">
        <v>0</v>
      </c>
      <c r="BK103" s="206">
        <v>0</v>
      </c>
      <c r="BL103" s="206">
        <v>0</v>
      </c>
      <c r="BM103" s="206">
        <v>0</v>
      </c>
      <c r="BN103" s="206">
        <v>0</v>
      </c>
      <c r="BO103" s="206">
        <v>0</v>
      </c>
      <c r="BP103" s="206">
        <v>0</v>
      </c>
      <c r="BQ103" s="206">
        <v>0</v>
      </c>
      <c r="BR103" s="206">
        <v>0</v>
      </c>
      <c r="BS103" s="206">
        <v>0</v>
      </c>
      <c r="BT103" s="206">
        <v>0</v>
      </c>
      <c r="BU103" s="206">
        <v>0</v>
      </c>
      <c r="BV103" s="206">
        <v>0</v>
      </c>
      <c r="BW103" s="206">
        <v>0</v>
      </c>
      <c r="BX103" s="206">
        <v>0</v>
      </c>
      <c r="BY103" s="206">
        <v>0</v>
      </c>
      <c r="BZ103" s="206">
        <v>0</v>
      </c>
      <c r="CA103" s="206">
        <v>0</v>
      </c>
      <c r="CB103" s="206">
        <v>0</v>
      </c>
      <c r="CC103" s="206">
        <v>0</v>
      </c>
      <c r="CD103" s="206">
        <v>0</v>
      </c>
      <c r="CE103" s="206">
        <v>0</v>
      </c>
      <c r="CF103" s="206">
        <v>0</v>
      </c>
      <c r="CG103" s="206">
        <v>0</v>
      </c>
      <c r="CH103" s="206">
        <v>0</v>
      </c>
      <c r="CI103" s="206">
        <v>0</v>
      </c>
      <c r="CJ103" s="206">
        <v>0</v>
      </c>
      <c r="CK103" s="206">
        <v>0</v>
      </c>
      <c r="CL103" s="206">
        <v>0</v>
      </c>
      <c r="CM103" s="206">
        <v>0</v>
      </c>
      <c r="CN103" s="206">
        <v>0</v>
      </c>
      <c r="CO103" s="206">
        <v>0</v>
      </c>
      <c r="CP103" s="206">
        <v>0</v>
      </c>
      <c r="CQ103" s="206">
        <v>0</v>
      </c>
      <c r="CR103" s="206">
        <v>0</v>
      </c>
      <c r="CS103" s="206">
        <v>0</v>
      </c>
      <c r="CT103" s="206">
        <v>0</v>
      </c>
      <c r="CU103" s="206">
        <v>0</v>
      </c>
      <c r="CV103" s="206">
        <v>0</v>
      </c>
      <c r="CW103" s="206">
        <v>0</v>
      </c>
      <c r="CX103" s="206">
        <v>0</v>
      </c>
      <c r="CY103" s="206">
        <v>0</v>
      </c>
      <c r="CZ103" s="206">
        <v>0</v>
      </c>
      <c r="DA103" s="206">
        <v>0</v>
      </c>
      <c r="DB103" s="206">
        <v>0</v>
      </c>
      <c r="DC103" s="206">
        <v>0</v>
      </c>
      <c r="DD103" s="206">
        <v>0</v>
      </c>
      <c r="DE103" s="206">
        <v>0</v>
      </c>
      <c r="DF103" s="206">
        <v>0</v>
      </c>
      <c r="DG103" s="206">
        <v>0</v>
      </c>
      <c r="DH103" s="206">
        <v>0</v>
      </c>
      <c r="DI103" s="206">
        <v>0</v>
      </c>
      <c r="DJ103" s="206">
        <v>0</v>
      </c>
      <c r="DK103" s="206">
        <v>0</v>
      </c>
      <c r="DL103" s="207">
        <v>0</v>
      </c>
      <c r="DQ103" s="208"/>
      <c r="DR103" s="209"/>
      <c r="DS103" s="209" t="s">
        <v>253</v>
      </c>
      <c r="DT103" s="205"/>
      <c r="DU103" s="206">
        <f>I103/$DQ$4</f>
        <v>0</v>
      </c>
      <c r="DV103" s="206">
        <f>SUM(J103:O103)/$DQ$4</f>
        <v>0</v>
      </c>
      <c r="DW103" s="206">
        <f>SUM(P103:AL103)/$DQ$4</f>
        <v>0</v>
      </c>
      <c r="DX103" s="206">
        <f>SUM(AM103:CT103)/$DQ$4</f>
        <v>0</v>
      </c>
      <c r="DY103" s="206">
        <f>SUM(CU103:CY103)/$DQ$4</f>
        <v>0</v>
      </c>
      <c r="DZ103" s="206">
        <f>SUM(CZ103:DE103)/$DQ$4</f>
        <v>0</v>
      </c>
      <c r="EA103" s="206">
        <f>SUM(DF103:DG103)/$DQ$4</f>
        <v>0</v>
      </c>
      <c r="EB103" s="206">
        <f>SUM(DH103:DI103)/$DQ$4</f>
        <v>0</v>
      </c>
      <c r="EC103" s="206">
        <f>SUM(DJ103:DK103)/$DQ$4</f>
        <v>0</v>
      </c>
      <c r="ED103" s="207">
        <f t="shared" si="87"/>
        <v>0</v>
      </c>
      <c r="EE103" s="303">
        <f>ED103-(DL103/$DQ$4)</f>
        <v>0</v>
      </c>
      <c r="EF103" s="101"/>
      <c r="EG103" s="101"/>
    </row>
    <row r="104" spans="1:137" s="126" customFormat="1" ht="15.5" hidden="1" outlineLevel="1" x14ac:dyDescent="0.35">
      <c r="A104" s="37" t="s">
        <v>149</v>
      </c>
      <c r="B104" s="37">
        <v>6</v>
      </c>
      <c r="C104" s="38">
        <v>6.2</v>
      </c>
      <c r="D104" s="39"/>
      <c r="E104" s="208"/>
      <c r="F104" s="209"/>
      <c r="G104" s="209" t="s">
        <v>254</v>
      </c>
      <c r="H104" s="205"/>
      <c r="I104" s="206">
        <v>0</v>
      </c>
      <c r="J104" s="206">
        <v>0</v>
      </c>
      <c r="K104" s="206">
        <v>0</v>
      </c>
      <c r="L104" s="206">
        <v>0</v>
      </c>
      <c r="M104" s="206">
        <v>0</v>
      </c>
      <c r="N104" s="206">
        <v>0</v>
      </c>
      <c r="O104" s="206">
        <v>0</v>
      </c>
      <c r="P104" s="206">
        <v>0</v>
      </c>
      <c r="Q104" s="206">
        <v>0</v>
      </c>
      <c r="R104" s="206">
        <v>0</v>
      </c>
      <c r="S104" s="206">
        <v>0</v>
      </c>
      <c r="T104" s="206">
        <v>0</v>
      </c>
      <c r="U104" s="206">
        <v>0</v>
      </c>
      <c r="V104" s="206">
        <v>0</v>
      </c>
      <c r="W104" s="206">
        <v>0</v>
      </c>
      <c r="X104" s="206">
        <v>0</v>
      </c>
      <c r="Y104" s="206">
        <v>0</v>
      </c>
      <c r="Z104" s="206">
        <v>0</v>
      </c>
      <c r="AA104" s="206">
        <v>0</v>
      </c>
      <c r="AB104" s="206">
        <v>0</v>
      </c>
      <c r="AC104" s="206">
        <v>0</v>
      </c>
      <c r="AD104" s="206">
        <v>0</v>
      </c>
      <c r="AE104" s="206">
        <v>0</v>
      </c>
      <c r="AF104" s="206">
        <v>0</v>
      </c>
      <c r="AG104" s="206">
        <v>0</v>
      </c>
      <c r="AH104" s="206">
        <v>0</v>
      </c>
      <c r="AI104" s="206">
        <v>0</v>
      </c>
      <c r="AJ104" s="206">
        <v>0</v>
      </c>
      <c r="AK104" s="206">
        <v>0</v>
      </c>
      <c r="AL104" s="206">
        <v>0</v>
      </c>
      <c r="AM104" s="206">
        <v>0</v>
      </c>
      <c r="AN104" s="206">
        <v>0</v>
      </c>
      <c r="AO104" s="206">
        <v>0</v>
      </c>
      <c r="AP104" s="206">
        <v>0</v>
      </c>
      <c r="AQ104" s="206">
        <v>0</v>
      </c>
      <c r="AR104" s="206">
        <v>0</v>
      </c>
      <c r="AS104" s="206">
        <v>0</v>
      </c>
      <c r="AT104" s="206">
        <v>0</v>
      </c>
      <c r="AU104" s="206">
        <v>0</v>
      </c>
      <c r="AV104" s="206">
        <v>0</v>
      </c>
      <c r="AW104" s="206">
        <v>0</v>
      </c>
      <c r="AX104" s="206">
        <v>0</v>
      </c>
      <c r="AY104" s="206">
        <v>0</v>
      </c>
      <c r="AZ104" s="206">
        <v>0</v>
      </c>
      <c r="BA104" s="206">
        <v>0</v>
      </c>
      <c r="BB104" s="206">
        <v>0</v>
      </c>
      <c r="BC104" s="206">
        <v>0</v>
      </c>
      <c r="BD104" s="206">
        <v>0</v>
      </c>
      <c r="BE104" s="206">
        <v>0</v>
      </c>
      <c r="BF104" s="206">
        <v>0</v>
      </c>
      <c r="BG104" s="206">
        <v>0</v>
      </c>
      <c r="BH104" s="206">
        <v>0</v>
      </c>
      <c r="BI104" s="206">
        <v>0</v>
      </c>
      <c r="BJ104" s="206">
        <v>0</v>
      </c>
      <c r="BK104" s="206">
        <v>0</v>
      </c>
      <c r="BL104" s="206">
        <v>0</v>
      </c>
      <c r="BM104" s="206">
        <v>0</v>
      </c>
      <c r="BN104" s="206">
        <v>0</v>
      </c>
      <c r="BO104" s="206">
        <v>0</v>
      </c>
      <c r="BP104" s="206">
        <v>0</v>
      </c>
      <c r="BQ104" s="206">
        <v>0</v>
      </c>
      <c r="BR104" s="206">
        <v>0</v>
      </c>
      <c r="BS104" s="206">
        <v>0</v>
      </c>
      <c r="BT104" s="206">
        <v>0</v>
      </c>
      <c r="BU104" s="206">
        <v>0</v>
      </c>
      <c r="BV104" s="206">
        <v>0</v>
      </c>
      <c r="BW104" s="206">
        <v>0</v>
      </c>
      <c r="BX104" s="206">
        <v>0</v>
      </c>
      <c r="BY104" s="206">
        <v>0</v>
      </c>
      <c r="BZ104" s="206">
        <v>0</v>
      </c>
      <c r="CA104" s="206">
        <v>0</v>
      </c>
      <c r="CB104" s="206">
        <v>0</v>
      </c>
      <c r="CC104" s="206">
        <v>0</v>
      </c>
      <c r="CD104" s="206">
        <v>0</v>
      </c>
      <c r="CE104" s="206">
        <v>0</v>
      </c>
      <c r="CF104" s="206">
        <v>0</v>
      </c>
      <c r="CG104" s="206">
        <v>0</v>
      </c>
      <c r="CH104" s="206">
        <v>0</v>
      </c>
      <c r="CI104" s="206">
        <v>0</v>
      </c>
      <c r="CJ104" s="206">
        <v>0</v>
      </c>
      <c r="CK104" s="206">
        <v>0</v>
      </c>
      <c r="CL104" s="206">
        <v>0</v>
      </c>
      <c r="CM104" s="206">
        <v>0</v>
      </c>
      <c r="CN104" s="206">
        <v>0</v>
      </c>
      <c r="CO104" s="206">
        <v>0</v>
      </c>
      <c r="CP104" s="206">
        <v>0</v>
      </c>
      <c r="CQ104" s="206">
        <v>0</v>
      </c>
      <c r="CR104" s="206">
        <v>0</v>
      </c>
      <c r="CS104" s="206">
        <v>0</v>
      </c>
      <c r="CT104" s="206">
        <v>0</v>
      </c>
      <c r="CU104" s="206">
        <v>0</v>
      </c>
      <c r="CV104" s="206">
        <v>0</v>
      </c>
      <c r="CW104" s="206">
        <v>0</v>
      </c>
      <c r="CX104" s="206">
        <v>0</v>
      </c>
      <c r="CY104" s="206">
        <v>0</v>
      </c>
      <c r="CZ104" s="206">
        <v>0</v>
      </c>
      <c r="DA104" s="206">
        <v>0</v>
      </c>
      <c r="DB104" s="206">
        <v>0</v>
      </c>
      <c r="DC104" s="206">
        <v>0</v>
      </c>
      <c r="DD104" s="206">
        <v>0</v>
      </c>
      <c r="DE104" s="206">
        <v>0</v>
      </c>
      <c r="DF104" s="206">
        <v>0</v>
      </c>
      <c r="DG104" s="206">
        <v>0</v>
      </c>
      <c r="DH104" s="206">
        <v>0</v>
      </c>
      <c r="DI104" s="206">
        <v>0</v>
      </c>
      <c r="DJ104" s="206">
        <v>0</v>
      </c>
      <c r="DK104" s="206">
        <v>0</v>
      </c>
      <c r="DL104" s="207">
        <v>0</v>
      </c>
      <c r="DQ104" s="208"/>
      <c r="DR104" s="209"/>
      <c r="DS104" s="209" t="s">
        <v>254</v>
      </c>
      <c r="DT104" s="205"/>
      <c r="DU104" s="206">
        <f>I104/$DQ$4</f>
        <v>0</v>
      </c>
      <c r="DV104" s="206">
        <f>SUM(J104:O104)/$DQ$4</f>
        <v>0</v>
      </c>
      <c r="DW104" s="206">
        <f>SUM(P104:AL104)/$DQ$4</f>
        <v>0</v>
      </c>
      <c r="DX104" s="206">
        <f>SUM(AM104:CT104)/$DQ$4</f>
        <v>0</v>
      </c>
      <c r="DY104" s="206">
        <f>SUM(CU104:CY104)/$DQ$4</f>
        <v>0</v>
      </c>
      <c r="DZ104" s="206">
        <f>SUM(CZ104:DE104)/$DQ$4</f>
        <v>0</v>
      </c>
      <c r="EA104" s="206">
        <f>SUM(DF104:DG104)/$DQ$4</f>
        <v>0</v>
      </c>
      <c r="EB104" s="206">
        <f>SUM(DH104:DI104)/$DQ$4</f>
        <v>0</v>
      </c>
      <c r="EC104" s="206">
        <f>SUM(DJ104:DK104)/$DQ$4</f>
        <v>0</v>
      </c>
      <c r="ED104" s="207">
        <f t="shared" si="87"/>
        <v>0</v>
      </c>
      <c r="EE104" s="303">
        <f>ED104-(DL104/$DQ$4)</f>
        <v>0</v>
      </c>
      <c r="EF104" s="101"/>
      <c r="EG104" s="101"/>
    </row>
    <row r="105" spans="1:137" s="126" customFormat="1" ht="15.5" hidden="1" outlineLevel="1" x14ac:dyDescent="0.35">
      <c r="A105" s="37" t="s">
        <v>149</v>
      </c>
      <c r="B105" s="37">
        <v>6</v>
      </c>
      <c r="C105" s="38">
        <v>6.3</v>
      </c>
      <c r="D105" s="39"/>
      <c r="E105" s="208"/>
      <c r="F105" s="209"/>
      <c r="G105" s="209" t="s">
        <v>255</v>
      </c>
      <c r="H105" s="205"/>
      <c r="I105" s="206">
        <v>0</v>
      </c>
      <c r="J105" s="206">
        <v>0</v>
      </c>
      <c r="K105" s="206">
        <v>0</v>
      </c>
      <c r="L105" s="206">
        <v>0</v>
      </c>
      <c r="M105" s="206">
        <v>0</v>
      </c>
      <c r="N105" s="206">
        <v>0</v>
      </c>
      <c r="O105" s="206">
        <v>0</v>
      </c>
      <c r="P105" s="206">
        <v>0</v>
      </c>
      <c r="Q105" s="206">
        <v>0</v>
      </c>
      <c r="R105" s="206">
        <v>0</v>
      </c>
      <c r="S105" s="206">
        <v>0</v>
      </c>
      <c r="T105" s="206">
        <v>0</v>
      </c>
      <c r="U105" s="206">
        <v>0</v>
      </c>
      <c r="V105" s="206">
        <v>0</v>
      </c>
      <c r="W105" s="206">
        <v>0</v>
      </c>
      <c r="X105" s="206">
        <v>0</v>
      </c>
      <c r="Y105" s="206">
        <v>0</v>
      </c>
      <c r="Z105" s="206">
        <v>0</v>
      </c>
      <c r="AA105" s="206">
        <v>0</v>
      </c>
      <c r="AB105" s="206">
        <v>0</v>
      </c>
      <c r="AC105" s="206">
        <v>0</v>
      </c>
      <c r="AD105" s="206">
        <v>0</v>
      </c>
      <c r="AE105" s="206">
        <v>0</v>
      </c>
      <c r="AF105" s="206">
        <v>0</v>
      </c>
      <c r="AG105" s="206">
        <v>0</v>
      </c>
      <c r="AH105" s="206">
        <v>0</v>
      </c>
      <c r="AI105" s="206">
        <v>0</v>
      </c>
      <c r="AJ105" s="206">
        <v>0</v>
      </c>
      <c r="AK105" s="206">
        <v>0</v>
      </c>
      <c r="AL105" s="206">
        <v>0</v>
      </c>
      <c r="AM105" s="206">
        <v>0</v>
      </c>
      <c r="AN105" s="206">
        <v>0</v>
      </c>
      <c r="AO105" s="206">
        <v>0</v>
      </c>
      <c r="AP105" s="206">
        <v>0</v>
      </c>
      <c r="AQ105" s="206">
        <v>0</v>
      </c>
      <c r="AR105" s="206">
        <v>0</v>
      </c>
      <c r="AS105" s="206">
        <v>0</v>
      </c>
      <c r="AT105" s="206">
        <v>0</v>
      </c>
      <c r="AU105" s="206">
        <v>0</v>
      </c>
      <c r="AV105" s="206">
        <v>0</v>
      </c>
      <c r="AW105" s="206">
        <v>0</v>
      </c>
      <c r="AX105" s="206">
        <v>0</v>
      </c>
      <c r="AY105" s="206">
        <v>0</v>
      </c>
      <c r="AZ105" s="206">
        <v>0</v>
      </c>
      <c r="BA105" s="206">
        <v>0</v>
      </c>
      <c r="BB105" s="206">
        <v>0</v>
      </c>
      <c r="BC105" s="206">
        <v>0</v>
      </c>
      <c r="BD105" s="206">
        <v>0</v>
      </c>
      <c r="BE105" s="206">
        <v>0</v>
      </c>
      <c r="BF105" s="206">
        <v>0</v>
      </c>
      <c r="BG105" s="206">
        <v>0</v>
      </c>
      <c r="BH105" s="206">
        <v>0</v>
      </c>
      <c r="BI105" s="206">
        <v>0</v>
      </c>
      <c r="BJ105" s="206">
        <v>0</v>
      </c>
      <c r="BK105" s="206">
        <v>0</v>
      </c>
      <c r="BL105" s="206">
        <v>0</v>
      </c>
      <c r="BM105" s="206">
        <v>0</v>
      </c>
      <c r="BN105" s="206">
        <v>0</v>
      </c>
      <c r="BO105" s="206">
        <v>0</v>
      </c>
      <c r="BP105" s="206">
        <v>0</v>
      </c>
      <c r="BQ105" s="206">
        <v>0</v>
      </c>
      <c r="BR105" s="206">
        <v>0</v>
      </c>
      <c r="BS105" s="206">
        <v>0</v>
      </c>
      <c r="BT105" s="206">
        <v>0</v>
      </c>
      <c r="BU105" s="206">
        <v>0</v>
      </c>
      <c r="BV105" s="206">
        <v>0</v>
      </c>
      <c r="BW105" s="206">
        <v>0</v>
      </c>
      <c r="BX105" s="206">
        <v>0</v>
      </c>
      <c r="BY105" s="206">
        <v>0</v>
      </c>
      <c r="BZ105" s="206">
        <v>0</v>
      </c>
      <c r="CA105" s="206">
        <v>0</v>
      </c>
      <c r="CB105" s="206">
        <v>0</v>
      </c>
      <c r="CC105" s="206">
        <v>0</v>
      </c>
      <c r="CD105" s="206">
        <v>0</v>
      </c>
      <c r="CE105" s="206">
        <v>0</v>
      </c>
      <c r="CF105" s="206">
        <v>0</v>
      </c>
      <c r="CG105" s="206">
        <v>0</v>
      </c>
      <c r="CH105" s="206">
        <v>0</v>
      </c>
      <c r="CI105" s="206">
        <v>0</v>
      </c>
      <c r="CJ105" s="206">
        <v>0</v>
      </c>
      <c r="CK105" s="206">
        <v>0</v>
      </c>
      <c r="CL105" s="206">
        <v>0</v>
      </c>
      <c r="CM105" s="206">
        <v>0</v>
      </c>
      <c r="CN105" s="206">
        <v>0</v>
      </c>
      <c r="CO105" s="206">
        <v>0</v>
      </c>
      <c r="CP105" s="206">
        <v>0</v>
      </c>
      <c r="CQ105" s="206">
        <v>0</v>
      </c>
      <c r="CR105" s="206">
        <v>0</v>
      </c>
      <c r="CS105" s="206">
        <v>0</v>
      </c>
      <c r="CT105" s="206">
        <v>0</v>
      </c>
      <c r="CU105" s="206">
        <v>0</v>
      </c>
      <c r="CV105" s="206">
        <v>0</v>
      </c>
      <c r="CW105" s="206">
        <v>0</v>
      </c>
      <c r="CX105" s="206">
        <v>0</v>
      </c>
      <c r="CY105" s="206">
        <v>0</v>
      </c>
      <c r="CZ105" s="206">
        <v>0</v>
      </c>
      <c r="DA105" s="206">
        <v>0</v>
      </c>
      <c r="DB105" s="206">
        <v>0</v>
      </c>
      <c r="DC105" s="206">
        <v>0</v>
      </c>
      <c r="DD105" s="206">
        <v>0</v>
      </c>
      <c r="DE105" s="206">
        <v>0</v>
      </c>
      <c r="DF105" s="206">
        <v>0</v>
      </c>
      <c r="DG105" s="206">
        <v>0</v>
      </c>
      <c r="DH105" s="206">
        <v>0</v>
      </c>
      <c r="DI105" s="206">
        <v>0</v>
      </c>
      <c r="DJ105" s="206">
        <v>0</v>
      </c>
      <c r="DK105" s="206">
        <v>0</v>
      </c>
      <c r="DL105" s="207">
        <v>0</v>
      </c>
      <c r="DQ105" s="208"/>
      <c r="DR105" s="209"/>
      <c r="DS105" s="209" t="s">
        <v>255</v>
      </c>
      <c r="DT105" s="205"/>
      <c r="DU105" s="206">
        <f>I105/$DQ$4</f>
        <v>0</v>
      </c>
      <c r="DV105" s="206">
        <f>SUM(J105:O105)/$DQ$4</f>
        <v>0</v>
      </c>
      <c r="DW105" s="206">
        <f>SUM(P105:AL105)/$DQ$4</f>
        <v>0</v>
      </c>
      <c r="DX105" s="206">
        <f>SUM(AM105:CT105)/$DQ$4</f>
        <v>0</v>
      </c>
      <c r="DY105" s="206">
        <f>SUM(CU105:CY105)/$DQ$4</f>
        <v>0</v>
      </c>
      <c r="DZ105" s="206">
        <f>SUM(CZ105:DE105)/$DQ$4</f>
        <v>0</v>
      </c>
      <c r="EA105" s="206">
        <f>SUM(DF105:DG105)/$DQ$4</f>
        <v>0</v>
      </c>
      <c r="EB105" s="206">
        <f>SUM(DH105:DI105)/$DQ$4</f>
        <v>0</v>
      </c>
      <c r="EC105" s="206">
        <f>SUM(DJ105:DK105)/$DQ$4</f>
        <v>0</v>
      </c>
      <c r="ED105" s="207">
        <f t="shared" si="87"/>
        <v>0</v>
      </c>
      <c r="EE105" s="303">
        <f>ED105-(DL105/$DQ$4)</f>
        <v>0</v>
      </c>
      <c r="EF105" s="101"/>
      <c r="EG105" s="101"/>
    </row>
    <row r="106" spans="1:137" s="126" customFormat="1" ht="15.5" collapsed="1" x14ac:dyDescent="0.35">
      <c r="A106" s="44"/>
      <c r="B106" s="44"/>
      <c r="C106" s="45"/>
      <c r="D106" s="46"/>
      <c r="E106" s="203" t="s">
        <v>256</v>
      </c>
      <c r="F106" s="209"/>
      <c r="G106" s="209"/>
      <c r="H106" s="205"/>
      <c r="I106" s="206">
        <v>0</v>
      </c>
      <c r="J106" s="206">
        <v>0</v>
      </c>
      <c r="K106" s="206">
        <v>0</v>
      </c>
      <c r="L106" s="206">
        <v>0</v>
      </c>
      <c r="M106" s="206">
        <v>0</v>
      </c>
      <c r="N106" s="206">
        <v>0</v>
      </c>
      <c r="O106" s="206">
        <v>0</v>
      </c>
      <c r="P106" s="206">
        <v>0</v>
      </c>
      <c r="Q106" s="206">
        <v>0</v>
      </c>
      <c r="R106" s="206">
        <v>0</v>
      </c>
      <c r="S106" s="206">
        <v>0</v>
      </c>
      <c r="T106" s="206">
        <v>0</v>
      </c>
      <c r="U106" s="206">
        <v>0</v>
      </c>
      <c r="V106" s="206">
        <v>0</v>
      </c>
      <c r="W106" s="206">
        <v>0</v>
      </c>
      <c r="X106" s="206">
        <v>0</v>
      </c>
      <c r="Y106" s="206">
        <v>0</v>
      </c>
      <c r="Z106" s="206">
        <v>0</v>
      </c>
      <c r="AA106" s="206">
        <v>0</v>
      </c>
      <c r="AB106" s="206">
        <v>0</v>
      </c>
      <c r="AC106" s="206">
        <v>0</v>
      </c>
      <c r="AD106" s="206">
        <v>0</v>
      </c>
      <c r="AE106" s="206">
        <v>0</v>
      </c>
      <c r="AF106" s="206">
        <v>0</v>
      </c>
      <c r="AG106" s="206">
        <v>0</v>
      </c>
      <c r="AH106" s="206">
        <v>0</v>
      </c>
      <c r="AI106" s="206">
        <v>0</v>
      </c>
      <c r="AJ106" s="206">
        <v>0</v>
      </c>
      <c r="AK106" s="206">
        <v>0</v>
      </c>
      <c r="AL106" s="206">
        <v>0</v>
      </c>
      <c r="AM106" s="206">
        <v>0</v>
      </c>
      <c r="AN106" s="206">
        <v>0</v>
      </c>
      <c r="AO106" s="206">
        <v>0</v>
      </c>
      <c r="AP106" s="206">
        <v>0</v>
      </c>
      <c r="AQ106" s="206">
        <v>0</v>
      </c>
      <c r="AR106" s="206">
        <v>0</v>
      </c>
      <c r="AS106" s="206">
        <v>0</v>
      </c>
      <c r="AT106" s="206">
        <v>0</v>
      </c>
      <c r="AU106" s="206">
        <v>0</v>
      </c>
      <c r="AV106" s="206">
        <v>0</v>
      </c>
      <c r="AW106" s="206">
        <v>0</v>
      </c>
      <c r="AX106" s="206">
        <v>0</v>
      </c>
      <c r="AY106" s="206">
        <v>0</v>
      </c>
      <c r="AZ106" s="206">
        <v>0</v>
      </c>
      <c r="BA106" s="206">
        <v>0</v>
      </c>
      <c r="BB106" s="206">
        <v>0</v>
      </c>
      <c r="BC106" s="206">
        <v>0</v>
      </c>
      <c r="BD106" s="206">
        <v>0</v>
      </c>
      <c r="BE106" s="206">
        <v>0</v>
      </c>
      <c r="BF106" s="206">
        <v>0</v>
      </c>
      <c r="BG106" s="206">
        <v>0</v>
      </c>
      <c r="BH106" s="206">
        <v>0</v>
      </c>
      <c r="BI106" s="206">
        <v>0</v>
      </c>
      <c r="BJ106" s="206">
        <v>0</v>
      </c>
      <c r="BK106" s="206">
        <v>0</v>
      </c>
      <c r="BL106" s="206">
        <v>0</v>
      </c>
      <c r="BM106" s="206">
        <v>0</v>
      </c>
      <c r="BN106" s="206">
        <v>0</v>
      </c>
      <c r="BO106" s="206">
        <v>0</v>
      </c>
      <c r="BP106" s="206">
        <v>0</v>
      </c>
      <c r="BQ106" s="206">
        <v>0</v>
      </c>
      <c r="BR106" s="206">
        <v>0</v>
      </c>
      <c r="BS106" s="206">
        <v>0</v>
      </c>
      <c r="BT106" s="206">
        <v>0</v>
      </c>
      <c r="BU106" s="206">
        <v>0</v>
      </c>
      <c r="BV106" s="206">
        <v>0</v>
      </c>
      <c r="BW106" s="206">
        <v>0</v>
      </c>
      <c r="BX106" s="206">
        <v>0</v>
      </c>
      <c r="BY106" s="206">
        <v>0</v>
      </c>
      <c r="BZ106" s="206">
        <v>0</v>
      </c>
      <c r="CA106" s="206">
        <v>0</v>
      </c>
      <c r="CB106" s="206">
        <v>0</v>
      </c>
      <c r="CC106" s="206">
        <v>0</v>
      </c>
      <c r="CD106" s="206">
        <v>0</v>
      </c>
      <c r="CE106" s="206">
        <v>0</v>
      </c>
      <c r="CF106" s="206">
        <v>0</v>
      </c>
      <c r="CG106" s="206">
        <v>0</v>
      </c>
      <c r="CH106" s="206">
        <v>0</v>
      </c>
      <c r="CI106" s="206">
        <v>0</v>
      </c>
      <c r="CJ106" s="206">
        <v>0</v>
      </c>
      <c r="CK106" s="206">
        <v>0</v>
      </c>
      <c r="CL106" s="206">
        <v>0</v>
      </c>
      <c r="CM106" s="206">
        <v>0</v>
      </c>
      <c r="CN106" s="206">
        <v>0</v>
      </c>
      <c r="CO106" s="206">
        <v>0</v>
      </c>
      <c r="CP106" s="206">
        <v>0</v>
      </c>
      <c r="CQ106" s="206">
        <v>0</v>
      </c>
      <c r="CR106" s="206">
        <v>0</v>
      </c>
      <c r="CS106" s="206">
        <v>0</v>
      </c>
      <c r="CT106" s="206">
        <v>0</v>
      </c>
      <c r="CU106" s="206">
        <v>0</v>
      </c>
      <c r="CV106" s="206">
        <v>0</v>
      </c>
      <c r="CW106" s="206">
        <v>0</v>
      </c>
      <c r="CX106" s="206">
        <v>0</v>
      </c>
      <c r="CY106" s="206">
        <v>0</v>
      </c>
      <c r="CZ106" s="206">
        <v>0</v>
      </c>
      <c r="DA106" s="206">
        <v>0</v>
      </c>
      <c r="DB106" s="206">
        <v>0</v>
      </c>
      <c r="DC106" s="206">
        <v>0</v>
      </c>
      <c r="DD106" s="206">
        <v>0</v>
      </c>
      <c r="DE106" s="206">
        <v>0</v>
      </c>
      <c r="DF106" s="206">
        <v>0</v>
      </c>
      <c r="DG106" s="206">
        <v>0</v>
      </c>
      <c r="DH106" s="206">
        <v>0</v>
      </c>
      <c r="DI106" s="206">
        <v>0</v>
      </c>
      <c r="DJ106" s="206">
        <v>0</v>
      </c>
      <c r="DK106" s="206">
        <v>0</v>
      </c>
      <c r="DL106" s="207">
        <v>0</v>
      </c>
      <c r="DQ106" s="203" t="s">
        <v>256</v>
      </c>
      <c r="DR106" s="209"/>
      <c r="DS106" s="209"/>
      <c r="DT106" s="205"/>
      <c r="DU106" s="206"/>
      <c r="DV106" s="206"/>
      <c r="DW106" s="206"/>
      <c r="DX106" s="206"/>
      <c r="DY106" s="206"/>
      <c r="DZ106" s="206"/>
      <c r="EA106" s="206"/>
      <c r="EB106" s="206"/>
      <c r="EC106" s="206"/>
      <c r="ED106" s="207">
        <f t="shared" si="87"/>
        <v>0</v>
      </c>
      <c r="EE106" s="306">
        <f>ED106-(DL106/$DQ$4)</f>
        <v>0</v>
      </c>
      <c r="EF106" s="101"/>
      <c r="EG106" s="101"/>
    </row>
    <row r="107" spans="1:137" s="126" customFormat="1" ht="15.5" x14ac:dyDescent="0.35">
      <c r="A107" s="127" t="s">
        <v>149</v>
      </c>
      <c r="B107" s="127">
        <v>7</v>
      </c>
      <c r="C107" s="128"/>
      <c r="D107" s="129"/>
      <c r="E107" s="210"/>
      <c r="F107" s="211" t="s">
        <v>153</v>
      </c>
      <c r="G107" s="211"/>
      <c r="H107" s="212"/>
      <c r="I107" s="213">
        <v>0</v>
      </c>
      <c r="J107" s="213">
        <v>0</v>
      </c>
      <c r="K107" s="213">
        <v>0</v>
      </c>
      <c r="L107" s="213">
        <v>0</v>
      </c>
      <c r="M107" s="213">
        <v>0</v>
      </c>
      <c r="N107" s="213">
        <v>0</v>
      </c>
      <c r="O107" s="213">
        <v>0</v>
      </c>
      <c r="P107" s="213">
        <v>0</v>
      </c>
      <c r="Q107" s="213">
        <v>0</v>
      </c>
      <c r="R107" s="213">
        <v>0</v>
      </c>
      <c r="S107" s="213">
        <v>0</v>
      </c>
      <c r="T107" s="213">
        <v>0</v>
      </c>
      <c r="U107" s="213">
        <v>0</v>
      </c>
      <c r="V107" s="213">
        <v>0</v>
      </c>
      <c r="W107" s="213">
        <v>0</v>
      </c>
      <c r="X107" s="213">
        <v>0</v>
      </c>
      <c r="Y107" s="213">
        <v>0</v>
      </c>
      <c r="Z107" s="213">
        <v>0</v>
      </c>
      <c r="AA107" s="213">
        <v>0</v>
      </c>
      <c r="AB107" s="213">
        <v>0</v>
      </c>
      <c r="AC107" s="213">
        <v>0</v>
      </c>
      <c r="AD107" s="213">
        <v>0</v>
      </c>
      <c r="AE107" s="213">
        <v>0</v>
      </c>
      <c r="AF107" s="213">
        <v>0</v>
      </c>
      <c r="AG107" s="213">
        <v>0</v>
      </c>
      <c r="AH107" s="213">
        <v>0</v>
      </c>
      <c r="AI107" s="213">
        <v>0</v>
      </c>
      <c r="AJ107" s="213">
        <v>0</v>
      </c>
      <c r="AK107" s="213">
        <v>0</v>
      </c>
      <c r="AL107" s="213">
        <v>0</v>
      </c>
      <c r="AM107" s="213">
        <v>0</v>
      </c>
      <c r="AN107" s="213">
        <v>0</v>
      </c>
      <c r="AO107" s="213">
        <v>0</v>
      </c>
      <c r="AP107" s="213">
        <v>0</v>
      </c>
      <c r="AQ107" s="213">
        <v>0</v>
      </c>
      <c r="AR107" s="213">
        <v>0</v>
      </c>
      <c r="AS107" s="213">
        <v>0</v>
      </c>
      <c r="AT107" s="213">
        <v>0</v>
      </c>
      <c r="AU107" s="213">
        <v>0</v>
      </c>
      <c r="AV107" s="213">
        <v>0</v>
      </c>
      <c r="AW107" s="213">
        <v>0</v>
      </c>
      <c r="AX107" s="213">
        <v>0</v>
      </c>
      <c r="AY107" s="213">
        <v>0</v>
      </c>
      <c r="AZ107" s="213">
        <v>0</v>
      </c>
      <c r="BA107" s="213">
        <v>0</v>
      </c>
      <c r="BB107" s="213">
        <v>0</v>
      </c>
      <c r="BC107" s="213">
        <v>0</v>
      </c>
      <c r="BD107" s="213">
        <v>0</v>
      </c>
      <c r="BE107" s="213">
        <v>0</v>
      </c>
      <c r="BF107" s="213">
        <v>0</v>
      </c>
      <c r="BG107" s="213">
        <v>0</v>
      </c>
      <c r="BH107" s="213">
        <v>0</v>
      </c>
      <c r="BI107" s="213">
        <v>0</v>
      </c>
      <c r="BJ107" s="213">
        <v>0</v>
      </c>
      <c r="BK107" s="213">
        <v>0</v>
      </c>
      <c r="BL107" s="213">
        <v>0</v>
      </c>
      <c r="BM107" s="213">
        <v>0</v>
      </c>
      <c r="BN107" s="213">
        <v>0</v>
      </c>
      <c r="BO107" s="213">
        <v>0</v>
      </c>
      <c r="BP107" s="213">
        <v>0</v>
      </c>
      <c r="BQ107" s="213">
        <v>0</v>
      </c>
      <c r="BR107" s="213">
        <v>0</v>
      </c>
      <c r="BS107" s="213">
        <v>0</v>
      </c>
      <c r="BT107" s="213">
        <v>0</v>
      </c>
      <c r="BU107" s="213">
        <v>0</v>
      </c>
      <c r="BV107" s="213">
        <v>0</v>
      </c>
      <c r="BW107" s="213">
        <v>0</v>
      </c>
      <c r="BX107" s="213">
        <v>0</v>
      </c>
      <c r="BY107" s="213">
        <v>0</v>
      </c>
      <c r="BZ107" s="213">
        <v>0</v>
      </c>
      <c r="CA107" s="213">
        <v>0</v>
      </c>
      <c r="CB107" s="213">
        <v>0</v>
      </c>
      <c r="CC107" s="213">
        <v>0</v>
      </c>
      <c r="CD107" s="213">
        <v>0</v>
      </c>
      <c r="CE107" s="213">
        <v>0</v>
      </c>
      <c r="CF107" s="213">
        <v>0</v>
      </c>
      <c r="CG107" s="213">
        <v>0</v>
      </c>
      <c r="CH107" s="213">
        <v>0</v>
      </c>
      <c r="CI107" s="213">
        <v>0</v>
      </c>
      <c r="CJ107" s="213">
        <v>0</v>
      </c>
      <c r="CK107" s="213">
        <v>0</v>
      </c>
      <c r="CL107" s="213">
        <v>0</v>
      </c>
      <c r="CM107" s="213">
        <v>0</v>
      </c>
      <c r="CN107" s="213">
        <v>0</v>
      </c>
      <c r="CO107" s="213">
        <v>0</v>
      </c>
      <c r="CP107" s="213">
        <v>0</v>
      </c>
      <c r="CQ107" s="213">
        <v>0</v>
      </c>
      <c r="CR107" s="213">
        <v>0</v>
      </c>
      <c r="CS107" s="213">
        <v>0</v>
      </c>
      <c r="CT107" s="213">
        <v>0</v>
      </c>
      <c r="CU107" s="213">
        <v>0</v>
      </c>
      <c r="CV107" s="213">
        <v>0</v>
      </c>
      <c r="CW107" s="213">
        <v>0</v>
      </c>
      <c r="CX107" s="213">
        <v>0</v>
      </c>
      <c r="CY107" s="213">
        <v>0</v>
      </c>
      <c r="CZ107" s="213">
        <v>0</v>
      </c>
      <c r="DA107" s="213">
        <v>0</v>
      </c>
      <c r="DB107" s="213">
        <v>0</v>
      </c>
      <c r="DC107" s="213">
        <v>0</v>
      </c>
      <c r="DD107" s="213">
        <v>0</v>
      </c>
      <c r="DE107" s="213">
        <v>0</v>
      </c>
      <c r="DF107" s="213">
        <v>0</v>
      </c>
      <c r="DG107" s="213">
        <v>0</v>
      </c>
      <c r="DH107" s="213">
        <v>0</v>
      </c>
      <c r="DI107" s="213">
        <v>0</v>
      </c>
      <c r="DJ107" s="213">
        <v>0</v>
      </c>
      <c r="DK107" s="213">
        <v>0</v>
      </c>
      <c r="DL107" s="214">
        <v>0</v>
      </c>
      <c r="DQ107" s="210"/>
      <c r="DR107" s="211" t="s">
        <v>153</v>
      </c>
      <c r="DS107" s="211"/>
      <c r="DT107" s="212"/>
      <c r="DU107" s="213">
        <f t="shared" ref="DU107:EC107" si="110">SUM(DU108:DU112)</f>
        <v>0</v>
      </c>
      <c r="DV107" s="213">
        <f t="shared" si="110"/>
        <v>0.22399951544444496</v>
      </c>
      <c r="DW107" s="213">
        <f t="shared" si="110"/>
        <v>0.67199854633333322</v>
      </c>
      <c r="DX107" s="213">
        <f t="shared" si="110"/>
        <v>1.9839957082222235</v>
      </c>
      <c r="DY107" s="213">
        <f t="shared" si="110"/>
        <v>0</v>
      </c>
      <c r="DZ107" s="213">
        <f t="shared" si="110"/>
        <v>0</v>
      </c>
      <c r="EA107" s="213">
        <f t="shared" si="110"/>
        <v>0</v>
      </c>
      <c r="EB107" s="213">
        <f t="shared" si="110"/>
        <v>0</v>
      </c>
      <c r="EC107" s="213">
        <f t="shared" si="110"/>
        <v>-1.4809565573438999E-15</v>
      </c>
      <c r="ED107" s="214">
        <f t="shared" si="87"/>
        <v>2.8799937700000005</v>
      </c>
      <c r="EE107" s="305"/>
      <c r="EF107" s="101"/>
      <c r="EG107" s="101"/>
    </row>
    <row r="108" spans="1:137" s="126" customFormat="1" ht="15.5" hidden="1" outlineLevel="1" x14ac:dyDescent="0.35">
      <c r="A108" s="37" t="s">
        <v>149</v>
      </c>
      <c r="B108" s="37">
        <v>7</v>
      </c>
      <c r="C108" s="38">
        <v>7.1</v>
      </c>
      <c r="D108" s="39"/>
      <c r="E108" s="208"/>
      <c r="F108" s="209"/>
      <c r="G108" s="209" t="s">
        <v>257</v>
      </c>
      <c r="H108" s="205"/>
      <c r="I108" s="206">
        <v>0</v>
      </c>
      <c r="J108" s="206">
        <v>0</v>
      </c>
      <c r="K108" s="206">
        <v>92.844177333333207</v>
      </c>
      <c r="L108" s="206">
        <v>30.9480591111111</v>
      </c>
      <c r="M108" s="206">
        <v>30.948059111111402</v>
      </c>
      <c r="N108" s="206">
        <v>30.948059111110901</v>
      </c>
      <c r="O108" s="206">
        <v>30.9480591111117</v>
      </c>
      <c r="P108" s="206">
        <v>0</v>
      </c>
      <c r="Q108" s="206">
        <v>0</v>
      </c>
      <c r="R108" s="206">
        <v>92.844177333333107</v>
      </c>
      <c r="S108" s="206">
        <v>30.948059111111299</v>
      </c>
      <c r="T108" s="206">
        <v>30.948059111110901</v>
      </c>
      <c r="U108" s="206">
        <v>30.948059111111402</v>
      </c>
      <c r="V108" s="206">
        <v>30.948059111110901</v>
      </c>
      <c r="W108" s="206">
        <v>0</v>
      </c>
      <c r="X108" s="206">
        <v>0</v>
      </c>
      <c r="Y108" s="206">
        <v>0</v>
      </c>
      <c r="Z108" s="206">
        <v>123.792236444444</v>
      </c>
      <c r="AA108" s="206">
        <v>30.948059111111402</v>
      </c>
      <c r="AB108" s="206">
        <v>30.948059111110901</v>
      </c>
      <c r="AC108" s="206">
        <v>30.948059111111299</v>
      </c>
      <c r="AD108" s="206">
        <v>0</v>
      </c>
      <c r="AE108" s="206">
        <v>0</v>
      </c>
      <c r="AF108" s="206">
        <v>92.844177333333107</v>
      </c>
      <c r="AG108" s="206">
        <v>30.948059111111299</v>
      </c>
      <c r="AH108" s="206">
        <v>30.948059111111299</v>
      </c>
      <c r="AI108" s="206">
        <v>30.948059111111199</v>
      </c>
      <c r="AJ108" s="206">
        <v>30.948059111111199</v>
      </c>
      <c r="AK108" s="206">
        <v>0</v>
      </c>
      <c r="AL108" s="206">
        <v>0</v>
      </c>
      <c r="AM108" s="206">
        <v>92.844177333333405</v>
      </c>
      <c r="AN108" s="206">
        <v>30.9480591111111</v>
      </c>
      <c r="AO108" s="206">
        <v>30.948059111111299</v>
      </c>
      <c r="AP108" s="206">
        <v>30.9480591111111</v>
      </c>
      <c r="AQ108" s="206">
        <v>30.9480591111111</v>
      </c>
      <c r="AR108" s="206">
        <v>0</v>
      </c>
      <c r="AS108" s="206">
        <v>0</v>
      </c>
      <c r="AT108" s="206">
        <v>92.844177333333704</v>
      </c>
      <c r="AU108" s="206">
        <v>30.9480591111111</v>
      </c>
      <c r="AV108" s="206">
        <v>30.948059111110901</v>
      </c>
      <c r="AW108" s="206">
        <v>30.948059111111299</v>
      </c>
      <c r="AX108" s="206">
        <v>30.9480591111111</v>
      </c>
      <c r="AY108" s="206">
        <v>0</v>
      </c>
      <c r="AZ108" s="206">
        <v>0</v>
      </c>
      <c r="BA108" s="206">
        <v>92.844177333334002</v>
      </c>
      <c r="BB108" s="206">
        <v>30.948059111110499</v>
      </c>
      <c r="BC108" s="206">
        <v>30.948059111111402</v>
      </c>
      <c r="BD108" s="206">
        <v>30.948059111110801</v>
      </c>
      <c r="BE108" s="206">
        <v>30.948059111111402</v>
      </c>
      <c r="BF108" s="206">
        <v>0</v>
      </c>
      <c r="BG108" s="206">
        <v>0</v>
      </c>
      <c r="BH108" s="206">
        <v>92.844177333333207</v>
      </c>
      <c r="BI108" s="206">
        <v>30.948059111111299</v>
      </c>
      <c r="BJ108" s="206">
        <v>30.948059111111</v>
      </c>
      <c r="BK108" s="206">
        <v>30.948059111111299</v>
      </c>
      <c r="BL108" s="206">
        <v>30.948059111111</v>
      </c>
      <c r="BM108" s="206">
        <v>0</v>
      </c>
      <c r="BN108" s="206">
        <v>0</v>
      </c>
      <c r="BO108" s="206">
        <v>92.844177333332993</v>
      </c>
      <c r="BP108" s="206">
        <v>30.9480591111111</v>
      </c>
      <c r="BQ108" s="206">
        <v>30.948059111111299</v>
      </c>
      <c r="BR108" s="206">
        <v>30.948059111110901</v>
      </c>
      <c r="BS108" s="206">
        <v>30.948059111111199</v>
      </c>
      <c r="BT108" s="206">
        <v>0</v>
      </c>
      <c r="BU108" s="206">
        <v>0</v>
      </c>
      <c r="BV108" s="206">
        <v>92.844177333333405</v>
      </c>
      <c r="BW108" s="206">
        <v>30.9480591111111</v>
      </c>
      <c r="BX108" s="206">
        <v>30.948059111111199</v>
      </c>
      <c r="BY108" s="206">
        <v>30.948059111111199</v>
      </c>
      <c r="BZ108" s="206">
        <v>30.948059111110901</v>
      </c>
      <c r="CA108" s="206">
        <v>0</v>
      </c>
      <c r="CB108" s="206">
        <v>0</v>
      </c>
      <c r="CC108" s="206">
        <v>92.844177333333604</v>
      </c>
      <c r="CD108" s="206">
        <v>30.948059111110901</v>
      </c>
      <c r="CE108" s="206">
        <v>30.948059111111299</v>
      </c>
      <c r="CF108" s="206">
        <v>30.948059111111199</v>
      </c>
      <c r="CG108" s="206">
        <v>30.948059111110901</v>
      </c>
      <c r="CH108" s="206">
        <v>0</v>
      </c>
      <c r="CI108" s="206">
        <v>0</v>
      </c>
      <c r="CJ108" s="206">
        <v>92.844177333333505</v>
      </c>
      <c r="CK108" s="206">
        <v>30.948059111110901</v>
      </c>
      <c r="CL108" s="206">
        <v>30.948059111110901</v>
      </c>
      <c r="CM108" s="206">
        <v>30.948059111111501</v>
      </c>
      <c r="CN108" s="206">
        <v>30.948059111110901</v>
      </c>
      <c r="CO108" s="206">
        <v>0</v>
      </c>
      <c r="CP108" s="206">
        <v>0</v>
      </c>
      <c r="CQ108" s="206">
        <v>92.844177333333306</v>
      </c>
      <c r="CR108" s="206">
        <v>30.948059111111501</v>
      </c>
      <c r="CS108" s="206">
        <v>30.948059111110901</v>
      </c>
      <c r="CT108" s="206">
        <v>30.948059111110901</v>
      </c>
      <c r="CU108" s="206">
        <v>0</v>
      </c>
      <c r="CV108" s="206">
        <v>0</v>
      </c>
      <c r="CW108" s="206">
        <v>0</v>
      </c>
      <c r="CX108" s="206">
        <v>0</v>
      </c>
      <c r="CY108" s="206">
        <v>0</v>
      </c>
      <c r="CZ108" s="206">
        <v>0</v>
      </c>
      <c r="DA108" s="206">
        <v>0</v>
      </c>
      <c r="DB108" s="206">
        <v>0</v>
      </c>
      <c r="DC108" s="206">
        <v>0</v>
      </c>
      <c r="DD108" s="206">
        <v>0</v>
      </c>
      <c r="DE108" s="206">
        <v>0</v>
      </c>
      <c r="DF108" s="206">
        <v>0</v>
      </c>
      <c r="DG108" s="206">
        <v>0</v>
      </c>
      <c r="DH108" s="206">
        <v>0</v>
      </c>
      <c r="DI108" s="206">
        <v>0</v>
      </c>
      <c r="DJ108" s="206">
        <v>-1.4809565573438999E-12</v>
      </c>
      <c r="DK108" s="206">
        <v>0</v>
      </c>
      <c r="DL108" s="207">
        <v>2785.3253199999999</v>
      </c>
      <c r="DQ108" s="208"/>
      <c r="DR108" s="209"/>
      <c r="DS108" s="209" t="s">
        <v>257</v>
      </c>
      <c r="DT108" s="205"/>
      <c r="DU108" s="206">
        <f>I108/$DQ$4</f>
        <v>0</v>
      </c>
      <c r="DV108" s="206">
        <f>SUM(J108:O108)/$DQ$4</f>
        <v>0.21663641377777831</v>
      </c>
      <c r="DW108" s="206">
        <f>SUM(P108:AL108)/$DQ$4</f>
        <v>0.64990924133333328</v>
      </c>
      <c r="DX108" s="206">
        <f>SUM(AM108:CT108)/$DQ$4</f>
        <v>1.9187796648888902</v>
      </c>
      <c r="DY108" s="206">
        <f>SUM(CU108:CY108)/$DQ$4</f>
        <v>0</v>
      </c>
      <c r="DZ108" s="206">
        <f>SUM(CZ108:DE108)/$DQ$4</f>
        <v>0</v>
      </c>
      <c r="EA108" s="206">
        <f>SUM(DF108:DG108)/$DQ$4</f>
        <v>0</v>
      </c>
      <c r="EB108" s="206">
        <f>SUM(DH108:DI108)/$DQ$4</f>
        <v>0</v>
      </c>
      <c r="EC108" s="206">
        <f>SUM(DJ108:DK108)/$DQ$4</f>
        <v>-1.4809565573438999E-15</v>
      </c>
      <c r="ED108" s="207">
        <f t="shared" si="87"/>
        <v>2.7853253200000005</v>
      </c>
      <c r="EE108" s="303">
        <f>ED108-(DL108/$DQ$4)</f>
        <v>0</v>
      </c>
      <c r="EF108" s="101"/>
      <c r="EG108" s="101"/>
    </row>
    <row r="109" spans="1:137" s="126" customFormat="1" ht="15.5" hidden="1" outlineLevel="1" x14ac:dyDescent="0.35">
      <c r="A109" s="37" t="s">
        <v>149</v>
      </c>
      <c r="B109" s="37">
        <v>7</v>
      </c>
      <c r="C109" s="38">
        <v>7.1</v>
      </c>
      <c r="D109" s="39"/>
      <c r="E109" s="208"/>
      <c r="F109" s="209"/>
      <c r="G109" s="205" t="s">
        <v>258</v>
      </c>
      <c r="H109" s="205"/>
      <c r="I109" s="206">
        <v>0</v>
      </c>
      <c r="J109" s="206">
        <v>0</v>
      </c>
      <c r="K109" s="206">
        <v>3.1556149999999898</v>
      </c>
      <c r="L109" s="206">
        <v>1.0518716666666701</v>
      </c>
      <c r="M109" s="206">
        <v>1.0518716666666501</v>
      </c>
      <c r="N109" s="206">
        <v>1.0518716666666801</v>
      </c>
      <c r="O109" s="206">
        <v>1.0518716666666501</v>
      </c>
      <c r="P109" s="206">
        <v>0</v>
      </c>
      <c r="Q109" s="206">
        <v>0</v>
      </c>
      <c r="R109" s="206">
        <v>3.1556149999999898</v>
      </c>
      <c r="S109" s="206">
        <v>1.0518716666666701</v>
      </c>
      <c r="T109" s="206">
        <v>1.0518716666666701</v>
      </c>
      <c r="U109" s="206">
        <v>1.0518716666666501</v>
      </c>
      <c r="V109" s="206">
        <v>1.0518716666666701</v>
      </c>
      <c r="W109" s="206">
        <v>0</v>
      </c>
      <c r="X109" s="206">
        <v>0</v>
      </c>
      <c r="Y109" s="206">
        <v>0</v>
      </c>
      <c r="Z109" s="206">
        <v>4.2074866666666599</v>
      </c>
      <c r="AA109" s="206">
        <v>1.0518716666666801</v>
      </c>
      <c r="AB109" s="206">
        <v>1.0518716666666501</v>
      </c>
      <c r="AC109" s="206">
        <v>1.0518716666666501</v>
      </c>
      <c r="AD109" s="206">
        <v>0</v>
      </c>
      <c r="AE109" s="206">
        <v>0</v>
      </c>
      <c r="AF109" s="206">
        <v>3.15561500000002</v>
      </c>
      <c r="AG109" s="206">
        <v>1.0518716666666399</v>
      </c>
      <c r="AH109" s="206">
        <v>1.0518716666666801</v>
      </c>
      <c r="AI109" s="206">
        <v>1.0518716666666601</v>
      </c>
      <c r="AJ109" s="206">
        <v>1.0518716666666801</v>
      </c>
      <c r="AK109" s="206">
        <v>0</v>
      </c>
      <c r="AL109" s="206">
        <v>0</v>
      </c>
      <c r="AM109" s="206">
        <v>3.1556150000000001</v>
      </c>
      <c r="AN109" s="206">
        <v>1.0518716666666801</v>
      </c>
      <c r="AO109" s="206">
        <v>1.0518716666666601</v>
      </c>
      <c r="AP109" s="206">
        <v>1.0518716666666701</v>
      </c>
      <c r="AQ109" s="206">
        <v>1.0518716666666601</v>
      </c>
      <c r="AR109" s="206">
        <v>0</v>
      </c>
      <c r="AS109" s="206">
        <v>0</v>
      </c>
      <c r="AT109" s="206">
        <v>3.1556150000000001</v>
      </c>
      <c r="AU109" s="206">
        <v>1.0518716666666801</v>
      </c>
      <c r="AV109" s="206">
        <v>1.0518716666666601</v>
      </c>
      <c r="AW109" s="206">
        <v>1.0518716666666801</v>
      </c>
      <c r="AX109" s="206">
        <v>1.0518716666666601</v>
      </c>
      <c r="AY109" s="206">
        <v>0</v>
      </c>
      <c r="AZ109" s="206">
        <v>0</v>
      </c>
      <c r="BA109" s="206">
        <v>3.1556150000000098</v>
      </c>
      <c r="BB109" s="206">
        <v>1.0518716666666701</v>
      </c>
      <c r="BC109" s="206">
        <v>1.0518716666666601</v>
      </c>
      <c r="BD109" s="206">
        <v>1.0518716666666701</v>
      </c>
      <c r="BE109" s="206">
        <v>1.0518716666666701</v>
      </c>
      <c r="BF109" s="206">
        <v>0</v>
      </c>
      <c r="BG109" s="206">
        <v>0</v>
      </c>
      <c r="BH109" s="206">
        <v>3.1556150000000298</v>
      </c>
      <c r="BI109" s="206">
        <v>1.0518716666666399</v>
      </c>
      <c r="BJ109" s="206">
        <v>1.0518716666666801</v>
      </c>
      <c r="BK109" s="206">
        <v>1.0518716666666701</v>
      </c>
      <c r="BL109" s="206">
        <v>1.0518716666666801</v>
      </c>
      <c r="BM109" s="206">
        <v>0</v>
      </c>
      <c r="BN109" s="206">
        <v>0</v>
      </c>
      <c r="BO109" s="206">
        <v>3.1556149999999699</v>
      </c>
      <c r="BP109" s="206">
        <v>1.0518716666666801</v>
      </c>
      <c r="BQ109" s="206">
        <v>1.0518716666666701</v>
      </c>
      <c r="BR109" s="206">
        <v>1.0518716666666601</v>
      </c>
      <c r="BS109" s="206">
        <v>1.0518716666666701</v>
      </c>
      <c r="BT109" s="206">
        <v>0</v>
      </c>
      <c r="BU109" s="206">
        <v>0</v>
      </c>
      <c r="BV109" s="206">
        <v>3.1556149999999898</v>
      </c>
      <c r="BW109" s="206">
        <v>1.0518716666666801</v>
      </c>
      <c r="BX109" s="206">
        <v>1.0518716666666601</v>
      </c>
      <c r="BY109" s="206">
        <v>1.0518716666666601</v>
      </c>
      <c r="BZ109" s="206">
        <v>1.0518716666666601</v>
      </c>
      <c r="CA109" s="206">
        <v>0</v>
      </c>
      <c r="CB109" s="206">
        <v>0</v>
      </c>
      <c r="CC109" s="206">
        <v>3.1556150000000098</v>
      </c>
      <c r="CD109" s="206">
        <v>1.0518716666666601</v>
      </c>
      <c r="CE109" s="206">
        <v>1.0518716666666701</v>
      </c>
      <c r="CF109" s="206">
        <v>1.0518716666666701</v>
      </c>
      <c r="CG109" s="206">
        <v>1.0518716666666601</v>
      </c>
      <c r="CH109" s="206">
        <v>0</v>
      </c>
      <c r="CI109" s="206">
        <v>0</v>
      </c>
      <c r="CJ109" s="206">
        <v>3.1556150000000001</v>
      </c>
      <c r="CK109" s="206">
        <v>1.0518716666666701</v>
      </c>
      <c r="CL109" s="206">
        <v>1.0518716666666601</v>
      </c>
      <c r="CM109" s="206">
        <v>1.0518716666666601</v>
      </c>
      <c r="CN109" s="206">
        <v>1.0518716666666601</v>
      </c>
      <c r="CO109" s="206">
        <v>0</v>
      </c>
      <c r="CP109" s="206">
        <v>0</v>
      </c>
      <c r="CQ109" s="206">
        <v>3.1556150000000001</v>
      </c>
      <c r="CR109" s="206">
        <v>1.0518716666666701</v>
      </c>
      <c r="CS109" s="206">
        <v>1.0518716666666701</v>
      </c>
      <c r="CT109" s="206">
        <v>1.0518716666666501</v>
      </c>
      <c r="CU109" s="206">
        <v>0</v>
      </c>
      <c r="CV109" s="206">
        <v>0</v>
      </c>
      <c r="CW109" s="206">
        <v>0</v>
      </c>
      <c r="CX109" s="206">
        <v>0</v>
      </c>
      <c r="CY109" s="206">
        <v>0</v>
      </c>
      <c r="CZ109" s="206">
        <v>0</v>
      </c>
      <c r="DA109" s="206">
        <v>0</v>
      </c>
      <c r="DB109" s="206">
        <v>0</v>
      </c>
      <c r="DC109" s="206">
        <v>0</v>
      </c>
      <c r="DD109" s="206">
        <v>0</v>
      </c>
      <c r="DE109" s="206">
        <v>0</v>
      </c>
      <c r="DF109" s="206">
        <v>0</v>
      </c>
      <c r="DG109" s="206">
        <v>0</v>
      </c>
      <c r="DH109" s="206">
        <v>0</v>
      </c>
      <c r="DI109" s="206">
        <v>0</v>
      </c>
      <c r="DJ109" s="206">
        <v>0</v>
      </c>
      <c r="DK109" s="206">
        <v>0</v>
      </c>
      <c r="DL109" s="207">
        <v>94.668449999999922</v>
      </c>
      <c r="DQ109" s="208"/>
      <c r="DR109" s="209"/>
      <c r="DS109" s="205" t="s">
        <v>258</v>
      </c>
      <c r="DT109" s="205"/>
      <c r="DU109" s="206">
        <f>I109/$DQ$4</f>
        <v>0</v>
      </c>
      <c r="DV109" s="206">
        <f>SUM(J109:O109)/$DQ$4</f>
        <v>7.3631016666666407E-3</v>
      </c>
      <c r="DW109" s="206">
        <f>SUM(P109:AL109)/$DQ$4</f>
        <v>2.2089304999999969E-2</v>
      </c>
      <c r="DX109" s="206">
        <f>SUM(AM109:CT109)/$DQ$4</f>
        <v>6.5216043333333376E-2</v>
      </c>
      <c r="DY109" s="206">
        <f>SUM(CU109:CY109)/$DQ$4</f>
        <v>0</v>
      </c>
      <c r="DZ109" s="206">
        <f>SUM(CZ109:DE109)/$DQ$4</f>
        <v>0</v>
      </c>
      <c r="EA109" s="206">
        <f>SUM(DF109:DG109)/$DQ$4</f>
        <v>0</v>
      </c>
      <c r="EB109" s="206">
        <f>SUM(DH109:DI109)/$DQ$4</f>
        <v>0</v>
      </c>
      <c r="EC109" s="206">
        <f>SUM(DJ109:DK109)/$DQ$4</f>
        <v>0</v>
      </c>
      <c r="ED109" s="207">
        <f t="shared" si="87"/>
        <v>9.4668449999999987E-2</v>
      </c>
      <c r="EE109" s="303">
        <f>ED109-(DL109/$DQ$4)</f>
        <v>0</v>
      </c>
      <c r="EF109" s="101"/>
      <c r="EG109" s="101"/>
    </row>
    <row r="110" spans="1:137" s="126" customFormat="1" ht="15.5" hidden="1" outlineLevel="1" x14ac:dyDescent="0.35">
      <c r="A110" s="37" t="s">
        <v>149</v>
      </c>
      <c r="B110" s="37">
        <v>7</v>
      </c>
      <c r="C110" s="38">
        <v>7.1</v>
      </c>
      <c r="D110" s="39"/>
      <c r="E110" s="208"/>
      <c r="F110" s="209"/>
      <c r="G110" s="205" t="s">
        <v>259</v>
      </c>
      <c r="H110" s="205"/>
      <c r="I110" s="206">
        <v>0</v>
      </c>
      <c r="J110" s="206">
        <v>0</v>
      </c>
      <c r="K110" s="206">
        <v>0</v>
      </c>
      <c r="L110" s="206">
        <v>0</v>
      </c>
      <c r="M110" s="206">
        <v>0</v>
      </c>
      <c r="N110" s="206">
        <v>0</v>
      </c>
      <c r="O110" s="206">
        <v>0</v>
      </c>
      <c r="P110" s="206">
        <v>0</v>
      </c>
      <c r="Q110" s="206">
        <v>0</v>
      </c>
      <c r="R110" s="206">
        <v>0</v>
      </c>
      <c r="S110" s="206">
        <v>0</v>
      </c>
      <c r="T110" s="206">
        <v>0</v>
      </c>
      <c r="U110" s="206">
        <v>0</v>
      </c>
      <c r="V110" s="206">
        <v>0</v>
      </c>
      <c r="W110" s="206">
        <v>0</v>
      </c>
      <c r="X110" s="206">
        <v>0</v>
      </c>
      <c r="Y110" s="206">
        <v>0</v>
      </c>
      <c r="Z110" s="206">
        <v>0</v>
      </c>
      <c r="AA110" s="206">
        <v>0</v>
      </c>
      <c r="AB110" s="206">
        <v>0</v>
      </c>
      <c r="AC110" s="206">
        <v>0</v>
      </c>
      <c r="AD110" s="206">
        <v>0</v>
      </c>
      <c r="AE110" s="206">
        <v>0</v>
      </c>
      <c r="AF110" s="206">
        <v>0</v>
      </c>
      <c r="AG110" s="206">
        <v>0</v>
      </c>
      <c r="AH110" s="206">
        <v>0</v>
      </c>
      <c r="AI110" s="206">
        <v>0</v>
      </c>
      <c r="AJ110" s="206">
        <v>0</v>
      </c>
      <c r="AK110" s="206">
        <v>0</v>
      </c>
      <c r="AL110" s="206">
        <v>0</v>
      </c>
      <c r="AM110" s="206">
        <v>0</v>
      </c>
      <c r="AN110" s="206">
        <v>0</v>
      </c>
      <c r="AO110" s="206">
        <v>0</v>
      </c>
      <c r="AP110" s="206">
        <v>0</v>
      </c>
      <c r="AQ110" s="206">
        <v>0</v>
      </c>
      <c r="AR110" s="206">
        <v>0</v>
      </c>
      <c r="AS110" s="206">
        <v>0</v>
      </c>
      <c r="AT110" s="206">
        <v>0</v>
      </c>
      <c r="AU110" s="206">
        <v>0</v>
      </c>
      <c r="AV110" s="206">
        <v>0</v>
      </c>
      <c r="AW110" s="206">
        <v>0</v>
      </c>
      <c r="AX110" s="206">
        <v>0</v>
      </c>
      <c r="AY110" s="206">
        <v>0</v>
      </c>
      <c r="AZ110" s="206">
        <v>0</v>
      </c>
      <c r="BA110" s="206">
        <v>0</v>
      </c>
      <c r="BB110" s="206">
        <v>0</v>
      </c>
      <c r="BC110" s="206">
        <v>0</v>
      </c>
      <c r="BD110" s="206">
        <v>0</v>
      </c>
      <c r="BE110" s="206">
        <v>0</v>
      </c>
      <c r="BF110" s="206">
        <v>0</v>
      </c>
      <c r="BG110" s="206">
        <v>0</v>
      </c>
      <c r="BH110" s="206">
        <v>0</v>
      </c>
      <c r="BI110" s="206">
        <v>0</v>
      </c>
      <c r="BJ110" s="206">
        <v>0</v>
      </c>
      <c r="BK110" s="206">
        <v>0</v>
      </c>
      <c r="BL110" s="206">
        <v>0</v>
      </c>
      <c r="BM110" s="206">
        <v>0</v>
      </c>
      <c r="BN110" s="206">
        <v>0</v>
      </c>
      <c r="BO110" s="206">
        <v>0</v>
      </c>
      <c r="BP110" s="206">
        <v>0</v>
      </c>
      <c r="BQ110" s="206">
        <v>0</v>
      </c>
      <c r="BR110" s="206">
        <v>0</v>
      </c>
      <c r="BS110" s="206">
        <v>0</v>
      </c>
      <c r="BT110" s="206">
        <v>0</v>
      </c>
      <c r="BU110" s="206">
        <v>0</v>
      </c>
      <c r="BV110" s="206">
        <v>0</v>
      </c>
      <c r="BW110" s="206">
        <v>0</v>
      </c>
      <c r="BX110" s="206">
        <v>0</v>
      </c>
      <c r="BY110" s="206">
        <v>0</v>
      </c>
      <c r="BZ110" s="206">
        <v>0</v>
      </c>
      <c r="CA110" s="206">
        <v>0</v>
      </c>
      <c r="CB110" s="206">
        <v>0</v>
      </c>
      <c r="CC110" s="206">
        <v>0</v>
      </c>
      <c r="CD110" s="206">
        <v>0</v>
      </c>
      <c r="CE110" s="206">
        <v>0</v>
      </c>
      <c r="CF110" s="206">
        <v>0</v>
      </c>
      <c r="CG110" s="206">
        <v>0</v>
      </c>
      <c r="CH110" s="206">
        <v>0</v>
      </c>
      <c r="CI110" s="206">
        <v>0</v>
      </c>
      <c r="CJ110" s="206">
        <v>0</v>
      </c>
      <c r="CK110" s="206">
        <v>0</v>
      </c>
      <c r="CL110" s="206">
        <v>0</v>
      </c>
      <c r="CM110" s="206">
        <v>0</v>
      </c>
      <c r="CN110" s="206">
        <v>0</v>
      </c>
      <c r="CO110" s="206">
        <v>0</v>
      </c>
      <c r="CP110" s="206">
        <v>0</v>
      </c>
      <c r="CQ110" s="206">
        <v>0</v>
      </c>
      <c r="CR110" s="206">
        <v>0</v>
      </c>
      <c r="CS110" s="206">
        <v>0</v>
      </c>
      <c r="CT110" s="206">
        <v>0</v>
      </c>
      <c r="CU110" s="206">
        <v>0</v>
      </c>
      <c r="CV110" s="206">
        <v>0</v>
      </c>
      <c r="CW110" s="206">
        <v>0</v>
      </c>
      <c r="CX110" s="206">
        <v>0</v>
      </c>
      <c r="CY110" s="206">
        <v>0</v>
      </c>
      <c r="CZ110" s="206">
        <v>0</v>
      </c>
      <c r="DA110" s="206">
        <v>0</v>
      </c>
      <c r="DB110" s="206">
        <v>0</v>
      </c>
      <c r="DC110" s="206">
        <v>0</v>
      </c>
      <c r="DD110" s="206">
        <v>0</v>
      </c>
      <c r="DE110" s="206">
        <v>0</v>
      </c>
      <c r="DF110" s="206">
        <v>0</v>
      </c>
      <c r="DG110" s="206">
        <v>0</v>
      </c>
      <c r="DH110" s="206">
        <v>0</v>
      </c>
      <c r="DI110" s="206">
        <v>0</v>
      </c>
      <c r="DJ110" s="206">
        <v>0</v>
      </c>
      <c r="DK110" s="206">
        <v>0</v>
      </c>
      <c r="DL110" s="207">
        <v>0</v>
      </c>
      <c r="DQ110" s="208"/>
      <c r="DR110" s="209"/>
      <c r="DS110" s="205" t="s">
        <v>259</v>
      </c>
      <c r="DT110" s="205"/>
      <c r="DU110" s="206">
        <f>I110/$DQ$4</f>
        <v>0</v>
      </c>
      <c r="DV110" s="206">
        <f>SUM(J110:O110)/$DQ$4</f>
        <v>0</v>
      </c>
      <c r="DW110" s="206">
        <f>SUM(P110:AL110)/$DQ$4</f>
        <v>0</v>
      </c>
      <c r="DX110" s="206">
        <f>SUM(AM110:CT110)/$DQ$4</f>
        <v>0</v>
      </c>
      <c r="DY110" s="206">
        <f>SUM(CU110:CY110)/$DQ$4</f>
        <v>0</v>
      </c>
      <c r="DZ110" s="206">
        <f>SUM(CZ110:DE110)/$DQ$4</f>
        <v>0</v>
      </c>
      <c r="EA110" s="206">
        <f>SUM(DF110:DG110)/$DQ$4</f>
        <v>0</v>
      </c>
      <c r="EB110" s="206">
        <f>SUM(DH110:DI110)/$DQ$4</f>
        <v>0</v>
      </c>
      <c r="EC110" s="206">
        <f>SUM(DJ110:DK110)/$DQ$4</f>
        <v>0</v>
      </c>
      <c r="ED110" s="207">
        <f t="shared" si="87"/>
        <v>0</v>
      </c>
      <c r="EE110" s="303">
        <f>ED110-(DL110/$DQ$4)</f>
        <v>0</v>
      </c>
      <c r="EF110" s="101"/>
      <c r="EG110" s="101"/>
    </row>
    <row r="111" spans="1:137" s="126" customFormat="1" ht="15.5" hidden="1" outlineLevel="1" x14ac:dyDescent="0.35">
      <c r="A111" s="37" t="s">
        <v>149</v>
      </c>
      <c r="B111" s="37">
        <v>7</v>
      </c>
      <c r="C111" s="38">
        <v>7.1</v>
      </c>
      <c r="D111" s="39"/>
      <c r="E111" s="208"/>
      <c r="F111" s="209"/>
      <c r="G111" s="205" t="s">
        <v>260</v>
      </c>
      <c r="H111" s="205"/>
      <c r="I111" s="206">
        <v>0</v>
      </c>
      <c r="J111" s="206">
        <v>0</v>
      </c>
      <c r="K111" s="206">
        <v>0</v>
      </c>
      <c r="L111" s="206">
        <v>0</v>
      </c>
      <c r="M111" s="206">
        <v>0</v>
      </c>
      <c r="N111" s="206">
        <v>0</v>
      </c>
      <c r="O111" s="206">
        <v>0</v>
      </c>
      <c r="P111" s="206">
        <v>0</v>
      </c>
      <c r="Q111" s="206">
        <v>0</v>
      </c>
      <c r="R111" s="206">
        <v>0</v>
      </c>
      <c r="S111" s="206">
        <v>0</v>
      </c>
      <c r="T111" s="206">
        <v>0</v>
      </c>
      <c r="U111" s="206">
        <v>0</v>
      </c>
      <c r="V111" s="206">
        <v>0</v>
      </c>
      <c r="W111" s="206">
        <v>0</v>
      </c>
      <c r="X111" s="206">
        <v>0</v>
      </c>
      <c r="Y111" s="206">
        <v>0</v>
      </c>
      <c r="Z111" s="206">
        <v>0</v>
      </c>
      <c r="AA111" s="206">
        <v>0</v>
      </c>
      <c r="AB111" s="206">
        <v>0</v>
      </c>
      <c r="AC111" s="206">
        <v>0</v>
      </c>
      <c r="AD111" s="206">
        <v>0</v>
      </c>
      <c r="AE111" s="206">
        <v>0</v>
      </c>
      <c r="AF111" s="206">
        <v>0</v>
      </c>
      <c r="AG111" s="206">
        <v>0</v>
      </c>
      <c r="AH111" s="206">
        <v>0</v>
      </c>
      <c r="AI111" s="206">
        <v>0</v>
      </c>
      <c r="AJ111" s="206">
        <v>0</v>
      </c>
      <c r="AK111" s="206">
        <v>0</v>
      </c>
      <c r="AL111" s="206">
        <v>0</v>
      </c>
      <c r="AM111" s="206">
        <v>0</v>
      </c>
      <c r="AN111" s="206">
        <v>0</v>
      </c>
      <c r="AO111" s="206">
        <v>0</v>
      </c>
      <c r="AP111" s="206">
        <v>0</v>
      </c>
      <c r="AQ111" s="206">
        <v>0</v>
      </c>
      <c r="AR111" s="206">
        <v>0</v>
      </c>
      <c r="AS111" s="206">
        <v>0</v>
      </c>
      <c r="AT111" s="206">
        <v>0</v>
      </c>
      <c r="AU111" s="206">
        <v>0</v>
      </c>
      <c r="AV111" s="206">
        <v>0</v>
      </c>
      <c r="AW111" s="206">
        <v>0</v>
      </c>
      <c r="AX111" s="206">
        <v>0</v>
      </c>
      <c r="AY111" s="206">
        <v>0</v>
      </c>
      <c r="AZ111" s="206">
        <v>0</v>
      </c>
      <c r="BA111" s="206">
        <v>0</v>
      </c>
      <c r="BB111" s="206">
        <v>0</v>
      </c>
      <c r="BC111" s="206">
        <v>0</v>
      </c>
      <c r="BD111" s="206">
        <v>0</v>
      </c>
      <c r="BE111" s="206">
        <v>0</v>
      </c>
      <c r="BF111" s="206">
        <v>0</v>
      </c>
      <c r="BG111" s="206">
        <v>0</v>
      </c>
      <c r="BH111" s="206">
        <v>0</v>
      </c>
      <c r="BI111" s="206">
        <v>0</v>
      </c>
      <c r="BJ111" s="206">
        <v>0</v>
      </c>
      <c r="BK111" s="206">
        <v>0</v>
      </c>
      <c r="BL111" s="206">
        <v>0</v>
      </c>
      <c r="BM111" s="206">
        <v>0</v>
      </c>
      <c r="BN111" s="206">
        <v>0</v>
      </c>
      <c r="BO111" s="206">
        <v>0</v>
      </c>
      <c r="BP111" s="206">
        <v>0</v>
      </c>
      <c r="BQ111" s="206">
        <v>0</v>
      </c>
      <c r="BR111" s="206">
        <v>0</v>
      </c>
      <c r="BS111" s="206">
        <v>0</v>
      </c>
      <c r="BT111" s="206">
        <v>0</v>
      </c>
      <c r="BU111" s="206">
        <v>0</v>
      </c>
      <c r="BV111" s="206">
        <v>0</v>
      </c>
      <c r="BW111" s="206">
        <v>0</v>
      </c>
      <c r="BX111" s="206">
        <v>0</v>
      </c>
      <c r="BY111" s="206">
        <v>0</v>
      </c>
      <c r="BZ111" s="206">
        <v>0</v>
      </c>
      <c r="CA111" s="206">
        <v>0</v>
      </c>
      <c r="CB111" s="206">
        <v>0</v>
      </c>
      <c r="CC111" s="206">
        <v>0</v>
      </c>
      <c r="CD111" s="206">
        <v>0</v>
      </c>
      <c r="CE111" s="206">
        <v>0</v>
      </c>
      <c r="CF111" s="206">
        <v>0</v>
      </c>
      <c r="CG111" s="206">
        <v>0</v>
      </c>
      <c r="CH111" s="206">
        <v>0</v>
      </c>
      <c r="CI111" s="206">
        <v>0</v>
      </c>
      <c r="CJ111" s="206">
        <v>0</v>
      </c>
      <c r="CK111" s="206">
        <v>0</v>
      </c>
      <c r="CL111" s="206">
        <v>0</v>
      </c>
      <c r="CM111" s="206">
        <v>0</v>
      </c>
      <c r="CN111" s="206">
        <v>0</v>
      </c>
      <c r="CO111" s="206">
        <v>0</v>
      </c>
      <c r="CP111" s="206">
        <v>0</v>
      </c>
      <c r="CQ111" s="206">
        <v>0</v>
      </c>
      <c r="CR111" s="206">
        <v>0</v>
      </c>
      <c r="CS111" s="206">
        <v>0</v>
      </c>
      <c r="CT111" s="206">
        <v>0</v>
      </c>
      <c r="CU111" s="206">
        <v>0</v>
      </c>
      <c r="CV111" s="206">
        <v>0</v>
      </c>
      <c r="CW111" s="206">
        <v>0</v>
      </c>
      <c r="CX111" s="206">
        <v>0</v>
      </c>
      <c r="CY111" s="206">
        <v>0</v>
      </c>
      <c r="CZ111" s="206">
        <v>0</v>
      </c>
      <c r="DA111" s="206">
        <v>0</v>
      </c>
      <c r="DB111" s="206">
        <v>0</v>
      </c>
      <c r="DC111" s="206">
        <v>0</v>
      </c>
      <c r="DD111" s="206">
        <v>0</v>
      </c>
      <c r="DE111" s="206">
        <v>0</v>
      </c>
      <c r="DF111" s="206">
        <v>0</v>
      </c>
      <c r="DG111" s="206">
        <v>0</v>
      </c>
      <c r="DH111" s="206">
        <v>0</v>
      </c>
      <c r="DI111" s="206">
        <v>0</v>
      </c>
      <c r="DJ111" s="206">
        <v>0</v>
      </c>
      <c r="DK111" s="206">
        <v>0</v>
      </c>
      <c r="DL111" s="207">
        <v>0</v>
      </c>
      <c r="DQ111" s="208"/>
      <c r="DR111" s="209"/>
      <c r="DS111" s="205" t="s">
        <v>260</v>
      </c>
      <c r="DT111" s="205"/>
      <c r="DU111" s="206">
        <f>I111/$DQ$4</f>
        <v>0</v>
      </c>
      <c r="DV111" s="206">
        <f>SUM(J111:O111)/$DQ$4</f>
        <v>0</v>
      </c>
      <c r="DW111" s="206">
        <f>SUM(P111:AL111)/$DQ$4</f>
        <v>0</v>
      </c>
      <c r="DX111" s="206">
        <f>SUM(AM111:CT111)/$DQ$4</f>
        <v>0</v>
      </c>
      <c r="DY111" s="206">
        <f>SUM(CU111:CY111)/$DQ$4</f>
        <v>0</v>
      </c>
      <c r="DZ111" s="206">
        <f>SUM(CZ111:DE111)/$DQ$4</f>
        <v>0</v>
      </c>
      <c r="EA111" s="206">
        <f>SUM(DF111:DG111)/$DQ$4</f>
        <v>0</v>
      </c>
      <c r="EB111" s="206">
        <f>SUM(DH111:DI111)/$DQ$4</f>
        <v>0</v>
      </c>
      <c r="EC111" s="206">
        <f>SUM(DJ111:DK111)/$DQ$4</f>
        <v>0</v>
      </c>
      <c r="ED111" s="207">
        <f t="shared" si="87"/>
        <v>0</v>
      </c>
      <c r="EE111" s="303">
        <f>ED111-(DL111/$DQ$4)</f>
        <v>0</v>
      </c>
      <c r="EF111" s="101"/>
      <c r="EG111" s="101"/>
    </row>
    <row r="112" spans="1:137" s="126" customFormat="1" ht="15.5" hidden="1" outlineLevel="1" x14ac:dyDescent="0.35">
      <c r="A112" s="37" t="s">
        <v>149</v>
      </c>
      <c r="B112" s="37">
        <v>7</v>
      </c>
      <c r="C112" s="38">
        <v>7.1</v>
      </c>
      <c r="D112" s="39"/>
      <c r="E112" s="208"/>
      <c r="F112" s="209"/>
      <c r="G112" s="205" t="s">
        <v>261</v>
      </c>
      <c r="H112" s="205"/>
      <c r="I112" s="206">
        <v>0</v>
      </c>
      <c r="J112" s="206">
        <v>0</v>
      </c>
      <c r="K112" s="206">
        <v>0</v>
      </c>
      <c r="L112" s="206">
        <v>0</v>
      </c>
      <c r="M112" s="206">
        <v>0</v>
      </c>
      <c r="N112" s="206">
        <v>0</v>
      </c>
      <c r="O112" s="206">
        <v>0</v>
      </c>
      <c r="P112" s="206">
        <v>0</v>
      </c>
      <c r="Q112" s="206">
        <v>0</v>
      </c>
      <c r="R112" s="206">
        <v>0</v>
      </c>
      <c r="S112" s="206">
        <v>0</v>
      </c>
      <c r="T112" s="206">
        <v>0</v>
      </c>
      <c r="U112" s="206">
        <v>0</v>
      </c>
      <c r="V112" s="206">
        <v>0</v>
      </c>
      <c r="W112" s="206">
        <v>0</v>
      </c>
      <c r="X112" s="206">
        <v>0</v>
      </c>
      <c r="Y112" s="206">
        <v>0</v>
      </c>
      <c r="Z112" s="206">
        <v>0</v>
      </c>
      <c r="AA112" s="206">
        <v>0</v>
      </c>
      <c r="AB112" s="206">
        <v>0</v>
      </c>
      <c r="AC112" s="206">
        <v>0</v>
      </c>
      <c r="AD112" s="206">
        <v>0</v>
      </c>
      <c r="AE112" s="206">
        <v>0</v>
      </c>
      <c r="AF112" s="206">
        <v>0</v>
      </c>
      <c r="AG112" s="206">
        <v>0</v>
      </c>
      <c r="AH112" s="206">
        <v>0</v>
      </c>
      <c r="AI112" s="206">
        <v>0</v>
      </c>
      <c r="AJ112" s="206">
        <v>0</v>
      </c>
      <c r="AK112" s="206">
        <v>0</v>
      </c>
      <c r="AL112" s="206">
        <v>0</v>
      </c>
      <c r="AM112" s="206">
        <v>0</v>
      </c>
      <c r="AN112" s="206">
        <v>0</v>
      </c>
      <c r="AO112" s="206">
        <v>0</v>
      </c>
      <c r="AP112" s="206">
        <v>0</v>
      </c>
      <c r="AQ112" s="206">
        <v>0</v>
      </c>
      <c r="AR112" s="206">
        <v>0</v>
      </c>
      <c r="AS112" s="206">
        <v>0</v>
      </c>
      <c r="AT112" s="206">
        <v>0</v>
      </c>
      <c r="AU112" s="206">
        <v>0</v>
      </c>
      <c r="AV112" s="206">
        <v>0</v>
      </c>
      <c r="AW112" s="206">
        <v>0</v>
      </c>
      <c r="AX112" s="206">
        <v>0</v>
      </c>
      <c r="AY112" s="206">
        <v>0</v>
      </c>
      <c r="AZ112" s="206">
        <v>0</v>
      </c>
      <c r="BA112" s="206">
        <v>0</v>
      </c>
      <c r="BB112" s="206">
        <v>0</v>
      </c>
      <c r="BC112" s="206">
        <v>0</v>
      </c>
      <c r="BD112" s="206">
        <v>0</v>
      </c>
      <c r="BE112" s="206">
        <v>0</v>
      </c>
      <c r="BF112" s="206">
        <v>0</v>
      </c>
      <c r="BG112" s="206">
        <v>0</v>
      </c>
      <c r="BH112" s="206">
        <v>0</v>
      </c>
      <c r="BI112" s="206">
        <v>0</v>
      </c>
      <c r="BJ112" s="206">
        <v>0</v>
      </c>
      <c r="BK112" s="206">
        <v>0</v>
      </c>
      <c r="BL112" s="206">
        <v>0</v>
      </c>
      <c r="BM112" s="206">
        <v>0</v>
      </c>
      <c r="BN112" s="206">
        <v>0</v>
      </c>
      <c r="BO112" s="206">
        <v>0</v>
      </c>
      <c r="BP112" s="206">
        <v>0</v>
      </c>
      <c r="BQ112" s="206">
        <v>0</v>
      </c>
      <c r="BR112" s="206">
        <v>0</v>
      </c>
      <c r="BS112" s="206">
        <v>0</v>
      </c>
      <c r="BT112" s="206">
        <v>0</v>
      </c>
      <c r="BU112" s="206">
        <v>0</v>
      </c>
      <c r="BV112" s="206">
        <v>0</v>
      </c>
      <c r="BW112" s="206">
        <v>0</v>
      </c>
      <c r="BX112" s="206">
        <v>0</v>
      </c>
      <c r="BY112" s="206">
        <v>0</v>
      </c>
      <c r="BZ112" s="206">
        <v>0</v>
      </c>
      <c r="CA112" s="206">
        <v>0</v>
      </c>
      <c r="CB112" s="206">
        <v>0</v>
      </c>
      <c r="CC112" s="206">
        <v>0</v>
      </c>
      <c r="CD112" s="206">
        <v>0</v>
      </c>
      <c r="CE112" s="206">
        <v>0</v>
      </c>
      <c r="CF112" s="206">
        <v>0</v>
      </c>
      <c r="CG112" s="206">
        <v>0</v>
      </c>
      <c r="CH112" s="206">
        <v>0</v>
      </c>
      <c r="CI112" s="206">
        <v>0</v>
      </c>
      <c r="CJ112" s="206">
        <v>0</v>
      </c>
      <c r="CK112" s="206">
        <v>0</v>
      </c>
      <c r="CL112" s="206">
        <v>0</v>
      </c>
      <c r="CM112" s="206">
        <v>0</v>
      </c>
      <c r="CN112" s="206">
        <v>0</v>
      </c>
      <c r="CO112" s="206">
        <v>0</v>
      </c>
      <c r="CP112" s="206">
        <v>0</v>
      </c>
      <c r="CQ112" s="206">
        <v>0</v>
      </c>
      <c r="CR112" s="206">
        <v>0</v>
      </c>
      <c r="CS112" s="206">
        <v>0</v>
      </c>
      <c r="CT112" s="206">
        <v>0</v>
      </c>
      <c r="CU112" s="206">
        <v>0</v>
      </c>
      <c r="CV112" s="206">
        <v>0</v>
      </c>
      <c r="CW112" s="206">
        <v>0</v>
      </c>
      <c r="CX112" s="206">
        <v>0</v>
      </c>
      <c r="CY112" s="206">
        <v>0</v>
      </c>
      <c r="CZ112" s="206">
        <v>0</v>
      </c>
      <c r="DA112" s="206">
        <v>0</v>
      </c>
      <c r="DB112" s="206">
        <v>0</v>
      </c>
      <c r="DC112" s="206">
        <v>0</v>
      </c>
      <c r="DD112" s="206">
        <v>0</v>
      </c>
      <c r="DE112" s="206">
        <v>0</v>
      </c>
      <c r="DF112" s="206">
        <v>0</v>
      </c>
      <c r="DG112" s="206">
        <v>0</v>
      </c>
      <c r="DH112" s="206">
        <v>0</v>
      </c>
      <c r="DI112" s="206">
        <v>0</v>
      </c>
      <c r="DJ112" s="206">
        <v>0</v>
      </c>
      <c r="DK112" s="206">
        <v>0</v>
      </c>
      <c r="DL112" s="207">
        <v>0</v>
      </c>
      <c r="DQ112" s="208"/>
      <c r="DR112" s="209"/>
      <c r="DS112" s="205" t="s">
        <v>261</v>
      </c>
      <c r="DT112" s="205"/>
      <c r="DU112" s="206">
        <f>I112/$DQ$4</f>
        <v>0</v>
      </c>
      <c r="DV112" s="206">
        <f>SUM(J112:O112)/$DQ$4</f>
        <v>0</v>
      </c>
      <c r="DW112" s="206">
        <f>SUM(P112:AL112)/$DQ$4</f>
        <v>0</v>
      </c>
      <c r="DX112" s="206">
        <f>SUM(AM112:CT112)/$DQ$4</f>
        <v>0</v>
      </c>
      <c r="DY112" s="206">
        <f>SUM(CU112:CY112)/$DQ$4</f>
        <v>0</v>
      </c>
      <c r="DZ112" s="206">
        <f>SUM(CZ112:DE112)/$DQ$4</f>
        <v>0</v>
      </c>
      <c r="EA112" s="206">
        <f>SUM(DF112:DG112)/$DQ$4</f>
        <v>0</v>
      </c>
      <c r="EB112" s="206">
        <f>SUM(DH112:DI112)/$DQ$4</f>
        <v>0</v>
      </c>
      <c r="EC112" s="206">
        <f>SUM(DJ112:DK112)/$DQ$4</f>
        <v>0</v>
      </c>
      <c r="ED112" s="207">
        <f t="shared" si="87"/>
        <v>0</v>
      </c>
      <c r="EE112" s="303">
        <f>ED112-(DL112/$DQ$4)</f>
        <v>0</v>
      </c>
      <c r="EF112" s="101"/>
      <c r="EG112" s="101"/>
    </row>
    <row r="113" spans="1:137" s="126" customFormat="1" ht="15.5" collapsed="1" x14ac:dyDescent="0.35">
      <c r="A113" s="127" t="s">
        <v>149</v>
      </c>
      <c r="B113" s="127">
        <v>8</v>
      </c>
      <c r="C113" s="128"/>
      <c r="D113" s="129"/>
      <c r="E113" s="210"/>
      <c r="F113" s="211" t="s">
        <v>204</v>
      </c>
      <c r="G113" s="211"/>
      <c r="H113" s="212"/>
      <c r="I113" s="213">
        <v>0</v>
      </c>
      <c r="J113" s="213">
        <v>0</v>
      </c>
      <c r="K113" s="213">
        <v>0</v>
      </c>
      <c r="L113" s="213">
        <v>0</v>
      </c>
      <c r="M113" s="213">
        <v>0</v>
      </c>
      <c r="N113" s="213">
        <v>0</v>
      </c>
      <c r="O113" s="213">
        <v>0</v>
      </c>
      <c r="P113" s="213">
        <v>0</v>
      </c>
      <c r="Q113" s="213">
        <v>0</v>
      </c>
      <c r="R113" s="213">
        <v>0</v>
      </c>
      <c r="S113" s="213">
        <v>0</v>
      </c>
      <c r="T113" s="213">
        <v>0</v>
      </c>
      <c r="U113" s="213">
        <v>0</v>
      </c>
      <c r="V113" s="213">
        <v>0</v>
      </c>
      <c r="W113" s="213">
        <v>0</v>
      </c>
      <c r="X113" s="213">
        <v>0</v>
      </c>
      <c r="Y113" s="213">
        <v>0</v>
      </c>
      <c r="Z113" s="213">
        <v>0</v>
      </c>
      <c r="AA113" s="213">
        <v>0</v>
      </c>
      <c r="AB113" s="213">
        <v>0</v>
      </c>
      <c r="AC113" s="213">
        <v>0</v>
      </c>
      <c r="AD113" s="213">
        <v>0</v>
      </c>
      <c r="AE113" s="213">
        <v>0</v>
      </c>
      <c r="AF113" s="213">
        <v>0</v>
      </c>
      <c r="AG113" s="213">
        <v>0</v>
      </c>
      <c r="AH113" s="213">
        <v>0</v>
      </c>
      <c r="AI113" s="213">
        <v>0</v>
      </c>
      <c r="AJ113" s="213">
        <v>0</v>
      </c>
      <c r="AK113" s="213">
        <v>0</v>
      </c>
      <c r="AL113" s="213">
        <v>0</v>
      </c>
      <c r="AM113" s="213">
        <v>0</v>
      </c>
      <c r="AN113" s="213">
        <v>0</v>
      </c>
      <c r="AO113" s="213">
        <v>0</v>
      </c>
      <c r="AP113" s="213">
        <v>0</v>
      </c>
      <c r="AQ113" s="213">
        <v>0</v>
      </c>
      <c r="AR113" s="213">
        <v>0</v>
      </c>
      <c r="AS113" s="213">
        <v>0</v>
      </c>
      <c r="AT113" s="213">
        <v>0</v>
      </c>
      <c r="AU113" s="213">
        <v>0</v>
      </c>
      <c r="AV113" s="213">
        <v>0</v>
      </c>
      <c r="AW113" s="213">
        <v>0</v>
      </c>
      <c r="AX113" s="213">
        <v>0</v>
      </c>
      <c r="AY113" s="213">
        <v>0</v>
      </c>
      <c r="AZ113" s="213">
        <v>0</v>
      </c>
      <c r="BA113" s="213">
        <v>0</v>
      </c>
      <c r="BB113" s="213">
        <v>0</v>
      </c>
      <c r="BC113" s="213">
        <v>0</v>
      </c>
      <c r="BD113" s="213">
        <v>0</v>
      </c>
      <c r="BE113" s="213">
        <v>0</v>
      </c>
      <c r="BF113" s="213">
        <v>0</v>
      </c>
      <c r="BG113" s="213">
        <v>0</v>
      </c>
      <c r="BH113" s="213">
        <v>0</v>
      </c>
      <c r="BI113" s="213">
        <v>0</v>
      </c>
      <c r="BJ113" s="213">
        <v>0</v>
      </c>
      <c r="BK113" s="213">
        <v>0</v>
      </c>
      <c r="BL113" s="213">
        <v>0</v>
      </c>
      <c r="BM113" s="213">
        <v>0</v>
      </c>
      <c r="BN113" s="213">
        <v>0</v>
      </c>
      <c r="BO113" s="213">
        <v>0</v>
      </c>
      <c r="BP113" s="213">
        <v>0</v>
      </c>
      <c r="BQ113" s="213">
        <v>0</v>
      </c>
      <c r="BR113" s="213">
        <v>0</v>
      </c>
      <c r="BS113" s="213">
        <v>0</v>
      </c>
      <c r="BT113" s="213">
        <v>0</v>
      </c>
      <c r="BU113" s="213">
        <v>0</v>
      </c>
      <c r="BV113" s="213">
        <v>0</v>
      </c>
      <c r="BW113" s="213">
        <v>0</v>
      </c>
      <c r="BX113" s="213">
        <v>0</v>
      </c>
      <c r="BY113" s="213">
        <v>0</v>
      </c>
      <c r="BZ113" s="213">
        <v>0</v>
      </c>
      <c r="CA113" s="213">
        <v>0</v>
      </c>
      <c r="CB113" s="213">
        <v>0</v>
      </c>
      <c r="CC113" s="213">
        <v>0</v>
      </c>
      <c r="CD113" s="213">
        <v>0</v>
      </c>
      <c r="CE113" s="213">
        <v>0</v>
      </c>
      <c r="CF113" s="213">
        <v>0</v>
      </c>
      <c r="CG113" s="213">
        <v>0</v>
      </c>
      <c r="CH113" s="213">
        <v>0</v>
      </c>
      <c r="CI113" s="213">
        <v>0</v>
      </c>
      <c r="CJ113" s="213">
        <v>0</v>
      </c>
      <c r="CK113" s="213">
        <v>0</v>
      </c>
      <c r="CL113" s="213">
        <v>0</v>
      </c>
      <c r="CM113" s="213">
        <v>0</v>
      </c>
      <c r="CN113" s="213">
        <v>0</v>
      </c>
      <c r="CO113" s="213">
        <v>0</v>
      </c>
      <c r="CP113" s="213">
        <v>0</v>
      </c>
      <c r="CQ113" s="213">
        <v>0</v>
      </c>
      <c r="CR113" s="213">
        <v>0</v>
      </c>
      <c r="CS113" s="213">
        <v>0</v>
      </c>
      <c r="CT113" s="213">
        <v>0</v>
      </c>
      <c r="CU113" s="213">
        <v>0</v>
      </c>
      <c r="CV113" s="213">
        <v>0</v>
      </c>
      <c r="CW113" s="213">
        <v>0</v>
      </c>
      <c r="CX113" s="213">
        <v>0</v>
      </c>
      <c r="CY113" s="213">
        <v>0</v>
      </c>
      <c r="CZ113" s="213">
        <v>0</v>
      </c>
      <c r="DA113" s="213">
        <v>0</v>
      </c>
      <c r="DB113" s="213">
        <v>0</v>
      </c>
      <c r="DC113" s="213">
        <v>0</v>
      </c>
      <c r="DD113" s="213">
        <v>0</v>
      </c>
      <c r="DE113" s="213">
        <v>0</v>
      </c>
      <c r="DF113" s="213">
        <v>0</v>
      </c>
      <c r="DG113" s="213">
        <v>0</v>
      </c>
      <c r="DH113" s="213">
        <v>0</v>
      </c>
      <c r="DI113" s="213">
        <v>0</v>
      </c>
      <c r="DJ113" s="213">
        <v>0</v>
      </c>
      <c r="DK113" s="213">
        <v>0</v>
      </c>
      <c r="DL113" s="214">
        <v>0</v>
      </c>
      <c r="DQ113" s="210"/>
      <c r="DR113" s="211" t="s">
        <v>204</v>
      </c>
      <c r="DS113" s="211"/>
      <c r="DT113" s="212"/>
      <c r="DU113" s="213">
        <f t="shared" ref="DU113:EC113" si="111">SUM(DU114:DU118)</f>
        <v>0</v>
      </c>
      <c r="DV113" s="213">
        <f t="shared" si="111"/>
        <v>0</v>
      </c>
      <c r="DW113" s="213">
        <f t="shared" si="111"/>
        <v>0</v>
      </c>
      <c r="DX113" s="213">
        <f t="shared" si="111"/>
        <v>1.561223375</v>
      </c>
      <c r="DY113" s="213">
        <f t="shared" si="111"/>
        <v>5.2289999999999996E-2</v>
      </c>
      <c r="DZ113" s="213">
        <f t="shared" si="111"/>
        <v>4.9385133750000003</v>
      </c>
      <c r="EA113" s="213">
        <f t="shared" si="111"/>
        <v>51.010697666666665</v>
      </c>
      <c r="EB113" s="213">
        <f t="shared" si="111"/>
        <v>29.667652500000003</v>
      </c>
      <c r="EC113" s="213">
        <f t="shared" si="111"/>
        <v>0</v>
      </c>
      <c r="ED113" s="214">
        <f t="shared" si="87"/>
        <v>87.230376916666671</v>
      </c>
      <c r="EE113" s="305"/>
      <c r="EF113" s="101"/>
      <c r="EG113" s="101"/>
    </row>
    <row r="114" spans="1:137" s="126" customFormat="1" ht="15.5" hidden="1" outlineLevel="1" x14ac:dyDescent="0.35">
      <c r="A114" s="37" t="s">
        <v>149</v>
      </c>
      <c r="B114" s="37">
        <v>8</v>
      </c>
      <c r="C114" s="38">
        <v>8.1</v>
      </c>
      <c r="D114" s="39"/>
      <c r="E114" s="208"/>
      <c r="F114" s="209"/>
      <c r="G114" s="209" t="s">
        <v>257</v>
      </c>
      <c r="H114" s="205"/>
      <c r="I114" s="206">
        <v>0</v>
      </c>
      <c r="J114" s="206">
        <v>0</v>
      </c>
      <c r="K114" s="206">
        <v>0</v>
      </c>
      <c r="L114" s="206">
        <v>0</v>
      </c>
      <c r="M114" s="206">
        <v>0</v>
      </c>
      <c r="N114" s="206">
        <v>0</v>
      </c>
      <c r="O114" s="206">
        <v>0</v>
      </c>
      <c r="P114" s="206">
        <v>0</v>
      </c>
      <c r="Q114" s="206">
        <v>0</v>
      </c>
      <c r="R114" s="206">
        <v>0</v>
      </c>
      <c r="S114" s="206">
        <v>0</v>
      </c>
      <c r="T114" s="206">
        <v>0</v>
      </c>
      <c r="U114" s="206">
        <v>0</v>
      </c>
      <c r="V114" s="206">
        <v>0</v>
      </c>
      <c r="W114" s="206">
        <v>0</v>
      </c>
      <c r="X114" s="206">
        <v>0</v>
      </c>
      <c r="Y114" s="206">
        <v>0</v>
      </c>
      <c r="Z114" s="206">
        <v>0</v>
      </c>
      <c r="AA114" s="206">
        <v>0</v>
      </c>
      <c r="AB114" s="206">
        <v>0</v>
      </c>
      <c r="AC114" s="206">
        <v>0</v>
      </c>
      <c r="AD114" s="206">
        <v>0</v>
      </c>
      <c r="AE114" s="206">
        <v>0</v>
      </c>
      <c r="AF114" s="206">
        <v>0</v>
      </c>
      <c r="AG114" s="206">
        <v>0</v>
      </c>
      <c r="AH114" s="206">
        <v>0</v>
      </c>
      <c r="AI114" s="206">
        <v>0</v>
      </c>
      <c r="AJ114" s="206">
        <v>0</v>
      </c>
      <c r="AK114" s="206">
        <v>0</v>
      </c>
      <c r="AL114" s="206">
        <v>0</v>
      </c>
      <c r="AM114" s="206">
        <v>0</v>
      </c>
      <c r="AN114" s="206">
        <v>0</v>
      </c>
      <c r="AO114" s="206">
        <v>0</v>
      </c>
      <c r="AP114" s="206">
        <v>0</v>
      </c>
      <c r="AQ114" s="206">
        <v>0</v>
      </c>
      <c r="AR114" s="206">
        <v>0</v>
      </c>
      <c r="AS114" s="206">
        <v>0</v>
      </c>
      <c r="AT114" s="206">
        <v>0</v>
      </c>
      <c r="AU114" s="206">
        <v>0</v>
      </c>
      <c r="AV114" s="206">
        <v>0</v>
      </c>
      <c r="AW114" s="206">
        <v>0</v>
      </c>
      <c r="AX114" s="206">
        <v>0</v>
      </c>
      <c r="AY114" s="206">
        <v>0</v>
      </c>
      <c r="AZ114" s="206">
        <v>0</v>
      </c>
      <c r="BA114" s="206">
        <v>0</v>
      </c>
      <c r="BB114" s="206">
        <v>0</v>
      </c>
      <c r="BC114" s="206">
        <v>0</v>
      </c>
      <c r="BD114" s="206">
        <v>0</v>
      </c>
      <c r="BE114" s="206">
        <v>0</v>
      </c>
      <c r="BF114" s="206">
        <v>0</v>
      </c>
      <c r="BG114" s="206">
        <v>0</v>
      </c>
      <c r="BH114" s="206">
        <v>0</v>
      </c>
      <c r="BI114" s="206">
        <v>0</v>
      </c>
      <c r="BJ114" s="206">
        <v>0</v>
      </c>
      <c r="BK114" s="206">
        <v>0</v>
      </c>
      <c r="BL114" s="206">
        <v>0</v>
      </c>
      <c r="BM114" s="206">
        <v>0</v>
      </c>
      <c r="BN114" s="206">
        <v>0</v>
      </c>
      <c r="BO114" s="206">
        <v>77.25</v>
      </c>
      <c r="BP114" s="206">
        <v>0</v>
      </c>
      <c r="BQ114" s="206">
        <v>0</v>
      </c>
      <c r="BR114" s="206">
        <v>0</v>
      </c>
      <c r="BS114" s="206">
        <v>0</v>
      </c>
      <c r="BT114" s="206">
        <v>0</v>
      </c>
      <c r="BU114" s="206">
        <v>0</v>
      </c>
      <c r="BV114" s="206">
        <v>0</v>
      </c>
      <c r="BW114" s="206">
        <v>0</v>
      </c>
      <c r="BX114" s="206">
        <v>0</v>
      </c>
      <c r="BY114" s="206">
        <v>0</v>
      </c>
      <c r="BZ114" s="206">
        <v>0</v>
      </c>
      <c r="CA114" s="206">
        <v>0</v>
      </c>
      <c r="CB114" s="206">
        <v>0</v>
      </c>
      <c r="CC114" s="206">
        <v>0</v>
      </c>
      <c r="CD114" s="206">
        <v>0</v>
      </c>
      <c r="CE114" s="206">
        <v>0</v>
      </c>
      <c r="CF114" s="206">
        <v>0</v>
      </c>
      <c r="CG114" s="206">
        <v>632.46562500000005</v>
      </c>
      <c r="CH114" s="206">
        <v>0</v>
      </c>
      <c r="CI114" s="206">
        <v>0</v>
      </c>
      <c r="CJ114" s="206">
        <v>0</v>
      </c>
      <c r="CK114" s="206">
        <v>0</v>
      </c>
      <c r="CL114" s="206">
        <v>0</v>
      </c>
      <c r="CM114" s="206">
        <v>198.489</v>
      </c>
      <c r="CN114" s="206">
        <v>0</v>
      </c>
      <c r="CO114" s="206">
        <v>0</v>
      </c>
      <c r="CP114" s="206">
        <v>0</v>
      </c>
      <c r="CQ114" s="206">
        <v>0</v>
      </c>
      <c r="CR114" s="206">
        <v>0</v>
      </c>
      <c r="CS114" s="206">
        <v>0</v>
      </c>
      <c r="CT114" s="206">
        <v>0</v>
      </c>
      <c r="CU114" s="206">
        <v>0</v>
      </c>
      <c r="CV114" s="206">
        <v>0</v>
      </c>
      <c r="CW114" s="206">
        <v>0</v>
      </c>
      <c r="CX114" s="206">
        <v>0</v>
      </c>
      <c r="CY114" s="206">
        <v>52.29</v>
      </c>
      <c r="CZ114" s="206">
        <v>0</v>
      </c>
      <c r="DA114" s="206">
        <v>77.25</v>
      </c>
      <c r="DB114" s="206">
        <v>830.95462499999996</v>
      </c>
      <c r="DC114" s="206">
        <v>0</v>
      </c>
      <c r="DD114" s="206">
        <v>0</v>
      </c>
      <c r="DE114" s="206">
        <v>52.29</v>
      </c>
      <c r="DF114" s="206">
        <v>9338.4087500000005</v>
      </c>
      <c r="DG114" s="206">
        <v>32481.409250000001</v>
      </c>
      <c r="DH114" s="206">
        <v>10822.173833333332</v>
      </c>
      <c r="DI114" s="206">
        <v>0</v>
      </c>
      <c r="DJ114" s="206">
        <v>0</v>
      </c>
      <c r="DK114" s="206">
        <v>0</v>
      </c>
      <c r="DL114" s="207">
        <v>54562.981083333332</v>
      </c>
      <c r="DQ114" s="208"/>
      <c r="DR114" s="209"/>
      <c r="DS114" s="209" t="s">
        <v>257</v>
      </c>
      <c r="DT114" s="205"/>
      <c r="DU114" s="206">
        <f>I114/$DQ$4</f>
        <v>0</v>
      </c>
      <c r="DV114" s="206">
        <f>SUM(J114:O114)/$DQ$4</f>
        <v>0</v>
      </c>
      <c r="DW114" s="206">
        <f>SUM(P114:AL114)/$DQ$4</f>
        <v>0</v>
      </c>
      <c r="DX114" s="206">
        <f>SUM(AM114:CT114)/$DQ$4</f>
        <v>0.9082046250000001</v>
      </c>
      <c r="DY114" s="206">
        <f>SUM(CU114:CY114)/$DQ$4</f>
        <v>5.2289999999999996E-2</v>
      </c>
      <c r="DZ114" s="206">
        <f>SUM(CZ114:DE114)/$DQ$4</f>
        <v>0.96049462499999994</v>
      </c>
      <c r="EA114" s="206">
        <f>SUM(DF114:DG114)/$DQ$4</f>
        <v>41.819817999999998</v>
      </c>
      <c r="EB114" s="206">
        <f>SUM(DH114:DI114)/$DQ$4</f>
        <v>10.822173833333332</v>
      </c>
      <c r="EC114" s="206">
        <f>SUM(DJ114:DK114)/$DQ$4</f>
        <v>0</v>
      </c>
      <c r="ED114" s="207">
        <f t="shared" si="87"/>
        <v>54.562981083333327</v>
      </c>
      <c r="EE114" s="303">
        <f>ED114-(DL114/$DQ$4)</f>
        <v>0</v>
      </c>
      <c r="EF114" s="101"/>
      <c r="EG114" s="101"/>
    </row>
    <row r="115" spans="1:137" s="126" customFormat="1" ht="15.5" hidden="1" outlineLevel="1" x14ac:dyDescent="0.35">
      <c r="A115" s="37" t="s">
        <v>149</v>
      </c>
      <c r="B115" s="37">
        <v>8</v>
      </c>
      <c r="C115" s="38">
        <v>8.1</v>
      </c>
      <c r="D115" s="39"/>
      <c r="E115" s="208"/>
      <c r="F115" s="209"/>
      <c r="G115" s="205" t="s">
        <v>258</v>
      </c>
      <c r="H115" s="205"/>
      <c r="I115" s="206">
        <v>0</v>
      </c>
      <c r="J115" s="206">
        <v>0</v>
      </c>
      <c r="K115" s="206">
        <v>0</v>
      </c>
      <c r="L115" s="206">
        <v>0</v>
      </c>
      <c r="M115" s="206">
        <v>0</v>
      </c>
      <c r="N115" s="206">
        <v>0</v>
      </c>
      <c r="O115" s="206">
        <v>0</v>
      </c>
      <c r="P115" s="206">
        <v>0</v>
      </c>
      <c r="Q115" s="206">
        <v>0</v>
      </c>
      <c r="R115" s="206">
        <v>0</v>
      </c>
      <c r="S115" s="206">
        <v>0</v>
      </c>
      <c r="T115" s="206">
        <v>0</v>
      </c>
      <c r="U115" s="206">
        <v>0</v>
      </c>
      <c r="V115" s="206">
        <v>0</v>
      </c>
      <c r="W115" s="206">
        <v>0</v>
      </c>
      <c r="X115" s="206">
        <v>0</v>
      </c>
      <c r="Y115" s="206">
        <v>0</v>
      </c>
      <c r="Z115" s="206">
        <v>0</v>
      </c>
      <c r="AA115" s="206">
        <v>0</v>
      </c>
      <c r="AB115" s="206">
        <v>0</v>
      </c>
      <c r="AC115" s="206">
        <v>0</v>
      </c>
      <c r="AD115" s="206">
        <v>0</v>
      </c>
      <c r="AE115" s="206">
        <v>0</v>
      </c>
      <c r="AF115" s="206">
        <v>0</v>
      </c>
      <c r="AG115" s="206">
        <v>0</v>
      </c>
      <c r="AH115" s="206">
        <v>0</v>
      </c>
      <c r="AI115" s="206">
        <v>0</v>
      </c>
      <c r="AJ115" s="206">
        <v>0</v>
      </c>
      <c r="AK115" s="206">
        <v>0</v>
      </c>
      <c r="AL115" s="206">
        <v>0</v>
      </c>
      <c r="AM115" s="206">
        <v>0</v>
      </c>
      <c r="AN115" s="206">
        <v>0</v>
      </c>
      <c r="AO115" s="206">
        <v>0</v>
      </c>
      <c r="AP115" s="206">
        <v>0</v>
      </c>
      <c r="AQ115" s="206">
        <v>82.5</v>
      </c>
      <c r="AR115" s="206">
        <v>0</v>
      </c>
      <c r="AS115" s="206">
        <v>0</v>
      </c>
      <c r="AT115" s="206">
        <v>450.12</v>
      </c>
      <c r="AU115" s="206">
        <v>0</v>
      </c>
      <c r="AV115" s="206">
        <v>0</v>
      </c>
      <c r="AW115" s="206">
        <v>0</v>
      </c>
      <c r="AX115" s="206">
        <v>0</v>
      </c>
      <c r="AY115" s="206">
        <v>0</v>
      </c>
      <c r="AZ115" s="206">
        <v>0</v>
      </c>
      <c r="BA115" s="206">
        <v>0</v>
      </c>
      <c r="BB115" s="206">
        <v>0</v>
      </c>
      <c r="BC115" s="206">
        <v>0</v>
      </c>
      <c r="BD115" s="206">
        <v>0</v>
      </c>
      <c r="BE115" s="206">
        <v>0</v>
      </c>
      <c r="BF115" s="206">
        <v>0</v>
      </c>
      <c r="BG115" s="206">
        <v>0</v>
      </c>
      <c r="BH115" s="206">
        <v>41.43</v>
      </c>
      <c r="BI115" s="206">
        <v>0</v>
      </c>
      <c r="BJ115" s="206">
        <v>0</v>
      </c>
      <c r="BK115" s="206">
        <v>0</v>
      </c>
      <c r="BL115" s="206">
        <v>0</v>
      </c>
      <c r="BM115" s="206">
        <v>0</v>
      </c>
      <c r="BN115" s="206">
        <v>0</v>
      </c>
      <c r="BO115" s="206">
        <v>0</v>
      </c>
      <c r="BP115" s="206">
        <v>0</v>
      </c>
      <c r="BQ115" s="206">
        <v>0</v>
      </c>
      <c r="BR115" s="206">
        <v>0</v>
      </c>
      <c r="BS115" s="206">
        <v>0</v>
      </c>
      <c r="BT115" s="206">
        <v>0</v>
      </c>
      <c r="BU115" s="206">
        <v>0</v>
      </c>
      <c r="BV115" s="206">
        <v>0</v>
      </c>
      <c r="BW115" s="206">
        <v>0</v>
      </c>
      <c r="BX115" s="206">
        <v>0</v>
      </c>
      <c r="BY115" s="206">
        <v>0</v>
      </c>
      <c r="BZ115" s="206">
        <v>0</v>
      </c>
      <c r="CA115" s="206">
        <v>0</v>
      </c>
      <c r="CB115" s="206">
        <v>0</v>
      </c>
      <c r="CC115" s="206">
        <v>0</v>
      </c>
      <c r="CD115" s="206">
        <v>0</v>
      </c>
      <c r="CE115" s="206">
        <v>78.96875</v>
      </c>
      <c r="CF115" s="206">
        <v>0</v>
      </c>
      <c r="CG115" s="206">
        <v>0</v>
      </c>
      <c r="CH115" s="206">
        <v>0</v>
      </c>
      <c r="CI115" s="206">
        <v>0</v>
      </c>
      <c r="CJ115" s="206">
        <v>0</v>
      </c>
      <c r="CK115" s="206">
        <v>0</v>
      </c>
      <c r="CL115" s="206">
        <v>0</v>
      </c>
      <c r="CM115" s="206">
        <v>0</v>
      </c>
      <c r="CN115" s="206">
        <v>0</v>
      </c>
      <c r="CO115" s="206">
        <v>0</v>
      </c>
      <c r="CP115" s="206">
        <v>0</v>
      </c>
      <c r="CQ115" s="206">
        <v>0</v>
      </c>
      <c r="CR115" s="206">
        <v>0</v>
      </c>
      <c r="CS115" s="206">
        <v>0</v>
      </c>
      <c r="CT115" s="206">
        <v>0</v>
      </c>
      <c r="CU115" s="206">
        <v>0</v>
      </c>
      <c r="CV115" s="206">
        <v>0</v>
      </c>
      <c r="CW115" s="206">
        <v>0</v>
      </c>
      <c r="CX115" s="206">
        <v>0</v>
      </c>
      <c r="CY115" s="206">
        <v>0</v>
      </c>
      <c r="CZ115" s="206">
        <v>0</v>
      </c>
      <c r="DA115" s="206">
        <v>574.04999999999995</v>
      </c>
      <c r="DB115" s="206">
        <v>3403.96875</v>
      </c>
      <c r="DC115" s="206">
        <v>0</v>
      </c>
      <c r="DD115" s="206">
        <v>0</v>
      </c>
      <c r="DE115" s="206">
        <v>0</v>
      </c>
      <c r="DF115" s="206">
        <v>8290.6396666666697</v>
      </c>
      <c r="DG115" s="206">
        <v>900.24</v>
      </c>
      <c r="DH115" s="206">
        <v>900.24</v>
      </c>
      <c r="DI115" s="206">
        <v>17945.238666666668</v>
      </c>
      <c r="DJ115" s="206">
        <v>0</v>
      </c>
      <c r="DK115" s="206">
        <v>0</v>
      </c>
      <c r="DL115" s="207">
        <v>32667.395833333336</v>
      </c>
      <c r="DQ115" s="208"/>
      <c r="DR115" s="209"/>
      <c r="DS115" s="205" t="s">
        <v>258</v>
      </c>
      <c r="DT115" s="205"/>
      <c r="DU115" s="206">
        <f>I115/$DQ$4</f>
        <v>0</v>
      </c>
      <c r="DV115" s="206">
        <f>SUM(J115:O115)/$DQ$4</f>
        <v>0</v>
      </c>
      <c r="DW115" s="206">
        <f>SUM(P115:AL115)/$DQ$4</f>
        <v>0</v>
      </c>
      <c r="DX115" s="206">
        <f>SUM(AM115:CT115)/$DQ$4</f>
        <v>0.65301874999999998</v>
      </c>
      <c r="DY115" s="206">
        <f>SUM(CU115:CY115)/$DQ$4</f>
        <v>0</v>
      </c>
      <c r="DZ115" s="206">
        <f>SUM(CZ115:DE115)/$DQ$4</f>
        <v>3.9780187500000004</v>
      </c>
      <c r="EA115" s="206">
        <f>SUM(DF115:DG115)/$DQ$4</f>
        <v>9.1908796666666692</v>
      </c>
      <c r="EB115" s="206">
        <f>SUM(DH115:DI115)/$DQ$4</f>
        <v>18.845478666666668</v>
      </c>
      <c r="EC115" s="206">
        <f>SUM(DJ115:DK115)/$DQ$4</f>
        <v>0</v>
      </c>
      <c r="ED115" s="207">
        <f t="shared" si="87"/>
        <v>32.667395833333337</v>
      </c>
      <c r="EE115" s="303">
        <f>ED115-(DL115/$DQ$4)</f>
        <v>0</v>
      </c>
      <c r="EF115" s="101"/>
      <c r="EG115" s="101"/>
    </row>
    <row r="116" spans="1:137" s="126" customFormat="1" ht="15.5" hidden="1" outlineLevel="1" x14ac:dyDescent="0.35">
      <c r="A116" s="37" t="s">
        <v>149</v>
      </c>
      <c r="B116" s="37">
        <v>8</v>
      </c>
      <c r="C116" s="38">
        <v>8.1</v>
      </c>
      <c r="D116" s="39"/>
      <c r="E116" s="208"/>
      <c r="F116" s="209"/>
      <c r="G116" s="205" t="s">
        <v>259</v>
      </c>
      <c r="H116" s="205"/>
      <c r="I116" s="206">
        <v>0</v>
      </c>
      <c r="J116" s="206">
        <v>0</v>
      </c>
      <c r="K116" s="206">
        <v>0</v>
      </c>
      <c r="L116" s="206">
        <v>0</v>
      </c>
      <c r="M116" s="206">
        <v>0</v>
      </c>
      <c r="N116" s="206">
        <v>0</v>
      </c>
      <c r="O116" s="206">
        <v>0</v>
      </c>
      <c r="P116" s="206">
        <v>0</v>
      </c>
      <c r="Q116" s="206">
        <v>0</v>
      </c>
      <c r="R116" s="206">
        <v>0</v>
      </c>
      <c r="S116" s="206">
        <v>0</v>
      </c>
      <c r="T116" s="206">
        <v>0</v>
      </c>
      <c r="U116" s="206">
        <v>0</v>
      </c>
      <c r="V116" s="206">
        <v>0</v>
      </c>
      <c r="W116" s="206">
        <v>0</v>
      </c>
      <c r="X116" s="206">
        <v>0</v>
      </c>
      <c r="Y116" s="206">
        <v>0</v>
      </c>
      <c r="Z116" s="206">
        <v>0</v>
      </c>
      <c r="AA116" s="206">
        <v>0</v>
      </c>
      <c r="AB116" s="206">
        <v>0</v>
      </c>
      <c r="AC116" s="206">
        <v>0</v>
      </c>
      <c r="AD116" s="206">
        <v>0</v>
      </c>
      <c r="AE116" s="206">
        <v>0</v>
      </c>
      <c r="AF116" s="206">
        <v>0</v>
      </c>
      <c r="AG116" s="206">
        <v>0</v>
      </c>
      <c r="AH116" s="206">
        <v>0</v>
      </c>
      <c r="AI116" s="206">
        <v>0</v>
      </c>
      <c r="AJ116" s="206">
        <v>0</v>
      </c>
      <c r="AK116" s="206">
        <v>0</v>
      </c>
      <c r="AL116" s="206">
        <v>0</v>
      </c>
      <c r="AM116" s="206">
        <v>0</v>
      </c>
      <c r="AN116" s="206">
        <v>0</v>
      </c>
      <c r="AO116" s="206">
        <v>0</v>
      </c>
      <c r="AP116" s="206">
        <v>0</v>
      </c>
      <c r="AQ116" s="206">
        <v>0</v>
      </c>
      <c r="AR116" s="206">
        <v>0</v>
      </c>
      <c r="AS116" s="206">
        <v>0</v>
      </c>
      <c r="AT116" s="206">
        <v>0</v>
      </c>
      <c r="AU116" s="206">
        <v>0</v>
      </c>
      <c r="AV116" s="206">
        <v>0</v>
      </c>
      <c r="AW116" s="206">
        <v>0</v>
      </c>
      <c r="AX116" s="206">
        <v>0</v>
      </c>
      <c r="AY116" s="206">
        <v>0</v>
      </c>
      <c r="AZ116" s="206">
        <v>0</v>
      </c>
      <c r="BA116" s="206">
        <v>0</v>
      </c>
      <c r="BB116" s="206">
        <v>0</v>
      </c>
      <c r="BC116" s="206">
        <v>0</v>
      </c>
      <c r="BD116" s="206">
        <v>0</v>
      </c>
      <c r="BE116" s="206">
        <v>0</v>
      </c>
      <c r="BF116" s="206">
        <v>0</v>
      </c>
      <c r="BG116" s="206">
        <v>0</v>
      </c>
      <c r="BH116" s="206">
        <v>0</v>
      </c>
      <c r="BI116" s="206">
        <v>0</v>
      </c>
      <c r="BJ116" s="206">
        <v>0</v>
      </c>
      <c r="BK116" s="206">
        <v>0</v>
      </c>
      <c r="BL116" s="206">
        <v>0</v>
      </c>
      <c r="BM116" s="206">
        <v>0</v>
      </c>
      <c r="BN116" s="206">
        <v>0</v>
      </c>
      <c r="BO116" s="206">
        <v>0</v>
      </c>
      <c r="BP116" s="206">
        <v>0</v>
      </c>
      <c r="BQ116" s="206">
        <v>0</v>
      </c>
      <c r="BR116" s="206">
        <v>0</v>
      </c>
      <c r="BS116" s="206">
        <v>0</v>
      </c>
      <c r="BT116" s="206">
        <v>0</v>
      </c>
      <c r="BU116" s="206">
        <v>0</v>
      </c>
      <c r="BV116" s="206">
        <v>0</v>
      </c>
      <c r="BW116" s="206">
        <v>0</v>
      </c>
      <c r="BX116" s="206">
        <v>0</v>
      </c>
      <c r="BY116" s="206">
        <v>0</v>
      </c>
      <c r="BZ116" s="206">
        <v>0</v>
      </c>
      <c r="CA116" s="206">
        <v>0</v>
      </c>
      <c r="CB116" s="206">
        <v>0</v>
      </c>
      <c r="CC116" s="206">
        <v>0</v>
      </c>
      <c r="CD116" s="206">
        <v>0</v>
      </c>
      <c r="CE116" s="206">
        <v>0</v>
      </c>
      <c r="CF116" s="206">
        <v>0</v>
      </c>
      <c r="CG116" s="206">
        <v>0</v>
      </c>
      <c r="CH116" s="206">
        <v>0</v>
      </c>
      <c r="CI116" s="206">
        <v>0</v>
      </c>
      <c r="CJ116" s="206">
        <v>0</v>
      </c>
      <c r="CK116" s="206">
        <v>0</v>
      </c>
      <c r="CL116" s="206">
        <v>0</v>
      </c>
      <c r="CM116" s="206">
        <v>0</v>
      </c>
      <c r="CN116" s="206">
        <v>0</v>
      </c>
      <c r="CO116" s="206">
        <v>0</v>
      </c>
      <c r="CP116" s="206">
        <v>0</v>
      </c>
      <c r="CQ116" s="206">
        <v>0</v>
      </c>
      <c r="CR116" s="206">
        <v>0</v>
      </c>
      <c r="CS116" s="206">
        <v>0</v>
      </c>
      <c r="CT116" s="206">
        <v>0</v>
      </c>
      <c r="CU116" s="206">
        <v>0</v>
      </c>
      <c r="CV116" s="206">
        <v>0</v>
      </c>
      <c r="CW116" s="206">
        <v>0</v>
      </c>
      <c r="CX116" s="206">
        <v>0</v>
      </c>
      <c r="CY116" s="206">
        <v>0</v>
      </c>
      <c r="CZ116" s="206">
        <v>0</v>
      </c>
      <c r="DA116" s="206">
        <v>0</v>
      </c>
      <c r="DB116" s="206">
        <v>0</v>
      </c>
      <c r="DC116" s="206">
        <v>0</v>
      </c>
      <c r="DD116" s="206">
        <v>0</v>
      </c>
      <c r="DE116" s="206">
        <v>0</v>
      </c>
      <c r="DF116" s="206">
        <v>0</v>
      </c>
      <c r="DG116" s="206">
        <v>0</v>
      </c>
      <c r="DH116" s="206">
        <v>0</v>
      </c>
      <c r="DI116" s="206">
        <v>0</v>
      </c>
      <c r="DJ116" s="206">
        <v>0</v>
      </c>
      <c r="DK116" s="206">
        <v>0</v>
      </c>
      <c r="DL116" s="207">
        <v>0</v>
      </c>
      <c r="DQ116" s="208"/>
      <c r="DR116" s="209"/>
      <c r="DS116" s="205" t="s">
        <v>259</v>
      </c>
      <c r="DT116" s="205"/>
      <c r="DU116" s="206">
        <f>I116/$DQ$4</f>
        <v>0</v>
      </c>
      <c r="DV116" s="206">
        <f>SUM(J116:O116)/$DQ$4</f>
        <v>0</v>
      </c>
      <c r="DW116" s="206">
        <f>SUM(P116:AL116)/$DQ$4</f>
        <v>0</v>
      </c>
      <c r="DX116" s="206">
        <f>SUM(AM116:CT116)/$DQ$4</f>
        <v>0</v>
      </c>
      <c r="DY116" s="206">
        <f>SUM(CU116:CY116)/$DQ$4</f>
        <v>0</v>
      </c>
      <c r="DZ116" s="206">
        <f>SUM(CZ116:DE116)/$DQ$4</f>
        <v>0</v>
      </c>
      <c r="EA116" s="206">
        <f>SUM(DF116:DG116)/$DQ$4</f>
        <v>0</v>
      </c>
      <c r="EB116" s="206">
        <f>SUM(DH116:DI116)/$DQ$4</f>
        <v>0</v>
      </c>
      <c r="EC116" s="206">
        <f>SUM(DJ116:DK116)/$DQ$4</f>
        <v>0</v>
      </c>
      <c r="ED116" s="207">
        <f t="shared" si="87"/>
        <v>0</v>
      </c>
      <c r="EE116" s="303">
        <f>ED116-(DL116/$DQ$4)</f>
        <v>0</v>
      </c>
      <c r="EF116" s="101"/>
      <c r="EG116" s="101"/>
    </row>
    <row r="117" spans="1:137" s="126" customFormat="1" ht="15.5" hidden="1" outlineLevel="1" x14ac:dyDescent="0.35">
      <c r="A117" s="37" t="s">
        <v>149</v>
      </c>
      <c r="B117" s="37">
        <v>8</v>
      </c>
      <c r="C117" s="38">
        <v>8.1</v>
      </c>
      <c r="D117" s="39"/>
      <c r="E117" s="208"/>
      <c r="F117" s="209"/>
      <c r="G117" s="205" t="s">
        <v>260</v>
      </c>
      <c r="H117" s="205"/>
      <c r="I117" s="206">
        <v>0</v>
      </c>
      <c r="J117" s="206">
        <v>0</v>
      </c>
      <c r="K117" s="206">
        <v>0</v>
      </c>
      <c r="L117" s="206">
        <v>0</v>
      </c>
      <c r="M117" s="206">
        <v>0</v>
      </c>
      <c r="N117" s="206">
        <v>0</v>
      </c>
      <c r="O117" s="206">
        <v>0</v>
      </c>
      <c r="P117" s="206">
        <v>0</v>
      </c>
      <c r="Q117" s="206">
        <v>0</v>
      </c>
      <c r="R117" s="206">
        <v>0</v>
      </c>
      <c r="S117" s="206">
        <v>0</v>
      </c>
      <c r="T117" s="206">
        <v>0</v>
      </c>
      <c r="U117" s="206">
        <v>0</v>
      </c>
      <c r="V117" s="206">
        <v>0</v>
      </c>
      <c r="W117" s="206">
        <v>0</v>
      </c>
      <c r="X117" s="206">
        <v>0</v>
      </c>
      <c r="Y117" s="206">
        <v>0</v>
      </c>
      <c r="Z117" s="206">
        <v>0</v>
      </c>
      <c r="AA117" s="206">
        <v>0</v>
      </c>
      <c r="AB117" s="206">
        <v>0</v>
      </c>
      <c r="AC117" s="206">
        <v>0</v>
      </c>
      <c r="AD117" s="206">
        <v>0</v>
      </c>
      <c r="AE117" s="206">
        <v>0</v>
      </c>
      <c r="AF117" s="206">
        <v>0</v>
      </c>
      <c r="AG117" s="206">
        <v>0</v>
      </c>
      <c r="AH117" s="206">
        <v>0</v>
      </c>
      <c r="AI117" s="206">
        <v>0</v>
      </c>
      <c r="AJ117" s="206">
        <v>0</v>
      </c>
      <c r="AK117" s="206">
        <v>0</v>
      </c>
      <c r="AL117" s="206">
        <v>0</v>
      </c>
      <c r="AM117" s="206">
        <v>0</v>
      </c>
      <c r="AN117" s="206">
        <v>0</v>
      </c>
      <c r="AO117" s="206">
        <v>0</v>
      </c>
      <c r="AP117" s="206">
        <v>0</v>
      </c>
      <c r="AQ117" s="206">
        <v>0</v>
      </c>
      <c r="AR117" s="206">
        <v>0</v>
      </c>
      <c r="AS117" s="206">
        <v>0</v>
      </c>
      <c r="AT117" s="206">
        <v>0</v>
      </c>
      <c r="AU117" s="206">
        <v>0</v>
      </c>
      <c r="AV117" s="206">
        <v>0</v>
      </c>
      <c r="AW117" s="206">
        <v>0</v>
      </c>
      <c r="AX117" s="206">
        <v>0</v>
      </c>
      <c r="AY117" s="206">
        <v>0</v>
      </c>
      <c r="AZ117" s="206">
        <v>0</v>
      </c>
      <c r="BA117" s="206">
        <v>0</v>
      </c>
      <c r="BB117" s="206">
        <v>0</v>
      </c>
      <c r="BC117" s="206">
        <v>0</v>
      </c>
      <c r="BD117" s="206">
        <v>0</v>
      </c>
      <c r="BE117" s="206">
        <v>0</v>
      </c>
      <c r="BF117" s="206">
        <v>0</v>
      </c>
      <c r="BG117" s="206">
        <v>0</v>
      </c>
      <c r="BH117" s="206">
        <v>0</v>
      </c>
      <c r="BI117" s="206">
        <v>0</v>
      </c>
      <c r="BJ117" s="206">
        <v>0</v>
      </c>
      <c r="BK117" s="206">
        <v>0</v>
      </c>
      <c r="BL117" s="206">
        <v>0</v>
      </c>
      <c r="BM117" s="206">
        <v>0</v>
      </c>
      <c r="BN117" s="206">
        <v>0</v>
      </c>
      <c r="BO117" s="206">
        <v>0</v>
      </c>
      <c r="BP117" s="206">
        <v>0</v>
      </c>
      <c r="BQ117" s="206">
        <v>0</v>
      </c>
      <c r="BR117" s="206">
        <v>0</v>
      </c>
      <c r="BS117" s="206">
        <v>0</v>
      </c>
      <c r="BT117" s="206">
        <v>0</v>
      </c>
      <c r="BU117" s="206">
        <v>0</v>
      </c>
      <c r="BV117" s="206">
        <v>0</v>
      </c>
      <c r="BW117" s="206">
        <v>0</v>
      </c>
      <c r="BX117" s="206">
        <v>0</v>
      </c>
      <c r="BY117" s="206">
        <v>0</v>
      </c>
      <c r="BZ117" s="206">
        <v>0</v>
      </c>
      <c r="CA117" s="206">
        <v>0</v>
      </c>
      <c r="CB117" s="206">
        <v>0</v>
      </c>
      <c r="CC117" s="206">
        <v>0</v>
      </c>
      <c r="CD117" s="206">
        <v>0</v>
      </c>
      <c r="CE117" s="206">
        <v>0</v>
      </c>
      <c r="CF117" s="206">
        <v>0</v>
      </c>
      <c r="CG117" s="206">
        <v>0</v>
      </c>
      <c r="CH117" s="206">
        <v>0</v>
      </c>
      <c r="CI117" s="206">
        <v>0</v>
      </c>
      <c r="CJ117" s="206">
        <v>0</v>
      </c>
      <c r="CK117" s="206">
        <v>0</v>
      </c>
      <c r="CL117" s="206">
        <v>0</v>
      </c>
      <c r="CM117" s="206">
        <v>0</v>
      </c>
      <c r="CN117" s="206">
        <v>0</v>
      </c>
      <c r="CO117" s="206">
        <v>0</v>
      </c>
      <c r="CP117" s="206">
        <v>0</v>
      </c>
      <c r="CQ117" s="206">
        <v>0</v>
      </c>
      <c r="CR117" s="206">
        <v>0</v>
      </c>
      <c r="CS117" s="206">
        <v>0</v>
      </c>
      <c r="CT117" s="206">
        <v>0</v>
      </c>
      <c r="CU117" s="206">
        <v>0</v>
      </c>
      <c r="CV117" s="206">
        <v>0</v>
      </c>
      <c r="CW117" s="206">
        <v>0</v>
      </c>
      <c r="CX117" s="206">
        <v>0</v>
      </c>
      <c r="CY117" s="206">
        <v>0</v>
      </c>
      <c r="CZ117" s="206">
        <v>0</v>
      </c>
      <c r="DA117" s="206">
        <v>0</v>
      </c>
      <c r="DB117" s="206">
        <v>0</v>
      </c>
      <c r="DC117" s="206">
        <v>0</v>
      </c>
      <c r="DD117" s="206">
        <v>0</v>
      </c>
      <c r="DE117" s="206">
        <v>0</v>
      </c>
      <c r="DF117" s="206">
        <v>0</v>
      </c>
      <c r="DG117" s="206">
        <v>0</v>
      </c>
      <c r="DH117" s="206">
        <v>0</v>
      </c>
      <c r="DI117" s="206">
        <v>0</v>
      </c>
      <c r="DJ117" s="206">
        <v>0</v>
      </c>
      <c r="DK117" s="206">
        <v>0</v>
      </c>
      <c r="DL117" s="207">
        <v>0</v>
      </c>
      <c r="DQ117" s="208"/>
      <c r="DR117" s="209"/>
      <c r="DS117" s="205" t="s">
        <v>260</v>
      </c>
      <c r="DT117" s="205"/>
      <c r="DU117" s="206">
        <f>I117/$DQ$4</f>
        <v>0</v>
      </c>
      <c r="DV117" s="206">
        <f>SUM(J117:O117)/$DQ$4</f>
        <v>0</v>
      </c>
      <c r="DW117" s="206">
        <f>SUM(P117:AL117)/$DQ$4</f>
        <v>0</v>
      </c>
      <c r="DX117" s="206">
        <f>SUM(AM117:CT117)/$DQ$4</f>
        <v>0</v>
      </c>
      <c r="DY117" s="206">
        <f>SUM(CU117:CY117)/$DQ$4</f>
        <v>0</v>
      </c>
      <c r="DZ117" s="206">
        <f>SUM(CZ117:DE117)/$DQ$4</f>
        <v>0</v>
      </c>
      <c r="EA117" s="206">
        <f>SUM(DF117:DG117)/$DQ$4</f>
        <v>0</v>
      </c>
      <c r="EB117" s="206">
        <f>SUM(DH117:DI117)/$DQ$4</f>
        <v>0</v>
      </c>
      <c r="EC117" s="206">
        <f>SUM(DJ117:DK117)/$DQ$4</f>
        <v>0</v>
      </c>
      <c r="ED117" s="207">
        <f t="shared" si="87"/>
        <v>0</v>
      </c>
      <c r="EE117" s="303">
        <f>ED117-(DL117/$DQ$4)</f>
        <v>0</v>
      </c>
      <c r="EF117" s="101"/>
      <c r="EG117" s="101"/>
    </row>
    <row r="118" spans="1:137" s="126" customFormat="1" ht="15.5" hidden="1" outlineLevel="1" x14ac:dyDescent="0.35">
      <c r="A118" s="37" t="s">
        <v>149</v>
      </c>
      <c r="B118" s="37">
        <v>8</v>
      </c>
      <c r="C118" s="38">
        <v>8.1</v>
      </c>
      <c r="D118" s="39"/>
      <c r="E118" s="208"/>
      <c r="F118" s="209"/>
      <c r="G118" s="205" t="s">
        <v>261</v>
      </c>
      <c r="H118" s="205"/>
      <c r="I118" s="206">
        <v>0</v>
      </c>
      <c r="J118" s="206">
        <v>0</v>
      </c>
      <c r="K118" s="206">
        <v>0</v>
      </c>
      <c r="L118" s="206">
        <v>0</v>
      </c>
      <c r="M118" s="206">
        <v>0</v>
      </c>
      <c r="N118" s="206">
        <v>0</v>
      </c>
      <c r="O118" s="206">
        <v>0</v>
      </c>
      <c r="P118" s="206">
        <v>0</v>
      </c>
      <c r="Q118" s="206">
        <v>0</v>
      </c>
      <c r="R118" s="206">
        <v>0</v>
      </c>
      <c r="S118" s="206">
        <v>0</v>
      </c>
      <c r="T118" s="206">
        <v>0</v>
      </c>
      <c r="U118" s="206">
        <v>0</v>
      </c>
      <c r="V118" s="206">
        <v>0</v>
      </c>
      <c r="W118" s="206">
        <v>0</v>
      </c>
      <c r="X118" s="206">
        <v>0</v>
      </c>
      <c r="Y118" s="206">
        <v>0</v>
      </c>
      <c r="Z118" s="206">
        <v>0</v>
      </c>
      <c r="AA118" s="206">
        <v>0</v>
      </c>
      <c r="AB118" s="206">
        <v>0</v>
      </c>
      <c r="AC118" s="206">
        <v>0</v>
      </c>
      <c r="AD118" s="206">
        <v>0</v>
      </c>
      <c r="AE118" s="206">
        <v>0</v>
      </c>
      <c r="AF118" s="206">
        <v>0</v>
      </c>
      <c r="AG118" s="206">
        <v>0</v>
      </c>
      <c r="AH118" s="206">
        <v>0</v>
      </c>
      <c r="AI118" s="206">
        <v>0</v>
      </c>
      <c r="AJ118" s="206">
        <v>0</v>
      </c>
      <c r="AK118" s="206">
        <v>0</v>
      </c>
      <c r="AL118" s="206">
        <v>0</v>
      </c>
      <c r="AM118" s="206">
        <v>0</v>
      </c>
      <c r="AN118" s="206">
        <v>0</v>
      </c>
      <c r="AO118" s="206">
        <v>0</v>
      </c>
      <c r="AP118" s="206">
        <v>0</v>
      </c>
      <c r="AQ118" s="206">
        <v>0</v>
      </c>
      <c r="AR118" s="206">
        <v>0</v>
      </c>
      <c r="AS118" s="206">
        <v>0</v>
      </c>
      <c r="AT118" s="206">
        <v>0</v>
      </c>
      <c r="AU118" s="206">
        <v>0</v>
      </c>
      <c r="AV118" s="206">
        <v>0</v>
      </c>
      <c r="AW118" s="206">
        <v>0</v>
      </c>
      <c r="AX118" s="206">
        <v>0</v>
      </c>
      <c r="AY118" s="206">
        <v>0</v>
      </c>
      <c r="AZ118" s="206">
        <v>0</v>
      </c>
      <c r="BA118" s="206">
        <v>0</v>
      </c>
      <c r="BB118" s="206">
        <v>0</v>
      </c>
      <c r="BC118" s="206">
        <v>0</v>
      </c>
      <c r="BD118" s="206">
        <v>0</v>
      </c>
      <c r="BE118" s="206">
        <v>0</v>
      </c>
      <c r="BF118" s="206">
        <v>0</v>
      </c>
      <c r="BG118" s="206">
        <v>0</v>
      </c>
      <c r="BH118" s="206">
        <v>0</v>
      </c>
      <c r="BI118" s="206">
        <v>0</v>
      </c>
      <c r="BJ118" s="206">
        <v>0</v>
      </c>
      <c r="BK118" s="206">
        <v>0</v>
      </c>
      <c r="BL118" s="206">
        <v>0</v>
      </c>
      <c r="BM118" s="206">
        <v>0</v>
      </c>
      <c r="BN118" s="206">
        <v>0</v>
      </c>
      <c r="BO118" s="206">
        <v>0</v>
      </c>
      <c r="BP118" s="206">
        <v>0</v>
      </c>
      <c r="BQ118" s="206">
        <v>0</v>
      </c>
      <c r="BR118" s="206">
        <v>0</v>
      </c>
      <c r="BS118" s="206">
        <v>0</v>
      </c>
      <c r="BT118" s="206">
        <v>0</v>
      </c>
      <c r="BU118" s="206">
        <v>0</v>
      </c>
      <c r="BV118" s="206">
        <v>0</v>
      </c>
      <c r="BW118" s="206">
        <v>0</v>
      </c>
      <c r="BX118" s="206">
        <v>0</v>
      </c>
      <c r="BY118" s="206">
        <v>0</v>
      </c>
      <c r="BZ118" s="206">
        <v>0</v>
      </c>
      <c r="CA118" s="206">
        <v>0</v>
      </c>
      <c r="CB118" s="206">
        <v>0</v>
      </c>
      <c r="CC118" s="206">
        <v>0</v>
      </c>
      <c r="CD118" s="206">
        <v>0</v>
      </c>
      <c r="CE118" s="206">
        <v>0</v>
      </c>
      <c r="CF118" s="206">
        <v>0</v>
      </c>
      <c r="CG118" s="206">
        <v>0</v>
      </c>
      <c r="CH118" s="206">
        <v>0</v>
      </c>
      <c r="CI118" s="206">
        <v>0</v>
      </c>
      <c r="CJ118" s="206">
        <v>0</v>
      </c>
      <c r="CK118" s="206">
        <v>0</v>
      </c>
      <c r="CL118" s="206">
        <v>0</v>
      </c>
      <c r="CM118" s="206">
        <v>0</v>
      </c>
      <c r="CN118" s="206">
        <v>0</v>
      </c>
      <c r="CO118" s="206">
        <v>0</v>
      </c>
      <c r="CP118" s="206">
        <v>0</v>
      </c>
      <c r="CQ118" s="206">
        <v>0</v>
      </c>
      <c r="CR118" s="206">
        <v>0</v>
      </c>
      <c r="CS118" s="206">
        <v>0</v>
      </c>
      <c r="CT118" s="206">
        <v>0</v>
      </c>
      <c r="CU118" s="206">
        <v>0</v>
      </c>
      <c r="CV118" s="206">
        <v>0</v>
      </c>
      <c r="CW118" s="206">
        <v>0</v>
      </c>
      <c r="CX118" s="206">
        <v>0</v>
      </c>
      <c r="CY118" s="206">
        <v>0</v>
      </c>
      <c r="CZ118" s="206">
        <v>0</v>
      </c>
      <c r="DA118" s="206">
        <v>0</v>
      </c>
      <c r="DB118" s="206">
        <v>0</v>
      </c>
      <c r="DC118" s="206">
        <v>0</v>
      </c>
      <c r="DD118" s="206">
        <v>0</v>
      </c>
      <c r="DE118" s="206">
        <v>0</v>
      </c>
      <c r="DF118" s="206">
        <v>0</v>
      </c>
      <c r="DG118" s="206">
        <v>0</v>
      </c>
      <c r="DH118" s="206">
        <v>0</v>
      </c>
      <c r="DI118" s="206">
        <v>0</v>
      </c>
      <c r="DJ118" s="206">
        <v>0</v>
      </c>
      <c r="DK118" s="206">
        <v>0</v>
      </c>
      <c r="DL118" s="207">
        <v>0</v>
      </c>
      <c r="DQ118" s="208"/>
      <c r="DR118" s="209"/>
      <c r="DS118" s="205" t="s">
        <v>261</v>
      </c>
      <c r="DT118" s="205"/>
      <c r="DU118" s="206">
        <f>I118/$DQ$4</f>
        <v>0</v>
      </c>
      <c r="DV118" s="206">
        <f>SUM(J118:O118)/$DQ$4</f>
        <v>0</v>
      </c>
      <c r="DW118" s="206">
        <f>SUM(P118:AL118)/$DQ$4</f>
        <v>0</v>
      </c>
      <c r="DX118" s="206">
        <f>SUM(AM118:CT118)/$DQ$4</f>
        <v>0</v>
      </c>
      <c r="DY118" s="206">
        <f>SUM(CU118:CY118)/$DQ$4</f>
        <v>0</v>
      </c>
      <c r="DZ118" s="206">
        <f>SUM(CZ118:DE118)/$DQ$4</f>
        <v>0</v>
      </c>
      <c r="EA118" s="206">
        <f>SUM(DF118:DG118)/$DQ$4</f>
        <v>0</v>
      </c>
      <c r="EB118" s="206">
        <f>SUM(DH118:DI118)/$DQ$4</f>
        <v>0</v>
      </c>
      <c r="EC118" s="206">
        <f>SUM(DJ118:DK118)/$DQ$4</f>
        <v>0</v>
      </c>
      <c r="ED118" s="207">
        <f t="shared" si="87"/>
        <v>0</v>
      </c>
      <c r="EE118" s="303">
        <f>ED118-(DL118/$DQ$4)</f>
        <v>0</v>
      </c>
      <c r="EF118" s="101"/>
      <c r="EG118" s="101"/>
    </row>
    <row r="119" spans="1:137" s="126" customFormat="1" ht="15.5" collapsed="1" x14ac:dyDescent="0.35">
      <c r="A119" s="127" t="s">
        <v>149</v>
      </c>
      <c r="B119" s="127">
        <v>9</v>
      </c>
      <c r="C119" s="128"/>
      <c r="D119" s="129"/>
      <c r="E119" s="210"/>
      <c r="F119" s="211" t="s">
        <v>228</v>
      </c>
      <c r="G119" s="211"/>
      <c r="H119" s="212"/>
      <c r="I119" s="213">
        <v>0</v>
      </c>
      <c r="J119" s="213">
        <v>0</v>
      </c>
      <c r="K119" s="213">
        <v>0</v>
      </c>
      <c r="L119" s="213">
        <v>0</v>
      </c>
      <c r="M119" s="213">
        <v>0</v>
      </c>
      <c r="N119" s="213">
        <v>0</v>
      </c>
      <c r="O119" s="213">
        <v>0</v>
      </c>
      <c r="P119" s="213">
        <v>0</v>
      </c>
      <c r="Q119" s="213">
        <v>0</v>
      </c>
      <c r="R119" s="213">
        <v>0</v>
      </c>
      <c r="S119" s="213">
        <v>0</v>
      </c>
      <c r="T119" s="213">
        <v>0</v>
      </c>
      <c r="U119" s="213">
        <v>0</v>
      </c>
      <c r="V119" s="213">
        <v>0</v>
      </c>
      <c r="W119" s="213">
        <v>0</v>
      </c>
      <c r="X119" s="213">
        <v>0</v>
      </c>
      <c r="Y119" s="213">
        <v>0</v>
      </c>
      <c r="Z119" s="213">
        <v>0</v>
      </c>
      <c r="AA119" s="213">
        <v>0</v>
      </c>
      <c r="AB119" s="213">
        <v>0</v>
      </c>
      <c r="AC119" s="213">
        <v>0</v>
      </c>
      <c r="AD119" s="213">
        <v>0</v>
      </c>
      <c r="AE119" s="213">
        <v>0</v>
      </c>
      <c r="AF119" s="213">
        <v>0</v>
      </c>
      <c r="AG119" s="213">
        <v>0</v>
      </c>
      <c r="AH119" s="213">
        <v>0</v>
      </c>
      <c r="AI119" s="213">
        <v>0</v>
      </c>
      <c r="AJ119" s="213">
        <v>0</v>
      </c>
      <c r="AK119" s="213">
        <v>0</v>
      </c>
      <c r="AL119" s="213">
        <v>0</v>
      </c>
      <c r="AM119" s="213">
        <v>0</v>
      </c>
      <c r="AN119" s="213">
        <v>0</v>
      </c>
      <c r="AO119" s="213">
        <v>0</v>
      </c>
      <c r="AP119" s="213">
        <v>0</v>
      </c>
      <c r="AQ119" s="213">
        <v>0</v>
      </c>
      <c r="AR119" s="213">
        <v>0</v>
      </c>
      <c r="AS119" s="213">
        <v>0</v>
      </c>
      <c r="AT119" s="213">
        <v>0</v>
      </c>
      <c r="AU119" s="213">
        <v>0</v>
      </c>
      <c r="AV119" s="213">
        <v>0</v>
      </c>
      <c r="AW119" s="213">
        <v>0</v>
      </c>
      <c r="AX119" s="213">
        <v>0</v>
      </c>
      <c r="AY119" s="213">
        <v>0</v>
      </c>
      <c r="AZ119" s="213">
        <v>0</v>
      </c>
      <c r="BA119" s="213">
        <v>0</v>
      </c>
      <c r="BB119" s="213">
        <v>0</v>
      </c>
      <c r="BC119" s="213">
        <v>0</v>
      </c>
      <c r="BD119" s="213">
        <v>0</v>
      </c>
      <c r="BE119" s="213">
        <v>0</v>
      </c>
      <c r="BF119" s="213">
        <v>0</v>
      </c>
      <c r="BG119" s="213">
        <v>0</v>
      </c>
      <c r="BH119" s="213">
        <v>0</v>
      </c>
      <c r="BI119" s="213">
        <v>0</v>
      </c>
      <c r="BJ119" s="213">
        <v>0</v>
      </c>
      <c r="BK119" s="213">
        <v>0</v>
      </c>
      <c r="BL119" s="213">
        <v>0</v>
      </c>
      <c r="BM119" s="213">
        <v>0</v>
      </c>
      <c r="BN119" s="213">
        <v>0</v>
      </c>
      <c r="BO119" s="213">
        <v>0</v>
      </c>
      <c r="BP119" s="213">
        <v>0</v>
      </c>
      <c r="BQ119" s="213">
        <v>0</v>
      </c>
      <c r="BR119" s="213">
        <v>0</v>
      </c>
      <c r="BS119" s="213">
        <v>0</v>
      </c>
      <c r="BT119" s="213">
        <v>0</v>
      </c>
      <c r="BU119" s="213">
        <v>0</v>
      </c>
      <c r="BV119" s="213">
        <v>0</v>
      </c>
      <c r="BW119" s="213">
        <v>0</v>
      </c>
      <c r="BX119" s="213">
        <v>0</v>
      </c>
      <c r="BY119" s="213">
        <v>0</v>
      </c>
      <c r="BZ119" s="213">
        <v>0</v>
      </c>
      <c r="CA119" s="213">
        <v>0</v>
      </c>
      <c r="CB119" s="213">
        <v>0</v>
      </c>
      <c r="CC119" s="213">
        <v>0</v>
      </c>
      <c r="CD119" s="213">
        <v>0</v>
      </c>
      <c r="CE119" s="213">
        <v>0</v>
      </c>
      <c r="CF119" s="213">
        <v>0</v>
      </c>
      <c r="CG119" s="213">
        <v>0</v>
      </c>
      <c r="CH119" s="213">
        <v>0</v>
      </c>
      <c r="CI119" s="213">
        <v>0</v>
      </c>
      <c r="CJ119" s="213">
        <v>0</v>
      </c>
      <c r="CK119" s="213">
        <v>0</v>
      </c>
      <c r="CL119" s="213">
        <v>0</v>
      </c>
      <c r="CM119" s="213">
        <v>0</v>
      </c>
      <c r="CN119" s="213">
        <v>0</v>
      </c>
      <c r="CO119" s="213">
        <v>0</v>
      </c>
      <c r="CP119" s="213">
        <v>0</v>
      </c>
      <c r="CQ119" s="213">
        <v>0</v>
      </c>
      <c r="CR119" s="213">
        <v>0</v>
      </c>
      <c r="CS119" s="213">
        <v>0</v>
      </c>
      <c r="CT119" s="213">
        <v>0</v>
      </c>
      <c r="CU119" s="213">
        <v>0</v>
      </c>
      <c r="CV119" s="213">
        <v>0</v>
      </c>
      <c r="CW119" s="213">
        <v>0</v>
      </c>
      <c r="CX119" s="213">
        <v>0</v>
      </c>
      <c r="CY119" s="213">
        <v>0</v>
      </c>
      <c r="CZ119" s="213">
        <v>0</v>
      </c>
      <c r="DA119" s="213">
        <v>0</v>
      </c>
      <c r="DB119" s="213">
        <v>0</v>
      </c>
      <c r="DC119" s="213">
        <v>0</v>
      </c>
      <c r="DD119" s="213">
        <v>0</v>
      </c>
      <c r="DE119" s="213">
        <v>0</v>
      </c>
      <c r="DF119" s="213">
        <v>0</v>
      </c>
      <c r="DG119" s="213">
        <v>0</v>
      </c>
      <c r="DH119" s="213">
        <v>0</v>
      </c>
      <c r="DI119" s="213">
        <v>0</v>
      </c>
      <c r="DJ119" s="213">
        <v>0</v>
      </c>
      <c r="DK119" s="213">
        <v>0</v>
      </c>
      <c r="DL119" s="214">
        <v>0</v>
      </c>
      <c r="DQ119" s="210"/>
      <c r="DR119" s="211" t="s">
        <v>228</v>
      </c>
      <c r="DS119" s="211"/>
      <c r="DT119" s="212"/>
      <c r="DU119" s="213">
        <f t="shared" ref="DU119:EC119" si="112">SUM(DU120:DU124)</f>
        <v>0</v>
      </c>
      <c r="DV119" s="213">
        <f t="shared" si="112"/>
        <v>0</v>
      </c>
      <c r="DW119" s="213">
        <f t="shared" si="112"/>
        <v>0</v>
      </c>
      <c r="DX119" s="213">
        <f t="shared" si="112"/>
        <v>0</v>
      </c>
      <c r="DY119" s="213">
        <f t="shared" si="112"/>
        <v>0</v>
      </c>
      <c r="DZ119" s="213">
        <f t="shared" si="112"/>
        <v>0</v>
      </c>
      <c r="EA119" s="213">
        <f t="shared" si="112"/>
        <v>0</v>
      </c>
      <c r="EB119" s="213">
        <f t="shared" si="112"/>
        <v>0</v>
      </c>
      <c r="EC119" s="213">
        <f t="shared" si="112"/>
        <v>0</v>
      </c>
      <c r="ED119" s="214">
        <f t="shared" si="87"/>
        <v>0</v>
      </c>
      <c r="EE119" s="305"/>
      <c r="EF119" s="101"/>
      <c r="EG119" s="101"/>
    </row>
    <row r="120" spans="1:137" s="126" customFormat="1" ht="15.5" hidden="1" outlineLevel="1" x14ac:dyDescent="0.35">
      <c r="A120" s="37" t="s">
        <v>149</v>
      </c>
      <c r="B120" s="37">
        <v>9</v>
      </c>
      <c r="C120" s="38">
        <v>9.1</v>
      </c>
      <c r="D120" s="39"/>
      <c r="E120" s="208"/>
      <c r="F120" s="209"/>
      <c r="G120" s="209" t="s">
        <v>257</v>
      </c>
      <c r="H120" s="205"/>
      <c r="I120" s="206">
        <v>0</v>
      </c>
      <c r="J120" s="206">
        <v>0</v>
      </c>
      <c r="K120" s="206">
        <v>0</v>
      </c>
      <c r="L120" s="206">
        <v>0</v>
      </c>
      <c r="M120" s="206">
        <v>0</v>
      </c>
      <c r="N120" s="206">
        <v>0</v>
      </c>
      <c r="O120" s="206">
        <v>0</v>
      </c>
      <c r="P120" s="206">
        <v>0</v>
      </c>
      <c r="Q120" s="206">
        <v>0</v>
      </c>
      <c r="R120" s="206">
        <v>0</v>
      </c>
      <c r="S120" s="206">
        <v>0</v>
      </c>
      <c r="T120" s="206">
        <v>0</v>
      </c>
      <c r="U120" s="206">
        <v>0</v>
      </c>
      <c r="V120" s="206">
        <v>0</v>
      </c>
      <c r="W120" s="206">
        <v>0</v>
      </c>
      <c r="X120" s="206">
        <v>0</v>
      </c>
      <c r="Y120" s="206">
        <v>0</v>
      </c>
      <c r="Z120" s="206">
        <v>0</v>
      </c>
      <c r="AA120" s="206">
        <v>0</v>
      </c>
      <c r="AB120" s="206">
        <v>0</v>
      </c>
      <c r="AC120" s="206">
        <v>0</v>
      </c>
      <c r="AD120" s="206">
        <v>0</v>
      </c>
      <c r="AE120" s="206">
        <v>0</v>
      </c>
      <c r="AF120" s="206">
        <v>0</v>
      </c>
      <c r="AG120" s="206">
        <v>0</v>
      </c>
      <c r="AH120" s="206">
        <v>0</v>
      </c>
      <c r="AI120" s="206">
        <v>0</v>
      </c>
      <c r="AJ120" s="206">
        <v>0</v>
      </c>
      <c r="AK120" s="206">
        <v>0</v>
      </c>
      <c r="AL120" s="206">
        <v>0</v>
      </c>
      <c r="AM120" s="206">
        <v>0</v>
      </c>
      <c r="AN120" s="206">
        <v>0</v>
      </c>
      <c r="AO120" s="206">
        <v>0</v>
      </c>
      <c r="AP120" s="206">
        <v>0</v>
      </c>
      <c r="AQ120" s="206">
        <v>0</v>
      </c>
      <c r="AR120" s="206">
        <v>0</v>
      </c>
      <c r="AS120" s="206">
        <v>0</v>
      </c>
      <c r="AT120" s="206">
        <v>0</v>
      </c>
      <c r="AU120" s="206">
        <v>0</v>
      </c>
      <c r="AV120" s="206">
        <v>0</v>
      </c>
      <c r="AW120" s="206">
        <v>0</v>
      </c>
      <c r="AX120" s="206">
        <v>0</v>
      </c>
      <c r="AY120" s="206">
        <v>0</v>
      </c>
      <c r="AZ120" s="206">
        <v>0</v>
      </c>
      <c r="BA120" s="206">
        <v>0</v>
      </c>
      <c r="BB120" s="206">
        <v>0</v>
      </c>
      <c r="BC120" s="206">
        <v>0</v>
      </c>
      <c r="BD120" s="206">
        <v>0</v>
      </c>
      <c r="BE120" s="206">
        <v>0</v>
      </c>
      <c r="BF120" s="206">
        <v>0</v>
      </c>
      <c r="BG120" s="206">
        <v>0</v>
      </c>
      <c r="BH120" s="206">
        <v>0</v>
      </c>
      <c r="BI120" s="206">
        <v>0</v>
      </c>
      <c r="BJ120" s="206">
        <v>0</v>
      </c>
      <c r="BK120" s="206">
        <v>0</v>
      </c>
      <c r="BL120" s="206">
        <v>0</v>
      </c>
      <c r="BM120" s="206">
        <v>0</v>
      </c>
      <c r="BN120" s="206">
        <v>0</v>
      </c>
      <c r="BO120" s="206">
        <v>0</v>
      </c>
      <c r="BP120" s="206">
        <v>0</v>
      </c>
      <c r="BQ120" s="206">
        <v>0</v>
      </c>
      <c r="BR120" s="206">
        <v>0</v>
      </c>
      <c r="BS120" s="206">
        <v>0</v>
      </c>
      <c r="BT120" s="206">
        <v>0</v>
      </c>
      <c r="BU120" s="206">
        <v>0</v>
      </c>
      <c r="BV120" s="206">
        <v>0</v>
      </c>
      <c r="BW120" s="206">
        <v>0</v>
      </c>
      <c r="BX120" s="206">
        <v>0</v>
      </c>
      <c r="BY120" s="206">
        <v>0</v>
      </c>
      <c r="BZ120" s="206">
        <v>0</v>
      </c>
      <c r="CA120" s="206">
        <v>0</v>
      </c>
      <c r="CB120" s="206">
        <v>0</v>
      </c>
      <c r="CC120" s="206">
        <v>0</v>
      </c>
      <c r="CD120" s="206">
        <v>0</v>
      </c>
      <c r="CE120" s="206">
        <v>0</v>
      </c>
      <c r="CF120" s="206">
        <v>0</v>
      </c>
      <c r="CG120" s="206">
        <v>0</v>
      </c>
      <c r="CH120" s="206">
        <v>0</v>
      </c>
      <c r="CI120" s="206">
        <v>0</v>
      </c>
      <c r="CJ120" s="206">
        <v>0</v>
      </c>
      <c r="CK120" s="206">
        <v>0</v>
      </c>
      <c r="CL120" s="206">
        <v>0</v>
      </c>
      <c r="CM120" s="206">
        <v>0</v>
      </c>
      <c r="CN120" s="206">
        <v>0</v>
      </c>
      <c r="CO120" s="206">
        <v>0</v>
      </c>
      <c r="CP120" s="206">
        <v>0</v>
      </c>
      <c r="CQ120" s="206">
        <v>0</v>
      </c>
      <c r="CR120" s="206">
        <v>0</v>
      </c>
      <c r="CS120" s="206">
        <v>0</v>
      </c>
      <c r="CT120" s="206">
        <v>0</v>
      </c>
      <c r="CU120" s="206">
        <v>0</v>
      </c>
      <c r="CV120" s="206">
        <v>0</v>
      </c>
      <c r="CW120" s="206">
        <v>0</v>
      </c>
      <c r="CX120" s="206">
        <v>0</v>
      </c>
      <c r="CY120" s="206">
        <v>0</v>
      </c>
      <c r="CZ120" s="206">
        <v>0</v>
      </c>
      <c r="DA120" s="206">
        <v>0</v>
      </c>
      <c r="DB120" s="206">
        <v>0</v>
      </c>
      <c r="DC120" s="206">
        <v>0</v>
      </c>
      <c r="DD120" s="206">
        <v>0</v>
      </c>
      <c r="DE120" s="206">
        <v>0</v>
      </c>
      <c r="DF120" s="206">
        <v>0</v>
      </c>
      <c r="DG120" s="206">
        <v>0</v>
      </c>
      <c r="DH120" s="206">
        <v>0</v>
      </c>
      <c r="DI120" s="206">
        <v>0</v>
      </c>
      <c r="DJ120" s="206">
        <v>0</v>
      </c>
      <c r="DK120" s="206">
        <v>0</v>
      </c>
      <c r="DL120" s="207">
        <v>0</v>
      </c>
      <c r="DQ120" s="208"/>
      <c r="DR120" s="209"/>
      <c r="DS120" s="209" t="s">
        <v>257</v>
      </c>
      <c r="DT120" s="205"/>
      <c r="DU120" s="206">
        <f>I120/$DQ$4</f>
        <v>0</v>
      </c>
      <c r="DV120" s="206">
        <f>SUM(J120:O120)/$DQ$4</f>
        <v>0</v>
      </c>
      <c r="DW120" s="206">
        <f>SUM(P120:AL120)/$DQ$4</f>
        <v>0</v>
      </c>
      <c r="DX120" s="206">
        <f>SUM(AM120:CT120)/$DQ$4</f>
        <v>0</v>
      </c>
      <c r="DY120" s="206">
        <f>SUM(CU120:CY120)/$DQ$4</f>
        <v>0</v>
      </c>
      <c r="DZ120" s="206">
        <f>SUM(CZ120:DE120)/$DQ$4</f>
        <v>0</v>
      </c>
      <c r="EA120" s="206">
        <f>SUM(DF120:DG120)/$DQ$4</f>
        <v>0</v>
      </c>
      <c r="EB120" s="206">
        <f>SUM(DH120:DI120)/$DQ$4</f>
        <v>0</v>
      </c>
      <c r="EC120" s="206">
        <f>SUM(DJ120:DK120)/$DQ$4</f>
        <v>0</v>
      </c>
      <c r="ED120" s="207">
        <f t="shared" si="87"/>
        <v>0</v>
      </c>
      <c r="EE120" s="303">
        <f t="shared" ref="EE120:EE134" si="113">ED120-(DL120/$DQ$4)</f>
        <v>0</v>
      </c>
      <c r="EF120" s="101"/>
      <c r="EG120" s="101"/>
    </row>
    <row r="121" spans="1:137" s="126" customFormat="1" ht="15.5" hidden="1" outlineLevel="1" x14ac:dyDescent="0.35">
      <c r="A121" s="37" t="s">
        <v>149</v>
      </c>
      <c r="B121" s="37">
        <v>9</v>
      </c>
      <c r="C121" s="38">
        <v>9.1</v>
      </c>
      <c r="D121" s="39"/>
      <c r="E121" s="208"/>
      <c r="F121" s="209"/>
      <c r="G121" s="205" t="s">
        <v>258</v>
      </c>
      <c r="H121" s="205"/>
      <c r="I121" s="206">
        <v>0</v>
      </c>
      <c r="J121" s="206">
        <v>0</v>
      </c>
      <c r="K121" s="206">
        <v>0</v>
      </c>
      <c r="L121" s="206">
        <v>0</v>
      </c>
      <c r="M121" s="206">
        <v>0</v>
      </c>
      <c r="N121" s="206">
        <v>0</v>
      </c>
      <c r="O121" s="206">
        <v>0</v>
      </c>
      <c r="P121" s="206">
        <v>0</v>
      </c>
      <c r="Q121" s="206">
        <v>0</v>
      </c>
      <c r="R121" s="206">
        <v>0</v>
      </c>
      <c r="S121" s="206">
        <v>0</v>
      </c>
      <c r="T121" s="206">
        <v>0</v>
      </c>
      <c r="U121" s="206">
        <v>0</v>
      </c>
      <c r="V121" s="206">
        <v>0</v>
      </c>
      <c r="W121" s="206">
        <v>0</v>
      </c>
      <c r="X121" s="206">
        <v>0</v>
      </c>
      <c r="Y121" s="206">
        <v>0</v>
      </c>
      <c r="Z121" s="206">
        <v>0</v>
      </c>
      <c r="AA121" s="206">
        <v>0</v>
      </c>
      <c r="AB121" s="206">
        <v>0</v>
      </c>
      <c r="AC121" s="206">
        <v>0</v>
      </c>
      <c r="AD121" s="206">
        <v>0</v>
      </c>
      <c r="AE121" s="206">
        <v>0</v>
      </c>
      <c r="AF121" s="206">
        <v>0</v>
      </c>
      <c r="AG121" s="206">
        <v>0</v>
      </c>
      <c r="AH121" s="206">
        <v>0</v>
      </c>
      <c r="AI121" s="206">
        <v>0</v>
      </c>
      <c r="AJ121" s="206">
        <v>0</v>
      </c>
      <c r="AK121" s="206">
        <v>0</v>
      </c>
      <c r="AL121" s="206">
        <v>0</v>
      </c>
      <c r="AM121" s="206">
        <v>0</v>
      </c>
      <c r="AN121" s="206">
        <v>0</v>
      </c>
      <c r="AO121" s="206">
        <v>0</v>
      </c>
      <c r="AP121" s="206">
        <v>0</v>
      </c>
      <c r="AQ121" s="206">
        <v>0</v>
      </c>
      <c r="AR121" s="206">
        <v>0</v>
      </c>
      <c r="AS121" s="206">
        <v>0</v>
      </c>
      <c r="AT121" s="206">
        <v>0</v>
      </c>
      <c r="AU121" s="206">
        <v>0</v>
      </c>
      <c r="AV121" s="206">
        <v>0</v>
      </c>
      <c r="AW121" s="206">
        <v>0</v>
      </c>
      <c r="AX121" s="206">
        <v>0</v>
      </c>
      <c r="AY121" s="206">
        <v>0</v>
      </c>
      <c r="AZ121" s="206">
        <v>0</v>
      </c>
      <c r="BA121" s="206">
        <v>0</v>
      </c>
      <c r="BB121" s="206">
        <v>0</v>
      </c>
      <c r="BC121" s="206">
        <v>0</v>
      </c>
      <c r="BD121" s="206">
        <v>0</v>
      </c>
      <c r="BE121" s="206">
        <v>0</v>
      </c>
      <c r="BF121" s="206">
        <v>0</v>
      </c>
      <c r="BG121" s="206">
        <v>0</v>
      </c>
      <c r="BH121" s="206">
        <v>0</v>
      </c>
      <c r="BI121" s="206">
        <v>0</v>
      </c>
      <c r="BJ121" s="206">
        <v>0</v>
      </c>
      <c r="BK121" s="206">
        <v>0</v>
      </c>
      <c r="BL121" s="206">
        <v>0</v>
      </c>
      <c r="BM121" s="206">
        <v>0</v>
      </c>
      <c r="BN121" s="206">
        <v>0</v>
      </c>
      <c r="BO121" s="206">
        <v>0</v>
      </c>
      <c r="BP121" s="206">
        <v>0</v>
      </c>
      <c r="BQ121" s="206">
        <v>0</v>
      </c>
      <c r="BR121" s="206">
        <v>0</v>
      </c>
      <c r="BS121" s="206">
        <v>0</v>
      </c>
      <c r="BT121" s="206">
        <v>0</v>
      </c>
      <c r="BU121" s="206">
        <v>0</v>
      </c>
      <c r="BV121" s="206">
        <v>0</v>
      </c>
      <c r="BW121" s="206">
        <v>0</v>
      </c>
      <c r="BX121" s="206">
        <v>0</v>
      </c>
      <c r="BY121" s="206">
        <v>0</v>
      </c>
      <c r="BZ121" s="206">
        <v>0</v>
      </c>
      <c r="CA121" s="206">
        <v>0</v>
      </c>
      <c r="CB121" s="206">
        <v>0</v>
      </c>
      <c r="CC121" s="206">
        <v>0</v>
      </c>
      <c r="CD121" s="206">
        <v>0</v>
      </c>
      <c r="CE121" s="206">
        <v>0</v>
      </c>
      <c r="CF121" s="206">
        <v>0</v>
      </c>
      <c r="CG121" s="206">
        <v>0</v>
      </c>
      <c r="CH121" s="206">
        <v>0</v>
      </c>
      <c r="CI121" s="206">
        <v>0</v>
      </c>
      <c r="CJ121" s="206">
        <v>0</v>
      </c>
      <c r="CK121" s="206">
        <v>0</v>
      </c>
      <c r="CL121" s="206">
        <v>0</v>
      </c>
      <c r="CM121" s="206">
        <v>0</v>
      </c>
      <c r="CN121" s="206">
        <v>0</v>
      </c>
      <c r="CO121" s="206">
        <v>0</v>
      </c>
      <c r="CP121" s="206">
        <v>0</v>
      </c>
      <c r="CQ121" s="206">
        <v>0</v>
      </c>
      <c r="CR121" s="206">
        <v>0</v>
      </c>
      <c r="CS121" s="206">
        <v>0</v>
      </c>
      <c r="CT121" s="206">
        <v>0</v>
      </c>
      <c r="CU121" s="206">
        <v>0</v>
      </c>
      <c r="CV121" s="206">
        <v>0</v>
      </c>
      <c r="CW121" s="206">
        <v>0</v>
      </c>
      <c r="CX121" s="206">
        <v>0</v>
      </c>
      <c r="CY121" s="206">
        <v>0</v>
      </c>
      <c r="CZ121" s="206">
        <v>0</v>
      </c>
      <c r="DA121" s="206">
        <v>0</v>
      </c>
      <c r="DB121" s="206">
        <v>0</v>
      </c>
      <c r="DC121" s="206">
        <v>0</v>
      </c>
      <c r="DD121" s="206">
        <v>0</v>
      </c>
      <c r="DE121" s="206">
        <v>0</v>
      </c>
      <c r="DF121" s="206">
        <v>0</v>
      </c>
      <c r="DG121" s="206">
        <v>0</v>
      </c>
      <c r="DH121" s="206">
        <v>0</v>
      </c>
      <c r="DI121" s="206">
        <v>0</v>
      </c>
      <c r="DJ121" s="206">
        <v>0</v>
      </c>
      <c r="DK121" s="206">
        <v>0</v>
      </c>
      <c r="DL121" s="207">
        <v>0</v>
      </c>
      <c r="DQ121" s="208"/>
      <c r="DR121" s="209"/>
      <c r="DS121" s="205" t="s">
        <v>258</v>
      </c>
      <c r="DT121" s="205"/>
      <c r="DU121" s="206">
        <f>I121/$DQ$4</f>
        <v>0</v>
      </c>
      <c r="DV121" s="206">
        <f>SUM(J121:O121)/$DQ$4</f>
        <v>0</v>
      </c>
      <c r="DW121" s="206">
        <f>SUM(P121:AL121)/$DQ$4</f>
        <v>0</v>
      </c>
      <c r="DX121" s="206">
        <f>SUM(AM121:CT121)/$DQ$4</f>
        <v>0</v>
      </c>
      <c r="DY121" s="206">
        <f>SUM(CU121:CY121)/$DQ$4</f>
        <v>0</v>
      </c>
      <c r="DZ121" s="206">
        <f>SUM(CZ121:DE121)/$DQ$4</f>
        <v>0</v>
      </c>
      <c r="EA121" s="206">
        <f>SUM(DF121:DG121)/$DQ$4</f>
        <v>0</v>
      </c>
      <c r="EB121" s="206">
        <f>SUM(DH121:DI121)/$DQ$4</f>
        <v>0</v>
      </c>
      <c r="EC121" s="206">
        <f>SUM(DJ121:DK121)/$DQ$4</f>
        <v>0</v>
      </c>
      <c r="ED121" s="207">
        <f t="shared" si="87"/>
        <v>0</v>
      </c>
      <c r="EE121" s="303">
        <f t="shared" si="113"/>
        <v>0</v>
      </c>
      <c r="EF121" s="101"/>
      <c r="EG121" s="101"/>
    </row>
    <row r="122" spans="1:137" s="126" customFormat="1" ht="15.5" hidden="1" outlineLevel="1" x14ac:dyDescent="0.35">
      <c r="A122" s="37" t="s">
        <v>149</v>
      </c>
      <c r="B122" s="37">
        <v>9</v>
      </c>
      <c r="C122" s="38">
        <v>9.1</v>
      </c>
      <c r="D122" s="39"/>
      <c r="E122" s="208"/>
      <c r="F122" s="209"/>
      <c r="G122" s="205" t="s">
        <v>259</v>
      </c>
      <c r="H122" s="205"/>
      <c r="I122" s="206">
        <v>0</v>
      </c>
      <c r="J122" s="206">
        <v>0</v>
      </c>
      <c r="K122" s="206">
        <v>0</v>
      </c>
      <c r="L122" s="206">
        <v>0</v>
      </c>
      <c r="M122" s="206">
        <v>0</v>
      </c>
      <c r="N122" s="206">
        <v>0</v>
      </c>
      <c r="O122" s="206">
        <v>0</v>
      </c>
      <c r="P122" s="206">
        <v>0</v>
      </c>
      <c r="Q122" s="206">
        <v>0</v>
      </c>
      <c r="R122" s="206">
        <v>0</v>
      </c>
      <c r="S122" s="206">
        <v>0</v>
      </c>
      <c r="T122" s="206">
        <v>0</v>
      </c>
      <c r="U122" s="206">
        <v>0</v>
      </c>
      <c r="V122" s="206">
        <v>0</v>
      </c>
      <c r="W122" s="206">
        <v>0</v>
      </c>
      <c r="X122" s="206">
        <v>0</v>
      </c>
      <c r="Y122" s="206">
        <v>0</v>
      </c>
      <c r="Z122" s="206">
        <v>0</v>
      </c>
      <c r="AA122" s="206">
        <v>0</v>
      </c>
      <c r="AB122" s="206">
        <v>0</v>
      </c>
      <c r="AC122" s="206">
        <v>0</v>
      </c>
      <c r="AD122" s="206">
        <v>0</v>
      </c>
      <c r="AE122" s="206">
        <v>0</v>
      </c>
      <c r="AF122" s="206">
        <v>0</v>
      </c>
      <c r="AG122" s="206">
        <v>0</v>
      </c>
      <c r="AH122" s="206">
        <v>0</v>
      </c>
      <c r="AI122" s="206">
        <v>0</v>
      </c>
      <c r="AJ122" s="206">
        <v>0</v>
      </c>
      <c r="AK122" s="206">
        <v>0</v>
      </c>
      <c r="AL122" s="206">
        <v>0</v>
      </c>
      <c r="AM122" s="206">
        <v>0</v>
      </c>
      <c r="AN122" s="206">
        <v>0</v>
      </c>
      <c r="AO122" s="206">
        <v>0</v>
      </c>
      <c r="AP122" s="206">
        <v>0</v>
      </c>
      <c r="AQ122" s="206">
        <v>0</v>
      </c>
      <c r="AR122" s="206">
        <v>0</v>
      </c>
      <c r="AS122" s="206">
        <v>0</v>
      </c>
      <c r="AT122" s="206">
        <v>0</v>
      </c>
      <c r="AU122" s="206">
        <v>0</v>
      </c>
      <c r="AV122" s="206">
        <v>0</v>
      </c>
      <c r="AW122" s="206">
        <v>0</v>
      </c>
      <c r="AX122" s="206">
        <v>0</v>
      </c>
      <c r="AY122" s="206">
        <v>0</v>
      </c>
      <c r="AZ122" s="206">
        <v>0</v>
      </c>
      <c r="BA122" s="206">
        <v>0</v>
      </c>
      <c r="BB122" s="206">
        <v>0</v>
      </c>
      <c r="BC122" s="206">
        <v>0</v>
      </c>
      <c r="BD122" s="206">
        <v>0</v>
      </c>
      <c r="BE122" s="206">
        <v>0</v>
      </c>
      <c r="BF122" s="206">
        <v>0</v>
      </c>
      <c r="BG122" s="206">
        <v>0</v>
      </c>
      <c r="BH122" s="206">
        <v>0</v>
      </c>
      <c r="BI122" s="206">
        <v>0</v>
      </c>
      <c r="BJ122" s="206">
        <v>0</v>
      </c>
      <c r="BK122" s="206">
        <v>0</v>
      </c>
      <c r="BL122" s="206">
        <v>0</v>
      </c>
      <c r="BM122" s="206">
        <v>0</v>
      </c>
      <c r="BN122" s="206">
        <v>0</v>
      </c>
      <c r="BO122" s="206">
        <v>0</v>
      </c>
      <c r="BP122" s="206">
        <v>0</v>
      </c>
      <c r="BQ122" s="206">
        <v>0</v>
      </c>
      <c r="BR122" s="206">
        <v>0</v>
      </c>
      <c r="BS122" s="206">
        <v>0</v>
      </c>
      <c r="BT122" s="206">
        <v>0</v>
      </c>
      <c r="BU122" s="206">
        <v>0</v>
      </c>
      <c r="BV122" s="206">
        <v>0</v>
      </c>
      <c r="BW122" s="206">
        <v>0</v>
      </c>
      <c r="BX122" s="206">
        <v>0</v>
      </c>
      <c r="BY122" s="206">
        <v>0</v>
      </c>
      <c r="BZ122" s="206">
        <v>0</v>
      </c>
      <c r="CA122" s="206">
        <v>0</v>
      </c>
      <c r="CB122" s="206">
        <v>0</v>
      </c>
      <c r="CC122" s="206">
        <v>0</v>
      </c>
      <c r="CD122" s="206">
        <v>0</v>
      </c>
      <c r="CE122" s="206">
        <v>0</v>
      </c>
      <c r="CF122" s="206">
        <v>0</v>
      </c>
      <c r="CG122" s="206">
        <v>0</v>
      </c>
      <c r="CH122" s="206">
        <v>0</v>
      </c>
      <c r="CI122" s="206">
        <v>0</v>
      </c>
      <c r="CJ122" s="206">
        <v>0</v>
      </c>
      <c r="CK122" s="206">
        <v>0</v>
      </c>
      <c r="CL122" s="206">
        <v>0</v>
      </c>
      <c r="CM122" s="206">
        <v>0</v>
      </c>
      <c r="CN122" s="206">
        <v>0</v>
      </c>
      <c r="CO122" s="206">
        <v>0</v>
      </c>
      <c r="CP122" s="206">
        <v>0</v>
      </c>
      <c r="CQ122" s="206">
        <v>0</v>
      </c>
      <c r="CR122" s="206">
        <v>0</v>
      </c>
      <c r="CS122" s="206">
        <v>0</v>
      </c>
      <c r="CT122" s="206">
        <v>0</v>
      </c>
      <c r="CU122" s="206">
        <v>0</v>
      </c>
      <c r="CV122" s="206">
        <v>0</v>
      </c>
      <c r="CW122" s="206">
        <v>0</v>
      </c>
      <c r="CX122" s="206">
        <v>0</v>
      </c>
      <c r="CY122" s="206">
        <v>0</v>
      </c>
      <c r="CZ122" s="206">
        <v>0</v>
      </c>
      <c r="DA122" s="206">
        <v>0</v>
      </c>
      <c r="DB122" s="206">
        <v>0</v>
      </c>
      <c r="DC122" s="206">
        <v>0</v>
      </c>
      <c r="DD122" s="206">
        <v>0</v>
      </c>
      <c r="DE122" s="206">
        <v>0</v>
      </c>
      <c r="DF122" s="206">
        <v>0</v>
      </c>
      <c r="DG122" s="206">
        <v>0</v>
      </c>
      <c r="DH122" s="206">
        <v>0</v>
      </c>
      <c r="DI122" s="206">
        <v>0</v>
      </c>
      <c r="DJ122" s="206">
        <v>0</v>
      </c>
      <c r="DK122" s="206">
        <v>0</v>
      </c>
      <c r="DL122" s="207">
        <v>0</v>
      </c>
      <c r="DQ122" s="208"/>
      <c r="DR122" s="209"/>
      <c r="DS122" s="205" t="s">
        <v>259</v>
      </c>
      <c r="DT122" s="205"/>
      <c r="DU122" s="206">
        <f>I122/$DQ$4</f>
        <v>0</v>
      </c>
      <c r="DV122" s="206">
        <f>SUM(J122:O122)/$DQ$4</f>
        <v>0</v>
      </c>
      <c r="DW122" s="206">
        <f>SUM(P122:AL122)/$DQ$4</f>
        <v>0</v>
      </c>
      <c r="DX122" s="206">
        <f>SUM(AM122:CT122)/$DQ$4</f>
        <v>0</v>
      </c>
      <c r="DY122" s="206">
        <f>SUM(CU122:CY122)/$DQ$4</f>
        <v>0</v>
      </c>
      <c r="DZ122" s="206">
        <f>SUM(CZ122:DE122)/$DQ$4</f>
        <v>0</v>
      </c>
      <c r="EA122" s="206">
        <f>SUM(DF122:DG122)/$DQ$4</f>
        <v>0</v>
      </c>
      <c r="EB122" s="206">
        <f>SUM(DH122:DI122)/$DQ$4</f>
        <v>0</v>
      </c>
      <c r="EC122" s="206">
        <f>SUM(DJ122:DK122)/$DQ$4</f>
        <v>0</v>
      </c>
      <c r="ED122" s="207">
        <f t="shared" si="87"/>
        <v>0</v>
      </c>
      <c r="EE122" s="303">
        <f t="shared" si="113"/>
        <v>0</v>
      </c>
      <c r="EF122" s="101"/>
      <c r="EG122" s="101"/>
    </row>
    <row r="123" spans="1:137" s="126" customFormat="1" ht="15.5" hidden="1" outlineLevel="1" x14ac:dyDescent="0.35">
      <c r="A123" s="37" t="s">
        <v>149</v>
      </c>
      <c r="B123" s="37">
        <v>9</v>
      </c>
      <c r="C123" s="38">
        <v>9.1</v>
      </c>
      <c r="D123" s="39"/>
      <c r="E123" s="208"/>
      <c r="F123" s="209"/>
      <c r="G123" s="205" t="s">
        <v>260</v>
      </c>
      <c r="H123" s="205"/>
      <c r="I123" s="206">
        <v>0</v>
      </c>
      <c r="J123" s="206">
        <v>0</v>
      </c>
      <c r="K123" s="206">
        <v>0</v>
      </c>
      <c r="L123" s="206">
        <v>0</v>
      </c>
      <c r="M123" s="206">
        <v>0</v>
      </c>
      <c r="N123" s="206">
        <v>0</v>
      </c>
      <c r="O123" s="206">
        <v>0</v>
      </c>
      <c r="P123" s="206">
        <v>0</v>
      </c>
      <c r="Q123" s="206">
        <v>0</v>
      </c>
      <c r="R123" s="206">
        <v>0</v>
      </c>
      <c r="S123" s="206">
        <v>0</v>
      </c>
      <c r="T123" s="206">
        <v>0</v>
      </c>
      <c r="U123" s="206">
        <v>0</v>
      </c>
      <c r="V123" s="206">
        <v>0</v>
      </c>
      <c r="W123" s="206">
        <v>0</v>
      </c>
      <c r="X123" s="206">
        <v>0</v>
      </c>
      <c r="Y123" s="206">
        <v>0</v>
      </c>
      <c r="Z123" s="206">
        <v>0</v>
      </c>
      <c r="AA123" s="206">
        <v>0</v>
      </c>
      <c r="AB123" s="206">
        <v>0</v>
      </c>
      <c r="AC123" s="206">
        <v>0</v>
      </c>
      <c r="AD123" s="206">
        <v>0</v>
      </c>
      <c r="AE123" s="206">
        <v>0</v>
      </c>
      <c r="AF123" s="206">
        <v>0</v>
      </c>
      <c r="AG123" s="206">
        <v>0</v>
      </c>
      <c r="AH123" s="206">
        <v>0</v>
      </c>
      <c r="AI123" s="206">
        <v>0</v>
      </c>
      <c r="AJ123" s="206">
        <v>0</v>
      </c>
      <c r="AK123" s="206">
        <v>0</v>
      </c>
      <c r="AL123" s="206">
        <v>0</v>
      </c>
      <c r="AM123" s="206">
        <v>0</v>
      </c>
      <c r="AN123" s="206">
        <v>0</v>
      </c>
      <c r="AO123" s="206">
        <v>0</v>
      </c>
      <c r="AP123" s="206">
        <v>0</v>
      </c>
      <c r="AQ123" s="206">
        <v>0</v>
      </c>
      <c r="AR123" s="206">
        <v>0</v>
      </c>
      <c r="AS123" s="206">
        <v>0</v>
      </c>
      <c r="AT123" s="206">
        <v>0</v>
      </c>
      <c r="AU123" s="206">
        <v>0</v>
      </c>
      <c r="AV123" s="206">
        <v>0</v>
      </c>
      <c r="AW123" s="206">
        <v>0</v>
      </c>
      <c r="AX123" s="206">
        <v>0</v>
      </c>
      <c r="AY123" s="206">
        <v>0</v>
      </c>
      <c r="AZ123" s="206">
        <v>0</v>
      </c>
      <c r="BA123" s="206">
        <v>0</v>
      </c>
      <c r="BB123" s="206">
        <v>0</v>
      </c>
      <c r="BC123" s="206">
        <v>0</v>
      </c>
      <c r="BD123" s="206">
        <v>0</v>
      </c>
      <c r="BE123" s="206">
        <v>0</v>
      </c>
      <c r="BF123" s="206">
        <v>0</v>
      </c>
      <c r="BG123" s="206">
        <v>0</v>
      </c>
      <c r="BH123" s="206">
        <v>0</v>
      </c>
      <c r="BI123" s="206">
        <v>0</v>
      </c>
      <c r="BJ123" s="206">
        <v>0</v>
      </c>
      <c r="BK123" s="206">
        <v>0</v>
      </c>
      <c r="BL123" s="206">
        <v>0</v>
      </c>
      <c r="BM123" s="206">
        <v>0</v>
      </c>
      <c r="BN123" s="206">
        <v>0</v>
      </c>
      <c r="BO123" s="206">
        <v>0</v>
      </c>
      <c r="BP123" s="206">
        <v>0</v>
      </c>
      <c r="BQ123" s="206">
        <v>0</v>
      </c>
      <c r="BR123" s="206">
        <v>0</v>
      </c>
      <c r="BS123" s="206">
        <v>0</v>
      </c>
      <c r="BT123" s="206">
        <v>0</v>
      </c>
      <c r="BU123" s="206">
        <v>0</v>
      </c>
      <c r="BV123" s="206">
        <v>0</v>
      </c>
      <c r="BW123" s="206">
        <v>0</v>
      </c>
      <c r="BX123" s="206">
        <v>0</v>
      </c>
      <c r="BY123" s="206">
        <v>0</v>
      </c>
      <c r="BZ123" s="206">
        <v>0</v>
      </c>
      <c r="CA123" s="206">
        <v>0</v>
      </c>
      <c r="CB123" s="206">
        <v>0</v>
      </c>
      <c r="CC123" s="206">
        <v>0</v>
      </c>
      <c r="CD123" s="206">
        <v>0</v>
      </c>
      <c r="CE123" s="206">
        <v>0</v>
      </c>
      <c r="CF123" s="206">
        <v>0</v>
      </c>
      <c r="CG123" s="206">
        <v>0</v>
      </c>
      <c r="CH123" s="206">
        <v>0</v>
      </c>
      <c r="CI123" s="206">
        <v>0</v>
      </c>
      <c r="CJ123" s="206">
        <v>0</v>
      </c>
      <c r="CK123" s="206">
        <v>0</v>
      </c>
      <c r="CL123" s="206">
        <v>0</v>
      </c>
      <c r="CM123" s="206">
        <v>0</v>
      </c>
      <c r="CN123" s="206">
        <v>0</v>
      </c>
      <c r="CO123" s="206">
        <v>0</v>
      </c>
      <c r="CP123" s="206">
        <v>0</v>
      </c>
      <c r="CQ123" s="206">
        <v>0</v>
      </c>
      <c r="CR123" s="206">
        <v>0</v>
      </c>
      <c r="CS123" s="206">
        <v>0</v>
      </c>
      <c r="CT123" s="206">
        <v>0</v>
      </c>
      <c r="CU123" s="206">
        <v>0</v>
      </c>
      <c r="CV123" s="206">
        <v>0</v>
      </c>
      <c r="CW123" s="206">
        <v>0</v>
      </c>
      <c r="CX123" s="206">
        <v>0</v>
      </c>
      <c r="CY123" s="206">
        <v>0</v>
      </c>
      <c r="CZ123" s="206">
        <v>0</v>
      </c>
      <c r="DA123" s="206">
        <v>0</v>
      </c>
      <c r="DB123" s="206">
        <v>0</v>
      </c>
      <c r="DC123" s="206">
        <v>0</v>
      </c>
      <c r="DD123" s="206">
        <v>0</v>
      </c>
      <c r="DE123" s="206">
        <v>0</v>
      </c>
      <c r="DF123" s="206">
        <v>0</v>
      </c>
      <c r="DG123" s="206">
        <v>0</v>
      </c>
      <c r="DH123" s="206">
        <v>0</v>
      </c>
      <c r="DI123" s="206">
        <v>0</v>
      </c>
      <c r="DJ123" s="206">
        <v>0</v>
      </c>
      <c r="DK123" s="206">
        <v>0</v>
      </c>
      <c r="DL123" s="207">
        <v>0</v>
      </c>
      <c r="DQ123" s="208"/>
      <c r="DR123" s="209"/>
      <c r="DS123" s="205" t="s">
        <v>260</v>
      </c>
      <c r="DT123" s="205"/>
      <c r="DU123" s="206">
        <f>I123/$DQ$4</f>
        <v>0</v>
      </c>
      <c r="DV123" s="206">
        <f>SUM(J123:O123)/$DQ$4</f>
        <v>0</v>
      </c>
      <c r="DW123" s="206">
        <f>SUM(P123:AL123)/$DQ$4</f>
        <v>0</v>
      </c>
      <c r="DX123" s="206">
        <f>SUM(AM123:CT123)/$DQ$4</f>
        <v>0</v>
      </c>
      <c r="DY123" s="206">
        <f>SUM(CU123:CY123)/$DQ$4</f>
        <v>0</v>
      </c>
      <c r="DZ123" s="206">
        <f>SUM(CZ123:DE123)/$DQ$4</f>
        <v>0</v>
      </c>
      <c r="EA123" s="206">
        <f>SUM(DF123:DG123)/$DQ$4</f>
        <v>0</v>
      </c>
      <c r="EB123" s="206">
        <f>SUM(DH123:DI123)/$DQ$4</f>
        <v>0</v>
      </c>
      <c r="EC123" s="206">
        <f>SUM(DJ123:DK123)/$DQ$4</f>
        <v>0</v>
      </c>
      <c r="ED123" s="207">
        <f t="shared" si="87"/>
        <v>0</v>
      </c>
      <c r="EE123" s="303">
        <f t="shared" si="113"/>
        <v>0</v>
      </c>
      <c r="EF123" s="101"/>
      <c r="EG123" s="101"/>
    </row>
    <row r="124" spans="1:137" s="126" customFormat="1" ht="15.5" hidden="1" outlineLevel="1" x14ac:dyDescent="0.35">
      <c r="A124" s="37" t="s">
        <v>149</v>
      </c>
      <c r="B124" s="37">
        <v>9</v>
      </c>
      <c r="C124" s="38">
        <v>9.1</v>
      </c>
      <c r="D124" s="39"/>
      <c r="E124" s="208"/>
      <c r="F124" s="209"/>
      <c r="G124" s="205" t="s">
        <v>261</v>
      </c>
      <c r="H124" s="205"/>
      <c r="I124" s="206">
        <v>0</v>
      </c>
      <c r="J124" s="206">
        <v>0</v>
      </c>
      <c r="K124" s="206">
        <v>0</v>
      </c>
      <c r="L124" s="206">
        <v>0</v>
      </c>
      <c r="M124" s="206">
        <v>0</v>
      </c>
      <c r="N124" s="206">
        <v>0</v>
      </c>
      <c r="O124" s="206">
        <v>0</v>
      </c>
      <c r="P124" s="206">
        <v>0</v>
      </c>
      <c r="Q124" s="206">
        <v>0</v>
      </c>
      <c r="R124" s="206">
        <v>0</v>
      </c>
      <c r="S124" s="206">
        <v>0</v>
      </c>
      <c r="T124" s="206">
        <v>0</v>
      </c>
      <c r="U124" s="206">
        <v>0</v>
      </c>
      <c r="V124" s="206">
        <v>0</v>
      </c>
      <c r="W124" s="206">
        <v>0</v>
      </c>
      <c r="X124" s="206">
        <v>0</v>
      </c>
      <c r="Y124" s="206">
        <v>0</v>
      </c>
      <c r="Z124" s="206">
        <v>0</v>
      </c>
      <c r="AA124" s="206">
        <v>0</v>
      </c>
      <c r="AB124" s="206">
        <v>0</v>
      </c>
      <c r="AC124" s="206">
        <v>0</v>
      </c>
      <c r="AD124" s="206">
        <v>0</v>
      </c>
      <c r="AE124" s="206">
        <v>0</v>
      </c>
      <c r="AF124" s="206">
        <v>0</v>
      </c>
      <c r="AG124" s="206">
        <v>0</v>
      </c>
      <c r="AH124" s="206">
        <v>0</v>
      </c>
      <c r="AI124" s="206">
        <v>0</v>
      </c>
      <c r="AJ124" s="206">
        <v>0</v>
      </c>
      <c r="AK124" s="206">
        <v>0</v>
      </c>
      <c r="AL124" s="206">
        <v>0</v>
      </c>
      <c r="AM124" s="206">
        <v>0</v>
      </c>
      <c r="AN124" s="206">
        <v>0</v>
      </c>
      <c r="AO124" s="206">
        <v>0</v>
      </c>
      <c r="AP124" s="206">
        <v>0</v>
      </c>
      <c r="AQ124" s="206">
        <v>0</v>
      </c>
      <c r="AR124" s="206">
        <v>0</v>
      </c>
      <c r="AS124" s="206">
        <v>0</v>
      </c>
      <c r="AT124" s="206">
        <v>0</v>
      </c>
      <c r="AU124" s="206">
        <v>0</v>
      </c>
      <c r="AV124" s="206">
        <v>0</v>
      </c>
      <c r="AW124" s="206">
        <v>0</v>
      </c>
      <c r="AX124" s="206">
        <v>0</v>
      </c>
      <c r="AY124" s="206">
        <v>0</v>
      </c>
      <c r="AZ124" s="206">
        <v>0</v>
      </c>
      <c r="BA124" s="206">
        <v>0</v>
      </c>
      <c r="BB124" s="206">
        <v>0</v>
      </c>
      <c r="BC124" s="206">
        <v>0</v>
      </c>
      <c r="BD124" s="206">
        <v>0</v>
      </c>
      <c r="BE124" s="206">
        <v>0</v>
      </c>
      <c r="BF124" s="206">
        <v>0</v>
      </c>
      <c r="BG124" s="206">
        <v>0</v>
      </c>
      <c r="BH124" s="206">
        <v>0</v>
      </c>
      <c r="BI124" s="206">
        <v>0</v>
      </c>
      <c r="BJ124" s="206">
        <v>0</v>
      </c>
      <c r="BK124" s="206">
        <v>0</v>
      </c>
      <c r="BL124" s="206">
        <v>0</v>
      </c>
      <c r="BM124" s="206">
        <v>0</v>
      </c>
      <c r="BN124" s="206">
        <v>0</v>
      </c>
      <c r="BO124" s="206">
        <v>0</v>
      </c>
      <c r="BP124" s="206">
        <v>0</v>
      </c>
      <c r="BQ124" s="206">
        <v>0</v>
      </c>
      <c r="BR124" s="206">
        <v>0</v>
      </c>
      <c r="BS124" s="206">
        <v>0</v>
      </c>
      <c r="BT124" s="206">
        <v>0</v>
      </c>
      <c r="BU124" s="206">
        <v>0</v>
      </c>
      <c r="BV124" s="206">
        <v>0</v>
      </c>
      <c r="BW124" s="206">
        <v>0</v>
      </c>
      <c r="BX124" s="206">
        <v>0</v>
      </c>
      <c r="BY124" s="206">
        <v>0</v>
      </c>
      <c r="BZ124" s="206">
        <v>0</v>
      </c>
      <c r="CA124" s="206">
        <v>0</v>
      </c>
      <c r="CB124" s="206">
        <v>0</v>
      </c>
      <c r="CC124" s="206">
        <v>0</v>
      </c>
      <c r="CD124" s="206">
        <v>0</v>
      </c>
      <c r="CE124" s="206">
        <v>0</v>
      </c>
      <c r="CF124" s="206">
        <v>0</v>
      </c>
      <c r="CG124" s="206">
        <v>0</v>
      </c>
      <c r="CH124" s="206">
        <v>0</v>
      </c>
      <c r="CI124" s="206">
        <v>0</v>
      </c>
      <c r="CJ124" s="206">
        <v>0</v>
      </c>
      <c r="CK124" s="206">
        <v>0</v>
      </c>
      <c r="CL124" s="206">
        <v>0</v>
      </c>
      <c r="CM124" s="206">
        <v>0</v>
      </c>
      <c r="CN124" s="206">
        <v>0</v>
      </c>
      <c r="CO124" s="206">
        <v>0</v>
      </c>
      <c r="CP124" s="206">
        <v>0</v>
      </c>
      <c r="CQ124" s="206">
        <v>0</v>
      </c>
      <c r="CR124" s="206">
        <v>0</v>
      </c>
      <c r="CS124" s="206">
        <v>0</v>
      </c>
      <c r="CT124" s="206">
        <v>0</v>
      </c>
      <c r="CU124" s="206">
        <v>0</v>
      </c>
      <c r="CV124" s="206">
        <v>0</v>
      </c>
      <c r="CW124" s="206">
        <v>0</v>
      </c>
      <c r="CX124" s="206">
        <v>0</v>
      </c>
      <c r="CY124" s="206">
        <v>0</v>
      </c>
      <c r="CZ124" s="206">
        <v>0</v>
      </c>
      <c r="DA124" s="206">
        <v>0</v>
      </c>
      <c r="DB124" s="206">
        <v>0</v>
      </c>
      <c r="DC124" s="206">
        <v>0</v>
      </c>
      <c r="DD124" s="206">
        <v>0</v>
      </c>
      <c r="DE124" s="206">
        <v>0</v>
      </c>
      <c r="DF124" s="206">
        <v>0</v>
      </c>
      <c r="DG124" s="206">
        <v>0</v>
      </c>
      <c r="DH124" s="206">
        <v>0</v>
      </c>
      <c r="DI124" s="206">
        <v>0</v>
      </c>
      <c r="DJ124" s="206">
        <v>0</v>
      </c>
      <c r="DK124" s="206">
        <v>0</v>
      </c>
      <c r="DL124" s="207">
        <v>0</v>
      </c>
      <c r="DQ124" s="208"/>
      <c r="DR124" s="209"/>
      <c r="DS124" s="205" t="s">
        <v>261</v>
      </c>
      <c r="DT124" s="205"/>
      <c r="DU124" s="206">
        <f>I124/$DQ$4</f>
        <v>0</v>
      </c>
      <c r="DV124" s="206">
        <f>SUM(J124:O124)/$DQ$4</f>
        <v>0</v>
      </c>
      <c r="DW124" s="206">
        <f>SUM(P124:AL124)/$DQ$4</f>
        <v>0</v>
      </c>
      <c r="DX124" s="206">
        <f>SUM(AM124:CT124)/$DQ$4</f>
        <v>0</v>
      </c>
      <c r="DY124" s="206">
        <f>SUM(CU124:CY124)/$DQ$4</f>
        <v>0</v>
      </c>
      <c r="DZ124" s="206">
        <f>SUM(CZ124:DE124)/$DQ$4</f>
        <v>0</v>
      </c>
      <c r="EA124" s="206">
        <f>SUM(DF124:DG124)/$DQ$4</f>
        <v>0</v>
      </c>
      <c r="EB124" s="206">
        <f>SUM(DH124:DI124)/$DQ$4</f>
        <v>0</v>
      </c>
      <c r="EC124" s="206">
        <f>SUM(DJ124:DK124)/$DQ$4</f>
        <v>0</v>
      </c>
      <c r="ED124" s="207">
        <f t="shared" si="87"/>
        <v>0</v>
      </c>
      <c r="EE124" s="303">
        <f t="shared" si="113"/>
        <v>0</v>
      </c>
      <c r="EF124" s="101"/>
      <c r="EG124" s="101"/>
    </row>
    <row r="125" spans="1:137" s="126" customFormat="1" ht="15.5" collapsed="1" x14ac:dyDescent="0.35">
      <c r="A125" s="127" t="s">
        <v>149</v>
      </c>
      <c r="B125" s="127">
        <v>10</v>
      </c>
      <c r="C125" s="128"/>
      <c r="D125" s="129"/>
      <c r="E125" s="210"/>
      <c r="F125" s="211" t="s">
        <v>252</v>
      </c>
      <c r="G125" s="211"/>
      <c r="H125" s="212"/>
      <c r="I125" s="213">
        <v>0</v>
      </c>
      <c r="J125" s="213">
        <v>0</v>
      </c>
      <c r="K125" s="213">
        <v>0</v>
      </c>
      <c r="L125" s="213">
        <v>0</v>
      </c>
      <c r="M125" s="213">
        <v>0</v>
      </c>
      <c r="N125" s="213">
        <v>0</v>
      </c>
      <c r="O125" s="213">
        <v>0</v>
      </c>
      <c r="P125" s="213">
        <v>0</v>
      </c>
      <c r="Q125" s="213">
        <v>0</v>
      </c>
      <c r="R125" s="213">
        <v>0</v>
      </c>
      <c r="S125" s="213">
        <v>0</v>
      </c>
      <c r="T125" s="213">
        <v>0</v>
      </c>
      <c r="U125" s="213">
        <v>0</v>
      </c>
      <c r="V125" s="213">
        <v>0</v>
      </c>
      <c r="W125" s="213">
        <v>0</v>
      </c>
      <c r="X125" s="213">
        <v>0</v>
      </c>
      <c r="Y125" s="213">
        <v>0</v>
      </c>
      <c r="Z125" s="213">
        <v>0</v>
      </c>
      <c r="AA125" s="213">
        <v>0</v>
      </c>
      <c r="AB125" s="213">
        <v>0</v>
      </c>
      <c r="AC125" s="213">
        <v>0</v>
      </c>
      <c r="AD125" s="213">
        <v>0</v>
      </c>
      <c r="AE125" s="213">
        <v>0</v>
      </c>
      <c r="AF125" s="213">
        <v>0</v>
      </c>
      <c r="AG125" s="213">
        <v>0</v>
      </c>
      <c r="AH125" s="213">
        <v>0</v>
      </c>
      <c r="AI125" s="213">
        <v>0</v>
      </c>
      <c r="AJ125" s="213">
        <v>0</v>
      </c>
      <c r="AK125" s="213">
        <v>0</v>
      </c>
      <c r="AL125" s="213">
        <v>0</v>
      </c>
      <c r="AM125" s="213">
        <v>0</v>
      </c>
      <c r="AN125" s="213">
        <v>0</v>
      </c>
      <c r="AO125" s="213">
        <v>0</v>
      </c>
      <c r="AP125" s="213">
        <v>0</v>
      </c>
      <c r="AQ125" s="213">
        <v>0</v>
      </c>
      <c r="AR125" s="213">
        <v>0</v>
      </c>
      <c r="AS125" s="213">
        <v>0</v>
      </c>
      <c r="AT125" s="213">
        <v>0</v>
      </c>
      <c r="AU125" s="213">
        <v>0</v>
      </c>
      <c r="AV125" s="213">
        <v>0</v>
      </c>
      <c r="AW125" s="213">
        <v>0</v>
      </c>
      <c r="AX125" s="213">
        <v>0</v>
      </c>
      <c r="AY125" s="213">
        <v>0</v>
      </c>
      <c r="AZ125" s="213">
        <v>0</v>
      </c>
      <c r="BA125" s="213">
        <v>0</v>
      </c>
      <c r="BB125" s="213">
        <v>0</v>
      </c>
      <c r="BC125" s="213">
        <v>0</v>
      </c>
      <c r="BD125" s="213">
        <v>0</v>
      </c>
      <c r="BE125" s="213">
        <v>0</v>
      </c>
      <c r="BF125" s="213">
        <v>0</v>
      </c>
      <c r="BG125" s="213">
        <v>0</v>
      </c>
      <c r="BH125" s="213">
        <v>0</v>
      </c>
      <c r="BI125" s="213">
        <v>0</v>
      </c>
      <c r="BJ125" s="213">
        <v>0</v>
      </c>
      <c r="BK125" s="213">
        <v>0</v>
      </c>
      <c r="BL125" s="213">
        <v>0</v>
      </c>
      <c r="BM125" s="213">
        <v>0</v>
      </c>
      <c r="BN125" s="213">
        <v>0</v>
      </c>
      <c r="BO125" s="213">
        <v>0</v>
      </c>
      <c r="BP125" s="213">
        <v>0</v>
      </c>
      <c r="BQ125" s="213">
        <v>0</v>
      </c>
      <c r="BR125" s="213">
        <v>0</v>
      </c>
      <c r="BS125" s="213">
        <v>0</v>
      </c>
      <c r="BT125" s="213">
        <v>0</v>
      </c>
      <c r="BU125" s="213">
        <v>0</v>
      </c>
      <c r="BV125" s="213">
        <v>0</v>
      </c>
      <c r="BW125" s="213">
        <v>0</v>
      </c>
      <c r="BX125" s="213">
        <v>0</v>
      </c>
      <c r="BY125" s="213">
        <v>0</v>
      </c>
      <c r="BZ125" s="213">
        <v>0</v>
      </c>
      <c r="CA125" s="213">
        <v>0</v>
      </c>
      <c r="CB125" s="213">
        <v>0</v>
      </c>
      <c r="CC125" s="213">
        <v>0</v>
      </c>
      <c r="CD125" s="213">
        <v>0</v>
      </c>
      <c r="CE125" s="213">
        <v>0</v>
      </c>
      <c r="CF125" s="213">
        <v>0</v>
      </c>
      <c r="CG125" s="213">
        <v>0</v>
      </c>
      <c r="CH125" s="213">
        <v>0</v>
      </c>
      <c r="CI125" s="213">
        <v>0</v>
      </c>
      <c r="CJ125" s="213">
        <v>0</v>
      </c>
      <c r="CK125" s="213">
        <v>0</v>
      </c>
      <c r="CL125" s="213">
        <v>0</v>
      </c>
      <c r="CM125" s="213">
        <v>0</v>
      </c>
      <c r="CN125" s="213">
        <v>0</v>
      </c>
      <c r="CO125" s="213">
        <v>0</v>
      </c>
      <c r="CP125" s="213">
        <v>0</v>
      </c>
      <c r="CQ125" s="213">
        <v>0</v>
      </c>
      <c r="CR125" s="213">
        <v>0</v>
      </c>
      <c r="CS125" s="213">
        <v>0</v>
      </c>
      <c r="CT125" s="213">
        <v>0</v>
      </c>
      <c r="CU125" s="213">
        <v>0</v>
      </c>
      <c r="CV125" s="213">
        <v>0</v>
      </c>
      <c r="CW125" s="213">
        <v>0</v>
      </c>
      <c r="CX125" s="213">
        <v>0</v>
      </c>
      <c r="CY125" s="213">
        <v>0</v>
      </c>
      <c r="CZ125" s="213">
        <v>0</v>
      </c>
      <c r="DA125" s="213">
        <v>0</v>
      </c>
      <c r="DB125" s="213">
        <v>0</v>
      </c>
      <c r="DC125" s="213">
        <v>0</v>
      </c>
      <c r="DD125" s="213">
        <v>0</v>
      </c>
      <c r="DE125" s="213">
        <v>0</v>
      </c>
      <c r="DF125" s="213">
        <v>0</v>
      </c>
      <c r="DG125" s="213">
        <v>0</v>
      </c>
      <c r="DH125" s="213">
        <v>0</v>
      </c>
      <c r="DI125" s="213">
        <v>0</v>
      </c>
      <c r="DJ125" s="213">
        <v>0</v>
      </c>
      <c r="DK125" s="213">
        <v>0</v>
      </c>
      <c r="DL125" s="214">
        <v>0</v>
      </c>
      <c r="DQ125" s="210"/>
      <c r="DR125" s="211" t="s">
        <v>252</v>
      </c>
      <c r="DS125" s="211"/>
      <c r="DT125" s="212"/>
      <c r="DU125" s="213">
        <f t="shared" ref="DU125:EC125" si="114">DU126</f>
        <v>0</v>
      </c>
      <c r="DV125" s="213">
        <f t="shared" si="114"/>
        <v>0</v>
      </c>
      <c r="DW125" s="213">
        <f t="shared" si="114"/>
        <v>0</v>
      </c>
      <c r="DX125" s="213">
        <f t="shared" si="114"/>
        <v>0</v>
      </c>
      <c r="DY125" s="213">
        <f t="shared" si="114"/>
        <v>0</v>
      </c>
      <c r="DZ125" s="213">
        <f t="shared" si="114"/>
        <v>0</v>
      </c>
      <c r="EA125" s="213">
        <f t="shared" si="114"/>
        <v>0</v>
      </c>
      <c r="EB125" s="213">
        <f t="shared" si="114"/>
        <v>0</v>
      </c>
      <c r="EC125" s="213">
        <f t="shared" si="114"/>
        <v>0</v>
      </c>
      <c r="ED125" s="214">
        <f t="shared" si="87"/>
        <v>0</v>
      </c>
      <c r="EE125" s="305">
        <f t="shared" si="113"/>
        <v>0</v>
      </c>
      <c r="EF125" s="101"/>
      <c r="EG125" s="101"/>
    </row>
    <row r="126" spans="1:137" s="126" customFormat="1" ht="15.5" hidden="1" outlineLevel="1" x14ac:dyDescent="0.35">
      <c r="A126" s="37" t="s">
        <v>149</v>
      </c>
      <c r="B126" s="37">
        <v>10</v>
      </c>
      <c r="C126" s="38">
        <v>10.1</v>
      </c>
      <c r="D126" s="39"/>
      <c r="E126" s="208"/>
      <c r="F126" s="209"/>
      <c r="G126" s="209" t="s">
        <v>262</v>
      </c>
      <c r="H126" s="205"/>
      <c r="I126" s="206">
        <v>0</v>
      </c>
      <c r="J126" s="206">
        <v>0</v>
      </c>
      <c r="K126" s="206">
        <v>0</v>
      </c>
      <c r="L126" s="206">
        <v>0</v>
      </c>
      <c r="M126" s="206">
        <v>0</v>
      </c>
      <c r="N126" s="206">
        <v>0</v>
      </c>
      <c r="O126" s="206">
        <v>0</v>
      </c>
      <c r="P126" s="206">
        <v>0</v>
      </c>
      <c r="Q126" s="206">
        <v>0</v>
      </c>
      <c r="R126" s="206">
        <v>0</v>
      </c>
      <c r="S126" s="206">
        <v>0</v>
      </c>
      <c r="T126" s="206">
        <v>0</v>
      </c>
      <c r="U126" s="206">
        <v>0</v>
      </c>
      <c r="V126" s="206">
        <v>0</v>
      </c>
      <c r="W126" s="206">
        <v>0</v>
      </c>
      <c r="X126" s="206">
        <v>0</v>
      </c>
      <c r="Y126" s="206">
        <v>0</v>
      </c>
      <c r="Z126" s="206">
        <v>0</v>
      </c>
      <c r="AA126" s="206">
        <v>0</v>
      </c>
      <c r="AB126" s="206">
        <v>0</v>
      </c>
      <c r="AC126" s="206">
        <v>0</v>
      </c>
      <c r="AD126" s="206">
        <v>0</v>
      </c>
      <c r="AE126" s="206">
        <v>0</v>
      </c>
      <c r="AF126" s="206">
        <v>0</v>
      </c>
      <c r="AG126" s="206">
        <v>0</v>
      </c>
      <c r="AH126" s="206">
        <v>0</v>
      </c>
      <c r="AI126" s="206">
        <v>0</v>
      </c>
      <c r="AJ126" s="206">
        <v>0</v>
      </c>
      <c r="AK126" s="206">
        <v>0</v>
      </c>
      <c r="AL126" s="206">
        <v>0</v>
      </c>
      <c r="AM126" s="206">
        <v>0</v>
      </c>
      <c r="AN126" s="206">
        <v>0</v>
      </c>
      <c r="AO126" s="206">
        <v>0</v>
      </c>
      <c r="AP126" s="206">
        <v>0</v>
      </c>
      <c r="AQ126" s="206">
        <v>0</v>
      </c>
      <c r="AR126" s="206">
        <v>0</v>
      </c>
      <c r="AS126" s="206">
        <v>0</v>
      </c>
      <c r="AT126" s="206">
        <v>0</v>
      </c>
      <c r="AU126" s="206">
        <v>0</v>
      </c>
      <c r="AV126" s="206">
        <v>0</v>
      </c>
      <c r="AW126" s="206">
        <v>0</v>
      </c>
      <c r="AX126" s="206">
        <v>0</v>
      </c>
      <c r="AY126" s="206">
        <v>0</v>
      </c>
      <c r="AZ126" s="206">
        <v>0</v>
      </c>
      <c r="BA126" s="206">
        <v>0</v>
      </c>
      <c r="BB126" s="206">
        <v>0</v>
      </c>
      <c r="BC126" s="206">
        <v>0</v>
      </c>
      <c r="BD126" s="206">
        <v>0</v>
      </c>
      <c r="BE126" s="206">
        <v>0</v>
      </c>
      <c r="BF126" s="206">
        <v>0</v>
      </c>
      <c r="BG126" s="206">
        <v>0</v>
      </c>
      <c r="BH126" s="206">
        <v>0</v>
      </c>
      <c r="BI126" s="206">
        <v>0</v>
      </c>
      <c r="BJ126" s="206">
        <v>0</v>
      </c>
      <c r="BK126" s="206">
        <v>0</v>
      </c>
      <c r="BL126" s="206">
        <v>0</v>
      </c>
      <c r="BM126" s="206">
        <v>0</v>
      </c>
      <c r="BN126" s="206">
        <v>0</v>
      </c>
      <c r="BO126" s="206">
        <v>0</v>
      </c>
      <c r="BP126" s="206">
        <v>0</v>
      </c>
      <c r="BQ126" s="206">
        <v>0</v>
      </c>
      <c r="BR126" s="206">
        <v>0</v>
      </c>
      <c r="BS126" s="206">
        <v>0</v>
      </c>
      <c r="BT126" s="206">
        <v>0</v>
      </c>
      <c r="BU126" s="206">
        <v>0</v>
      </c>
      <c r="BV126" s="206">
        <v>0</v>
      </c>
      <c r="BW126" s="206">
        <v>0</v>
      </c>
      <c r="BX126" s="206">
        <v>0</v>
      </c>
      <c r="BY126" s="206">
        <v>0</v>
      </c>
      <c r="BZ126" s="206">
        <v>0</v>
      </c>
      <c r="CA126" s="206">
        <v>0</v>
      </c>
      <c r="CB126" s="206">
        <v>0</v>
      </c>
      <c r="CC126" s="206">
        <v>0</v>
      </c>
      <c r="CD126" s="206">
        <v>0</v>
      </c>
      <c r="CE126" s="206">
        <v>0</v>
      </c>
      <c r="CF126" s="206">
        <v>0</v>
      </c>
      <c r="CG126" s="206">
        <v>0</v>
      </c>
      <c r="CH126" s="206">
        <v>0</v>
      </c>
      <c r="CI126" s="206">
        <v>0</v>
      </c>
      <c r="CJ126" s="206">
        <v>0</v>
      </c>
      <c r="CK126" s="206">
        <v>0</v>
      </c>
      <c r="CL126" s="206">
        <v>0</v>
      </c>
      <c r="CM126" s="206">
        <v>0</v>
      </c>
      <c r="CN126" s="206">
        <v>0</v>
      </c>
      <c r="CO126" s="206">
        <v>0</v>
      </c>
      <c r="CP126" s="206">
        <v>0</v>
      </c>
      <c r="CQ126" s="206">
        <v>0</v>
      </c>
      <c r="CR126" s="206">
        <v>0</v>
      </c>
      <c r="CS126" s="206">
        <v>0</v>
      </c>
      <c r="CT126" s="206">
        <v>0</v>
      </c>
      <c r="CU126" s="206">
        <v>0</v>
      </c>
      <c r="CV126" s="206">
        <v>0</v>
      </c>
      <c r="CW126" s="206">
        <v>0</v>
      </c>
      <c r="CX126" s="206">
        <v>0</v>
      </c>
      <c r="CY126" s="206">
        <v>0</v>
      </c>
      <c r="CZ126" s="206">
        <v>0</v>
      </c>
      <c r="DA126" s="206">
        <v>0</v>
      </c>
      <c r="DB126" s="206">
        <v>0</v>
      </c>
      <c r="DC126" s="206">
        <v>0</v>
      </c>
      <c r="DD126" s="206">
        <v>0</v>
      </c>
      <c r="DE126" s="206">
        <v>0</v>
      </c>
      <c r="DF126" s="206">
        <v>0</v>
      </c>
      <c r="DG126" s="206">
        <v>0</v>
      </c>
      <c r="DH126" s="206">
        <v>0</v>
      </c>
      <c r="DI126" s="206">
        <v>0</v>
      </c>
      <c r="DJ126" s="206">
        <v>0</v>
      </c>
      <c r="DK126" s="206">
        <v>0</v>
      </c>
      <c r="DL126" s="207">
        <v>0</v>
      </c>
      <c r="DQ126" s="208"/>
      <c r="DR126" s="209"/>
      <c r="DS126" s="209" t="s">
        <v>262</v>
      </c>
      <c r="DT126" s="205"/>
      <c r="DU126" s="206">
        <f>I126/$DQ$4</f>
        <v>0</v>
      </c>
      <c r="DV126" s="206">
        <f>SUM(J126:O126)/$DQ$4</f>
        <v>0</v>
      </c>
      <c r="DW126" s="206">
        <f>SUM(P126:AL126)/$DQ$4</f>
        <v>0</v>
      </c>
      <c r="DX126" s="206">
        <f>SUM(AM126:CT126)/$DQ$4</f>
        <v>0</v>
      </c>
      <c r="DY126" s="206">
        <f>SUM(CU126:CY126)/$DQ$4</f>
        <v>0</v>
      </c>
      <c r="DZ126" s="206">
        <f>SUM(CZ126:DE126)/$DQ$4</f>
        <v>0</v>
      </c>
      <c r="EA126" s="206">
        <f>SUM(DF126:DG126)/$DQ$4</f>
        <v>0</v>
      </c>
      <c r="EB126" s="206">
        <f>SUM(DH126:DI126)/$DQ$4</f>
        <v>0</v>
      </c>
      <c r="EC126" s="206">
        <f>SUM(DJ126:DK126)/$DQ$4</f>
        <v>0</v>
      </c>
      <c r="ED126" s="207">
        <f t="shared" si="87"/>
        <v>0</v>
      </c>
      <c r="EE126" s="303">
        <f t="shared" si="113"/>
        <v>0</v>
      </c>
      <c r="EF126" s="101"/>
      <c r="EG126" s="101"/>
    </row>
    <row r="127" spans="1:137" s="126" customFormat="1" ht="15.5" collapsed="1" x14ac:dyDescent="0.35">
      <c r="A127" s="37" t="s">
        <v>149</v>
      </c>
      <c r="B127" s="37">
        <v>11</v>
      </c>
      <c r="C127" s="38"/>
      <c r="D127" s="39"/>
      <c r="E127" s="203" t="s">
        <v>263</v>
      </c>
      <c r="F127" s="209"/>
      <c r="G127" s="209"/>
      <c r="H127" s="205"/>
      <c r="I127" s="227">
        <v>0</v>
      </c>
      <c r="J127" s="227">
        <v>0</v>
      </c>
      <c r="K127" s="218">
        <v>0</v>
      </c>
      <c r="L127" s="218">
        <v>0</v>
      </c>
      <c r="M127" s="218">
        <v>0</v>
      </c>
      <c r="N127" s="218">
        <v>0</v>
      </c>
      <c r="O127" s="218">
        <v>0</v>
      </c>
      <c r="P127" s="218">
        <v>0</v>
      </c>
      <c r="Q127" s="218">
        <v>0</v>
      </c>
      <c r="R127" s="218">
        <v>0</v>
      </c>
      <c r="S127" s="218">
        <v>0</v>
      </c>
      <c r="T127" s="218">
        <v>0</v>
      </c>
      <c r="U127" s="218">
        <v>0</v>
      </c>
      <c r="V127" s="218">
        <v>0</v>
      </c>
      <c r="W127" s="218">
        <v>0</v>
      </c>
      <c r="X127" s="218">
        <v>0</v>
      </c>
      <c r="Y127" s="218">
        <v>0</v>
      </c>
      <c r="Z127" s="218">
        <v>0</v>
      </c>
      <c r="AA127" s="218">
        <v>0</v>
      </c>
      <c r="AB127" s="218">
        <v>0</v>
      </c>
      <c r="AC127" s="218">
        <v>0</v>
      </c>
      <c r="AD127" s="218">
        <v>0</v>
      </c>
      <c r="AE127" s="218">
        <v>0</v>
      </c>
      <c r="AF127" s="218">
        <v>0</v>
      </c>
      <c r="AG127" s="218">
        <v>0</v>
      </c>
      <c r="AH127" s="218">
        <v>0</v>
      </c>
      <c r="AI127" s="218">
        <v>0</v>
      </c>
      <c r="AJ127" s="218">
        <v>0</v>
      </c>
      <c r="AK127" s="218">
        <v>0</v>
      </c>
      <c r="AL127" s="218">
        <v>0</v>
      </c>
      <c r="AM127" s="218">
        <v>0</v>
      </c>
      <c r="AN127" s="218">
        <v>0</v>
      </c>
      <c r="AO127" s="218">
        <v>0</v>
      </c>
      <c r="AP127" s="218">
        <v>0</v>
      </c>
      <c r="AQ127" s="218">
        <v>0</v>
      </c>
      <c r="AR127" s="218">
        <v>0</v>
      </c>
      <c r="AS127" s="218">
        <v>0</v>
      </c>
      <c r="AT127" s="218">
        <v>0</v>
      </c>
      <c r="AU127" s="218">
        <v>0</v>
      </c>
      <c r="AV127" s="218">
        <v>0</v>
      </c>
      <c r="AW127" s="218">
        <v>0</v>
      </c>
      <c r="AX127" s="218">
        <v>0</v>
      </c>
      <c r="AY127" s="218">
        <v>0</v>
      </c>
      <c r="AZ127" s="218">
        <v>0</v>
      </c>
      <c r="BA127" s="218">
        <v>0</v>
      </c>
      <c r="BB127" s="218">
        <v>0</v>
      </c>
      <c r="BC127" s="218">
        <v>0</v>
      </c>
      <c r="BD127" s="218">
        <v>0</v>
      </c>
      <c r="BE127" s="218">
        <v>0</v>
      </c>
      <c r="BF127" s="218">
        <v>0</v>
      </c>
      <c r="BG127" s="218">
        <v>0</v>
      </c>
      <c r="BH127" s="218">
        <v>0</v>
      </c>
      <c r="BI127" s="218">
        <v>0</v>
      </c>
      <c r="BJ127" s="218">
        <v>0</v>
      </c>
      <c r="BK127" s="218">
        <v>0</v>
      </c>
      <c r="BL127" s="218">
        <v>0</v>
      </c>
      <c r="BM127" s="218">
        <v>0</v>
      </c>
      <c r="BN127" s="218">
        <v>0</v>
      </c>
      <c r="BO127" s="218">
        <v>0</v>
      </c>
      <c r="BP127" s="218">
        <v>0</v>
      </c>
      <c r="BQ127" s="218">
        <v>0</v>
      </c>
      <c r="BR127" s="218">
        <v>0</v>
      </c>
      <c r="BS127" s="218">
        <v>0</v>
      </c>
      <c r="BT127" s="218">
        <v>0</v>
      </c>
      <c r="BU127" s="218">
        <v>0</v>
      </c>
      <c r="BV127" s="218">
        <v>0</v>
      </c>
      <c r="BW127" s="218">
        <v>0</v>
      </c>
      <c r="BX127" s="218">
        <v>0</v>
      </c>
      <c r="BY127" s="218">
        <v>0</v>
      </c>
      <c r="BZ127" s="218">
        <v>0</v>
      </c>
      <c r="CA127" s="218">
        <v>0</v>
      </c>
      <c r="CB127" s="218">
        <v>0</v>
      </c>
      <c r="CC127" s="218">
        <v>0</v>
      </c>
      <c r="CD127" s="218">
        <v>0</v>
      </c>
      <c r="CE127" s="218">
        <v>0</v>
      </c>
      <c r="CF127" s="218">
        <v>0</v>
      </c>
      <c r="CG127" s="218">
        <v>0</v>
      </c>
      <c r="CH127" s="218">
        <v>0</v>
      </c>
      <c r="CI127" s="218">
        <v>0</v>
      </c>
      <c r="CJ127" s="218">
        <v>0</v>
      </c>
      <c r="CK127" s="218">
        <v>0</v>
      </c>
      <c r="CL127" s="218">
        <v>0</v>
      </c>
      <c r="CM127" s="218">
        <v>0</v>
      </c>
      <c r="CN127" s="218">
        <v>0</v>
      </c>
      <c r="CO127" s="218">
        <v>0</v>
      </c>
      <c r="CP127" s="218">
        <v>0</v>
      </c>
      <c r="CQ127" s="218">
        <v>0</v>
      </c>
      <c r="CR127" s="218">
        <v>0</v>
      </c>
      <c r="CS127" s="218">
        <v>0</v>
      </c>
      <c r="CT127" s="218">
        <v>0</v>
      </c>
      <c r="CU127" s="218">
        <v>0</v>
      </c>
      <c r="CV127" s="218">
        <v>0</v>
      </c>
      <c r="CW127" s="218">
        <v>0</v>
      </c>
      <c r="CX127" s="218">
        <v>0</v>
      </c>
      <c r="CY127" s="218">
        <v>0</v>
      </c>
      <c r="CZ127" s="218">
        <v>0</v>
      </c>
      <c r="DA127" s="218">
        <v>0</v>
      </c>
      <c r="DB127" s="218">
        <v>0</v>
      </c>
      <c r="DC127" s="218">
        <v>0</v>
      </c>
      <c r="DD127" s="218">
        <v>0</v>
      </c>
      <c r="DE127" s="218">
        <v>0</v>
      </c>
      <c r="DF127" s="218">
        <v>0</v>
      </c>
      <c r="DG127" s="218">
        <v>0</v>
      </c>
      <c r="DH127" s="218">
        <v>0</v>
      </c>
      <c r="DI127" s="218">
        <v>0</v>
      </c>
      <c r="DJ127" s="218">
        <v>0</v>
      </c>
      <c r="DK127" s="218">
        <v>0</v>
      </c>
      <c r="DL127" s="228">
        <v>0</v>
      </c>
      <c r="DQ127" s="203" t="s">
        <v>263</v>
      </c>
      <c r="DR127" s="209"/>
      <c r="DS127" s="209"/>
      <c r="DT127" s="205"/>
      <c r="DU127" s="218"/>
      <c r="DV127" s="218"/>
      <c r="DW127" s="218"/>
      <c r="DX127" s="218"/>
      <c r="DY127" s="218"/>
      <c r="DZ127" s="218"/>
      <c r="EA127" s="218"/>
      <c r="EB127" s="218"/>
      <c r="EC127" s="218"/>
      <c r="ED127" s="228">
        <f t="shared" si="87"/>
        <v>0</v>
      </c>
      <c r="EE127" s="303">
        <f t="shared" si="113"/>
        <v>0</v>
      </c>
      <c r="EF127" s="101"/>
      <c r="EG127" s="101"/>
    </row>
    <row r="128" spans="1:137" s="126" customFormat="1" ht="15.5" x14ac:dyDescent="0.35">
      <c r="A128" s="37" t="s">
        <v>149</v>
      </c>
      <c r="B128" s="37">
        <v>11</v>
      </c>
      <c r="C128" s="38">
        <v>11.1</v>
      </c>
      <c r="D128" s="39"/>
      <c r="E128" s="208"/>
      <c r="F128" s="209" t="s">
        <v>23</v>
      </c>
      <c r="G128" s="209"/>
      <c r="H128" s="205"/>
      <c r="I128" s="206">
        <v>0</v>
      </c>
      <c r="J128" s="206">
        <v>0</v>
      </c>
      <c r="K128" s="206">
        <v>0</v>
      </c>
      <c r="L128" s="206">
        <v>6006.4516666666668</v>
      </c>
      <c r="M128" s="206">
        <v>0</v>
      </c>
      <c r="N128" s="206">
        <v>0</v>
      </c>
      <c r="O128" s="206">
        <v>0</v>
      </c>
      <c r="P128" s="206">
        <v>0</v>
      </c>
      <c r="Q128" s="206">
        <v>0</v>
      </c>
      <c r="R128" s="206">
        <v>0</v>
      </c>
      <c r="S128" s="206">
        <v>0</v>
      </c>
      <c r="T128" s="206">
        <v>0</v>
      </c>
      <c r="U128" s="206">
        <v>0</v>
      </c>
      <c r="V128" s="206">
        <v>0</v>
      </c>
      <c r="W128" s="206">
        <v>0</v>
      </c>
      <c r="X128" s="206">
        <v>0</v>
      </c>
      <c r="Y128" s="206">
        <v>0</v>
      </c>
      <c r="Z128" s="206">
        <v>0</v>
      </c>
      <c r="AA128" s="206">
        <v>0</v>
      </c>
      <c r="AB128" s="206">
        <v>0</v>
      </c>
      <c r="AC128" s="206">
        <v>0</v>
      </c>
      <c r="AD128" s="206">
        <v>0</v>
      </c>
      <c r="AE128" s="206">
        <v>0</v>
      </c>
      <c r="AF128" s="206">
        <v>0</v>
      </c>
      <c r="AG128" s="206">
        <v>0</v>
      </c>
      <c r="AH128" s="206">
        <v>0</v>
      </c>
      <c r="AI128" s="206">
        <v>0</v>
      </c>
      <c r="AJ128" s="206">
        <v>0</v>
      </c>
      <c r="AK128" s="206">
        <v>0</v>
      </c>
      <c r="AL128" s="206">
        <v>0</v>
      </c>
      <c r="AM128" s="206">
        <v>0</v>
      </c>
      <c r="AN128" s="206">
        <v>0</v>
      </c>
      <c r="AO128" s="206">
        <v>0</v>
      </c>
      <c r="AP128" s="206">
        <v>0</v>
      </c>
      <c r="AQ128" s="206">
        <v>0</v>
      </c>
      <c r="AR128" s="206">
        <v>0</v>
      </c>
      <c r="AS128" s="206">
        <v>0</v>
      </c>
      <c r="AT128" s="206">
        <v>0</v>
      </c>
      <c r="AU128" s="206">
        <v>0</v>
      </c>
      <c r="AV128" s="206">
        <v>0</v>
      </c>
      <c r="AW128" s="206">
        <v>0</v>
      </c>
      <c r="AX128" s="206">
        <v>0</v>
      </c>
      <c r="AY128" s="206">
        <v>0</v>
      </c>
      <c r="AZ128" s="206">
        <v>0</v>
      </c>
      <c r="BA128" s="206">
        <v>0</v>
      </c>
      <c r="BB128" s="206">
        <v>0</v>
      </c>
      <c r="BC128" s="206">
        <v>0</v>
      </c>
      <c r="BD128" s="206">
        <v>0</v>
      </c>
      <c r="BE128" s="206">
        <v>0</v>
      </c>
      <c r="BF128" s="206">
        <v>0</v>
      </c>
      <c r="BG128" s="206">
        <v>0</v>
      </c>
      <c r="BH128" s="206">
        <v>0</v>
      </c>
      <c r="BI128" s="206">
        <v>0</v>
      </c>
      <c r="BJ128" s="206">
        <v>0</v>
      </c>
      <c r="BK128" s="206">
        <v>0</v>
      </c>
      <c r="BL128" s="206">
        <v>0</v>
      </c>
      <c r="BM128" s="206">
        <v>0</v>
      </c>
      <c r="BN128" s="206">
        <v>0</v>
      </c>
      <c r="BO128" s="206">
        <v>0</v>
      </c>
      <c r="BP128" s="206">
        <v>0</v>
      </c>
      <c r="BQ128" s="206">
        <v>0</v>
      </c>
      <c r="BR128" s="206">
        <v>0</v>
      </c>
      <c r="BS128" s="206">
        <v>0</v>
      </c>
      <c r="BT128" s="206">
        <v>0</v>
      </c>
      <c r="BU128" s="206">
        <v>0</v>
      </c>
      <c r="BV128" s="206">
        <v>0</v>
      </c>
      <c r="BW128" s="206">
        <v>0</v>
      </c>
      <c r="BX128" s="206">
        <v>0</v>
      </c>
      <c r="BY128" s="206">
        <v>0</v>
      </c>
      <c r="BZ128" s="206">
        <v>0</v>
      </c>
      <c r="CA128" s="206">
        <v>0</v>
      </c>
      <c r="CB128" s="206">
        <v>0</v>
      </c>
      <c r="CC128" s="206">
        <v>0</v>
      </c>
      <c r="CD128" s="206">
        <v>0</v>
      </c>
      <c r="CE128" s="206">
        <v>0</v>
      </c>
      <c r="CF128" s="206">
        <v>0</v>
      </c>
      <c r="CG128" s="206">
        <v>0</v>
      </c>
      <c r="CH128" s="206">
        <v>0</v>
      </c>
      <c r="CI128" s="206">
        <v>0</v>
      </c>
      <c r="CJ128" s="206">
        <v>0</v>
      </c>
      <c r="CK128" s="206">
        <v>0</v>
      </c>
      <c r="CL128" s="206">
        <v>0</v>
      </c>
      <c r="CM128" s="206">
        <v>0</v>
      </c>
      <c r="CN128" s="206">
        <v>0</v>
      </c>
      <c r="CO128" s="206">
        <v>0</v>
      </c>
      <c r="CP128" s="206">
        <v>0</v>
      </c>
      <c r="CQ128" s="206">
        <v>0</v>
      </c>
      <c r="CR128" s="206">
        <v>0</v>
      </c>
      <c r="CS128" s="206">
        <v>0</v>
      </c>
      <c r="CT128" s="206">
        <v>0</v>
      </c>
      <c r="CU128" s="206">
        <v>0</v>
      </c>
      <c r="CV128" s="206">
        <v>0</v>
      </c>
      <c r="CW128" s="206">
        <v>0</v>
      </c>
      <c r="CX128" s="206">
        <v>0</v>
      </c>
      <c r="CY128" s="206">
        <v>0</v>
      </c>
      <c r="CZ128" s="206">
        <v>0</v>
      </c>
      <c r="DA128" s="206">
        <v>0</v>
      </c>
      <c r="DB128" s="206">
        <v>0</v>
      </c>
      <c r="DC128" s="206">
        <v>0</v>
      </c>
      <c r="DD128" s="206">
        <v>0</v>
      </c>
      <c r="DE128" s="206">
        <v>0</v>
      </c>
      <c r="DF128" s="206">
        <v>0</v>
      </c>
      <c r="DG128" s="206">
        <v>0</v>
      </c>
      <c r="DH128" s="206">
        <v>0</v>
      </c>
      <c r="DI128" s="206">
        <v>0</v>
      </c>
      <c r="DJ128" s="206">
        <v>0</v>
      </c>
      <c r="DK128" s="206">
        <v>0</v>
      </c>
      <c r="DL128" s="207">
        <v>6006.4516666666668</v>
      </c>
      <c r="DQ128" s="208"/>
      <c r="DR128" s="209" t="s">
        <v>23</v>
      </c>
      <c r="DS128" s="209"/>
      <c r="DT128" s="205"/>
      <c r="DU128" s="206">
        <f t="shared" ref="DU128:DU134" si="115">I128/$DQ$4</f>
        <v>0</v>
      </c>
      <c r="DV128" s="206">
        <f t="shared" ref="DV128:DV134" si="116">SUM(J128:O128)/$DQ$4</f>
        <v>6.006451666666667</v>
      </c>
      <c r="DW128" s="206">
        <f t="shared" ref="DW128:DW134" si="117">SUM(P128:AL128)/$DQ$4</f>
        <v>0</v>
      </c>
      <c r="DX128" s="206">
        <f t="shared" ref="DX128:DX134" si="118">SUM(AM128:CT128)/$DQ$4</f>
        <v>0</v>
      </c>
      <c r="DY128" s="206">
        <f t="shared" ref="DY128:DY134" si="119">SUM(CU128:CY128)/$DQ$4</f>
        <v>0</v>
      </c>
      <c r="DZ128" s="206">
        <f t="shared" ref="DZ128:DZ134" si="120">SUM(CZ128:DE128)/$DQ$4</f>
        <v>0</v>
      </c>
      <c r="EA128" s="206">
        <f t="shared" ref="EA128:EA134" si="121">SUM(DF128:DG128)/$DQ$4</f>
        <v>0</v>
      </c>
      <c r="EB128" s="206">
        <f t="shared" ref="EB128:EB134" si="122">SUM(DH128:DI128)/$DQ$4</f>
        <v>0</v>
      </c>
      <c r="EC128" s="206">
        <f t="shared" ref="EC128:EC134" si="123">SUM(DJ128:DK128)/$DQ$4</f>
        <v>0</v>
      </c>
      <c r="ED128" s="207">
        <f t="shared" si="87"/>
        <v>6.006451666666667</v>
      </c>
      <c r="EE128" s="303">
        <f t="shared" si="113"/>
        <v>0</v>
      </c>
      <c r="EF128" s="101"/>
      <c r="EG128" s="101"/>
    </row>
    <row r="129" spans="1:204" s="126" customFormat="1" ht="15.5" x14ac:dyDescent="0.35">
      <c r="A129" s="37" t="s">
        <v>149</v>
      </c>
      <c r="B129" s="37">
        <v>11</v>
      </c>
      <c r="C129" s="38">
        <v>11.2</v>
      </c>
      <c r="D129" s="39"/>
      <c r="E129" s="208"/>
      <c r="F129" s="209" t="s">
        <v>264</v>
      </c>
      <c r="G129" s="209"/>
      <c r="H129" s="205"/>
      <c r="I129" s="206">
        <v>0</v>
      </c>
      <c r="J129" s="206">
        <v>0</v>
      </c>
      <c r="K129" s="206">
        <v>0</v>
      </c>
      <c r="L129" s="206">
        <v>0</v>
      </c>
      <c r="M129" s="206">
        <v>0</v>
      </c>
      <c r="N129" s="206">
        <v>0</v>
      </c>
      <c r="O129" s="206">
        <v>0</v>
      </c>
      <c r="P129" s="206">
        <v>0</v>
      </c>
      <c r="Q129" s="206">
        <v>0</v>
      </c>
      <c r="R129" s="206">
        <v>0</v>
      </c>
      <c r="S129" s="206">
        <v>0</v>
      </c>
      <c r="T129" s="206">
        <v>0</v>
      </c>
      <c r="U129" s="206">
        <v>0</v>
      </c>
      <c r="V129" s="206">
        <v>0</v>
      </c>
      <c r="W129" s="206">
        <v>0</v>
      </c>
      <c r="X129" s="206">
        <v>0</v>
      </c>
      <c r="Y129" s="206">
        <v>0</v>
      </c>
      <c r="Z129" s="206">
        <v>0</v>
      </c>
      <c r="AA129" s="206">
        <v>0</v>
      </c>
      <c r="AB129" s="206">
        <v>0</v>
      </c>
      <c r="AC129" s="206">
        <v>0</v>
      </c>
      <c r="AD129" s="206">
        <v>0</v>
      </c>
      <c r="AE129" s="206">
        <v>0</v>
      </c>
      <c r="AF129" s="206">
        <v>0</v>
      </c>
      <c r="AG129" s="206">
        <v>0</v>
      </c>
      <c r="AH129" s="206">
        <v>0</v>
      </c>
      <c r="AI129" s="206">
        <v>0</v>
      </c>
      <c r="AJ129" s="206">
        <v>0</v>
      </c>
      <c r="AK129" s="206">
        <v>0</v>
      </c>
      <c r="AL129" s="206">
        <v>0</v>
      </c>
      <c r="AM129" s="206">
        <v>0</v>
      </c>
      <c r="AN129" s="206">
        <v>0</v>
      </c>
      <c r="AO129" s="206">
        <v>0</v>
      </c>
      <c r="AP129" s="206">
        <v>0</v>
      </c>
      <c r="AQ129" s="206">
        <v>0</v>
      </c>
      <c r="AR129" s="206">
        <v>0</v>
      </c>
      <c r="AS129" s="206">
        <v>0</v>
      </c>
      <c r="AT129" s="206">
        <v>0</v>
      </c>
      <c r="AU129" s="206">
        <v>0</v>
      </c>
      <c r="AV129" s="206">
        <v>0</v>
      </c>
      <c r="AW129" s="206">
        <v>0</v>
      </c>
      <c r="AX129" s="206">
        <v>0</v>
      </c>
      <c r="AY129" s="206">
        <v>0</v>
      </c>
      <c r="AZ129" s="206">
        <v>0</v>
      </c>
      <c r="BA129" s="206">
        <v>0</v>
      </c>
      <c r="BB129" s="206">
        <v>0</v>
      </c>
      <c r="BC129" s="206">
        <v>0</v>
      </c>
      <c r="BD129" s="206">
        <v>0</v>
      </c>
      <c r="BE129" s="206">
        <v>0</v>
      </c>
      <c r="BF129" s="206">
        <v>0</v>
      </c>
      <c r="BG129" s="206">
        <v>0</v>
      </c>
      <c r="BH129" s="206">
        <v>0</v>
      </c>
      <c r="BI129" s="206">
        <v>0</v>
      </c>
      <c r="BJ129" s="206">
        <v>0</v>
      </c>
      <c r="BK129" s="206">
        <v>0</v>
      </c>
      <c r="BL129" s="206">
        <v>0</v>
      </c>
      <c r="BM129" s="206">
        <v>0</v>
      </c>
      <c r="BN129" s="206">
        <v>0</v>
      </c>
      <c r="BO129" s="206">
        <v>0</v>
      </c>
      <c r="BP129" s="206">
        <v>0</v>
      </c>
      <c r="BQ129" s="206">
        <v>0</v>
      </c>
      <c r="BR129" s="206">
        <v>0</v>
      </c>
      <c r="BS129" s="206">
        <v>0</v>
      </c>
      <c r="BT129" s="206">
        <v>0</v>
      </c>
      <c r="BU129" s="206">
        <v>0</v>
      </c>
      <c r="BV129" s="206">
        <v>0</v>
      </c>
      <c r="BW129" s="206">
        <v>0</v>
      </c>
      <c r="BX129" s="206">
        <v>0</v>
      </c>
      <c r="BY129" s="206">
        <v>0</v>
      </c>
      <c r="BZ129" s="206">
        <v>0</v>
      </c>
      <c r="CA129" s="206">
        <v>0</v>
      </c>
      <c r="CB129" s="206">
        <v>0</v>
      </c>
      <c r="CC129" s="206">
        <v>0</v>
      </c>
      <c r="CD129" s="206">
        <v>0</v>
      </c>
      <c r="CE129" s="206">
        <v>0</v>
      </c>
      <c r="CF129" s="206">
        <v>0</v>
      </c>
      <c r="CG129" s="206">
        <v>0</v>
      </c>
      <c r="CH129" s="206">
        <v>0</v>
      </c>
      <c r="CI129" s="206">
        <v>0</v>
      </c>
      <c r="CJ129" s="206">
        <v>0</v>
      </c>
      <c r="CK129" s="206">
        <v>0</v>
      </c>
      <c r="CL129" s="206">
        <v>0</v>
      </c>
      <c r="CM129" s="206">
        <v>0</v>
      </c>
      <c r="CN129" s="206">
        <v>0</v>
      </c>
      <c r="CO129" s="206">
        <v>0</v>
      </c>
      <c r="CP129" s="206">
        <v>0</v>
      </c>
      <c r="CQ129" s="206">
        <v>0</v>
      </c>
      <c r="CR129" s="206">
        <v>0</v>
      </c>
      <c r="CS129" s="206">
        <v>0</v>
      </c>
      <c r="CT129" s="206">
        <v>0</v>
      </c>
      <c r="CU129" s="206">
        <v>0</v>
      </c>
      <c r="CV129" s="206">
        <v>0</v>
      </c>
      <c r="CW129" s="206">
        <v>0</v>
      </c>
      <c r="CX129" s="206">
        <v>0</v>
      </c>
      <c r="CY129" s="206">
        <v>0</v>
      </c>
      <c r="CZ129" s="206">
        <v>0</v>
      </c>
      <c r="DA129" s="206">
        <v>0</v>
      </c>
      <c r="DB129" s="206">
        <v>0</v>
      </c>
      <c r="DC129" s="206">
        <v>0</v>
      </c>
      <c r="DD129" s="206">
        <v>0</v>
      </c>
      <c r="DE129" s="206">
        <v>0</v>
      </c>
      <c r="DF129" s="206">
        <v>0</v>
      </c>
      <c r="DG129" s="206">
        <v>0</v>
      </c>
      <c r="DH129" s="206">
        <v>0</v>
      </c>
      <c r="DI129" s="206">
        <v>0</v>
      </c>
      <c r="DJ129" s="206">
        <v>0</v>
      </c>
      <c r="DK129" s="206">
        <v>0</v>
      </c>
      <c r="DL129" s="207">
        <v>0</v>
      </c>
      <c r="DQ129" s="208"/>
      <c r="DR129" s="209" t="s">
        <v>264</v>
      </c>
      <c r="DS129" s="209"/>
      <c r="DT129" s="205"/>
      <c r="DU129" s="206">
        <f t="shared" si="115"/>
        <v>0</v>
      </c>
      <c r="DV129" s="206">
        <f t="shared" si="116"/>
        <v>0</v>
      </c>
      <c r="DW129" s="206">
        <f t="shared" si="117"/>
        <v>0</v>
      </c>
      <c r="DX129" s="206">
        <f t="shared" si="118"/>
        <v>0</v>
      </c>
      <c r="DY129" s="206">
        <f t="shared" si="119"/>
        <v>0</v>
      </c>
      <c r="DZ129" s="206">
        <f t="shared" si="120"/>
        <v>0</v>
      </c>
      <c r="EA129" s="206">
        <f t="shared" si="121"/>
        <v>0</v>
      </c>
      <c r="EB129" s="206">
        <f t="shared" si="122"/>
        <v>0</v>
      </c>
      <c r="EC129" s="206">
        <f t="shared" si="123"/>
        <v>0</v>
      </c>
      <c r="ED129" s="207">
        <f t="shared" si="87"/>
        <v>0</v>
      </c>
      <c r="EE129" s="303">
        <f t="shared" si="113"/>
        <v>0</v>
      </c>
      <c r="EF129" s="101"/>
      <c r="EG129" s="101"/>
    </row>
    <row r="130" spans="1:204" s="126" customFormat="1" ht="15.5" x14ac:dyDescent="0.35">
      <c r="A130" s="37" t="s">
        <v>149</v>
      </c>
      <c r="B130" s="37">
        <v>11</v>
      </c>
      <c r="C130" s="38">
        <v>11.3</v>
      </c>
      <c r="D130" s="39"/>
      <c r="E130" s="208"/>
      <c r="F130" s="209" t="s">
        <v>265</v>
      </c>
      <c r="G130" s="209"/>
      <c r="H130" s="205"/>
      <c r="I130" s="206">
        <v>185540.414407248</v>
      </c>
      <c r="J130" s="206">
        <v>0</v>
      </c>
      <c r="K130" s="206">
        <v>0</v>
      </c>
      <c r="L130" s="206">
        <v>0</v>
      </c>
      <c r="M130" s="206">
        <v>0</v>
      </c>
      <c r="N130" s="206">
        <v>0</v>
      </c>
      <c r="O130" s="206">
        <v>0</v>
      </c>
      <c r="P130" s="206">
        <v>0</v>
      </c>
      <c r="Q130" s="206">
        <v>0</v>
      </c>
      <c r="R130" s="206">
        <v>0</v>
      </c>
      <c r="S130" s="206">
        <v>0</v>
      </c>
      <c r="T130" s="206">
        <v>0</v>
      </c>
      <c r="U130" s="206">
        <v>0</v>
      </c>
      <c r="V130" s="206">
        <v>0</v>
      </c>
      <c r="W130" s="206">
        <v>0</v>
      </c>
      <c r="X130" s="206">
        <v>0</v>
      </c>
      <c r="Y130" s="206">
        <v>0</v>
      </c>
      <c r="Z130" s="206">
        <v>0</v>
      </c>
      <c r="AA130" s="206">
        <v>0</v>
      </c>
      <c r="AB130" s="206">
        <v>0</v>
      </c>
      <c r="AC130" s="206">
        <v>0</v>
      </c>
      <c r="AD130" s="206">
        <v>0</v>
      </c>
      <c r="AE130" s="206">
        <v>0</v>
      </c>
      <c r="AF130" s="206">
        <v>0</v>
      </c>
      <c r="AG130" s="206">
        <v>0</v>
      </c>
      <c r="AH130" s="206">
        <v>0</v>
      </c>
      <c r="AI130" s="206">
        <v>0</v>
      </c>
      <c r="AJ130" s="206">
        <v>0</v>
      </c>
      <c r="AK130" s="206">
        <v>0</v>
      </c>
      <c r="AL130" s="206">
        <v>0</v>
      </c>
      <c r="AM130" s="206">
        <v>0</v>
      </c>
      <c r="AN130" s="206">
        <v>0</v>
      </c>
      <c r="AO130" s="206">
        <v>0</v>
      </c>
      <c r="AP130" s="206">
        <v>0</v>
      </c>
      <c r="AQ130" s="206">
        <v>0</v>
      </c>
      <c r="AR130" s="206">
        <v>0</v>
      </c>
      <c r="AS130" s="206">
        <v>0</v>
      </c>
      <c r="AT130" s="206">
        <v>0</v>
      </c>
      <c r="AU130" s="206">
        <v>0</v>
      </c>
      <c r="AV130" s="206">
        <v>0</v>
      </c>
      <c r="AW130" s="206">
        <v>0</v>
      </c>
      <c r="AX130" s="206">
        <v>0</v>
      </c>
      <c r="AY130" s="206">
        <v>0</v>
      </c>
      <c r="AZ130" s="206">
        <v>0</v>
      </c>
      <c r="BA130" s="206">
        <v>0</v>
      </c>
      <c r="BB130" s="206">
        <v>0</v>
      </c>
      <c r="BC130" s="206">
        <v>0</v>
      </c>
      <c r="BD130" s="206">
        <v>0</v>
      </c>
      <c r="BE130" s="206">
        <v>0</v>
      </c>
      <c r="BF130" s="206">
        <v>0</v>
      </c>
      <c r="BG130" s="206">
        <v>0</v>
      </c>
      <c r="BH130" s="206">
        <v>0</v>
      </c>
      <c r="BI130" s="206">
        <v>0</v>
      </c>
      <c r="BJ130" s="206">
        <v>0</v>
      </c>
      <c r="BK130" s="206">
        <v>0</v>
      </c>
      <c r="BL130" s="206">
        <v>0</v>
      </c>
      <c r="BM130" s="206">
        <v>0</v>
      </c>
      <c r="BN130" s="206">
        <v>0</v>
      </c>
      <c r="BO130" s="206">
        <v>0</v>
      </c>
      <c r="BP130" s="206">
        <v>0</v>
      </c>
      <c r="BQ130" s="206">
        <v>0</v>
      </c>
      <c r="BR130" s="206">
        <v>0</v>
      </c>
      <c r="BS130" s="206">
        <v>0</v>
      </c>
      <c r="BT130" s="206">
        <v>0</v>
      </c>
      <c r="BU130" s="206">
        <v>0</v>
      </c>
      <c r="BV130" s="206">
        <v>0</v>
      </c>
      <c r="BW130" s="206">
        <v>0</v>
      </c>
      <c r="BX130" s="206">
        <v>0</v>
      </c>
      <c r="BY130" s="206">
        <v>0</v>
      </c>
      <c r="BZ130" s="206">
        <v>0</v>
      </c>
      <c r="CA130" s="206">
        <v>0</v>
      </c>
      <c r="CB130" s="206">
        <v>0</v>
      </c>
      <c r="CC130" s="206">
        <v>0</v>
      </c>
      <c r="CD130" s="206">
        <v>0</v>
      </c>
      <c r="CE130" s="206">
        <v>0</v>
      </c>
      <c r="CF130" s="206">
        <v>0</v>
      </c>
      <c r="CG130" s="206">
        <v>0</v>
      </c>
      <c r="CH130" s="206">
        <v>0</v>
      </c>
      <c r="CI130" s="206">
        <v>0</v>
      </c>
      <c r="CJ130" s="206">
        <v>0</v>
      </c>
      <c r="CK130" s="206">
        <v>0</v>
      </c>
      <c r="CL130" s="206">
        <v>0</v>
      </c>
      <c r="CM130" s="206">
        <v>0</v>
      </c>
      <c r="CN130" s="206">
        <v>0</v>
      </c>
      <c r="CO130" s="206">
        <v>0</v>
      </c>
      <c r="CP130" s="206">
        <v>0</v>
      </c>
      <c r="CQ130" s="206">
        <v>0</v>
      </c>
      <c r="CR130" s="206">
        <v>0</v>
      </c>
      <c r="CS130" s="206">
        <v>0</v>
      </c>
      <c r="CT130" s="206">
        <v>0</v>
      </c>
      <c r="CU130" s="206">
        <v>0</v>
      </c>
      <c r="CV130" s="206">
        <v>0</v>
      </c>
      <c r="CW130" s="206">
        <v>0</v>
      </c>
      <c r="CX130" s="206">
        <v>0</v>
      </c>
      <c r="CY130" s="206">
        <v>0</v>
      </c>
      <c r="CZ130" s="206">
        <v>0</v>
      </c>
      <c r="DA130" s="206">
        <v>0</v>
      </c>
      <c r="DB130" s="206">
        <v>0</v>
      </c>
      <c r="DC130" s="206">
        <v>0</v>
      </c>
      <c r="DD130" s="206">
        <v>0</v>
      </c>
      <c r="DE130" s="206">
        <v>0</v>
      </c>
      <c r="DF130" s="206">
        <v>0</v>
      </c>
      <c r="DG130" s="206">
        <v>0</v>
      </c>
      <c r="DH130" s="206">
        <v>0</v>
      </c>
      <c r="DI130" s="206">
        <v>0</v>
      </c>
      <c r="DJ130" s="206">
        <v>0</v>
      </c>
      <c r="DK130" s="206">
        <v>0</v>
      </c>
      <c r="DL130" s="207">
        <v>185540.414407248</v>
      </c>
      <c r="DQ130" s="208"/>
      <c r="DR130" s="209" t="s">
        <v>265</v>
      </c>
      <c r="DS130" s="209"/>
      <c r="DT130" s="205"/>
      <c r="DU130" s="206">
        <f t="shared" si="115"/>
        <v>185.54041440724799</v>
      </c>
      <c r="DV130" s="206">
        <f t="shared" si="116"/>
        <v>0</v>
      </c>
      <c r="DW130" s="206">
        <f t="shared" si="117"/>
        <v>0</v>
      </c>
      <c r="DX130" s="206">
        <f t="shared" si="118"/>
        <v>0</v>
      </c>
      <c r="DY130" s="206">
        <f t="shared" si="119"/>
        <v>0</v>
      </c>
      <c r="DZ130" s="206">
        <f t="shared" si="120"/>
        <v>0</v>
      </c>
      <c r="EA130" s="206">
        <f t="shared" si="121"/>
        <v>0</v>
      </c>
      <c r="EB130" s="206">
        <f t="shared" si="122"/>
        <v>0</v>
      </c>
      <c r="EC130" s="206">
        <f t="shared" si="123"/>
        <v>0</v>
      </c>
      <c r="ED130" s="207">
        <f t="shared" si="87"/>
        <v>185.54041440724799</v>
      </c>
      <c r="EE130" s="303">
        <f t="shared" si="113"/>
        <v>0</v>
      </c>
      <c r="EF130" s="101"/>
      <c r="EG130" s="101"/>
    </row>
    <row r="131" spans="1:204" s="126" customFormat="1" ht="15.5" hidden="1" outlineLevel="1" x14ac:dyDescent="0.35">
      <c r="A131" s="37" t="s">
        <v>149</v>
      </c>
      <c r="B131" s="37">
        <v>11</v>
      </c>
      <c r="C131" s="38">
        <v>11.4</v>
      </c>
      <c r="D131" s="39"/>
      <c r="E131" s="208"/>
      <c r="F131" s="209" t="s">
        <v>266</v>
      </c>
      <c r="G131" s="209"/>
      <c r="H131" s="205"/>
      <c r="I131" s="206">
        <v>0</v>
      </c>
      <c r="J131" s="206">
        <v>0</v>
      </c>
      <c r="K131" s="206">
        <v>0</v>
      </c>
      <c r="L131" s="206">
        <v>0</v>
      </c>
      <c r="M131" s="206">
        <v>0</v>
      </c>
      <c r="N131" s="206">
        <v>0</v>
      </c>
      <c r="O131" s="206">
        <v>0</v>
      </c>
      <c r="P131" s="206">
        <v>0</v>
      </c>
      <c r="Q131" s="206">
        <v>0</v>
      </c>
      <c r="R131" s="206">
        <v>0</v>
      </c>
      <c r="S131" s="206">
        <v>0</v>
      </c>
      <c r="T131" s="206">
        <v>0</v>
      </c>
      <c r="U131" s="206">
        <v>0</v>
      </c>
      <c r="V131" s="206">
        <v>0</v>
      </c>
      <c r="W131" s="206">
        <v>0</v>
      </c>
      <c r="X131" s="206">
        <v>0</v>
      </c>
      <c r="Y131" s="206">
        <v>0</v>
      </c>
      <c r="Z131" s="206">
        <v>0</v>
      </c>
      <c r="AA131" s="206">
        <v>0</v>
      </c>
      <c r="AB131" s="206">
        <v>0</v>
      </c>
      <c r="AC131" s="206">
        <v>0</v>
      </c>
      <c r="AD131" s="206">
        <v>0</v>
      </c>
      <c r="AE131" s="206">
        <v>0</v>
      </c>
      <c r="AF131" s="206">
        <v>0</v>
      </c>
      <c r="AG131" s="206">
        <v>0</v>
      </c>
      <c r="AH131" s="206">
        <v>0</v>
      </c>
      <c r="AI131" s="206">
        <v>0</v>
      </c>
      <c r="AJ131" s="206">
        <v>0</v>
      </c>
      <c r="AK131" s="206">
        <v>0</v>
      </c>
      <c r="AL131" s="206">
        <v>0</v>
      </c>
      <c r="AM131" s="206">
        <v>0</v>
      </c>
      <c r="AN131" s="206">
        <v>0</v>
      </c>
      <c r="AO131" s="206">
        <v>0</v>
      </c>
      <c r="AP131" s="206">
        <v>0</v>
      </c>
      <c r="AQ131" s="206">
        <v>0</v>
      </c>
      <c r="AR131" s="206">
        <v>0</v>
      </c>
      <c r="AS131" s="206">
        <v>0</v>
      </c>
      <c r="AT131" s="206">
        <v>0</v>
      </c>
      <c r="AU131" s="206">
        <v>0</v>
      </c>
      <c r="AV131" s="206">
        <v>0</v>
      </c>
      <c r="AW131" s="206">
        <v>0</v>
      </c>
      <c r="AX131" s="206">
        <v>0</v>
      </c>
      <c r="AY131" s="206">
        <v>0</v>
      </c>
      <c r="AZ131" s="206">
        <v>0</v>
      </c>
      <c r="BA131" s="206">
        <v>0</v>
      </c>
      <c r="BB131" s="206">
        <v>0</v>
      </c>
      <c r="BC131" s="206">
        <v>0</v>
      </c>
      <c r="BD131" s="206">
        <v>0</v>
      </c>
      <c r="BE131" s="206">
        <v>0</v>
      </c>
      <c r="BF131" s="206">
        <v>0</v>
      </c>
      <c r="BG131" s="206">
        <v>0</v>
      </c>
      <c r="BH131" s="206">
        <v>0</v>
      </c>
      <c r="BI131" s="206">
        <v>0</v>
      </c>
      <c r="BJ131" s="206">
        <v>0</v>
      </c>
      <c r="BK131" s="206">
        <v>0</v>
      </c>
      <c r="BL131" s="206">
        <v>0</v>
      </c>
      <c r="BM131" s="206">
        <v>0</v>
      </c>
      <c r="BN131" s="206">
        <v>0</v>
      </c>
      <c r="BO131" s="206">
        <v>0</v>
      </c>
      <c r="BP131" s="206">
        <v>0</v>
      </c>
      <c r="BQ131" s="206">
        <v>0</v>
      </c>
      <c r="BR131" s="206">
        <v>0</v>
      </c>
      <c r="BS131" s="206">
        <v>0</v>
      </c>
      <c r="BT131" s="206">
        <v>0</v>
      </c>
      <c r="BU131" s="206">
        <v>0</v>
      </c>
      <c r="BV131" s="206">
        <v>0</v>
      </c>
      <c r="BW131" s="206">
        <v>0</v>
      </c>
      <c r="BX131" s="206">
        <v>0</v>
      </c>
      <c r="BY131" s="206">
        <v>0</v>
      </c>
      <c r="BZ131" s="206">
        <v>0</v>
      </c>
      <c r="CA131" s="206">
        <v>0</v>
      </c>
      <c r="CB131" s="206">
        <v>0</v>
      </c>
      <c r="CC131" s="206">
        <v>0</v>
      </c>
      <c r="CD131" s="206">
        <v>0</v>
      </c>
      <c r="CE131" s="206">
        <v>0</v>
      </c>
      <c r="CF131" s="206">
        <v>0</v>
      </c>
      <c r="CG131" s="206">
        <v>0</v>
      </c>
      <c r="CH131" s="206">
        <v>0</v>
      </c>
      <c r="CI131" s="206">
        <v>0</v>
      </c>
      <c r="CJ131" s="206">
        <v>0</v>
      </c>
      <c r="CK131" s="206">
        <v>0</v>
      </c>
      <c r="CL131" s="206">
        <v>0</v>
      </c>
      <c r="CM131" s="206">
        <v>0</v>
      </c>
      <c r="CN131" s="206">
        <v>0</v>
      </c>
      <c r="CO131" s="206">
        <v>0</v>
      </c>
      <c r="CP131" s="206">
        <v>0</v>
      </c>
      <c r="CQ131" s="206">
        <v>0</v>
      </c>
      <c r="CR131" s="206">
        <v>0</v>
      </c>
      <c r="CS131" s="206">
        <v>0</v>
      </c>
      <c r="CT131" s="206">
        <v>0</v>
      </c>
      <c r="CU131" s="206">
        <v>0</v>
      </c>
      <c r="CV131" s="206">
        <v>0</v>
      </c>
      <c r="CW131" s="206">
        <v>0</v>
      </c>
      <c r="CX131" s="206">
        <v>0</v>
      </c>
      <c r="CY131" s="206">
        <v>0</v>
      </c>
      <c r="CZ131" s="206">
        <v>0</v>
      </c>
      <c r="DA131" s="206">
        <v>0</v>
      </c>
      <c r="DB131" s="206">
        <v>0</v>
      </c>
      <c r="DC131" s="206">
        <v>0</v>
      </c>
      <c r="DD131" s="206">
        <v>0</v>
      </c>
      <c r="DE131" s="206">
        <v>0</v>
      </c>
      <c r="DF131" s="206">
        <v>0</v>
      </c>
      <c r="DG131" s="206">
        <v>0</v>
      </c>
      <c r="DH131" s="206">
        <v>0</v>
      </c>
      <c r="DI131" s="206">
        <v>0</v>
      </c>
      <c r="DJ131" s="206">
        <v>0</v>
      </c>
      <c r="DK131" s="206">
        <v>0</v>
      </c>
      <c r="DL131" s="207">
        <v>0</v>
      </c>
      <c r="DQ131" s="208"/>
      <c r="DR131" s="209" t="s">
        <v>266</v>
      </c>
      <c r="DS131" s="209"/>
      <c r="DT131" s="205"/>
      <c r="DU131" s="206">
        <f t="shared" si="115"/>
        <v>0</v>
      </c>
      <c r="DV131" s="206">
        <f t="shared" si="116"/>
        <v>0</v>
      </c>
      <c r="DW131" s="206">
        <f t="shared" si="117"/>
        <v>0</v>
      </c>
      <c r="DX131" s="206">
        <f t="shared" si="118"/>
        <v>0</v>
      </c>
      <c r="DY131" s="206">
        <f t="shared" si="119"/>
        <v>0</v>
      </c>
      <c r="DZ131" s="206">
        <f t="shared" si="120"/>
        <v>0</v>
      </c>
      <c r="EA131" s="206">
        <f t="shared" si="121"/>
        <v>0</v>
      </c>
      <c r="EB131" s="206">
        <f t="shared" si="122"/>
        <v>0</v>
      </c>
      <c r="EC131" s="206">
        <f t="shared" si="123"/>
        <v>0</v>
      </c>
      <c r="ED131" s="207">
        <f t="shared" si="87"/>
        <v>0</v>
      </c>
      <c r="EE131" s="303">
        <f t="shared" si="113"/>
        <v>0</v>
      </c>
      <c r="EF131" s="101"/>
      <c r="EG131" s="101"/>
    </row>
    <row r="132" spans="1:204" s="126" customFormat="1" ht="15.5" hidden="1" outlineLevel="1" x14ac:dyDescent="0.35">
      <c r="A132" s="37" t="s">
        <v>149</v>
      </c>
      <c r="B132" s="37">
        <v>11</v>
      </c>
      <c r="C132" s="38">
        <v>11.5</v>
      </c>
      <c r="D132" s="39"/>
      <c r="E132" s="208"/>
      <c r="F132" s="209" t="s">
        <v>267</v>
      </c>
      <c r="G132" s="209"/>
      <c r="H132" s="205"/>
      <c r="I132" s="206">
        <v>0</v>
      </c>
      <c r="J132" s="206">
        <v>0</v>
      </c>
      <c r="K132" s="206">
        <v>0</v>
      </c>
      <c r="L132" s="206">
        <v>0</v>
      </c>
      <c r="M132" s="206">
        <v>0</v>
      </c>
      <c r="N132" s="206">
        <v>0</v>
      </c>
      <c r="O132" s="206">
        <v>0</v>
      </c>
      <c r="P132" s="206">
        <v>0</v>
      </c>
      <c r="Q132" s="206">
        <v>0</v>
      </c>
      <c r="R132" s="206">
        <v>0</v>
      </c>
      <c r="S132" s="206">
        <v>0</v>
      </c>
      <c r="T132" s="206">
        <v>0</v>
      </c>
      <c r="U132" s="206">
        <v>0</v>
      </c>
      <c r="V132" s="206">
        <v>0</v>
      </c>
      <c r="W132" s="206">
        <v>0</v>
      </c>
      <c r="X132" s="206">
        <v>0</v>
      </c>
      <c r="Y132" s="206">
        <v>0</v>
      </c>
      <c r="Z132" s="206">
        <v>0</v>
      </c>
      <c r="AA132" s="206">
        <v>0</v>
      </c>
      <c r="AB132" s="206">
        <v>0</v>
      </c>
      <c r="AC132" s="206">
        <v>0</v>
      </c>
      <c r="AD132" s="206">
        <v>0</v>
      </c>
      <c r="AE132" s="206">
        <v>0</v>
      </c>
      <c r="AF132" s="206">
        <v>0</v>
      </c>
      <c r="AG132" s="206">
        <v>0</v>
      </c>
      <c r="AH132" s="206">
        <v>0</v>
      </c>
      <c r="AI132" s="206">
        <v>0</v>
      </c>
      <c r="AJ132" s="206">
        <v>0</v>
      </c>
      <c r="AK132" s="206">
        <v>0</v>
      </c>
      <c r="AL132" s="206">
        <v>0</v>
      </c>
      <c r="AM132" s="206">
        <v>0</v>
      </c>
      <c r="AN132" s="206">
        <v>0</v>
      </c>
      <c r="AO132" s="206">
        <v>0</v>
      </c>
      <c r="AP132" s="206">
        <v>0</v>
      </c>
      <c r="AQ132" s="206">
        <v>0</v>
      </c>
      <c r="AR132" s="206">
        <v>0</v>
      </c>
      <c r="AS132" s="206">
        <v>0</v>
      </c>
      <c r="AT132" s="206">
        <v>0</v>
      </c>
      <c r="AU132" s="206">
        <v>0</v>
      </c>
      <c r="AV132" s="206">
        <v>0</v>
      </c>
      <c r="AW132" s="206">
        <v>0</v>
      </c>
      <c r="AX132" s="206">
        <v>0</v>
      </c>
      <c r="AY132" s="206">
        <v>0</v>
      </c>
      <c r="AZ132" s="206">
        <v>0</v>
      </c>
      <c r="BA132" s="206">
        <v>0</v>
      </c>
      <c r="BB132" s="206">
        <v>0</v>
      </c>
      <c r="BC132" s="206">
        <v>0</v>
      </c>
      <c r="BD132" s="206">
        <v>0</v>
      </c>
      <c r="BE132" s="206">
        <v>0</v>
      </c>
      <c r="BF132" s="206">
        <v>0</v>
      </c>
      <c r="BG132" s="206">
        <v>0</v>
      </c>
      <c r="BH132" s="206">
        <v>0</v>
      </c>
      <c r="BI132" s="206">
        <v>0</v>
      </c>
      <c r="BJ132" s="206">
        <v>0</v>
      </c>
      <c r="BK132" s="206">
        <v>0</v>
      </c>
      <c r="BL132" s="206">
        <v>0</v>
      </c>
      <c r="BM132" s="206">
        <v>0</v>
      </c>
      <c r="BN132" s="206">
        <v>0</v>
      </c>
      <c r="BO132" s="206">
        <v>0</v>
      </c>
      <c r="BP132" s="206">
        <v>0</v>
      </c>
      <c r="BQ132" s="206">
        <v>0</v>
      </c>
      <c r="BR132" s="206">
        <v>0</v>
      </c>
      <c r="BS132" s="206">
        <v>0</v>
      </c>
      <c r="BT132" s="206">
        <v>0</v>
      </c>
      <c r="BU132" s="206">
        <v>0</v>
      </c>
      <c r="BV132" s="206">
        <v>0</v>
      </c>
      <c r="BW132" s="206">
        <v>0</v>
      </c>
      <c r="BX132" s="206">
        <v>0</v>
      </c>
      <c r="BY132" s="206">
        <v>0</v>
      </c>
      <c r="BZ132" s="206">
        <v>0</v>
      </c>
      <c r="CA132" s="206">
        <v>0</v>
      </c>
      <c r="CB132" s="206">
        <v>0</v>
      </c>
      <c r="CC132" s="206">
        <v>0</v>
      </c>
      <c r="CD132" s="206">
        <v>0</v>
      </c>
      <c r="CE132" s="206">
        <v>0</v>
      </c>
      <c r="CF132" s="206">
        <v>0</v>
      </c>
      <c r="CG132" s="206">
        <v>0</v>
      </c>
      <c r="CH132" s="206">
        <v>0</v>
      </c>
      <c r="CI132" s="206">
        <v>0</v>
      </c>
      <c r="CJ132" s="206">
        <v>0</v>
      </c>
      <c r="CK132" s="206">
        <v>0</v>
      </c>
      <c r="CL132" s="206">
        <v>0</v>
      </c>
      <c r="CM132" s="206">
        <v>0</v>
      </c>
      <c r="CN132" s="206">
        <v>0</v>
      </c>
      <c r="CO132" s="206">
        <v>0</v>
      </c>
      <c r="CP132" s="206">
        <v>0</v>
      </c>
      <c r="CQ132" s="206">
        <v>0</v>
      </c>
      <c r="CR132" s="206">
        <v>0</v>
      </c>
      <c r="CS132" s="206">
        <v>0</v>
      </c>
      <c r="CT132" s="206">
        <v>0</v>
      </c>
      <c r="CU132" s="206">
        <v>0</v>
      </c>
      <c r="CV132" s="206">
        <v>0</v>
      </c>
      <c r="CW132" s="206">
        <v>0</v>
      </c>
      <c r="CX132" s="206">
        <v>0</v>
      </c>
      <c r="CY132" s="206">
        <v>0</v>
      </c>
      <c r="CZ132" s="206">
        <v>0</v>
      </c>
      <c r="DA132" s="206">
        <v>0</v>
      </c>
      <c r="DB132" s="206">
        <v>0</v>
      </c>
      <c r="DC132" s="206">
        <v>0</v>
      </c>
      <c r="DD132" s="206">
        <v>0</v>
      </c>
      <c r="DE132" s="206">
        <v>0</v>
      </c>
      <c r="DF132" s="206">
        <v>0</v>
      </c>
      <c r="DG132" s="206">
        <v>0</v>
      </c>
      <c r="DH132" s="206">
        <v>0</v>
      </c>
      <c r="DI132" s="206">
        <v>0</v>
      </c>
      <c r="DJ132" s="206">
        <v>0</v>
      </c>
      <c r="DK132" s="206">
        <v>0</v>
      </c>
      <c r="DL132" s="207">
        <v>0</v>
      </c>
      <c r="DQ132" s="208"/>
      <c r="DR132" s="209" t="s">
        <v>267</v>
      </c>
      <c r="DS132" s="209"/>
      <c r="DT132" s="205"/>
      <c r="DU132" s="206">
        <f t="shared" si="115"/>
        <v>0</v>
      </c>
      <c r="DV132" s="206">
        <f t="shared" si="116"/>
        <v>0</v>
      </c>
      <c r="DW132" s="206">
        <f t="shared" si="117"/>
        <v>0</v>
      </c>
      <c r="DX132" s="206">
        <f t="shared" si="118"/>
        <v>0</v>
      </c>
      <c r="DY132" s="206">
        <f t="shared" si="119"/>
        <v>0</v>
      </c>
      <c r="DZ132" s="206">
        <f t="shared" si="120"/>
        <v>0</v>
      </c>
      <c r="EA132" s="206">
        <f t="shared" si="121"/>
        <v>0</v>
      </c>
      <c r="EB132" s="206">
        <f t="shared" si="122"/>
        <v>0</v>
      </c>
      <c r="EC132" s="206">
        <f t="shared" si="123"/>
        <v>0</v>
      </c>
      <c r="ED132" s="207">
        <f t="shared" si="87"/>
        <v>0</v>
      </c>
      <c r="EE132" s="303">
        <f t="shared" si="113"/>
        <v>0</v>
      </c>
      <c r="EF132" s="101"/>
      <c r="EG132" s="101"/>
    </row>
    <row r="133" spans="1:204" s="126" customFormat="1" ht="15.5" collapsed="1" x14ac:dyDescent="0.35">
      <c r="A133" s="37" t="s">
        <v>149</v>
      </c>
      <c r="B133" s="37">
        <v>12</v>
      </c>
      <c r="C133" s="38"/>
      <c r="D133" s="39"/>
      <c r="E133" s="229" t="s">
        <v>268</v>
      </c>
      <c r="F133" s="221"/>
      <c r="G133" s="221"/>
      <c r="H133" s="223"/>
      <c r="I133" s="206">
        <v>0</v>
      </c>
      <c r="J133" s="206">
        <v>0</v>
      </c>
      <c r="K133" s="206">
        <v>0</v>
      </c>
      <c r="L133" s="206">
        <v>0</v>
      </c>
      <c r="M133" s="206">
        <v>0</v>
      </c>
      <c r="N133" s="206">
        <v>0</v>
      </c>
      <c r="O133" s="206">
        <v>0</v>
      </c>
      <c r="P133" s="206">
        <v>0</v>
      </c>
      <c r="Q133" s="206">
        <v>0</v>
      </c>
      <c r="R133" s="206">
        <v>0</v>
      </c>
      <c r="S133" s="206">
        <v>0</v>
      </c>
      <c r="T133" s="206">
        <v>0</v>
      </c>
      <c r="U133" s="206">
        <v>0</v>
      </c>
      <c r="V133" s="206">
        <v>0</v>
      </c>
      <c r="W133" s="206">
        <v>0</v>
      </c>
      <c r="X133" s="206">
        <v>0</v>
      </c>
      <c r="Y133" s="206">
        <v>0</v>
      </c>
      <c r="Z133" s="206">
        <v>0</v>
      </c>
      <c r="AA133" s="206">
        <v>0</v>
      </c>
      <c r="AB133" s="206">
        <v>0</v>
      </c>
      <c r="AC133" s="206">
        <v>0</v>
      </c>
      <c r="AD133" s="206">
        <v>0</v>
      </c>
      <c r="AE133" s="206">
        <v>0</v>
      </c>
      <c r="AF133" s="206">
        <v>0</v>
      </c>
      <c r="AG133" s="206">
        <v>0</v>
      </c>
      <c r="AH133" s="206">
        <v>0</v>
      </c>
      <c r="AI133" s="206">
        <v>0</v>
      </c>
      <c r="AJ133" s="206">
        <v>0</v>
      </c>
      <c r="AK133" s="206">
        <v>0</v>
      </c>
      <c r="AL133" s="206">
        <v>0</v>
      </c>
      <c r="AM133" s="206">
        <v>0</v>
      </c>
      <c r="AN133" s="206">
        <v>0</v>
      </c>
      <c r="AO133" s="206">
        <v>0</v>
      </c>
      <c r="AP133" s="206">
        <v>0</v>
      </c>
      <c r="AQ133" s="206">
        <v>0</v>
      </c>
      <c r="AR133" s="206">
        <v>0</v>
      </c>
      <c r="AS133" s="206">
        <v>0</v>
      </c>
      <c r="AT133" s="206">
        <v>0</v>
      </c>
      <c r="AU133" s="206">
        <v>0</v>
      </c>
      <c r="AV133" s="206">
        <v>0</v>
      </c>
      <c r="AW133" s="206">
        <v>0</v>
      </c>
      <c r="AX133" s="206">
        <v>0</v>
      </c>
      <c r="AY133" s="206">
        <v>0</v>
      </c>
      <c r="AZ133" s="206">
        <v>0</v>
      </c>
      <c r="BA133" s="206">
        <v>0</v>
      </c>
      <c r="BB133" s="206">
        <v>0</v>
      </c>
      <c r="BC133" s="206">
        <v>0</v>
      </c>
      <c r="BD133" s="206">
        <v>0</v>
      </c>
      <c r="BE133" s="206">
        <v>0</v>
      </c>
      <c r="BF133" s="206">
        <v>0</v>
      </c>
      <c r="BG133" s="206">
        <v>0</v>
      </c>
      <c r="BH133" s="206">
        <v>0</v>
      </c>
      <c r="BI133" s="206">
        <v>0</v>
      </c>
      <c r="BJ133" s="206">
        <v>0</v>
      </c>
      <c r="BK133" s="206">
        <v>0</v>
      </c>
      <c r="BL133" s="206">
        <v>0</v>
      </c>
      <c r="BM133" s="206">
        <v>0</v>
      </c>
      <c r="BN133" s="206">
        <v>0</v>
      </c>
      <c r="BO133" s="206">
        <v>0</v>
      </c>
      <c r="BP133" s="206">
        <v>0</v>
      </c>
      <c r="BQ133" s="206">
        <v>0</v>
      </c>
      <c r="BR133" s="206">
        <v>0</v>
      </c>
      <c r="BS133" s="206">
        <v>0</v>
      </c>
      <c r="BT133" s="206">
        <v>0</v>
      </c>
      <c r="BU133" s="206">
        <v>0</v>
      </c>
      <c r="BV133" s="206">
        <v>0</v>
      </c>
      <c r="BW133" s="206">
        <v>0</v>
      </c>
      <c r="BX133" s="206">
        <v>0</v>
      </c>
      <c r="BY133" s="206">
        <v>0</v>
      </c>
      <c r="BZ133" s="206">
        <v>0</v>
      </c>
      <c r="CA133" s="206">
        <v>0</v>
      </c>
      <c r="CB133" s="206">
        <v>0</v>
      </c>
      <c r="CC133" s="206">
        <v>0</v>
      </c>
      <c r="CD133" s="206">
        <v>0</v>
      </c>
      <c r="CE133" s="206">
        <v>0</v>
      </c>
      <c r="CF133" s="206">
        <v>0</v>
      </c>
      <c r="CG133" s="206">
        <v>0</v>
      </c>
      <c r="CH133" s="206">
        <v>0</v>
      </c>
      <c r="CI133" s="206">
        <v>0</v>
      </c>
      <c r="CJ133" s="206">
        <v>0</v>
      </c>
      <c r="CK133" s="206">
        <v>0</v>
      </c>
      <c r="CL133" s="206">
        <v>0</v>
      </c>
      <c r="CM133" s="206">
        <v>0</v>
      </c>
      <c r="CN133" s="206">
        <v>0</v>
      </c>
      <c r="CO133" s="206">
        <v>0</v>
      </c>
      <c r="CP133" s="206">
        <v>0</v>
      </c>
      <c r="CQ133" s="206">
        <v>0</v>
      </c>
      <c r="CR133" s="206">
        <v>0</v>
      </c>
      <c r="CS133" s="206">
        <v>0</v>
      </c>
      <c r="CT133" s="206">
        <v>0</v>
      </c>
      <c r="CU133" s="206">
        <v>0</v>
      </c>
      <c r="CV133" s="206">
        <v>0</v>
      </c>
      <c r="CW133" s="206">
        <v>0</v>
      </c>
      <c r="CX133" s="206">
        <v>0</v>
      </c>
      <c r="CY133" s="206">
        <v>0</v>
      </c>
      <c r="CZ133" s="206">
        <v>0</v>
      </c>
      <c r="DA133" s="206">
        <v>0</v>
      </c>
      <c r="DB133" s="206">
        <v>0</v>
      </c>
      <c r="DC133" s="206">
        <v>0</v>
      </c>
      <c r="DD133" s="206">
        <v>0</v>
      </c>
      <c r="DE133" s="206">
        <v>0</v>
      </c>
      <c r="DF133" s="206">
        <v>0</v>
      </c>
      <c r="DG133" s="206">
        <v>0</v>
      </c>
      <c r="DH133" s="206">
        <v>0</v>
      </c>
      <c r="DI133" s="206">
        <v>0</v>
      </c>
      <c r="DJ133" s="206">
        <v>0</v>
      </c>
      <c r="DK133" s="206">
        <v>0</v>
      </c>
      <c r="DL133" s="207">
        <v>0</v>
      </c>
      <c r="DQ133" s="307" t="s">
        <v>268</v>
      </c>
      <c r="DR133" s="221"/>
      <c r="DS133" s="221"/>
      <c r="DT133" s="223"/>
      <c r="DU133" s="206">
        <f t="shared" si="115"/>
        <v>0</v>
      </c>
      <c r="DV133" s="206">
        <f t="shared" si="116"/>
        <v>0</v>
      </c>
      <c r="DW133" s="206">
        <f t="shared" si="117"/>
        <v>0</v>
      </c>
      <c r="DX133" s="206">
        <f t="shared" si="118"/>
        <v>0</v>
      </c>
      <c r="DY133" s="206">
        <f t="shared" si="119"/>
        <v>0</v>
      </c>
      <c r="DZ133" s="206">
        <f t="shared" si="120"/>
        <v>0</v>
      </c>
      <c r="EA133" s="206">
        <f t="shared" si="121"/>
        <v>0</v>
      </c>
      <c r="EB133" s="206">
        <f t="shared" si="122"/>
        <v>0</v>
      </c>
      <c r="EC133" s="206">
        <f t="shared" si="123"/>
        <v>0</v>
      </c>
      <c r="ED133" s="207">
        <f t="shared" si="87"/>
        <v>0</v>
      </c>
      <c r="EE133" s="303">
        <f t="shared" si="113"/>
        <v>0</v>
      </c>
      <c r="EF133" s="101"/>
      <c r="EG133" s="101"/>
      <c r="GV133" s="126">
        <v>0</v>
      </c>
    </row>
    <row r="134" spans="1:204" s="126" customFormat="1" ht="15.5" x14ac:dyDescent="0.35">
      <c r="A134" s="37" t="s">
        <v>149</v>
      </c>
      <c r="B134" s="37">
        <v>13</v>
      </c>
      <c r="C134" s="38"/>
      <c r="D134" s="39"/>
      <c r="E134" s="203" t="s">
        <v>269</v>
      </c>
      <c r="F134" s="218"/>
      <c r="G134" s="209"/>
      <c r="H134" s="205"/>
      <c r="I134" s="206">
        <v>0</v>
      </c>
      <c r="J134" s="206">
        <v>0</v>
      </c>
      <c r="K134" s="206">
        <v>0</v>
      </c>
      <c r="L134" s="206">
        <v>0</v>
      </c>
      <c r="M134" s="206">
        <v>0</v>
      </c>
      <c r="N134" s="206">
        <v>0</v>
      </c>
      <c r="O134" s="206">
        <v>0</v>
      </c>
      <c r="P134" s="206">
        <v>0</v>
      </c>
      <c r="Q134" s="206">
        <v>0</v>
      </c>
      <c r="R134" s="206">
        <v>0</v>
      </c>
      <c r="S134" s="206">
        <v>0</v>
      </c>
      <c r="T134" s="206">
        <v>0</v>
      </c>
      <c r="U134" s="206">
        <v>0</v>
      </c>
      <c r="V134" s="206">
        <v>0</v>
      </c>
      <c r="W134" s="206">
        <v>0</v>
      </c>
      <c r="X134" s="206">
        <v>0</v>
      </c>
      <c r="Y134" s="206">
        <v>0</v>
      </c>
      <c r="Z134" s="206">
        <v>0</v>
      </c>
      <c r="AA134" s="206">
        <v>0</v>
      </c>
      <c r="AB134" s="206">
        <v>0</v>
      </c>
      <c r="AC134" s="206">
        <v>0</v>
      </c>
      <c r="AD134" s="206">
        <v>0</v>
      </c>
      <c r="AE134" s="206">
        <v>0</v>
      </c>
      <c r="AF134" s="206">
        <v>0</v>
      </c>
      <c r="AG134" s="206">
        <v>0</v>
      </c>
      <c r="AH134" s="206">
        <v>0</v>
      </c>
      <c r="AI134" s="206">
        <v>0</v>
      </c>
      <c r="AJ134" s="206">
        <v>0</v>
      </c>
      <c r="AK134" s="206">
        <v>0</v>
      </c>
      <c r="AL134" s="206">
        <v>0</v>
      </c>
      <c r="AM134" s="206">
        <v>0</v>
      </c>
      <c r="AN134" s="206">
        <v>0</v>
      </c>
      <c r="AO134" s="206">
        <v>0</v>
      </c>
      <c r="AP134" s="206">
        <v>0</v>
      </c>
      <c r="AQ134" s="206">
        <v>0</v>
      </c>
      <c r="AR134" s="206">
        <v>0</v>
      </c>
      <c r="AS134" s="206">
        <v>0</v>
      </c>
      <c r="AT134" s="206">
        <v>0</v>
      </c>
      <c r="AU134" s="206">
        <v>0</v>
      </c>
      <c r="AV134" s="206">
        <v>0</v>
      </c>
      <c r="AW134" s="206">
        <v>0</v>
      </c>
      <c r="AX134" s="206">
        <v>0</v>
      </c>
      <c r="AY134" s="206">
        <v>0</v>
      </c>
      <c r="AZ134" s="206">
        <v>0</v>
      </c>
      <c r="BA134" s="206">
        <v>0</v>
      </c>
      <c r="BB134" s="206">
        <v>0</v>
      </c>
      <c r="BC134" s="206">
        <v>0</v>
      </c>
      <c r="BD134" s="206">
        <v>0</v>
      </c>
      <c r="BE134" s="206">
        <v>0</v>
      </c>
      <c r="BF134" s="206">
        <v>0</v>
      </c>
      <c r="BG134" s="206">
        <v>0</v>
      </c>
      <c r="BH134" s="206">
        <v>0</v>
      </c>
      <c r="BI134" s="206">
        <v>0</v>
      </c>
      <c r="BJ134" s="206">
        <v>0</v>
      </c>
      <c r="BK134" s="206">
        <v>0</v>
      </c>
      <c r="BL134" s="206">
        <v>0</v>
      </c>
      <c r="BM134" s="206">
        <v>0</v>
      </c>
      <c r="BN134" s="206">
        <v>0</v>
      </c>
      <c r="BO134" s="206">
        <v>0</v>
      </c>
      <c r="BP134" s="206">
        <v>0</v>
      </c>
      <c r="BQ134" s="206">
        <v>0</v>
      </c>
      <c r="BR134" s="206">
        <v>0</v>
      </c>
      <c r="BS134" s="206">
        <v>0</v>
      </c>
      <c r="BT134" s="206">
        <v>0</v>
      </c>
      <c r="BU134" s="206">
        <v>0</v>
      </c>
      <c r="BV134" s="206">
        <v>0</v>
      </c>
      <c r="BW134" s="206">
        <v>0</v>
      </c>
      <c r="BX134" s="206">
        <v>0</v>
      </c>
      <c r="BY134" s="206">
        <v>0</v>
      </c>
      <c r="BZ134" s="206">
        <v>0</v>
      </c>
      <c r="CA134" s="206">
        <v>0</v>
      </c>
      <c r="CB134" s="206">
        <v>0</v>
      </c>
      <c r="CC134" s="206">
        <v>0</v>
      </c>
      <c r="CD134" s="206">
        <v>0</v>
      </c>
      <c r="CE134" s="206">
        <v>0</v>
      </c>
      <c r="CF134" s="206">
        <v>0</v>
      </c>
      <c r="CG134" s="206">
        <v>0</v>
      </c>
      <c r="CH134" s="206">
        <v>0</v>
      </c>
      <c r="CI134" s="206">
        <v>0</v>
      </c>
      <c r="CJ134" s="206">
        <v>0</v>
      </c>
      <c r="CK134" s="206">
        <v>0</v>
      </c>
      <c r="CL134" s="206">
        <v>0</v>
      </c>
      <c r="CM134" s="206">
        <v>0</v>
      </c>
      <c r="CN134" s="206">
        <v>0</v>
      </c>
      <c r="CO134" s="206">
        <v>0</v>
      </c>
      <c r="CP134" s="206">
        <v>0</v>
      </c>
      <c r="CQ134" s="206">
        <v>0</v>
      </c>
      <c r="CR134" s="206">
        <v>0</v>
      </c>
      <c r="CS134" s="206">
        <v>0</v>
      </c>
      <c r="CT134" s="206">
        <v>0</v>
      </c>
      <c r="CU134" s="206">
        <v>0</v>
      </c>
      <c r="CV134" s="206">
        <v>0</v>
      </c>
      <c r="CW134" s="206">
        <v>0</v>
      </c>
      <c r="CX134" s="206">
        <v>0</v>
      </c>
      <c r="CY134" s="206">
        <v>0</v>
      </c>
      <c r="CZ134" s="206">
        <v>0</v>
      </c>
      <c r="DA134" s="206">
        <v>0</v>
      </c>
      <c r="DB134" s="206">
        <v>0</v>
      </c>
      <c r="DC134" s="206">
        <v>0</v>
      </c>
      <c r="DD134" s="206">
        <v>0</v>
      </c>
      <c r="DE134" s="206">
        <v>0</v>
      </c>
      <c r="DF134" s="206">
        <v>0</v>
      </c>
      <c r="DG134" s="206">
        <v>0</v>
      </c>
      <c r="DH134" s="206">
        <v>0</v>
      </c>
      <c r="DI134" s="206">
        <v>0</v>
      </c>
      <c r="DJ134" s="206">
        <v>0</v>
      </c>
      <c r="DK134" s="206">
        <v>0</v>
      </c>
      <c r="DL134" s="207">
        <v>0</v>
      </c>
      <c r="DQ134" s="290" t="s">
        <v>269</v>
      </c>
      <c r="DR134" s="218"/>
      <c r="DS134" s="209"/>
      <c r="DT134" s="205"/>
      <c r="DU134" s="206">
        <f t="shared" si="115"/>
        <v>0</v>
      </c>
      <c r="DV134" s="206">
        <f t="shared" si="116"/>
        <v>0</v>
      </c>
      <c r="DW134" s="206">
        <f t="shared" si="117"/>
        <v>0</v>
      </c>
      <c r="DX134" s="206">
        <f t="shared" si="118"/>
        <v>0</v>
      </c>
      <c r="DY134" s="206">
        <f t="shared" si="119"/>
        <v>0</v>
      </c>
      <c r="DZ134" s="206">
        <f t="shared" si="120"/>
        <v>0</v>
      </c>
      <c r="EA134" s="206">
        <f t="shared" si="121"/>
        <v>0</v>
      </c>
      <c r="EB134" s="206">
        <f t="shared" si="122"/>
        <v>0</v>
      </c>
      <c r="EC134" s="206">
        <f t="shared" si="123"/>
        <v>0</v>
      </c>
      <c r="ED134" s="207">
        <f t="shared" si="87"/>
        <v>0</v>
      </c>
      <c r="EE134" s="303">
        <f t="shared" si="113"/>
        <v>0</v>
      </c>
      <c r="EF134" s="101"/>
      <c r="EG134" s="101"/>
    </row>
    <row r="135" spans="1:204" s="126" customFormat="1" ht="15.5" x14ac:dyDescent="0.35">
      <c r="A135" s="127"/>
      <c r="B135" s="127"/>
      <c r="C135" s="128"/>
      <c r="D135" s="129"/>
      <c r="E135" s="230" t="s">
        <v>270</v>
      </c>
      <c r="F135" s="211"/>
      <c r="G135" s="211"/>
      <c r="H135" s="212"/>
      <c r="I135" s="213">
        <v>0</v>
      </c>
      <c r="J135" s="213">
        <v>0</v>
      </c>
      <c r="K135" s="213">
        <v>0</v>
      </c>
      <c r="L135" s="213">
        <v>0</v>
      </c>
      <c r="M135" s="213">
        <v>0</v>
      </c>
      <c r="N135" s="213">
        <v>0</v>
      </c>
      <c r="O135" s="213">
        <v>0</v>
      </c>
      <c r="P135" s="213">
        <v>0</v>
      </c>
      <c r="Q135" s="213">
        <v>0</v>
      </c>
      <c r="R135" s="213">
        <v>0</v>
      </c>
      <c r="S135" s="213">
        <v>0</v>
      </c>
      <c r="T135" s="213">
        <v>0</v>
      </c>
      <c r="U135" s="213">
        <v>0</v>
      </c>
      <c r="V135" s="213">
        <v>0</v>
      </c>
      <c r="W135" s="213">
        <v>0</v>
      </c>
      <c r="X135" s="213">
        <v>0</v>
      </c>
      <c r="Y135" s="213">
        <v>0</v>
      </c>
      <c r="Z135" s="213">
        <v>0</v>
      </c>
      <c r="AA135" s="213">
        <v>0</v>
      </c>
      <c r="AB135" s="213">
        <v>0</v>
      </c>
      <c r="AC135" s="213">
        <v>0</v>
      </c>
      <c r="AD135" s="213">
        <v>0</v>
      </c>
      <c r="AE135" s="213">
        <v>0</v>
      </c>
      <c r="AF135" s="213">
        <v>0</v>
      </c>
      <c r="AG135" s="213">
        <v>0</v>
      </c>
      <c r="AH135" s="213">
        <v>0</v>
      </c>
      <c r="AI135" s="213">
        <v>0</v>
      </c>
      <c r="AJ135" s="213">
        <v>0</v>
      </c>
      <c r="AK135" s="213">
        <v>0</v>
      </c>
      <c r="AL135" s="213">
        <v>0</v>
      </c>
      <c r="AM135" s="213">
        <v>0</v>
      </c>
      <c r="AN135" s="213">
        <v>0</v>
      </c>
      <c r="AO135" s="213">
        <v>0</v>
      </c>
      <c r="AP135" s="213">
        <v>0</v>
      </c>
      <c r="AQ135" s="213">
        <v>0</v>
      </c>
      <c r="AR135" s="213">
        <v>0</v>
      </c>
      <c r="AS135" s="213">
        <v>0</v>
      </c>
      <c r="AT135" s="213">
        <v>0</v>
      </c>
      <c r="AU135" s="213">
        <v>0</v>
      </c>
      <c r="AV135" s="213">
        <v>0</v>
      </c>
      <c r="AW135" s="213">
        <v>0</v>
      </c>
      <c r="AX135" s="213">
        <v>0</v>
      </c>
      <c r="AY135" s="213">
        <v>0</v>
      </c>
      <c r="AZ135" s="213">
        <v>0</v>
      </c>
      <c r="BA135" s="213">
        <v>0</v>
      </c>
      <c r="BB135" s="213">
        <v>0</v>
      </c>
      <c r="BC135" s="213">
        <v>0</v>
      </c>
      <c r="BD135" s="213">
        <v>0</v>
      </c>
      <c r="BE135" s="213">
        <v>0</v>
      </c>
      <c r="BF135" s="213">
        <v>0</v>
      </c>
      <c r="BG135" s="213">
        <v>0</v>
      </c>
      <c r="BH135" s="213">
        <v>0</v>
      </c>
      <c r="BI135" s="213">
        <v>0</v>
      </c>
      <c r="BJ135" s="213">
        <v>0</v>
      </c>
      <c r="BK135" s="213">
        <v>0</v>
      </c>
      <c r="BL135" s="213">
        <v>0</v>
      </c>
      <c r="BM135" s="213">
        <v>0</v>
      </c>
      <c r="BN135" s="213">
        <v>0</v>
      </c>
      <c r="BO135" s="213">
        <v>0</v>
      </c>
      <c r="BP135" s="213">
        <v>0</v>
      </c>
      <c r="BQ135" s="213">
        <v>0</v>
      </c>
      <c r="BR135" s="213">
        <v>0</v>
      </c>
      <c r="BS135" s="213">
        <v>0</v>
      </c>
      <c r="BT135" s="213">
        <v>0</v>
      </c>
      <c r="BU135" s="213">
        <v>0</v>
      </c>
      <c r="BV135" s="213">
        <v>0</v>
      </c>
      <c r="BW135" s="213">
        <v>0</v>
      </c>
      <c r="BX135" s="213">
        <v>0</v>
      </c>
      <c r="BY135" s="213">
        <v>0</v>
      </c>
      <c r="BZ135" s="213">
        <v>0</v>
      </c>
      <c r="CA135" s="213">
        <v>0</v>
      </c>
      <c r="CB135" s="213">
        <v>0</v>
      </c>
      <c r="CC135" s="213">
        <v>0</v>
      </c>
      <c r="CD135" s="213">
        <v>0</v>
      </c>
      <c r="CE135" s="213">
        <v>0</v>
      </c>
      <c r="CF135" s="213">
        <v>0</v>
      </c>
      <c r="CG135" s="213">
        <v>0</v>
      </c>
      <c r="CH135" s="213">
        <v>0</v>
      </c>
      <c r="CI135" s="213">
        <v>0</v>
      </c>
      <c r="CJ135" s="213">
        <v>0</v>
      </c>
      <c r="CK135" s="213">
        <v>0</v>
      </c>
      <c r="CL135" s="213">
        <v>0</v>
      </c>
      <c r="CM135" s="213">
        <v>0</v>
      </c>
      <c r="CN135" s="213">
        <v>0</v>
      </c>
      <c r="CO135" s="213">
        <v>0</v>
      </c>
      <c r="CP135" s="213">
        <v>0</v>
      </c>
      <c r="CQ135" s="213">
        <v>0</v>
      </c>
      <c r="CR135" s="213">
        <v>0</v>
      </c>
      <c r="CS135" s="213">
        <v>0</v>
      </c>
      <c r="CT135" s="213">
        <v>0</v>
      </c>
      <c r="CU135" s="213">
        <v>0</v>
      </c>
      <c r="CV135" s="213">
        <v>0</v>
      </c>
      <c r="CW135" s="213">
        <v>0</v>
      </c>
      <c r="CX135" s="213">
        <v>0</v>
      </c>
      <c r="CY135" s="213">
        <v>0</v>
      </c>
      <c r="CZ135" s="213">
        <v>0</v>
      </c>
      <c r="DA135" s="213">
        <v>0</v>
      </c>
      <c r="DB135" s="213">
        <v>0</v>
      </c>
      <c r="DC135" s="213">
        <v>0</v>
      </c>
      <c r="DD135" s="213">
        <v>0</v>
      </c>
      <c r="DE135" s="213">
        <v>0</v>
      </c>
      <c r="DF135" s="213">
        <v>0</v>
      </c>
      <c r="DG135" s="213">
        <v>0</v>
      </c>
      <c r="DH135" s="213">
        <v>0</v>
      </c>
      <c r="DI135" s="213">
        <v>0</v>
      </c>
      <c r="DJ135" s="213">
        <v>0</v>
      </c>
      <c r="DK135" s="213">
        <v>0</v>
      </c>
      <c r="DL135" s="214">
        <v>0</v>
      </c>
      <c r="DQ135" s="308" t="s">
        <v>478</v>
      </c>
      <c r="DR135" s="211"/>
      <c r="DS135" s="211"/>
      <c r="DT135" s="212"/>
      <c r="DU135" s="213">
        <f t="shared" ref="DU135:EC135" si="124">+DU136+DU152+DU157</f>
        <v>3.2206327397033183</v>
      </c>
      <c r="DV135" s="213">
        <f t="shared" si="124"/>
        <v>132.86696446903341</v>
      </c>
      <c r="DW135" s="213">
        <f t="shared" si="124"/>
        <v>320.89263268387759</v>
      </c>
      <c r="DX135" s="213">
        <f t="shared" si="124"/>
        <v>555.05964579060594</v>
      </c>
      <c r="DY135" s="213">
        <f t="shared" si="124"/>
        <v>210.69970889126219</v>
      </c>
      <c r="DZ135" s="213">
        <f t="shared" si="124"/>
        <v>185.36563208502091</v>
      </c>
      <c r="EA135" s="213">
        <f t="shared" si="124"/>
        <v>357.30990106315772</v>
      </c>
      <c r="EB135" s="213">
        <f t="shared" si="124"/>
        <v>237.36448182489528</v>
      </c>
      <c r="EC135" s="213">
        <f t="shared" si="124"/>
        <v>62.232658087338571</v>
      </c>
      <c r="ED135" s="214">
        <f t="shared" si="87"/>
        <v>2065.0122576348949</v>
      </c>
      <c r="EE135" s="305"/>
      <c r="EF135" s="101"/>
      <c r="EG135" s="101"/>
    </row>
    <row r="136" spans="1:204" s="126" customFormat="1" ht="15.5" hidden="1" outlineLevel="1" x14ac:dyDescent="0.35">
      <c r="A136" s="127" t="s">
        <v>149</v>
      </c>
      <c r="B136" s="127">
        <v>14</v>
      </c>
      <c r="C136" s="128"/>
      <c r="D136" s="129"/>
      <c r="E136" s="231"/>
      <c r="F136" s="211" t="s">
        <v>271</v>
      </c>
      <c r="G136" s="211"/>
      <c r="H136" s="212"/>
      <c r="I136" s="213">
        <v>0</v>
      </c>
      <c r="J136" s="213">
        <v>0</v>
      </c>
      <c r="K136" s="213">
        <v>0</v>
      </c>
      <c r="L136" s="213">
        <v>0</v>
      </c>
      <c r="M136" s="213">
        <v>0</v>
      </c>
      <c r="N136" s="213">
        <v>0</v>
      </c>
      <c r="O136" s="213">
        <v>0</v>
      </c>
      <c r="P136" s="213">
        <v>0</v>
      </c>
      <c r="Q136" s="213">
        <v>0</v>
      </c>
      <c r="R136" s="213">
        <v>0</v>
      </c>
      <c r="S136" s="213">
        <v>0</v>
      </c>
      <c r="T136" s="213">
        <v>0</v>
      </c>
      <c r="U136" s="213">
        <v>0</v>
      </c>
      <c r="V136" s="213">
        <v>0</v>
      </c>
      <c r="W136" s="213">
        <v>0</v>
      </c>
      <c r="X136" s="213">
        <v>0</v>
      </c>
      <c r="Y136" s="213">
        <v>0</v>
      </c>
      <c r="Z136" s="213">
        <v>0</v>
      </c>
      <c r="AA136" s="213">
        <v>0</v>
      </c>
      <c r="AB136" s="213">
        <v>0</v>
      </c>
      <c r="AC136" s="213">
        <v>0</v>
      </c>
      <c r="AD136" s="213">
        <v>0</v>
      </c>
      <c r="AE136" s="213">
        <v>0</v>
      </c>
      <c r="AF136" s="213">
        <v>0</v>
      </c>
      <c r="AG136" s="213">
        <v>0</v>
      </c>
      <c r="AH136" s="213">
        <v>0</v>
      </c>
      <c r="AI136" s="213">
        <v>0</v>
      </c>
      <c r="AJ136" s="213">
        <v>0</v>
      </c>
      <c r="AK136" s="213">
        <v>0</v>
      </c>
      <c r="AL136" s="213">
        <v>0</v>
      </c>
      <c r="AM136" s="213">
        <v>0</v>
      </c>
      <c r="AN136" s="213">
        <v>0</v>
      </c>
      <c r="AO136" s="213">
        <v>0</v>
      </c>
      <c r="AP136" s="213">
        <v>0</v>
      </c>
      <c r="AQ136" s="213">
        <v>0</v>
      </c>
      <c r="AR136" s="213">
        <v>0</v>
      </c>
      <c r="AS136" s="213">
        <v>0</v>
      </c>
      <c r="AT136" s="213">
        <v>0</v>
      </c>
      <c r="AU136" s="213">
        <v>0</v>
      </c>
      <c r="AV136" s="213">
        <v>0</v>
      </c>
      <c r="AW136" s="213">
        <v>0</v>
      </c>
      <c r="AX136" s="213">
        <v>0</v>
      </c>
      <c r="AY136" s="213">
        <v>0</v>
      </c>
      <c r="AZ136" s="213">
        <v>0</v>
      </c>
      <c r="BA136" s="213">
        <v>0</v>
      </c>
      <c r="BB136" s="213">
        <v>0</v>
      </c>
      <c r="BC136" s="213">
        <v>0</v>
      </c>
      <c r="BD136" s="213">
        <v>0</v>
      </c>
      <c r="BE136" s="213">
        <v>0</v>
      </c>
      <c r="BF136" s="213">
        <v>0</v>
      </c>
      <c r="BG136" s="213">
        <v>0</v>
      </c>
      <c r="BH136" s="213">
        <v>0</v>
      </c>
      <c r="BI136" s="213">
        <v>0</v>
      </c>
      <c r="BJ136" s="213">
        <v>0</v>
      </c>
      <c r="BK136" s="213">
        <v>0</v>
      </c>
      <c r="BL136" s="213">
        <v>0</v>
      </c>
      <c r="BM136" s="213">
        <v>0</v>
      </c>
      <c r="BN136" s="213">
        <v>0</v>
      </c>
      <c r="BO136" s="213">
        <v>0</v>
      </c>
      <c r="BP136" s="213">
        <v>0</v>
      </c>
      <c r="BQ136" s="213">
        <v>0</v>
      </c>
      <c r="BR136" s="213">
        <v>0</v>
      </c>
      <c r="BS136" s="213">
        <v>0</v>
      </c>
      <c r="BT136" s="213">
        <v>0</v>
      </c>
      <c r="BU136" s="213">
        <v>0</v>
      </c>
      <c r="BV136" s="213">
        <v>0</v>
      </c>
      <c r="BW136" s="213">
        <v>0</v>
      </c>
      <c r="BX136" s="213">
        <v>0</v>
      </c>
      <c r="BY136" s="213">
        <v>0</v>
      </c>
      <c r="BZ136" s="213">
        <v>0</v>
      </c>
      <c r="CA136" s="213">
        <v>0</v>
      </c>
      <c r="CB136" s="213">
        <v>0</v>
      </c>
      <c r="CC136" s="213">
        <v>0</v>
      </c>
      <c r="CD136" s="213">
        <v>0</v>
      </c>
      <c r="CE136" s="213">
        <v>0</v>
      </c>
      <c r="CF136" s="213">
        <v>0</v>
      </c>
      <c r="CG136" s="213">
        <v>0</v>
      </c>
      <c r="CH136" s="213">
        <v>0</v>
      </c>
      <c r="CI136" s="213">
        <v>0</v>
      </c>
      <c r="CJ136" s="213">
        <v>0</v>
      </c>
      <c r="CK136" s="213">
        <v>0</v>
      </c>
      <c r="CL136" s="213">
        <v>0</v>
      </c>
      <c r="CM136" s="213">
        <v>0</v>
      </c>
      <c r="CN136" s="213">
        <v>0</v>
      </c>
      <c r="CO136" s="213">
        <v>0</v>
      </c>
      <c r="CP136" s="213">
        <v>0</v>
      </c>
      <c r="CQ136" s="213">
        <v>0</v>
      </c>
      <c r="CR136" s="213">
        <v>0</v>
      </c>
      <c r="CS136" s="213">
        <v>0</v>
      </c>
      <c r="CT136" s="213">
        <v>0</v>
      </c>
      <c r="CU136" s="213">
        <v>0</v>
      </c>
      <c r="CV136" s="213">
        <v>0</v>
      </c>
      <c r="CW136" s="213">
        <v>0</v>
      </c>
      <c r="CX136" s="213">
        <v>0</v>
      </c>
      <c r="CY136" s="213">
        <v>0</v>
      </c>
      <c r="CZ136" s="213">
        <v>0</v>
      </c>
      <c r="DA136" s="213">
        <v>0</v>
      </c>
      <c r="DB136" s="213">
        <v>0</v>
      </c>
      <c r="DC136" s="213">
        <v>0</v>
      </c>
      <c r="DD136" s="213">
        <v>0</v>
      </c>
      <c r="DE136" s="213">
        <v>0</v>
      </c>
      <c r="DF136" s="213">
        <v>0</v>
      </c>
      <c r="DG136" s="213">
        <v>0</v>
      </c>
      <c r="DH136" s="213">
        <v>0</v>
      </c>
      <c r="DI136" s="213">
        <v>0</v>
      </c>
      <c r="DJ136" s="213">
        <v>0</v>
      </c>
      <c r="DK136" s="213">
        <v>0</v>
      </c>
      <c r="DL136" s="214">
        <v>0</v>
      </c>
      <c r="DQ136" s="231"/>
      <c r="DR136" s="211" t="s">
        <v>271</v>
      </c>
      <c r="DS136" s="211"/>
      <c r="DT136" s="212"/>
      <c r="DU136" s="213">
        <f t="shared" ref="DU136:EC136" si="125">+DU137+DU142+DU147</f>
        <v>3.1414201446713954</v>
      </c>
      <c r="DV136" s="213">
        <f t="shared" si="125"/>
        <v>132.84373830767939</v>
      </c>
      <c r="DW136" s="213">
        <f t="shared" si="125"/>
        <v>319.99345877879841</v>
      </c>
      <c r="DX136" s="213">
        <f t="shared" si="125"/>
        <v>553.73421700715664</v>
      </c>
      <c r="DY136" s="213">
        <f t="shared" si="125"/>
        <v>208.12954137999472</v>
      </c>
      <c r="DZ136" s="213">
        <f t="shared" si="125"/>
        <v>184.35313229659599</v>
      </c>
      <c r="EA136" s="213">
        <f t="shared" si="125"/>
        <v>357.24035879048154</v>
      </c>
      <c r="EB136" s="213">
        <f t="shared" si="125"/>
        <v>237.36417559666512</v>
      </c>
      <c r="EC136" s="213">
        <f t="shared" si="125"/>
        <v>62.218122509869296</v>
      </c>
      <c r="ED136" s="214">
        <f t="shared" si="87"/>
        <v>2059.0181648119124</v>
      </c>
      <c r="EE136" s="305"/>
      <c r="EF136" s="101"/>
      <c r="EG136" s="101"/>
    </row>
    <row r="137" spans="1:204" s="126" customFormat="1" ht="15.5" hidden="1" outlineLevel="1" x14ac:dyDescent="0.35">
      <c r="A137" s="127" t="s">
        <v>149</v>
      </c>
      <c r="B137" s="127">
        <v>14</v>
      </c>
      <c r="C137" s="128">
        <v>14.1</v>
      </c>
      <c r="D137" s="129"/>
      <c r="E137" s="210"/>
      <c r="F137" s="215"/>
      <c r="G137" s="212" t="s">
        <v>272</v>
      </c>
      <c r="H137" s="212"/>
      <c r="I137" s="213">
        <v>0</v>
      </c>
      <c r="J137" s="213">
        <v>0</v>
      </c>
      <c r="K137" s="213">
        <v>0</v>
      </c>
      <c r="L137" s="213">
        <v>0</v>
      </c>
      <c r="M137" s="213">
        <v>0</v>
      </c>
      <c r="N137" s="213">
        <v>0</v>
      </c>
      <c r="O137" s="213">
        <v>0</v>
      </c>
      <c r="P137" s="213">
        <v>0</v>
      </c>
      <c r="Q137" s="213">
        <v>0</v>
      </c>
      <c r="R137" s="213">
        <v>0</v>
      </c>
      <c r="S137" s="213">
        <v>0</v>
      </c>
      <c r="T137" s="213">
        <v>0</v>
      </c>
      <c r="U137" s="213">
        <v>0</v>
      </c>
      <c r="V137" s="213">
        <v>0</v>
      </c>
      <c r="W137" s="213">
        <v>0</v>
      </c>
      <c r="X137" s="213">
        <v>0</v>
      </c>
      <c r="Y137" s="213">
        <v>0</v>
      </c>
      <c r="Z137" s="213">
        <v>0</v>
      </c>
      <c r="AA137" s="213">
        <v>0</v>
      </c>
      <c r="AB137" s="213">
        <v>0</v>
      </c>
      <c r="AC137" s="213">
        <v>0</v>
      </c>
      <c r="AD137" s="213">
        <v>0</v>
      </c>
      <c r="AE137" s="213">
        <v>0</v>
      </c>
      <c r="AF137" s="213">
        <v>0</v>
      </c>
      <c r="AG137" s="213">
        <v>0</v>
      </c>
      <c r="AH137" s="213">
        <v>0</v>
      </c>
      <c r="AI137" s="213">
        <v>0</v>
      </c>
      <c r="AJ137" s="213">
        <v>0</v>
      </c>
      <c r="AK137" s="213">
        <v>0</v>
      </c>
      <c r="AL137" s="213">
        <v>0</v>
      </c>
      <c r="AM137" s="213">
        <v>0</v>
      </c>
      <c r="AN137" s="213">
        <v>0</v>
      </c>
      <c r="AO137" s="213">
        <v>0</v>
      </c>
      <c r="AP137" s="213">
        <v>0</v>
      </c>
      <c r="AQ137" s="213">
        <v>0</v>
      </c>
      <c r="AR137" s="213">
        <v>0</v>
      </c>
      <c r="AS137" s="213">
        <v>0</v>
      </c>
      <c r="AT137" s="213">
        <v>0</v>
      </c>
      <c r="AU137" s="213">
        <v>0</v>
      </c>
      <c r="AV137" s="213">
        <v>0</v>
      </c>
      <c r="AW137" s="213">
        <v>0</v>
      </c>
      <c r="AX137" s="213">
        <v>0</v>
      </c>
      <c r="AY137" s="213">
        <v>0</v>
      </c>
      <c r="AZ137" s="213">
        <v>0</v>
      </c>
      <c r="BA137" s="213">
        <v>0</v>
      </c>
      <c r="BB137" s="213">
        <v>0</v>
      </c>
      <c r="BC137" s="213">
        <v>0</v>
      </c>
      <c r="BD137" s="213">
        <v>0</v>
      </c>
      <c r="BE137" s="213">
        <v>0</v>
      </c>
      <c r="BF137" s="213">
        <v>0</v>
      </c>
      <c r="BG137" s="213">
        <v>0</v>
      </c>
      <c r="BH137" s="213">
        <v>0</v>
      </c>
      <c r="BI137" s="213">
        <v>0</v>
      </c>
      <c r="BJ137" s="213">
        <v>0</v>
      </c>
      <c r="BK137" s="213">
        <v>0</v>
      </c>
      <c r="BL137" s="213">
        <v>0</v>
      </c>
      <c r="BM137" s="213">
        <v>0</v>
      </c>
      <c r="BN137" s="213">
        <v>0</v>
      </c>
      <c r="BO137" s="213">
        <v>0</v>
      </c>
      <c r="BP137" s="213">
        <v>0</v>
      </c>
      <c r="BQ137" s="213">
        <v>0</v>
      </c>
      <c r="BR137" s="213">
        <v>0</v>
      </c>
      <c r="BS137" s="213">
        <v>0</v>
      </c>
      <c r="BT137" s="213">
        <v>0</v>
      </c>
      <c r="BU137" s="213">
        <v>0</v>
      </c>
      <c r="BV137" s="213">
        <v>0</v>
      </c>
      <c r="BW137" s="213">
        <v>0</v>
      </c>
      <c r="BX137" s="213">
        <v>0</v>
      </c>
      <c r="BY137" s="213">
        <v>0</v>
      </c>
      <c r="BZ137" s="213">
        <v>0</v>
      </c>
      <c r="CA137" s="213">
        <v>0</v>
      </c>
      <c r="CB137" s="213">
        <v>0</v>
      </c>
      <c r="CC137" s="213">
        <v>0</v>
      </c>
      <c r="CD137" s="213">
        <v>0</v>
      </c>
      <c r="CE137" s="213">
        <v>0</v>
      </c>
      <c r="CF137" s="213">
        <v>0</v>
      </c>
      <c r="CG137" s="213">
        <v>0</v>
      </c>
      <c r="CH137" s="213">
        <v>0</v>
      </c>
      <c r="CI137" s="213">
        <v>0</v>
      </c>
      <c r="CJ137" s="213">
        <v>0</v>
      </c>
      <c r="CK137" s="213">
        <v>0</v>
      </c>
      <c r="CL137" s="213">
        <v>0</v>
      </c>
      <c r="CM137" s="213">
        <v>0</v>
      </c>
      <c r="CN137" s="213">
        <v>0</v>
      </c>
      <c r="CO137" s="213">
        <v>0</v>
      </c>
      <c r="CP137" s="213">
        <v>0</v>
      </c>
      <c r="CQ137" s="213">
        <v>0</v>
      </c>
      <c r="CR137" s="213">
        <v>0</v>
      </c>
      <c r="CS137" s="213">
        <v>0</v>
      </c>
      <c r="CT137" s="213">
        <v>0</v>
      </c>
      <c r="CU137" s="213">
        <v>0</v>
      </c>
      <c r="CV137" s="213">
        <v>0</v>
      </c>
      <c r="CW137" s="213">
        <v>0</v>
      </c>
      <c r="CX137" s="213">
        <v>0</v>
      </c>
      <c r="CY137" s="213">
        <v>0</v>
      </c>
      <c r="CZ137" s="213">
        <v>0</v>
      </c>
      <c r="DA137" s="213">
        <v>0</v>
      </c>
      <c r="DB137" s="213">
        <v>0</v>
      </c>
      <c r="DC137" s="213">
        <v>0</v>
      </c>
      <c r="DD137" s="213">
        <v>0</v>
      </c>
      <c r="DE137" s="213">
        <v>0</v>
      </c>
      <c r="DF137" s="213">
        <v>0</v>
      </c>
      <c r="DG137" s="213">
        <v>0</v>
      </c>
      <c r="DH137" s="213">
        <v>0</v>
      </c>
      <c r="DI137" s="213">
        <v>0</v>
      </c>
      <c r="DJ137" s="213">
        <v>0</v>
      </c>
      <c r="DK137" s="213">
        <v>0</v>
      </c>
      <c r="DL137" s="214">
        <v>0</v>
      </c>
      <c r="DQ137" s="210"/>
      <c r="DR137" s="215"/>
      <c r="DS137" s="212" t="s">
        <v>272</v>
      </c>
      <c r="DT137" s="212"/>
      <c r="DU137" s="213">
        <f t="shared" ref="DU137:EC137" si="126">SUM(DU138:DU141)</f>
        <v>3.1414201446713954</v>
      </c>
      <c r="DV137" s="213">
        <f t="shared" si="126"/>
        <v>71.147871641012728</v>
      </c>
      <c r="DW137" s="213">
        <f t="shared" si="126"/>
        <v>293.49193568252974</v>
      </c>
      <c r="DX137" s="213">
        <f t="shared" si="126"/>
        <v>549.69627237571945</v>
      </c>
      <c r="DY137" s="213">
        <f t="shared" si="126"/>
        <v>202.91070362785257</v>
      </c>
      <c r="DZ137" s="213">
        <f t="shared" si="126"/>
        <v>174.15870927423677</v>
      </c>
      <c r="EA137" s="213">
        <f t="shared" si="126"/>
        <v>334.4912732368424</v>
      </c>
      <c r="EB137" s="213">
        <f t="shared" si="126"/>
        <v>236.71782239243336</v>
      </c>
      <c r="EC137" s="213">
        <f t="shared" si="126"/>
        <v>62.218122509869296</v>
      </c>
      <c r="ED137" s="214">
        <f t="shared" si="87"/>
        <v>1927.9741308851676</v>
      </c>
      <c r="EE137" s="305"/>
      <c r="EF137" s="101"/>
      <c r="EG137" s="101"/>
    </row>
    <row r="138" spans="1:204" s="126" customFormat="1" ht="15.5" hidden="1" outlineLevel="1" x14ac:dyDescent="0.35">
      <c r="A138" s="37" t="s">
        <v>149</v>
      </c>
      <c r="B138" s="37">
        <v>14</v>
      </c>
      <c r="C138" s="38">
        <v>14.1</v>
      </c>
      <c r="D138" s="39" t="s">
        <v>273</v>
      </c>
      <c r="E138" s="208"/>
      <c r="F138" s="205"/>
      <c r="G138" s="218"/>
      <c r="H138" s="205" t="s">
        <v>274</v>
      </c>
      <c r="I138" s="206">
        <v>268.82920419948118</v>
      </c>
      <c r="J138" s="206">
        <v>1457.3153094185691</v>
      </c>
      <c r="K138" s="206">
        <v>1084.1264951064459</v>
      </c>
      <c r="L138" s="206">
        <v>38.695456139999997</v>
      </c>
      <c r="M138" s="206">
        <v>1933.2962861056251</v>
      </c>
      <c r="N138" s="206">
        <v>124.84467919138889</v>
      </c>
      <c r="O138" s="206">
        <v>664.3379856884028</v>
      </c>
      <c r="P138" s="206">
        <v>9.0409791066666703</v>
      </c>
      <c r="Q138" s="206">
        <v>91.046164844166668</v>
      </c>
      <c r="R138" s="206">
        <v>192.63002852555556</v>
      </c>
      <c r="S138" s="206">
        <v>1788.6577218475727</v>
      </c>
      <c r="T138" s="206">
        <v>447.28062033333333</v>
      </c>
      <c r="U138" s="206">
        <v>779.2600966723611</v>
      </c>
      <c r="V138" s="206">
        <v>8126.8022004802115</v>
      </c>
      <c r="W138" s="206">
        <v>197.82442117777779</v>
      </c>
      <c r="X138" s="206">
        <v>2916.7714949652782</v>
      </c>
      <c r="Y138" s="206">
        <v>281.42373939708335</v>
      </c>
      <c r="Z138" s="206">
        <v>5972.2494075905561</v>
      </c>
      <c r="AA138" s="206">
        <v>11.969403250000001</v>
      </c>
      <c r="AB138" s="206">
        <v>2369.9372596050002</v>
      </c>
      <c r="AC138" s="206">
        <v>25187.674793401668</v>
      </c>
      <c r="AD138" s="206">
        <v>1343.0801809267332</v>
      </c>
      <c r="AE138" s="206">
        <v>265.21448920194445</v>
      </c>
      <c r="AF138" s="206">
        <v>6704.284702265526</v>
      </c>
      <c r="AG138" s="206">
        <v>2164.90997552614</v>
      </c>
      <c r="AH138" s="206">
        <v>20993.766426198355</v>
      </c>
      <c r="AI138" s="206">
        <v>1427.8089813861111</v>
      </c>
      <c r="AJ138" s="206">
        <v>24938.37991895658</v>
      </c>
      <c r="AK138" s="206">
        <v>20.812075410999999</v>
      </c>
      <c r="AL138" s="206">
        <v>21955.277662457975</v>
      </c>
      <c r="AM138" s="206">
        <v>3320.2357254148092</v>
      </c>
      <c r="AN138" s="206">
        <v>849.78510879327791</v>
      </c>
      <c r="AO138" s="206">
        <v>8333.9526973599204</v>
      </c>
      <c r="AP138" s="206">
        <v>144.69596708833333</v>
      </c>
      <c r="AQ138" s="206">
        <v>2940.2303640499999</v>
      </c>
      <c r="AR138" s="206">
        <v>279.47368715765901</v>
      </c>
      <c r="AS138" s="206">
        <v>248.0869291611111</v>
      </c>
      <c r="AT138" s="206">
        <v>112.39058709625</v>
      </c>
      <c r="AU138" s="206">
        <v>246.49358275583333</v>
      </c>
      <c r="AV138" s="206">
        <v>1156.6190437433333</v>
      </c>
      <c r="AW138" s="206">
        <v>2645.0209361643747</v>
      </c>
      <c r="AX138" s="206">
        <v>955.54824586388895</v>
      </c>
      <c r="AY138" s="206">
        <v>114.92356018055555</v>
      </c>
      <c r="AZ138" s="206">
        <v>120.51115551583332</v>
      </c>
      <c r="BA138" s="206">
        <v>3583.9276400539584</v>
      </c>
      <c r="BB138" s="206">
        <v>495.50795885416699</v>
      </c>
      <c r="BC138" s="206">
        <v>32680.295292098886</v>
      </c>
      <c r="BD138" s="206">
        <v>132.49202250444446</v>
      </c>
      <c r="BE138" s="206">
        <v>757.32225059861105</v>
      </c>
      <c r="BF138" s="206">
        <v>153.40337176124999</v>
      </c>
      <c r="BG138" s="206">
        <v>222.9833084833333</v>
      </c>
      <c r="BH138" s="206">
        <v>195.35548955694443</v>
      </c>
      <c r="BI138" s="206">
        <v>79.137559420833327</v>
      </c>
      <c r="BJ138" s="206">
        <v>784.67780227888898</v>
      </c>
      <c r="BK138" s="206">
        <v>6.5609738000000002</v>
      </c>
      <c r="BL138" s="206">
        <v>1631.927642477096</v>
      </c>
      <c r="BM138" s="206">
        <v>252.70375893472223</v>
      </c>
      <c r="BN138" s="206">
        <v>332.97494635250001</v>
      </c>
      <c r="BO138" s="206">
        <v>124.0227309025</v>
      </c>
      <c r="BP138" s="206">
        <v>331.96259126166649</v>
      </c>
      <c r="BQ138" s="206">
        <v>213.23985993729167</v>
      </c>
      <c r="BR138" s="206">
        <v>588.26398538537183</v>
      </c>
      <c r="BS138" s="206">
        <v>2367.372601393417</v>
      </c>
      <c r="BT138" s="206">
        <v>269.01628905333331</v>
      </c>
      <c r="BU138" s="206">
        <v>201.08930111944446</v>
      </c>
      <c r="BV138" s="206">
        <v>536.19238684583331</v>
      </c>
      <c r="BW138" s="206">
        <v>720.14827853888903</v>
      </c>
      <c r="BX138" s="206">
        <v>1950.3366199708332</v>
      </c>
      <c r="BY138" s="206">
        <v>195.84772403333332</v>
      </c>
      <c r="BZ138" s="206">
        <v>4196.1490043077783</v>
      </c>
      <c r="CA138" s="206">
        <v>48.075648719444445</v>
      </c>
      <c r="CB138" s="206">
        <v>1225.7759718720833</v>
      </c>
      <c r="CC138" s="206">
        <v>775.18307019277779</v>
      </c>
      <c r="CD138" s="206">
        <v>3063.521997895833</v>
      </c>
      <c r="CE138" s="206">
        <v>1011.2435860866666</v>
      </c>
      <c r="CF138" s="206">
        <v>0</v>
      </c>
      <c r="CG138" s="206">
        <v>437.99721653861099</v>
      </c>
      <c r="CH138" s="206">
        <v>305.59885434500001</v>
      </c>
      <c r="CI138" s="206">
        <v>399.79542379388892</v>
      </c>
      <c r="CJ138" s="206">
        <v>3575.7018338388452</v>
      </c>
      <c r="CK138" s="206">
        <v>225.11137124749999</v>
      </c>
      <c r="CL138" s="206">
        <v>18.385445480000001</v>
      </c>
      <c r="CM138" s="206">
        <v>4541.4119666544448</v>
      </c>
      <c r="CN138" s="206">
        <v>7.3884220819444399</v>
      </c>
      <c r="CO138" s="206">
        <v>1826.932206204445</v>
      </c>
      <c r="CP138" s="206">
        <v>466.07699622722225</v>
      </c>
      <c r="CQ138" s="206">
        <v>5091.559795051624</v>
      </c>
      <c r="CR138" s="206">
        <v>715.42672193430553</v>
      </c>
      <c r="CS138" s="206">
        <v>1443.3144884318751</v>
      </c>
      <c r="CT138" s="206">
        <v>20.750887554166667</v>
      </c>
      <c r="CU138" s="206">
        <v>1001.8417517936828</v>
      </c>
      <c r="CV138" s="206">
        <v>289.13635553163203</v>
      </c>
      <c r="CW138" s="206">
        <v>23707.076636719528</v>
      </c>
      <c r="CX138" s="206">
        <v>8118.16084220007</v>
      </c>
      <c r="CY138" s="206">
        <v>11828.35166465885</v>
      </c>
      <c r="CZ138" s="206">
        <v>17498.223457893961</v>
      </c>
      <c r="DA138" s="206">
        <v>4531.8798434420496</v>
      </c>
      <c r="DB138" s="206">
        <v>68456.852686199025</v>
      </c>
      <c r="DC138" s="206">
        <v>14513.284271977551</v>
      </c>
      <c r="DD138" s="206">
        <v>3079.4174604856298</v>
      </c>
      <c r="DE138" s="206">
        <v>8332.9035473355598</v>
      </c>
      <c r="DF138" s="206">
        <v>178860.10759327389</v>
      </c>
      <c r="DG138" s="206">
        <v>146533.553979091</v>
      </c>
      <c r="DH138" s="206">
        <v>170499.8951032481</v>
      </c>
      <c r="DI138" s="206">
        <v>60451.654827261351</v>
      </c>
      <c r="DJ138" s="206">
        <v>56078.751261289202</v>
      </c>
      <c r="DK138" s="206">
        <v>0</v>
      </c>
      <c r="DL138" s="207">
        <v>1007208.7703261998</v>
      </c>
      <c r="DQ138" s="208"/>
      <c r="DR138" s="205"/>
      <c r="DS138" s="218"/>
      <c r="DT138" s="205" t="s">
        <v>274</v>
      </c>
      <c r="DU138" s="206">
        <f>I138/$DQ$4</f>
        <v>0.2688292041994812</v>
      </c>
      <c r="DV138" s="206">
        <f>SUM(J138:O138)/$DQ$4</f>
        <v>5.3026162116504318</v>
      </c>
      <c r="DW138" s="206">
        <f>SUM(P138:AL138)/$DQ$4</f>
        <v>128.18610274352761</v>
      </c>
      <c r="DX138" s="206">
        <f>SUM(AM138:CT138)/$DQ$4</f>
        <v>99.670130884421198</v>
      </c>
      <c r="DY138" s="206">
        <f>SUM(CU138:CY138)/$DQ$4</f>
        <v>44.944567250903766</v>
      </c>
      <c r="DZ138" s="206">
        <f>SUM(CZ138:DE138)/$DQ$4</f>
        <v>116.41256126733377</v>
      </c>
      <c r="EA138" s="206">
        <f>SUM(DF138:DG138)/$DQ$4</f>
        <v>325.39366157236486</v>
      </c>
      <c r="EB138" s="206">
        <f>SUM(DH138:DI138)/$DQ$4</f>
        <v>230.95154993050943</v>
      </c>
      <c r="EC138" s="206">
        <f>SUM(DJ138:DK138)/$DQ$4</f>
        <v>56.078751261289206</v>
      </c>
      <c r="ED138" s="207">
        <f t="shared" si="87"/>
        <v>1007.2087703261998</v>
      </c>
      <c r="EE138" s="303">
        <f>ED138-(DL138/$DQ$4)</f>
        <v>0</v>
      </c>
      <c r="EF138" s="101"/>
      <c r="EG138" s="101"/>
    </row>
    <row r="139" spans="1:204" s="126" customFormat="1" ht="15.5" hidden="1" outlineLevel="1" x14ac:dyDescent="0.35">
      <c r="A139" s="37" t="s">
        <v>149</v>
      </c>
      <c r="B139" s="37">
        <v>14</v>
      </c>
      <c r="C139" s="38">
        <v>14.1</v>
      </c>
      <c r="D139" s="39" t="s">
        <v>275</v>
      </c>
      <c r="E139" s="208"/>
      <c r="F139" s="205"/>
      <c r="G139" s="218"/>
      <c r="H139" s="205" t="s">
        <v>276</v>
      </c>
      <c r="I139" s="206">
        <v>2872.5909404719141</v>
      </c>
      <c r="J139" s="206">
        <v>1738.5676686172744</v>
      </c>
      <c r="K139" s="206">
        <v>262.48180599613067</v>
      </c>
      <c r="L139" s="206">
        <v>17604.798439021735</v>
      </c>
      <c r="M139" s="206">
        <v>579.57366139446401</v>
      </c>
      <c r="N139" s="206">
        <v>42911.247194457814</v>
      </c>
      <c r="O139" s="206">
        <v>2748.5866598748767</v>
      </c>
      <c r="P139" s="206">
        <v>9575.6290318301944</v>
      </c>
      <c r="Q139" s="206">
        <v>28.306366686111101</v>
      </c>
      <c r="R139" s="206">
        <v>26326.441421016774</v>
      </c>
      <c r="S139" s="206">
        <v>4026.5280916216666</v>
      </c>
      <c r="T139" s="206">
        <v>18476.861858420139</v>
      </c>
      <c r="U139" s="206">
        <v>2164.782307822778</v>
      </c>
      <c r="V139" s="206">
        <v>28837.096485363054</v>
      </c>
      <c r="W139" s="206">
        <v>1308.9014031894444</v>
      </c>
      <c r="X139" s="206">
        <v>422.04311087444449</v>
      </c>
      <c r="Y139" s="206">
        <v>4946.6524306722222</v>
      </c>
      <c r="Z139" s="206">
        <v>7918.0012962238443</v>
      </c>
      <c r="AA139" s="206">
        <v>190.41023140333334</v>
      </c>
      <c r="AB139" s="206">
        <v>3944.645028125</v>
      </c>
      <c r="AC139" s="206">
        <v>5455.2947696126566</v>
      </c>
      <c r="AD139" s="206">
        <v>607.76065578222222</v>
      </c>
      <c r="AE139" s="206">
        <v>399.38913073611116</v>
      </c>
      <c r="AF139" s="206">
        <v>20302.755994773153</v>
      </c>
      <c r="AG139" s="206">
        <v>133.64745809944444</v>
      </c>
      <c r="AH139" s="206">
        <v>1433.5241960269461</v>
      </c>
      <c r="AI139" s="206">
        <v>11579.722696643055</v>
      </c>
      <c r="AJ139" s="206">
        <v>7775.3365598900164</v>
      </c>
      <c r="AK139" s="206">
        <v>9115.085303770431</v>
      </c>
      <c r="AL139" s="206">
        <v>337.01711041907402</v>
      </c>
      <c r="AM139" s="206">
        <v>39306.571208287307</v>
      </c>
      <c r="AN139" s="206">
        <v>3875.78832584271</v>
      </c>
      <c r="AO139" s="206">
        <v>1988.906452570139</v>
      </c>
      <c r="AP139" s="206">
        <v>16539.882695808614</v>
      </c>
      <c r="AQ139" s="206">
        <v>9730.2169244898614</v>
      </c>
      <c r="AR139" s="206">
        <v>16175.716936672388</v>
      </c>
      <c r="AS139" s="206">
        <v>1514.2477341611111</v>
      </c>
      <c r="AT139" s="206">
        <v>1149.4680272445746</v>
      </c>
      <c r="AU139" s="206">
        <v>5595.1416657566579</v>
      </c>
      <c r="AV139" s="206">
        <v>3254.0715598924921</v>
      </c>
      <c r="AW139" s="206">
        <v>379.20174457666667</v>
      </c>
      <c r="AX139" s="206">
        <v>2927.6590346293774</v>
      </c>
      <c r="AY139" s="206">
        <v>996.37281057222219</v>
      </c>
      <c r="AZ139" s="206">
        <v>675.65209996999999</v>
      </c>
      <c r="BA139" s="206">
        <v>1179.5077073336745</v>
      </c>
      <c r="BB139" s="206">
        <v>45593.085098632917</v>
      </c>
      <c r="BC139" s="206">
        <v>6196.5650981743056</v>
      </c>
      <c r="BD139" s="206">
        <v>967.74714930742812</v>
      </c>
      <c r="BE139" s="206">
        <v>3340.4810154187462</v>
      </c>
      <c r="BF139" s="206">
        <v>28711.740692687497</v>
      </c>
      <c r="BG139" s="206">
        <v>309.48696495388884</v>
      </c>
      <c r="BH139" s="206">
        <v>13117.620847798611</v>
      </c>
      <c r="BI139" s="206">
        <v>25755.672028968929</v>
      </c>
      <c r="BJ139" s="206">
        <v>16996.133464691222</v>
      </c>
      <c r="BK139" s="206">
        <v>13345.069897936111</v>
      </c>
      <c r="BL139" s="206">
        <v>16122.944671296666</v>
      </c>
      <c r="BM139" s="206">
        <v>3535.0896231180554</v>
      </c>
      <c r="BN139" s="206">
        <v>1820.7481926</v>
      </c>
      <c r="BO139" s="206">
        <v>1129.9438113468875</v>
      </c>
      <c r="BP139" s="206">
        <v>1434.4415572511109</v>
      </c>
      <c r="BQ139" s="206">
        <v>3188.1497628188054</v>
      </c>
      <c r="BR139" s="206">
        <v>906.82566480573496</v>
      </c>
      <c r="BS139" s="206">
        <v>1559.69649011918</v>
      </c>
      <c r="BT139" s="206">
        <v>317.35275069444447</v>
      </c>
      <c r="BU139" s="206">
        <v>21267.361296618055</v>
      </c>
      <c r="BV139" s="206">
        <v>633.52417309218151</v>
      </c>
      <c r="BW139" s="206">
        <v>15203.062007964989</v>
      </c>
      <c r="BX139" s="206">
        <v>822.06164855793418</v>
      </c>
      <c r="BY139" s="206">
        <v>3873.5005462526533</v>
      </c>
      <c r="BZ139" s="206">
        <v>23367.33038915</v>
      </c>
      <c r="CA139" s="206">
        <v>1765.5196125619307</v>
      </c>
      <c r="CB139" s="206">
        <v>1053.6854343781251</v>
      </c>
      <c r="CC139" s="206">
        <v>1014.8369483731462</v>
      </c>
      <c r="CD139" s="206">
        <v>679.39016389535448</v>
      </c>
      <c r="CE139" s="206">
        <v>5606.1720028700001</v>
      </c>
      <c r="CF139" s="206">
        <v>1630.6013114748857</v>
      </c>
      <c r="CG139" s="206">
        <v>22709.398573877363</v>
      </c>
      <c r="CH139" s="206">
        <v>1916.9437283000002</v>
      </c>
      <c r="CI139" s="206">
        <v>714.19146146944445</v>
      </c>
      <c r="CJ139" s="206">
        <v>676.95298438166674</v>
      </c>
      <c r="CK139" s="206">
        <v>219.98511327</v>
      </c>
      <c r="CL139" s="206">
        <v>503.80507140525924</v>
      </c>
      <c r="CM139" s="206">
        <v>559.18911527374746</v>
      </c>
      <c r="CN139" s="206">
        <v>741.73996883270831</v>
      </c>
      <c r="CO139" s="206">
        <v>520.03328431333296</v>
      </c>
      <c r="CP139" s="206">
        <v>447.59431644930561</v>
      </c>
      <c r="CQ139" s="206">
        <v>1031.2153325200002</v>
      </c>
      <c r="CR139" s="206">
        <v>580.81883711458329</v>
      </c>
      <c r="CS139" s="206">
        <v>51726.225205923714</v>
      </c>
      <c r="CT139" s="206">
        <v>1123.8032525496108</v>
      </c>
      <c r="CU139" s="206">
        <v>772.31991395138891</v>
      </c>
      <c r="CV139" s="206">
        <v>22453.460795705556</v>
      </c>
      <c r="CW139" s="206">
        <v>106079.04529610537</v>
      </c>
      <c r="CX139" s="206">
        <v>16133.738725933148</v>
      </c>
      <c r="CY139" s="206">
        <v>12527.57164525338</v>
      </c>
      <c r="CZ139" s="206">
        <v>3641.651141353299</v>
      </c>
      <c r="DA139" s="206">
        <v>5706.5463350888713</v>
      </c>
      <c r="DB139" s="206">
        <v>14405.357537958676</v>
      </c>
      <c r="DC139" s="206">
        <v>24856.782254834208</v>
      </c>
      <c r="DD139" s="206">
        <v>8694.3314094070447</v>
      </c>
      <c r="DE139" s="206">
        <v>441.47932826091113</v>
      </c>
      <c r="DF139" s="206">
        <v>4955.8938046693056</v>
      </c>
      <c r="DG139" s="206">
        <v>4141.7178598082228</v>
      </c>
      <c r="DH139" s="206">
        <v>3919.0635712489238</v>
      </c>
      <c r="DI139" s="206">
        <v>1847.208890675</v>
      </c>
      <c r="DJ139" s="206">
        <v>6139.3712485800897</v>
      </c>
      <c r="DK139" s="206">
        <v>0</v>
      </c>
      <c r="DL139" s="207">
        <v>920765.36055896746</v>
      </c>
      <c r="DQ139" s="208"/>
      <c r="DR139" s="205"/>
      <c r="DS139" s="218"/>
      <c r="DT139" s="205" t="s">
        <v>276</v>
      </c>
      <c r="DU139" s="206">
        <f>I139/$DQ$4</f>
        <v>2.8725909404719143</v>
      </c>
      <c r="DV139" s="206">
        <f>SUM(J139:O139)/$DQ$4</f>
        <v>65.845255429362297</v>
      </c>
      <c r="DW139" s="206">
        <f>SUM(P139:AL139)/$DQ$4</f>
        <v>165.3058329390021</v>
      </c>
      <c r="DX139" s="206">
        <f>SUM(AM139:CT139)/$DQ$4</f>
        <v>450.02614149129823</v>
      </c>
      <c r="DY139" s="206">
        <f>SUM(CU139:CY139)/$DQ$4</f>
        <v>157.96613637694881</v>
      </c>
      <c r="DZ139" s="206">
        <f>SUM(CZ139:DE139)/$DQ$4</f>
        <v>57.746148006903006</v>
      </c>
      <c r="EA139" s="206">
        <f>SUM(DF139:DG139)/$DQ$4</f>
        <v>9.0976116644775278</v>
      </c>
      <c r="EB139" s="206">
        <f>SUM(DH139:DI139)/$DQ$4</f>
        <v>5.7662724619239238</v>
      </c>
      <c r="EC139" s="206">
        <f>SUM(DJ139:DK139)/$DQ$4</f>
        <v>6.1393712485800895</v>
      </c>
      <c r="ED139" s="207">
        <f t="shared" si="87"/>
        <v>920.76536055896793</v>
      </c>
      <c r="EE139" s="303">
        <f>ED139-(DL139/$DQ$4)</f>
        <v>0</v>
      </c>
      <c r="EF139" s="101"/>
      <c r="EG139" s="101"/>
    </row>
    <row r="140" spans="1:204" s="126" customFormat="1" ht="15.5" hidden="1" outlineLevel="1" x14ac:dyDescent="0.35">
      <c r="A140" s="37" t="s">
        <v>149</v>
      </c>
      <c r="B140" s="37">
        <v>14</v>
      </c>
      <c r="C140" s="38">
        <v>14.1</v>
      </c>
      <c r="D140" s="39" t="s">
        <v>277</v>
      </c>
      <c r="E140" s="208"/>
      <c r="F140" s="205"/>
      <c r="G140" s="218"/>
      <c r="H140" s="205" t="s">
        <v>278</v>
      </c>
      <c r="I140" s="206">
        <v>0</v>
      </c>
      <c r="J140" s="206">
        <v>0</v>
      </c>
      <c r="K140" s="206">
        <v>0</v>
      </c>
      <c r="L140" s="206">
        <v>0</v>
      </c>
      <c r="M140" s="206">
        <v>0</v>
      </c>
      <c r="N140" s="206">
        <v>0</v>
      </c>
      <c r="O140" s="206">
        <v>0</v>
      </c>
      <c r="P140" s="206">
        <v>0</v>
      </c>
      <c r="Q140" s="206">
        <v>0</v>
      </c>
      <c r="R140" s="206">
        <v>0</v>
      </c>
      <c r="S140" s="206">
        <v>0</v>
      </c>
      <c r="T140" s="206">
        <v>0</v>
      </c>
      <c r="U140" s="206">
        <v>0</v>
      </c>
      <c r="V140" s="206">
        <v>0</v>
      </c>
      <c r="W140" s="206">
        <v>0</v>
      </c>
      <c r="X140" s="206">
        <v>0</v>
      </c>
      <c r="Y140" s="206">
        <v>0</v>
      </c>
      <c r="Z140" s="206">
        <v>0</v>
      </c>
      <c r="AA140" s="206">
        <v>0</v>
      </c>
      <c r="AB140" s="206">
        <v>0</v>
      </c>
      <c r="AC140" s="206">
        <v>0</v>
      </c>
      <c r="AD140" s="206">
        <v>0</v>
      </c>
      <c r="AE140" s="206">
        <v>0</v>
      </c>
      <c r="AF140" s="206">
        <v>0</v>
      </c>
      <c r="AG140" s="206">
        <v>0</v>
      </c>
      <c r="AH140" s="206">
        <v>0</v>
      </c>
      <c r="AI140" s="206">
        <v>0</v>
      </c>
      <c r="AJ140" s="206">
        <v>0</v>
      </c>
      <c r="AK140" s="206">
        <v>0</v>
      </c>
      <c r="AL140" s="206">
        <v>0</v>
      </c>
      <c r="AM140" s="206">
        <v>0</v>
      </c>
      <c r="AN140" s="206">
        <v>0</v>
      </c>
      <c r="AO140" s="206">
        <v>0</v>
      </c>
      <c r="AP140" s="206">
        <v>0</v>
      </c>
      <c r="AQ140" s="206">
        <v>0</v>
      </c>
      <c r="AR140" s="206">
        <v>0</v>
      </c>
      <c r="AS140" s="206">
        <v>0</v>
      </c>
      <c r="AT140" s="206">
        <v>0</v>
      </c>
      <c r="AU140" s="206">
        <v>0</v>
      </c>
      <c r="AV140" s="206">
        <v>0</v>
      </c>
      <c r="AW140" s="206">
        <v>0</v>
      </c>
      <c r="AX140" s="206">
        <v>0</v>
      </c>
      <c r="AY140" s="206">
        <v>0</v>
      </c>
      <c r="AZ140" s="206">
        <v>0</v>
      </c>
      <c r="BA140" s="206">
        <v>0</v>
      </c>
      <c r="BB140" s="206">
        <v>0</v>
      </c>
      <c r="BC140" s="206">
        <v>0</v>
      </c>
      <c r="BD140" s="206">
        <v>0</v>
      </c>
      <c r="BE140" s="206">
        <v>0</v>
      </c>
      <c r="BF140" s="206">
        <v>0</v>
      </c>
      <c r="BG140" s="206">
        <v>0</v>
      </c>
      <c r="BH140" s="206">
        <v>0</v>
      </c>
      <c r="BI140" s="206">
        <v>0</v>
      </c>
      <c r="BJ140" s="206">
        <v>0</v>
      </c>
      <c r="BK140" s="206">
        <v>0</v>
      </c>
      <c r="BL140" s="206">
        <v>0</v>
      </c>
      <c r="BM140" s="206">
        <v>0</v>
      </c>
      <c r="BN140" s="206">
        <v>0</v>
      </c>
      <c r="BO140" s="206">
        <v>0</v>
      </c>
      <c r="BP140" s="206">
        <v>0</v>
      </c>
      <c r="BQ140" s="206">
        <v>0</v>
      </c>
      <c r="BR140" s="206">
        <v>0</v>
      </c>
      <c r="BS140" s="206">
        <v>0</v>
      </c>
      <c r="BT140" s="206">
        <v>0</v>
      </c>
      <c r="BU140" s="206">
        <v>0</v>
      </c>
      <c r="BV140" s="206">
        <v>0</v>
      </c>
      <c r="BW140" s="206">
        <v>0</v>
      </c>
      <c r="BX140" s="206">
        <v>0</v>
      </c>
      <c r="BY140" s="206">
        <v>0</v>
      </c>
      <c r="BZ140" s="206">
        <v>0</v>
      </c>
      <c r="CA140" s="206">
        <v>0</v>
      </c>
      <c r="CB140" s="206">
        <v>0</v>
      </c>
      <c r="CC140" s="206">
        <v>0</v>
      </c>
      <c r="CD140" s="206">
        <v>0</v>
      </c>
      <c r="CE140" s="206">
        <v>0</v>
      </c>
      <c r="CF140" s="206">
        <v>0</v>
      </c>
      <c r="CG140" s="206">
        <v>0</v>
      </c>
      <c r="CH140" s="206">
        <v>0</v>
      </c>
      <c r="CI140" s="206">
        <v>0</v>
      </c>
      <c r="CJ140" s="206">
        <v>0</v>
      </c>
      <c r="CK140" s="206">
        <v>0</v>
      </c>
      <c r="CL140" s="206">
        <v>0</v>
      </c>
      <c r="CM140" s="206">
        <v>0</v>
      </c>
      <c r="CN140" s="206">
        <v>0</v>
      </c>
      <c r="CO140" s="206">
        <v>0</v>
      </c>
      <c r="CP140" s="206">
        <v>0</v>
      </c>
      <c r="CQ140" s="206">
        <v>0</v>
      </c>
      <c r="CR140" s="206">
        <v>0</v>
      </c>
      <c r="CS140" s="206">
        <v>0</v>
      </c>
      <c r="CT140" s="206">
        <v>0</v>
      </c>
      <c r="CU140" s="206">
        <v>0</v>
      </c>
      <c r="CV140" s="206">
        <v>0</v>
      </c>
      <c r="CW140" s="206">
        <v>0</v>
      </c>
      <c r="CX140" s="206">
        <v>0</v>
      </c>
      <c r="CY140" s="206">
        <v>0</v>
      </c>
      <c r="CZ140" s="206">
        <v>0</v>
      </c>
      <c r="DA140" s="206">
        <v>0</v>
      </c>
      <c r="DB140" s="206">
        <v>0</v>
      </c>
      <c r="DC140" s="206">
        <v>0</v>
      </c>
      <c r="DD140" s="206">
        <v>0</v>
      </c>
      <c r="DE140" s="206">
        <v>0</v>
      </c>
      <c r="DF140" s="206">
        <v>0</v>
      </c>
      <c r="DG140" s="206">
        <v>0</v>
      </c>
      <c r="DH140" s="206">
        <v>0</v>
      </c>
      <c r="DI140" s="206">
        <v>0</v>
      </c>
      <c r="DJ140" s="206">
        <v>0</v>
      </c>
      <c r="DK140" s="206">
        <v>0</v>
      </c>
      <c r="DL140" s="207">
        <v>0</v>
      </c>
      <c r="DQ140" s="208"/>
      <c r="DR140" s="205"/>
      <c r="DS140" s="218"/>
      <c r="DT140" s="205" t="s">
        <v>278</v>
      </c>
      <c r="DU140" s="206">
        <f>I140/$DQ$4</f>
        <v>0</v>
      </c>
      <c r="DV140" s="206">
        <f>SUM(J140:O140)/$DQ$4</f>
        <v>0</v>
      </c>
      <c r="DW140" s="206">
        <f>SUM(P140:AL140)/$DQ$4</f>
        <v>0</v>
      </c>
      <c r="DX140" s="206">
        <f>SUM(AM140:CT140)/$DQ$4</f>
        <v>0</v>
      </c>
      <c r="DY140" s="206">
        <f>SUM(CU140:CY140)/$DQ$4</f>
        <v>0</v>
      </c>
      <c r="DZ140" s="206">
        <f>SUM(CZ140:DE140)/$DQ$4</f>
        <v>0</v>
      </c>
      <c r="EA140" s="206">
        <f>SUM(DF140:DG140)/$DQ$4</f>
        <v>0</v>
      </c>
      <c r="EB140" s="206">
        <f>SUM(DH140:DI140)/$DQ$4</f>
        <v>0</v>
      </c>
      <c r="EC140" s="206">
        <f>SUM(DJ140:DK140)/$DQ$4</f>
        <v>0</v>
      </c>
      <c r="ED140" s="207">
        <f t="shared" si="87"/>
        <v>0</v>
      </c>
      <c r="EE140" s="303">
        <f>ED140-(DL140/$DQ$4)</f>
        <v>0</v>
      </c>
      <c r="EF140" s="101"/>
      <c r="EG140" s="101"/>
    </row>
    <row r="141" spans="1:204" s="126" customFormat="1" ht="15.5" hidden="1" outlineLevel="1" x14ac:dyDescent="0.35">
      <c r="A141" s="37" t="s">
        <v>149</v>
      </c>
      <c r="B141" s="37">
        <v>14</v>
      </c>
      <c r="C141" s="38">
        <v>14.1</v>
      </c>
      <c r="D141" s="39" t="s">
        <v>279</v>
      </c>
      <c r="E141" s="208"/>
      <c r="F141" s="205"/>
      <c r="G141" s="218"/>
      <c r="H141" s="205" t="s">
        <v>280</v>
      </c>
      <c r="I141" s="206">
        <v>0</v>
      </c>
      <c r="J141" s="206">
        <v>0</v>
      </c>
      <c r="K141" s="206">
        <v>0</v>
      </c>
      <c r="L141" s="206">
        <v>0</v>
      </c>
      <c r="M141" s="206">
        <v>0</v>
      </c>
      <c r="N141" s="206">
        <v>0</v>
      </c>
      <c r="O141" s="206">
        <v>0</v>
      </c>
      <c r="P141" s="206">
        <v>0</v>
      </c>
      <c r="Q141" s="206">
        <v>0</v>
      </c>
      <c r="R141" s="206">
        <v>0</v>
      </c>
      <c r="S141" s="206">
        <v>0</v>
      </c>
      <c r="T141" s="206">
        <v>0</v>
      </c>
      <c r="U141" s="206">
        <v>0</v>
      </c>
      <c r="V141" s="206">
        <v>0</v>
      </c>
      <c r="W141" s="206">
        <v>0</v>
      </c>
      <c r="X141" s="206">
        <v>0</v>
      </c>
      <c r="Y141" s="206">
        <v>0</v>
      </c>
      <c r="Z141" s="206">
        <v>0</v>
      </c>
      <c r="AA141" s="206">
        <v>0</v>
      </c>
      <c r="AB141" s="206">
        <v>0</v>
      </c>
      <c r="AC141" s="206">
        <v>0</v>
      </c>
      <c r="AD141" s="206">
        <v>0</v>
      </c>
      <c r="AE141" s="206">
        <v>0</v>
      </c>
      <c r="AF141" s="206">
        <v>0</v>
      </c>
      <c r="AG141" s="206">
        <v>0</v>
      </c>
      <c r="AH141" s="206">
        <v>0</v>
      </c>
      <c r="AI141" s="206">
        <v>0</v>
      </c>
      <c r="AJ141" s="206">
        <v>0</v>
      </c>
      <c r="AK141" s="206">
        <v>0</v>
      </c>
      <c r="AL141" s="206">
        <v>0</v>
      </c>
      <c r="AM141" s="206">
        <v>0</v>
      </c>
      <c r="AN141" s="206">
        <v>0</v>
      </c>
      <c r="AO141" s="206">
        <v>0</v>
      </c>
      <c r="AP141" s="206">
        <v>0</v>
      </c>
      <c r="AQ141" s="206">
        <v>0</v>
      </c>
      <c r="AR141" s="206">
        <v>0</v>
      </c>
      <c r="AS141" s="206">
        <v>0</v>
      </c>
      <c r="AT141" s="206">
        <v>0</v>
      </c>
      <c r="AU141" s="206">
        <v>0</v>
      </c>
      <c r="AV141" s="206">
        <v>0</v>
      </c>
      <c r="AW141" s="206">
        <v>0</v>
      </c>
      <c r="AX141" s="206">
        <v>0</v>
      </c>
      <c r="AY141" s="206">
        <v>0</v>
      </c>
      <c r="AZ141" s="206">
        <v>0</v>
      </c>
      <c r="BA141" s="206">
        <v>0</v>
      </c>
      <c r="BB141" s="206">
        <v>0</v>
      </c>
      <c r="BC141" s="206">
        <v>0</v>
      </c>
      <c r="BD141" s="206">
        <v>0</v>
      </c>
      <c r="BE141" s="206">
        <v>0</v>
      </c>
      <c r="BF141" s="206">
        <v>0</v>
      </c>
      <c r="BG141" s="206">
        <v>0</v>
      </c>
      <c r="BH141" s="206">
        <v>0</v>
      </c>
      <c r="BI141" s="206">
        <v>0</v>
      </c>
      <c r="BJ141" s="206">
        <v>0</v>
      </c>
      <c r="BK141" s="206">
        <v>0</v>
      </c>
      <c r="BL141" s="206">
        <v>0</v>
      </c>
      <c r="BM141" s="206">
        <v>0</v>
      </c>
      <c r="BN141" s="206">
        <v>0</v>
      </c>
      <c r="BO141" s="206">
        <v>0</v>
      </c>
      <c r="BP141" s="206">
        <v>0</v>
      </c>
      <c r="BQ141" s="206">
        <v>0</v>
      </c>
      <c r="BR141" s="206">
        <v>0</v>
      </c>
      <c r="BS141" s="206">
        <v>0</v>
      </c>
      <c r="BT141" s="206">
        <v>0</v>
      </c>
      <c r="BU141" s="206">
        <v>0</v>
      </c>
      <c r="BV141" s="206">
        <v>0</v>
      </c>
      <c r="BW141" s="206">
        <v>0</v>
      </c>
      <c r="BX141" s="206">
        <v>0</v>
      </c>
      <c r="BY141" s="206">
        <v>0</v>
      </c>
      <c r="BZ141" s="206">
        <v>0</v>
      </c>
      <c r="CA141" s="206">
        <v>0</v>
      </c>
      <c r="CB141" s="206">
        <v>0</v>
      </c>
      <c r="CC141" s="206">
        <v>0</v>
      </c>
      <c r="CD141" s="206">
        <v>0</v>
      </c>
      <c r="CE141" s="206">
        <v>0</v>
      </c>
      <c r="CF141" s="206">
        <v>0</v>
      </c>
      <c r="CG141" s="206">
        <v>0</v>
      </c>
      <c r="CH141" s="206">
        <v>0</v>
      </c>
      <c r="CI141" s="206">
        <v>0</v>
      </c>
      <c r="CJ141" s="206">
        <v>0</v>
      </c>
      <c r="CK141" s="206">
        <v>0</v>
      </c>
      <c r="CL141" s="206">
        <v>0</v>
      </c>
      <c r="CM141" s="206">
        <v>0</v>
      </c>
      <c r="CN141" s="206">
        <v>0</v>
      </c>
      <c r="CO141" s="206">
        <v>0</v>
      </c>
      <c r="CP141" s="206">
        <v>0</v>
      </c>
      <c r="CQ141" s="206">
        <v>0</v>
      </c>
      <c r="CR141" s="206">
        <v>0</v>
      </c>
      <c r="CS141" s="206">
        <v>0</v>
      </c>
      <c r="CT141" s="206">
        <v>0</v>
      </c>
      <c r="CU141" s="206">
        <v>0</v>
      </c>
      <c r="CV141" s="206">
        <v>0</v>
      </c>
      <c r="CW141" s="206">
        <v>0</v>
      </c>
      <c r="CX141" s="206">
        <v>0</v>
      </c>
      <c r="CY141" s="206">
        <v>0</v>
      </c>
      <c r="CZ141" s="206">
        <v>0</v>
      </c>
      <c r="DA141" s="206">
        <v>0</v>
      </c>
      <c r="DB141" s="206">
        <v>0</v>
      </c>
      <c r="DC141" s="206">
        <v>0</v>
      </c>
      <c r="DD141" s="206">
        <v>0</v>
      </c>
      <c r="DE141" s="206">
        <v>0</v>
      </c>
      <c r="DF141" s="206">
        <v>0</v>
      </c>
      <c r="DG141" s="206">
        <v>0</v>
      </c>
      <c r="DH141" s="206">
        <v>0</v>
      </c>
      <c r="DI141" s="206">
        <v>0</v>
      </c>
      <c r="DJ141" s="206">
        <v>0</v>
      </c>
      <c r="DK141" s="206">
        <v>0</v>
      </c>
      <c r="DL141" s="207">
        <v>0</v>
      </c>
      <c r="DQ141" s="208"/>
      <c r="DR141" s="205"/>
      <c r="DS141" s="218"/>
      <c r="DT141" s="205" t="s">
        <v>280</v>
      </c>
      <c r="DU141" s="206">
        <f>I141/$DQ$4</f>
        <v>0</v>
      </c>
      <c r="DV141" s="206">
        <f>SUM(J141:O141)/$DQ$4</f>
        <v>0</v>
      </c>
      <c r="DW141" s="206">
        <f>SUM(P141:AL141)/$DQ$4</f>
        <v>0</v>
      </c>
      <c r="DX141" s="206">
        <f>SUM(AM141:CT141)/$DQ$4</f>
        <v>0</v>
      </c>
      <c r="DY141" s="206">
        <f>SUM(CU141:CY141)/$DQ$4</f>
        <v>0</v>
      </c>
      <c r="DZ141" s="206">
        <f>SUM(CZ141:DE141)/$DQ$4</f>
        <v>0</v>
      </c>
      <c r="EA141" s="206">
        <f>SUM(DF141:DG141)/$DQ$4</f>
        <v>0</v>
      </c>
      <c r="EB141" s="206">
        <f>SUM(DH141:DI141)/$DQ$4</f>
        <v>0</v>
      </c>
      <c r="EC141" s="206">
        <f>SUM(DJ141:DK141)/$DQ$4</f>
        <v>0</v>
      </c>
      <c r="ED141" s="207">
        <f t="shared" si="87"/>
        <v>0</v>
      </c>
      <c r="EE141" s="303">
        <f>ED141-(DL141/$DQ$4)</f>
        <v>0</v>
      </c>
      <c r="EF141" s="101"/>
      <c r="EG141" s="101"/>
    </row>
    <row r="142" spans="1:204" s="126" customFormat="1" ht="15.5" hidden="1" outlineLevel="2" x14ac:dyDescent="0.35">
      <c r="A142" s="127" t="s">
        <v>149</v>
      </c>
      <c r="B142" s="127">
        <v>14</v>
      </c>
      <c r="C142" s="128">
        <v>14.2</v>
      </c>
      <c r="D142" s="129"/>
      <c r="E142" s="210"/>
      <c r="F142" s="215"/>
      <c r="G142" s="212" t="s">
        <v>281</v>
      </c>
      <c r="H142" s="212"/>
      <c r="I142" s="213">
        <v>0</v>
      </c>
      <c r="J142" s="213">
        <v>0</v>
      </c>
      <c r="K142" s="213">
        <v>0</v>
      </c>
      <c r="L142" s="213">
        <v>0</v>
      </c>
      <c r="M142" s="213">
        <v>0</v>
      </c>
      <c r="N142" s="213">
        <v>0</v>
      </c>
      <c r="O142" s="213">
        <v>0</v>
      </c>
      <c r="P142" s="213">
        <v>0</v>
      </c>
      <c r="Q142" s="213">
        <v>0</v>
      </c>
      <c r="R142" s="213">
        <v>0</v>
      </c>
      <c r="S142" s="213">
        <v>0</v>
      </c>
      <c r="T142" s="213">
        <v>0</v>
      </c>
      <c r="U142" s="213">
        <v>0</v>
      </c>
      <c r="V142" s="213">
        <v>0</v>
      </c>
      <c r="W142" s="213">
        <v>0</v>
      </c>
      <c r="X142" s="213">
        <v>0</v>
      </c>
      <c r="Y142" s="213">
        <v>0</v>
      </c>
      <c r="Z142" s="213">
        <v>0</v>
      </c>
      <c r="AA142" s="213">
        <v>0</v>
      </c>
      <c r="AB142" s="213">
        <v>0</v>
      </c>
      <c r="AC142" s="213">
        <v>0</v>
      </c>
      <c r="AD142" s="213">
        <v>0</v>
      </c>
      <c r="AE142" s="213">
        <v>0</v>
      </c>
      <c r="AF142" s="213">
        <v>0</v>
      </c>
      <c r="AG142" s="213">
        <v>0</v>
      </c>
      <c r="AH142" s="213">
        <v>0</v>
      </c>
      <c r="AI142" s="213">
        <v>0</v>
      </c>
      <c r="AJ142" s="213">
        <v>0</v>
      </c>
      <c r="AK142" s="213">
        <v>0</v>
      </c>
      <c r="AL142" s="213">
        <v>0</v>
      </c>
      <c r="AM142" s="213">
        <v>0</v>
      </c>
      <c r="AN142" s="213">
        <v>0</v>
      </c>
      <c r="AO142" s="213">
        <v>0</v>
      </c>
      <c r="AP142" s="213">
        <v>0</v>
      </c>
      <c r="AQ142" s="213">
        <v>0</v>
      </c>
      <c r="AR142" s="213">
        <v>0</v>
      </c>
      <c r="AS142" s="213">
        <v>0</v>
      </c>
      <c r="AT142" s="213">
        <v>0</v>
      </c>
      <c r="AU142" s="213">
        <v>0</v>
      </c>
      <c r="AV142" s="213">
        <v>0</v>
      </c>
      <c r="AW142" s="213">
        <v>0</v>
      </c>
      <c r="AX142" s="213">
        <v>0</v>
      </c>
      <c r="AY142" s="213">
        <v>0</v>
      </c>
      <c r="AZ142" s="213">
        <v>0</v>
      </c>
      <c r="BA142" s="213">
        <v>0</v>
      </c>
      <c r="BB142" s="213">
        <v>0</v>
      </c>
      <c r="BC142" s="213">
        <v>0</v>
      </c>
      <c r="BD142" s="213">
        <v>0</v>
      </c>
      <c r="BE142" s="213">
        <v>0</v>
      </c>
      <c r="BF142" s="213">
        <v>0</v>
      </c>
      <c r="BG142" s="213">
        <v>0</v>
      </c>
      <c r="BH142" s="213">
        <v>0</v>
      </c>
      <c r="BI142" s="213">
        <v>0</v>
      </c>
      <c r="BJ142" s="213">
        <v>0</v>
      </c>
      <c r="BK142" s="213">
        <v>0</v>
      </c>
      <c r="BL142" s="213">
        <v>0</v>
      </c>
      <c r="BM142" s="213">
        <v>0</v>
      </c>
      <c r="BN142" s="213">
        <v>0</v>
      </c>
      <c r="BO142" s="213">
        <v>0</v>
      </c>
      <c r="BP142" s="213">
        <v>0</v>
      </c>
      <c r="BQ142" s="213">
        <v>0</v>
      </c>
      <c r="BR142" s="213">
        <v>0</v>
      </c>
      <c r="BS142" s="213">
        <v>0</v>
      </c>
      <c r="BT142" s="213">
        <v>0</v>
      </c>
      <c r="BU142" s="213">
        <v>0</v>
      </c>
      <c r="BV142" s="213">
        <v>0</v>
      </c>
      <c r="BW142" s="213">
        <v>0</v>
      </c>
      <c r="BX142" s="213">
        <v>0</v>
      </c>
      <c r="BY142" s="213">
        <v>0</v>
      </c>
      <c r="BZ142" s="213">
        <v>0</v>
      </c>
      <c r="CA142" s="213">
        <v>0</v>
      </c>
      <c r="CB142" s="213">
        <v>0</v>
      </c>
      <c r="CC142" s="213">
        <v>0</v>
      </c>
      <c r="CD142" s="213">
        <v>0</v>
      </c>
      <c r="CE142" s="213">
        <v>0</v>
      </c>
      <c r="CF142" s="213">
        <v>0</v>
      </c>
      <c r="CG142" s="213">
        <v>0</v>
      </c>
      <c r="CH142" s="213">
        <v>0</v>
      </c>
      <c r="CI142" s="213">
        <v>0</v>
      </c>
      <c r="CJ142" s="213">
        <v>0</v>
      </c>
      <c r="CK142" s="213">
        <v>0</v>
      </c>
      <c r="CL142" s="213">
        <v>0</v>
      </c>
      <c r="CM142" s="213">
        <v>0</v>
      </c>
      <c r="CN142" s="213">
        <v>0</v>
      </c>
      <c r="CO142" s="213">
        <v>0</v>
      </c>
      <c r="CP142" s="213">
        <v>0</v>
      </c>
      <c r="CQ142" s="213">
        <v>0</v>
      </c>
      <c r="CR142" s="213">
        <v>0</v>
      </c>
      <c r="CS142" s="213">
        <v>0</v>
      </c>
      <c r="CT142" s="213">
        <v>0</v>
      </c>
      <c r="CU142" s="213">
        <v>0</v>
      </c>
      <c r="CV142" s="213">
        <v>0</v>
      </c>
      <c r="CW142" s="213">
        <v>0</v>
      </c>
      <c r="CX142" s="213">
        <v>0</v>
      </c>
      <c r="CY142" s="213">
        <v>0</v>
      </c>
      <c r="CZ142" s="213">
        <v>0</v>
      </c>
      <c r="DA142" s="213">
        <v>0</v>
      </c>
      <c r="DB142" s="213">
        <v>0</v>
      </c>
      <c r="DC142" s="213">
        <v>0</v>
      </c>
      <c r="DD142" s="213">
        <v>0</v>
      </c>
      <c r="DE142" s="213">
        <v>0</v>
      </c>
      <c r="DF142" s="213">
        <v>0</v>
      </c>
      <c r="DG142" s="213">
        <v>0</v>
      </c>
      <c r="DH142" s="213">
        <v>0</v>
      </c>
      <c r="DI142" s="213">
        <v>0</v>
      </c>
      <c r="DJ142" s="213">
        <v>0</v>
      </c>
      <c r="DK142" s="213">
        <v>0</v>
      </c>
      <c r="DL142" s="214">
        <v>0</v>
      </c>
      <c r="DQ142" s="210"/>
      <c r="DR142" s="215"/>
      <c r="DS142" s="212" t="s">
        <v>281</v>
      </c>
      <c r="DT142" s="212"/>
      <c r="DU142" s="213">
        <f t="shared" ref="DU142:EC142" si="127">SUM(DU143:DU146)</f>
        <v>0</v>
      </c>
      <c r="DV142" s="213">
        <f t="shared" si="127"/>
        <v>0</v>
      </c>
      <c r="DW142" s="213">
        <f t="shared" si="127"/>
        <v>0</v>
      </c>
      <c r="DX142" s="213">
        <f t="shared" si="127"/>
        <v>0</v>
      </c>
      <c r="DY142" s="213">
        <f t="shared" si="127"/>
        <v>0</v>
      </c>
      <c r="DZ142" s="213">
        <f t="shared" si="127"/>
        <v>0</v>
      </c>
      <c r="EA142" s="213">
        <f t="shared" si="127"/>
        <v>0</v>
      </c>
      <c r="EB142" s="213">
        <f t="shared" si="127"/>
        <v>0</v>
      </c>
      <c r="EC142" s="213">
        <f t="shared" si="127"/>
        <v>0</v>
      </c>
      <c r="ED142" s="214">
        <f t="shared" si="87"/>
        <v>0</v>
      </c>
      <c r="EE142" s="305"/>
      <c r="EF142" s="101"/>
      <c r="EG142" s="101"/>
    </row>
    <row r="143" spans="1:204" s="126" customFormat="1" ht="15.5" hidden="1" outlineLevel="2" x14ac:dyDescent="0.35">
      <c r="A143" s="37" t="s">
        <v>149</v>
      </c>
      <c r="B143" s="37">
        <v>14</v>
      </c>
      <c r="C143" s="38">
        <v>14.2</v>
      </c>
      <c r="D143" s="39" t="s">
        <v>282</v>
      </c>
      <c r="E143" s="208"/>
      <c r="F143" s="205"/>
      <c r="G143" s="218"/>
      <c r="H143" s="205" t="s">
        <v>274</v>
      </c>
      <c r="I143" s="206">
        <v>0</v>
      </c>
      <c r="J143" s="206">
        <v>0</v>
      </c>
      <c r="K143" s="206">
        <v>0</v>
      </c>
      <c r="L143" s="206">
        <v>0</v>
      </c>
      <c r="M143" s="206">
        <v>0</v>
      </c>
      <c r="N143" s="206">
        <v>0</v>
      </c>
      <c r="O143" s="206">
        <v>0</v>
      </c>
      <c r="P143" s="206">
        <v>0</v>
      </c>
      <c r="Q143" s="206">
        <v>0</v>
      </c>
      <c r="R143" s="206">
        <v>0</v>
      </c>
      <c r="S143" s="206">
        <v>0</v>
      </c>
      <c r="T143" s="206">
        <v>0</v>
      </c>
      <c r="U143" s="206">
        <v>0</v>
      </c>
      <c r="V143" s="206">
        <v>0</v>
      </c>
      <c r="W143" s="206">
        <v>0</v>
      </c>
      <c r="X143" s="206">
        <v>0</v>
      </c>
      <c r="Y143" s="206">
        <v>0</v>
      </c>
      <c r="Z143" s="206">
        <v>0</v>
      </c>
      <c r="AA143" s="206">
        <v>0</v>
      </c>
      <c r="AB143" s="206">
        <v>0</v>
      </c>
      <c r="AC143" s="206">
        <v>0</v>
      </c>
      <c r="AD143" s="206">
        <v>0</v>
      </c>
      <c r="AE143" s="206">
        <v>0</v>
      </c>
      <c r="AF143" s="206">
        <v>0</v>
      </c>
      <c r="AG143" s="206">
        <v>0</v>
      </c>
      <c r="AH143" s="206">
        <v>0</v>
      </c>
      <c r="AI143" s="206">
        <v>0</v>
      </c>
      <c r="AJ143" s="206">
        <v>0</v>
      </c>
      <c r="AK143" s="206">
        <v>0</v>
      </c>
      <c r="AL143" s="206">
        <v>0</v>
      </c>
      <c r="AM143" s="206">
        <v>0</v>
      </c>
      <c r="AN143" s="206">
        <v>0</v>
      </c>
      <c r="AO143" s="206">
        <v>0</v>
      </c>
      <c r="AP143" s="206">
        <v>0</v>
      </c>
      <c r="AQ143" s="206">
        <v>0</v>
      </c>
      <c r="AR143" s="206">
        <v>0</v>
      </c>
      <c r="AS143" s="206">
        <v>0</v>
      </c>
      <c r="AT143" s="206">
        <v>0</v>
      </c>
      <c r="AU143" s="206">
        <v>0</v>
      </c>
      <c r="AV143" s="206">
        <v>0</v>
      </c>
      <c r="AW143" s="206">
        <v>0</v>
      </c>
      <c r="AX143" s="206">
        <v>0</v>
      </c>
      <c r="AY143" s="206">
        <v>0</v>
      </c>
      <c r="AZ143" s="206">
        <v>0</v>
      </c>
      <c r="BA143" s="206">
        <v>0</v>
      </c>
      <c r="BB143" s="206">
        <v>0</v>
      </c>
      <c r="BC143" s="206">
        <v>0</v>
      </c>
      <c r="BD143" s="206">
        <v>0</v>
      </c>
      <c r="BE143" s="206">
        <v>0</v>
      </c>
      <c r="BF143" s="206">
        <v>0</v>
      </c>
      <c r="BG143" s="206">
        <v>0</v>
      </c>
      <c r="BH143" s="206">
        <v>0</v>
      </c>
      <c r="BI143" s="206">
        <v>0</v>
      </c>
      <c r="BJ143" s="206">
        <v>0</v>
      </c>
      <c r="BK143" s="206">
        <v>0</v>
      </c>
      <c r="BL143" s="206">
        <v>0</v>
      </c>
      <c r="BM143" s="206">
        <v>0</v>
      </c>
      <c r="BN143" s="206">
        <v>0</v>
      </c>
      <c r="BO143" s="206">
        <v>0</v>
      </c>
      <c r="BP143" s="206">
        <v>0</v>
      </c>
      <c r="BQ143" s="206">
        <v>0</v>
      </c>
      <c r="BR143" s="206">
        <v>0</v>
      </c>
      <c r="BS143" s="206">
        <v>0</v>
      </c>
      <c r="BT143" s="206">
        <v>0</v>
      </c>
      <c r="BU143" s="206">
        <v>0</v>
      </c>
      <c r="BV143" s="206">
        <v>0</v>
      </c>
      <c r="BW143" s="206">
        <v>0</v>
      </c>
      <c r="BX143" s="206">
        <v>0</v>
      </c>
      <c r="BY143" s="206">
        <v>0</v>
      </c>
      <c r="BZ143" s="206">
        <v>0</v>
      </c>
      <c r="CA143" s="206">
        <v>0</v>
      </c>
      <c r="CB143" s="206">
        <v>0</v>
      </c>
      <c r="CC143" s="206">
        <v>0</v>
      </c>
      <c r="CD143" s="206">
        <v>0</v>
      </c>
      <c r="CE143" s="206">
        <v>0</v>
      </c>
      <c r="CF143" s="206">
        <v>0</v>
      </c>
      <c r="CG143" s="206">
        <v>0</v>
      </c>
      <c r="CH143" s="206">
        <v>0</v>
      </c>
      <c r="CI143" s="206">
        <v>0</v>
      </c>
      <c r="CJ143" s="206">
        <v>0</v>
      </c>
      <c r="CK143" s="206">
        <v>0</v>
      </c>
      <c r="CL143" s="206">
        <v>0</v>
      </c>
      <c r="CM143" s="206">
        <v>0</v>
      </c>
      <c r="CN143" s="206">
        <v>0</v>
      </c>
      <c r="CO143" s="206">
        <v>0</v>
      </c>
      <c r="CP143" s="206">
        <v>0</v>
      </c>
      <c r="CQ143" s="206">
        <v>0</v>
      </c>
      <c r="CR143" s="206">
        <v>0</v>
      </c>
      <c r="CS143" s="206">
        <v>0</v>
      </c>
      <c r="CT143" s="206">
        <v>0</v>
      </c>
      <c r="CU143" s="206">
        <v>0</v>
      </c>
      <c r="CV143" s="206">
        <v>0</v>
      </c>
      <c r="CW143" s="206">
        <v>0</v>
      </c>
      <c r="CX143" s="206">
        <v>0</v>
      </c>
      <c r="CY143" s="206">
        <v>0</v>
      </c>
      <c r="CZ143" s="206">
        <v>0</v>
      </c>
      <c r="DA143" s="206">
        <v>0</v>
      </c>
      <c r="DB143" s="206">
        <v>0</v>
      </c>
      <c r="DC143" s="206">
        <v>0</v>
      </c>
      <c r="DD143" s="206">
        <v>0</v>
      </c>
      <c r="DE143" s="206">
        <v>0</v>
      </c>
      <c r="DF143" s="206">
        <v>0</v>
      </c>
      <c r="DG143" s="206">
        <v>0</v>
      </c>
      <c r="DH143" s="206">
        <v>0</v>
      </c>
      <c r="DI143" s="206">
        <v>0</v>
      </c>
      <c r="DJ143" s="206">
        <v>0</v>
      </c>
      <c r="DK143" s="206">
        <v>0</v>
      </c>
      <c r="DL143" s="207">
        <v>0</v>
      </c>
      <c r="DQ143" s="208"/>
      <c r="DR143" s="205"/>
      <c r="DS143" s="218"/>
      <c r="DT143" s="205" t="s">
        <v>274</v>
      </c>
      <c r="DU143" s="206">
        <f>I143/$DQ$4</f>
        <v>0</v>
      </c>
      <c r="DV143" s="206">
        <f>SUM(J143:O143)/$DQ$4</f>
        <v>0</v>
      </c>
      <c r="DW143" s="206">
        <f>SUM(P143:AL143)/$DQ$4</f>
        <v>0</v>
      </c>
      <c r="DX143" s="206">
        <f>SUM(AM143:CT143)/$DQ$4</f>
        <v>0</v>
      </c>
      <c r="DY143" s="206">
        <f>SUM(CU143:CY143)/$DQ$4</f>
        <v>0</v>
      </c>
      <c r="DZ143" s="206">
        <f>SUM(CZ143:DE143)/$DQ$4</f>
        <v>0</v>
      </c>
      <c r="EA143" s="206">
        <f>SUM(DF143:DG143)/$DQ$4</f>
        <v>0</v>
      </c>
      <c r="EB143" s="206">
        <f>SUM(DH143:DI143)/$DQ$4</f>
        <v>0</v>
      </c>
      <c r="EC143" s="206">
        <f>SUM(DJ143:DK143)/$DQ$4</f>
        <v>0</v>
      </c>
      <c r="ED143" s="207">
        <f t="shared" si="87"/>
        <v>0</v>
      </c>
      <c r="EE143" s="303">
        <f>ED143-(DL143/$DQ$4)</f>
        <v>0</v>
      </c>
      <c r="EF143" s="101"/>
      <c r="EG143" s="101"/>
    </row>
    <row r="144" spans="1:204" s="126" customFormat="1" ht="15.5" hidden="1" outlineLevel="2" x14ac:dyDescent="0.35">
      <c r="A144" s="37" t="s">
        <v>149</v>
      </c>
      <c r="B144" s="37">
        <v>14</v>
      </c>
      <c r="C144" s="38">
        <v>14.2</v>
      </c>
      <c r="D144" s="39" t="s">
        <v>283</v>
      </c>
      <c r="E144" s="208"/>
      <c r="F144" s="205"/>
      <c r="G144" s="218"/>
      <c r="H144" s="205" t="s">
        <v>276</v>
      </c>
      <c r="I144" s="206">
        <v>0</v>
      </c>
      <c r="J144" s="206">
        <v>0</v>
      </c>
      <c r="K144" s="206">
        <v>0</v>
      </c>
      <c r="L144" s="206">
        <v>0</v>
      </c>
      <c r="M144" s="206">
        <v>0</v>
      </c>
      <c r="N144" s="206">
        <v>0</v>
      </c>
      <c r="O144" s="206">
        <v>0</v>
      </c>
      <c r="P144" s="206">
        <v>0</v>
      </c>
      <c r="Q144" s="206">
        <v>0</v>
      </c>
      <c r="R144" s="206">
        <v>0</v>
      </c>
      <c r="S144" s="206">
        <v>0</v>
      </c>
      <c r="T144" s="206">
        <v>0</v>
      </c>
      <c r="U144" s="206">
        <v>0</v>
      </c>
      <c r="V144" s="206">
        <v>0</v>
      </c>
      <c r="W144" s="206">
        <v>0</v>
      </c>
      <c r="X144" s="206">
        <v>0</v>
      </c>
      <c r="Y144" s="206">
        <v>0</v>
      </c>
      <c r="Z144" s="206">
        <v>0</v>
      </c>
      <c r="AA144" s="206">
        <v>0</v>
      </c>
      <c r="AB144" s="206">
        <v>0</v>
      </c>
      <c r="AC144" s="206">
        <v>0</v>
      </c>
      <c r="AD144" s="206">
        <v>0</v>
      </c>
      <c r="AE144" s="206">
        <v>0</v>
      </c>
      <c r="AF144" s="206">
        <v>0</v>
      </c>
      <c r="AG144" s="206">
        <v>0</v>
      </c>
      <c r="AH144" s="206">
        <v>0</v>
      </c>
      <c r="AI144" s="206">
        <v>0</v>
      </c>
      <c r="AJ144" s="206">
        <v>0</v>
      </c>
      <c r="AK144" s="206">
        <v>0</v>
      </c>
      <c r="AL144" s="206">
        <v>0</v>
      </c>
      <c r="AM144" s="206">
        <v>0</v>
      </c>
      <c r="AN144" s="206">
        <v>0</v>
      </c>
      <c r="AO144" s="206">
        <v>0</v>
      </c>
      <c r="AP144" s="206">
        <v>0</v>
      </c>
      <c r="AQ144" s="206">
        <v>0</v>
      </c>
      <c r="AR144" s="206">
        <v>0</v>
      </c>
      <c r="AS144" s="206">
        <v>0</v>
      </c>
      <c r="AT144" s="206">
        <v>0</v>
      </c>
      <c r="AU144" s="206">
        <v>0</v>
      </c>
      <c r="AV144" s="206">
        <v>0</v>
      </c>
      <c r="AW144" s="206">
        <v>0</v>
      </c>
      <c r="AX144" s="206">
        <v>0</v>
      </c>
      <c r="AY144" s="206">
        <v>0</v>
      </c>
      <c r="AZ144" s="206">
        <v>0</v>
      </c>
      <c r="BA144" s="206">
        <v>0</v>
      </c>
      <c r="BB144" s="206">
        <v>0</v>
      </c>
      <c r="BC144" s="206">
        <v>0</v>
      </c>
      <c r="BD144" s="206">
        <v>0</v>
      </c>
      <c r="BE144" s="206">
        <v>0</v>
      </c>
      <c r="BF144" s="206">
        <v>0</v>
      </c>
      <c r="BG144" s="206">
        <v>0</v>
      </c>
      <c r="BH144" s="206">
        <v>0</v>
      </c>
      <c r="BI144" s="206">
        <v>0</v>
      </c>
      <c r="BJ144" s="206">
        <v>0</v>
      </c>
      <c r="BK144" s="206">
        <v>0</v>
      </c>
      <c r="BL144" s="206">
        <v>0</v>
      </c>
      <c r="BM144" s="206">
        <v>0</v>
      </c>
      <c r="BN144" s="206">
        <v>0</v>
      </c>
      <c r="BO144" s="206">
        <v>0</v>
      </c>
      <c r="BP144" s="206">
        <v>0</v>
      </c>
      <c r="BQ144" s="206">
        <v>0</v>
      </c>
      <c r="BR144" s="206">
        <v>0</v>
      </c>
      <c r="BS144" s="206">
        <v>0</v>
      </c>
      <c r="BT144" s="206">
        <v>0</v>
      </c>
      <c r="BU144" s="206">
        <v>0</v>
      </c>
      <c r="BV144" s="206">
        <v>0</v>
      </c>
      <c r="BW144" s="206">
        <v>0</v>
      </c>
      <c r="BX144" s="206">
        <v>0</v>
      </c>
      <c r="BY144" s="206">
        <v>0</v>
      </c>
      <c r="BZ144" s="206">
        <v>0</v>
      </c>
      <c r="CA144" s="206">
        <v>0</v>
      </c>
      <c r="CB144" s="206">
        <v>0</v>
      </c>
      <c r="CC144" s="206">
        <v>0</v>
      </c>
      <c r="CD144" s="206">
        <v>0</v>
      </c>
      <c r="CE144" s="206">
        <v>0</v>
      </c>
      <c r="CF144" s="206">
        <v>0</v>
      </c>
      <c r="CG144" s="206">
        <v>0</v>
      </c>
      <c r="CH144" s="206">
        <v>0</v>
      </c>
      <c r="CI144" s="206">
        <v>0</v>
      </c>
      <c r="CJ144" s="206">
        <v>0</v>
      </c>
      <c r="CK144" s="206">
        <v>0</v>
      </c>
      <c r="CL144" s="206">
        <v>0</v>
      </c>
      <c r="CM144" s="206">
        <v>0</v>
      </c>
      <c r="CN144" s="206">
        <v>0</v>
      </c>
      <c r="CO144" s="206">
        <v>0</v>
      </c>
      <c r="CP144" s="206">
        <v>0</v>
      </c>
      <c r="CQ144" s="206">
        <v>0</v>
      </c>
      <c r="CR144" s="206">
        <v>0</v>
      </c>
      <c r="CS144" s="206">
        <v>0</v>
      </c>
      <c r="CT144" s="206">
        <v>0</v>
      </c>
      <c r="CU144" s="206">
        <v>0</v>
      </c>
      <c r="CV144" s="206">
        <v>0</v>
      </c>
      <c r="CW144" s="206">
        <v>0</v>
      </c>
      <c r="CX144" s="206">
        <v>0</v>
      </c>
      <c r="CY144" s="206">
        <v>0</v>
      </c>
      <c r="CZ144" s="206">
        <v>0</v>
      </c>
      <c r="DA144" s="206">
        <v>0</v>
      </c>
      <c r="DB144" s="206">
        <v>0</v>
      </c>
      <c r="DC144" s="206">
        <v>0</v>
      </c>
      <c r="DD144" s="206">
        <v>0</v>
      </c>
      <c r="DE144" s="206">
        <v>0</v>
      </c>
      <c r="DF144" s="206">
        <v>0</v>
      </c>
      <c r="DG144" s="206">
        <v>0</v>
      </c>
      <c r="DH144" s="206">
        <v>0</v>
      </c>
      <c r="DI144" s="206">
        <v>0</v>
      </c>
      <c r="DJ144" s="206">
        <v>0</v>
      </c>
      <c r="DK144" s="206">
        <v>0</v>
      </c>
      <c r="DL144" s="207">
        <v>0</v>
      </c>
      <c r="DQ144" s="208"/>
      <c r="DR144" s="205"/>
      <c r="DS144" s="218"/>
      <c r="DT144" s="205" t="s">
        <v>276</v>
      </c>
      <c r="DU144" s="206">
        <f>I144/$DQ$4</f>
        <v>0</v>
      </c>
      <c r="DV144" s="206">
        <f>SUM(J144:O144)/$DQ$4</f>
        <v>0</v>
      </c>
      <c r="DW144" s="206">
        <f>SUM(P144:AL144)/$DQ$4</f>
        <v>0</v>
      </c>
      <c r="DX144" s="206">
        <f>SUM(AM144:CT144)/$DQ$4</f>
        <v>0</v>
      </c>
      <c r="DY144" s="206">
        <f>SUM(CU144:CY144)/$DQ$4</f>
        <v>0</v>
      </c>
      <c r="DZ144" s="206">
        <f>SUM(CZ144:DE144)/$DQ$4</f>
        <v>0</v>
      </c>
      <c r="EA144" s="206">
        <f>SUM(DF144:DG144)/$DQ$4</f>
        <v>0</v>
      </c>
      <c r="EB144" s="206">
        <f>SUM(DH144:DI144)/$DQ$4</f>
        <v>0</v>
      </c>
      <c r="EC144" s="206">
        <f>SUM(DJ144:DK144)/$DQ$4</f>
        <v>0</v>
      </c>
      <c r="ED144" s="207">
        <f t="shared" si="87"/>
        <v>0</v>
      </c>
      <c r="EE144" s="303">
        <f>ED144-(DL144/$DQ$4)</f>
        <v>0</v>
      </c>
      <c r="EF144" s="101"/>
      <c r="EG144" s="101"/>
    </row>
    <row r="145" spans="1:137" s="126" customFormat="1" ht="15.5" hidden="1" outlineLevel="2" x14ac:dyDescent="0.35">
      <c r="A145" s="37" t="s">
        <v>149</v>
      </c>
      <c r="B145" s="37">
        <v>14</v>
      </c>
      <c r="C145" s="38">
        <v>14.2</v>
      </c>
      <c r="D145" s="39" t="s">
        <v>284</v>
      </c>
      <c r="E145" s="208"/>
      <c r="F145" s="205"/>
      <c r="G145" s="218"/>
      <c r="H145" s="205" t="s">
        <v>278</v>
      </c>
      <c r="I145" s="206">
        <v>0</v>
      </c>
      <c r="J145" s="206">
        <v>0</v>
      </c>
      <c r="K145" s="206">
        <v>0</v>
      </c>
      <c r="L145" s="206">
        <v>0</v>
      </c>
      <c r="M145" s="206">
        <v>0</v>
      </c>
      <c r="N145" s="206">
        <v>0</v>
      </c>
      <c r="O145" s="206">
        <v>0</v>
      </c>
      <c r="P145" s="206">
        <v>0</v>
      </c>
      <c r="Q145" s="206">
        <v>0</v>
      </c>
      <c r="R145" s="206">
        <v>0</v>
      </c>
      <c r="S145" s="206">
        <v>0</v>
      </c>
      <c r="T145" s="206">
        <v>0</v>
      </c>
      <c r="U145" s="206">
        <v>0</v>
      </c>
      <c r="V145" s="206">
        <v>0</v>
      </c>
      <c r="W145" s="206">
        <v>0</v>
      </c>
      <c r="X145" s="206">
        <v>0</v>
      </c>
      <c r="Y145" s="206">
        <v>0</v>
      </c>
      <c r="Z145" s="206">
        <v>0</v>
      </c>
      <c r="AA145" s="206">
        <v>0</v>
      </c>
      <c r="AB145" s="206">
        <v>0</v>
      </c>
      <c r="AC145" s="206">
        <v>0</v>
      </c>
      <c r="AD145" s="206">
        <v>0</v>
      </c>
      <c r="AE145" s="206">
        <v>0</v>
      </c>
      <c r="AF145" s="206">
        <v>0</v>
      </c>
      <c r="AG145" s="206">
        <v>0</v>
      </c>
      <c r="AH145" s="206">
        <v>0</v>
      </c>
      <c r="AI145" s="206">
        <v>0</v>
      </c>
      <c r="AJ145" s="206">
        <v>0</v>
      </c>
      <c r="AK145" s="206">
        <v>0</v>
      </c>
      <c r="AL145" s="206">
        <v>0</v>
      </c>
      <c r="AM145" s="206">
        <v>0</v>
      </c>
      <c r="AN145" s="206">
        <v>0</v>
      </c>
      <c r="AO145" s="206">
        <v>0</v>
      </c>
      <c r="AP145" s="206">
        <v>0</v>
      </c>
      <c r="AQ145" s="206">
        <v>0</v>
      </c>
      <c r="AR145" s="206">
        <v>0</v>
      </c>
      <c r="AS145" s="206">
        <v>0</v>
      </c>
      <c r="AT145" s="206">
        <v>0</v>
      </c>
      <c r="AU145" s="206">
        <v>0</v>
      </c>
      <c r="AV145" s="206">
        <v>0</v>
      </c>
      <c r="AW145" s="206">
        <v>0</v>
      </c>
      <c r="AX145" s="206">
        <v>0</v>
      </c>
      <c r="AY145" s="206">
        <v>0</v>
      </c>
      <c r="AZ145" s="206">
        <v>0</v>
      </c>
      <c r="BA145" s="206">
        <v>0</v>
      </c>
      <c r="BB145" s="206">
        <v>0</v>
      </c>
      <c r="BC145" s="206">
        <v>0</v>
      </c>
      <c r="BD145" s="206">
        <v>0</v>
      </c>
      <c r="BE145" s="206">
        <v>0</v>
      </c>
      <c r="BF145" s="206">
        <v>0</v>
      </c>
      <c r="BG145" s="206">
        <v>0</v>
      </c>
      <c r="BH145" s="206">
        <v>0</v>
      </c>
      <c r="BI145" s="206">
        <v>0</v>
      </c>
      <c r="BJ145" s="206">
        <v>0</v>
      </c>
      <c r="BK145" s="206">
        <v>0</v>
      </c>
      <c r="BL145" s="206">
        <v>0</v>
      </c>
      <c r="BM145" s="206">
        <v>0</v>
      </c>
      <c r="BN145" s="206">
        <v>0</v>
      </c>
      <c r="BO145" s="206">
        <v>0</v>
      </c>
      <c r="BP145" s="206">
        <v>0</v>
      </c>
      <c r="BQ145" s="206">
        <v>0</v>
      </c>
      <c r="BR145" s="206">
        <v>0</v>
      </c>
      <c r="BS145" s="206">
        <v>0</v>
      </c>
      <c r="BT145" s="206">
        <v>0</v>
      </c>
      <c r="BU145" s="206">
        <v>0</v>
      </c>
      <c r="BV145" s="206">
        <v>0</v>
      </c>
      <c r="BW145" s="206">
        <v>0</v>
      </c>
      <c r="BX145" s="206">
        <v>0</v>
      </c>
      <c r="BY145" s="206">
        <v>0</v>
      </c>
      <c r="BZ145" s="206">
        <v>0</v>
      </c>
      <c r="CA145" s="206">
        <v>0</v>
      </c>
      <c r="CB145" s="206">
        <v>0</v>
      </c>
      <c r="CC145" s="206">
        <v>0</v>
      </c>
      <c r="CD145" s="206">
        <v>0</v>
      </c>
      <c r="CE145" s="206">
        <v>0</v>
      </c>
      <c r="CF145" s="206">
        <v>0</v>
      </c>
      <c r="CG145" s="206">
        <v>0</v>
      </c>
      <c r="CH145" s="206">
        <v>0</v>
      </c>
      <c r="CI145" s="206">
        <v>0</v>
      </c>
      <c r="CJ145" s="206">
        <v>0</v>
      </c>
      <c r="CK145" s="206">
        <v>0</v>
      </c>
      <c r="CL145" s="206">
        <v>0</v>
      </c>
      <c r="CM145" s="206">
        <v>0</v>
      </c>
      <c r="CN145" s="206">
        <v>0</v>
      </c>
      <c r="CO145" s="206">
        <v>0</v>
      </c>
      <c r="CP145" s="206">
        <v>0</v>
      </c>
      <c r="CQ145" s="206">
        <v>0</v>
      </c>
      <c r="CR145" s="206">
        <v>0</v>
      </c>
      <c r="CS145" s="206">
        <v>0</v>
      </c>
      <c r="CT145" s="206">
        <v>0</v>
      </c>
      <c r="CU145" s="206">
        <v>0</v>
      </c>
      <c r="CV145" s="206">
        <v>0</v>
      </c>
      <c r="CW145" s="206">
        <v>0</v>
      </c>
      <c r="CX145" s="206">
        <v>0</v>
      </c>
      <c r="CY145" s="206">
        <v>0</v>
      </c>
      <c r="CZ145" s="206">
        <v>0</v>
      </c>
      <c r="DA145" s="206">
        <v>0</v>
      </c>
      <c r="DB145" s="206">
        <v>0</v>
      </c>
      <c r="DC145" s="206">
        <v>0</v>
      </c>
      <c r="DD145" s="206">
        <v>0</v>
      </c>
      <c r="DE145" s="206">
        <v>0</v>
      </c>
      <c r="DF145" s="206">
        <v>0</v>
      </c>
      <c r="DG145" s="206">
        <v>0</v>
      </c>
      <c r="DH145" s="206">
        <v>0</v>
      </c>
      <c r="DI145" s="206">
        <v>0</v>
      </c>
      <c r="DJ145" s="206">
        <v>0</v>
      </c>
      <c r="DK145" s="206">
        <v>0</v>
      </c>
      <c r="DL145" s="207">
        <v>0</v>
      </c>
      <c r="DQ145" s="208"/>
      <c r="DR145" s="205"/>
      <c r="DS145" s="218"/>
      <c r="DT145" s="205" t="s">
        <v>278</v>
      </c>
      <c r="DU145" s="206">
        <f>I145/$DQ$4</f>
        <v>0</v>
      </c>
      <c r="DV145" s="206">
        <f>SUM(J145:O145)/$DQ$4</f>
        <v>0</v>
      </c>
      <c r="DW145" s="206">
        <f>SUM(P145:AL145)/$DQ$4</f>
        <v>0</v>
      </c>
      <c r="DX145" s="206">
        <f>SUM(AM145:CT145)/$DQ$4</f>
        <v>0</v>
      </c>
      <c r="DY145" s="206">
        <f>SUM(CU145:CY145)/$DQ$4</f>
        <v>0</v>
      </c>
      <c r="DZ145" s="206">
        <f>SUM(CZ145:DE145)/$DQ$4</f>
        <v>0</v>
      </c>
      <c r="EA145" s="206">
        <f>SUM(DF145:DG145)/$DQ$4</f>
        <v>0</v>
      </c>
      <c r="EB145" s="206">
        <f>SUM(DH145:DI145)/$DQ$4</f>
        <v>0</v>
      </c>
      <c r="EC145" s="206">
        <f>SUM(DJ145:DK145)/$DQ$4</f>
        <v>0</v>
      </c>
      <c r="ED145" s="207">
        <f t="shared" si="87"/>
        <v>0</v>
      </c>
      <c r="EE145" s="303">
        <f>ED145-(DL145/$DQ$4)</f>
        <v>0</v>
      </c>
      <c r="EF145" s="101"/>
      <c r="EG145" s="101"/>
    </row>
    <row r="146" spans="1:137" s="126" customFormat="1" ht="15.5" hidden="1" outlineLevel="2" x14ac:dyDescent="0.35">
      <c r="A146" s="37" t="s">
        <v>149</v>
      </c>
      <c r="B146" s="37">
        <v>14</v>
      </c>
      <c r="C146" s="38">
        <v>14.2</v>
      </c>
      <c r="D146" s="39" t="s">
        <v>285</v>
      </c>
      <c r="E146" s="208"/>
      <c r="F146" s="205"/>
      <c r="G146" s="218"/>
      <c r="H146" s="205" t="s">
        <v>280</v>
      </c>
      <c r="I146" s="206">
        <v>0</v>
      </c>
      <c r="J146" s="206">
        <v>0</v>
      </c>
      <c r="K146" s="206">
        <v>0</v>
      </c>
      <c r="L146" s="206">
        <v>0</v>
      </c>
      <c r="M146" s="206">
        <v>0</v>
      </c>
      <c r="N146" s="206">
        <v>0</v>
      </c>
      <c r="O146" s="206">
        <v>0</v>
      </c>
      <c r="P146" s="206">
        <v>0</v>
      </c>
      <c r="Q146" s="206">
        <v>0</v>
      </c>
      <c r="R146" s="206">
        <v>0</v>
      </c>
      <c r="S146" s="206">
        <v>0</v>
      </c>
      <c r="T146" s="206">
        <v>0</v>
      </c>
      <c r="U146" s="206">
        <v>0</v>
      </c>
      <c r="V146" s="206">
        <v>0</v>
      </c>
      <c r="W146" s="206">
        <v>0</v>
      </c>
      <c r="X146" s="206">
        <v>0</v>
      </c>
      <c r="Y146" s="206">
        <v>0</v>
      </c>
      <c r="Z146" s="206">
        <v>0</v>
      </c>
      <c r="AA146" s="206">
        <v>0</v>
      </c>
      <c r="AB146" s="206">
        <v>0</v>
      </c>
      <c r="AC146" s="206">
        <v>0</v>
      </c>
      <c r="AD146" s="206">
        <v>0</v>
      </c>
      <c r="AE146" s="206">
        <v>0</v>
      </c>
      <c r="AF146" s="206">
        <v>0</v>
      </c>
      <c r="AG146" s="206">
        <v>0</v>
      </c>
      <c r="AH146" s="206">
        <v>0</v>
      </c>
      <c r="AI146" s="206">
        <v>0</v>
      </c>
      <c r="AJ146" s="206">
        <v>0</v>
      </c>
      <c r="AK146" s="206">
        <v>0</v>
      </c>
      <c r="AL146" s="206">
        <v>0</v>
      </c>
      <c r="AM146" s="206">
        <v>0</v>
      </c>
      <c r="AN146" s="206">
        <v>0</v>
      </c>
      <c r="AO146" s="206">
        <v>0</v>
      </c>
      <c r="AP146" s="206">
        <v>0</v>
      </c>
      <c r="AQ146" s="206">
        <v>0</v>
      </c>
      <c r="AR146" s="206">
        <v>0</v>
      </c>
      <c r="AS146" s="206">
        <v>0</v>
      </c>
      <c r="AT146" s="206">
        <v>0</v>
      </c>
      <c r="AU146" s="206">
        <v>0</v>
      </c>
      <c r="AV146" s="206">
        <v>0</v>
      </c>
      <c r="AW146" s="206">
        <v>0</v>
      </c>
      <c r="AX146" s="206">
        <v>0</v>
      </c>
      <c r="AY146" s="206">
        <v>0</v>
      </c>
      <c r="AZ146" s="206">
        <v>0</v>
      </c>
      <c r="BA146" s="206">
        <v>0</v>
      </c>
      <c r="BB146" s="206">
        <v>0</v>
      </c>
      <c r="BC146" s="206">
        <v>0</v>
      </c>
      <c r="BD146" s="206">
        <v>0</v>
      </c>
      <c r="BE146" s="206">
        <v>0</v>
      </c>
      <c r="BF146" s="206">
        <v>0</v>
      </c>
      <c r="BG146" s="206">
        <v>0</v>
      </c>
      <c r="BH146" s="206">
        <v>0</v>
      </c>
      <c r="BI146" s="206">
        <v>0</v>
      </c>
      <c r="BJ146" s="206">
        <v>0</v>
      </c>
      <c r="BK146" s="206">
        <v>0</v>
      </c>
      <c r="BL146" s="206">
        <v>0</v>
      </c>
      <c r="BM146" s="206">
        <v>0</v>
      </c>
      <c r="BN146" s="206">
        <v>0</v>
      </c>
      <c r="BO146" s="206">
        <v>0</v>
      </c>
      <c r="BP146" s="206">
        <v>0</v>
      </c>
      <c r="BQ146" s="206">
        <v>0</v>
      </c>
      <c r="BR146" s="206">
        <v>0</v>
      </c>
      <c r="BS146" s="206">
        <v>0</v>
      </c>
      <c r="BT146" s="206">
        <v>0</v>
      </c>
      <c r="BU146" s="206">
        <v>0</v>
      </c>
      <c r="BV146" s="206">
        <v>0</v>
      </c>
      <c r="BW146" s="206">
        <v>0</v>
      </c>
      <c r="BX146" s="206">
        <v>0</v>
      </c>
      <c r="BY146" s="206">
        <v>0</v>
      </c>
      <c r="BZ146" s="206">
        <v>0</v>
      </c>
      <c r="CA146" s="206">
        <v>0</v>
      </c>
      <c r="CB146" s="206">
        <v>0</v>
      </c>
      <c r="CC146" s="206">
        <v>0</v>
      </c>
      <c r="CD146" s="206">
        <v>0</v>
      </c>
      <c r="CE146" s="206">
        <v>0</v>
      </c>
      <c r="CF146" s="206">
        <v>0</v>
      </c>
      <c r="CG146" s="206">
        <v>0</v>
      </c>
      <c r="CH146" s="206">
        <v>0</v>
      </c>
      <c r="CI146" s="206">
        <v>0</v>
      </c>
      <c r="CJ146" s="206">
        <v>0</v>
      </c>
      <c r="CK146" s="206">
        <v>0</v>
      </c>
      <c r="CL146" s="206">
        <v>0</v>
      </c>
      <c r="CM146" s="206">
        <v>0</v>
      </c>
      <c r="CN146" s="206">
        <v>0</v>
      </c>
      <c r="CO146" s="206">
        <v>0</v>
      </c>
      <c r="CP146" s="206">
        <v>0</v>
      </c>
      <c r="CQ146" s="206">
        <v>0</v>
      </c>
      <c r="CR146" s="206">
        <v>0</v>
      </c>
      <c r="CS146" s="206">
        <v>0</v>
      </c>
      <c r="CT146" s="206">
        <v>0</v>
      </c>
      <c r="CU146" s="206">
        <v>0</v>
      </c>
      <c r="CV146" s="206">
        <v>0</v>
      </c>
      <c r="CW146" s="206">
        <v>0</v>
      </c>
      <c r="CX146" s="206">
        <v>0</v>
      </c>
      <c r="CY146" s="206">
        <v>0</v>
      </c>
      <c r="CZ146" s="206">
        <v>0</v>
      </c>
      <c r="DA146" s="206">
        <v>0</v>
      </c>
      <c r="DB146" s="206">
        <v>0</v>
      </c>
      <c r="DC146" s="206">
        <v>0</v>
      </c>
      <c r="DD146" s="206">
        <v>0</v>
      </c>
      <c r="DE146" s="206">
        <v>0</v>
      </c>
      <c r="DF146" s="206">
        <v>0</v>
      </c>
      <c r="DG146" s="206">
        <v>0</v>
      </c>
      <c r="DH146" s="206">
        <v>0</v>
      </c>
      <c r="DI146" s="206">
        <v>0</v>
      </c>
      <c r="DJ146" s="206">
        <v>0</v>
      </c>
      <c r="DK146" s="206">
        <v>0</v>
      </c>
      <c r="DL146" s="207">
        <v>0</v>
      </c>
      <c r="DQ146" s="208"/>
      <c r="DR146" s="205"/>
      <c r="DS146" s="218"/>
      <c r="DT146" s="205" t="s">
        <v>280</v>
      </c>
      <c r="DU146" s="206">
        <f>I146/$DQ$4</f>
        <v>0</v>
      </c>
      <c r="DV146" s="206">
        <f>SUM(J146:O146)/$DQ$4</f>
        <v>0</v>
      </c>
      <c r="DW146" s="206">
        <f>SUM(P146:AL146)/$DQ$4</f>
        <v>0</v>
      </c>
      <c r="DX146" s="206">
        <f>SUM(AM146:CT146)/$DQ$4</f>
        <v>0</v>
      </c>
      <c r="DY146" s="206">
        <f>SUM(CU146:CY146)/$DQ$4</f>
        <v>0</v>
      </c>
      <c r="DZ146" s="206">
        <f>SUM(CZ146:DE146)/$DQ$4</f>
        <v>0</v>
      </c>
      <c r="EA146" s="206">
        <f>SUM(DF146:DG146)/$DQ$4</f>
        <v>0</v>
      </c>
      <c r="EB146" s="206">
        <f>SUM(DH146:DI146)/$DQ$4</f>
        <v>0</v>
      </c>
      <c r="EC146" s="206">
        <f>SUM(DJ146:DK146)/$DQ$4</f>
        <v>0</v>
      </c>
      <c r="ED146" s="207">
        <f t="shared" si="87"/>
        <v>0</v>
      </c>
      <c r="EE146" s="303">
        <f>ED146-(DL146/$DQ$4)</f>
        <v>0</v>
      </c>
      <c r="EF146" s="101"/>
      <c r="EG146" s="101"/>
    </row>
    <row r="147" spans="1:137" s="126" customFormat="1" ht="15.5" hidden="1" outlineLevel="2" x14ac:dyDescent="0.35">
      <c r="A147" s="127" t="s">
        <v>149</v>
      </c>
      <c r="B147" s="127">
        <v>14</v>
      </c>
      <c r="C147" s="128">
        <v>14.3</v>
      </c>
      <c r="D147" s="129"/>
      <c r="E147" s="210"/>
      <c r="F147" s="215"/>
      <c r="G147" s="211" t="s">
        <v>286</v>
      </c>
      <c r="H147" s="212"/>
      <c r="I147" s="213">
        <v>0</v>
      </c>
      <c r="J147" s="213">
        <v>0</v>
      </c>
      <c r="K147" s="213">
        <v>0</v>
      </c>
      <c r="L147" s="213">
        <v>0</v>
      </c>
      <c r="M147" s="213">
        <v>0</v>
      </c>
      <c r="N147" s="213">
        <v>0</v>
      </c>
      <c r="O147" s="213">
        <v>0</v>
      </c>
      <c r="P147" s="213">
        <v>0</v>
      </c>
      <c r="Q147" s="213">
        <v>0</v>
      </c>
      <c r="R147" s="213">
        <v>0</v>
      </c>
      <c r="S147" s="213">
        <v>0</v>
      </c>
      <c r="T147" s="213">
        <v>0</v>
      </c>
      <c r="U147" s="213">
        <v>0</v>
      </c>
      <c r="V147" s="213">
        <v>0</v>
      </c>
      <c r="W147" s="213">
        <v>0</v>
      </c>
      <c r="X147" s="213">
        <v>0</v>
      </c>
      <c r="Y147" s="213">
        <v>0</v>
      </c>
      <c r="Z147" s="213">
        <v>0</v>
      </c>
      <c r="AA147" s="213">
        <v>0</v>
      </c>
      <c r="AB147" s="213">
        <v>0</v>
      </c>
      <c r="AC147" s="213">
        <v>0</v>
      </c>
      <c r="AD147" s="213">
        <v>0</v>
      </c>
      <c r="AE147" s="213">
        <v>0</v>
      </c>
      <c r="AF147" s="213">
        <v>0</v>
      </c>
      <c r="AG147" s="213">
        <v>0</v>
      </c>
      <c r="AH147" s="213">
        <v>0</v>
      </c>
      <c r="AI147" s="213">
        <v>0</v>
      </c>
      <c r="AJ147" s="213">
        <v>0</v>
      </c>
      <c r="AK147" s="213">
        <v>0</v>
      </c>
      <c r="AL147" s="213">
        <v>0</v>
      </c>
      <c r="AM147" s="213">
        <v>0</v>
      </c>
      <c r="AN147" s="213">
        <v>0</v>
      </c>
      <c r="AO147" s="213">
        <v>0</v>
      </c>
      <c r="AP147" s="213">
        <v>0</v>
      </c>
      <c r="AQ147" s="213">
        <v>0</v>
      </c>
      <c r="AR147" s="213">
        <v>0</v>
      </c>
      <c r="AS147" s="213">
        <v>0</v>
      </c>
      <c r="AT147" s="213">
        <v>0</v>
      </c>
      <c r="AU147" s="213">
        <v>0</v>
      </c>
      <c r="AV147" s="213">
        <v>0</v>
      </c>
      <c r="AW147" s="213">
        <v>0</v>
      </c>
      <c r="AX147" s="213">
        <v>0</v>
      </c>
      <c r="AY147" s="213">
        <v>0</v>
      </c>
      <c r="AZ147" s="213">
        <v>0</v>
      </c>
      <c r="BA147" s="213">
        <v>0</v>
      </c>
      <c r="BB147" s="213">
        <v>0</v>
      </c>
      <c r="BC147" s="213">
        <v>0</v>
      </c>
      <c r="BD147" s="213">
        <v>0</v>
      </c>
      <c r="BE147" s="213">
        <v>0</v>
      </c>
      <c r="BF147" s="213">
        <v>0</v>
      </c>
      <c r="BG147" s="213">
        <v>0</v>
      </c>
      <c r="BH147" s="213">
        <v>0</v>
      </c>
      <c r="BI147" s="213">
        <v>0</v>
      </c>
      <c r="BJ147" s="213">
        <v>0</v>
      </c>
      <c r="BK147" s="213">
        <v>0</v>
      </c>
      <c r="BL147" s="213">
        <v>0</v>
      </c>
      <c r="BM147" s="213">
        <v>0</v>
      </c>
      <c r="BN147" s="213">
        <v>0</v>
      </c>
      <c r="BO147" s="213">
        <v>0</v>
      </c>
      <c r="BP147" s="213">
        <v>0</v>
      </c>
      <c r="BQ147" s="213">
        <v>0</v>
      </c>
      <c r="BR147" s="213">
        <v>0</v>
      </c>
      <c r="BS147" s="213">
        <v>0</v>
      </c>
      <c r="BT147" s="213">
        <v>0</v>
      </c>
      <c r="BU147" s="213">
        <v>0</v>
      </c>
      <c r="BV147" s="213">
        <v>0</v>
      </c>
      <c r="BW147" s="213">
        <v>0</v>
      </c>
      <c r="BX147" s="213">
        <v>0</v>
      </c>
      <c r="BY147" s="213">
        <v>0</v>
      </c>
      <c r="BZ147" s="213">
        <v>0</v>
      </c>
      <c r="CA147" s="213">
        <v>0</v>
      </c>
      <c r="CB147" s="213">
        <v>0</v>
      </c>
      <c r="CC147" s="213">
        <v>0</v>
      </c>
      <c r="CD147" s="213">
        <v>0</v>
      </c>
      <c r="CE147" s="213">
        <v>0</v>
      </c>
      <c r="CF147" s="213">
        <v>0</v>
      </c>
      <c r="CG147" s="213">
        <v>0</v>
      </c>
      <c r="CH147" s="213">
        <v>0</v>
      </c>
      <c r="CI147" s="213">
        <v>0</v>
      </c>
      <c r="CJ147" s="213">
        <v>0</v>
      </c>
      <c r="CK147" s="213">
        <v>0</v>
      </c>
      <c r="CL147" s="213">
        <v>0</v>
      </c>
      <c r="CM147" s="213">
        <v>0</v>
      </c>
      <c r="CN147" s="213">
        <v>0</v>
      </c>
      <c r="CO147" s="213">
        <v>0</v>
      </c>
      <c r="CP147" s="213">
        <v>0</v>
      </c>
      <c r="CQ147" s="213">
        <v>0</v>
      </c>
      <c r="CR147" s="213">
        <v>0</v>
      </c>
      <c r="CS147" s="213">
        <v>0</v>
      </c>
      <c r="CT147" s="213">
        <v>0</v>
      </c>
      <c r="CU147" s="213">
        <v>0</v>
      </c>
      <c r="CV147" s="213">
        <v>0</v>
      </c>
      <c r="CW147" s="213">
        <v>0</v>
      </c>
      <c r="CX147" s="213">
        <v>0</v>
      </c>
      <c r="CY147" s="213">
        <v>0</v>
      </c>
      <c r="CZ147" s="213">
        <v>0</v>
      </c>
      <c r="DA147" s="213">
        <v>0</v>
      </c>
      <c r="DB147" s="213">
        <v>0</v>
      </c>
      <c r="DC147" s="213">
        <v>0</v>
      </c>
      <c r="DD147" s="213">
        <v>0</v>
      </c>
      <c r="DE147" s="213">
        <v>0</v>
      </c>
      <c r="DF147" s="213">
        <v>0</v>
      </c>
      <c r="DG147" s="213">
        <v>0</v>
      </c>
      <c r="DH147" s="213">
        <v>0</v>
      </c>
      <c r="DI147" s="213">
        <v>0</v>
      </c>
      <c r="DJ147" s="213">
        <v>0</v>
      </c>
      <c r="DK147" s="213">
        <v>0</v>
      </c>
      <c r="DL147" s="214">
        <v>0</v>
      </c>
      <c r="DQ147" s="210"/>
      <c r="DR147" s="215"/>
      <c r="DS147" s="211" t="s">
        <v>286</v>
      </c>
      <c r="DT147" s="212"/>
      <c r="DU147" s="213">
        <f t="shared" ref="DU147:EC147" si="128">SUM(DU148:DU151)</f>
        <v>0</v>
      </c>
      <c r="DV147" s="213">
        <f t="shared" si="128"/>
        <v>61.695866666666667</v>
      </c>
      <c r="DW147" s="213">
        <f t="shared" si="128"/>
        <v>26.501523096268663</v>
      </c>
      <c r="DX147" s="213">
        <f t="shared" si="128"/>
        <v>4.0379446314372291</v>
      </c>
      <c r="DY147" s="213">
        <f t="shared" si="128"/>
        <v>5.2188377521421492</v>
      </c>
      <c r="DZ147" s="213">
        <f t="shared" si="128"/>
        <v>10.194423022359208</v>
      </c>
      <c r="EA147" s="213">
        <f t="shared" si="128"/>
        <v>22.749085553639141</v>
      </c>
      <c r="EB147" s="213">
        <f t="shared" si="128"/>
        <v>0.64635320423177078</v>
      </c>
      <c r="EC147" s="213">
        <f t="shared" si="128"/>
        <v>0</v>
      </c>
      <c r="ED147" s="214">
        <f t="shared" si="87"/>
        <v>131.04403392674482</v>
      </c>
      <c r="EE147" s="305"/>
      <c r="EF147" s="101"/>
      <c r="EG147" s="101"/>
    </row>
    <row r="148" spans="1:137" s="126" customFormat="1" ht="15.5" hidden="1" outlineLevel="2" x14ac:dyDescent="0.35">
      <c r="A148" s="37" t="s">
        <v>149</v>
      </c>
      <c r="B148" s="37">
        <v>14</v>
      </c>
      <c r="C148" s="38">
        <v>14.3</v>
      </c>
      <c r="D148" s="39" t="s">
        <v>287</v>
      </c>
      <c r="E148" s="208"/>
      <c r="F148" s="209"/>
      <c r="G148" s="218"/>
      <c r="H148" s="205" t="s">
        <v>274</v>
      </c>
      <c r="I148" s="206">
        <v>0</v>
      </c>
      <c r="J148" s="206">
        <v>0</v>
      </c>
      <c r="K148" s="206">
        <v>0</v>
      </c>
      <c r="L148" s="206">
        <v>0</v>
      </c>
      <c r="M148" s="206">
        <v>0</v>
      </c>
      <c r="N148" s="206">
        <v>0</v>
      </c>
      <c r="O148" s="206">
        <v>0</v>
      </c>
      <c r="P148" s="206">
        <v>0</v>
      </c>
      <c r="Q148" s="206">
        <v>0</v>
      </c>
      <c r="R148" s="206">
        <v>0</v>
      </c>
      <c r="S148" s="206">
        <v>0</v>
      </c>
      <c r="T148" s="206">
        <v>0</v>
      </c>
      <c r="U148" s="206">
        <v>99.665809722222207</v>
      </c>
      <c r="V148" s="206">
        <v>0</v>
      </c>
      <c r="W148" s="206">
        <v>0</v>
      </c>
      <c r="X148" s="206">
        <v>0</v>
      </c>
      <c r="Y148" s="206">
        <v>0</v>
      </c>
      <c r="Z148" s="206">
        <v>0</v>
      </c>
      <c r="AA148" s="206">
        <v>0</v>
      </c>
      <c r="AB148" s="206">
        <v>0</v>
      </c>
      <c r="AC148" s="206">
        <v>0</v>
      </c>
      <c r="AD148" s="206">
        <v>356.14300465532972</v>
      </c>
      <c r="AE148" s="206">
        <v>0</v>
      </c>
      <c r="AF148" s="206">
        <v>479.35412208847492</v>
      </c>
      <c r="AG148" s="206">
        <v>0</v>
      </c>
      <c r="AH148" s="206">
        <v>0</v>
      </c>
      <c r="AI148" s="206">
        <v>0</v>
      </c>
      <c r="AJ148" s="206">
        <v>0</v>
      </c>
      <c r="AK148" s="206">
        <v>323.09627091374682</v>
      </c>
      <c r="AL148" s="206">
        <v>0</v>
      </c>
      <c r="AM148" s="206">
        <v>0</v>
      </c>
      <c r="AN148" s="206">
        <v>0</v>
      </c>
      <c r="AO148" s="206">
        <v>0</v>
      </c>
      <c r="AP148" s="206">
        <v>0</v>
      </c>
      <c r="AQ148" s="206">
        <v>0</v>
      </c>
      <c r="AR148" s="206">
        <v>0</v>
      </c>
      <c r="AS148" s="206">
        <v>0</v>
      </c>
      <c r="AT148" s="206">
        <v>0</v>
      </c>
      <c r="AU148" s="206">
        <v>0</v>
      </c>
      <c r="AV148" s="206">
        <v>0</v>
      </c>
      <c r="AW148" s="206">
        <v>0</v>
      </c>
      <c r="AX148" s="206">
        <v>0</v>
      </c>
      <c r="AY148" s="206">
        <v>0</v>
      </c>
      <c r="AZ148" s="206">
        <v>0</v>
      </c>
      <c r="BA148" s="206">
        <v>0</v>
      </c>
      <c r="BB148" s="206">
        <v>1200.6149298134251</v>
      </c>
      <c r="BC148" s="206">
        <v>0</v>
      </c>
      <c r="BD148" s="206">
        <v>0</v>
      </c>
      <c r="BE148" s="206">
        <v>0</v>
      </c>
      <c r="BF148" s="206">
        <v>0</v>
      </c>
      <c r="BG148" s="206">
        <v>0</v>
      </c>
      <c r="BH148" s="206">
        <v>353.02764880257604</v>
      </c>
      <c r="BI148" s="206">
        <v>0</v>
      </c>
      <c r="BJ148" s="206">
        <v>0</v>
      </c>
      <c r="BK148" s="206">
        <v>0</v>
      </c>
      <c r="BL148" s="206">
        <v>365.64039620311945</v>
      </c>
      <c r="BM148" s="206">
        <v>0</v>
      </c>
      <c r="BN148" s="206">
        <v>0</v>
      </c>
      <c r="BO148" s="206">
        <v>910.96236440142161</v>
      </c>
      <c r="BP148" s="206">
        <v>0</v>
      </c>
      <c r="BQ148" s="206">
        <v>0</v>
      </c>
      <c r="BR148" s="206">
        <v>0</v>
      </c>
      <c r="BS148" s="206">
        <v>193.41237777777781</v>
      </c>
      <c r="BT148" s="206">
        <v>0</v>
      </c>
      <c r="BU148" s="206">
        <v>0</v>
      </c>
      <c r="BV148" s="206">
        <v>0</v>
      </c>
      <c r="BW148" s="206">
        <v>0</v>
      </c>
      <c r="BX148" s="206">
        <v>0</v>
      </c>
      <c r="BY148" s="206">
        <v>0</v>
      </c>
      <c r="BZ148" s="206">
        <v>0</v>
      </c>
      <c r="CA148" s="206">
        <v>0</v>
      </c>
      <c r="CB148" s="206">
        <v>0</v>
      </c>
      <c r="CC148" s="206">
        <v>0</v>
      </c>
      <c r="CD148" s="206">
        <v>0</v>
      </c>
      <c r="CE148" s="206">
        <v>0</v>
      </c>
      <c r="CF148" s="206">
        <v>0</v>
      </c>
      <c r="CG148" s="206">
        <v>0</v>
      </c>
      <c r="CH148" s="206">
        <v>0</v>
      </c>
      <c r="CI148" s="206">
        <v>0</v>
      </c>
      <c r="CJ148" s="206">
        <v>0</v>
      </c>
      <c r="CK148" s="206">
        <v>0</v>
      </c>
      <c r="CL148" s="206">
        <v>177.4474109375</v>
      </c>
      <c r="CM148" s="206">
        <v>353.07709886999402</v>
      </c>
      <c r="CN148" s="206">
        <v>0</v>
      </c>
      <c r="CO148" s="206">
        <v>0</v>
      </c>
      <c r="CP148" s="206">
        <v>0</v>
      </c>
      <c r="CQ148" s="206">
        <v>0</v>
      </c>
      <c r="CR148" s="206">
        <v>163.58990735216901</v>
      </c>
      <c r="CS148" s="206">
        <v>0</v>
      </c>
      <c r="CT148" s="206">
        <v>320.17249727924548</v>
      </c>
      <c r="CU148" s="206">
        <v>0</v>
      </c>
      <c r="CV148" s="206">
        <v>0</v>
      </c>
      <c r="CW148" s="206">
        <v>1236.9869948940191</v>
      </c>
      <c r="CX148" s="206">
        <v>2790.816884480415</v>
      </c>
      <c r="CY148" s="206">
        <v>1191.0338727677151</v>
      </c>
      <c r="CZ148" s="206">
        <v>1213.9695617478401</v>
      </c>
      <c r="DA148" s="206">
        <v>2744.8367258763178</v>
      </c>
      <c r="DB148" s="206">
        <v>1170.2970526452671</v>
      </c>
      <c r="DC148" s="206">
        <v>1205.1924060031702</v>
      </c>
      <c r="DD148" s="206">
        <v>2702.4242522168402</v>
      </c>
      <c r="DE148" s="206">
        <v>1157.7030238697721</v>
      </c>
      <c r="DF148" s="206">
        <v>16768.260434079952</v>
      </c>
      <c r="DG148" s="206">
        <v>5980.8251195591856</v>
      </c>
      <c r="DH148" s="206">
        <v>646.35320423177075</v>
      </c>
      <c r="DI148" s="206">
        <v>0</v>
      </c>
      <c r="DJ148" s="206">
        <v>0</v>
      </c>
      <c r="DK148" s="206">
        <v>0</v>
      </c>
      <c r="DL148" s="207">
        <v>44104.903371189263</v>
      </c>
      <c r="DQ148" s="208"/>
      <c r="DR148" s="209"/>
      <c r="DS148" s="218"/>
      <c r="DT148" s="205" t="s">
        <v>274</v>
      </c>
      <c r="DU148" s="206">
        <f>I148/$DQ$4</f>
        <v>0</v>
      </c>
      <c r="DV148" s="206">
        <f>SUM(J148:O148)/$DQ$4</f>
        <v>0</v>
      </c>
      <c r="DW148" s="206">
        <f>SUM(P148:AL148)/$DQ$4</f>
        <v>1.2582592073797736</v>
      </c>
      <c r="DX148" s="206">
        <f>SUM(AM148:CT148)/$DQ$4</f>
        <v>4.0379446314372291</v>
      </c>
      <c r="DY148" s="206">
        <f>SUM(CU148:CY148)/$DQ$4</f>
        <v>5.2188377521421492</v>
      </c>
      <c r="DZ148" s="206">
        <f>SUM(CZ148:DE148)/$DQ$4</f>
        <v>10.194423022359208</v>
      </c>
      <c r="EA148" s="206">
        <f>SUM(DF148:DG148)/$DQ$4</f>
        <v>22.749085553639141</v>
      </c>
      <c r="EB148" s="206">
        <f>SUM(DH148:DI148)/$DQ$4</f>
        <v>0.64635320423177078</v>
      </c>
      <c r="EC148" s="206">
        <f>SUM(DJ148:DK148)/$DQ$4</f>
        <v>0</v>
      </c>
      <c r="ED148" s="207">
        <f t="shared" si="87"/>
        <v>44.104903371189273</v>
      </c>
      <c r="EE148" s="303">
        <f>ED148-(DL148/$DQ$4)</f>
        <v>0</v>
      </c>
      <c r="EF148" s="101"/>
      <c r="EG148" s="101"/>
    </row>
    <row r="149" spans="1:137" s="126" customFormat="1" ht="15.5" hidden="1" outlineLevel="2" x14ac:dyDescent="0.35">
      <c r="A149" s="37" t="s">
        <v>149</v>
      </c>
      <c r="B149" s="37">
        <v>14</v>
      </c>
      <c r="C149" s="38">
        <v>14.3</v>
      </c>
      <c r="D149" s="39" t="s">
        <v>288</v>
      </c>
      <c r="E149" s="208"/>
      <c r="F149" s="209"/>
      <c r="G149" s="218"/>
      <c r="H149" s="205" t="s">
        <v>276</v>
      </c>
      <c r="I149" s="206">
        <v>0</v>
      </c>
      <c r="J149" s="206">
        <v>0</v>
      </c>
      <c r="K149" s="206">
        <v>0</v>
      </c>
      <c r="L149" s="206">
        <v>0</v>
      </c>
      <c r="M149" s="206">
        <v>0</v>
      </c>
      <c r="N149" s="206">
        <v>0</v>
      </c>
      <c r="O149" s="206">
        <v>61695.866666666669</v>
      </c>
      <c r="P149" s="206">
        <v>0</v>
      </c>
      <c r="Q149" s="206">
        <v>0</v>
      </c>
      <c r="R149" s="206">
        <v>25243.263888888891</v>
      </c>
      <c r="S149" s="206">
        <v>0</v>
      </c>
      <c r="T149" s="206">
        <v>0</v>
      </c>
      <c r="U149" s="206">
        <v>0</v>
      </c>
      <c r="V149" s="206">
        <v>0</v>
      </c>
      <c r="W149" s="206">
        <v>0</v>
      </c>
      <c r="X149" s="206">
        <v>0</v>
      </c>
      <c r="Y149" s="206">
        <v>0</v>
      </c>
      <c r="Z149" s="206">
        <v>0</v>
      </c>
      <c r="AA149" s="206">
        <v>0</v>
      </c>
      <c r="AB149" s="206">
        <v>0</v>
      </c>
      <c r="AC149" s="206">
        <v>0</v>
      </c>
      <c r="AD149" s="206">
        <v>0</v>
      </c>
      <c r="AE149" s="206">
        <v>0</v>
      </c>
      <c r="AF149" s="206">
        <v>0</v>
      </c>
      <c r="AG149" s="206">
        <v>0</v>
      </c>
      <c r="AH149" s="206">
        <v>0</v>
      </c>
      <c r="AI149" s="206">
        <v>0</v>
      </c>
      <c r="AJ149" s="206">
        <v>0</v>
      </c>
      <c r="AK149" s="206">
        <v>0</v>
      </c>
      <c r="AL149" s="206">
        <v>0</v>
      </c>
      <c r="AM149" s="206">
        <v>0</v>
      </c>
      <c r="AN149" s="206">
        <v>0</v>
      </c>
      <c r="AO149" s="206">
        <v>0</v>
      </c>
      <c r="AP149" s="206">
        <v>0</v>
      </c>
      <c r="AQ149" s="206">
        <v>0</v>
      </c>
      <c r="AR149" s="206">
        <v>0</v>
      </c>
      <c r="AS149" s="206">
        <v>0</v>
      </c>
      <c r="AT149" s="206">
        <v>0</v>
      </c>
      <c r="AU149" s="206">
        <v>0</v>
      </c>
      <c r="AV149" s="206">
        <v>0</v>
      </c>
      <c r="AW149" s="206">
        <v>0</v>
      </c>
      <c r="AX149" s="206">
        <v>0</v>
      </c>
      <c r="AY149" s="206">
        <v>0</v>
      </c>
      <c r="AZ149" s="206">
        <v>0</v>
      </c>
      <c r="BA149" s="206">
        <v>0</v>
      </c>
      <c r="BB149" s="206">
        <v>0</v>
      </c>
      <c r="BC149" s="206">
        <v>0</v>
      </c>
      <c r="BD149" s="206">
        <v>0</v>
      </c>
      <c r="BE149" s="206">
        <v>0</v>
      </c>
      <c r="BF149" s="206">
        <v>0</v>
      </c>
      <c r="BG149" s="206">
        <v>0</v>
      </c>
      <c r="BH149" s="206">
        <v>0</v>
      </c>
      <c r="BI149" s="206">
        <v>0</v>
      </c>
      <c r="BJ149" s="206">
        <v>0</v>
      </c>
      <c r="BK149" s="206">
        <v>0</v>
      </c>
      <c r="BL149" s="206">
        <v>0</v>
      </c>
      <c r="BM149" s="206">
        <v>0</v>
      </c>
      <c r="BN149" s="206">
        <v>0</v>
      </c>
      <c r="BO149" s="206">
        <v>0</v>
      </c>
      <c r="BP149" s="206">
        <v>0</v>
      </c>
      <c r="BQ149" s="206">
        <v>0</v>
      </c>
      <c r="BR149" s="206">
        <v>0</v>
      </c>
      <c r="BS149" s="206">
        <v>0</v>
      </c>
      <c r="BT149" s="206">
        <v>0</v>
      </c>
      <c r="BU149" s="206">
        <v>0</v>
      </c>
      <c r="BV149" s="206">
        <v>0</v>
      </c>
      <c r="BW149" s="206">
        <v>0</v>
      </c>
      <c r="BX149" s="206">
        <v>0</v>
      </c>
      <c r="BY149" s="206">
        <v>0</v>
      </c>
      <c r="BZ149" s="206">
        <v>0</v>
      </c>
      <c r="CA149" s="206">
        <v>0</v>
      </c>
      <c r="CB149" s="206">
        <v>0</v>
      </c>
      <c r="CC149" s="206">
        <v>0</v>
      </c>
      <c r="CD149" s="206">
        <v>0</v>
      </c>
      <c r="CE149" s="206">
        <v>0</v>
      </c>
      <c r="CF149" s="206">
        <v>0</v>
      </c>
      <c r="CG149" s="206">
        <v>0</v>
      </c>
      <c r="CH149" s="206">
        <v>0</v>
      </c>
      <c r="CI149" s="206">
        <v>0</v>
      </c>
      <c r="CJ149" s="206">
        <v>0</v>
      </c>
      <c r="CK149" s="206">
        <v>0</v>
      </c>
      <c r="CL149" s="206">
        <v>0</v>
      </c>
      <c r="CM149" s="206">
        <v>0</v>
      </c>
      <c r="CN149" s="206">
        <v>0</v>
      </c>
      <c r="CO149" s="206">
        <v>0</v>
      </c>
      <c r="CP149" s="206">
        <v>0</v>
      </c>
      <c r="CQ149" s="206">
        <v>0</v>
      </c>
      <c r="CR149" s="206">
        <v>0</v>
      </c>
      <c r="CS149" s="206">
        <v>0</v>
      </c>
      <c r="CT149" s="206">
        <v>0</v>
      </c>
      <c r="CU149" s="206">
        <v>0</v>
      </c>
      <c r="CV149" s="206">
        <v>0</v>
      </c>
      <c r="CW149" s="206">
        <v>0</v>
      </c>
      <c r="CX149" s="206">
        <v>0</v>
      </c>
      <c r="CY149" s="206">
        <v>0</v>
      </c>
      <c r="CZ149" s="206">
        <v>0</v>
      </c>
      <c r="DA149" s="206">
        <v>0</v>
      </c>
      <c r="DB149" s="206">
        <v>0</v>
      </c>
      <c r="DC149" s="206">
        <v>0</v>
      </c>
      <c r="DD149" s="206">
        <v>0</v>
      </c>
      <c r="DE149" s="206">
        <v>0</v>
      </c>
      <c r="DF149" s="206">
        <v>0</v>
      </c>
      <c r="DG149" s="206">
        <v>0</v>
      </c>
      <c r="DH149" s="206">
        <v>0</v>
      </c>
      <c r="DI149" s="206">
        <v>0</v>
      </c>
      <c r="DJ149" s="206">
        <v>0</v>
      </c>
      <c r="DK149" s="206">
        <v>0</v>
      </c>
      <c r="DL149" s="207">
        <v>86939.130555555559</v>
      </c>
      <c r="DQ149" s="208"/>
      <c r="DR149" s="209"/>
      <c r="DS149" s="218"/>
      <c r="DT149" s="205" t="s">
        <v>276</v>
      </c>
      <c r="DU149" s="206">
        <f>I149/$DQ$4</f>
        <v>0</v>
      </c>
      <c r="DV149" s="206">
        <f>SUM(J149:O149)/$DQ$4</f>
        <v>61.695866666666667</v>
      </c>
      <c r="DW149" s="206">
        <f>SUM(P149:AL149)/$DQ$4</f>
        <v>25.24326388888889</v>
      </c>
      <c r="DX149" s="206">
        <f>SUM(AM149:CT149)/$DQ$4</f>
        <v>0</v>
      </c>
      <c r="DY149" s="206">
        <f>SUM(CU149:CY149)/$DQ$4</f>
        <v>0</v>
      </c>
      <c r="DZ149" s="206">
        <f>SUM(CZ149:DE149)/$DQ$4</f>
        <v>0</v>
      </c>
      <c r="EA149" s="206">
        <f>SUM(DF149:DG149)/$DQ$4</f>
        <v>0</v>
      </c>
      <c r="EB149" s="206">
        <f>SUM(DH149:DI149)/$DQ$4</f>
        <v>0</v>
      </c>
      <c r="EC149" s="206">
        <f>SUM(DJ149:DK149)/$DQ$4</f>
        <v>0</v>
      </c>
      <c r="ED149" s="207">
        <f t="shared" ref="ED149:ED212" si="129">SUM(DU149:EC149)</f>
        <v>86.93913055555555</v>
      </c>
      <c r="EE149" s="303">
        <f>ED149-(DL149/$DQ$4)</f>
        <v>0</v>
      </c>
      <c r="EF149" s="101"/>
      <c r="EG149" s="101"/>
    </row>
    <row r="150" spans="1:137" s="126" customFormat="1" ht="15.5" hidden="1" outlineLevel="2" x14ac:dyDescent="0.35">
      <c r="A150" s="37" t="s">
        <v>149</v>
      </c>
      <c r="B150" s="37">
        <v>14</v>
      </c>
      <c r="C150" s="38">
        <v>14.3</v>
      </c>
      <c r="D150" s="39" t="s">
        <v>289</v>
      </c>
      <c r="E150" s="208"/>
      <c r="F150" s="209"/>
      <c r="G150" s="218"/>
      <c r="H150" s="205" t="s">
        <v>278</v>
      </c>
      <c r="I150" s="206">
        <v>0</v>
      </c>
      <c r="J150" s="206">
        <v>0</v>
      </c>
      <c r="K150" s="206">
        <v>0</v>
      </c>
      <c r="L150" s="206">
        <v>0</v>
      </c>
      <c r="M150" s="206">
        <v>0</v>
      </c>
      <c r="N150" s="206">
        <v>0</v>
      </c>
      <c r="O150" s="206">
        <v>0</v>
      </c>
      <c r="P150" s="206">
        <v>0</v>
      </c>
      <c r="Q150" s="206">
        <v>0</v>
      </c>
      <c r="R150" s="206">
        <v>0</v>
      </c>
      <c r="S150" s="206">
        <v>0</v>
      </c>
      <c r="T150" s="206">
        <v>0</v>
      </c>
      <c r="U150" s="206">
        <v>0</v>
      </c>
      <c r="V150" s="206">
        <v>0</v>
      </c>
      <c r="W150" s="206">
        <v>0</v>
      </c>
      <c r="X150" s="206">
        <v>0</v>
      </c>
      <c r="Y150" s="206">
        <v>0</v>
      </c>
      <c r="Z150" s="206">
        <v>0</v>
      </c>
      <c r="AA150" s="206">
        <v>0</v>
      </c>
      <c r="AB150" s="206">
        <v>0</v>
      </c>
      <c r="AC150" s="206">
        <v>0</v>
      </c>
      <c r="AD150" s="206">
        <v>0</v>
      </c>
      <c r="AE150" s="206">
        <v>0</v>
      </c>
      <c r="AF150" s="206">
        <v>0</v>
      </c>
      <c r="AG150" s="206">
        <v>0</v>
      </c>
      <c r="AH150" s="206">
        <v>0</v>
      </c>
      <c r="AI150" s="206">
        <v>0</v>
      </c>
      <c r="AJ150" s="206">
        <v>0</v>
      </c>
      <c r="AK150" s="206">
        <v>0</v>
      </c>
      <c r="AL150" s="206">
        <v>0</v>
      </c>
      <c r="AM150" s="206">
        <v>0</v>
      </c>
      <c r="AN150" s="206">
        <v>0</v>
      </c>
      <c r="AO150" s="206">
        <v>0</v>
      </c>
      <c r="AP150" s="206">
        <v>0</v>
      </c>
      <c r="AQ150" s="206">
        <v>0</v>
      </c>
      <c r="AR150" s="206">
        <v>0</v>
      </c>
      <c r="AS150" s="206">
        <v>0</v>
      </c>
      <c r="AT150" s="206">
        <v>0</v>
      </c>
      <c r="AU150" s="206">
        <v>0</v>
      </c>
      <c r="AV150" s="206">
        <v>0</v>
      </c>
      <c r="AW150" s="206">
        <v>0</v>
      </c>
      <c r="AX150" s="206">
        <v>0</v>
      </c>
      <c r="AY150" s="206">
        <v>0</v>
      </c>
      <c r="AZ150" s="206">
        <v>0</v>
      </c>
      <c r="BA150" s="206">
        <v>0</v>
      </c>
      <c r="BB150" s="206">
        <v>0</v>
      </c>
      <c r="BC150" s="206">
        <v>0</v>
      </c>
      <c r="BD150" s="206">
        <v>0</v>
      </c>
      <c r="BE150" s="206">
        <v>0</v>
      </c>
      <c r="BF150" s="206">
        <v>0</v>
      </c>
      <c r="BG150" s="206">
        <v>0</v>
      </c>
      <c r="BH150" s="206">
        <v>0</v>
      </c>
      <c r="BI150" s="206">
        <v>0</v>
      </c>
      <c r="BJ150" s="206">
        <v>0</v>
      </c>
      <c r="BK150" s="206">
        <v>0</v>
      </c>
      <c r="BL150" s="206">
        <v>0</v>
      </c>
      <c r="BM150" s="206">
        <v>0</v>
      </c>
      <c r="BN150" s="206">
        <v>0</v>
      </c>
      <c r="BO150" s="206">
        <v>0</v>
      </c>
      <c r="BP150" s="206">
        <v>0</v>
      </c>
      <c r="BQ150" s="206">
        <v>0</v>
      </c>
      <c r="BR150" s="206">
        <v>0</v>
      </c>
      <c r="BS150" s="206">
        <v>0</v>
      </c>
      <c r="BT150" s="206">
        <v>0</v>
      </c>
      <c r="BU150" s="206">
        <v>0</v>
      </c>
      <c r="BV150" s="206">
        <v>0</v>
      </c>
      <c r="BW150" s="206">
        <v>0</v>
      </c>
      <c r="BX150" s="206">
        <v>0</v>
      </c>
      <c r="BY150" s="206">
        <v>0</v>
      </c>
      <c r="BZ150" s="206">
        <v>0</v>
      </c>
      <c r="CA150" s="206">
        <v>0</v>
      </c>
      <c r="CB150" s="206">
        <v>0</v>
      </c>
      <c r="CC150" s="206">
        <v>0</v>
      </c>
      <c r="CD150" s="206">
        <v>0</v>
      </c>
      <c r="CE150" s="206">
        <v>0</v>
      </c>
      <c r="CF150" s="206">
        <v>0</v>
      </c>
      <c r="CG150" s="206">
        <v>0</v>
      </c>
      <c r="CH150" s="206">
        <v>0</v>
      </c>
      <c r="CI150" s="206">
        <v>0</v>
      </c>
      <c r="CJ150" s="206">
        <v>0</v>
      </c>
      <c r="CK150" s="206">
        <v>0</v>
      </c>
      <c r="CL150" s="206">
        <v>0</v>
      </c>
      <c r="CM150" s="206">
        <v>0</v>
      </c>
      <c r="CN150" s="206">
        <v>0</v>
      </c>
      <c r="CO150" s="206">
        <v>0</v>
      </c>
      <c r="CP150" s="206">
        <v>0</v>
      </c>
      <c r="CQ150" s="206">
        <v>0</v>
      </c>
      <c r="CR150" s="206">
        <v>0</v>
      </c>
      <c r="CS150" s="206">
        <v>0</v>
      </c>
      <c r="CT150" s="206">
        <v>0</v>
      </c>
      <c r="CU150" s="206">
        <v>0</v>
      </c>
      <c r="CV150" s="206">
        <v>0</v>
      </c>
      <c r="CW150" s="206">
        <v>0</v>
      </c>
      <c r="CX150" s="206">
        <v>0</v>
      </c>
      <c r="CY150" s="206">
        <v>0</v>
      </c>
      <c r="CZ150" s="206">
        <v>0</v>
      </c>
      <c r="DA150" s="206">
        <v>0</v>
      </c>
      <c r="DB150" s="206">
        <v>0</v>
      </c>
      <c r="DC150" s="206">
        <v>0</v>
      </c>
      <c r="DD150" s="206">
        <v>0</v>
      </c>
      <c r="DE150" s="206">
        <v>0</v>
      </c>
      <c r="DF150" s="206">
        <v>0</v>
      </c>
      <c r="DG150" s="206">
        <v>0</v>
      </c>
      <c r="DH150" s="206">
        <v>0</v>
      </c>
      <c r="DI150" s="206">
        <v>0</v>
      </c>
      <c r="DJ150" s="206">
        <v>0</v>
      </c>
      <c r="DK150" s="206">
        <v>0</v>
      </c>
      <c r="DL150" s="207">
        <v>0</v>
      </c>
      <c r="DQ150" s="208"/>
      <c r="DR150" s="209"/>
      <c r="DS150" s="218"/>
      <c r="DT150" s="205" t="s">
        <v>278</v>
      </c>
      <c r="DU150" s="206">
        <f>I150/$DQ$4</f>
        <v>0</v>
      </c>
      <c r="DV150" s="206">
        <f>SUM(J150:O150)/$DQ$4</f>
        <v>0</v>
      </c>
      <c r="DW150" s="206">
        <f>SUM(P150:AL150)/$DQ$4</f>
        <v>0</v>
      </c>
      <c r="DX150" s="206">
        <f>SUM(AM150:CT150)/$DQ$4</f>
        <v>0</v>
      </c>
      <c r="DY150" s="206">
        <f>SUM(CU150:CY150)/$DQ$4</f>
        <v>0</v>
      </c>
      <c r="DZ150" s="206">
        <f>SUM(CZ150:DE150)/$DQ$4</f>
        <v>0</v>
      </c>
      <c r="EA150" s="206">
        <f>SUM(DF150:DG150)/$DQ$4</f>
        <v>0</v>
      </c>
      <c r="EB150" s="206">
        <f>SUM(DH150:DI150)/$DQ$4</f>
        <v>0</v>
      </c>
      <c r="EC150" s="206">
        <f>SUM(DJ150:DK150)/$DQ$4</f>
        <v>0</v>
      </c>
      <c r="ED150" s="207">
        <f t="shared" si="129"/>
        <v>0</v>
      </c>
      <c r="EE150" s="303">
        <f>ED150-(DL150/$DQ$4)</f>
        <v>0</v>
      </c>
      <c r="EF150" s="101"/>
      <c r="EG150" s="101"/>
    </row>
    <row r="151" spans="1:137" s="126" customFormat="1" ht="15.5" hidden="1" outlineLevel="2" x14ac:dyDescent="0.35">
      <c r="A151" s="37" t="s">
        <v>149</v>
      </c>
      <c r="B151" s="37">
        <v>14</v>
      </c>
      <c r="C151" s="38">
        <v>14.3</v>
      </c>
      <c r="D151" s="39" t="s">
        <v>290</v>
      </c>
      <c r="E151" s="208"/>
      <c r="F151" s="209"/>
      <c r="G151" s="218"/>
      <c r="H151" s="205" t="s">
        <v>280</v>
      </c>
      <c r="I151" s="206">
        <v>0</v>
      </c>
      <c r="J151" s="206">
        <v>0</v>
      </c>
      <c r="K151" s="206">
        <v>0</v>
      </c>
      <c r="L151" s="206">
        <v>0</v>
      </c>
      <c r="M151" s="206">
        <v>0</v>
      </c>
      <c r="N151" s="206">
        <v>0</v>
      </c>
      <c r="O151" s="206">
        <v>0</v>
      </c>
      <c r="P151" s="206">
        <v>0</v>
      </c>
      <c r="Q151" s="206">
        <v>0</v>
      </c>
      <c r="R151" s="206">
        <v>0</v>
      </c>
      <c r="S151" s="206">
        <v>0</v>
      </c>
      <c r="T151" s="206">
        <v>0</v>
      </c>
      <c r="U151" s="206">
        <v>0</v>
      </c>
      <c r="V151" s="206">
        <v>0</v>
      </c>
      <c r="W151" s="206">
        <v>0</v>
      </c>
      <c r="X151" s="206">
        <v>0</v>
      </c>
      <c r="Y151" s="206">
        <v>0</v>
      </c>
      <c r="Z151" s="206">
        <v>0</v>
      </c>
      <c r="AA151" s="206">
        <v>0</v>
      </c>
      <c r="AB151" s="206">
        <v>0</v>
      </c>
      <c r="AC151" s="206">
        <v>0</v>
      </c>
      <c r="AD151" s="206">
        <v>0</v>
      </c>
      <c r="AE151" s="206">
        <v>0</v>
      </c>
      <c r="AF151" s="206">
        <v>0</v>
      </c>
      <c r="AG151" s="206">
        <v>0</v>
      </c>
      <c r="AH151" s="206">
        <v>0</v>
      </c>
      <c r="AI151" s="206">
        <v>0</v>
      </c>
      <c r="AJ151" s="206">
        <v>0</v>
      </c>
      <c r="AK151" s="206">
        <v>0</v>
      </c>
      <c r="AL151" s="206">
        <v>0</v>
      </c>
      <c r="AM151" s="206">
        <v>0</v>
      </c>
      <c r="AN151" s="206">
        <v>0</v>
      </c>
      <c r="AO151" s="206">
        <v>0</v>
      </c>
      <c r="AP151" s="206">
        <v>0</v>
      </c>
      <c r="AQ151" s="206">
        <v>0</v>
      </c>
      <c r="AR151" s="206">
        <v>0</v>
      </c>
      <c r="AS151" s="206">
        <v>0</v>
      </c>
      <c r="AT151" s="206">
        <v>0</v>
      </c>
      <c r="AU151" s="206">
        <v>0</v>
      </c>
      <c r="AV151" s="206">
        <v>0</v>
      </c>
      <c r="AW151" s="206">
        <v>0</v>
      </c>
      <c r="AX151" s="206">
        <v>0</v>
      </c>
      <c r="AY151" s="206">
        <v>0</v>
      </c>
      <c r="AZ151" s="206">
        <v>0</v>
      </c>
      <c r="BA151" s="206">
        <v>0</v>
      </c>
      <c r="BB151" s="206">
        <v>0</v>
      </c>
      <c r="BC151" s="206">
        <v>0</v>
      </c>
      <c r="BD151" s="206">
        <v>0</v>
      </c>
      <c r="BE151" s="206">
        <v>0</v>
      </c>
      <c r="BF151" s="206">
        <v>0</v>
      </c>
      <c r="BG151" s="206">
        <v>0</v>
      </c>
      <c r="BH151" s="206">
        <v>0</v>
      </c>
      <c r="BI151" s="206">
        <v>0</v>
      </c>
      <c r="BJ151" s="206">
        <v>0</v>
      </c>
      <c r="BK151" s="206">
        <v>0</v>
      </c>
      <c r="BL151" s="206">
        <v>0</v>
      </c>
      <c r="BM151" s="206">
        <v>0</v>
      </c>
      <c r="BN151" s="206">
        <v>0</v>
      </c>
      <c r="BO151" s="206">
        <v>0</v>
      </c>
      <c r="BP151" s="206">
        <v>0</v>
      </c>
      <c r="BQ151" s="206">
        <v>0</v>
      </c>
      <c r="BR151" s="206">
        <v>0</v>
      </c>
      <c r="BS151" s="206">
        <v>0</v>
      </c>
      <c r="BT151" s="206">
        <v>0</v>
      </c>
      <c r="BU151" s="206">
        <v>0</v>
      </c>
      <c r="BV151" s="206">
        <v>0</v>
      </c>
      <c r="BW151" s="206">
        <v>0</v>
      </c>
      <c r="BX151" s="206">
        <v>0</v>
      </c>
      <c r="BY151" s="206">
        <v>0</v>
      </c>
      <c r="BZ151" s="206">
        <v>0</v>
      </c>
      <c r="CA151" s="206">
        <v>0</v>
      </c>
      <c r="CB151" s="206">
        <v>0</v>
      </c>
      <c r="CC151" s="206">
        <v>0</v>
      </c>
      <c r="CD151" s="206">
        <v>0</v>
      </c>
      <c r="CE151" s="206">
        <v>0</v>
      </c>
      <c r="CF151" s="206">
        <v>0</v>
      </c>
      <c r="CG151" s="206">
        <v>0</v>
      </c>
      <c r="CH151" s="206">
        <v>0</v>
      </c>
      <c r="CI151" s="206">
        <v>0</v>
      </c>
      <c r="CJ151" s="206">
        <v>0</v>
      </c>
      <c r="CK151" s="206">
        <v>0</v>
      </c>
      <c r="CL151" s="206">
        <v>0</v>
      </c>
      <c r="CM151" s="206">
        <v>0</v>
      </c>
      <c r="CN151" s="206">
        <v>0</v>
      </c>
      <c r="CO151" s="206">
        <v>0</v>
      </c>
      <c r="CP151" s="206">
        <v>0</v>
      </c>
      <c r="CQ151" s="206">
        <v>0</v>
      </c>
      <c r="CR151" s="206">
        <v>0</v>
      </c>
      <c r="CS151" s="206">
        <v>0</v>
      </c>
      <c r="CT151" s="206">
        <v>0</v>
      </c>
      <c r="CU151" s="206">
        <v>0</v>
      </c>
      <c r="CV151" s="206">
        <v>0</v>
      </c>
      <c r="CW151" s="206">
        <v>0</v>
      </c>
      <c r="CX151" s="206">
        <v>0</v>
      </c>
      <c r="CY151" s="206">
        <v>0</v>
      </c>
      <c r="CZ151" s="206">
        <v>0</v>
      </c>
      <c r="DA151" s="206">
        <v>0</v>
      </c>
      <c r="DB151" s="206">
        <v>0</v>
      </c>
      <c r="DC151" s="206">
        <v>0</v>
      </c>
      <c r="DD151" s="206">
        <v>0</v>
      </c>
      <c r="DE151" s="206">
        <v>0</v>
      </c>
      <c r="DF151" s="206">
        <v>0</v>
      </c>
      <c r="DG151" s="206">
        <v>0</v>
      </c>
      <c r="DH151" s="206">
        <v>0</v>
      </c>
      <c r="DI151" s="206">
        <v>0</v>
      </c>
      <c r="DJ151" s="206">
        <v>0</v>
      </c>
      <c r="DK151" s="206">
        <v>0</v>
      </c>
      <c r="DL151" s="207">
        <v>0</v>
      </c>
      <c r="DQ151" s="208"/>
      <c r="DR151" s="209"/>
      <c r="DS151" s="218"/>
      <c r="DT151" s="205" t="s">
        <v>280</v>
      </c>
      <c r="DU151" s="206">
        <f>I151/$DQ$4</f>
        <v>0</v>
      </c>
      <c r="DV151" s="206">
        <f>SUM(J151:O151)/$DQ$4</f>
        <v>0</v>
      </c>
      <c r="DW151" s="206">
        <f>SUM(P151:AL151)/$DQ$4</f>
        <v>0</v>
      </c>
      <c r="DX151" s="206">
        <f>SUM(AM151:CT151)/$DQ$4</f>
        <v>0</v>
      </c>
      <c r="DY151" s="206">
        <f>SUM(CU151:CY151)/$DQ$4</f>
        <v>0</v>
      </c>
      <c r="DZ151" s="206">
        <f>SUM(CZ151:DE151)/$DQ$4</f>
        <v>0</v>
      </c>
      <c r="EA151" s="206">
        <f>SUM(DF151:DG151)/$DQ$4</f>
        <v>0</v>
      </c>
      <c r="EB151" s="206">
        <f>SUM(DH151:DI151)/$DQ$4</f>
        <v>0</v>
      </c>
      <c r="EC151" s="206">
        <f>SUM(DJ151:DK151)/$DQ$4</f>
        <v>0</v>
      </c>
      <c r="ED151" s="207">
        <f t="shared" si="129"/>
        <v>0</v>
      </c>
      <c r="EE151" s="303">
        <f>ED151-(DL151/$DQ$4)</f>
        <v>0</v>
      </c>
      <c r="EF151" s="101"/>
      <c r="EG151" s="101"/>
    </row>
    <row r="152" spans="1:137" s="126" customFormat="1" ht="15.5" hidden="1" outlineLevel="1" x14ac:dyDescent="0.35">
      <c r="A152" s="127" t="s">
        <v>149</v>
      </c>
      <c r="B152" s="127">
        <v>15</v>
      </c>
      <c r="C152" s="128"/>
      <c r="D152" s="129"/>
      <c r="E152" s="210"/>
      <c r="F152" s="211" t="s">
        <v>291</v>
      </c>
      <c r="G152" s="211"/>
      <c r="H152" s="212"/>
      <c r="I152" s="213">
        <v>0</v>
      </c>
      <c r="J152" s="213">
        <v>0</v>
      </c>
      <c r="K152" s="213">
        <v>0</v>
      </c>
      <c r="L152" s="213">
        <v>0</v>
      </c>
      <c r="M152" s="213">
        <v>0</v>
      </c>
      <c r="N152" s="213">
        <v>0</v>
      </c>
      <c r="O152" s="213">
        <v>0</v>
      </c>
      <c r="P152" s="213">
        <v>0</v>
      </c>
      <c r="Q152" s="213">
        <v>0</v>
      </c>
      <c r="R152" s="213">
        <v>0</v>
      </c>
      <c r="S152" s="213">
        <v>0</v>
      </c>
      <c r="T152" s="213">
        <v>0</v>
      </c>
      <c r="U152" s="213">
        <v>0</v>
      </c>
      <c r="V152" s="213">
        <v>0</v>
      </c>
      <c r="W152" s="213">
        <v>0</v>
      </c>
      <c r="X152" s="213">
        <v>0</v>
      </c>
      <c r="Y152" s="213">
        <v>0</v>
      </c>
      <c r="Z152" s="213">
        <v>0</v>
      </c>
      <c r="AA152" s="213">
        <v>0</v>
      </c>
      <c r="AB152" s="213">
        <v>0</v>
      </c>
      <c r="AC152" s="213">
        <v>0</v>
      </c>
      <c r="AD152" s="213">
        <v>0</v>
      </c>
      <c r="AE152" s="213">
        <v>0</v>
      </c>
      <c r="AF152" s="213">
        <v>0</v>
      </c>
      <c r="AG152" s="213">
        <v>0</v>
      </c>
      <c r="AH152" s="213">
        <v>0</v>
      </c>
      <c r="AI152" s="213">
        <v>0</v>
      </c>
      <c r="AJ152" s="213">
        <v>0</v>
      </c>
      <c r="AK152" s="213">
        <v>0</v>
      </c>
      <c r="AL152" s="213">
        <v>0</v>
      </c>
      <c r="AM152" s="213">
        <v>0</v>
      </c>
      <c r="AN152" s="213">
        <v>0</v>
      </c>
      <c r="AO152" s="213">
        <v>0</v>
      </c>
      <c r="AP152" s="213">
        <v>0</v>
      </c>
      <c r="AQ152" s="213">
        <v>0</v>
      </c>
      <c r="AR152" s="213">
        <v>0</v>
      </c>
      <c r="AS152" s="213">
        <v>0</v>
      </c>
      <c r="AT152" s="213">
        <v>0</v>
      </c>
      <c r="AU152" s="213">
        <v>0</v>
      </c>
      <c r="AV152" s="213">
        <v>0</v>
      </c>
      <c r="AW152" s="213">
        <v>0</v>
      </c>
      <c r="AX152" s="213">
        <v>0</v>
      </c>
      <c r="AY152" s="213">
        <v>0</v>
      </c>
      <c r="AZ152" s="213">
        <v>0</v>
      </c>
      <c r="BA152" s="213">
        <v>0</v>
      </c>
      <c r="BB152" s="213">
        <v>0</v>
      </c>
      <c r="BC152" s="213">
        <v>0</v>
      </c>
      <c r="BD152" s="213">
        <v>0</v>
      </c>
      <c r="BE152" s="213">
        <v>0</v>
      </c>
      <c r="BF152" s="213">
        <v>0</v>
      </c>
      <c r="BG152" s="213">
        <v>0</v>
      </c>
      <c r="BH152" s="213">
        <v>0</v>
      </c>
      <c r="BI152" s="213">
        <v>0</v>
      </c>
      <c r="BJ152" s="213">
        <v>0</v>
      </c>
      <c r="BK152" s="213">
        <v>0</v>
      </c>
      <c r="BL152" s="213">
        <v>0</v>
      </c>
      <c r="BM152" s="213">
        <v>0</v>
      </c>
      <c r="BN152" s="213">
        <v>0</v>
      </c>
      <c r="BO152" s="213">
        <v>0</v>
      </c>
      <c r="BP152" s="213">
        <v>0</v>
      </c>
      <c r="BQ152" s="213">
        <v>0</v>
      </c>
      <c r="BR152" s="213">
        <v>0</v>
      </c>
      <c r="BS152" s="213">
        <v>0</v>
      </c>
      <c r="BT152" s="213">
        <v>0</v>
      </c>
      <c r="BU152" s="213">
        <v>0</v>
      </c>
      <c r="BV152" s="213">
        <v>0</v>
      </c>
      <c r="BW152" s="213">
        <v>0</v>
      </c>
      <c r="BX152" s="213">
        <v>0</v>
      </c>
      <c r="BY152" s="213">
        <v>0</v>
      </c>
      <c r="BZ152" s="213">
        <v>0</v>
      </c>
      <c r="CA152" s="213">
        <v>0</v>
      </c>
      <c r="CB152" s="213">
        <v>0</v>
      </c>
      <c r="CC152" s="213">
        <v>0</v>
      </c>
      <c r="CD152" s="213">
        <v>0</v>
      </c>
      <c r="CE152" s="213">
        <v>0</v>
      </c>
      <c r="CF152" s="213">
        <v>0</v>
      </c>
      <c r="CG152" s="213">
        <v>0</v>
      </c>
      <c r="CH152" s="213">
        <v>0</v>
      </c>
      <c r="CI152" s="213">
        <v>0</v>
      </c>
      <c r="CJ152" s="213">
        <v>0</v>
      </c>
      <c r="CK152" s="213">
        <v>0</v>
      </c>
      <c r="CL152" s="213">
        <v>0</v>
      </c>
      <c r="CM152" s="213">
        <v>0</v>
      </c>
      <c r="CN152" s="213">
        <v>0</v>
      </c>
      <c r="CO152" s="213">
        <v>0</v>
      </c>
      <c r="CP152" s="213">
        <v>0</v>
      </c>
      <c r="CQ152" s="213">
        <v>0</v>
      </c>
      <c r="CR152" s="213">
        <v>0</v>
      </c>
      <c r="CS152" s="213">
        <v>0</v>
      </c>
      <c r="CT152" s="213">
        <v>0</v>
      </c>
      <c r="CU152" s="213">
        <v>0</v>
      </c>
      <c r="CV152" s="213">
        <v>0</v>
      </c>
      <c r="CW152" s="213">
        <v>0</v>
      </c>
      <c r="CX152" s="213">
        <v>0</v>
      </c>
      <c r="CY152" s="213">
        <v>0</v>
      </c>
      <c r="CZ152" s="213">
        <v>0</v>
      </c>
      <c r="DA152" s="213">
        <v>0</v>
      </c>
      <c r="DB152" s="213">
        <v>0</v>
      </c>
      <c r="DC152" s="213">
        <v>0</v>
      </c>
      <c r="DD152" s="213">
        <v>0</v>
      </c>
      <c r="DE152" s="213">
        <v>0</v>
      </c>
      <c r="DF152" s="213">
        <v>0</v>
      </c>
      <c r="DG152" s="213">
        <v>0</v>
      </c>
      <c r="DH152" s="213">
        <v>0</v>
      </c>
      <c r="DI152" s="213">
        <v>0</v>
      </c>
      <c r="DJ152" s="213">
        <v>0</v>
      </c>
      <c r="DK152" s="213">
        <v>0</v>
      </c>
      <c r="DL152" s="214">
        <v>0</v>
      </c>
      <c r="DQ152" s="210"/>
      <c r="DR152" s="211" t="s">
        <v>291</v>
      </c>
      <c r="DS152" s="211"/>
      <c r="DT152" s="212"/>
      <c r="DU152" s="213">
        <f t="shared" ref="DU152:EC152" si="130">SUM(DU153:DU156)</f>
        <v>0</v>
      </c>
      <c r="DV152" s="213">
        <f t="shared" si="130"/>
        <v>8.9575233891747296E-4</v>
      </c>
      <c r="DW152" s="213">
        <f t="shared" si="130"/>
        <v>0</v>
      </c>
      <c r="DX152" s="213">
        <f t="shared" si="130"/>
        <v>9.3971696993460571E-2</v>
      </c>
      <c r="DY152" s="213">
        <f t="shared" si="130"/>
        <v>7.6085272445865243E-2</v>
      </c>
      <c r="DZ152" s="213">
        <f t="shared" si="130"/>
        <v>0</v>
      </c>
      <c r="EA152" s="213">
        <f t="shared" si="130"/>
        <v>0</v>
      </c>
      <c r="EB152" s="213">
        <f t="shared" si="130"/>
        <v>0</v>
      </c>
      <c r="EC152" s="213">
        <f t="shared" si="130"/>
        <v>0</v>
      </c>
      <c r="ED152" s="214">
        <f t="shared" si="129"/>
        <v>0.17095272177824328</v>
      </c>
      <c r="EE152" s="305"/>
      <c r="EF152" s="101"/>
      <c r="EG152" s="101"/>
    </row>
    <row r="153" spans="1:137" s="126" customFormat="1" ht="15.5" hidden="1" outlineLevel="1" x14ac:dyDescent="0.35">
      <c r="A153" s="37" t="s">
        <v>149</v>
      </c>
      <c r="B153" s="37">
        <v>15</v>
      </c>
      <c r="C153" s="38">
        <v>15.1</v>
      </c>
      <c r="D153" s="39"/>
      <c r="E153" s="208"/>
      <c r="F153" s="209"/>
      <c r="G153" s="205" t="s">
        <v>274</v>
      </c>
      <c r="H153" s="205"/>
      <c r="I153" s="206">
        <v>0</v>
      </c>
      <c r="J153" s="206">
        <v>0</v>
      </c>
      <c r="K153" s="206">
        <v>0</v>
      </c>
      <c r="L153" s="206">
        <v>0</v>
      </c>
      <c r="M153" s="206">
        <v>0</v>
      </c>
      <c r="N153" s="206">
        <v>0</v>
      </c>
      <c r="O153" s="206">
        <v>0</v>
      </c>
      <c r="P153" s="206">
        <v>0</v>
      </c>
      <c r="Q153" s="206">
        <v>0</v>
      </c>
      <c r="R153" s="206">
        <v>0</v>
      </c>
      <c r="S153" s="206">
        <v>0</v>
      </c>
      <c r="T153" s="206">
        <v>0</v>
      </c>
      <c r="U153" s="206">
        <v>0</v>
      </c>
      <c r="V153" s="206">
        <v>0</v>
      </c>
      <c r="W153" s="206">
        <v>0</v>
      </c>
      <c r="X153" s="206">
        <v>0</v>
      </c>
      <c r="Y153" s="206">
        <v>0</v>
      </c>
      <c r="Z153" s="206">
        <v>0</v>
      </c>
      <c r="AA153" s="206">
        <v>0</v>
      </c>
      <c r="AB153" s="206">
        <v>0</v>
      </c>
      <c r="AC153" s="206">
        <v>0</v>
      </c>
      <c r="AD153" s="206">
        <v>0</v>
      </c>
      <c r="AE153" s="206">
        <v>0</v>
      </c>
      <c r="AF153" s="206">
        <v>0</v>
      </c>
      <c r="AG153" s="206">
        <v>0</v>
      </c>
      <c r="AH153" s="206">
        <v>0</v>
      </c>
      <c r="AI153" s="206">
        <v>0</v>
      </c>
      <c r="AJ153" s="206">
        <v>0</v>
      </c>
      <c r="AK153" s="206">
        <v>0</v>
      </c>
      <c r="AL153" s="206">
        <v>0</v>
      </c>
      <c r="AM153" s="206">
        <v>0</v>
      </c>
      <c r="AN153" s="206">
        <v>0</v>
      </c>
      <c r="AO153" s="206">
        <v>0</v>
      </c>
      <c r="AP153" s="206">
        <v>0</v>
      </c>
      <c r="AQ153" s="206">
        <v>0</v>
      </c>
      <c r="AR153" s="206">
        <v>0</v>
      </c>
      <c r="AS153" s="206">
        <v>0</v>
      </c>
      <c r="AT153" s="206">
        <v>0</v>
      </c>
      <c r="AU153" s="206">
        <v>0</v>
      </c>
      <c r="AV153" s="206">
        <v>0</v>
      </c>
      <c r="AW153" s="206">
        <v>0</v>
      </c>
      <c r="AX153" s="206">
        <v>0</v>
      </c>
      <c r="AY153" s="206">
        <v>0</v>
      </c>
      <c r="AZ153" s="206">
        <v>0</v>
      </c>
      <c r="BA153" s="206">
        <v>0</v>
      </c>
      <c r="BB153" s="206">
        <v>0</v>
      </c>
      <c r="BC153" s="206">
        <v>0</v>
      </c>
      <c r="BD153" s="206">
        <v>0</v>
      </c>
      <c r="BE153" s="206">
        <v>0</v>
      </c>
      <c r="BF153" s="206">
        <v>0</v>
      </c>
      <c r="BG153" s="206">
        <v>0</v>
      </c>
      <c r="BH153" s="206">
        <v>0</v>
      </c>
      <c r="BI153" s="206">
        <v>0</v>
      </c>
      <c r="BJ153" s="206">
        <v>0</v>
      </c>
      <c r="BK153" s="206">
        <v>0</v>
      </c>
      <c r="BL153" s="206">
        <v>0</v>
      </c>
      <c r="BM153" s="206">
        <v>0</v>
      </c>
      <c r="BN153" s="206">
        <v>0</v>
      </c>
      <c r="BO153" s="206">
        <v>0</v>
      </c>
      <c r="BP153" s="206">
        <v>0</v>
      </c>
      <c r="BQ153" s="206">
        <v>0</v>
      </c>
      <c r="BR153" s="206">
        <v>0</v>
      </c>
      <c r="BS153" s="206">
        <v>0</v>
      </c>
      <c r="BT153" s="206">
        <v>0</v>
      </c>
      <c r="BU153" s="206">
        <v>0</v>
      </c>
      <c r="BV153" s="206">
        <v>0</v>
      </c>
      <c r="BW153" s="206">
        <v>0</v>
      </c>
      <c r="BX153" s="206">
        <v>0</v>
      </c>
      <c r="BY153" s="206">
        <v>0</v>
      </c>
      <c r="BZ153" s="206">
        <v>0</v>
      </c>
      <c r="CA153" s="206">
        <v>0</v>
      </c>
      <c r="CB153" s="206">
        <v>0</v>
      </c>
      <c r="CC153" s="206">
        <v>0</v>
      </c>
      <c r="CD153" s="206">
        <v>0</v>
      </c>
      <c r="CE153" s="206">
        <v>0</v>
      </c>
      <c r="CF153" s="206">
        <v>0</v>
      </c>
      <c r="CG153" s="206">
        <v>0</v>
      </c>
      <c r="CH153" s="206">
        <v>0</v>
      </c>
      <c r="CI153" s="206">
        <v>0</v>
      </c>
      <c r="CJ153" s="206">
        <v>0</v>
      </c>
      <c r="CK153" s="206">
        <v>0</v>
      </c>
      <c r="CL153" s="206">
        <v>0</v>
      </c>
      <c r="CM153" s="206">
        <v>0</v>
      </c>
      <c r="CN153" s="206">
        <v>0</v>
      </c>
      <c r="CO153" s="206">
        <v>0</v>
      </c>
      <c r="CP153" s="206">
        <v>0</v>
      </c>
      <c r="CQ153" s="206">
        <v>0</v>
      </c>
      <c r="CR153" s="206">
        <v>0</v>
      </c>
      <c r="CS153" s="206">
        <v>0</v>
      </c>
      <c r="CT153" s="206">
        <v>0</v>
      </c>
      <c r="CU153" s="206">
        <v>0</v>
      </c>
      <c r="CV153" s="206">
        <v>0</v>
      </c>
      <c r="CW153" s="206">
        <v>0</v>
      </c>
      <c r="CX153" s="206">
        <v>0</v>
      </c>
      <c r="CY153" s="206">
        <v>0</v>
      </c>
      <c r="CZ153" s="206">
        <v>0</v>
      </c>
      <c r="DA153" s="206">
        <v>0</v>
      </c>
      <c r="DB153" s="206">
        <v>0</v>
      </c>
      <c r="DC153" s="206">
        <v>0</v>
      </c>
      <c r="DD153" s="206">
        <v>0</v>
      </c>
      <c r="DE153" s="206">
        <v>0</v>
      </c>
      <c r="DF153" s="206">
        <v>0</v>
      </c>
      <c r="DG153" s="206">
        <v>0</v>
      </c>
      <c r="DH153" s="206">
        <v>0</v>
      </c>
      <c r="DI153" s="206">
        <v>0</v>
      </c>
      <c r="DJ153" s="206">
        <v>0</v>
      </c>
      <c r="DK153" s="206">
        <v>0</v>
      </c>
      <c r="DL153" s="207">
        <v>0</v>
      </c>
      <c r="DQ153" s="208"/>
      <c r="DR153" s="209"/>
      <c r="DS153" s="205" t="s">
        <v>274</v>
      </c>
      <c r="DT153" s="205"/>
      <c r="DU153" s="206">
        <f>I153/$DQ$4</f>
        <v>0</v>
      </c>
      <c r="DV153" s="206">
        <f>SUM(J153:O153)/$DQ$4</f>
        <v>0</v>
      </c>
      <c r="DW153" s="206">
        <f>SUM(P153:AL153)/$DQ$4</f>
        <v>0</v>
      </c>
      <c r="DX153" s="206">
        <f>SUM(AM153:CT153)/$DQ$4</f>
        <v>0</v>
      </c>
      <c r="DY153" s="206">
        <f>SUM(CU153:CY153)/$DQ$4</f>
        <v>0</v>
      </c>
      <c r="DZ153" s="206">
        <f>SUM(CZ153:DE153)/$DQ$4</f>
        <v>0</v>
      </c>
      <c r="EA153" s="206">
        <f>SUM(DF153:DG153)/$DQ$4</f>
        <v>0</v>
      </c>
      <c r="EB153" s="206">
        <f>SUM(DH153:DI153)/$DQ$4</f>
        <v>0</v>
      </c>
      <c r="EC153" s="206">
        <f>SUM(DJ153:DK153)/$DQ$4</f>
        <v>0</v>
      </c>
      <c r="ED153" s="207">
        <f t="shared" si="129"/>
        <v>0</v>
      </c>
      <c r="EE153" s="303">
        <f>ED153-(DL153/$DQ$4)</f>
        <v>0</v>
      </c>
      <c r="EF153" s="101"/>
      <c r="EG153" s="101"/>
    </row>
    <row r="154" spans="1:137" s="126" customFormat="1" ht="15.5" hidden="1" outlineLevel="1" x14ac:dyDescent="0.35">
      <c r="A154" s="37" t="s">
        <v>149</v>
      </c>
      <c r="B154" s="37">
        <v>15</v>
      </c>
      <c r="C154" s="38">
        <v>15.2</v>
      </c>
      <c r="D154" s="39"/>
      <c r="E154" s="208"/>
      <c r="F154" s="209"/>
      <c r="G154" s="205" t="s">
        <v>276</v>
      </c>
      <c r="H154" s="205"/>
      <c r="I154" s="206">
        <v>0</v>
      </c>
      <c r="J154" s="206">
        <v>0.89575233891747297</v>
      </c>
      <c r="K154" s="206">
        <v>0</v>
      </c>
      <c r="L154" s="206">
        <v>0</v>
      </c>
      <c r="M154" s="206">
        <v>0</v>
      </c>
      <c r="N154" s="206">
        <v>0</v>
      </c>
      <c r="O154" s="206">
        <v>0</v>
      </c>
      <c r="P154" s="206">
        <v>0</v>
      </c>
      <c r="Q154" s="206">
        <v>0</v>
      </c>
      <c r="R154" s="206">
        <v>0</v>
      </c>
      <c r="S154" s="206">
        <v>0</v>
      </c>
      <c r="T154" s="206">
        <v>0</v>
      </c>
      <c r="U154" s="206">
        <v>0</v>
      </c>
      <c r="V154" s="206">
        <v>0</v>
      </c>
      <c r="W154" s="206">
        <v>0</v>
      </c>
      <c r="X154" s="206">
        <v>0</v>
      </c>
      <c r="Y154" s="206">
        <v>0</v>
      </c>
      <c r="Z154" s="206">
        <v>0</v>
      </c>
      <c r="AA154" s="206">
        <v>0</v>
      </c>
      <c r="AB154" s="206">
        <v>0</v>
      </c>
      <c r="AC154" s="206">
        <v>0</v>
      </c>
      <c r="AD154" s="206">
        <v>0</v>
      </c>
      <c r="AE154" s="206">
        <v>0</v>
      </c>
      <c r="AF154" s="206">
        <v>0</v>
      </c>
      <c r="AG154" s="206">
        <v>0</v>
      </c>
      <c r="AH154" s="206">
        <v>0</v>
      </c>
      <c r="AI154" s="206">
        <v>0</v>
      </c>
      <c r="AJ154" s="206">
        <v>0</v>
      </c>
      <c r="AK154" s="206">
        <v>0</v>
      </c>
      <c r="AL154" s="206">
        <v>0</v>
      </c>
      <c r="AM154" s="206">
        <v>0</v>
      </c>
      <c r="AN154" s="206">
        <v>0.8668571021782</v>
      </c>
      <c r="AO154" s="206">
        <v>0</v>
      </c>
      <c r="AP154" s="206">
        <v>0</v>
      </c>
      <c r="AQ154" s="206">
        <v>0</v>
      </c>
      <c r="AR154" s="206">
        <v>0</v>
      </c>
      <c r="AS154" s="206">
        <v>0</v>
      </c>
      <c r="AT154" s="206">
        <v>0</v>
      </c>
      <c r="AU154" s="206">
        <v>0</v>
      </c>
      <c r="AV154" s="206">
        <v>0</v>
      </c>
      <c r="AW154" s="206">
        <v>0</v>
      </c>
      <c r="AX154" s="206">
        <v>0</v>
      </c>
      <c r="AY154" s="206">
        <v>0</v>
      </c>
      <c r="AZ154" s="206">
        <v>0</v>
      </c>
      <c r="BA154" s="206">
        <v>0</v>
      </c>
      <c r="BB154" s="206">
        <v>0</v>
      </c>
      <c r="BC154" s="206">
        <v>0</v>
      </c>
      <c r="BD154" s="206">
        <v>0</v>
      </c>
      <c r="BE154" s="206">
        <v>0</v>
      </c>
      <c r="BF154" s="206">
        <v>0</v>
      </c>
      <c r="BG154" s="206">
        <v>0</v>
      </c>
      <c r="BH154" s="206">
        <v>0</v>
      </c>
      <c r="BI154" s="206">
        <v>0</v>
      </c>
      <c r="BJ154" s="206">
        <v>0</v>
      </c>
      <c r="BK154" s="206">
        <v>0</v>
      </c>
      <c r="BL154" s="206">
        <v>0</v>
      </c>
      <c r="BM154" s="206">
        <v>0</v>
      </c>
      <c r="BN154" s="206">
        <v>0</v>
      </c>
      <c r="BO154" s="206">
        <v>0</v>
      </c>
      <c r="BP154" s="206">
        <v>0</v>
      </c>
      <c r="BQ154" s="206">
        <v>0</v>
      </c>
      <c r="BR154" s="206">
        <v>0</v>
      </c>
      <c r="BS154" s="206">
        <v>0.89575233891747297</v>
      </c>
      <c r="BT154" s="206">
        <v>0</v>
      </c>
      <c r="BU154" s="206">
        <v>0</v>
      </c>
      <c r="BV154" s="206">
        <v>0</v>
      </c>
      <c r="BW154" s="206">
        <v>0</v>
      </c>
      <c r="BX154" s="206">
        <v>0</v>
      </c>
      <c r="BY154" s="206">
        <v>0</v>
      </c>
      <c r="BZ154" s="206">
        <v>0</v>
      </c>
      <c r="CA154" s="206">
        <v>92.209087552364892</v>
      </c>
      <c r="CB154" s="206">
        <v>0</v>
      </c>
      <c r="CC154" s="206">
        <v>0</v>
      </c>
      <c r="CD154" s="206">
        <v>0</v>
      </c>
      <c r="CE154" s="206">
        <v>0</v>
      </c>
      <c r="CF154" s="206">
        <v>0</v>
      </c>
      <c r="CG154" s="206">
        <v>0</v>
      </c>
      <c r="CH154" s="206">
        <v>0</v>
      </c>
      <c r="CI154" s="206">
        <v>0</v>
      </c>
      <c r="CJ154" s="206">
        <v>0</v>
      </c>
      <c r="CK154" s="206">
        <v>0</v>
      </c>
      <c r="CL154" s="206">
        <v>0</v>
      </c>
      <c r="CM154" s="206">
        <v>0</v>
      </c>
      <c r="CN154" s="206">
        <v>0</v>
      </c>
      <c r="CO154" s="206">
        <v>0</v>
      </c>
      <c r="CP154" s="206">
        <v>0</v>
      </c>
      <c r="CQ154" s="206">
        <v>0</v>
      </c>
      <c r="CR154" s="206">
        <v>0</v>
      </c>
      <c r="CS154" s="206">
        <v>0</v>
      </c>
      <c r="CT154" s="206">
        <v>0</v>
      </c>
      <c r="CU154" s="206">
        <v>0</v>
      </c>
      <c r="CV154" s="206">
        <v>0</v>
      </c>
      <c r="CW154" s="206">
        <v>76.085272445865243</v>
      </c>
      <c r="CX154" s="206">
        <v>0</v>
      </c>
      <c r="CY154" s="206">
        <v>0</v>
      </c>
      <c r="CZ154" s="206">
        <v>0</v>
      </c>
      <c r="DA154" s="206">
        <v>0</v>
      </c>
      <c r="DB154" s="206">
        <v>0</v>
      </c>
      <c r="DC154" s="206">
        <v>0</v>
      </c>
      <c r="DD154" s="206">
        <v>0</v>
      </c>
      <c r="DE154" s="206">
        <v>0</v>
      </c>
      <c r="DF154" s="206">
        <v>0</v>
      </c>
      <c r="DG154" s="206">
        <v>0</v>
      </c>
      <c r="DH154" s="206">
        <v>0</v>
      </c>
      <c r="DI154" s="206">
        <v>0</v>
      </c>
      <c r="DJ154" s="206">
        <v>0</v>
      </c>
      <c r="DK154" s="206">
        <v>0</v>
      </c>
      <c r="DL154" s="207">
        <v>170.9527217782433</v>
      </c>
      <c r="DQ154" s="208"/>
      <c r="DR154" s="209"/>
      <c r="DS154" s="205" t="s">
        <v>276</v>
      </c>
      <c r="DT154" s="205"/>
      <c r="DU154" s="206">
        <f>I154/$DQ$4</f>
        <v>0</v>
      </c>
      <c r="DV154" s="206">
        <f>SUM(J154:O154)/$DQ$4</f>
        <v>8.9575233891747296E-4</v>
      </c>
      <c r="DW154" s="206">
        <f>SUM(P154:AL154)/$DQ$4</f>
        <v>0</v>
      </c>
      <c r="DX154" s="206">
        <f>SUM(AM154:CT154)/$DQ$4</f>
        <v>9.3971696993460571E-2</v>
      </c>
      <c r="DY154" s="206">
        <f>SUM(CU154:CY154)/$DQ$4</f>
        <v>7.6085272445865243E-2</v>
      </c>
      <c r="DZ154" s="206">
        <f>SUM(CZ154:DE154)/$DQ$4</f>
        <v>0</v>
      </c>
      <c r="EA154" s="206">
        <f>SUM(DF154:DG154)/$DQ$4</f>
        <v>0</v>
      </c>
      <c r="EB154" s="206">
        <f>SUM(DH154:DI154)/$DQ$4</f>
        <v>0</v>
      </c>
      <c r="EC154" s="206">
        <f>SUM(DJ154:DK154)/$DQ$4</f>
        <v>0</v>
      </c>
      <c r="ED154" s="207">
        <f t="shared" si="129"/>
        <v>0.17095272177824328</v>
      </c>
      <c r="EE154" s="303">
        <f>ED154-(DL154/$DQ$4)</f>
        <v>0</v>
      </c>
      <c r="EF154" s="101"/>
      <c r="EG154" s="101"/>
    </row>
    <row r="155" spans="1:137" s="126" customFormat="1" ht="15.5" hidden="1" outlineLevel="1" x14ac:dyDescent="0.35">
      <c r="A155" s="37" t="s">
        <v>149</v>
      </c>
      <c r="B155" s="37">
        <v>15</v>
      </c>
      <c r="C155" s="38">
        <v>15.3</v>
      </c>
      <c r="D155" s="39"/>
      <c r="E155" s="208"/>
      <c r="F155" s="209"/>
      <c r="G155" s="205" t="s">
        <v>278</v>
      </c>
      <c r="H155" s="205"/>
      <c r="I155" s="206">
        <v>0</v>
      </c>
      <c r="J155" s="206">
        <v>0</v>
      </c>
      <c r="K155" s="206">
        <v>0</v>
      </c>
      <c r="L155" s="206">
        <v>0</v>
      </c>
      <c r="M155" s="206">
        <v>0</v>
      </c>
      <c r="N155" s="206">
        <v>0</v>
      </c>
      <c r="O155" s="206">
        <v>0</v>
      </c>
      <c r="P155" s="206">
        <v>0</v>
      </c>
      <c r="Q155" s="206">
        <v>0</v>
      </c>
      <c r="R155" s="206">
        <v>0</v>
      </c>
      <c r="S155" s="206">
        <v>0</v>
      </c>
      <c r="T155" s="206">
        <v>0</v>
      </c>
      <c r="U155" s="206">
        <v>0</v>
      </c>
      <c r="V155" s="206">
        <v>0</v>
      </c>
      <c r="W155" s="206">
        <v>0</v>
      </c>
      <c r="X155" s="206">
        <v>0</v>
      </c>
      <c r="Y155" s="206">
        <v>0</v>
      </c>
      <c r="Z155" s="206">
        <v>0</v>
      </c>
      <c r="AA155" s="206">
        <v>0</v>
      </c>
      <c r="AB155" s="206">
        <v>0</v>
      </c>
      <c r="AC155" s="206">
        <v>0</v>
      </c>
      <c r="AD155" s="206">
        <v>0</v>
      </c>
      <c r="AE155" s="206">
        <v>0</v>
      </c>
      <c r="AF155" s="206">
        <v>0</v>
      </c>
      <c r="AG155" s="206">
        <v>0</v>
      </c>
      <c r="AH155" s="206">
        <v>0</v>
      </c>
      <c r="AI155" s="206">
        <v>0</v>
      </c>
      <c r="AJ155" s="206">
        <v>0</v>
      </c>
      <c r="AK155" s="206">
        <v>0</v>
      </c>
      <c r="AL155" s="206">
        <v>0</v>
      </c>
      <c r="AM155" s="206">
        <v>0</v>
      </c>
      <c r="AN155" s="206">
        <v>0</v>
      </c>
      <c r="AO155" s="206">
        <v>0</v>
      </c>
      <c r="AP155" s="206">
        <v>0</v>
      </c>
      <c r="AQ155" s="206">
        <v>0</v>
      </c>
      <c r="AR155" s="206">
        <v>0</v>
      </c>
      <c r="AS155" s="206">
        <v>0</v>
      </c>
      <c r="AT155" s="206">
        <v>0</v>
      </c>
      <c r="AU155" s="206">
        <v>0</v>
      </c>
      <c r="AV155" s="206">
        <v>0</v>
      </c>
      <c r="AW155" s="206">
        <v>0</v>
      </c>
      <c r="AX155" s="206">
        <v>0</v>
      </c>
      <c r="AY155" s="206">
        <v>0</v>
      </c>
      <c r="AZ155" s="206">
        <v>0</v>
      </c>
      <c r="BA155" s="206">
        <v>0</v>
      </c>
      <c r="BB155" s="206">
        <v>0</v>
      </c>
      <c r="BC155" s="206">
        <v>0</v>
      </c>
      <c r="BD155" s="206">
        <v>0</v>
      </c>
      <c r="BE155" s="206">
        <v>0</v>
      </c>
      <c r="BF155" s="206">
        <v>0</v>
      </c>
      <c r="BG155" s="206">
        <v>0</v>
      </c>
      <c r="BH155" s="206">
        <v>0</v>
      </c>
      <c r="BI155" s="206">
        <v>0</v>
      </c>
      <c r="BJ155" s="206">
        <v>0</v>
      </c>
      <c r="BK155" s="206">
        <v>0</v>
      </c>
      <c r="BL155" s="206">
        <v>0</v>
      </c>
      <c r="BM155" s="206">
        <v>0</v>
      </c>
      <c r="BN155" s="206">
        <v>0</v>
      </c>
      <c r="BO155" s="206">
        <v>0</v>
      </c>
      <c r="BP155" s="206">
        <v>0</v>
      </c>
      <c r="BQ155" s="206">
        <v>0</v>
      </c>
      <c r="BR155" s="206">
        <v>0</v>
      </c>
      <c r="BS155" s="206">
        <v>0</v>
      </c>
      <c r="BT155" s="206">
        <v>0</v>
      </c>
      <c r="BU155" s="206">
        <v>0</v>
      </c>
      <c r="BV155" s="206">
        <v>0</v>
      </c>
      <c r="BW155" s="206">
        <v>0</v>
      </c>
      <c r="BX155" s="206">
        <v>0</v>
      </c>
      <c r="BY155" s="206">
        <v>0</v>
      </c>
      <c r="BZ155" s="206">
        <v>0</v>
      </c>
      <c r="CA155" s="206">
        <v>0</v>
      </c>
      <c r="CB155" s="206">
        <v>0</v>
      </c>
      <c r="CC155" s="206">
        <v>0</v>
      </c>
      <c r="CD155" s="206">
        <v>0</v>
      </c>
      <c r="CE155" s="206">
        <v>0</v>
      </c>
      <c r="CF155" s="206">
        <v>0</v>
      </c>
      <c r="CG155" s="206">
        <v>0</v>
      </c>
      <c r="CH155" s="206">
        <v>0</v>
      </c>
      <c r="CI155" s="206">
        <v>0</v>
      </c>
      <c r="CJ155" s="206">
        <v>0</v>
      </c>
      <c r="CK155" s="206">
        <v>0</v>
      </c>
      <c r="CL155" s="206">
        <v>0</v>
      </c>
      <c r="CM155" s="206">
        <v>0</v>
      </c>
      <c r="CN155" s="206">
        <v>0</v>
      </c>
      <c r="CO155" s="206">
        <v>0</v>
      </c>
      <c r="CP155" s="206">
        <v>0</v>
      </c>
      <c r="CQ155" s="206">
        <v>0</v>
      </c>
      <c r="CR155" s="206">
        <v>0</v>
      </c>
      <c r="CS155" s="206">
        <v>0</v>
      </c>
      <c r="CT155" s="206">
        <v>0</v>
      </c>
      <c r="CU155" s="206">
        <v>0</v>
      </c>
      <c r="CV155" s="206">
        <v>0</v>
      </c>
      <c r="CW155" s="206">
        <v>0</v>
      </c>
      <c r="CX155" s="206">
        <v>0</v>
      </c>
      <c r="CY155" s="206">
        <v>0</v>
      </c>
      <c r="CZ155" s="206">
        <v>0</v>
      </c>
      <c r="DA155" s="206">
        <v>0</v>
      </c>
      <c r="DB155" s="206">
        <v>0</v>
      </c>
      <c r="DC155" s="206">
        <v>0</v>
      </c>
      <c r="DD155" s="206">
        <v>0</v>
      </c>
      <c r="DE155" s="206">
        <v>0</v>
      </c>
      <c r="DF155" s="206">
        <v>0</v>
      </c>
      <c r="DG155" s="206">
        <v>0</v>
      </c>
      <c r="DH155" s="206">
        <v>0</v>
      </c>
      <c r="DI155" s="206">
        <v>0</v>
      </c>
      <c r="DJ155" s="206">
        <v>0</v>
      </c>
      <c r="DK155" s="206">
        <v>0</v>
      </c>
      <c r="DL155" s="207">
        <v>0</v>
      </c>
      <c r="DQ155" s="208"/>
      <c r="DR155" s="209"/>
      <c r="DS155" s="205" t="s">
        <v>278</v>
      </c>
      <c r="DT155" s="205"/>
      <c r="DU155" s="206">
        <f>I155/$DQ$4</f>
        <v>0</v>
      </c>
      <c r="DV155" s="206">
        <f>SUM(J155:O155)/$DQ$4</f>
        <v>0</v>
      </c>
      <c r="DW155" s="206">
        <f>SUM(P155:AL155)/$DQ$4</f>
        <v>0</v>
      </c>
      <c r="DX155" s="206">
        <f>SUM(AM155:CT155)/$DQ$4</f>
        <v>0</v>
      </c>
      <c r="DY155" s="206">
        <f>SUM(CU155:CY155)/$DQ$4</f>
        <v>0</v>
      </c>
      <c r="DZ155" s="206">
        <f>SUM(CZ155:DE155)/$DQ$4</f>
        <v>0</v>
      </c>
      <c r="EA155" s="206">
        <f>SUM(DF155:DG155)/$DQ$4</f>
        <v>0</v>
      </c>
      <c r="EB155" s="206">
        <f>SUM(DH155:DI155)/$DQ$4</f>
        <v>0</v>
      </c>
      <c r="EC155" s="206">
        <f>SUM(DJ155:DK155)/$DQ$4</f>
        <v>0</v>
      </c>
      <c r="ED155" s="207">
        <f t="shared" si="129"/>
        <v>0</v>
      </c>
      <c r="EE155" s="303">
        <f>ED155-(DL155/$DQ$4)</f>
        <v>0</v>
      </c>
      <c r="EF155" s="101"/>
      <c r="EG155" s="101"/>
    </row>
    <row r="156" spans="1:137" s="126" customFormat="1" ht="15.5" hidden="1" outlineLevel="1" x14ac:dyDescent="0.35">
      <c r="A156" s="37" t="s">
        <v>149</v>
      </c>
      <c r="B156" s="37">
        <v>15</v>
      </c>
      <c r="C156" s="38">
        <v>15.4</v>
      </c>
      <c r="D156" s="39"/>
      <c r="E156" s="208"/>
      <c r="F156" s="209"/>
      <c r="G156" s="205" t="s">
        <v>280</v>
      </c>
      <c r="H156" s="205"/>
      <c r="I156" s="206">
        <v>0</v>
      </c>
      <c r="J156" s="206">
        <v>0</v>
      </c>
      <c r="K156" s="206">
        <v>0</v>
      </c>
      <c r="L156" s="206">
        <v>0</v>
      </c>
      <c r="M156" s="206">
        <v>0</v>
      </c>
      <c r="N156" s="206">
        <v>0</v>
      </c>
      <c r="O156" s="206">
        <v>0</v>
      </c>
      <c r="P156" s="206">
        <v>0</v>
      </c>
      <c r="Q156" s="206">
        <v>0</v>
      </c>
      <c r="R156" s="206">
        <v>0</v>
      </c>
      <c r="S156" s="206">
        <v>0</v>
      </c>
      <c r="T156" s="206">
        <v>0</v>
      </c>
      <c r="U156" s="206">
        <v>0</v>
      </c>
      <c r="V156" s="206">
        <v>0</v>
      </c>
      <c r="W156" s="206">
        <v>0</v>
      </c>
      <c r="X156" s="206">
        <v>0</v>
      </c>
      <c r="Y156" s="206">
        <v>0</v>
      </c>
      <c r="Z156" s="206">
        <v>0</v>
      </c>
      <c r="AA156" s="206">
        <v>0</v>
      </c>
      <c r="AB156" s="206">
        <v>0</v>
      </c>
      <c r="AC156" s="206">
        <v>0</v>
      </c>
      <c r="AD156" s="206">
        <v>0</v>
      </c>
      <c r="AE156" s="206">
        <v>0</v>
      </c>
      <c r="AF156" s="206">
        <v>0</v>
      </c>
      <c r="AG156" s="206">
        <v>0</v>
      </c>
      <c r="AH156" s="206">
        <v>0</v>
      </c>
      <c r="AI156" s="206">
        <v>0</v>
      </c>
      <c r="AJ156" s="206">
        <v>0</v>
      </c>
      <c r="AK156" s="206">
        <v>0</v>
      </c>
      <c r="AL156" s="206">
        <v>0</v>
      </c>
      <c r="AM156" s="206">
        <v>0</v>
      </c>
      <c r="AN156" s="206">
        <v>0</v>
      </c>
      <c r="AO156" s="206">
        <v>0</v>
      </c>
      <c r="AP156" s="206">
        <v>0</v>
      </c>
      <c r="AQ156" s="206">
        <v>0</v>
      </c>
      <c r="AR156" s="206">
        <v>0</v>
      </c>
      <c r="AS156" s="206">
        <v>0</v>
      </c>
      <c r="AT156" s="206">
        <v>0</v>
      </c>
      <c r="AU156" s="206">
        <v>0</v>
      </c>
      <c r="AV156" s="206">
        <v>0</v>
      </c>
      <c r="AW156" s="206">
        <v>0</v>
      </c>
      <c r="AX156" s="206">
        <v>0</v>
      </c>
      <c r="AY156" s="206">
        <v>0</v>
      </c>
      <c r="AZ156" s="206">
        <v>0</v>
      </c>
      <c r="BA156" s="206">
        <v>0</v>
      </c>
      <c r="BB156" s="206">
        <v>0</v>
      </c>
      <c r="BC156" s="206">
        <v>0</v>
      </c>
      <c r="BD156" s="206">
        <v>0</v>
      </c>
      <c r="BE156" s="206">
        <v>0</v>
      </c>
      <c r="BF156" s="206">
        <v>0</v>
      </c>
      <c r="BG156" s="206">
        <v>0</v>
      </c>
      <c r="BH156" s="206">
        <v>0</v>
      </c>
      <c r="BI156" s="206">
        <v>0</v>
      </c>
      <c r="BJ156" s="206">
        <v>0</v>
      </c>
      <c r="BK156" s="206">
        <v>0</v>
      </c>
      <c r="BL156" s="206">
        <v>0</v>
      </c>
      <c r="BM156" s="206">
        <v>0</v>
      </c>
      <c r="BN156" s="206">
        <v>0</v>
      </c>
      <c r="BO156" s="206">
        <v>0</v>
      </c>
      <c r="BP156" s="206">
        <v>0</v>
      </c>
      <c r="BQ156" s="206">
        <v>0</v>
      </c>
      <c r="BR156" s="206">
        <v>0</v>
      </c>
      <c r="BS156" s="206">
        <v>0</v>
      </c>
      <c r="BT156" s="206">
        <v>0</v>
      </c>
      <c r="BU156" s="206">
        <v>0</v>
      </c>
      <c r="BV156" s="206">
        <v>0</v>
      </c>
      <c r="BW156" s="206">
        <v>0</v>
      </c>
      <c r="BX156" s="206">
        <v>0</v>
      </c>
      <c r="BY156" s="206">
        <v>0</v>
      </c>
      <c r="BZ156" s="206">
        <v>0</v>
      </c>
      <c r="CA156" s="206">
        <v>0</v>
      </c>
      <c r="CB156" s="206">
        <v>0</v>
      </c>
      <c r="CC156" s="206">
        <v>0</v>
      </c>
      <c r="CD156" s="206">
        <v>0</v>
      </c>
      <c r="CE156" s="206">
        <v>0</v>
      </c>
      <c r="CF156" s="206">
        <v>0</v>
      </c>
      <c r="CG156" s="206">
        <v>0</v>
      </c>
      <c r="CH156" s="206">
        <v>0</v>
      </c>
      <c r="CI156" s="206">
        <v>0</v>
      </c>
      <c r="CJ156" s="206">
        <v>0</v>
      </c>
      <c r="CK156" s="206">
        <v>0</v>
      </c>
      <c r="CL156" s="206">
        <v>0</v>
      </c>
      <c r="CM156" s="206">
        <v>0</v>
      </c>
      <c r="CN156" s="206">
        <v>0</v>
      </c>
      <c r="CO156" s="206">
        <v>0</v>
      </c>
      <c r="CP156" s="206">
        <v>0</v>
      </c>
      <c r="CQ156" s="206">
        <v>0</v>
      </c>
      <c r="CR156" s="206">
        <v>0</v>
      </c>
      <c r="CS156" s="206">
        <v>0</v>
      </c>
      <c r="CT156" s="206">
        <v>0</v>
      </c>
      <c r="CU156" s="206">
        <v>0</v>
      </c>
      <c r="CV156" s="206">
        <v>0</v>
      </c>
      <c r="CW156" s="206">
        <v>0</v>
      </c>
      <c r="CX156" s="206">
        <v>0</v>
      </c>
      <c r="CY156" s="206">
        <v>0</v>
      </c>
      <c r="CZ156" s="206">
        <v>0</v>
      </c>
      <c r="DA156" s="206">
        <v>0</v>
      </c>
      <c r="DB156" s="206">
        <v>0</v>
      </c>
      <c r="DC156" s="206">
        <v>0</v>
      </c>
      <c r="DD156" s="206">
        <v>0</v>
      </c>
      <c r="DE156" s="206">
        <v>0</v>
      </c>
      <c r="DF156" s="206">
        <v>0</v>
      </c>
      <c r="DG156" s="206">
        <v>0</v>
      </c>
      <c r="DH156" s="206">
        <v>0</v>
      </c>
      <c r="DI156" s="206">
        <v>0</v>
      </c>
      <c r="DJ156" s="206">
        <v>0</v>
      </c>
      <c r="DK156" s="206">
        <v>0</v>
      </c>
      <c r="DL156" s="207">
        <v>0</v>
      </c>
      <c r="DQ156" s="208"/>
      <c r="DR156" s="209"/>
      <c r="DS156" s="205" t="s">
        <v>280</v>
      </c>
      <c r="DT156" s="205"/>
      <c r="DU156" s="206">
        <f>I156/$DQ$4</f>
        <v>0</v>
      </c>
      <c r="DV156" s="206">
        <f>SUM(J156:O156)/$DQ$4</f>
        <v>0</v>
      </c>
      <c r="DW156" s="206">
        <f>SUM(P156:AL156)/$DQ$4</f>
        <v>0</v>
      </c>
      <c r="DX156" s="206">
        <f>SUM(AM156:CT156)/$DQ$4</f>
        <v>0</v>
      </c>
      <c r="DY156" s="206">
        <f>SUM(CU156:CY156)/$DQ$4</f>
        <v>0</v>
      </c>
      <c r="DZ156" s="206">
        <f>SUM(CZ156:DE156)/$DQ$4</f>
        <v>0</v>
      </c>
      <c r="EA156" s="206">
        <f>SUM(DF156:DG156)/$DQ$4</f>
        <v>0</v>
      </c>
      <c r="EB156" s="206">
        <f>SUM(DH156:DI156)/$DQ$4</f>
        <v>0</v>
      </c>
      <c r="EC156" s="206">
        <f>SUM(DJ156:DK156)/$DQ$4</f>
        <v>0</v>
      </c>
      <c r="ED156" s="207">
        <f t="shared" si="129"/>
        <v>0</v>
      </c>
      <c r="EE156" s="303">
        <f>ED156-(DL156/$DQ$4)</f>
        <v>0</v>
      </c>
      <c r="EF156" s="101"/>
      <c r="EG156" s="101"/>
    </row>
    <row r="157" spans="1:137" s="126" customFormat="1" ht="15.5" hidden="1" outlineLevel="1" x14ac:dyDescent="0.35">
      <c r="A157" s="127" t="s">
        <v>149</v>
      </c>
      <c r="B157" s="127">
        <v>16</v>
      </c>
      <c r="C157" s="128"/>
      <c r="D157" s="129"/>
      <c r="E157" s="210"/>
      <c r="F157" s="211" t="s">
        <v>292</v>
      </c>
      <c r="G157" s="211"/>
      <c r="H157" s="212"/>
      <c r="I157" s="213">
        <v>0</v>
      </c>
      <c r="J157" s="213">
        <v>0</v>
      </c>
      <c r="K157" s="213">
        <v>0</v>
      </c>
      <c r="L157" s="213">
        <v>0</v>
      </c>
      <c r="M157" s="213">
        <v>0</v>
      </c>
      <c r="N157" s="213">
        <v>0</v>
      </c>
      <c r="O157" s="213">
        <v>0</v>
      </c>
      <c r="P157" s="213">
        <v>0</v>
      </c>
      <c r="Q157" s="213">
        <v>0</v>
      </c>
      <c r="R157" s="213">
        <v>0</v>
      </c>
      <c r="S157" s="213">
        <v>0</v>
      </c>
      <c r="T157" s="213">
        <v>0</v>
      </c>
      <c r="U157" s="213">
        <v>0</v>
      </c>
      <c r="V157" s="213">
        <v>0</v>
      </c>
      <c r="W157" s="213">
        <v>0</v>
      </c>
      <c r="X157" s="213">
        <v>0</v>
      </c>
      <c r="Y157" s="213">
        <v>0</v>
      </c>
      <c r="Z157" s="213">
        <v>0</v>
      </c>
      <c r="AA157" s="213">
        <v>0</v>
      </c>
      <c r="AB157" s="213">
        <v>0</v>
      </c>
      <c r="AC157" s="213">
        <v>0</v>
      </c>
      <c r="AD157" s="213">
        <v>0</v>
      </c>
      <c r="AE157" s="213">
        <v>0</v>
      </c>
      <c r="AF157" s="213">
        <v>0</v>
      </c>
      <c r="AG157" s="213">
        <v>0</v>
      </c>
      <c r="AH157" s="213">
        <v>0</v>
      </c>
      <c r="AI157" s="213">
        <v>0</v>
      </c>
      <c r="AJ157" s="213">
        <v>0</v>
      </c>
      <c r="AK157" s="213">
        <v>0</v>
      </c>
      <c r="AL157" s="213">
        <v>0</v>
      </c>
      <c r="AM157" s="213">
        <v>0</v>
      </c>
      <c r="AN157" s="213">
        <v>0</v>
      </c>
      <c r="AO157" s="213">
        <v>0</v>
      </c>
      <c r="AP157" s="213">
        <v>0</v>
      </c>
      <c r="AQ157" s="213">
        <v>0</v>
      </c>
      <c r="AR157" s="213">
        <v>0</v>
      </c>
      <c r="AS157" s="213">
        <v>0</v>
      </c>
      <c r="AT157" s="213">
        <v>0</v>
      </c>
      <c r="AU157" s="213">
        <v>0</v>
      </c>
      <c r="AV157" s="213">
        <v>0</v>
      </c>
      <c r="AW157" s="213">
        <v>0</v>
      </c>
      <c r="AX157" s="213">
        <v>0</v>
      </c>
      <c r="AY157" s="213">
        <v>0</v>
      </c>
      <c r="AZ157" s="213">
        <v>0</v>
      </c>
      <c r="BA157" s="213">
        <v>0</v>
      </c>
      <c r="BB157" s="213">
        <v>0</v>
      </c>
      <c r="BC157" s="213">
        <v>0</v>
      </c>
      <c r="BD157" s="213">
        <v>0</v>
      </c>
      <c r="BE157" s="213">
        <v>0</v>
      </c>
      <c r="BF157" s="213">
        <v>0</v>
      </c>
      <c r="BG157" s="213">
        <v>0</v>
      </c>
      <c r="BH157" s="213">
        <v>0</v>
      </c>
      <c r="BI157" s="213">
        <v>0</v>
      </c>
      <c r="BJ157" s="213">
        <v>0</v>
      </c>
      <c r="BK157" s="213">
        <v>0</v>
      </c>
      <c r="BL157" s="213">
        <v>0</v>
      </c>
      <c r="BM157" s="213">
        <v>0</v>
      </c>
      <c r="BN157" s="213">
        <v>0</v>
      </c>
      <c r="BO157" s="213">
        <v>0</v>
      </c>
      <c r="BP157" s="213">
        <v>0</v>
      </c>
      <c r="BQ157" s="213">
        <v>0</v>
      </c>
      <c r="BR157" s="213">
        <v>0</v>
      </c>
      <c r="BS157" s="213">
        <v>0</v>
      </c>
      <c r="BT157" s="213">
        <v>0</v>
      </c>
      <c r="BU157" s="213">
        <v>0</v>
      </c>
      <c r="BV157" s="213">
        <v>0</v>
      </c>
      <c r="BW157" s="213">
        <v>0</v>
      </c>
      <c r="BX157" s="213">
        <v>0</v>
      </c>
      <c r="BY157" s="213">
        <v>0</v>
      </c>
      <c r="BZ157" s="213">
        <v>0</v>
      </c>
      <c r="CA157" s="213">
        <v>0</v>
      </c>
      <c r="CB157" s="213">
        <v>0</v>
      </c>
      <c r="CC157" s="213">
        <v>0</v>
      </c>
      <c r="CD157" s="213">
        <v>0</v>
      </c>
      <c r="CE157" s="213">
        <v>0</v>
      </c>
      <c r="CF157" s="213">
        <v>0</v>
      </c>
      <c r="CG157" s="213">
        <v>0</v>
      </c>
      <c r="CH157" s="213">
        <v>0</v>
      </c>
      <c r="CI157" s="213">
        <v>0</v>
      </c>
      <c r="CJ157" s="213">
        <v>0</v>
      </c>
      <c r="CK157" s="213">
        <v>0</v>
      </c>
      <c r="CL157" s="213">
        <v>0</v>
      </c>
      <c r="CM157" s="213">
        <v>0</v>
      </c>
      <c r="CN157" s="213">
        <v>0</v>
      </c>
      <c r="CO157" s="213">
        <v>0</v>
      </c>
      <c r="CP157" s="213">
        <v>0</v>
      </c>
      <c r="CQ157" s="213">
        <v>0</v>
      </c>
      <c r="CR157" s="213">
        <v>0</v>
      </c>
      <c r="CS157" s="213">
        <v>0</v>
      </c>
      <c r="CT157" s="213">
        <v>0</v>
      </c>
      <c r="CU157" s="213">
        <v>0</v>
      </c>
      <c r="CV157" s="213">
        <v>0</v>
      </c>
      <c r="CW157" s="213">
        <v>0</v>
      </c>
      <c r="CX157" s="213">
        <v>0</v>
      </c>
      <c r="CY157" s="213">
        <v>0</v>
      </c>
      <c r="CZ157" s="213">
        <v>0</v>
      </c>
      <c r="DA157" s="213">
        <v>0</v>
      </c>
      <c r="DB157" s="213">
        <v>0</v>
      </c>
      <c r="DC157" s="213">
        <v>0</v>
      </c>
      <c r="DD157" s="213">
        <v>0</v>
      </c>
      <c r="DE157" s="213">
        <v>0</v>
      </c>
      <c r="DF157" s="213">
        <v>0</v>
      </c>
      <c r="DG157" s="213">
        <v>0</v>
      </c>
      <c r="DH157" s="213">
        <v>0</v>
      </c>
      <c r="DI157" s="213">
        <v>0</v>
      </c>
      <c r="DJ157" s="213">
        <v>0</v>
      </c>
      <c r="DK157" s="213">
        <v>0</v>
      </c>
      <c r="DL157" s="214">
        <v>0</v>
      </c>
      <c r="DQ157" s="210"/>
      <c r="DR157" s="211" t="s">
        <v>292</v>
      </c>
      <c r="DS157" s="211"/>
      <c r="DT157" s="212"/>
      <c r="DU157" s="213">
        <f t="shared" ref="DU157:EC157" si="131">SUM(DU158:DU164)</f>
        <v>7.92125950319231E-2</v>
      </c>
      <c r="DV157" s="213">
        <f t="shared" si="131"/>
        <v>2.2330409015083423E-2</v>
      </c>
      <c r="DW157" s="213">
        <f t="shared" si="131"/>
        <v>0.89917390507919204</v>
      </c>
      <c r="DX157" s="213">
        <f t="shared" si="131"/>
        <v>1.2314570864558323</v>
      </c>
      <c r="DY157" s="213">
        <f t="shared" si="131"/>
        <v>2.4940822388216324</v>
      </c>
      <c r="DZ157" s="213">
        <f t="shared" si="131"/>
        <v>1.0124997884249125</v>
      </c>
      <c r="EA157" s="213">
        <f t="shared" si="131"/>
        <v>6.9542272676184125E-2</v>
      </c>
      <c r="EB157" s="213">
        <f t="shared" si="131"/>
        <v>3.0622823015854399E-4</v>
      </c>
      <c r="EC157" s="213">
        <f t="shared" si="131"/>
        <v>1.4535577469276501E-2</v>
      </c>
      <c r="ED157" s="214">
        <f t="shared" si="129"/>
        <v>5.8231401012041939</v>
      </c>
      <c r="EE157" s="305"/>
      <c r="EF157" s="101"/>
      <c r="EG157" s="101"/>
    </row>
    <row r="158" spans="1:137" s="126" customFormat="1" ht="15.5" hidden="1" outlineLevel="1" x14ac:dyDescent="0.35">
      <c r="A158" s="37" t="s">
        <v>149</v>
      </c>
      <c r="B158" s="37">
        <v>16</v>
      </c>
      <c r="C158" s="38">
        <v>16.100000000000001</v>
      </c>
      <c r="D158" s="39"/>
      <c r="E158" s="208"/>
      <c r="F158" s="209"/>
      <c r="G158" s="205" t="s">
        <v>293</v>
      </c>
      <c r="H158" s="205"/>
      <c r="I158" s="206">
        <v>0</v>
      </c>
      <c r="J158" s="206">
        <v>0</v>
      </c>
      <c r="K158" s="206">
        <v>0</v>
      </c>
      <c r="L158" s="206">
        <v>0</v>
      </c>
      <c r="M158" s="206">
        <v>0</v>
      </c>
      <c r="N158" s="206">
        <v>0</v>
      </c>
      <c r="O158" s="206">
        <v>0</v>
      </c>
      <c r="P158" s="206">
        <v>0</v>
      </c>
      <c r="Q158" s="206">
        <v>0</v>
      </c>
      <c r="R158" s="206">
        <v>0</v>
      </c>
      <c r="S158" s="206">
        <v>0</v>
      </c>
      <c r="T158" s="206">
        <v>0</v>
      </c>
      <c r="U158" s="206">
        <v>0</v>
      </c>
      <c r="V158" s="206">
        <v>0</v>
      </c>
      <c r="W158" s="206">
        <v>0</v>
      </c>
      <c r="X158" s="206">
        <v>0</v>
      </c>
      <c r="Y158" s="206">
        <v>0</v>
      </c>
      <c r="Z158" s="206">
        <v>0</v>
      </c>
      <c r="AA158" s="206">
        <v>0</v>
      </c>
      <c r="AB158" s="206">
        <v>0</v>
      </c>
      <c r="AC158" s="206">
        <v>0</v>
      </c>
      <c r="AD158" s="206">
        <v>0</v>
      </c>
      <c r="AE158" s="206">
        <v>0</v>
      </c>
      <c r="AF158" s="206">
        <v>0</v>
      </c>
      <c r="AG158" s="206">
        <v>0</v>
      </c>
      <c r="AH158" s="206">
        <v>0</v>
      </c>
      <c r="AI158" s="206">
        <v>0</v>
      </c>
      <c r="AJ158" s="206">
        <v>0</v>
      </c>
      <c r="AK158" s="206">
        <v>0</v>
      </c>
      <c r="AL158" s="206">
        <v>0</v>
      </c>
      <c r="AM158" s="206">
        <v>0</v>
      </c>
      <c r="AN158" s="206">
        <v>0</v>
      </c>
      <c r="AO158" s="206">
        <v>0</v>
      </c>
      <c r="AP158" s="206">
        <v>0</v>
      </c>
      <c r="AQ158" s="206">
        <v>0</v>
      </c>
      <c r="AR158" s="206">
        <v>0</v>
      </c>
      <c r="AS158" s="206">
        <v>0</v>
      </c>
      <c r="AT158" s="206">
        <v>0</v>
      </c>
      <c r="AU158" s="206">
        <v>0</v>
      </c>
      <c r="AV158" s="206">
        <v>0</v>
      </c>
      <c r="AW158" s="206">
        <v>0</v>
      </c>
      <c r="AX158" s="206">
        <v>0</v>
      </c>
      <c r="AY158" s="206">
        <v>0</v>
      </c>
      <c r="AZ158" s="206">
        <v>0</v>
      </c>
      <c r="BA158" s="206">
        <v>0</v>
      </c>
      <c r="BB158" s="206">
        <v>0</v>
      </c>
      <c r="BC158" s="206">
        <v>0</v>
      </c>
      <c r="BD158" s="206">
        <v>0</v>
      </c>
      <c r="BE158" s="206">
        <v>0</v>
      </c>
      <c r="BF158" s="206">
        <v>0</v>
      </c>
      <c r="BG158" s="206">
        <v>0</v>
      </c>
      <c r="BH158" s="206">
        <v>0</v>
      </c>
      <c r="BI158" s="206">
        <v>0</v>
      </c>
      <c r="BJ158" s="206">
        <v>0</v>
      </c>
      <c r="BK158" s="206">
        <v>0</v>
      </c>
      <c r="BL158" s="206">
        <v>0</v>
      </c>
      <c r="BM158" s="206">
        <v>0</v>
      </c>
      <c r="BN158" s="206">
        <v>0</v>
      </c>
      <c r="BO158" s="206">
        <v>0</v>
      </c>
      <c r="BP158" s="206">
        <v>0</v>
      </c>
      <c r="BQ158" s="206">
        <v>0</v>
      </c>
      <c r="BR158" s="206">
        <v>0</v>
      </c>
      <c r="BS158" s="206">
        <v>0</v>
      </c>
      <c r="BT158" s="206">
        <v>0</v>
      </c>
      <c r="BU158" s="206">
        <v>0</v>
      </c>
      <c r="BV158" s="206">
        <v>0</v>
      </c>
      <c r="BW158" s="206">
        <v>0</v>
      </c>
      <c r="BX158" s="206">
        <v>0</v>
      </c>
      <c r="BY158" s="206">
        <v>0</v>
      </c>
      <c r="BZ158" s="206">
        <v>0</v>
      </c>
      <c r="CA158" s="206">
        <v>0</v>
      </c>
      <c r="CB158" s="206">
        <v>0</v>
      </c>
      <c r="CC158" s="206">
        <v>0</v>
      </c>
      <c r="CD158" s="206">
        <v>0</v>
      </c>
      <c r="CE158" s="206">
        <v>0</v>
      </c>
      <c r="CF158" s="206">
        <v>0</v>
      </c>
      <c r="CG158" s="206">
        <v>0</v>
      </c>
      <c r="CH158" s="206">
        <v>0</v>
      </c>
      <c r="CI158" s="206">
        <v>0</v>
      </c>
      <c r="CJ158" s="206">
        <v>0</v>
      </c>
      <c r="CK158" s="206">
        <v>0</v>
      </c>
      <c r="CL158" s="206">
        <v>0</v>
      </c>
      <c r="CM158" s="206">
        <v>0</v>
      </c>
      <c r="CN158" s="206">
        <v>0</v>
      </c>
      <c r="CO158" s="206">
        <v>0</v>
      </c>
      <c r="CP158" s="206">
        <v>0</v>
      </c>
      <c r="CQ158" s="206">
        <v>0</v>
      </c>
      <c r="CR158" s="206">
        <v>0</v>
      </c>
      <c r="CS158" s="206">
        <v>0</v>
      </c>
      <c r="CT158" s="206">
        <v>0</v>
      </c>
      <c r="CU158" s="206">
        <v>0</v>
      </c>
      <c r="CV158" s="206">
        <v>0</v>
      </c>
      <c r="CW158" s="206">
        <v>0</v>
      </c>
      <c r="CX158" s="206">
        <v>0</v>
      </c>
      <c r="CY158" s="206">
        <v>0</v>
      </c>
      <c r="CZ158" s="206">
        <v>0</v>
      </c>
      <c r="DA158" s="206">
        <v>0</v>
      </c>
      <c r="DB158" s="206">
        <v>0</v>
      </c>
      <c r="DC158" s="206">
        <v>0</v>
      </c>
      <c r="DD158" s="206">
        <v>0</v>
      </c>
      <c r="DE158" s="206">
        <v>0</v>
      </c>
      <c r="DF158" s="206">
        <v>0</v>
      </c>
      <c r="DG158" s="206">
        <v>0</v>
      </c>
      <c r="DH158" s="206">
        <v>0</v>
      </c>
      <c r="DI158" s="206">
        <v>0</v>
      </c>
      <c r="DJ158" s="206">
        <v>0</v>
      </c>
      <c r="DK158" s="206">
        <v>0</v>
      </c>
      <c r="DL158" s="207">
        <v>0</v>
      </c>
      <c r="DQ158" s="208"/>
      <c r="DR158" s="209"/>
      <c r="DS158" s="205" t="s">
        <v>293</v>
      </c>
      <c r="DT158" s="205"/>
      <c r="DU158" s="206">
        <f t="shared" ref="DU158:DU164" si="132">I158/$DQ$4</f>
        <v>0</v>
      </c>
      <c r="DV158" s="206">
        <f t="shared" ref="DV158:DV164" si="133">SUM(J158:O158)/$DQ$4</f>
        <v>0</v>
      </c>
      <c r="DW158" s="206">
        <f t="shared" ref="DW158:DW164" si="134">SUM(P158:AL158)/$DQ$4</f>
        <v>0</v>
      </c>
      <c r="DX158" s="206">
        <f t="shared" ref="DX158:DX164" si="135">SUM(AM158:CT158)/$DQ$4</f>
        <v>0</v>
      </c>
      <c r="DY158" s="206">
        <f t="shared" ref="DY158:DY164" si="136">SUM(CU158:CY158)/$DQ$4</f>
        <v>0</v>
      </c>
      <c r="DZ158" s="206">
        <f t="shared" ref="DZ158:DZ164" si="137">SUM(CZ158:DE158)/$DQ$4</f>
        <v>0</v>
      </c>
      <c r="EA158" s="206">
        <f t="shared" ref="EA158:EA164" si="138">SUM(DF158:DG158)/$DQ$4</f>
        <v>0</v>
      </c>
      <c r="EB158" s="206">
        <f t="shared" ref="EB158:EB164" si="139">SUM(DH158:DI158)/$DQ$4</f>
        <v>0</v>
      </c>
      <c r="EC158" s="206">
        <f t="shared" ref="EC158:EC164" si="140">SUM(DJ158:DK158)/$DQ$4</f>
        <v>0</v>
      </c>
      <c r="ED158" s="207">
        <f t="shared" si="129"/>
        <v>0</v>
      </c>
      <c r="EE158" s="303">
        <f t="shared" ref="EE158:EE164" si="141">ED158-(DL158/$DQ$4)</f>
        <v>0</v>
      </c>
      <c r="EF158" s="101"/>
      <c r="EG158" s="101"/>
    </row>
    <row r="159" spans="1:137" s="126" customFormat="1" ht="15.5" hidden="1" outlineLevel="1" x14ac:dyDescent="0.35">
      <c r="A159" s="37" t="s">
        <v>149</v>
      </c>
      <c r="B159" s="37">
        <v>16</v>
      </c>
      <c r="C159" s="38">
        <v>16.2</v>
      </c>
      <c r="D159" s="39"/>
      <c r="E159" s="208"/>
      <c r="F159" s="209"/>
      <c r="G159" s="205" t="s">
        <v>294</v>
      </c>
      <c r="H159" s="205"/>
      <c r="I159" s="206">
        <v>0</v>
      </c>
      <c r="J159" s="206">
        <v>0</v>
      </c>
      <c r="K159" s="206">
        <v>0</v>
      </c>
      <c r="L159" s="206">
        <v>0</v>
      </c>
      <c r="M159" s="206">
        <v>0</v>
      </c>
      <c r="N159" s="206">
        <v>0</v>
      </c>
      <c r="O159" s="206">
        <v>0</v>
      </c>
      <c r="P159" s="206">
        <v>0</v>
      </c>
      <c r="Q159" s="206">
        <v>0</v>
      </c>
      <c r="R159" s="206">
        <v>0</v>
      </c>
      <c r="S159" s="206">
        <v>0</v>
      </c>
      <c r="T159" s="206">
        <v>0</v>
      </c>
      <c r="U159" s="206">
        <v>0</v>
      </c>
      <c r="V159" s="206">
        <v>0</v>
      </c>
      <c r="W159" s="206">
        <v>0</v>
      </c>
      <c r="X159" s="206">
        <v>0</v>
      </c>
      <c r="Y159" s="206">
        <v>0</v>
      </c>
      <c r="Z159" s="206">
        <v>0</v>
      </c>
      <c r="AA159" s="206">
        <v>0</v>
      </c>
      <c r="AB159" s="206">
        <v>0</v>
      </c>
      <c r="AC159" s="206">
        <v>0</v>
      </c>
      <c r="AD159" s="206">
        <v>0</v>
      </c>
      <c r="AE159" s="206">
        <v>0</v>
      </c>
      <c r="AF159" s="206">
        <v>0</v>
      </c>
      <c r="AG159" s="206">
        <v>0</v>
      </c>
      <c r="AH159" s="206">
        <v>0</v>
      </c>
      <c r="AI159" s="206">
        <v>0</v>
      </c>
      <c r="AJ159" s="206">
        <v>0</v>
      </c>
      <c r="AK159" s="206">
        <v>0</v>
      </c>
      <c r="AL159" s="206">
        <v>0</v>
      </c>
      <c r="AM159" s="206">
        <v>0</v>
      </c>
      <c r="AN159" s="206">
        <v>0</v>
      </c>
      <c r="AO159" s="206">
        <v>0</v>
      </c>
      <c r="AP159" s="206">
        <v>0</v>
      </c>
      <c r="AQ159" s="206">
        <v>0</v>
      </c>
      <c r="AR159" s="206">
        <v>0</v>
      </c>
      <c r="AS159" s="206">
        <v>0</v>
      </c>
      <c r="AT159" s="206">
        <v>0</v>
      </c>
      <c r="AU159" s="206">
        <v>0</v>
      </c>
      <c r="AV159" s="206">
        <v>0</v>
      </c>
      <c r="AW159" s="206">
        <v>0</v>
      </c>
      <c r="AX159" s="206">
        <v>0</v>
      </c>
      <c r="AY159" s="206">
        <v>0</v>
      </c>
      <c r="AZ159" s="206">
        <v>0</v>
      </c>
      <c r="BA159" s="206">
        <v>0</v>
      </c>
      <c r="BB159" s="206">
        <v>0</v>
      </c>
      <c r="BC159" s="206">
        <v>0</v>
      </c>
      <c r="BD159" s="206">
        <v>0</v>
      </c>
      <c r="BE159" s="206">
        <v>0</v>
      </c>
      <c r="BF159" s="206">
        <v>0</v>
      </c>
      <c r="BG159" s="206">
        <v>0</v>
      </c>
      <c r="BH159" s="206">
        <v>0</v>
      </c>
      <c r="BI159" s="206">
        <v>0</v>
      </c>
      <c r="BJ159" s="206">
        <v>0</v>
      </c>
      <c r="BK159" s="206">
        <v>0</v>
      </c>
      <c r="BL159" s="206">
        <v>0</v>
      </c>
      <c r="BM159" s="206">
        <v>0</v>
      </c>
      <c r="BN159" s="206">
        <v>0</v>
      </c>
      <c r="BO159" s="206">
        <v>0</v>
      </c>
      <c r="BP159" s="206">
        <v>0</v>
      </c>
      <c r="BQ159" s="206">
        <v>0</v>
      </c>
      <c r="BR159" s="206">
        <v>0</v>
      </c>
      <c r="BS159" s="206">
        <v>0</v>
      </c>
      <c r="BT159" s="206">
        <v>0</v>
      </c>
      <c r="BU159" s="206">
        <v>0</v>
      </c>
      <c r="BV159" s="206">
        <v>0</v>
      </c>
      <c r="BW159" s="206">
        <v>0</v>
      </c>
      <c r="BX159" s="206">
        <v>0</v>
      </c>
      <c r="BY159" s="206">
        <v>0</v>
      </c>
      <c r="BZ159" s="206">
        <v>0</v>
      </c>
      <c r="CA159" s="206">
        <v>0</v>
      </c>
      <c r="CB159" s="206">
        <v>0</v>
      </c>
      <c r="CC159" s="206">
        <v>0</v>
      </c>
      <c r="CD159" s="206">
        <v>0</v>
      </c>
      <c r="CE159" s="206">
        <v>0</v>
      </c>
      <c r="CF159" s="206">
        <v>0</v>
      </c>
      <c r="CG159" s="206">
        <v>0</v>
      </c>
      <c r="CH159" s="206">
        <v>0</v>
      </c>
      <c r="CI159" s="206">
        <v>0</v>
      </c>
      <c r="CJ159" s="206">
        <v>0</v>
      </c>
      <c r="CK159" s="206">
        <v>0</v>
      </c>
      <c r="CL159" s="206">
        <v>0</v>
      </c>
      <c r="CM159" s="206">
        <v>0</v>
      </c>
      <c r="CN159" s="206">
        <v>0</v>
      </c>
      <c r="CO159" s="206">
        <v>0</v>
      </c>
      <c r="CP159" s="206">
        <v>0</v>
      </c>
      <c r="CQ159" s="206">
        <v>0</v>
      </c>
      <c r="CR159" s="206">
        <v>0</v>
      </c>
      <c r="CS159" s="206">
        <v>0</v>
      </c>
      <c r="CT159" s="206">
        <v>0</v>
      </c>
      <c r="CU159" s="206">
        <v>0</v>
      </c>
      <c r="CV159" s="206">
        <v>0</v>
      </c>
      <c r="CW159" s="206">
        <v>0</v>
      </c>
      <c r="CX159" s="206">
        <v>0</v>
      </c>
      <c r="CY159" s="206">
        <v>0</v>
      </c>
      <c r="CZ159" s="206">
        <v>0</v>
      </c>
      <c r="DA159" s="206">
        <v>0</v>
      </c>
      <c r="DB159" s="206">
        <v>0</v>
      </c>
      <c r="DC159" s="206">
        <v>0</v>
      </c>
      <c r="DD159" s="206">
        <v>0</v>
      </c>
      <c r="DE159" s="206">
        <v>0</v>
      </c>
      <c r="DF159" s="206">
        <v>0</v>
      </c>
      <c r="DG159" s="206">
        <v>0</v>
      </c>
      <c r="DH159" s="206">
        <v>0</v>
      </c>
      <c r="DI159" s="206">
        <v>0</v>
      </c>
      <c r="DJ159" s="206">
        <v>0</v>
      </c>
      <c r="DK159" s="206">
        <v>0</v>
      </c>
      <c r="DL159" s="207">
        <v>0</v>
      </c>
      <c r="DQ159" s="208"/>
      <c r="DR159" s="209"/>
      <c r="DS159" s="205" t="s">
        <v>294</v>
      </c>
      <c r="DT159" s="205"/>
      <c r="DU159" s="206">
        <f t="shared" si="132"/>
        <v>0</v>
      </c>
      <c r="DV159" s="206">
        <f t="shared" si="133"/>
        <v>0</v>
      </c>
      <c r="DW159" s="206">
        <f t="shared" si="134"/>
        <v>0</v>
      </c>
      <c r="DX159" s="206">
        <f t="shared" si="135"/>
        <v>0</v>
      </c>
      <c r="DY159" s="206">
        <f t="shared" si="136"/>
        <v>0</v>
      </c>
      <c r="DZ159" s="206">
        <f t="shared" si="137"/>
        <v>0</v>
      </c>
      <c r="EA159" s="206">
        <f t="shared" si="138"/>
        <v>0</v>
      </c>
      <c r="EB159" s="206">
        <f t="shared" si="139"/>
        <v>0</v>
      </c>
      <c r="EC159" s="206">
        <f t="shared" si="140"/>
        <v>0</v>
      </c>
      <c r="ED159" s="207">
        <f t="shared" si="129"/>
        <v>0</v>
      </c>
      <c r="EE159" s="303">
        <f t="shared" si="141"/>
        <v>0</v>
      </c>
      <c r="EF159" s="101"/>
      <c r="EG159" s="101"/>
    </row>
    <row r="160" spans="1:137" s="126" customFormat="1" ht="15.5" hidden="1" outlineLevel="1" x14ac:dyDescent="0.35">
      <c r="A160" s="37" t="s">
        <v>149</v>
      </c>
      <c r="B160" s="37">
        <v>16</v>
      </c>
      <c r="C160" s="38">
        <v>16.3</v>
      </c>
      <c r="D160" s="39"/>
      <c r="E160" s="208"/>
      <c r="F160" s="209"/>
      <c r="G160" s="205" t="s">
        <v>278</v>
      </c>
      <c r="H160" s="205"/>
      <c r="I160" s="206">
        <v>0</v>
      </c>
      <c r="J160" s="206">
        <v>0</v>
      </c>
      <c r="K160" s="206">
        <v>0</v>
      </c>
      <c r="L160" s="206">
        <v>0</v>
      </c>
      <c r="M160" s="206">
        <v>0</v>
      </c>
      <c r="N160" s="206">
        <v>0</v>
      </c>
      <c r="O160" s="206">
        <v>0</v>
      </c>
      <c r="P160" s="206">
        <v>0</v>
      </c>
      <c r="Q160" s="206">
        <v>0</v>
      </c>
      <c r="R160" s="206">
        <v>0</v>
      </c>
      <c r="S160" s="206">
        <v>0</v>
      </c>
      <c r="T160" s="206">
        <v>0</v>
      </c>
      <c r="U160" s="206">
        <v>0</v>
      </c>
      <c r="V160" s="206">
        <v>0</v>
      </c>
      <c r="W160" s="206">
        <v>0</v>
      </c>
      <c r="X160" s="206">
        <v>0</v>
      </c>
      <c r="Y160" s="206">
        <v>0</v>
      </c>
      <c r="Z160" s="206">
        <v>0</v>
      </c>
      <c r="AA160" s="206">
        <v>0</v>
      </c>
      <c r="AB160" s="206">
        <v>0</v>
      </c>
      <c r="AC160" s="206">
        <v>0</v>
      </c>
      <c r="AD160" s="206">
        <v>0</v>
      </c>
      <c r="AE160" s="206">
        <v>0</v>
      </c>
      <c r="AF160" s="206">
        <v>0</v>
      </c>
      <c r="AG160" s="206">
        <v>0</v>
      </c>
      <c r="AH160" s="206">
        <v>0</v>
      </c>
      <c r="AI160" s="206">
        <v>0</v>
      </c>
      <c r="AJ160" s="206">
        <v>0</v>
      </c>
      <c r="AK160" s="206">
        <v>0</v>
      </c>
      <c r="AL160" s="206">
        <v>0</v>
      </c>
      <c r="AM160" s="206">
        <v>0</v>
      </c>
      <c r="AN160" s="206">
        <v>0</v>
      </c>
      <c r="AO160" s="206">
        <v>0</v>
      </c>
      <c r="AP160" s="206">
        <v>0</v>
      </c>
      <c r="AQ160" s="206">
        <v>0</v>
      </c>
      <c r="AR160" s="206">
        <v>0</v>
      </c>
      <c r="AS160" s="206">
        <v>0</v>
      </c>
      <c r="AT160" s="206">
        <v>0</v>
      </c>
      <c r="AU160" s="206">
        <v>0</v>
      </c>
      <c r="AV160" s="206">
        <v>0</v>
      </c>
      <c r="AW160" s="206">
        <v>0</v>
      </c>
      <c r="AX160" s="206">
        <v>0</v>
      </c>
      <c r="AY160" s="206">
        <v>0</v>
      </c>
      <c r="AZ160" s="206">
        <v>0</v>
      </c>
      <c r="BA160" s="206">
        <v>0</v>
      </c>
      <c r="BB160" s="206">
        <v>0</v>
      </c>
      <c r="BC160" s="206">
        <v>0</v>
      </c>
      <c r="BD160" s="206">
        <v>0</v>
      </c>
      <c r="BE160" s="206">
        <v>0</v>
      </c>
      <c r="BF160" s="206">
        <v>0</v>
      </c>
      <c r="BG160" s="206">
        <v>0</v>
      </c>
      <c r="BH160" s="206">
        <v>0</v>
      </c>
      <c r="BI160" s="206">
        <v>0</v>
      </c>
      <c r="BJ160" s="206">
        <v>0</v>
      </c>
      <c r="BK160" s="206">
        <v>0</v>
      </c>
      <c r="BL160" s="206">
        <v>0</v>
      </c>
      <c r="BM160" s="206">
        <v>0</v>
      </c>
      <c r="BN160" s="206">
        <v>0</v>
      </c>
      <c r="BO160" s="206">
        <v>0</v>
      </c>
      <c r="BP160" s="206">
        <v>0</v>
      </c>
      <c r="BQ160" s="206">
        <v>0</v>
      </c>
      <c r="BR160" s="206">
        <v>0</v>
      </c>
      <c r="BS160" s="206">
        <v>0</v>
      </c>
      <c r="BT160" s="206">
        <v>0</v>
      </c>
      <c r="BU160" s="206">
        <v>0</v>
      </c>
      <c r="BV160" s="206">
        <v>0</v>
      </c>
      <c r="BW160" s="206">
        <v>0</v>
      </c>
      <c r="BX160" s="206">
        <v>0</v>
      </c>
      <c r="BY160" s="206">
        <v>0</v>
      </c>
      <c r="BZ160" s="206">
        <v>0</v>
      </c>
      <c r="CA160" s="206">
        <v>0</v>
      </c>
      <c r="CB160" s="206">
        <v>0</v>
      </c>
      <c r="CC160" s="206">
        <v>0</v>
      </c>
      <c r="CD160" s="206">
        <v>0</v>
      </c>
      <c r="CE160" s="206">
        <v>0</v>
      </c>
      <c r="CF160" s="206">
        <v>0</v>
      </c>
      <c r="CG160" s="206">
        <v>0</v>
      </c>
      <c r="CH160" s="206">
        <v>0</v>
      </c>
      <c r="CI160" s="206">
        <v>0</v>
      </c>
      <c r="CJ160" s="206">
        <v>0</v>
      </c>
      <c r="CK160" s="206">
        <v>0</v>
      </c>
      <c r="CL160" s="206">
        <v>0</v>
      </c>
      <c r="CM160" s="206">
        <v>0</v>
      </c>
      <c r="CN160" s="206">
        <v>0</v>
      </c>
      <c r="CO160" s="206">
        <v>0</v>
      </c>
      <c r="CP160" s="206">
        <v>0</v>
      </c>
      <c r="CQ160" s="206">
        <v>0</v>
      </c>
      <c r="CR160" s="206">
        <v>0</v>
      </c>
      <c r="CS160" s="206">
        <v>0</v>
      </c>
      <c r="CT160" s="206">
        <v>0</v>
      </c>
      <c r="CU160" s="206">
        <v>0</v>
      </c>
      <c r="CV160" s="206">
        <v>0</v>
      </c>
      <c r="CW160" s="206">
        <v>0</v>
      </c>
      <c r="CX160" s="206">
        <v>0</v>
      </c>
      <c r="CY160" s="206">
        <v>0</v>
      </c>
      <c r="CZ160" s="206">
        <v>0</v>
      </c>
      <c r="DA160" s="206">
        <v>0</v>
      </c>
      <c r="DB160" s="206">
        <v>0</v>
      </c>
      <c r="DC160" s="206">
        <v>0</v>
      </c>
      <c r="DD160" s="206">
        <v>0</v>
      </c>
      <c r="DE160" s="206">
        <v>0</v>
      </c>
      <c r="DF160" s="206">
        <v>0</v>
      </c>
      <c r="DG160" s="206">
        <v>0</v>
      </c>
      <c r="DH160" s="206">
        <v>0</v>
      </c>
      <c r="DI160" s="206">
        <v>0</v>
      </c>
      <c r="DJ160" s="206">
        <v>0</v>
      </c>
      <c r="DK160" s="206">
        <v>0</v>
      </c>
      <c r="DL160" s="207">
        <v>0</v>
      </c>
      <c r="DQ160" s="208"/>
      <c r="DR160" s="209"/>
      <c r="DS160" s="205" t="s">
        <v>278</v>
      </c>
      <c r="DT160" s="205"/>
      <c r="DU160" s="206">
        <f t="shared" si="132"/>
        <v>0</v>
      </c>
      <c r="DV160" s="206">
        <f t="shared" si="133"/>
        <v>0</v>
      </c>
      <c r="DW160" s="206">
        <f t="shared" si="134"/>
        <v>0</v>
      </c>
      <c r="DX160" s="206">
        <f t="shared" si="135"/>
        <v>0</v>
      </c>
      <c r="DY160" s="206">
        <f t="shared" si="136"/>
        <v>0</v>
      </c>
      <c r="DZ160" s="206">
        <f t="shared" si="137"/>
        <v>0</v>
      </c>
      <c r="EA160" s="206">
        <f t="shared" si="138"/>
        <v>0</v>
      </c>
      <c r="EB160" s="206">
        <f t="shared" si="139"/>
        <v>0</v>
      </c>
      <c r="EC160" s="206">
        <f t="shared" si="140"/>
        <v>0</v>
      </c>
      <c r="ED160" s="207">
        <f t="shared" si="129"/>
        <v>0</v>
      </c>
      <c r="EE160" s="303">
        <f t="shared" si="141"/>
        <v>0</v>
      </c>
      <c r="EF160" s="101"/>
      <c r="EG160" s="101"/>
    </row>
    <row r="161" spans="1:137" s="126" customFormat="1" ht="15.5" hidden="1" outlineLevel="1" x14ac:dyDescent="0.35">
      <c r="A161" s="37" t="s">
        <v>149</v>
      </c>
      <c r="B161" s="37">
        <v>16</v>
      </c>
      <c r="C161" s="38">
        <v>16.399999999999999</v>
      </c>
      <c r="D161" s="39"/>
      <c r="E161" s="208"/>
      <c r="F161" s="209"/>
      <c r="G161" s="205" t="s">
        <v>295</v>
      </c>
      <c r="H161" s="205"/>
      <c r="I161" s="206">
        <v>0</v>
      </c>
      <c r="J161" s="206">
        <v>0</v>
      </c>
      <c r="K161" s="206">
        <v>0</v>
      </c>
      <c r="L161" s="206">
        <v>0</v>
      </c>
      <c r="M161" s="206">
        <v>0</v>
      </c>
      <c r="N161" s="206">
        <v>0</v>
      </c>
      <c r="O161" s="206">
        <v>0</v>
      </c>
      <c r="P161" s="206">
        <v>0</v>
      </c>
      <c r="Q161" s="206">
        <v>0</v>
      </c>
      <c r="R161" s="206">
        <v>0</v>
      </c>
      <c r="S161" s="206">
        <v>0</v>
      </c>
      <c r="T161" s="206">
        <v>0</v>
      </c>
      <c r="U161" s="206">
        <v>0</v>
      </c>
      <c r="V161" s="206">
        <v>0</v>
      </c>
      <c r="W161" s="206">
        <v>0</v>
      </c>
      <c r="X161" s="206">
        <v>0</v>
      </c>
      <c r="Y161" s="206">
        <v>0</v>
      </c>
      <c r="Z161" s="206">
        <v>0</v>
      </c>
      <c r="AA161" s="206">
        <v>0</v>
      </c>
      <c r="AB161" s="206">
        <v>0</v>
      </c>
      <c r="AC161" s="206">
        <v>0</v>
      </c>
      <c r="AD161" s="206">
        <v>0</v>
      </c>
      <c r="AE161" s="206">
        <v>0</v>
      </c>
      <c r="AF161" s="206">
        <v>0</v>
      </c>
      <c r="AG161" s="206">
        <v>0</v>
      </c>
      <c r="AH161" s="206">
        <v>0</v>
      </c>
      <c r="AI161" s="206">
        <v>0</v>
      </c>
      <c r="AJ161" s="206">
        <v>0</v>
      </c>
      <c r="AK161" s="206">
        <v>0</v>
      </c>
      <c r="AL161" s="206">
        <v>0</v>
      </c>
      <c r="AM161" s="206">
        <v>0</v>
      </c>
      <c r="AN161" s="206">
        <v>0</v>
      </c>
      <c r="AO161" s="206">
        <v>0</v>
      </c>
      <c r="AP161" s="206">
        <v>0</v>
      </c>
      <c r="AQ161" s="206">
        <v>0</v>
      </c>
      <c r="AR161" s="206">
        <v>0</v>
      </c>
      <c r="AS161" s="206">
        <v>0</v>
      </c>
      <c r="AT161" s="206">
        <v>0</v>
      </c>
      <c r="AU161" s="206">
        <v>0</v>
      </c>
      <c r="AV161" s="206">
        <v>0</v>
      </c>
      <c r="AW161" s="206">
        <v>0</v>
      </c>
      <c r="AX161" s="206">
        <v>0</v>
      </c>
      <c r="AY161" s="206">
        <v>0</v>
      </c>
      <c r="AZ161" s="206">
        <v>0</v>
      </c>
      <c r="BA161" s="206">
        <v>0</v>
      </c>
      <c r="BB161" s="206">
        <v>0</v>
      </c>
      <c r="BC161" s="206">
        <v>0</v>
      </c>
      <c r="BD161" s="206">
        <v>0</v>
      </c>
      <c r="BE161" s="206">
        <v>0</v>
      </c>
      <c r="BF161" s="206">
        <v>0</v>
      </c>
      <c r="BG161" s="206">
        <v>0</v>
      </c>
      <c r="BH161" s="206">
        <v>0</v>
      </c>
      <c r="BI161" s="206">
        <v>0</v>
      </c>
      <c r="BJ161" s="206">
        <v>0</v>
      </c>
      <c r="BK161" s="206">
        <v>0</v>
      </c>
      <c r="BL161" s="206">
        <v>0</v>
      </c>
      <c r="BM161" s="206">
        <v>0</v>
      </c>
      <c r="BN161" s="206">
        <v>0</v>
      </c>
      <c r="BO161" s="206">
        <v>0</v>
      </c>
      <c r="BP161" s="206">
        <v>0</v>
      </c>
      <c r="BQ161" s="206">
        <v>0</v>
      </c>
      <c r="BR161" s="206">
        <v>0</v>
      </c>
      <c r="BS161" s="206">
        <v>0</v>
      </c>
      <c r="BT161" s="206">
        <v>0</v>
      </c>
      <c r="BU161" s="206">
        <v>0</v>
      </c>
      <c r="BV161" s="206">
        <v>0</v>
      </c>
      <c r="BW161" s="206">
        <v>0</v>
      </c>
      <c r="BX161" s="206">
        <v>0</v>
      </c>
      <c r="BY161" s="206">
        <v>0</v>
      </c>
      <c r="BZ161" s="206">
        <v>0</v>
      </c>
      <c r="CA161" s="206">
        <v>0</v>
      </c>
      <c r="CB161" s="206">
        <v>0</v>
      </c>
      <c r="CC161" s="206">
        <v>0</v>
      </c>
      <c r="CD161" s="206">
        <v>0</v>
      </c>
      <c r="CE161" s="206">
        <v>0</v>
      </c>
      <c r="CF161" s="206">
        <v>0</v>
      </c>
      <c r="CG161" s="206">
        <v>0</v>
      </c>
      <c r="CH161" s="206">
        <v>0</v>
      </c>
      <c r="CI161" s="206">
        <v>0</v>
      </c>
      <c r="CJ161" s="206">
        <v>0</v>
      </c>
      <c r="CK161" s="206">
        <v>0</v>
      </c>
      <c r="CL161" s="206">
        <v>0</v>
      </c>
      <c r="CM161" s="206">
        <v>0</v>
      </c>
      <c r="CN161" s="206">
        <v>0</v>
      </c>
      <c r="CO161" s="206">
        <v>0</v>
      </c>
      <c r="CP161" s="206">
        <v>0</v>
      </c>
      <c r="CQ161" s="206">
        <v>0</v>
      </c>
      <c r="CR161" s="206">
        <v>0</v>
      </c>
      <c r="CS161" s="206">
        <v>0</v>
      </c>
      <c r="CT161" s="206">
        <v>0</v>
      </c>
      <c r="CU161" s="206">
        <v>0</v>
      </c>
      <c r="CV161" s="206">
        <v>0</v>
      </c>
      <c r="CW161" s="206">
        <v>0</v>
      </c>
      <c r="CX161" s="206">
        <v>0</v>
      </c>
      <c r="CY161" s="206">
        <v>0</v>
      </c>
      <c r="CZ161" s="206">
        <v>0</v>
      </c>
      <c r="DA161" s="206">
        <v>0</v>
      </c>
      <c r="DB161" s="206">
        <v>0</v>
      </c>
      <c r="DC161" s="206">
        <v>0</v>
      </c>
      <c r="DD161" s="206">
        <v>0</v>
      </c>
      <c r="DE161" s="206">
        <v>0</v>
      </c>
      <c r="DF161" s="206">
        <v>0</v>
      </c>
      <c r="DG161" s="206">
        <v>0</v>
      </c>
      <c r="DH161" s="206">
        <v>0</v>
      </c>
      <c r="DI161" s="206">
        <v>0</v>
      </c>
      <c r="DJ161" s="206">
        <v>0</v>
      </c>
      <c r="DK161" s="206">
        <v>0</v>
      </c>
      <c r="DL161" s="207">
        <v>0</v>
      </c>
      <c r="DQ161" s="208"/>
      <c r="DR161" s="209"/>
      <c r="DS161" s="205" t="s">
        <v>295</v>
      </c>
      <c r="DT161" s="205"/>
      <c r="DU161" s="206">
        <f t="shared" si="132"/>
        <v>0</v>
      </c>
      <c r="DV161" s="206">
        <f t="shared" si="133"/>
        <v>0</v>
      </c>
      <c r="DW161" s="206">
        <f t="shared" si="134"/>
        <v>0</v>
      </c>
      <c r="DX161" s="206">
        <f t="shared" si="135"/>
        <v>0</v>
      </c>
      <c r="DY161" s="206">
        <f t="shared" si="136"/>
        <v>0</v>
      </c>
      <c r="DZ161" s="206">
        <f t="shared" si="137"/>
        <v>0</v>
      </c>
      <c r="EA161" s="206">
        <f t="shared" si="138"/>
        <v>0</v>
      </c>
      <c r="EB161" s="206">
        <f t="shared" si="139"/>
        <v>0</v>
      </c>
      <c r="EC161" s="206">
        <f t="shared" si="140"/>
        <v>0</v>
      </c>
      <c r="ED161" s="207">
        <f t="shared" si="129"/>
        <v>0</v>
      </c>
      <c r="EE161" s="303">
        <f t="shared" si="141"/>
        <v>0</v>
      </c>
      <c r="EF161" s="101"/>
      <c r="EG161" s="101"/>
    </row>
    <row r="162" spans="1:137" s="126" customFormat="1" ht="15.5" hidden="1" outlineLevel="1" x14ac:dyDescent="0.35">
      <c r="A162" s="37" t="s">
        <v>149</v>
      </c>
      <c r="B162" s="37">
        <v>16</v>
      </c>
      <c r="C162" s="38">
        <v>16.5</v>
      </c>
      <c r="D162" s="39"/>
      <c r="E162" s="208"/>
      <c r="F162" s="209"/>
      <c r="G162" s="205" t="s">
        <v>296</v>
      </c>
      <c r="H162" s="205"/>
      <c r="I162" s="206">
        <v>0</v>
      </c>
      <c r="J162" s="206">
        <v>0</v>
      </c>
      <c r="K162" s="206">
        <v>0</v>
      </c>
      <c r="L162" s="206">
        <v>0</v>
      </c>
      <c r="M162" s="206">
        <v>0</v>
      </c>
      <c r="N162" s="206">
        <v>0</v>
      </c>
      <c r="O162" s="206">
        <v>0</v>
      </c>
      <c r="P162" s="206">
        <v>0</v>
      </c>
      <c r="Q162" s="206">
        <v>0</v>
      </c>
      <c r="R162" s="206">
        <v>0</v>
      </c>
      <c r="S162" s="206">
        <v>0</v>
      </c>
      <c r="T162" s="206">
        <v>0</v>
      </c>
      <c r="U162" s="206">
        <v>0</v>
      </c>
      <c r="V162" s="206">
        <v>0</v>
      </c>
      <c r="W162" s="206">
        <v>0</v>
      </c>
      <c r="X162" s="206">
        <v>0</v>
      </c>
      <c r="Y162" s="206">
        <v>0</v>
      </c>
      <c r="Z162" s="206">
        <v>0</v>
      </c>
      <c r="AA162" s="206">
        <v>0</v>
      </c>
      <c r="AB162" s="206">
        <v>0</v>
      </c>
      <c r="AC162" s="206">
        <v>0</v>
      </c>
      <c r="AD162" s="206">
        <v>0</v>
      </c>
      <c r="AE162" s="206">
        <v>0</v>
      </c>
      <c r="AF162" s="206">
        <v>0</v>
      </c>
      <c r="AG162" s="206">
        <v>0</v>
      </c>
      <c r="AH162" s="206">
        <v>0</v>
      </c>
      <c r="AI162" s="206">
        <v>0</v>
      </c>
      <c r="AJ162" s="206">
        <v>0</v>
      </c>
      <c r="AK162" s="206">
        <v>0</v>
      </c>
      <c r="AL162" s="206">
        <v>0</v>
      </c>
      <c r="AM162" s="206">
        <v>0</v>
      </c>
      <c r="AN162" s="206">
        <v>0</v>
      </c>
      <c r="AO162" s="206">
        <v>0</v>
      </c>
      <c r="AP162" s="206">
        <v>0</v>
      </c>
      <c r="AQ162" s="206">
        <v>0</v>
      </c>
      <c r="AR162" s="206">
        <v>0</v>
      </c>
      <c r="AS162" s="206">
        <v>0</v>
      </c>
      <c r="AT162" s="206">
        <v>0</v>
      </c>
      <c r="AU162" s="206">
        <v>0</v>
      </c>
      <c r="AV162" s="206">
        <v>0</v>
      </c>
      <c r="AW162" s="206">
        <v>0</v>
      </c>
      <c r="AX162" s="206">
        <v>0</v>
      </c>
      <c r="AY162" s="206">
        <v>0</v>
      </c>
      <c r="AZ162" s="206">
        <v>0</v>
      </c>
      <c r="BA162" s="206">
        <v>0</v>
      </c>
      <c r="BB162" s="206">
        <v>0</v>
      </c>
      <c r="BC162" s="206">
        <v>0</v>
      </c>
      <c r="BD162" s="206">
        <v>0</v>
      </c>
      <c r="BE162" s="206">
        <v>0</v>
      </c>
      <c r="BF162" s="206">
        <v>0</v>
      </c>
      <c r="BG162" s="206">
        <v>0</v>
      </c>
      <c r="BH162" s="206">
        <v>0</v>
      </c>
      <c r="BI162" s="206">
        <v>0</v>
      </c>
      <c r="BJ162" s="206">
        <v>0</v>
      </c>
      <c r="BK162" s="206">
        <v>0</v>
      </c>
      <c r="BL162" s="206">
        <v>0</v>
      </c>
      <c r="BM162" s="206">
        <v>0</v>
      </c>
      <c r="BN162" s="206">
        <v>0</v>
      </c>
      <c r="BO162" s="206">
        <v>0</v>
      </c>
      <c r="BP162" s="206">
        <v>0</v>
      </c>
      <c r="BQ162" s="206">
        <v>0</v>
      </c>
      <c r="BR162" s="206">
        <v>0</v>
      </c>
      <c r="BS162" s="206">
        <v>0</v>
      </c>
      <c r="BT162" s="206">
        <v>0</v>
      </c>
      <c r="BU162" s="206">
        <v>0</v>
      </c>
      <c r="BV162" s="206">
        <v>0</v>
      </c>
      <c r="BW162" s="206">
        <v>0</v>
      </c>
      <c r="BX162" s="206">
        <v>0</v>
      </c>
      <c r="BY162" s="206">
        <v>0</v>
      </c>
      <c r="BZ162" s="206">
        <v>0</v>
      </c>
      <c r="CA162" s="206">
        <v>0</v>
      </c>
      <c r="CB162" s="206">
        <v>0</v>
      </c>
      <c r="CC162" s="206">
        <v>0</v>
      </c>
      <c r="CD162" s="206">
        <v>0</v>
      </c>
      <c r="CE162" s="206">
        <v>0</v>
      </c>
      <c r="CF162" s="206">
        <v>0</v>
      </c>
      <c r="CG162" s="206">
        <v>0</v>
      </c>
      <c r="CH162" s="206">
        <v>0</v>
      </c>
      <c r="CI162" s="206">
        <v>0</v>
      </c>
      <c r="CJ162" s="206">
        <v>0</v>
      </c>
      <c r="CK162" s="206">
        <v>0</v>
      </c>
      <c r="CL162" s="206">
        <v>0</v>
      </c>
      <c r="CM162" s="206">
        <v>0</v>
      </c>
      <c r="CN162" s="206">
        <v>0</v>
      </c>
      <c r="CO162" s="206">
        <v>0</v>
      </c>
      <c r="CP162" s="206">
        <v>0</v>
      </c>
      <c r="CQ162" s="206">
        <v>0</v>
      </c>
      <c r="CR162" s="206">
        <v>0</v>
      </c>
      <c r="CS162" s="206">
        <v>0</v>
      </c>
      <c r="CT162" s="206">
        <v>0</v>
      </c>
      <c r="CU162" s="206">
        <v>0</v>
      </c>
      <c r="CV162" s="206">
        <v>0</v>
      </c>
      <c r="CW162" s="206">
        <v>0</v>
      </c>
      <c r="CX162" s="206">
        <v>0</v>
      </c>
      <c r="CY162" s="206">
        <v>0</v>
      </c>
      <c r="CZ162" s="206">
        <v>0</v>
      </c>
      <c r="DA162" s="206">
        <v>0</v>
      </c>
      <c r="DB162" s="206">
        <v>0</v>
      </c>
      <c r="DC162" s="206">
        <v>0</v>
      </c>
      <c r="DD162" s="206">
        <v>0</v>
      </c>
      <c r="DE162" s="206">
        <v>0</v>
      </c>
      <c r="DF162" s="206">
        <v>0</v>
      </c>
      <c r="DG162" s="206">
        <v>0</v>
      </c>
      <c r="DH162" s="206">
        <v>0</v>
      </c>
      <c r="DI162" s="206">
        <v>0</v>
      </c>
      <c r="DJ162" s="206">
        <v>0</v>
      </c>
      <c r="DK162" s="206">
        <v>0</v>
      </c>
      <c r="DL162" s="207">
        <v>0</v>
      </c>
      <c r="DQ162" s="208"/>
      <c r="DR162" s="209"/>
      <c r="DS162" s="205" t="s">
        <v>296</v>
      </c>
      <c r="DT162" s="205"/>
      <c r="DU162" s="206">
        <f t="shared" si="132"/>
        <v>0</v>
      </c>
      <c r="DV162" s="206">
        <f t="shared" si="133"/>
        <v>0</v>
      </c>
      <c r="DW162" s="206">
        <f t="shared" si="134"/>
        <v>0</v>
      </c>
      <c r="DX162" s="206">
        <f t="shared" si="135"/>
        <v>0</v>
      </c>
      <c r="DY162" s="206">
        <f t="shared" si="136"/>
        <v>0</v>
      </c>
      <c r="DZ162" s="206">
        <f t="shared" si="137"/>
        <v>0</v>
      </c>
      <c r="EA162" s="206">
        <f t="shared" si="138"/>
        <v>0</v>
      </c>
      <c r="EB162" s="206">
        <f t="shared" si="139"/>
        <v>0</v>
      </c>
      <c r="EC162" s="206">
        <f t="shared" si="140"/>
        <v>0</v>
      </c>
      <c r="ED162" s="207">
        <f t="shared" si="129"/>
        <v>0</v>
      </c>
      <c r="EE162" s="303">
        <f t="shared" si="141"/>
        <v>0</v>
      </c>
      <c r="EF162" s="101"/>
      <c r="EG162" s="101"/>
    </row>
    <row r="163" spans="1:137" s="126" customFormat="1" ht="15.5" hidden="1" outlineLevel="1" x14ac:dyDescent="0.35">
      <c r="A163" s="37" t="s">
        <v>149</v>
      </c>
      <c r="B163" s="37">
        <v>16</v>
      </c>
      <c r="C163" s="38">
        <v>16.600000000000001</v>
      </c>
      <c r="D163" s="39"/>
      <c r="E163" s="208"/>
      <c r="F163" s="209"/>
      <c r="G163" s="205" t="s">
        <v>276</v>
      </c>
      <c r="H163" s="205"/>
      <c r="I163" s="206">
        <v>79.212595031923101</v>
      </c>
      <c r="J163" s="206">
        <v>21.228571266162305</v>
      </c>
      <c r="K163" s="206">
        <v>0.22036754978422199</v>
      </c>
      <c r="L163" s="206">
        <v>0.22036754978422199</v>
      </c>
      <c r="M163" s="206">
        <v>0.22036754978422601</v>
      </c>
      <c r="N163" s="206">
        <v>0.22036754978422399</v>
      </c>
      <c r="O163" s="206">
        <v>0.22036754978422399</v>
      </c>
      <c r="P163" s="206">
        <v>0</v>
      </c>
      <c r="Q163" s="206">
        <v>0</v>
      </c>
      <c r="R163" s="206">
        <v>0</v>
      </c>
      <c r="S163" s="206">
        <v>0</v>
      </c>
      <c r="T163" s="206">
        <v>0</v>
      </c>
      <c r="U163" s="206">
        <v>0</v>
      </c>
      <c r="V163" s="206">
        <v>104.404112131692</v>
      </c>
      <c r="W163" s="206">
        <v>0</v>
      </c>
      <c r="X163" s="206">
        <v>0</v>
      </c>
      <c r="Y163" s="206">
        <v>0</v>
      </c>
      <c r="Z163" s="206">
        <v>0</v>
      </c>
      <c r="AA163" s="206">
        <v>0</v>
      </c>
      <c r="AB163" s="206">
        <v>0</v>
      </c>
      <c r="AC163" s="206">
        <v>460.92255555555556</v>
      </c>
      <c r="AD163" s="206">
        <v>200.47222222222223</v>
      </c>
      <c r="AE163" s="206">
        <v>20.049583333333334</v>
      </c>
      <c r="AF163" s="206">
        <v>0</v>
      </c>
      <c r="AG163" s="206">
        <v>0.14441850305555601</v>
      </c>
      <c r="AH163" s="206">
        <v>113.18101333333333</v>
      </c>
      <c r="AI163" s="206">
        <v>0</v>
      </c>
      <c r="AJ163" s="206">
        <v>0</v>
      </c>
      <c r="AK163" s="206">
        <v>0</v>
      </c>
      <c r="AL163" s="206">
        <v>0</v>
      </c>
      <c r="AM163" s="206">
        <v>0</v>
      </c>
      <c r="AN163" s="206">
        <v>17.555293359646399</v>
      </c>
      <c r="AO163" s="206">
        <v>0</v>
      </c>
      <c r="AP163" s="206">
        <v>0</v>
      </c>
      <c r="AQ163" s="206">
        <v>0</v>
      </c>
      <c r="AR163" s="206">
        <v>0</v>
      </c>
      <c r="AS163" s="206">
        <v>25.4750126716749</v>
      </c>
      <c r="AT163" s="206">
        <v>0</v>
      </c>
      <c r="AU163" s="206">
        <v>0</v>
      </c>
      <c r="AV163" s="206">
        <v>0</v>
      </c>
      <c r="AW163" s="206">
        <v>0</v>
      </c>
      <c r="AX163" s="206">
        <v>0</v>
      </c>
      <c r="AY163" s="206">
        <v>0</v>
      </c>
      <c r="AZ163" s="206">
        <v>14.375663917697899</v>
      </c>
      <c r="BA163" s="206">
        <v>0</v>
      </c>
      <c r="BB163" s="206">
        <v>0</v>
      </c>
      <c r="BC163" s="206">
        <v>0</v>
      </c>
      <c r="BD163" s="206">
        <v>13.068531</v>
      </c>
      <c r="BE163" s="206">
        <v>0</v>
      </c>
      <c r="BF163" s="206">
        <v>0</v>
      </c>
      <c r="BG163" s="206">
        <v>0</v>
      </c>
      <c r="BH163" s="206">
        <v>0</v>
      </c>
      <c r="BI163" s="206">
        <v>0</v>
      </c>
      <c r="BJ163" s="206">
        <v>89.718777777777774</v>
      </c>
      <c r="BK163" s="206">
        <v>0.139759841666667</v>
      </c>
      <c r="BL163" s="206">
        <v>0</v>
      </c>
      <c r="BM163" s="206">
        <v>0</v>
      </c>
      <c r="BN163" s="206">
        <v>0</v>
      </c>
      <c r="BO163" s="206">
        <v>0</v>
      </c>
      <c r="BP163" s="206">
        <v>0</v>
      </c>
      <c r="BQ163" s="206">
        <v>0</v>
      </c>
      <c r="BR163" s="206">
        <v>0</v>
      </c>
      <c r="BS163" s="206">
        <v>17.614431543283199</v>
      </c>
      <c r="BT163" s="206">
        <v>25.002972222222223</v>
      </c>
      <c r="BU163" s="206">
        <v>0</v>
      </c>
      <c r="BV163" s="206">
        <v>0</v>
      </c>
      <c r="BW163" s="206">
        <v>0</v>
      </c>
      <c r="BX163" s="206">
        <v>25.5414720908364</v>
      </c>
      <c r="BY163" s="206">
        <v>0</v>
      </c>
      <c r="BZ163" s="206">
        <v>0</v>
      </c>
      <c r="CA163" s="206">
        <v>0</v>
      </c>
      <c r="CB163" s="206">
        <v>0</v>
      </c>
      <c r="CC163" s="206">
        <v>0</v>
      </c>
      <c r="CD163" s="206">
        <v>0</v>
      </c>
      <c r="CE163" s="206">
        <v>14.415405750193599</v>
      </c>
      <c r="CF163" s="206">
        <v>300.46041666666667</v>
      </c>
      <c r="CG163" s="206">
        <v>112.83993111111111</v>
      </c>
      <c r="CH163" s="206">
        <v>0</v>
      </c>
      <c r="CI163" s="206">
        <v>0</v>
      </c>
      <c r="CJ163" s="206">
        <v>0</v>
      </c>
      <c r="CK163" s="206">
        <v>0</v>
      </c>
      <c r="CL163" s="206">
        <v>300.67291666666665</v>
      </c>
      <c r="CM163" s="206">
        <v>0</v>
      </c>
      <c r="CN163" s="206">
        <v>0</v>
      </c>
      <c r="CO163" s="206">
        <v>0</v>
      </c>
      <c r="CP163" s="206">
        <v>0.14441850305555601</v>
      </c>
      <c r="CQ163" s="206">
        <v>238.31733333333332</v>
      </c>
      <c r="CR163" s="206">
        <v>0</v>
      </c>
      <c r="CS163" s="206">
        <v>0</v>
      </c>
      <c r="CT163" s="206">
        <v>36.114750000000001</v>
      </c>
      <c r="CU163" s="206">
        <v>0</v>
      </c>
      <c r="CV163" s="206">
        <v>0</v>
      </c>
      <c r="CW163" s="206">
        <v>1492.9214986835243</v>
      </c>
      <c r="CX163" s="206">
        <v>701.63257512786026</v>
      </c>
      <c r="CY163" s="206">
        <v>299.52816501024785</v>
      </c>
      <c r="CZ163" s="206">
        <v>360.86653841871049</v>
      </c>
      <c r="DA163" s="206">
        <v>67.369249635522266</v>
      </c>
      <c r="DB163" s="206">
        <v>178.93512976581118</v>
      </c>
      <c r="DC163" s="206">
        <v>114.93895987358366</v>
      </c>
      <c r="DD163" s="206">
        <v>183.67466520591532</v>
      </c>
      <c r="DE163" s="206">
        <v>106.71524552536961</v>
      </c>
      <c r="DF163" s="206">
        <v>69.389368019538622</v>
      </c>
      <c r="DG163" s="206">
        <v>0.15290465664550801</v>
      </c>
      <c r="DH163" s="206">
        <v>0.15332357351303399</v>
      </c>
      <c r="DI163" s="206">
        <v>0.15290465664551001</v>
      </c>
      <c r="DJ163" s="206">
        <v>14.5355774692765</v>
      </c>
      <c r="DK163" s="206">
        <v>0</v>
      </c>
      <c r="DL163" s="207">
        <v>5823.1401012041961</v>
      </c>
      <c r="DQ163" s="208"/>
      <c r="DR163" s="209"/>
      <c r="DS163" s="205" t="s">
        <v>276</v>
      </c>
      <c r="DT163" s="205"/>
      <c r="DU163" s="206">
        <f t="shared" si="132"/>
        <v>7.92125950319231E-2</v>
      </c>
      <c r="DV163" s="206">
        <f t="shared" si="133"/>
        <v>2.2330409015083423E-2</v>
      </c>
      <c r="DW163" s="206">
        <f t="shared" si="134"/>
        <v>0.89917390507919204</v>
      </c>
      <c r="DX163" s="206">
        <f t="shared" si="135"/>
        <v>1.2314570864558323</v>
      </c>
      <c r="DY163" s="206">
        <f t="shared" si="136"/>
        <v>2.4940822388216324</v>
      </c>
      <c r="DZ163" s="206">
        <f t="shared" si="137"/>
        <v>1.0124997884249125</v>
      </c>
      <c r="EA163" s="206">
        <f t="shared" si="138"/>
        <v>6.9542272676184125E-2</v>
      </c>
      <c r="EB163" s="206">
        <f t="shared" si="139"/>
        <v>3.0622823015854399E-4</v>
      </c>
      <c r="EC163" s="206">
        <f t="shared" si="140"/>
        <v>1.4535577469276501E-2</v>
      </c>
      <c r="ED163" s="207">
        <f t="shared" si="129"/>
        <v>5.8231401012041939</v>
      </c>
      <c r="EE163" s="303">
        <f t="shared" si="141"/>
        <v>0</v>
      </c>
      <c r="EF163" s="101"/>
      <c r="EG163" s="101"/>
    </row>
    <row r="164" spans="1:137" s="126" customFormat="1" ht="15.5" hidden="1" outlineLevel="1" x14ac:dyDescent="0.35">
      <c r="A164" s="37" t="s">
        <v>149</v>
      </c>
      <c r="B164" s="37">
        <v>16</v>
      </c>
      <c r="C164" s="38">
        <v>16.7</v>
      </c>
      <c r="D164" s="39"/>
      <c r="E164" s="208"/>
      <c r="F164" s="209"/>
      <c r="G164" s="205" t="s">
        <v>280</v>
      </c>
      <c r="H164" s="205"/>
      <c r="I164" s="206">
        <v>0</v>
      </c>
      <c r="J164" s="206">
        <v>0</v>
      </c>
      <c r="K164" s="206">
        <v>0</v>
      </c>
      <c r="L164" s="206">
        <v>0</v>
      </c>
      <c r="M164" s="206">
        <v>0</v>
      </c>
      <c r="N164" s="206">
        <v>0</v>
      </c>
      <c r="O164" s="206">
        <v>0</v>
      </c>
      <c r="P164" s="206">
        <v>0</v>
      </c>
      <c r="Q164" s="206">
        <v>0</v>
      </c>
      <c r="R164" s="206">
        <v>0</v>
      </c>
      <c r="S164" s="206">
        <v>0</v>
      </c>
      <c r="T164" s="206">
        <v>0</v>
      </c>
      <c r="U164" s="206">
        <v>0</v>
      </c>
      <c r="V164" s="206">
        <v>0</v>
      </c>
      <c r="W164" s="206">
        <v>0</v>
      </c>
      <c r="X164" s="206">
        <v>0</v>
      </c>
      <c r="Y164" s="206">
        <v>0</v>
      </c>
      <c r="Z164" s="206">
        <v>0</v>
      </c>
      <c r="AA164" s="206">
        <v>0</v>
      </c>
      <c r="AB164" s="206">
        <v>0</v>
      </c>
      <c r="AC164" s="206">
        <v>0</v>
      </c>
      <c r="AD164" s="206">
        <v>0</v>
      </c>
      <c r="AE164" s="206">
        <v>0</v>
      </c>
      <c r="AF164" s="206">
        <v>0</v>
      </c>
      <c r="AG164" s="206">
        <v>0</v>
      </c>
      <c r="AH164" s="206">
        <v>0</v>
      </c>
      <c r="AI164" s="206">
        <v>0</v>
      </c>
      <c r="AJ164" s="206">
        <v>0</v>
      </c>
      <c r="AK164" s="206">
        <v>0</v>
      </c>
      <c r="AL164" s="206">
        <v>0</v>
      </c>
      <c r="AM164" s="206">
        <v>0</v>
      </c>
      <c r="AN164" s="206">
        <v>0</v>
      </c>
      <c r="AO164" s="206">
        <v>0</v>
      </c>
      <c r="AP164" s="206">
        <v>0</v>
      </c>
      <c r="AQ164" s="206">
        <v>0</v>
      </c>
      <c r="AR164" s="206">
        <v>0</v>
      </c>
      <c r="AS164" s="206">
        <v>0</v>
      </c>
      <c r="AT164" s="206">
        <v>0</v>
      </c>
      <c r="AU164" s="206">
        <v>0</v>
      </c>
      <c r="AV164" s="206">
        <v>0</v>
      </c>
      <c r="AW164" s="206">
        <v>0</v>
      </c>
      <c r="AX164" s="206">
        <v>0</v>
      </c>
      <c r="AY164" s="206">
        <v>0</v>
      </c>
      <c r="AZ164" s="206">
        <v>0</v>
      </c>
      <c r="BA164" s="206">
        <v>0</v>
      </c>
      <c r="BB164" s="206">
        <v>0</v>
      </c>
      <c r="BC164" s="206">
        <v>0</v>
      </c>
      <c r="BD164" s="206">
        <v>0</v>
      </c>
      <c r="BE164" s="206">
        <v>0</v>
      </c>
      <c r="BF164" s="206">
        <v>0</v>
      </c>
      <c r="BG164" s="206">
        <v>0</v>
      </c>
      <c r="BH164" s="206">
        <v>0</v>
      </c>
      <c r="BI164" s="206">
        <v>0</v>
      </c>
      <c r="BJ164" s="206">
        <v>0</v>
      </c>
      <c r="BK164" s="206">
        <v>0</v>
      </c>
      <c r="BL164" s="206">
        <v>0</v>
      </c>
      <c r="BM164" s="206">
        <v>0</v>
      </c>
      <c r="BN164" s="206">
        <v>0</v>
      </c>
      <c r="BO164" s="206">
        <v>0</v>
      </c>
      <c r="BP164" s="206">
        <v>0</v>
      </c>
      <c r="BQ164" s="206">
        <v>0</v>
      </c>
      <c r="BR164" s="206">
        <v>0</v>
      </c>
      <c r="BS164" s="206">
        <v>0</v>
      </c>
      <c r="BT164" s="206">
        <v>0</v>
      </c>
      <c r="BU164" s="206">
        <v>0</v>
      </c>
      <c r="BV164" s="206">
        <v>0</v>
      </c>
      <c r="BW164" s="206">
        <v>0</v>
      </c>
      <c r="BX164" s="206">
        <v>0</v>
      </c>
      <c r="BY164" s="206">
        <v>0</v>
      </c>
      <c r="BZ164" s="206">
        <v>0</v>
      </c>
      <c r="CA164" s="206">
        <v>0</v>
      </c>
      <c r="CB164" s="206">
        <v>0</v>
      </c>
      <c r="CC164" s="206">
        <v>0</v>
      </c>
      <c r="CD164" s="206">
        <v>0</v>
      </c>
      <c r="CE164" s="206">
        <v>0</v>
      </c>
      <c r="CF164" s="206">
        <v>0</v>
      </c>
      <c r="CG164" s="206">
        <v>0</v>
      </c>
      <c r="CH164" s="206">
        <v>0</v>
      </c>
      <c r="CI164" s="206">
        <v>0</v>
      </c>
      <c r="CJ164" s="206">
        <v>0</v>
      </c>
      <c r="CK164" s="206">
        <v>0</v>
      </c>
      <c r="CL164" s="206">
        <v>0</v>
      </c>
      <c r="CM164" s="206">
        <v>0</v>
      </c>
      <c r="CN164" s="206">
        <v>0</v>
      </c>
      <c r="CO164" s="206">
        <v>0</v>
      </c>
      <c r="CP164" s="206">
        <v>0</v>
      </c>
      <c r="CQ164" s="206">
        <v>0</v>
      </c>
      <c r="CR164" s="206">
        <v>0</v>
      </c>
      <c r="CS164" s="206">
        <v>0</v>
      </c>
      <c r="CT164" s="206">
        <v>0</v>
      </c>
      <c r="CU164" s="206">
        <v>0</v>
      </c>
      <c r="CV164" s="206">
        <v>0</v>
      </c>
      <c r="CW164" s="206">
        <v>0</v>
      </c>
      <c r="CX164" s="206">
        <v>0</v>
      </c>
      <c r="CY164" s="206">
        <v>0</v>
      </c>
      <c r="CZ164" s="206">
        <v>0</v>
      </c>
      <c r="DA164" s="206">
        <v>0</v>
      </c>
      <c r="DB164" s="206">
        <v>0</v>
      </c>
      <c r="DC164" s="206">
        <v>0</v>
      </c>
      <c r="DD164" s="206">
        <v>0</v>
      </c>
      <c r="DE164" s="206">
        <v>0</v>
      </c>
      <c r="DF164" s="206">
        <v>0</v>
      </c>
      <c r="DG164" s="206">
        <v>0</v>
      </c>
      <c r="DH164" s="206">
        <v>0</v>
      </c>
      <c r="DI164" s="206">
        <v>0</v>
      </c>
      <c r="DJ164" s="206">
        <v>0</v>
      </c>
      <c r="DK164" s="206">
        <v>0</v>
      </c>
      <c r="DL164" s="207">
        <v>0</v>
      </c>
      <c r="DQ164" s="208"/>
      <c r="DR164" s="209"/>
      <c r="DS164" s="205" t="s">
        <v>280</v>
      </c>
      <c r="DT164" s="205"/>
      <c r="DU164" s="206">
        <f t="shared" si="132"/>
        <v>0</v>
      </c>
      <c r="DV164" s="206">
        <f t="shared" si="133"/>
        <v>0</v>
      </c>
      <c r="DW164" s="206">
        <f t="shared" si="134"/>
        <v>0</v>
      </c>
      <c r="DX164" s="206">
        <f t="shared" si="135"/>
        <v>0</v>
      </c>
      <c r="DY164" s="206">
        <f t="shared" si="136"/>
        <v>0</v>
      </c>
      <c r="DZ164" s="206">
        <f t="shared" si="137"/>
        <v>0</v>
      </c>
      <c r="EA164" s="206">
        <f t="shared" si="138"/>
        <v>0</v>
      </c>
      <c r="EB164" s="206">
        <f t="shared" si="139"/>
        <v>0</v>
      </c>
      <c r="EC164" s="206">
        <f t="shared" si="140"/>
        <v>0</v>
      </c>
      <c r="ED164" s="207">
        <f t="shared" si="129"/>
        <v>0</v>
      </c>
      <c r="EE164" s="303">
        <f t="shared" si="141"/>
        <v>0</v>
      </c>
      <c r="EF164" s="101"/>
      <c r="EG164" s="101"/>
    </row>
    <row r="165" spans="1:137" s="126" customFormat="1" ht="15.5" collapsed="1" x14ac:dyDescent="0.35">
      <c r="A165" s="127" t="s">
        <v>149</v>
      </c>
      <c r="B165" s="127">
        <v>17</v>
      </c>
      <c r="C165" s="128"/>
      <c r="D165" s="129"/>
      <c r="E165" s="230" t="s">
        <v>297</v>
      </c>
      <c r="F165" s="211"/>
      <c r="G165" s="211"/>
      <c r="H165" s="212"/>
      <c r="I165" s="213">
        <v>0</v>
      </c>
      <c r="J165" s="213">
        <v>0</v>
      </c>
      <c r="K165" s="213">
        <v>0</v>
      </c>
      <c r="L165" s="213">
        <v>0</v>
      </c>
      <c r="M165" s="213">
        <v>0</v>
      </c>
      <c r="N165" s="213">
        <v>0</v>
      </c>
      <c r="O165" s="213">
        <v>0</v>
      </c>
      <c r="P165" s="213">
        <v>0</v>
      </c>
      <c r="Q165" s="213">
        <v>0</v>
      </c>
      <c r="R165" s="213">
        <v>0</v>
      </c>
      <c r="S165" s="213">
        <v>0</v>
      </c>
      <c r="T165" s="213">
        <v>0</v>
      </c>
      <c r="U165" s="213">
        <v>0</v>
      </c>
      <c r="V165" s="213">
        <v>0</v>
      </c>
      <c r="W165" s="213">
        <v>0</v>
      </c>
      <c r="X165" s="213">
        <v>0</v>
      </c>
      <c r="Y165" s="213">
        <v>0</v>
      </c>
      <c r="Z165" s="213">
        <v>0</v>
      </c>
      <c r="AA165" s="213">
        <v>0</v>
      </c>
      <c r="AB165" s="213">
        <v>0</v>
      </c>
      <c r="AC165" s="213">
        <v>0</v>
      </c>
      <c r="AD165" s="213">
        <v>0</v>
      </c>
      <c r="AE165" s="213">
        <v>0</v>
      </c>
      <c r="AF165" s="213">
        <v>0</v>
      </c>
      <c r="AG165" s="213">
        <v>0</v>
      </c>
      <c r="AH165" s="213">
        <v>0</v>
      </c>
      <c r="AI165" s="213">
        <v>0</v>
      </c>
      <c r="AJ165" s="213">
        <v>0</v>
      </c>
      <c r="AK165" s="213">
        <v>0</v>
      </c>
      <c r="AL165" s="213">
        <v>0</v>
      </c>
      <c r="AM165" s="213">
        <v>0</v>
      </c>
      <c r="AN165" s="213">
        <v>0</v>
      </c>
      <c r="AO165" s="213">
        <v>0</v>
      </c>
      <c r="AP165" s="213">
        <v>0</v>
      </c>
      <c r="AQ165" s="213">
        <v>0</v>
      </c>
      <c r="AR165" s="213">
        <v>0</v>
      </c>
      <c r="AS165" s="213">
        <v>0</v>
      </c>
      <c r="AT165" s="213">
        <v>0</v>
      </c>
      <c r="AU165" s="213">
        <v>0</v>
      </c>
      <c r="AV165" s="213">
        <v>0</v>
      </c>
      <c r="AW165" s="213">
        <v>0</v>
      </c>
      <c r="AX165" s="213">
        <v>0</v>
      </c>
      <c r="AY165" s="213">
        <v>0</v>
      </c>
      <c r="AZ165" s="213">
        <v>0</v>
      </c>
      <c r="BA165" s="213">
        <v>0</v>
      </c>
      <c r="BB165" s="213">
        <v>0</v>
      </c>
      <c r="BC165" s="213">
        <v>0</v>
      </c>
      <c r="BD165" s="213">
        <v>0</v>
      </c>
      <c r="BE165" s="213">
        <v>0</v>
      </c>
      <c r="BF165" s="213">
        <v>0</v>
      </c>
      <c r="BG165" s="213">
        <v>0</v>
      </c>
      <c r="BH165" s="213">
        <v>0</v>
      </c>
      <c r="BI165" s="213">
        <v>0</v>
      </c>
      <c r="BJ165" s="213">
        <v>0</v>
      </c>
      <c r="BK165" s="213">
        <v>0</v>
      </c>
      <c r="BL165" s="213">
        <v>0</v>
      </c>
      <c r="BM165" s="213">
        <v>0</v>
      </c>
      <c r="BN165" s="213">
        <v>0</v>
      </c>
      <c r="BO165" s="213">
        <v>0</v>
      </c>
      <c r="BP165" s="213">
        <v>0</v>
      </c>
      <c r="BQ165" s="213">
        <v>0</v>
      </c>
      <c r="BR165" s="213">
        <v>0</v>
      </c>
      <c r="BS165" s="213">
        <v>0</v>
      </c>
      <c r="BT165" s="213">
        <v>0</v>
      </c>
      <c r="BU165" s="213">
        <v>0</v>
      </c>
      <c r="BV165" s="213">
        <v>0</v>
      </c>
      <c r="BW165" s="213">
        <v>0</v>
      </c>
      <c r="BX165" s="213">
        <v>0</v>
      </c>
      <c r="BY165" s="213">
        <v>0</v>
      </c>
      <c r="BZ165" s="213">
        <v>0</v>
      </c>
      <c r="CA165" s="213">
        <v>0</v>
      </c>
      <c r="CB165" s="213">
        <v>0</v>
      </c>
      <c r="CC165" s="213">
        <v>0</v>
      </c>
      <c r="CD165" s="213">
        <v>0</v>
      </c>
      <c r="CE165" s="213">
        <v>0</v>
      </c>
      <c r="CF165" s="213">
        <v>0</v>
      </c>
      <c r="CG165" s="213">
        <v>0</v>
      </c>
      <c r="CH165" s="213">
        <v>0</v>
      </c>
      <c r="CI165" s="213">
        <v>0</v>
      </c>
      <c r="CJ165" s="213">
        <v>0</v>
      </c>
      <c r="CK165" s="213">
        <v>0</v>
      </c>
      <c r="CL165" s="213">
        <v>0</v>
      </c>
      <c r="CM165" s="213">
        <v>0</v>
      </c>
      <c r="CN165" s="213">
        <v>0</v>
      </c>
      <c r="CO165" s="213">
        <v>0</v>
      </c>
      <c r="CP165" s="213">
        <v>0</v>
      </c>
      <c r="CQ165" s="213">
        <v>0</v>
      </c>
      <c r="CR165" s="213">
        <v>0</v>
      </c>
      <c r="CS165" s="213">
        <v>0</v>
      </c>
      <c r="CT165" s="213">
        <v>0</v>
      </c>
      <c r="CU165" s="213">
        <v>0</v>
      </c>
      <c r="CV165" s="213">
        <v>0</v>
      </c>
      <c r="CW165" s="213">
        <v>0</v>
      </c>
      <c r="CX165" s="213">
        <v>0</v>
      </c>
      <c r="CY165" s="213">
        <v>0</v>
      </c>
      <c r="CZ165" s="213">
        <v>0</v>
      </c>
      <c r="DA165" s="213">
        <v>0</v>
      </c>
      <c r="DB165" s="213">
        <v>0</v>
      </c>
      <c r="DC165" s="213">
        <v>0</v>
      </c>
      <c r="DD165" s="213">
        <v>0</v>
      </c>
      <c r="DE165" s="213">
        <v>0</v>
      </c>
      <c r="DF165" s="213">
        <v>0</v>
      </c>
      <c r="DG165" s="213">
        <v>0</v>
      </c>
      <c r="DH165" s="213">
        <v>0</v>
      </c>
      <c r="DI165" s="213">
        <v>0</v>
      </c>
      <c r="DJ165" s="213">
        <v>0</v>
      </c>
      <c r="DK165" s="213">
        <v>0</v>
      </c>
      <c r="DL165" s="214">
        <v>0</v>
      </c>
      <c r="DQ165" s="308" t="s">
        <v>297</v>
      </c>
      <c r="DR165" s="211"/>
      <c r="DS165" s="211"/>
      <c r="DT165" s="212"/>
      <c r="DU165" s="213">
        <f t="shared" ref="DU165:EC165" si="142">SUM(DU166:DU168)</f>
        <v>1.5204968333333333</v>
      </c>
      <c r="DV165" s="213">
        <f t="shared" si="142"/>
        <v>6.385943936666667</v>
      </c>
      <c r="DW165" s="213">
        <f t="shared" si="142"/>
        <v>18.648126538838127</v>
      </c>
      <c r="DX165" s="213">
        <f t="shared" si="142"/>
        <v>19.472511881153054</v>
      </c>
      <c r="DY165" s="213">
        <f t="shared" si="142"/>
        <v>5.1265763572022074</v>
      </c>
      <c r="DZ165" s="213">
        <f t="shared" si="142"/>
        <v>0</v>
      </c>
      <c r="EA165" s="213">
        <f t="shared" si="142"/>
        <v>0</v>
      </c>
      <c r="EB165" s="213">
        <f t="shared" si="142"/>
        <v>0</v>
      </c>
      <c r="EC165" s="213">
        <f t="shared" si="142"/>
        <v>0.33697173002673797</v>
      </c>
      <c r="ED165" s="214">
        <f t="shared" si="129"/>
        <v>51.490627277220135</v>
      </c>
      <c r="EE165" s="305"/>
      <c r="EF165" s="101"/>
      <c r="EG165" s="101"/>
    </row>
    <row r="166" spans="1:137" s="126" customFormat="1" ht="15.5" hidden="1" outlineLevel="1" x14ac:dyDescent="0.35">
      <c r="A166" s="37" t="s">
        <v>149</v>
      </c>
      <c r="B166" s="37">
        <v>17</v>
      </c>
      <c r="C166" s="38">
        <v>17.100000000000001</v>
      </c>
      <c r="D166" s="39"/>
      <c r="E166" s="208"/>
      <c r="F166" s="209" t="s">
        <v>298</v>
      </c>
      <c r="G166" s="209"/>
      <c r="H166" s="205"/>
      <c r="I166" s="206">
        <v>0</v>
      </c>
      <c r="J166" s="206">
        <v>0</v>
      </c>
      <c r="K166" s="206">
        <v>0</v>
      </c>
      <c r="L166" s="206">
        <v>0</v>
      </c>
      <c r="M166" s="206">
        <v>0</v>
      </c>
      <c r="N166" s="206">
        <v>0</v>
      </c>
      <c r="O166" s="206">
        <v>0</v>
      </c>
      <c r="P166" s="206">
        <v>0</v>
      </c>
      <c r="Q166" s="206">
        <v>0</v>
      </c>
      <c r="R166" s="206">
        <v>0</v>
      </c>
      <c r="S166" s="206">
        <v>0</v>
      </c>
      <c r="T166" s="206">
        <v>0</v>
      </c>
      <c r="U166" s="206">
        <v>0</v>
      </c>
      <c r="V166" s="206">
        <v>0</v>
      </c>
      <c r="W166" s="206">
        <v>0</v>
      </c>
      <c r="X166" s="206">
        <v>0</v>
      </c>
      <c r="Y166" s="206">
        <v>0</v>
      </c>
      <c r="Z166" s="206">
        <v>0</v>
      </c>
      <c r="AA166" s="206">
        <v>0</v>
      </c>
      <c r="AB166" s="206">
        <v>0</v>
      </c>
      <c r="AC166" s="206">
        <v>0</v>
      </c>
      <c r="AD166" s="206">
        <v>0</v>
      </c>
      <c r="AE166" s="206">
        <v>0</v>
      </c>
      <c r="AF166" s="206">
        <v>0</v>
      </c>
      <c r="AG166" s="206">
        <v>0</v>
      </c>
      <c r="AH166" s="206">
        <v>0</v>
      </c>
      <c r="AI166" s="206">
        <v>0</v>
      </c>
      <c r="AJ166" s="206">
        <v>0</v>
      </c>
      <c r="AK166" s="206">
        <v>0</v>
      </c>
      <c r="AL166" s="206">
        <v>0</v>
      </c>
      <c r="AM166" s="206">
        <v>0</v>
      </c>
      <c r="AN166" s="206">
        <v>0</v>
      </c>
      <c r="AO166" s="206">
        <v>0</v>
      </c>
      <c r="AP166" s="206">
        <v>0</v>
      </c>
      <c r="AQ166" s="206">
        <v>0</v>
      </c>
      <c r="AR166" s="206">
        <v>0</v>
      </c>
      <c r="AS166" s="206">
        <v>0</v>
      </c>
      <c r="AT166" s="206">
        <v>0</v>
      </c>
      <c r="AU166" s="206">
        <v>0</v>
      </c>
      <c r="AV166" s="206">
        <v>0</v>
      </c>
      <c r="AW166" s="206">
        <v>0</v>
      </c>
      <c r="AX166" s="206">
        <v>0</v>
      </c>
      <c r="AY166" s="206">
        <v>0</v>
      </c>
      <c r="AZ166" s="206">
        <v>0</v>
      </c>
      <c r="BA166" s="206">
        <v>0</v>
      </c>
      <c r="BB166" s="206">
        <v>0</v>
      </c>
      <c r="BC166" s="206">
        <v>0</v>
      </c>
      <c r="BD166" s="206">
        <v>0</v>
      </c>
      <c r="BE166" s="206">
        <v>0</v>
      </c>
      <c r="BF166" s="206">
        <v>0</v>
      </c>
      <c r="BG166" s="206">
        <v>0</v>
      </c>
      <c r="BH166" s="206">
        <v>0</v>
      </c>
      <c r="BI166" s="206">
        <v>0</v>
      </c>
      <c r="BJ166" s="206">
        <v>0</v>
      </c>
      <c r="BK166" s="206">
        <v>0</v>
      </c>
      <c r="BL166" s="206">
        <v>0</v>
      </c>
      <c r="BM166" s="206">
        <v>0</v>
      </c>
      <c r="BN166" s="206">
        <v>0</v>
      </c>
      <c r="BO166" s="206">
        <v>0</v>
      </c>
      <c r="BP166" s="206">
        <v>0</v>
      </c>
      <c r="BQ166" s="206">
        <v>0</v>
      </c>
      <c r="BR166" s="206">
        <v>0</v>
      </c>
      <c r="BS166" s="206">
        <v>0</v>
      </c>
      <c r="BT166" s="206">
        <v>0</v>
      </c>
      <c r="BU166" s="206">
        <v>0</v>
      </c>
      <c r="BV166" s="206">
        <v>0</v>
      </c>
      <c r="BW166" s="206">
        <v>0</v>
      </c>
      <c r="BX166" s="206">
        <v>0</v>
      </c>
      <c r="BY166" s="206">
        <v>0</v>
      </c>
      <c r="BZ166" s="206">
        <v>0</v>
      </c>
      <c r="CA166" s="206">
        <v>0</v>
      </c>
      <c r="CB166" s="206">
        <v>0</v>
      </c>
      <c r="CC166" s="206">
        <v>0</v>
      </c>
      <c r="CD166" s="206">
        <v>0</v>
      </c>
      <c r="CE166" s="206">
        <v>0</v>
      </c>
      <c r="CF166" s="206">
        <v>0</v>
      </c>
      <c r="CG166" s="206">
        <v>0</v>
      </c>
      <c r="CH166" s="206">
        <v>0</v>
      </c>
      <c r="CI166" s="206">
        <v>0</v>
      </c>
      <c r="CJ166" s="206">
        <v>0</v>
      </c>
      <c r="CK166" s="206">
        <v>0</v>
      </c>
      <c r="CL166" s="206">
        <v>0</v>
      </c>
      <c r="CM166" s="206">
        <v>0</v>
      </c>
      <c r="CN166" s="206">
        <v>0</v>
      </c>
      <c r="CO166" s="206">
        <v>0</v>
      </c>
      <c r="CP166" s="206">
        <v>0</v>
      </c>
      <c r="CQ166" s="206">
        <v>0</v>
      </c>
      <c r="CR166" s="206">
        <v>0</v>
      </c>
      <c r="CS166" s="206">
        <v>0</v>
      </c>
      <c r="CT166" s="206">
        <v>0</v>
      </c>
      <c r="CU166" s="206">
        <v>0</v>
      </c>
      <c r="CV166" s="206">
        <v>0</v>
      </c>
      <c r="CW166" s="206">
        <v>0</v>
      </c>
      <c r="CX166" s="206">
        <v>0</v>
      </c>
      <c r="CY166" s="206">
        <v>0</v>
      </c>
      <c r="CZ166" s="206">
        <v>0</v>
      </c>
      <c r="DA166" s="206">
        <v>0</v>
      </c>
      <c r="DB166" s="206">
        <v>0</v>
      </c>
      <c r="DC166" s="206">
        <v>0</v>
      </c>
      <c r="DD166" s="206">
        <v>0</v>
      </c>
      <c r="DE166" s="206">
        <v>0</v>
      </c>
      <c r="DF166" s="206">
        <v>0</v>
      </c>
      <c r="DG166" s="206">
        <v>0</v>
      </c>
      <c r="DH166" s="206">
        <v>0</v>
      </c>
      <c r="DI166" s="206">
        <v>0</v>
      </c>
      <c r="DJ166" s="206">
        <v>0</v>
      </c>
      <c r="DK166" s="206">
        <v>0</v>
      </c>
      <c r="DL166" s="207">
        <v>0</v>
      </c>
      <c r="DQ166" s="208"/>
      <c r="DR166" s="209" t="s">
        <v>298</v>
      </c>
      <c r="DS166" s="209"/>
      <c r="DT166" s="205"/>
      <c r="DU166" s="206">
        <f>I166/$DQ$4</f>
        <v>0</v>
      </c>
      <c r="DV166" s="206">
        <f>SUM(J166:O166)/$DQ$4</f>
        <v>0</v>
      </c>
      <c r="DW166" s="206">
        <f>SUM(P166:AL166)/$DQ$4</f>
        <v>0</v>
      </c>
      <c r="DX166" s="206">
        <f>SUM(AM166:CT166)/$DQ$4</f>
        <v>0</v>
      </c>
      <c r="DY166" s="206">
        <f>SUM(CU166:CY166)/$DQ$4</f>
        <v>0</v>
      </c>
      <c r="DZ166" s="206">
        <f>SUM(CZ166:DE166)/$DQ$4</f>
        <v>0</v>
      </c>
      <c r="EA166" s="206">
        <f>SUM(DF166:DG166)/$DQ$4</f>
        <v>0</v>
      </c>
      <c r="EB166" s="206">
        <f>SUM(DH166:DI166)/$DQ$4</f>
        <v>0</v>
      </c>
      <c r="EC166" s="206">
        <f>SUM(DJ166:DK166)/$DQ$4</f>
        <v>0</v>
      </c>
      <c r="ED166" s="207">
        <f t="shared" si="129"/>
        <v>0</v>
      </c>
      <c r="EE166" s="303">
        <f>ED166-(DL166/$DQ$4)</f>
        <v>0</v>
      </c>
      <c r="EF166" s="101"/>
      <c r="EG166" s="101"/>
    </row>
    <row r="167" spans="1:137" s="126" customFormat="1" ht="15.5" hidden="1" outlineLevel="1" x14ac:dyDescent="0.35">
      <c r="A167" s="37" t="s">
        <v>149</v>
      </c>
      <c r="B167" s="37">
        <v>17</v>
      </c>
      <c r="C167" s="38">
        <v>17.2</v>
      </c>
      <c r="D167" s="39"/>
      <c r="E167" s="208"/>
      <c r="F167" s="209" t="s">
        <v>299</v>
      </c>
      <c r="G167" s="209"/>
      <c r="H167" s="205"/>
      <c r="I167" s="206">
        <v>0</v>
      </c>
      <c r="J167" s="206">
        <v>0</v>
      </c>
      <c r="K167" s="206">
        <v>0</v>
      </c>
      <c r="L167" s="206">
        <v>0</v>
      </c>
      <c r="M167" s="206">
        <v>0</v>
      </c>
      <c r="N167" s="206">
        <v>0</v>
      </c>
      <c r="O167" s="206">
        <v>0</v>
      </c>
      <c r="P167" s="206">
        <v>0</v>
      </c>
      <c r="Q167" s="206">
        <v>0</v>
      </c>
      <c r="R167" s="206">
        <v>0</v>
      </c>
      <c r="S167" s="206">
        <v>0</v>
      </c>
      <c r="T167" s="206">
        <v>0</v>
      </c>
      <c r="U167" s="206">
        <v>0</v>
      </c>
      <c r="V167" s="206">
        <v>0</v>
      </c>
      <c r="W167" s="206">
        <v>0</v>
      </c>
      <c r="X167" s="206">
        <v>0</v>
      </c>
      <c r="Y167" s="206">
        <v>0</v>
      </c>
      <c r="Z167" s="206">
        <v>0</v>
      </c>
      <c r="AA167" s="206">
        <v>0</v>
      </c>
      <c r="AB167" s="206">
        <v>0</v>
      </c>
      <c r="AC167" s="206">
        <v>0</v>
      </c>
      <c r="AD167" s="206">
        <v>0</v>
      </c>
      <c r="AE167" s="206">
        <v>0</v>
      </c>
      <c r="AF167" s="206">
        <v>0</v>
      </c>
      <c r="AG167" s="206">
        <v>0</v>
      </c>
      <c r="AH167" s="206">
        <v>0</v>
      </c>
      <c r="AI167" s="206">
        <v>0</v>
      </c>
      <c r="AJ167" s="206">
        <v>0</v>
      </c>
      <c r="AK167" s="206">
        <v>0</v>
      </c>
      <c r="AL167" s="206">
        <v>0</v>
      </c>
      <c r="AM167" s="206">
        <v>0</v>
      </c>
      <c r="AN167" s="206">
        <v>0</v>
      </c>
      <c r="AO167" s="206">
        <v>0</v>
      </c>
      <c r="AP167" s="206">
        <v>0</v>
      </c>
      <c r="AQ167" s="206">
        <v>0</v>
      </c>
      <c r="AR167" s="206">
        <v>0</v>
      </c>
      <c r="AS167" s="206">
        <v>0</v>
      </c>
      <c r="AT167" s="206">
        <v>0</v>
      </c>
      <c r="AU167" s="206">
        <v>0</v>
      </c>
      <c r="AV167" s="206">
        <v>0</v>
      </c>
      <c r="AW167" s="206">
        <v>0</v>
      </c>
      <c r="AX167" s="206">
        <v>0</v>
      </c>
      <c r="AY167" s="206">
        <v>0</v>
      </c>
      <c r="AZ167" s="206">
        <v>0</v>
      </c>
      <c r="BA167" s="206">
        <v>0</v>
      </c>
      <c r="BB167" s="206">
        <v>0</v>
      </c>
      <c r="BC167" s="206">
        <v>0</v>
      </c>
      <c r="BD167" s="206">
        <v>0</v>
      </c>
      <c r="BE167" s="206">
        <v>0</v>
      </c>
      <c r="BF167" s="206">
        <v>0</v>
      </c>
      <c r="BG167" s="206">
        <v>0</v>
      </c>
      <c r="BH167" s="206">
        <v>0</v>
      </c>
      <c r="BI167" s="206">
        <v>0</v>
      </c>
      <c r="BJ167" s="206">
        <v>0</v>
      </c>
      <c r="BK167" s="206">
        <v>0</v>
      </c>
      <c r="BL167" s="206">
        <v>0</v>
      </c>
      <c r="BM167" s="206">
        <v>0</v>
      </c>
      <c r="BN167" s="206">
        <v>0</v>
      </c>
      <c r="BO167" s="206">
        <v>0</v>
      </c>
      <c r="BP167" s="206">
        <v>0</v>
      </c>
      <c r="BQ167" s="206">
        <v>0</v>
      </c>
      <c r="BR167" s="206">
        <v>0</v>
      </c>
      <c r="BS167" s="206">
        <v>0</v>
      </c>
      <c r="BT167" s="206">
        <v>0</v>
      </c>
      <c r="BU167" s="206">
        <v>0</v>
      </c>
      <c r="BV167" s="206">
        <v>0</v>
      </c>
      <c r="BW167" s="206">
        <v>0</v>
      </c>
      <c r="BX167" s="206">
        <v>0</v>
      </c>
      <c r="BY167" s="206">
        <v>0</v>
      </c>
      <c r="BZ167" s="206">
        <v>0</v>
      </c>
      <c r="CA167" s="206">
        <v>0</v>
      </c>
      <c r="CB167" s="206">
        <v>0</v>
      </c>
      <c r="CC167" s="206">
        <v>0</v>
      </c>
      <c r="CD167" s="206">
        <v>0</v>
      </c>
      <c r="CE167" s="206">
        <v>0</v>
      </c>
      <c r="CF167" s="206">
        <v>0</v>
      </c>
      <c r="CG167" s="206">
        <v>0</v>
      </c>
      <c r="CH167" s="206">
        <v>0</v>
      </c>
      <c r="CI167" s="206">
        <v>0</v>
      </c>
      <c r="CJ167" s="206">
        <v>0</v>
      </c>
      <c r="CK167" s="206">
        <v>0</v>
      </c>
      <c r="CL167" s="206">
        <v>0</v>
      </c>
      <c r="CM167" s="206">
        <v>0</v>
      </c>
      <c r="CN167" s="206">
        <v>0</v>
      </c>
      <c r="CO167" s="206">
        <v>0</v>
      </c>
      <c r="CP167" s="206">
        <v>0</v>
      </c>
      <c r="CQ167" s="206">
        <v>0</v>
      </c>
      <c r="CR167" s="206">
        <v>0</v>
      </c>
      <c r="CS167" s="206">
        <v>0</v>
      </c>
      <c r="CT167" s="206">
        <v>0</v>
      </c>
      <c r="CU167" s="206">
        <v>0</v>
      </c>
      <c r="CV167" s="206">
        <v>0</v>
      </c>
      <c r="CW167" s="206">
        <v>0</v>
      </c>
      <c r="CX167" s="206">
        <v>0</v>
      </c>
      <c r="CY167" s="206">
        <v>0</v>
      </c>
      <c r="CZ167" s="206">
        <v>0</v>
      </c>
      <c r="DA167" s="206">
        <v>0</v>
      </c>
      <c r="DB167" s="206">
        <v>0</v>
      </c>
      <c r="DC167" s="206">
        <v>0</v>
      </c>
      <c r="DD167" s="206">
        <v>0</v>
      </c>
      <c r="DE167" s="206">
        <v>0</v>
      </c>
      <c r="DF167" s="206">
        <v>0</v>
      </c>
      <c r="DG167" s="206">
        <v>0</v>
      </c>
      <c r="DH167" s="206">
        <v>0</v>
      </c>
      <c r="DI167" s="206">
        <v>0</v>
      </c>
      <c r="DJ167" s="206">
        <v>0</v>
      </c>
      <c r="DK167" s="206">
        <v>0</v>
      </c>
      <c r="DL167" s="207">
        <v>0</v>
      </c>
      <c r="DQ167" s="208"/>
      <c r="DR167" s="209" t="s">
        <v>299</v>
      </c>
      <c r="DS167" s="209"/>
      <c r="DT167" s="205"/>
      <c r="DU167" s="206">
        <f>I167/$DQ$4</f>
        <v>0</v>
      </c>
      <c r="DV167" s="206">
        <f>SUM(J167:O167)/$DQ$4</f>
        <v>0</v>
      </c>
      <c r="DW167" s="206">
        <f>SUM(P167:AL167)/$DQ$4</f>
        <v>0</v>
      </c>
      <c r="DX167" s="206">
        <f>SUM(AM167:CT167)/$DQ$4</f>
        <v>0</v>
      </c>
      <c r="DY167" s="206">
        <f>SUM(CU167:CY167)/$DQ$4</f>
        <v>0</v>
      </c>
      <c r="DZ167" s="206">
        <f>SUM(CZ167:DE167)/$DQ$4</f>
        <v>0</v>
      </c>
      <c r="EA167" s="206">
        <f>SUM(DF167:DG167)/$DQ$4</f>
        <v>0</v>
      </c>
      <c r="EB167" s="206">
        <f>SUM(DH167:DI167)/$DQ$4</f>
        <v>0</v>
      </c>
      <c r="EC167" s="206">
        <f>SUM(DJ167:DK167)/$DQ$4</f>
        <v>0</v>
      </c>
      <c r="ED167" s="207">
        <f t="shared" si="129"/>
        <v>0</v>
      </c>
      <c r="EE167" s="303">
        <f>ED167-(DL167/$DQ$4)</f>
        <v>0</v>
      </c>
      <c r="EF167" s="101"/>
      <c r="EG167" s="101"/>
    </row>
    <row r="168" spans="1:137" s="126" customFormat="1" ht="15.5" hidden="1" outlineLevel="1" x14ac:dyDescent="0.35">
      <c r="A168" s="37" t="s">
        <v>149</v>
      </c>
      <c r="B168" s="37">
        <v>17</v>
      </c>
      <c r="C168" s="38">
        <v>17.3</v>
      </c>
      <c r="D168" s="39"/>
      <c r="E168" s="220"/>
      <c r="F168" s="221" t="s">
        <v>280</v>
      </c>
      <c r="G168" s="223"/>
      <c r="H168" s="221"/>
      <c r="I168" s="206">
        <v>1520.4968333333334</v>
      </c>
      <c r="J168" s="206">
        <v>0</v>
      </c>
      <c r="K168" s="206">
        <v>1763.2773633333334</v>
      </c>
      <c r="L168" s="206">
        <v>3251.1514733333333</v>
      </c>
      <c r="M168" s="206">
        <v>0</v>
      </c>
      <c r="N168" s="206">
        <v>361.93741999999997</v>
      </c>
      <c r="O168" s="206">
        <v>1009.57768</v>
      </c>
      <c r="P168" s="206">
        <v>0</v>
      </c>
      <c r="Q168" s="206">
        <v>0</v>
      </c>
      <c r="R168" s="206">
        <v>759.06675757243204</v>
      </c>
      <c r="S168" s="206">
        <v>689.09304999999995</v>
      </c>
      <c r="T168" s="206">
        <v>106.92</v>
      </c>
      <c r="U168" s="206">
        <v>840.95455000000004</v>
      </c>
      <c r="V168" s="206">
        <v>203.194940115234</v>
      </c>
      <c r="W168" s="206">
        <v>0</v>
      </c>
      <c r="X168" s="206">
        <v>0</v>
      </c>
      <c r="Y168" s="206">
        <v>0</v>
      </c>
      <c r="Z168" s="206">
        <v>1252.5371299999999</v>
      </c>
      <c r="AA168" s="206">
        <v>1875.569120039356</v>
      </c>
      <c r="AB168" s="206">
        <v>383.67</v>
      </c>
      <c r="AC168" s="206">
        <v>3362.4579549999999</v>
      </c>
      <c r="AD168" s="206">
        <v>0</v>
      </c>
      <c r="AE168" s="206">
        <v>0</v>
      </c>
      <c r="AF168" s="206">
        <v>7937.5689861111114</v>
      </c>
      <c r="AG168" s="206">
        <v>562.77238999999997</v>
      </c>
      <c r="AH168" s="206">
        <v>544.85284000000001</v>
      </c>
      <c r="AI168" s="206">
        <v>51.515419999999999</v>
      </c>
      <c r="AJ168" s="206">
        <v>77.953400000000002</v>
      </c>
      <c r="AK168" s="206">
        <v>0</v>
      </c>
      <c r="AL168" s="206">
        <v>0</v>
      </c>
      <c r="AM168" s="206">
        <v>510.99031567426999</v>
      </c>
      <c r="AN168" s="206">
        <v>299.6035</v>
      </c>
      <c r="AO168" s="206">
        <v>0</v>
      </c>
      <c r="AP168" s="206">
        <v>54.804870000000001</v>
      </c>
      <c r="AQ168" s="206">
        <v>939.75563</v>
      </c>
      <c r="AR168" s="206">
        <v>0</v>
      </c>
      <c r="AS168" s="206">
        <v>0</v>
      </c>
      <c r="AT168" s="206">
        <v>226.04365000000001</v>
      </c>
      <c r="AU168" s="206">
        <v>1083.3288937635023</v>
      </c>
      <c r="AV168" s="206">
        <v>0</v>
      </c>
      <c r="AW168" s="206">
        <v>102.36</v>
      </c>
      <c r="AX168" s="206">
        <v>28.353660000000001</v>
      </c>
      <c r="AY168" s="206">
        <v>0</v>
      </c>
      <c r="AZ168" s="206">
        <v>0</v>
      </c>
      <c r="BA168" s="206">
        <v>0</v>
      </c>
      <c r="BB168" s="206">
        <v>3193.5375450000001</v>
      </c>
      <c r="BC168" s="206">
        <v>390.49776000000003</v>
      </c>
      <c r="BD168" s="206">
        <v>505.44403582682702</v>
      </c>
      <c r="BE168" s="206">
        <v>297.74820577874601</v>
      </c>
      <c r="BF168" s="206">
        <v>0</v>
      </c>
      <c r="BG168" s="206">
        <v>0</v>
      </c>
      <c r="BH168" s="206">
        <v>1747.2462757816206</v>
      </c>
      <c r="BI168" s="206">
        <v>776.27719000000002</v>
      </c>
      <c r="BJ168" s="206">
        <v>0</v>
      </c>
      <c r="BK168" s="206">
        <v>397.88819999999998</v>
      </c>
      <c r="BL168" s="206">
        <v>628.53408000000002</v>
      </c>
      <c r="BM168" s="206">
        <v>0</v>
      </c>
      <c r="BN168" s="206">
        <v>0</v>
      </c>
      <c r="BO168" s="206">
        <v>3511.5429422222223</v>
      </c>
      <c r="BP168" s="206">
        <v>51.414000000000001</v>
      </c>
      <c r="BQ168" s="206">
        <v>173.74712</v>
      </c>
      <c r="BR168" s="206">
        <v>0</v>
      </c>
      <c r="BS168" s="206">
        <v>92.24</v>
      </c>
      <c r="BT168" s="206">
        <v>0</v>
      </c>
      <c r="BU168" s="206">
        <v>0</v>
      </c>
      <c r="BV168" s="206">
        <v>1072.8458530361099</v>
      </c>
      <c r="BW168" s="206">
        <v>105.71727</v>
      </c>
      <c r="BX168" s="206">
        <v>106.43961</v>
      </c>
      <c r="BY168" s="206">
        <v>223.68</v>
      </c>
      <c r="BZ168" s="206">
        <v>45.411499999999997</v>
      </c>
      <c r="CA168" s="206">
        <v>0</v>
      </c>
      <c r="CB168" s="206">
        <v>0</v>
      </c>
      <c r="CC168" s="206">
        <v>0</v>
      </c>
      <c r="CD168" s="206">
        <v>32.548369999999998</v>
      </c>
      <c r="CE168" s="206">
        <v>319.00118406976401</v>
      </c>
      <c r="CF168" s="206">
        <v>0</v>
      </c>
      <c r="CG168" s="206">
        <v>257.22868</v>
      </c>
      <c r="CH168" s="206">
        <v>0</v>
      </c>
      <c r="CI168" s="206">
        <v>0</v>
      </c>
      <c r="CJ168" s="206">
        <v>308.04000000000002</v>
      </c>
      <c r="CK168" s="206">
        <v>50.995600000000003</v>
      </c>
      <c r="CL168" s="206">
        <v>298.61094000000003</v>
      </c>
      <c r="CM168" s="206">
        <v>0</v>
      </c>
      <c r="CN168" s="206">
        <v>0</v>
      </c>
      <c r="CO168" s="206">
        <v>0</v>
      </c>
      <c r="CP168" s="206">
        <v>0</v>
      </c>
      <c r="CQ168" s="206">
        <v>91</v>
      </c>
      <c r="CR168" s="206">
        <v>1549.635</v>
      </c>
      <c r="CS168" s="206">
        <v>0</v>
      </c>
      <c r="CT168" s="206">
        <v>0</v>
      </c>
      <c r="CU168" s="206">
        <v>118.75</v>
      </c>
      <c r="CV168" s="206">
        <v>0</v>
      </c>
      <c r="CW168" s="206">
        <v>3611.5953833796498</v>
      </c>
      <c r="CX168" s="206">
        <v>767.92627500000003</v>
      </c>
      <c r="CY168" s="206">
        <v>628.30469882255704</v>
      </c>
      <c r="CZ168" s="206">
        <v>0</v>
      </c>
      <c r="DA168" s="206">
        <v>0</v>
      </c>
      <c r="DB168" s="206">
        <v>0</v>
      </c>
      <c r="DC168" s="206">
        <v>0</v>
      </c>
      <c r="DD168" s="206">
        <v>0</v>
      </c>
      <c r="DE168" s="206">
        <v>0</v>
      </c>
      <c r="DF168" s="206">
        <v>0</v>
      </c>
      <c r="DG168" s="206">
        <v>0</v>
      </c>
      <c r="DH168" s="206">
        <v>0</v>
      </c>
      <c r="DI168" s="206">
        <v>0</v>
      </c>
      <c r="DJ168" s="232">
        <v>336.97173002673799</v>
      </c>
      <c r="DK168" s="206">
        <v>0</v>
      </c>
      <c r="DL168" s="207">
        <v>51490.627277220134</v>
      </c>
      <c r="DQ168" s="220"/>
      <c r="DR168" s="221" t="s">
        <v>280</v>
      </c>
      <c r="DS168" s="223"/>
      <c r="DT168" s="221"/>
      <c r="DU168" s="206">
        <f>I168/$DQ$4</f>
        <v>1.5204968333333333</v>
      </c>
      <c r="DV168" s="206">
        <f>SUM(J168:O168)/$DQ$4</f>
        <v>6.385943936666667</v>
      </c>
      <c r="DW168" s="206">
        <f>SUM(P168:AL168)/$DQ$4</f>
        <v>18.648126538838127</v>
      </c>
      <c r="DX168" s="206">
        <f>SUM(AM168:CT168)/$DQ$4</f>
        <v>19.472511881153054</v>
      </c>
      <c r="DY168" s="206">
        <f>SUM(CU168:CY168)/$DQ$4</f>
        <v>5.1265763572022074</v>
      </c>
      <c r="DZ168" s="206">
        <f>SUM(CZ168:DE168)/$DQ$4</f>
        <v>0</v>
      </c>
      <c r="EA168" s="206">
        <f>SUM(DF168:DG168)/$DQ$4</f>
        <v>0</v>
      </c>
      <c r="EB168" s="206">
        <f>SUM(DH168:DI168)/$DQ$4</f>
        <v>0</v>
      </c>
      <c r="EC168" s="206">
        <f>SUM(DJ168:DK168)/$DQ$4</f>
        <v>0.33697173002673797</v>
      </c>
      <c r="ED168" s="207">
        <f t="shared" si="129"/>
        <v>51.490627277220135</v>
      </c>
      <c r="EE168" s="303">
        <f>ED168-(DL168/$DQ$4)</f>
        <v>0</v>
      </c>
      <c r="EF168" s="101"/>
      <c r="EG168" s="101"/>
    </row>
    <row r="169" spans="1:137" s="126" customFormat="1" ht="15.5" collapsed="1" x14ac:dyDescent="0.35">
      <c r="A169" s="37"/>
      <c r="B169" s="37"/>
      <c r="C169" s="38"/>
      <c r="D169" s="39"/>
      <c r="E169" s="233" t="s">
        <v>300</v>
      </c>
      <c r="F169" s="234"/>
      <c r="G169" s="234"/>
      <c r="H169" s="235"/>
      <c r="I169" s="236">
        <v>258311.26718493924</v>
      </c>
      <c r="J169" s="236">
        <v>3218.0073016409237</v>
      </c>
      <c r="K169" s="236">
        <v>5350.2738386523588</v>
      </c>
      <c r="L169" s="236">
        <v>449896.31667160051</v>
      </c>
      <c r="M169" s="236">
        <v>3259.812917272091</v>
      </c>
      <c r="N169" s="236">
        <v>44144.972263421208</v>
      </c>
      <c r="O169" s="236">
        <v>66865.311962001972</v>
      </c>
      <c r="P169" s="236">
        <v>9584.6700109368612</v>
      </c>
      <c r="Q169" s="236">
        <v>119.35253153027777</v>
      </c>
      <c r="R169" s="236">
        <v>54761.569902670301</v>
      </c>
      <c r="S169" s="236">
        <v>49548.45521569148</v>
      </c>
      <c r="T169" s="236">
        <v>19777.785080975693</v>
      </c>
      <c r="U169" s="236">
        <v>4631.3853664395838</v>
      </c>
      <c r="V169" s="236">
        <v>38018.2203403124</v>
      </c>
      <c r="W169" s="236">
        <v>1506.7258243672222</v>
      </c>
      <c r="X169" s="236">
        <v>3338.8146058397228</v>
      </c>
      <c r="Y169" s="236">
        <v>5228.0761700693056</v>
      </c>
      <c r="Z169" s="236">
        <v>28129.678242703281</v>
      </c>
      <c r="AA169" s="236">
        <v>2994.6713569149133</v>
      </c>
      <c r="AB169" s="236">
        <v>7444.9748899522219</v>
      </c>
      <c r="AC169" s="236">
        <v>35213.072675792107</v>
      </c>
      <c r="AD169" s="236">
        <v>2507.4560635865073</v>
      </c>
      <c r="AE169" s="236">
        <v>684.65320327138886</v>
      </c>
      <c r="AF169" s="236">
        <v>37664.131611904952</v>
      </c>
      <c r="AG169" s="236">
        <v>3608.1968443508522</v>
      </c>
      <c r="AH169" s="236">
        <v>23832.047077780859</v>
      </c>
      <c r="AI169" s="236">
        <v>13805.769700251391</v>
      </c>
      <c r="AJ169" s="236">
        <v>33538.392481068819</v>
      </c>
      <c r="AK169" s="236">
        <v>9458.993650095179</v>
      </c>
      <c r="AL169" s="236">
        <v>22292.294772877049</v>
      </c>
      <c r="AM169" s="236">
        <v>45447.840056043053</v>
      </c>
      <c r="AN169" s="236">
        <v>5790.3216873200381</v>
      </c>
      <c r="AO169" s="236">
        <v>11069.581752152286</v>
      </c>
      <c r="AP169" s="236">
        <v>17486.106135119171</v>
      </c>
      <c r="AQ169" s="236">
        <v>14439.425520762081</v>
      </c>
      <c r="AR169" s="236">
        <v>16455.190623830047</v>
      </c>
      <c r="AS169" s="236">
        <v>1787.8096759938971</v>
      </c>
      <c r="AT169" s="236">
        <v>4178.1900710074942</v>
      </c>
      <c r="AU169" s="236">
        <v>7671.6867444982145</v>
      </c>
      <c r="AV169" s="236">
        <v>5157.4132058580462</v>
      </c>
      <c r="AW169" s="236">
        <v>3873.305282963262</v>
      </c>
      <c r="AX169" s="236">
        <v>4658.2835427154941</v>
      </c>
      <c r="AY169" s="236">
        <v>1111.2963707527776</v>
      </c>
      <c r="AZ169" s="236">
        <v>810.53891940353128</v>
      </c>
      <c r="BA169" s="236">
        <v>7003.6031540543063</v>
      </c>
      <c r="BB169" s="236">
        <v>51325.718134522736</v>
      </c>
      <c r="BC169" s="236">
        <v>40014.080752495414</v>
      </c>
      <c r="BD169" s="236">
        <v>2365.474340860917</v>
      </c>
      <c r="BE169" s="236">
        <v>5142.2740740183308</v>
      </c>
      <c r="BF169" s="236">
        <v>28865.144064448748</v>
      </c>
      <c r="BG169" s="236">
        <v>532.4702734372222</v>
      </c>
      <c r="BH169" s="236">
        <v>17694.848068606425</v>
      </c>
      <c r="BI169" s="236">
        <v>27357.80938061198</v>
      </c>
      <c r="BJ169" s="236">
        <v>18617.252646970112</v>
      </c>
      <c r="BK169" s="236">
        <v>14762.368933799999</v>
      </c>
      <c r="BL169" s="236">
        <v>19495.769392199105</v>
      </c>
      <c r="BM169" s="236">
        <v>3787.7933820527778</v>
      </c>
      <c r="BN169" s="236">
        <v>2153.7231389525</v>
      </c>
      <c r="BO169" s="236">
        <v>7993.8896555396768</v>
      </c>
      <c r="BP169" s="236">
        <v>2564.5407507350074</v>
      </c>
      <c r="BQ169" s="236">
        <v>4321.8593449783202</v>
      </c>
      <c r="BR169" s="236">
        <v>2241.8122524133273</v>
      </c>
      <c r="BS169" s="236">
        <v>4977.9542553948031</v>
      </c>
      <c r="BT169" s="236">
        <v>611.37201197000002</v>
      </c>
      <c r="BU169" s="236">
        <v>21468.450597737501</v>
      </c>
      <c r="BV169" s="236">
        <v>4482.7302196407745</v>
      </c>
      <c r="BW169" s="236">
        <v>16775.650158726115</v>
      </c>
      <c r="BX169" s="236">
        <v>3651.1019528418251</v>
      </c>
      <c r="BY169" s="236">
        <v>5039.7508725082089</v>
      </c>
      <c r="BZ169" s="236">
        <v>28355.613495679998</v>
      </c>
      <c r="CA169" s="236">
        <v>1905.8043488337401</v>
      </c>
      <c r="CB169" s="236">
        <v>2279.4614062502087</v>
      </c>
      <c r="CC169" s="236">
        <v>4030.1878252325864</v>
      </c>
      <c r="CD169" s="236">
        <v>4522.1831340134149</v>
      </c>
      <c r="CE169" s="236">
        <v>7776.5235309988429</v>
      </c>
      <c r="CF169" s="236">
        <v>2677.7843303637833</v>
      </c>
      <c r="CG169" s="236">
        <v>26947.734628749306</v>
      </c>
      <c r="CH169" s="236">
        <v>2222.542582645</v>
      </c>
      <c r="CI169" s="236">
        <v>1113.9868852633333</v>
      </c>
      <c r="CJ169" s="236">
        <v>6800.8626248871706</v>
      </c>
      <c r="CK169" s="236">
        <v>1242.8146867397313</v>
      </c>
      <c r="CL169" s="236">
        <v>2045.6443867116375</v>
      </c>
      <c r="CM169" s="236">
        <v>6398.8897830204169</v>
      </c>
      <c r="CN169" s="236">
        <v>1495.8509931368744</v>
      </c>
      <c r="CO169" s="236">
        <v>2346.9654905177781</v>
      </c>
      <c r="CP169" s="236">
        <v>913.81573117958339</v>
      </c>
      <c r="CQ169" s="236">
        <v>8692.2602675716189</v>
      </c>
      <c r="CR169" s="236">
        <v>3756.1930686232854</v>
      </c>
      <c r="CS169" s="236">
        <v>53916.262296577814</v>
      </c>
      <c r="CT169" s="236">
        <v>2247.5639896052444</v>
      </c>
      <c r="CU169" s="236">
        <v>2911.4491657450717</v>
      </c>
      <c r="CV169" s="236">
        <v>22742.597151237187</v>
      </c>
      <c r="CW169" s="236">
        <v>136639.21108222794</v>
      </c>
      <c r="CX169" s="236">
        <v>38813.950302741498</v>
      </c>
      <c r="CY169" s="236">
        <v>26588.83004651275</v>
      </c>
      <c r="CZ169" s="236">
        <v>23514.57369941381</v>
      </c>
      <c r="DA169" s="236">
        <v>14064.16965404276</v>
      </c>
      <c r="DB169" s="236">
        <v>138610.32673990211</v>
      </c>
      <c r="DC169" s="236">
        <v>43125.697892688513</v>
      </c>
      <c r="DD169" s="236">
        <v>15775.897787315431</v>
      </c>
      <c r="DE169" s="236">
        <v>10152.841144991613</v>
      </c>
      <c r="DF169" s="236">
        <v>285542.07614448719</v>
      </c>
      <c r="DG169" s="236">
        <v>202292.3935575595</v>
      </c>
      <c r="DH169" s="236">
        <v>225640.20236896898</v>
      </c>
      <c r="DI169" s="236">
        <v>211983.58195592638</v>
      </c>
      <c r="DJ169" s="236">
        <v>200895.2784083162</v>
      </c>
      <c r="DK169" s="236">
        <v>0</v>
      </c>
      <c r="DL169" s="237">
        <v>3462901.8037455236</v>
      </c>
      <c r="DQ169" s="233" t="s">
        <v>300</v>
      </c>
      <c r="DR169" s="234"/>
      <c r="DS169" s="234"/>
      <c r="DT169" s="235"/>
      <c r="DU169" s="236">
        <f t="shared" ref="DU169:EC169" si="143">SUM(DU16,DU17,DU20,DU48,DU75,DU102,DU107,DU113,DU119,DU125,DU128,DU129,DU130,DU133,DU134,DU135,DU165)</f>
        <v>258.3112671849392</v>
      </c>
      <c r="DV169" s="236">
        <f t="shared" si="143"/>
        <v>572.73469495458903</v>
      </c>
      <c r="DW169" s="236">
        <f t="shared" si="143"/>
        <v>407.68938761938239</v>
      </c>
      <c r="DX169" s="236">
        <f t="shared" si="143"/>
        <v>624.87337688453681</v>
      </c>
      <c r="DY169" s="236">
        <f t="shared" si="143"/>
        <v>227.69603774846439</v>
      </c>
      <c r="DZ169" s="236">
        <f t="shared" si="143"/>
        <v>245.24350691835423</v>
      </c>
      <c r="EA169" s="236">
        <f t="shared" si="143"/>
        <v>487.83446970204659</v>
      </c>
      <c r="EB169" s="236">
        <f t="shared" si="143"/>
        <v>437.62378432489527</v>
      </c>
      <c r="EC169" s="236">
        <f t="shared" si="143"/>
        <v>200.89527840831619</v>
      </c>
      <c r="ED169" s="237">
        <f t="shared" si="129"/>
        <v>3462.9018037455239</v>
      </c>
      <c r="EE169" s="303">
        <f>ED169-(DL169/$DQ$4)</f>
        <v>0</v>
      </c>
      <c r="EF169" s="101"/>
    </row>
    <row r="170" spans="1:137" s="126" customFormat="1" ht="15.5" x14ac:dyDescent="0.35">
      <c r="A170" s="37"/>
      <c r="B170" s="37"/>
      <c r="C170" s="38"/>
      <c r="D170" s="39"/>
      <c r="E170" s="253" t="s">
        <v>301</v>
      </c>
      <c r="F170" s="254"/>
      <c r="G170" s="254"/>
      <c r="H170" s="255"/>
      <c r="I170" s="256">
        <v>0</v>
      </c>
      <c r="J170" s="256">
        <v>0</v>
      </c>
      <c r="K170" s="257">
        <v>0</v>
      </c>
      <c r="L170" s="257">
        <v>0</v>
      </c>
      <c r="M170" s="257">
        <v>0</v>
      </c>
      <c r="N170" s="257">
        <v>0</v>
      </c>
      <c r="O170" s="257">
        <v>0</v>
      </c>
      <c r="P170" s="257">
        <v>0</v>
      </c>
      <c r="Q170" s="257">
        <v>0</v>
      </c>
      <c r="R170" s="257">
        <v>0</v>
      </c>
      <c r="S170" s="257">
        <v>0</v>
      </c>
      <c r="T170" s="257">
        <v>0</v>
      </c>
      <c r="U170" s="257">
        <v>0</v>
      </c>
      <c r="V170" s="257">
        <v>0</v>
      </c>
      <c r="W170" s="257">
        <v>0</v>
      </c>
      <c r="X170" s="257">
        <v>0</v>
      </c>
      <c r="Y170" s="257">
        <v>0</v>
      </c>
      <c r="Z170" s="257">
        <v>0</v>
      </c>
      <c r="AA170" s="257">
        <v>0</v>
      </c>
      <c r="AB170" s="257">
        <v>0</v>
      </c>
      <c r="AC170" s="257">
        <v>0</v>
      </c>
      <c r="AD170" s="257">
        <v>0</v>
      </c>
      <c r="AE170" s="257">
        <v>0</v>
      </c>
      <c r="AF170" s="257">
        <v>0</v>
      </c>
      <c r="AG170" s="257">
        <v>0</v>
      </c>
      <c r="AH170" s="257">
        <v>0</v>
      </c>
      <c r="AI170" s="257">
        <v>0</v>
      </c>
      <c r="AJ170" s="257">
        <v>0</v>
      </c>
      <c r="AK170" s="257">
        <v>0</v>
      </c>
      <c r="AL170" s="257">
        <v>0</v>
      </c>
      <c r="AM170" s="257">
        <v>0</v>
      </c>
      <c r="AN170" s="257">
        <v>0</v>
      </c>
      <c r="AO170" s="257">
        <v>0</v>
      </c>
      <c r="AP170" s="257">
        <v>0</v>
      </c>
      <c r="AQ170" s="257">
        <v>0</v>
      </c>
      <c r="AR170" s="257">
        <v>0</v>
      </c>
      <c r="AS170" s="257">
        <v>0</v>
      </c>
      <c r="AT170" s="257">
        <v>0</v>
      </c>
      <c r="AU170" s="257">
        <v>0</v>
      </c>
      <c r="AV170" s="257">
        <v>0</v>
      </c>
      <c r="AW170" s="257">
        <v>0</v>
      </c>
      <c r="AX170" s="257">
        <v>0</v>
      </c>
      <c r="AY170" s="257">
        <v>0</v>
      </c>
      <c r="AZ170" s="257">
        <v>0</v>
      </c>
      <c r="BA170" s="257">
        <v>0</v>
      </c>
      <c r="BB170" s="257">
        <v>0</v>
      </c>
      <c r="BC170" s="257">
        <v>0</v>
      </c>
      <c r="BD170" s="257">
        <v>0</v>
      </c>
      <c r="BE170" s="257">
        <v>0</v>
      </c>
      <c r="BF170" s="257">
        <v>0</v>
      </c>
      <c r="BG170" s="257">
        <v>0</v>
      </c>
      <c r="BH170" s="257">
        <v>0</v>
      </c>
      <c r="BI170" s="257">
        <v>0</v>
      </c>
      <c r="BJ170" s="257">
        <v>0</v>
      </c>
      <c r="BK170" s="257">
        <v>0</v>
      </c>
      <c r="BL170" s="257">
        <v>0</v>
      </c>
      <c r="BM170" s="257">
        <v>0</v>
      </c>
      <c r="BN170" s="257">
        <v>0</v>
      </c>
      <c r="BO170" s="257">
        <v>0</v>
      </c>
      <c r="BP170" s="257">
        <v>0</v>
      </c>
      <c r="BQ170" s="257">
        <v>0</v>
      </c>
      <c r="BR170" s="257">
        <v>0</v>
      </c>
      <c r="BS170" s="257">
        <v>0</v>
      </c>
      <c r="BT170" s="257">
        <v>0</v>
      </c>
      <c r="BU170" s="257">
        <v>0</v>
      </c>
      <c r="BV170" s="257">
        <v>0</v>
      </c>
      <c r="BW170" s="257">
        <v>0</v>
      </c>
      <c r="BX170" s="257">
        <v>0</v>
      </c>
      <c r="BY170" s="257">
        <v>0</v>
      </c>
      <c r="BZ170" s="257">
        <v>0</v>
      </c>
      <c r="CA170" s="257">
        <v>0</v>
      </c>
      <c r="CB170" s="257">
        <v>0</v>
      </c>
      <c r="CC170" s="257">
        <v>0</v>
      </c>
      <c r="CD170" s="257">
        <v>0</v>
      </c>
      <c r="CE170" s="257">
        <v>0</v>
      </c>
      <c r="CF170" s="257">
        <v>0</v>
      </c>
      <c r="CG170" s="257">
        <v>0</v>
      </c>
      <c r="CH170" s="257">
        <v>0</v>
      </c>
      <c r="CI170" s="257">
        <v>0</v>
      </c>
      <c r="CJ170" s="257">
        <v>0</v>
      </c>
      <c r="CK170" s="257">
        <v>0</v>
      </c>
      <c r="CL170" s="257">
        <v>0</v>
      </c>
      <c r="CM170" s="257">
        <v>0</v>
      </c>
      <c r="CN170" s="257">
        <v>0</v>
      </c>
      <c r="CO170" s="257">
        <v>0</v>
      </c>
      <c r="CP170" s="257">
        <v>0</v>
      </c>
      <c r="CQ170" s="257">
        <v>0</v>
      </c>
      <c r="CR170" s="257">
        <v>0</v>
      </c>
      <c r="CS170" s="257">
        <v>0</v>
      </c>
      <c r="CT170" s="257">
        <v>0</v>
      </c>
      <c r="CU170" s="257">
        <v>0</v>
      </c>
      <c r="CV170" s="257">
        <v>0</v>
      </c>
      <c r="CW170" s="257">
        <v>0</v>
      </c>
      <c r="CX170" s="257">
        <v>0</v>
      </c>
      <c r="CY170" s="257">
        <v>0</v>
      </c>
      <c r="CZ170" s="257">
        <v>0</v>
      </c>
      <c r="DA170" s="257">
        <v>0</v>
      </c>
      <c r="DB170" s="257">
        <v>0</v>
      </c>
      <c r="DC170" s="257">
        <v>0</v>
      </c>
      <c r="DD170" s="257">
        <v>0</v>
      </c>
      <c r="DE170" s="257">
        <v>0</v>
      </c>
      <c r="DF170" s="257">
        <v>0</v>
      </c>
      <c r="DG170" s="257">
        <v>0</v>
      </c>
      <c r="DH170" s="257">
        <v>0</v>
      </c>
      <c r="DI170" s="257">
        <v>0</v>
      </c>
      <c r="DJ170" s="257">
        <v>0</v>
      </c>
      <c r="DK170" s="257">
        <v>0</v>
      </c>
      <c r="DL170" s="258">
        <v>0</v>
      </c>
      <c r="DQ170" s="253" t="s">
        <v>301</v>
      </c>
      <c r="DR170" s="254"/>
      <c r="DS170" s="254"/>
      <c r="DT170" s="255"/>
      <c r="DU170" s="257"/>
      <c r="DV170" s="257"/>
      <c r="DW170" s="257"/>
      <c r="DX170" s="257"/>
      <c r="DY170" s="257"/>
      <c r="DZ170" s="257"/>
      <c r="EA170" s="257"/>
      <c r="EB170" s="257"/>
      <c r="EC170" s="257"/>
      <c r="ED170" s="258"/>
      <c r="EE170" s="303">
        <f>ED170-(DL170/$DQ$4)</f>
        <v>0</v>
      </c>
      <c r="EF170" s="101"/>
      <c r="EG170" s="101"/>
    </row>
    <row r="171" spans="1:137" s="126" customFormat="1" ht="15.5" x14ac:dyDescent="0.35">
      <c r="A171" s="127"/>
      <c r="B171" s="127"/>
      <c r="C171" s="128"/>
      <c r="D171" s="129"/>
      <c r="E171" s="230" t="s">
        <v>302</v>
      </c>
      <c r="F171" s="211"/>
      <c r="G171" s="211"/>
      <c r="H171" s="212"/>
      <c r="I171" s="215">
        <v>0</v>
      </c>
      <c r="J171" s="213">
        <v>0</v>
      </c>
      <c r="K171" s="213">
        <v>0</v>
      </c>
      <c r="L171" s="213">
        <v>0</v>
      </c>
      <c r="M171" s="213">
        <v>0</v>
      </c>
      <c r="N171" s="213">
        <v>0</v>
      </c>
      <c r="O171" s="213">
        <v>0</v>
      </c>
      <c r="P171" s="213">
        <v>0</v>
      </c>
      <c r="Q171" s="213">
        <v>0</v>
      </c>
      <c r="R171" s="213">
        <v>0</v>
      </c>
      <c r="S171" s="213">
        <v>0</v>
      </c>
      <c r="T171" s="213">
        <v>0</v>
      </c>
      <c r="U171" s="213">
        <v>0</v>
      </c>
      <c r="V171" s="213">
        <v>0</v>
      </c>
      <c r="W171" s="213">
        <v>0</v>
      </c>
      <c r="X171" s="213">
        <v>0</v>
      </c>
      <c r="Y171" s="213">
        <v>0</v>
      </c>
      <c r="Z171" s="213">
        <v>0</v>
      </c>
      <c r="AA171" s="213">
        <v>0</v>
      </c>
      <c r="AB171" s="213">
        <v>0</v>
      </c>
      <c r="AC171" s="213">
        <v>0</v>
      </c>
      <c r="AD171" s="213">
        <v>0</v>
      </c>
      <c r="AE171" s="213">
        <v>0</v>
      </c>
      <c r="AF171" s="213">
        <v>0</v>
      </c>
      <c r="AG171" s="213">
        <v>0</v>
      </c>
      <c r="AH171" s="213">
        <v>0</v>
      </c>
      <c r="AI171" s="213">
        <v>0</v>
      </c>
      <c r="AJ171" s="213">
        <v>0</v>
      </c>
      <c r="AK171" s="213">
        <v>0</v>
      </c>
      <c r="AL171" s="213">
        <v>0</v>
      </c>
      <c r="AM171" s="213">
        <v>0</v>
      </c>
      <c r="AN171" s="213">
        <v>0</v>
      </c>
      <c r="AO171" s="213">
        <v>0</v>
      </c>
      <c r="AP171" s="213">
        <v>0</v>
      </c>
      <c r="AQ171" s="213">
        <v>0</v>
      </c>
      <c r="AR171" s="213">
        <v>0</v>
      </c>
      <c r="AS171" s="213">
        <v>0</v>
      </c>
      <c r="AT171" s="213">
        <v>0</v>
      </c>
      <c r="AU171" s="213">
        <v>0</v>
      </c>
      <c r="AV171" s="213">
        <v>0</v>
      </c>
      <c r="AW171" s="213">
        <v>0</v>
      </c>
      <c r="AX171" s="213">
        <v>0</v>
      </c>
      <c r="AY171" s="213">
        <v>0</v>
      </c>
      <c r="AZ171" s="213">
        <v>0</v>
      </c>
      <c r="BA171" s="213">
        <v>0</v>
      </c>
      <c r="BB171" s="213">
        <v>0</v>
      </c>
      <c r="BC171" s="213">
        <v>0</v>
      </c>
      <c r="BD171" s="213">
        <v>0</v>
      </c>
      <c r="BE171" s="213">
        <v>0</v>
      </c>
      <c r="BF171" s="213">
        <v>0</v>
      </c>
      <c r="BG171" s="213">
        <v>0</v>
      </c>
      <c r="BH171" s="213">
        <v>0</v>
      </c>
      <c r="BI171" s="213">
        <v>0</v>
      </c>
      <c r="BJ171" s="213">
        <v>0</v>
      </c>
      <c r="BK171" s="213">
        <v>0</v>
      </c>
      <c r="BL171" s="213">
        <v>0</v>
      </c>
      <c r="BM171" s="213">
        <v>0</v>
      </c>
      <c r="BN171" s="213">
        <v>0</v>
      </c>
      <c r="BO171" s="213">
        <v>0</v>
      </c>
      <c r="BP171" s="213">
        <v>0</v>
      </c>
      <c r="BQ171" s="213">
        <v>0</v>
      </c>
      <c r="BR171" s="213">
        <v>0</v>
      </c>
      <c r="BS171" s="213">
        <v>0</v>
      </c>
      <c r="BT171" s="213">
        <v>0</v>
      </c>
      <c r="BU171" s="213">
        <v>0</v>
      </c>
      <c r="BV171" s="213">
        <v>0</v>
      </c>
      <c r="BW171" s="213">
        <v>0</v>
      </c>
      <c r="BX171" s="213">
        <v>0</v>
      </c>
      <c r="BY171" s="213">
        <v>0</v>
      </c>
      <c r="BZ171" s="213">
        <v>0</v>
      </c>
      <c r="CA171" s="213">
        <v>0</v>
      </c>
      <c r="CB171" s="213">
        <v>0</v>
      </c>
      <c r="CC171" s="213">
        <v>0</v>
      </c>
      <c r="CD171" s="213">
        <v>0</v>
      </c>
      <c r="CE171" s="213">
        <v>0</v>
      </c>
      <c r="CF171" s="213">
        <v>0</v>
      </c>
      <c r="CG171" s="213">
        <v>0</v>
      </c>
      <c r="CH171" s="213">
        <v>0</v>
      </c>
      <c r="CI171" s="213">
        <v>0</v>
      </c>
      <c r="CJ171" s="213">
        <v>0</v>
      </c>
      <c r="CK171" s="213">
        <v>0</v>
      </c>
      <c r="CL171" s="213">
        <v>0</v>
      </c>
      <c r="CM171" s="213">
        <v>0</v>
      </c>
      <c r="CN171" s="213">
        <v>0</v>
      </c>
      <c r="CO171" s="213">
        <v>0</v>
      </c>
      <c r="CP171" s="213">
        <v>0</v>
      </c>
      <c r="CQ171" s="213">
        <v>0</v>
      </c>
      <c r="CR171" s="213">
        <v>0</v>
      </c>
      <c r="CS171" s="213">
        <v>0</v>
      </c>
      <c r="CT171" s="213">
        <v>0</v>
      </c>
      <c r="CU171" s="213">
        <v>0</v>
      </c>
      <c r="CV171" s="213">
        <v>0</v>
      </c>
      <c r="CW171" s="213">
        <v>0</v>
      </c>
      <c r="CX171" s="213">
        <v>0</v>
      </c>
      <c r="CY171" s="213">
        <v>0</v>
      </c>
      <c r="CZ171" s="213">
        <v>0</v>
      </c>
      <c r="DA171" s="213">
        <v>0</v>
      </c>
      <c r="DB171" s="213">
        <v>0</v>
      </c>
      <c r="DC171" s="213">
        <v>0</v>
      </c>
      <c r="DD171" s="213">
        <v>0</v>
      </c>
      <c r="DE171" s="213">
        <v>0</v>
      </c>
      <c r="DF171" s="213">
        <v>0</v>
      </c>
      <c r="DG171" s="213">
        <v>0</v>
      </c>
      <c r="DH171" s="213">
        <v>0</v>
      </c>
      <c r="DI171" s="213">
        <v>0</v>
      </c>
      <c r="DJ171" s="213">
        <v>0</v>
      </c>
      <c r="DK171" s="213">
        <v>0</v>
      </c>
      <c r="DL171" s="214">
        <v>0</v>
      </c>
      <c r="DQ171" s="308" t="s">
        <v>302</v>
      </c>
      <c r="DR171" s="211"/>
      <c r="DS171" s="211"/>
      <c r="DT171" s="212"/>
      <c r="DU171" s="215">
        <f t="shared" ref="DU171:EC171" si="144">DU172+DU190+DU181</f>
        <v>-54.626582949069494</v>
      </c>
      <c r="DV171" s="215">
        <f t="shared" si="144"/>
        <v>-95.176837356050513</v>
      </c>
      <c r="DW171" s="215">
        <f t="shared" si="144"/>
        <v>-151.31872038483075</v>
      </c>
      <c r="DX171" s="215">
        <f t="shared" si="144"/>
        <v>-165.44568518861124</v>
      </c>
      <c r="DY171" s="215">
        <f t="shared" si="144"/>
        <v>-113.18206748728318</v>
      </c>
      <c r="DZ171" s="215">
        <f t="shared" si="144"/>
        <v>-60.791340420148565</v>
      </c>
      <c r="EA171" s="215">
        <f t="shared" si="144"/>
        <v>-430.60815201617118</v>
      </c>
      <c r="EB171" s="215">
        <f t="shared" si="144"/>
        <v>-431.19801634748114</v>
      </c>
      <c r="EC171" s="215">
        <f t="shared" si="144"/>
        <v>-1077.110228501007</v>
      </c>
      <c r="ED171" s="217">
        <f t="shared" si="129"/>
        <v>-2579.4576306506533</v>
      </c>
      <c r="EE171" s="305"/>
      <c r="EF171" s="101"/>
      <c r="EG171" s="101"/>
    </row>
    <row r="172" spans="1:137" s="126" customFormat="1" ht="15.5" hidden="1" outlineLevel="1" x14ac:dyDescent="0.35">
      <c r="A172" s="127" t="s">
        <v>303</v>
      </c>
      <c r="B172" s="127">
        <v>1</v>
      </c>
      <c r="C172" s="128"/>
      <c r="D172" s="129"/>
      <c r="E172" s="210"/>
      <c r="F172" s="211" t="s">
        <v>292</v>
      </c>
      <c r="G172" s="211"/>
      <c r="H172" s="212"/>
      <c r="I172" s="215">
        <v>0</v>
      </c>
      <c r="J172" s="213">
        <v>0</v>
      </c>
      <c r="K172" s="213">
        <v>0</v>
      </c>
      <c r="L172" s="213">
        <v>0</v>
      </c>
      <c r="M172" s="213">
        <v>0</v>
      </c>
      <c r="N172" s="213">
        <v>0</v>
      </c>
      <c r="O172" s="213">
        <v>0</v>
      </c>
      <c r="P172" s="213">
        <v>0</v>
      </c>
      <c r="Q172" s="213">
        <v>0</v>
      </c>
      <c r="R172" s="213">
        <v>0</v>
      </c>
      <c r="S172" s="213">
        <v>0</v>
      </c>
      <c r="T172" s="213">
        <v>0</v>
      </c>
      <c r="U172" s="213">
        <v>0</v>
      </c>
      <c r="V172" s="213">
        <v>0</v>
      </c>
      <c r="W172" s="213">
        <v>0</v>
      </c>
      <c r="X172" s="213">
        <v>0</v>
      </c>
      <c r="Y172" s="213">
        <v>0</v>
      </c>
      <c r="Z172" s="213">
        <v>0</v>
      </c>
      <c r="AA172" s="213">
        <v>0</v>
      </c>
      <c r="AB172" s="213">
        <v>0</v>
      </c>
      <c r="AC172" s="213">
        <v>0</v>
      </c>
      <c r="AD172" s="213">
        <v>0</v>
      </c>
      <c r="AE172" s="213">
        <v>0</v>
      </c>
      <c r="AF172" s="213">
        <v>0</v>
      </c>
      <c r="AG172" s="213">
        <v>0</v>
      </c>
      <c r="AH172" s="213">
        <v>0</v>
      </c>
      <c r="AI172" s="213">
        <v>0</v>
      </c>
      <c r="AJ172" s="213">
        <v>0</v>
      </c>
      <c r="AK172" s="213">
        <v>0</v>
      </c>
      <c r="AL172" s="213">
        <v>0</v>
      </c>
      <c r="AM172" s="213">
        <v>0</v>
      </c>
      <c r="AN172" s="213">
        <v>0</v>
      </c>
      <c r="AO172" s="213">
        <v>0</v>
      </c>
      <c r="AP172" s="213">
        <v>0</v>
      </c>
      <c r="AQ172" s="213">
        <v>0</v>
      </c>
      <c r="AR172" s="213">
        <v>0</v>
      </c>
      <c r="AS172" s="213">
        <v>0</v>
      </c>
      <c r="AT172" s="213">
        <v>0</v>
      </c>
      <c r="AU172" s="213">
        <v>0</v>
      </c>
      <c r="AV172" s="213">
        <v>0</v>
      </c>
      <c r="AW172" s="213">
        <v>0</v>
      </c>
      <c r="AX172" s="213">
        <v>0</v>
      </c>
      <c r="AY172" s="213">
        <v>0</v>
      </c>
      <c r="AZ172" s="213">
        <v>0</v>
      </c>
      <c r="BA172" s="213">
        <v>0</v>
      </c>
      <c r="BB172" s="213">
        <v>0</v>
      </c>
      <c r="BC172" s="213">
        <v>0</v>
      </c>
      <c r="BD172" s="213">
        <v>0</v>
      </c>
      <c r="BE172" s="213">
        <v>0</v>
      </c>
      <c r="BF172" s="213">
        <v>0</v>
      </c>
      <c r="BG172" s="213">
        <v>0</v>
      </c>
      <c r="BH172" s="213">
        <v>0</v>
      </c>
      <c r="BI172" s="213">
        <v>0</v>
      </c>
      <c r="BJ172" s="213">
        <v>0</v>
      </c>
      <c r="BK172" s="213">
        <v>0</v>
      </c>
      <c r="BL172" s="213">
        <v>0</v>
      </c>
      <c r="BM172" s="213">
        <v>0</v>
      </c>
      <c r="BN172" s="213">
        <v>0</v>
      </c>
      <c r="BO172" s="213">
        <v>0</v>
      </c>
      <c r="BP172" s="213">
        <v>0</v>
      </c>
      <c r="BQ172" s="213">
        <v>0</v>
      </c>
      <c r="BR172" s="213">
        <v>0</v>
      </c>
      <c r="BS172" s="213">
        <v>0</v>
      </c>
      <c r="BT172" s="213">
        <v>0</v>
      </c>
      <c r="BU172" s="213">
        <v>0</v>
      </c>
      <c r="BV172" s="213">
        <v>0</v>
      </c>
      <c r="BW172" s="213">
        <v>0</v>
      </c>
      <c r="BX172" s="213">
        <v>0</v>
      </c>
      <c r="BY172" s="213">
        <v>0</v>
      </c>
      <c r="BZ172" s="213">
        <v>0</v>
      </c>
      <c r="CA172" s="213">
        <v>0</v>
      </c>
      <c r="CB172" s="213">
        <v>0</v>
      </c>
      <c r="CC172" s="213">
        <v>0</v>
      </c>
      <c r="CD172" s="213">
        <v>0</v>
      </c>
      <c r="CE172" s="213">
        <v>0</v>
      </c>
      <c r="CF172" s="213">
        <v>0</v>
      </c>
      <c r="CG172" s="213">
        <v>0</v>
      </c>
      <c r="CH172" s="213">
        <v>0</v>
      </c>
      <c r="CI172" s="213">
        <v>0</v>
      </c>
      <c r="CJ172" s="213">
        <v>0</v>
      </c>
      <c r="CK172" s="213">
        <v>0</v>
      </c>
      <c r="CL172" s="213">
        <v>0</v>
      </c>
      <c r="CM172" s="213">
        <v>0</v>
      </c>
      <c r="CN172" s="213">
        <v>0</v>
      </c>
      <c r="CO172" s="213">
        <v>0</v>
      </c>
      <c r="CP172" s="213">
        <v>0</v>
      </c>
      <c r="CQ172" s="213">
        <v>0</v>
      </c>
      <c r="CR172" s="213">
        <v>0</v>
      </c>
      <c r="CS172" s="213">
        <v>0</v>
      </c>
      <c r="CT172" s="213">
        <v>0</v>
      </c>
      <c r="CU172" s="213">
        <v>0</v>
      </c>
      <c r="CV172" s="213">
        <v>0</v>
      </c>
      <c r="CW172" s="213">
        <v>0</v>
      </c>
      <c r="CX172" s="213">
        <v>0</v>
      </c>
      <c r="CY172" s="213">
        <v>0</v>
      </c>
      <c r="CZ172" s="213">
        <v>0</v>
      </c>
      <c r="DA172" s="213">
        <v>0</v>
      </c>
      <c r="DB172" s="213">
        <v>0</v>
      </c>
      <c r="DC172" s="213">
        <v>0</v>
      </c>
      <c r="DD172" s="213">
        <v>0</v>
      </c>
      <c r="DE172" s="213">
        <v>0</v>
      </c>
      <c r="DF172" s="213">
        <v>0</v>
      </c>
      <c r="DG172" s="213">
        <v>0</v>
      </c>
      <c r="DH172" s="213">
        <v>0</v>
      </c>
      <c r="DI172" s="213">
        <v>0</v>
      </c>
      <c r="DJ172" s="213">
        <v>0</v>
      </c>
      <c r="DK172" s="213">
        <v>0</v>
      </c>
      <c r="DL172" s="214">
        <v>0</v>
      </c>
      <c r="DQ172" s="210"/>
      <c r="DR172" s="211" t="s">
        <v>292</v>
      </c>
      <c r="DS172" s="211"/>
      <c r="DT172" s="212"/>
      <c r="DU172" s="215">
        <f t="shared" ref="DU172:EC172" si="145">SUM(DU173:DU180)</f>
        <v>-9.0026937657348842</v>
      </c>
      <c r="DV172" s="215">
        <f t="shared" si="145"/>
        <v>-12.848971423027988</v>
      </c>
      <c r="DW172" s="215">
        <f t="shared" si="145"/>
        <v>-42.416105525161271</v>
      </c>
      <c r="DX172" s="215">
        <f t="shared" si="145"/>
        <v>-18.579085444169213</v>
      </c>
      <c r="DY172" s="215">
        <f t="shared" si="145"/>
        <v>-22.165314825856807</v>
      </c>
      <c r="DZ172" s="215">
        <f t="shared" si="145"/>
        <v>-50.967121880462507</v>
      </c>
      <c r="EA172" s="215">
        <f t="shared" si="145"/>
        <v>-208.06658833520922</v>
      </c>
      <c r="EB172" s="215">
        <f t="shared" si="145"/>
        <v>-208.35160750385566</v>
      </c>
      <c r="EC172" s="215">
        <f t="shared" si="145"/>
        <v>-520.4514835646728</v>
      </c>
      <c r="ED172" s="217">
        <f t="shared" si="129"/>
        <v>-1092.8489722681502</v>
      </c>
      <c r="EE172" s="305"/>
      <c r="EF172" s="101"/>
      <c r="EG172" s="101"/>
    </row>
    <row r="173" spans="1:137" s="126" customFormat="1" ht="15.5" hidden="1" outlineLevel="2" x14ac:dyDescent="0.35">
      <c r="A173" s="37" t="s">
        <v>303</v>
      </c>
      <c r="B173" s="37">
        <v>1</v>
      </c>
      <c r="C173" s="38">
        <v>1.1000000000000001</v>
      </c>
      <c r="D173" s="39"/>
      <c r="E173" s="208"/>
      <c r="F173" s="209"/>
      <c r="G173" s="209" t="s">
        <v>304</v>
      </c>
      <c r="H173" s="205"/>
      <c r="I173" s="206">
        <v>-105.967936438755</v>
      </c>
      <c r="J173" s="206">
        <v>-25.206148164280901</v>
      </c>
      <c r="K173" s="206">
        <v>-25.2070500066108</v>
      </c>
      <c r="L173" s="206">
        <v>-25.2060168520755</v>
      </c>
      <c r="M173" s="206">
        <v>-25.208120235884</v>
      </c>
      <c r="N173" s="206">
        <v>-25.2063342380238</v>
      </c>
      <c r="O173" s="206">
        <v>-25.207050006610899</v>
      </c>
      <c r="P173" s="206">
        <v>-21.706666374929899</v>
      </c>
      <c r="Q173" s="206">
        <v>-21.706518478602899</v>
      </c>
      <c r="R173" s="206">
        <v>-21.709079399056701</v>
      </c>
      <c r="S173" s="206">
        <v>-21.7068006129163</v>
      </c>
      <c r="T173" s="206">
        <v>-21.706518478602799</v>
      </c>
      <c r="U173" s="206">
        <v>-21.7078530520972</v>
      </c>
      <c r="V173" s="206">
        <v>-21.7066488585229</v>
      </c>
      <c r="W173" s="206">
        <v>-21.707670532474001</v>
      </c>
      <c r="X173" s="206">
        <v>-21.7081263735015</v>
      </c>
      <c r="Y173" s="206">
        <v>-21.706518478602</v>
      </c>
      <c r="Z173" s="206">
        <v>-21.706518478602199</v>
      </c>
      <c r="AA173" s="206">
        <v>-21.707853052098599</v>
      </c>
      <c r="AB173" s="206">
        <v>-21.707800912392699</v>
      </c>
      <c r="AC173" s="206">
        <v>-21.7067918000063</v>
      </c>
      <c r="AD173" s="206">
        <v>-21.707853052097299</v>
      </c>
      <c r="AE173" s="206">
        <v>-21.706518478602799</v>
      </c>
      <c r="AF173" s="206">
        <v>-21.706518478605101</v>
      </c>
      <c r="AG173" s="206">
        <v>-21.7090051059694</v>
      </c>
      <c r="AH173" s="206">
        <v>-21.7069221799254</v>
      </c>
      <c r="AI173" s="206">
        <v>-21.706518478602899</v>
      </c>
      <c r="AJ173" s="206">
        <v>-21.7078530520985</v>
      </c>
      <c r="AK173" s="206">
        <v>-21.706518478603101</v>
      </c>
      <c r="AL173" s="206">
        <v>-21.7076705324743</v>
      </c>
      <c r="AM173" s="206">
        <v>0</v>
      </c>
      <c r="AN173" s="206">
        <v>0</v>
      </c>
      <c r="AO173" s="206">
        <v>0</v>
      </c>
      <c r="AP173" s="206">
        <v>0</v>
      </c>
      <c r="AQ173" s="206">
        <v>0</v>
      </c>
      <c r="AR173" s="206">
        <v>0</v>
      </c>
      <c r="AS173" s="206">
        <v>0</v>
      </c>
      <c r="AT173" s="206">
        <v>0</v>
      </c>
      <c r="AU173" s="206">
        <v>0</v>
      </c>
      <c r="AV173" s="206">
        <v>0</v>
      </c>
      <c r="AW173" s="206">
        <v>0</v>
      </c>
      <c r="AX173" s="206">
        <v>0</v>
      </c>
      <c r="AY173" s="206">
        <v>0</v>
      </c>
      <c r="AZ173" s="206">
        <v>0</v>
      </c>
      <c r="BA173" s="206">
        <v>0</v>
      </c>
      <c r="BB173" s="206">
        <v>0</v>
      </c>
      <c r="BC173" s="206">
        <v>0</v>
      </c>
      <c r="BD173" s="206">
        <v>0</v>
      </c>
      <c r="BE173" s="206">
        <v>0</v>
      </c>
      <c r="BF173" s="206">
        <v>0</v>
      </c>
      <c r="BG173" s="206">
        <v>0</v>
      </c>
      <c r="BH173" s="206">
        <v>0</v>
      </c>
      <c r="BI173" s="206">
        <v>0</v>
      </c>
      <c r="BJ173" s="206">
        <v>0</v>
      </c>
      <c r="BK173" s="206">
        <v>0</v>
      </c>
      <c r="BL173" s="206">
        <v>0</v>
      </c>
      <c r="BM173" s="206">
        <v>0</v>
      </c>
      <c r="BN173" s="206">
        <v>0</v>
      </c>
      <c r="BO173" s="206">
        <v>0</v>
      </c>
      <c r="BP173" s="206">
        <v>0</v>
      </c>
      <c r="BQ173" s="206">
        <v>0</v>
      </c>
      <c r="BR173" s="206">
        <v>0</v>
      </c>
      <c r="BS173" s="206">
        <v>0</v>
      </c>
      <c r="BT173" s="206">
        <v>0</v>
      </c>
      <c r="BU173" s="206">
        <v>0</v>
      </c>
      <c r="BV173" s="206">
        <v>0</v>
      </c>
      <c r="BW173" s="206">
        <v>0</v>
      </c>
      <c r="BX173" s="206">
        <v>0</v>
      </c>
      <c r="BY173" s="206">
        <v>0</v>
      </c>
      <c r="BZ173" s="206">
        <v>0</v>
      </c>
      <c r="CA173" s="206">
        <v>0</v>
      </c>
      <c r="CB173" s="206">
        <v>0</v>
      </c>
      <c r="CC173" s="206">
        <v>0</v>
      </c>
      <c r="CD173" s="206">
        <v>0</v>
      </c>
      <c r="CE173" s="206">
        <v>0</v>
      </c>
      <c r="CF173" s="206">
        <v>0</v>
      </c>
      <c r="CG173" s="206">
        <v>0</v>
      </c>
      <c r="CH173" s="206">
        <v>0</v>
      </c>
      <c r="CI173" s="206">
        <v>0</v>
      </c>
      <c r="CJ173" s="206">
        <v>0</v>
      </c>
      <c r="CK173" s="206">
        <v>0</v>
      </c>
      <c r="CL173" s="206">
        <v>0</v>
      </c>
      <c r="CM173" s="206">
        <v>0</v>
      </c>
      <c r="CN173" s="206">
        <v>0</v>
      </c>
      <c r="CO173" s="206">
        <v>0</v>
      </c>
      <c r="CP173" s="206">
        <v>0</v>
      </c>
      <c r="CQ173" s="206">
        <v>0</v>
      </c>
      <c r="CR173" s="206">
        <v>0</v>
      </c>
      <c r="CS173" s="206">
        <v>0</v>
      </c>
      <c r="CT173" s="206">
        <v>-218.689846763118</v>
      </c>
      <c r="CU173" s="206">
        <v>-2.8330650185070398</v>
      </c>
      <c r="CV173" s="206">
        <v>-2.8347608526006298</v>
      </c>
      <c r="CW173" s="206">
        <v>-87.915005460958696</v>
      </c>
      <c r="CX173" s="206">
        <v>-87.913709810675996</v>
      </c>
      <c r="CY173" s="206">
        <v>-79.403614463571699</v>
      </c>
      <c r="CZ173" s="206">
        <v>-101.626666710317</v>
      </c>
      <c r="DA173" s="206">
        <v>-98.346954942352596</v>
      </c>
      <c r="DB173" s="206">
        <v>-101.625890537015</v>
      </c>
      <c r="DC173" s="206">
        <v>-98.346954942350706</v>
      </c>
      <c r="DD173" s="206">
        <v>-101.625890537015</v>
      </c>
      <c r="DE173" s="206">
        <v>-98.346954942352994</v>
      </c>
      <c r="DF173" s="206">
        <v>-1224.5446968134499</v>
      </c>
      <c r="DG173" s="206">
        <v>-1224.5443507003699</v>
      </c>
      <c r="DH173" s="206">
        <v>-1227.89926672969</v>
      </c>
      <c r="DI173" s="206">
        <v>-1224.5443507003699</v>
      </c>
      <c r="DJ173" s="232">
        <v>-6126.0779885812699</v>
      </c>
      <c r="DK173" s="206">
        <v>0</v>
      </c>
      <c r="DL173" s="207">
        <v>-12863.595367167611</v>
      </c>
      <c r="DQ173" s="208"/>
      <c r="DR173" s="209"/>
      <c r="DS173" s="209" t="s">
        <v>304</v>
      </c>
      <c r="DT173" s="205"/>
      <c r="DU173" s="206">
        <f t="shared" ref="DU173:DU180" si="146">I173/$DQ$4</f>
        <v>-0.105967936438755</v>
      </c>
      <c r="DV173" s="206">
        <f t="shared" ref="DV173:DV180" si="147">SUM(J173:O173)/$DQ$4</f>
        <v>-0.15124071950348592</v>
      </c>
      <c r="DW173" s="206">
        <f t="shared" ref="DW173:DW180" si="148">SUM(P173:AL173)/$DQ$4</f>
        <v>-0.49926674271938493</v>
      </c>
      <c r="DX173" s="206">
        <f t="shared" ref="DX173:DX180" si="149">SUM(AM173:CT173)/$DQ$4</f>
        <v>-0.21868984676311801</v>
      </c>
      <c r="DY173" s="206">
        <f t="shared" ref="DY173:DY180" si="150">SUM(CU173:CY173)/$DQ$4</f>
        <v>-0.26090015560631408</v>
      </c>
      <c r="DZ173" s="206">
        <f t="shared" ref="DZ173:DZ180" si="151">SUM(CZ173:DE173)/$DQ$4</f>
        <v>-0.5999193126114033</v>
      </c>
      <c r="EA173" s="206">
        <f t="shared" ref="EA173:EA180" si="152">SUM(DF173:DG173)/$DQ$4</f>
        <v>-2.4490890475138198</v>
      </c>
      <c r="EB173" s="206">
        <f t="shared" ref="EB173:EB180" si="153">SUM(DH173:DI173)/$DQ$4</f>
        <v>-2.4524436174300601</v>
      </c>
      <c r="EC173" s="206">
        <f t="shared" ref="EC173:EC180" si="154">SUM(DJ173:DK173)/$DQ$4</f>
        <v>-6.1260779885812697</v>
      </c>
      <c r="ED173" s="207">
        <f t="shared" si="129"/>
        <v>-12.863595367167612</v>
      </c>
      <c r="EE173" s="303">
        <f t="shared" ref="EE173:EE180" si="155">ED173-(DL173/$DQ$4)</f>
        <v>0</v>
      </c>
      <c r="EF173" s="101"/>
      <c r="EG173" s="101"/>
    </row>
    <row r="174" spans="1:137" s="126" customFormat="1" ht="15.5" hidden="1" outlineLevel="2" x14ac:dyDescent="0.35">
      <c r="A174" s="37" t="s">
        <v>303</v>
      </c>
      <c r="B174" s="37">
        <v>1</v>
      </c>
      <c r="C174" s="38">
        <v>1.2</v>
      </c>
      <c r="D174" s="39"/>
      <c r="E174" s="208"/>
      <c r="F174" s="209"/>
      <c r="G174" s="209" t="s">
        <v>305</v>
      </c>
      <c r="H174" s="205"/>
      <c r="I174" s="206">
        <v>-7585.0120871878098</v>
      </c>
      <c r="J174" s="206">
        <v>-1804.2650196567699</v>
      </c>
      <c r="K174" s="206">
        <v>-1804.2674100055599</v>
      </c>
      <c r="L174" s="206">
        <v>-1804.26497158746</v>
      </c>
      <c r="M174" s="206">
        <v>-1804.2691873932299</v>
      </c>
      <c r="N174" s="206">
        <v>-1804.2660729680599</v>
      </c>
      <c r="O174" s="206">
        <v>-1804.27379619096</v>
      </c>
      <c r="P174" s="206">
        <v>-1553.7673891838599</v>
      </c>
      <c r="Q174" s="206">
        <v>-1553.7730964034399</v>
      </c>
      <c r="R174" s="206">
        <v>-1553.76737333497</v>
      </c>
      <c r="S174" s="206">
        <v>-1553.7712693267299</v>
      </c>
      <c r="T174" s="206">
        <v>-1553.76851096377</v>
      </c>
      <c r="U174" s="206">
        <v>-1553.77309048762</v>
      </c>
      <c r="V174" s="206">
        <v>-1553.7681087363001</v>
      </c>
      <c r="W174" s="206">
        <v>-1553.7704392353601</v>
      </c>
      <c r="X174" s="206">
        <v>-1553.7694033103801</v>
      </c>
      <c r="Y174" s="206">
        <v>-1553.77194293244</v>
      </c>
      <c r="Z174" s="206">
        <v>-1553.7687212240301</v>
      </c>
      <c r="AA174" s="206">
        <v>-1553.7754593161501</v>
      </c>
      <c r="AB174" s="206">
        <v>-1553.7673873067199</v>
      </c>
      <c r="AC174" s="206">
        <v>-1553.7739539635299</v>
      </c>
      <c r="AD174" s="206">
        <v>-1553.7673733347999</v>
      </c>
      <c r="AE174" s="206">
        <v>-1553.77151228753</v>
      </c>
      <c r="AF174" s="206">
        <v>-1553.76737333498</v>
      </c>
      <c r="AG174" s="206">
        <v>-1553.77309048761</v>
      </c>
      <c r="AH174" s="206">
        <v>-1553.7693978334</v>
      </c>
      <c r="AI174" s="206">
        <v>-1553.7704392353601</v>
      </c>
      <c r="AJ174" s="206">
        <v>-1553.76737333498</v>
      </c>
      <c r="AK174" s="206">
        <v>-1553.7732908216799</v>
      </c>
      <c r="AL174" s="206">
        <v>-1553.7685802036699</v>
      </c>
      <c r="AM174" s="206">
        <v>-7.4024627660709996E-12</v>
      </c>
      <c r="AN174" s="206">
        <v>-4.1796527839100303E-12</v>
      </c>
      <c r="AO174" s="206">
        <v>4.8786719922917603E-13</v>
      </c>
      <c r="AP174" s="206">
        <v>-5.5053788687719296E-12</v>
      </c>
      <c r="AQ174" s="206">
        <v>2.4629580245670601E-12</v>
      </c>
      <c r="AR174" s="206">
        <v>3.9125792380869499E-12</v>
      </c>
      <c r="AS174" s="206">
        <v>1.57110593111451E-12</v>
      </c>
      <c r="AT174" s="206">
        <v>7.7595952952498199E-12</v>
      </c>
      <c r="AU174" s="206">
        <v>4.7668289189506803E-12</v>
      </c>
      <c r="AV174" s="206">
        <v>-2.03318173196546E-12</v>
      </c>
      <c r="AW174" s="206">
        <v>-1.14157067961926E-12</v>
      </c>
      <c r="AX174" s="206">
        <v>-5.6572347657652002E-12</v>
      </c>
      <c r="AY174" s="206">
        <v>5.6972475894173901E-12</v>
      </c>
      <c r="AZ174" s="206">
        <v>-3.5944049777201E-12</v>
      </c>
      <c r="BA174" s="206">
        <v>-1.3945674248321701E-11</v>
      </c>
      <c r="BB174" s="206">
        <v>-3.0106034181681902E-12</v>
      </c>
      <c r="BC174" s="206">
        <v>6.0332588916533002E-13</v>
      </c>
      <c r="BD174" s="206">
        <v>-1.7706879671628101E-12</v>
      </c>
      <c r="BE174" s="206">
        <v>-8.6871214724404601E-13</v>
      </c>
      <c r="BF174" s="206">
        <v>-1.05853201848564E-11</v>
      </c>
      <c r="BG174" s="206">
        <v>8.1375477499886199E-13</v>
      </c>
      <c r="BH174" s="206">
        <v>8.4267970775948601E-13</v>
      </c>
      <c r="BI174" s="206">
        <v>-5.4918805668169697E-12</v>
      </c>
      <c r="BJ174" s="206">
        <v>-6.60259798482489E-12</v>
      </c>
      <c r="BK174" s="206">
        <v>3.3205822809195299E-12</v>
      </c>
      <c r="BL174" s="206">
        <v>7.7407940889554103E-12</v>
      </c>
      <c r="BM174" s="206">
        <v>-1.18428316366244E-11</v>
      </c>
      <c r="BN174" s="206">
        <v>1.19079127353358E-11</v>
      </c>
      <c r="BO174" s="206">
        <v>-1.2187038336475899E-12</v>
      </c>
      <c r="BP174" s="206">
        <v>-4.1651903175297199E-12</v>
      </c>
      <c r="BQ174" s="206">
        <v>5.1768398408325203E-12</v>
      </c>
      <c r="BR174" s="206">
        <v>3.8759409899234901E-12</v>
      </c>
      <c r="BS174" s="206">
        <v>9.8865420175809694E-12</v>
      </c>
      <c r="BT174" s="206">
        <v>-6.8455674200141299E-13</v>
      </c>
      <c r="BU174" s="206">
        <v>-6.8725640239240398E-12</v>
      </c>
      <c r="BV174" s="206">
        <v>4.2927010627827999E-12</v>
      </c>
      <c r="BW174" s="206">
        <v>5.40173119304636E-13</v>
      </c>
      <c r="BX174" s="206">
        <v>9.2135552486838105E-12</v>
      </c>
      <c r="BY174" s="206">
        <v>4.9861763257187399E-12</v>
      </c>
      <c r="BZ174" s="206">
        <v>-4.9075969250523802E-13</v>
      </c>
      <c r="CA174" s="206">
        <v>-1.09572466119367E-11</v>
      </c>
      <c r="CB174" s="206">
        <v>7.0962501706062004E-13</v>
      </c>
      <c r="CC174" s="206">
        <v>-1.2317200533898699E-13</v>
      </c>
      <c r="CD174" s="206">
        <v>-1.0875774717994301E-12</v>
      </c>
      <c r="CE174" s="206">
        <v>7.1271034322175303E-12</v>
      </c>
      <c r="CF174" s="206">
        <v>3.1099123539796598E-12</v>
      </c>
      <c r="CG174" s="206">
        <v>-3.6710560495357498E-12</v>
      </c>
      <c r="CH174" s="206">
        <v>-2.8074057655248101E-12</v>
      </c>
      <c r="CI174" s="206">
        <v>3.5900624715387099E-12</v>
      </c>
      <c r="CJ174" s="206">
        <v>6.51967984424444E-12</v>
      </c>
      <c r="CK174" s="206">
        <v>-3.8605143591178299E-12</v>
      </c>
      <c r="CL174" s="206">
        <v>5.5150205130254703E-13</v>
      </c>
      <c r="CM174" s="206">
        <v>-1.03049893781846E-11</v>
      </c>
      <c r="CN174" s="206">
        <v>1.4592146495521699E-11</v>
      </c>
      <c r="CO174" s="206">
        <v>-4.8574603749339701E-12</v>
      </c>
      <c r="CP174" s="206">
        <v>1.9746087431252E-12</v>
      </c>
      <c r="CQ174" s="206">
        <v>3.4685815202113802E-12</v>
      </c>
      <c r="CR174" s="206">
        <v>7.0381272507066797E-13</v>
      </c>
      <c r="CS174" s="206">
        <v>2.3043529765963002E-13</v>
      </c>
      <c r="CT174" s="206">
        <v>-15653.382213357299</v>
      </c>
      <c r="CU174" s="206">
        <v>-202.980361084213</v>
      </c>
      <c r="CV174" s="206">
        <v>-202.99063260736699</v>
      </c>
      <c r="CW174" s="206">
        <v>-6292.62274382538</v>
      </c>
      <c r="CX174" s="206">
        <v>-6292.6224440209799</v>
      </c>
      <c r="CY174" s="206">
        <v>-5683.6607581431599</v>
      </c>
      <c r="CZ174" s="206">
        <v>-7274.1894071739698</v>
      </c>
      <c r="DA174" s="206">
        <v>-7039.5324663107704</v>
      </c>
      <c r="DB174" s="206">
        <v>-7274.1950758379598</v>
      </c>
      <c r="DC174" s="206">
        <v>-7039.5327125111999</v>
      </c>
      <c r="DD174" s="206">
        <v>-7274.1872135325202</v>
      </c>
      <c r="DE174" s="206">
        <v>-7039.5401691766401</v>
      </c>
      <c r="DF174" s="206">
        <v>-87650.865345125698</v>
      </c>
      <c r="DG174" s="206">
        <v>-87650.859215172502</v>
      </c>
      <c r="DH174" s="206">
        <v>-87891.0001035772</v>
      </c>
      <c r="DI174" s="206">
        <v>-87650.860596920596</v>
      </c>
      <c r="DJ174" s="232">
        <v>-438494.440299068</v>
      </c>
      <c r="DK174" s="206">
        <v>0</v>
      </c>
      <c r="DL174" s="207">
        <v>-920754.79487903463</v>
      </c>
      <c r="DQ174" s="208"/>
      <c r="DR174" s="209"/>
      <c r="DS174" s="209" t="s">
        <v>305</v>
      </c>
      <c r="DT174" s="205"/>
      <c r="DU174" s="206">
        <f t="shared" si="146"/>
        <v>-7.5850120871878097</v>
      </c>
      <c r="DV174" s="206">
        <f t="shared" si="147"/>
        <v>-10.82560645780204</v>
      </c>
      <c r="DW174" s="206">
        <f t="shared" si="148"/>
        <v>-35.736714576599311</v>
      </c>
      <c r="DX174" s="206">
        <f t="shared" si="149"/>
        <v>-15.6533822133573</v>
      </c>
      <c r="DY174" s="206">
        <f t="shared" si="150"/>
        <v>-18.674876939681102</v>
      </c>
      <c r="DZ174" s="206">
        <f t="shared" si="151"/>
        <v>-42.941177044543061</v>
      </c>
      <c r="EA174" s="206">
        <f t="shared" si="152"/>
        <v>-175.3017245602982</v>
      </c>
      <c r="EB174" s="206">
        <f t="shared" si="153"/>
        <v>-175.54186070049781</v>
      </c>
      <c r="EC174" s="206">
        <f t="shared" si="154"/>
        <v>-438.494440299068</v>
      </c>
      <c r="ED174" s="207">
        <f t="shared" si="129"/>
        <v>-920.75479487903465</v>
      </c>
      <c r="EE174" s="303">
        <f t="shared" si="155"/>
        <v>0</v>
      </c>
      <c r="EF174" s="101"/>
      <c r="EG174" s="101"/>
    </row>
    <row r="175" spans="1:137" s="126" customFormat="1" ht="15.5" hidden="1" outlineLevel="2" x14ac:dyDescent="0.35">
      <c r="A175" s="41" t="s">
        <v>303</v>
      </c>
      <c r="B175" s="41">
        <v>1</v>
      </c>
      <c r="C175" s="42">
        <v>1.3</v>
      </c>
      <c r="D175" s="43"/>
      <c r="E175" s="220"/>
      <c r="F175" s="221"/>
      <c r="G175" s="221" t="s">
        <v>306</v>
      </c>
      <c r="H175" s="223"/>
      <c r="I175" s="206">
        <v>-1311.71374210832</v>
      </c>
      <c r="J175" s="206">
        <v>-312.02070762039398</v>
      </c>
      <c r="K175" s="206">
        <v>-312.02070762041899</v>
      </c>
      <c r="L175" s="206">
        <v>-312.02070762042098</v>
      </c>
      <c r="M175" s="206">
        <v>-312.02070762041001</v>
      </c>
      <c r="N175" s="206">
        <v>-312.02070762040699</v>
      </c>
      <c r="O175" s="206">
        <v>-312.020707620412</v>
      </c>
      <c r="P175" s="206">
        <v>-268.70105242792602</v>
      </c>
      <c r="Q175" s="206">
        <v>-268.70105242795</v>
      </c>
      <c r="R175" s="206">
        <v>-268.701052427935</v>
      </c>
      <c r="S175" s="206">
        <v>-268.70105242793801</v>
      </c>
      <c r="T175" s="206">
        <v>-268.70105242794801</v>
      </c>
      <c r="U175" s="206">
        <v>-268.70105242793898</v>
      </c>
      <c r="V175" s="206">
        <v>-268.70105242792499</v>
      </c>
      <c r="W175" s="206">
        <v>-268.70105242793397</v>
      </c>
      <c r="X175" s="206">
        <v>-268.70105242794301</v>
      </c>
      <c r="Y175" s="206">
        <v>-268.70105242794898</v>
      </c>
      <c r="Z175" s="206">
        <v>-268.70105242792198</v>
      </c>
      <c r="AA175" s="206">
        <v>-268.70105242795199</v>
      </c>
      <c r="AB175" s="206">
        <v>-268.701052427935</v>
      </c>
      <c r="AC175" s="206">
        <v>-268.701052427935</v>
      </c>
      <c r="AD175" s="206">
        <v>-268.70105242795</v>
      </c>
      <c r="AE175" s="206">
        <v>-268.70105242793301</v>
      </c>
      <c r="AF175" s="206">
        <v>-268.70105242793301</v>
      </c>
      <c r="AG175" s="206">
        <v>-268.70105242794398</v>
      </c>
      <c r="AH175" s="206">
        <v>-268.70105242794102</v>
      </c>
      <c r="AI175" s="206">
        <v>-268.70105242792903</v>
      </c>
      <c r="AJ175" s="206">
        <v>-268.70105242791402</v>
      </c>
      <c r="AK175" s="206">
        <v>-268.70105242796001</v>
      </c>
      <c r="AL175" s="206">
        <v>-268.70105242793602</v>
      </c>
      <c r="AM175" s="206">
        <v>7.8685458753148303E-12</v>
      </c>
      <c r="AN175" s="206">
        <v>-9.0843572156863501E-12</v>
      </c>
      <c r="AO175" s="206">
        <v>-6.7992875275971298E-12</v>
      </c>
      <c r="AP175" s="206">
        <v>-5.1428530448387801E-12</v>
      </c>
      <c r="AQ175" s="206">
        <v>7.8292561749816501E-12</v>
      </c>
      <c r="AR175" s="206">
        <v>-7.3035455220573298E-12</v>
      </c>
      <c r="AS175" s="206">
        <v>1.5426630805665601E-13</v>
      </c>
      <c r="AT175" s="206">
        <v>3.4989526996100402E-12</v>
      </c>
      <c r="AU175" s="206">
        <v>-1.55808971137223E-12</v>
      </c>
      <c r="AV175" s="206">
        <v>7.5407299706944404E-12</v>
      </c>
      <c r="AW175" s="206">
        <v>-1.58122965758073E-12</v>
      </c>
      <c r="AX175" s="206">
        <v>5.9778194371954398E-13</v>
      </c>
      <c r="AY175" s="206">
        <v>2.3911277748781699E-13</v>
      </c>
      <c r="AZ175" s="206">
        <v>-4.7359756573393503E-12</v>
      </c>
      <c r="BA175" s="206">
        <v>-1.3498301954957401E-12</v>
      </c>
      <c r="BB175" s="206">
        <v>-8.6774798281869195E-13</v>
      </c>
      <c r="BC175" s="206">
        <v>1.77526774818324E-13</v>
      </c>
      <c r="BD175" s="206">
        <v>-2.57431901569545E-13</v>
      </c>
      <c r="BE175" s="206">
        <v>1.08661330737407E-12</v>
      </c>
      <c r="BF175" s="206">
        <v>9.7612006422849402E-12</v>
      </c>
      <c r="BG175" s="206">
        <v>-1.0652088571312101E-11</v>
      </c>
      <c r="BH175" s="206">
        <v>-1.2437721087067901E-12</v>
      </c>
      <c r="BI175" s="206">
        <v>-2.9792680743441798E-13</v>
      </c>
      <c r="BJ175" s="206">
        <v>3.7838632873021801E-12</v>
      </c>
      <c r="BK175" s="206">
        <v>-7.3430762634968501E-12</v>
      </c>
      <c r="BL175" s="206">
        <v>7.0065828790482601E-12</v>
      </c>
      <c r="BM175" s="206">
        <v>-6.7028710850617199E-12</v>
      </c>
      <c r="BN175" s="206">
        <v>-9.2366951948923003E-13</v>
      </c>
      <c r="BO175" s="206">
        <v>-1.5860504797075E-13</v>
      </c>
      <c r="BP175" s="206">
        <v>6.6546628637940197E-12</v>
      </c>
      <c r="BQ175" s="206">
        <v>-4.2857108706989802E-13</v>
      </c>
      <c r="BR175" s="206">
        <v>0</v>
      </c>
      <c r="BS175" s="206">
        <v>1.3401885512422E-12</v>
      </c>
      <c r="BT175" s="206">
        <v>-3.5866916623172602E-13</v>
      </c>
      <c r="BU175" s="206">
        <v>4.6704124764152704E-12</v>
      </c>
      <c r="BV175" s="206">
        <v>1.86360931365631E-12</v>
      </c>
      <c r="BW175" s="206">
        <v>-4.4317817811401299E-12</v>
      </c>
      <c r="BX175" s="206">
        <v>2.66229901950902E-13</v>
      </c>
      <c r="BY175" s="206">
        <v>6.7804863213027299E-12</v>
      </c>
      <c r="BZ175" s="206">
        <v>-1.19238214483542E-11</v>
      </c>
      <c r="CA175" s="206">
        <v>7.50505588695634E-12</v>
      </c>
      <c r="CB175" s="206">
        <v>1.0008026735175599E-12</v>
      </c>
      <c r="CC175" s="206">
        <v>-1.27269704146742E-11</v>
      </c>
      <c r="CD175" s="206">
        <v>2.3718444863710902E-12</v>
      </c>
      <c r="CE175" s="206">
        <v>5.6386746005771298E-12</v>
      </c>
      <c r="CF175" s="206">
        <v>-5.2450544739263205E-13</v>
      </c>
      <c r="CG175" s="206">
        <v>-8.4190837621920197E-12</v>
      </c>
      <c r="CH175" s="206">
        <v>1.9312213439842699E-12</v>
      </c>
      <c r="CI175" s="206">
        <v>4.7515228086981902E-12</v>
      </c>
      <c r="CJ175" s="206">
        <v>-8.1799709847042096E-12</v>
      </c>
      <c r="CK175" s="206">
        <v>1.1882362378063999E-11</v>
      </c>
      <c r="CL175" s="206">
        <v>-1.16480704227029E-11</v>
      </c>
      <c r="CM175" s="206">
        <v>0</v>
      </c>
      <c r="CN175" s="206">
        <v>-8.8148732587998798E-13</v>
      </c>
      <c r="CO175" s="206">
        <v>-7.8675817108894802E-13</v>
      </c>
      <c r="CP175" s="206">
        <v>1.57942184928319E-12</v>
      </c>
      <c r="CQ175" s="206">
        <v>1.31246882401327E-13</v>
      </c>
      <c r="CR175" s="206">
        <v>4.2416003482390401E-12</v>
      </c>
      <c r="CS175" s="206">
        <v>-9.0303640078665298E-12</v>
      </c>
      <c r="CT175" s="206">
        <v>-2707.0133840487701</v>
      </c>
      <c r="CU175" s="206">
        <v>-35.103164957081802</v>
      </c>
      <c r="CV175" s="206">
        <v>-35.103164957083202</v>
      </c>
      <c r="CW175" s="206">
        <v>-1088.2148125726601</v>
      </c>
      <c r="CX175" s="206">
        <v>-1088.2138005179499</v>
      </c>
      <c r="CY175" s="206">
        <v>-982.90278756461498</v>
      </c>
      <c r="CZ175" s="206">
        <v>-1257.9606077735</v>
      </c>
      <c r="DA175" s="206">
        <v>-1217.3812333291801</v>
      </c>
      <c r="DB175" s="206">
        <v>-1257.9606077735</v>
      </c>
      <c r="DC175" s="206">
        <v>-1217.3812333291901</v>
      </c>
      <c r="DD175" s="206">
        <v>-1257.96060777349</v>
      </c>
      <c r="DE175" s="206">
        <v>-1217.3812333291801</v>
      </c>
      <c r="DF175" s="206">
        <v>-15157.887363698601</v>
      </c>
      <c r="DG175" s="206">
        <v>-15157.887363698601</v>
      </c>
      <c r="DH175" s="206">
        <v>-15199.415822229201</v>
      </c>
      <c r="DI175" s="206">
        <v>-15157.887363698601</v>
      </c>
      <c r="DJ175" s="232">
        <v>-75830.965277023497</v>
      </c>
      <c r="DK175" s="206">
        <v>0</v>
      </c>
      <c r="DL175" s="207">
        <v>-159230.58202194807</v>
      </c>
      <c r="DQ175" s="220"/>
      <c r="DR175" s="221"/>
      <c r="DS175" s="221" t="s">
        <v>306</v>
      </c>
      <c r="DT175" s="223"/>
      <c r="DU175" s="206">
        <f t="shared" si="146"/>
        <v>-1.31171374210832</v>
      </c>
      <c r="DV175" s="206">
        <f t="shared" si="147"/>
        <v>-1.8721242457224629</v>
      </c>
      <c r="DW175" s="206">
        <f t="shared" si="148"/>
        <v>-6.1801242058425716</v>
      </c>
      <c r="DX175" s="206">
        <f t="shared" si="149"/>
        <v>-2.7070133840487935</v>
      </c>
      <c r="DY175" s="206">
        <f t="shared" si="150"/>
        <v>-3.22953773056939</v>
      </c>
      <c r="DZ175" s="206">
        <f t="shared" si="151"/>
        <v>-7.4260255233080397</v>
      </c>
      <c r="EA175" s="206">
        <f t="shared" si="152"/>
        <v>-30.315774727397201</v>
      </c>
      <c r="EB175" s="206">
        <f t="shared" si="153"/>
        <v>-30.357303185927801</v>
      </c>
      <c r="EC175" s="206">
        <f t="shared" si="154"/>
        <v>-75.830965277023495</v>
      </c>
      <c r="ED175" s="207">
        <f t="shared" si="129"/>
        <v>-159.23058202194807</v>
      </c>
      <c r="EE175" s="303">
        <f t="shared" si="155"/>
        <v>0</v>
      </c>
      <c r="EF175" s="101"/>
      <c r="EG175" s="101"/>
    </row>
    <row r="176" spans="1:137" s="126" customFormat="1" ht="15.5" hidden="1" outlineLevel="2" x14ac:dyDescent="0.35">
      <c r="A176" s="41" t="s">
        <v>303</v>
      </c>
      <c r="B176" s="41">
        <v>1</v>
      </c>
      <c r="C176" s="42">
        <v>1.4</v>
      </c>
      <c r="D176" s="43"/>
      <c r="E176" s="220"/>
      <c r="F176" s="221"/>
      <c r="G176" s="221" t="s">
        <v>307</v>
      </c>
      <c r="H176" s="223"/>
      <c r="I176" s="206">
        <v>0</v>
      </c>
      <c r="J176" s="206">
        <v>0</v>
      </c>
      <c r="K176" s="206">
        <v>0</v>
      </c>
      <c r="L176" s="206">
        <v>0</v>
      </c>
      <c r="M176" s="206">
        <v>0</v>
      </c>
      <c r="N176" s="206">
        <v>0</v>
      </c>
      <c r="O176" s="206">
        <v>0</v>
      </c>
      <c r="P176" s="206">
        <v>0</v>
      </c>
      <c r="Q176" s="206">
        <v>0</v>
      </c>
      <c r="R176" s="206">
        <v>0</v>
      </c>
      <c r="S176" s="206">
        <v>0</v>
      </c>
      <c r="T176" s="206">
        <v>0</v>
      </c>
      <c r="U176" s="206">
        <v>0</v>
      </c>
      <c r="V176" s="206">
        <v>0</v>
      </c>
      <c r="W176" s="206">
        <v>0</v>
      </c>
      <c r="X176" s="206">
        <v>0</v>
      </c>
      <c r="Y176" s="206">
        <v>0</v>
      </c>
      <c r="Z176" s="206">
        <v>0</v>
      </c>
      <c r="AA176" s="206">
        <v>0</v>
      </c>
      <c r="AB176" s="206">
        <v>0</v>
      </c>
      <c r="AC176" s="206">
        <v>0</v>
      </c>
      <c r="AD176" s="206">
        <v>0</v>
      </c>
      <c r="AE176" s="206">
        <v>0</v>
      </c>
      <c r="AF176" s="206">
        <v>0</v>
      </c>
      <c r="AG176" s="206">
        <v>0</v>
      </c>
      <c r="AH176" s="206">
        <v>0</v>
      </c>
      <c r="AI176" s="206">
        <v>0</v>
      </c>
      <c r="AJ176" s="206">
        <v>0</v>
      </c>
      <c r="AK176" s="206">
        <v>0</v>
      </c>
      <c r="AL176" s="206">
        <v>0</v>
      </c>
      <c r="AM176" s="206">
        <v>0</v>
      </c>
      <c r="AN176" s="206">
        <v>0</v>
      </c>
      <c r="AO176" s="206">
        <v>0</v>
      </c>
      <c r="AP176" s="206">
        <v>0</v>
      </c>
      <c r="AQ176" s="206">
        <v>0</v>
      </c>
      <c r="AR176" s="206">
        <v>0</v>
      </c>
      <c r="AS176" s="206">
        <v>0</v>
      </c>
      <c r="AT176" s="206">
        <v>0</v>
      </c>
      <c r="AU176" s="206">
        <v>0</v>
      </c>
      <c r="AV176" s="206">
        <v>0</v>
      </c>
      <c r="AW176" s="206">
        <v>0</v>
      </c>
      <c r="AX176" s="206">
        <v>0</v>
      </c>
      <c r="AY176" s="206">
        <v>0</v>
      </c>
      <c r="AZ176" s="206">
        <v>0</v>
      </c>
      <c r="BA176" s="206">
        <v>0</v>
      </c>
      <c r="BB176" s="206">
        <v>0</v>
      </c>
      <c r="BC176" s="206">
        <v>0</v>
      </c>
      <c r="BD176" s="206">
        <v>0</v>
      </c>
      <c r="BE176" s="206">
        <v>0</v>
      </c>
      <c r="BF176" s="206">
        <v>0</v>
      </c>
      <c r="BG176" s="206">
        <v>0</v>
      </c>
      <c r="BH176" s="206">
        <v>0</v>
      </c>
      <c r="BI176" s="206">
        <v>0</v>
      </c>
      <c r="BJ176" s="206">
        <v>0</v>
      </c>
      <c r="BK176" s="206">
        <v>0</v>
      </c>
      <c r="BL176" s="206">
        <v>0</v>
      </c>
      <c r="BM176" s="206">
        <v>0</v>
      </c>
      <c r="BN176" s="206">
        <v>0</v>
      </c>
      <c r="BO176" s="206">
        <v>0</v>
      </c>
      <c r="BP176" s="206">
        <v>0</v>
      </c>
      <c r="BQ176" s="206">
        <v>0</v>
      </c>
      <c r="BR176" s="206">
        <v>0</v>
      </c>
      <c r="BS176" s="206">
        <v>0</v>
      </c>
      <c r="BT176" s="206">
        <v>0</v>
      </c>
      <c r="BU176" s="206">
        <v>0</v>
      </c>
      <c r="BV176" s="206">
        <v>0</v>
      </c>
      <c r="BW176" s="206">
        <v>0</v>
      </c>
      <c r="BX176" s="206">
        <v>0</v>
      </c>
      <c r="BY176" s="206">
        <v>0</v>
      </c>
      <c r="BZ176" s="206">
        <v>0</v>
      </c>
      <c r="CA176" s="206">
        <v>0</v>
      </c>
      <c r="CB176" s="206">
        <v>0</v>
      </c>
      <c r="CC176" s="206">
        <v>0</v>
      </c>
      <c r="CD176" s="206">
        <v>0</v>
      </c>
      <c r="CE176" s="206">
        <v>0</v>
      </c>
      <c r="CF176" s="206">
        <v>0</v>
      </c>
      <c r="CG176" s="206">
        <v>0</v>
      </c>
      <c r="CH176" s="206">
        <v>0</v>
      </c>
      <c r="CI176" s="206">
        <v>0</v>
      </c>
      <c r="CJ176" s="206">
        <v>0</v>
      </c>
      <c r="CK176" s="206">
        <v>0</v>
      </c>
      <c r="CL176" s="206">
        <v>0</v>
      </c>
      <c r="CM176" s="206">
        <v>0</v>
      </c>
      <c r="CN176" s="206">
        <v>0</v>
      </c>
      <c r="CO176" s="206">
        <v>0</v>
      </c>
      <c r="CP176" s="206">
        <v>0</v>
      </c>
      <c r="CQ176" s="206">
        <v>0</v>
      </c>
      <c r="CR176" s="206">
        <v>0</v>
      </c>
      <c r="CS176" s="206">
        <v>0</v>
      </c>
      <c r="CT176" s="206">
        <v>0</v>
      </c>
      <c r="CU176" s="206">
        <v>0</v>
      </c>
      <c r="CV176" s="206">
        <v>0</v>
      </c>
      <c r="CW176" s="206">
        <v>0</v>
      </c>
      <c r="CX176" s="206">
        <v>0</v>
      </c>
      <c r="CY176" s="206">
        <v>0</v>
      </c>
      <c r="CZ176" s="206">
        <v>0</v>
      </c>
      <c r="DA176" s="206">
        <v>0</v>
      </c>
      <c r="DB176" s="206">
        <v>0</v>
      </c>
      <c r="DC176" s="206">
        <v>0</v>
      </c>
      <c r="DD176" s="206">
        <v>0</v>
      </c>
      <c r="DE176" s="206">
        <v>0</v>
      </c>
      <c r="DF176" s="206">
        <v>0</v>
      </c>
      <c r="DG176" s="206">
        <v>0</v>
      </c>
      <c r="DH176" s="206">
        <v>0</v>
      </c>
      <c r="DI176" s="206">
        <v>0</v>
      </c>
      <c r="DJ176" s="232">
        <v>0</v>
      </c>
      <c r="DK176" s="206">
        <v>0</v>
      </c>
      <c r="DL176" s="207">
        <v>0</v>
      </c>
      <c r="DQ176" s="220"/>
      <c r="DR176" s="221"/>
      <c r="DS176" s="221" t="s">
        <v>307</v>
      </c>
      <c r="DT176" s="223"/>
      <c r="DU176" s="206">
        <f t="shared" si="146"/>
        <v>0</v>
      </c>
      <c r="DV176" s="206">
        <f t="shared" si="147"/>
        <v>0</v>
      </c>
      <c r="DW176" s="206">
        <f t="shared" si="148"/>
        <v>0</v>
      </c>
      <c r="DX176" s="206">
        <f t="shared" si="149"/>
        <v>0</v>
      </c>
      <c r="DY176" s="206">
        <f t="shared" si="150"/>
        <v>0</v>
      </c>
      <c r="DZ176" s="206">
        <f t="shared" si="151"/>
        <v>0</v>
      </c>
      <c r="EA176" s="206">
        <f t="shared" si="152"/>
        <v>0</v>
      </c>
      <c r="EB176" s="206">
        <f t="shared" si="153"/>
        <v>0</v>
      </c>
      <c r="EC176" s="206">
        <f t="shared" si="154"/>
        <v>0</v>
      </c>
      <c r="ED176" s="207">
        <f t="shared" si="129"/>
        <v>0</v>
      </c>
      <c r="EE176" s="303">
        <f t="shared" si="155"/>
        <v>0</v>
      </c>
      <c r="EF176" s="101"/>
      <c r="EG176" s="101"/>
    </row>
    <row r="177" spans="1:137" s="126" customFormat="1" ht="15.5" hidden="1" outlineLevel="2" x14ac:dyDescent="0.35">
      <c r="A177" s="41" t="s">
        <v>303</v>
      </c>
      <c r="B177" s="41">
        <v>1</v>
      </c>
      <c r="C177" s="42">
        <v>1.5</v>
      </c>
      <c r="D177" s="43"/>
      <c r="E177" s="220"/>
      <c r="F177" s="221"/>
      <c r="G177" s="221" t="s">
        <v>308</v>
      </c>
      <c r="H177" s="223"/>
      <c r="I177" s="206">
        <v>0</v>
      </c>
      <c r="J177" s="206">
        <v>0</v>
      </c>
      <c r="K177" s="206">
        <v>0</v>
      </c>
      <c r="L177" s="206">
        <v>0</v>
      </c>
      <c r="M177" s="206">
        <v>0</v>
      </c>
      <c r="N177" s="206">
        <v>0</v>
      </c>
      <c r="O177" s="206">
        <v>0</v>
      </c>
      <c r="P177" s="206">
        <v>0</v>
      </c>
      <c r="Q177" s="206">
        <v>0</v>
      </c>
      <c r="R177" s="206">
        <v>0</v>
      </c>
      <c r="S177" s="206">
        <v>0</v>
      </c>
      <c r="T177" s="206">
        <v>0</v>
      </c>
      <c r="U177" s="206">
        <v>0</v>
      </c>
      <c r="V177" s="206">
        <v>0</v>
      </c>
      <c r="W177" s="206">
        <v>0</v>
      </c>
      <c r="X177" s="206">
        <v>0</v>
      </c>
      <c r="Y177" s="206">
        <v>0</v>
      </c>
      <c r="Z177" s="206">
        <v>0</v>
      </c>
      <c r="AA177" s="206">
        <v>0</v>
      </c>
      <c r="AB177" s="206">
        <v>0</v>
      </c>
      <c r="AC177" s="206">
        <v>0</v>
      </c>
      <c r="AD177" s="206">
        <v>0</v>
      </c>
      <c r="AE177" s="206">
        <v>0</v>
      </c>
      <c r="AF177" s="206">
        <v>0</v>
      </c>
      <c r="AG177" s="206">
        <v>0</v>
      </c>
      <c r="AH177" s="206">
        <v>0</v>
      </c>
      <c r="AI177" s="206">
        <v>0</v>
      </c>
      <c r="AJ177" s="206">
        <v>0</v>
      </c>
      <c r="AK177" s="206">
        <v>0</v>
      </c>
      <c r="AL177" s="206">
        <v>0</v>
      </c>
      <c r="AM177" s="206">
        <v>0</v>
      </c>
      <c r="AN177" s="206">
        <v>0</v>
      </c>
      <c r="AO177" s="206">
        <v>0</v>
      </c>
      <c r="AP177" s="206">
        <v>0</v>
      </c>
      <c r="AQ177" s="206">
        <v>0</v>
      </c>
      <c r="AR177" s="206">
        <v>0</v>
      </c>
      <c r="AS177" s="206">
        <v>0</v>
      </c>
      <c r="AT177" s="206">
        <v>0</v>
      </c>
      <c r="AU177" s="206">
        <v>0</v>
      </c>
      <c r="AV177" s="206">
        <v>0</v>
      </c>
      <c r="AW177" s="206">
        <v>0</v>
      </c>
      <c r="AX177" s="206">
        <v>0</v>
      </c>
      <c r="AY177" s="206">
        <v>0</v>
      </c>
      <c r="AZ177" s="206">
        <v>0</v>
      </c>
      <c r="BA177" s="206">
        <v>0</v>
      </c>
      <c r="BB177" s="206">
        <v>0</v>
      </c>
      <c r="BC177" s="206">
        <v>0</v>
      </c>
      <c r="BD177" s="206">
        <v>0</v>
      </c>
      <c r="BE177" s="206">
        <v>0</v>
      </c>
      <c r="BF177" s="206">
        <v>0</v>
      </c>
      <c r="BG177" s="206">
        <v>0</v>
      </c>
      <c r="BH177" s="206">
        <v>0</v>
      </c>
      <c r="BI177" s="206">
        <v>0</v>
      </c>
      <c r="BJ177" s="206">
        <v>0</v>
      </c>
      <c r="BK177" s="206">
        <v>0</v>
      </c>
      <c r="BL177" s="206">
        <v>0</v>
      </c>
      <c r="BM177" s="206">
        <v>0</v>
      </c>
      <c r="BN177" s="206">
        <v>0</v>
      </c>
      <c r="BO177" s="206">
        <v>0</v>
      </c>
      <c r="BP177" s="206">
        <v>0</v>
      </c>
      <c r="BQ177" s="206">
        <v>0</v>
      </c>
      <c r="BR177" s="206">
        <v>0</v>
      </c>
      <c r="BS177" s="206">
        <v>0</v>
      </c>
      <c r="BT177" s="206">
        <v>0</v>
      </c>
      <c r="BU177" s="206">
        <v>0</v>
      </c>
      <c r="BV177" s="206">
        <v>0</v>
      </c>
      <c r="BW177" s="206">
        <v>0</v>
      </c>
      <c r="BX177" s="206">
        <v>0</v>
      </c>
      <c r="BY177" s="206">
        <v>0</v>
      </c>
      <c r="BZ177" s="206">
        <v>0</v>
      </c>
      <c r="CA177" s="206">
        <v>0</v>
      </c>
      <c r="CB177" s="206">
        <v>0</v>
      </c>
      <c r="CC177" s="206">
        <v>0</v>
      </c>
      <c r="CD177" s="206">
        <v>0</v>
      </c>
      <c r="CE177" s="206">
        <v>0</v>
      </c>
      <c r="CF177" s="206">
        <v>0</v>
      </c>
      <c r="CG177" s="206">
        <v>0</v>
      </c>
      <c r="CH177" s="206">
        <v>0</v>
      </c>
      <c r="CI177" s="206">
        <v>0</v>
      </c>
      <c r="CJ177" s="206">
        <v>0</v>
      </c>
      <c r="CK177" s="206">
        <v>0</v>
      </c>
      <c r="CL177" s="206">
        <v>0</v>
      </c>
      <c r="CM177" s="206">
        <v>0</v>
      </c>
      <c r="CN177" s="206">
        <v>0</v>
      </c>
      <c r="CO177" s="206">
        <v>0</v>
      </c>
      <c r="CP177" s="206">
        <v>0</v>
      </c>
      <c r="CQ177" s="206">
        <v>0</v>
      </c>
      <c r="CR177" s="206">
        <v>0</v>
      </c>
      <c r="CS177" s="206">
        <v>0</v>
      </c>
      <c r="CT177" s="206">
        <v>0</v>
      </c>
      <c r="CU177" s="206">
        <v>0</v>
      </c>
      <c r="CV177" s="206">
        <v>0</v>
      </c>
      <c r="CW177" s="206">
        <v>0</v>
      </c>
      <c r="CX177" s="206">
        <v>0</v>
      </c>
      <c r="CY177" s="206">
        <v>0</v>
      </c>
      <c r="CZ177" s="206">
        <v>0</v>
      </c>
      <c r="DA177" s="206">
        <v>0</v>
      </c>
      <c r="DB177" s="206">
        <v>0</v>
      </c>
      <c r="DC177" s="206">
        <v>0</v>
      </c>
      <c r="DD177" s="206">
        <v>0</v>
      </c>
      <c r="DE177" s="206">
        <v>0</v>
      </c>
      <c r="DF177" s="206">
        <v>0</v>
      </c>
      <c r="DG177" s="206">
        <v>0</v>
      </c>
      <c r="DH177" s="206">
        <v>0</v>
      </c>
      <c r="DI177" s="206">
        <v>0</v>
      </c>
      <c r="DJ177" s="232">
        <v>0</v>
      </c>
      <c r="DK177" s="206">
        <v>0</v>
      </c>
      <c r="DL177" s="207">
        <v>0</v>
      </c>
      <c r="DQ177" s="220"/>
      <c r="DR177" s="221"/>
      <c r="DS177" s="221" t="s">
        <v>308</v>
      </c>
      <c r="DT177" s="223"/>
      <c r="DU177" s="206">
        <f t="shared" si="146"/>
        <v>0</v>
      </c>
      <c r="DV177" s="206">
        <f t="shared" si="147"/>
        <v>0</v>
      </c>
      <c r="DW177" s="206">
        <f t="shared" si="148"/>
        <v>0</v>
      </c>
      <c r="DX177" s="206">
        <f t="shared" si="149"/>
        <v>0</v>
      </c>
      <c r="DY177" s="206">
        <f t="shared" si="150"/>
        <v>0</v>
      </c>
      <c r="DZ177" s="206">
        <f t="shared" si="151"/>
        <v>0</v>
      </c>
      <c r="EA177" s="206">
        <f t="shared" si="152"/>
        <v>0</v>
      </c>
      <c r="EB177" s="206">
        <f t="shared" si="153"/>
        <v>0</v>
      </c>
      <c r="EC177" s="206">
        <f t="shared" si="154"/>
        <v>0</v>
      </c>
      <c r="ED177" s="207">
        <f t="shared" si="129"/>
        <v>0</v>
      </c>
      <c r="EE177" s="303">
        <f t="shared" si="155"/>
        <v>0</v>
      </c>
      <c r="EF177" s="101"/>
      <c r="EG177" s="101"/>
    </row>
    <row r="178" spans="1:137" s="126" customFormat="1" ht="15.5" hidden="1" outlineLevel="2" x14ac:dyDescent="0.35">
      <c r="A178" s="41" t="s">
        <v>303</v>
      </c>
      <c r="B178" s="41">
        <v>1</v>
      </c>
      <c r="C178" s="42">
        <v>1.6</v>
      </c>
      <c r="D178" s="43"/>
      <c r="E178" s="220"/>
      <c r="F178" s="221"/>
      <c r="G178" s="221" t="s">
        <v>309</v>
      </c>
      <c r="H178" s="223"/>
      <c r="I178" s="206">
        <v>0</v>
      </c>
      <c r="J178" s="206">
        <v>0</v>
      </c>
      <c r="K178" s="206">
        <v>0</v>
      </c>
      <c r="L178" s="206">
        <v>0</v>
      </c>
      <c r="M178" s="206">
        <v>0</v>
      </c>
      <c r="N178" s="206">
        <v>0</v>
      </c>
      <c r="O178" s="206">
        <v>0</v>
      </c>
      <c r="P178" s="206">
        <v>0</v>
      </c>
      <c r="Q178" s="206">
        <v>0</v>
      </c>
      <c r="R178" s="206">
        <v>0</v>
      </c>
      <c r="S178" s="206">
        <v>0</v>
      </c>
      <c r="T178" s="206">
        <v>0</v>
      </c>
      <c r="U178" s="206">
        <v>0</v>
      </c>
      <c r="V178" s="206">
        <v>0</v>
      </c>
      <c r="W178" s="206">
        <v>0</v>
      </c>
      <c r="X178" s="206">
        <v>0</v>
      </c>
      <c r="Y178" s="206">
        <v>0</v>
      </c>
      <c r="Z178" s="206">
        <v>0</v>
      </c>
      <c r="AA178" s="206">
        <v>0</v>
      </c>
      <c r="AB178" s="206">
        <v>0</v>
      </c>
      <c r="AC178" s="206">
        <v>0</v>
      </c>
      <c r="AD178" s="206">
        <v>0</v>
      </c>
      <c r="AE178" s="206">
        <v>0</v>
      </c>
      <c r="AF178" s="206">
        <v>0</v>
      </c>
      <c r="AG178" s="206">
        <v>0</v>
      </c>
      <c r="AH178" s="206">
        <v>0</v>
      </c>
      <c r="AI178" s="206">
        <v>0</v>
      </c>
      <c r="AJ178" s="206">
        <v>0</v>
      </c>
      <c r="AK178" s="206">
        <v>0</v>
      </c>
      <c r="AL178" s="206">
        <v>0</v>
      </c>
      <c r="AM178" s="206">
        <v>0</v>
      </c>
      <c r="AN178" s="206">
        <v>0</v>
      </c>
      <c r="AO178" s="206">
        <v>0</v>
      </c>
      <c r="AP178" s="206">
        <v>0</v>
      </c>
      <c r="AQ178" s="206">
        <v>0</v>
      </c>
      <c r="AR178" s="206">
        <v>0</v>
      </c>
      <c r="AS178" s="206">
        <v>0</v>
      </c>
      <c r="AT178" s="206">
        <v>0</v>
      </c>
      <c r="AU178" s="206">
        <v>0</v>
      </c>
      <c r="AV178" s="206">
        <v>0</v>
      </c>
      <c r="AW178" s="206">
        <v>0</v>
      </c>
      <c r="AX178" s="206">
        <v>0</v>
      </c>
      <c r="AY178" s="206">
        <v>0</v>
      </c>
      <c r="AZ178" s="206">
        <v>0</v>
      </c>
      <c r="BA178" s="206">
        <v>0</v>
      </c>
      <c r="BB178" s="206">
        <v>0</v>
      </c>
      <c r="BC178" s="206">
        <v>0</v>
      </c>
      <c r="BD178" s="206">
        <v>0</v>
      </c>
      <c r="BE178" s="206">
        <v>0</v>
      </c>
      <c r="BF178" s="206">
        <v>0</v>
      </c>
      <c r="BG178" s="206">
        <v>0</v>
      </c>
      <c r="BH178" s="206">
        <v>0</v>
      </c>
      <c r="BI178" s="206">
        <v>0</v>
      </c>
      <c r="BJ178" s="206">
        <v>0</v>
      </c>
      <c r="BK178" s="206">
        <v>0</v>
      </c>
      <c r="BL178" s="206">
        <v>0</v>
      </c>
      <c r="BM178" s="206">
        <v>0</v>
      </c>
      <c r="BN178" s="206">
        <v>0</v>
      </c>
      <c r="BO178" s="206">
        <v>0</v>
      </c>
      <c r="BP178" s="206">
        <v>0</v>
      </c>
      <c r="BQ178" s="206">
        <v>0</v>
      </c>
      <c r="BR178" s="206">
        <v>0</v>
      </c>
      <c r="BS178" s="206">
        <v>0</v>
      </c>
      <c r="BT178" s="206">
        <v>0</v>
      </c>
      <c r="BU178" s="206">
        <v>0</v>
      </c>
      <c r="BV178" s="206">
        <v>0</v>
      </c>
      <c r="BW178" s="206">
        <v>0</v>
      </c>
      <c r="BX178" s="206">
        <v>0</v>
      </c>
      <c r="BY178" s="206">
        <v>0</v>
      </c>
      <c r="BZ178" s="206">
        <v>0</v>
      </c>
      <c r="CA178" s="206">
        <v>0</v>
      </c>
      <c r="CB178" s="206">
        <v>0</v>
      </c>
      <c r="CC178" s="206">
        <v>0</v>
      </c>
      <c r="CD178" s="206">
        <v>0</v>
      </c>
      <c r="CE178" s="206">
        <v>0</v>
      </c>
      <c r="CF178" s="206">
        <v>0</v>
      </c>
      <c r="CG178" s="206">
        <v>0</v>
      </c>
      <c r="CH178" s="206">
        <v>0</v>
      </c>
      <c r="CI178" s="206">
        <v>0</v>
      </c>
      <c r="CJ178" s="206">
        <v>0</v>
      </c>
      <c r="CK178" s="206">
        <v>0</v>
      </c>
      <c r="CL178" s="206">
        <v>0</v>
      </c>
      <c r="CM178" s="206">
        <v>0</v>
      </c>
      <c r="CN178" s="206">
        <v>0</v>
      </c>
      <c r="CO178" s="206">
        <v>0</v>
      </c>
      <c r="CP178" s="206">
        <v>0</v>
      </c>
      <c r="CQ178" s="206">
        <v>0</v>
      </c>
      <c r="CR178" s="206">
        <v>0</v>
      </c>
      <c r="CS178" s="206">
        <v>0</v>
      </c>
      <c r="CT178" s="206">
        <v>0</v>
      </c>
      <c r="CU178" s="206">
        <v>0</v>
      </c>
      <c r="CV178" s="206">
        <v>0</v>
      </c>
      <c r="CW178" s="206">
        <v>0</v>
      </c>
      <c r="CX178" s="206">
        <v>0</v>
      </c>
      <c r="CY178" s="206">
        <v>0</v>
      </c>
      <c r="CZ178" s="206">
        <v>0</v>
      </c>
      <c r="DA178" s="206">
        <v>0</v>
      </c>
      <c r="DB178" s="206">
        <v>0</v>
      </c>
      <c r="DC178" s="206">
        <v>0</v>
      </c>
      <c r="DD178" s="206">
        <v>0</v>
      </c>
      <c r="DE178" s="206">
        <v>0</v>
      </c>
      <c r="DF178" s="206">
        <v>0</v>
      </c>
      <c r="DG178" s="206">
        <v>0</v>
      </c>
      <c r="DH178" s="206">
        <v>0</v>
      </c>
      <c r="DI178" s="206">
        <v>0</v>
      </c>
      <c r="DJ178" s="232">
        <v>0</v>
      </c>
      <c r="DK178" s="206">
        <v>0</v>
      </c>
      <c r="DL178" s="207">
        <v>0</v>
      </c>
      <c r="DQ178" s="220"/>
      <c r="DR178" s="221"/>
      <c r="DS178" s="221" t="s">
        <v>309</v>
      </c>
      <c r="DT178" s="223"/>
      <c r="DU178" s="206">
        <f t="shared" si="146"/>
        <v>0</v>
      </c>
      <c r="DV178" s="206">
        <f t="shared" si="147"/>
        <v>0</v>
      </c>
      <c r="DW178" s="206">
        <f t="shared" si="148"/>
        <v>0</v>
      </c>
      <c r="DX178" s="206">
        <f t="shared" si="149"/>
        <v>0</v>
      </c>
      <c r="DY178" s="206">
        <f t="shared" si="150"/>
        <v>0</v>
      </c>
      <c r="DZ178" s="206">
        <f t="shared" si="151"/>
        <v>0</v>
      </c>
      <c r="EA178" s="206">
        <f t="shared" si="152"/>
        <v>0</v>
      </c>
      <c r="EB178" s="206">
        <f t="shared" si="153"/>
        <v>0</v>
      </c>
      <c r="EC178" s="206">
        <f t="shared" si="154"/>
        <v>0</v>
      </c>
      <c r="ED178" s="207">
        <f t="shared" si="129"/>
        <v>0</v>
      </c>
      <c r="EE178" s="303">
        <f t="shared" si="155"/>
        <v>0</v>
      </c>
      <c r="EF178" s="101"/>
      <c r="EG178" s="101"/>
    </row>
    <row r="179" spans="1:137" s="126" customFormat="1" ht="15.5" hidden="1" outlineLevel="2" x14ac:dyDescent="0.35">
      <c r="A179" s="41" t="s">
        <v>303</v>
      </c>
      <c r="B179" s="41">
        <v>1</v>
      </c>
      <c r="C179" s="42">
        <v>1.7</v>
      </c>
      <c r="D179" s="43"/>
      <c r="E179" s="220"/>
      <c r="F179" s="221"/>
      <c r="G179" s="221" t="s">
        <v>310</v>
      </c>
      <c r="H179" s="223"/>
      <c r="I179" s="206">
        <v>0</v>
      </c>
      <c r="J179" s="206">
        <v>0</v>
      </c>
      <c r="K179" s="206">
        <v>0</v>
      </c>
      <c r="L179" s="206">
        <v>0</v>
      </c>
      <c r="M179" s="206">
        <v>0</v>
      </c>
      <c r="N179" s="206">
        <v>0</v>
      </c>
      <c r="O179" s="206">
        <v>0</v>
      </c>
      <c r="P179" s="206">
        <v>0</v>
      </c>
      <c r="Q179" s="206">
        <v>0</v>
      </c>
      <c r="R179" s="206">
        <v>0</v>
      </c>
      <c r="S179" s="206">
        <v>0</v>
      </c>
      <c r="T179" s="206">
        <v>0</v>
      </c>
      <c r="U179" s="206">
        <v>0</v>
      </c>
      <c r="V179" s="206">
        <v>0</v>
      </c>
      <c r="W179" s="206">
        <v>0</v>
      </c>
      <c r="X179" s="206">
        <v>0</v>
      </c>
      <c r="Y179" s="206">
        <v>0</v>
      </c>
      <c r="Z179" s="206">
        <v>0</v>
      </c>
      <c r="AA179" s="206">
        <v>0</v>
      </c>
      <c r="AB179" s="206">
        <v>0</v>
      </c>
      <c r="AC179" s="206">
        <v>0</v>
      </c>
      <c r="AD179" s="206">
        <v>0</v>
      </c>
      <c r="AE179" s="206">
        <v>0</v>
      </c>
      <c r="AF179" s="206">
        <v>0</v>
      </c>
      <c r="AG179" s="206">
        <v>0</v>
      </c>
      <c r="AH179" s="206">
        <v>0</v>
      </c>
      <c r="AI179" s="206">
        <v>0</v>
      </c>
      <c r="AJ179" s="206">
        <v>0</v>
      </c>
      <c r="AK179" s="206">
        <v>0</v>
      </c>
      <c r="AL179" s="206">
        <v>0</v>
      </c>
      <c r="AM179" s="206">
        <v>0</v>
      </c>
      <c r="AN179" s="206">
        <v>0</v>
      </c>
      <c r="AO179" s="206">
        <v>0</v>
      </c>
      <c r="AP179" s="206">
        <v>0</v>
      </c>
      <c r="AQ179" s="206">
        <v>0</v>
      </c>
      <c r="AR179" s="206">
        <v>0</v>
      </c>
      <c r="AS179" s="206">
        <v>0</v>
      </c>
      <c r="AT179" s="206">
        <v>0</v>
      </c>
      <c r="AU179" s="206">
        <v>0</v>
      </c>
      <c r="AV179" s="206">
        <v>0</v>
      </c>
      <c r="AW179" s="206">
        <v>0</v>
      </c>
      <c r="AX179" s="206">
        <v>0</v>
      </c>
      <c r="AY179" s="206">
        <v>0</v>
      </c>
      <c r="AZ179" s="206">
        <v>0</v>
      </c>
      <c r="BA179" s="206">
        <v>0</v>
      </c>
      <c r="BB179" s="206">
        <v>0</v>
      </c>
      <c r="BC179" s="206">
        <v>0</v>
      </c>
      <c r="BD179" s="206">
        <v>0</v>
      </c>
      <c r="BE179" s="206">
        <v>0</v>
      </c>
      <c r="BF179" s="206">
        <v>0</v>
      </c>
      <c r="BG179" s="206">
        <v>0</v>
      </c>
      <c r="BH179" s="206">
        <v>0</v>
      </c>
      <c r="BI179" s="206">
        <v>0</v>
      </c>
      <c r="BJ179" s="206">
        <v>0</v>
      </c>
      <c r="BK179" s="206">
        <v>0</v>
      </c>
      <c r="BL179" s="206">
        <v>0</v>
      </c>
      <c r="BM179" s="206">
        <v>0</v>
      </c>
      <c r="BN179" s="206">
        <v>0</v>
      </c>
      <c r="BO179" s="206">
        <v>0</v>
      </c>
      <c r="BP179" s="206">
        <v>0</v>
      </c>
      <c r="BQ179" s="206">
        <v>0</v>
      </c>
      <c r="BR179" s="206">
        <v>0</v>
      </c>
      <c r="BS179" s="206">
        <v>0</v>
      </c>
      <c r="BT179" s="206">
        <v>0</v>
      </c>
      <c r="BU179" s="206">
        <v>0</v>
      </c>
      <c r="BV179" s="206">
        <v>0</v>
      </c>
      <c r="BW179" s="206">
        <v>0</v>
      </c>
      <c r="BX179" s="206">
        <v>0</v>
      </c>
      <c r="BY179" s="206">
        <v>0</v>
      </c>
      <c r="BZ179" s="206">
        <v>0</v>
      </c>
      <c r="CA179" s="206">
        <v>0</v>
      </c>
      <c r="CB179" s="206">
        <v>0</v>
      </c>
      <c r="CC179" s="206">
        <v>0</v>
      </c>
      <c r="CD179" s="206">
        <v>0</v>
      </c>
      <c r="CE179" s="206">
        <v>0</v>
      </c>
      <c r="CF179" s="206">
        <v>0</v>
      </c>
      <c r="CG179" s="206">
        <v>0</v>
      </c>
      <c r="CH179" s="206">
        <v>0</v>
      </c>
      <c r="CI179" s="206">
        <v>0</v>
      </c>
      <c r="CJ179" s="206">
        <v>0</v>
      </c>
      <c r="CK179" s="206">
        <v>0</v>
      </c>
      <c r="CL179" s="206">
        <v>0</v>
      </c>
      <c r="CM179" s="206">
        <v>0</v>
      </c>
      <c r="CN179" s="206">
        <v>0</v>
      </c>
      <c r="CO179" s="206">
        <v>0</v>
      </c>
      <c r="CP179" s="206">
        <v>0</v>
      </c>
      <c r="CQ179" s="206">
        <v>0</v>
      </c>
      <c r="CR179" s="206">
        <v>0</v>
      </c>
      <c r="CS179" s="206">
        <v>0</v>
      </c>
      <c r="CT179" s="206">
        <v>0</v>
      </c>
      <c r="CU179" s="206">
        <v>0</v>
      </c>
      <c r="CV179" s="206">
        <v>0</v>
      </c>
      <c r="CW179" s="206">
        <v>0</v>
      </c>
      <c r="CX179" s="206">
        <v>0</v>
      </c>
      <c r="CY179" s="206">
        <v>0</v>
      </c>
      <c r="CZ179" s="206">
        <v>0</v>
      </c>
      <c r="DA179" s="206">
        <v>0</v>
      </c>
      <c r="DB179" s="206">
        <v>0</v>
      </c>
      <c r="DC179" s="206">
        <v>0</v>
      </c>
      <c r="DD179" s="206">
        <v>0</v>
      </c>
      <c r="DE179" s="206">
        <v>0</v>
      </c>
      <c r="DF179" s="206">
        <v>0</v>
      </c>
      <c r="DG179" s="206">
        <v>0</v>
      </c>
      <c r="DH179" s="206">
        <v>0</v>
      </c>
      <c r="DI179" s="206">
        <v>0</v>
      </c>
      <c r="DJ179" s="232">
        <v>0</v>
      </c>
      <c r="DK179" s="206">
        <v>0</v>
      </c>
      <c r="DL179" s="207">
        <v>0</v>
      </c>
      <c r="DQ179" s="220"/>
      <c r="DR179" s="221"/>
      <c r="DS179" s="221" t="s">
        <v>310</v>
      </c>
      <c r="DT179" s="223"/>
      <c r="DU179" s="206">
        <f t="shared" si="146"/>
        <v>0</v>
      </c>
      <c r="DV179" s="206">
        <f t="shared" si="147"/>
        <v>0</v>
      </c>
      <c r="DW179" s="206">
        <f t="shared" si="148"/>
        <v>0</v>
      </c>
      <c r="DX179" s="206">
        <f t="shared" si="149"/>
        <v>0</v>
      </c>
      <c r="DY179" s="206">
        <f t="shared" si="150"/>
        <v>0</v>
      </c>
      <c r="DZ179" s="206">
        <f t="shared" si="151"/>
        <v>0</v>
      </c>
      <c r="EA179" s="206">
        <f t="shared" si="152"/>
        <v>0</v>
      </c>
      <c r="EB179" s="206">
        <f t="shared" si="153"/>
        <v>0</v>
      </c>
      <c r="EC179" s="206">
        <f t="shared" si="154"/>
        <v>0</v>
      </c>
      <c r="ED179" s="207">
        <f t="shared" si="129"/>
        <v>0</v>
      </c>
      <c r="EE179" s="303">
        <f t="shared" si="155"/>
        <v>0</v>
      </c>
      <c r="EF179" s="101"/>
      <c r="EG179" s="101"/>
    </row>
    <row r="180" spans="1:137" s="126" customFormat="1" ht="15.5" hidden="1" outlineLevel="2" x14ac:dyDescent="0.35">
      <c r="A180" s="41" t="s">
        <v>303</v>
      </c>
      <c r="B180" s="41">
        <v>1</v>
      </c>
      <c r="C180" s="42">
        <v>1.8</v>
      </c>
      <c r="D180" s="43"/>
      <c r="E180" s="220"/>
      <c r="F180" s="221"/>
      <c r="G180" s="221" t="s">
        <v>311</v>
      </c>
      <c r="H180" s="223"/>
      <c r="I180" s="206">
        <v>0</v>
      </c>
      <c r="J180" s="206">
        <v>0</v>
      </c>
      <c r="K180" s="206">
        <v>0</v>
      </c>
      <c r="L180" s="206">
        <v>0</v>
      </c>
      <c r="M180" s="206">
        <v>0</v>
      </c>
      <c r="N180" s="206">
        <v>0</v>
      </c>
      <c r="O180" s="206">
        <v>0</v>
      </c>
      <c r="P180" s="206">
        <v>0</v>
      </c>
      <c r="Q180" s="206">
        <v>0</v>
      </c>
      <c r="R180" s="206">
        <v>0</v>
      </c>
      <c r="S180" s="206">
        <v>0</v>
      </c>
      <c r="T180" s="206">
        <v>0</v>
      </c>
      <c r="U180" s="206">
        <v>0</v>
      </c>
      <c r="V180" s="206">
        <v>0</v>
      </c>
      <c r="W180" s="206">
        <v>0</v>
      </c>
      <c r="X180" s="206">
        <v>0</v>
      </c>
      <c r="Y180" s="206">
        <v>0</v>
      </c>
      <c r="Z180" s="206">
        <v>0</v>
      </c>
      <c r="AA180" s="206">
        <v>0</v>
      </c>
      <c r="AB180" s="206">
        <v>0</v>
      </c>
      <c r="AC180" s="206">
        <v>0</v>
      </c>
      <c r="AD180" s="206">
        <v>0</v>
      </c>
      <c r="AE180" s="206">
        <v>0</v>
      </c>
      <c r="AF180" s="206">
        <v>0</v>
      </c>
      <c r="AG180" s="206">
        <v>0</v>
      </c>
      <c r="AH180" s="206">
        <v>0</v>
      </c>
      <c r="AI180" s="206">
        <v>0</v>
      </c>
      <c r="AJ180" s="206">
        <v>0</v>
      </c>
      <c r="AK180" s="206">
        <v>0</v>
      </c>
      <c r="AL180" s="206">
        <v>0</v>
      </c>
      <c r="AM180" s="206">
        <v>0</v>
      </c>
      <c r="AN180" s="206">
        <v>0</v>
      </c>
      <c r="AO180" s="206">
        <v>0</v>
      </c>
      <c r="AP180" s="206">
        <v>0</v>
      </c>
      <c r="AQ180" s="206">
        <v>0</v>
      </c>
      <c r="AR180" s="206">
        <v>0</v>
      </c>
      <c r="AS180" s="206">
        <v>0</v>
      </c>
      <c r="AT180" s="206">
        <v>0</v>
      </c>
      <c r="AU180" s="206">
        <v>0</v>
      </c>
      <c r="AV180" s="206">
        <v>0</v>
      </c>
      <c r="AW180" s="206">
        <v>0</v>
      </c>
      <c r="AX180" s="206">
        <v>0</v>
      </c>
      <c r="AY180" s="206">
        <v>0</v>
      </c>
      <c r="AZ180" s="206">
        <v>0</v>
      </c>
      <c r="BA180" s="206">
        <v>0</v>
      </c>
      <c r="BB180" s="206">
        <v>0</v>
      </c>
      <c r="BC180" s="206">
        <v>0</v>
      </c>
      <c r="BD180" s="206">
        <v>0</v>
      </c>
      <c r="BE180" s="206">
        <v>0</v>
      </c>
      <c r="BF180" s="206">
        <v>0</v>
      </c>
      <c r="BG180" s="206">
        <v>0</v>
      </c>
      <c r="BH180" s="206">
        <v>0</v>
      </c>
      <c r="BI180" s="206">
        <v>0</v>
      </c>
      <c r="BJ180" s="206">
        <v>0</v>
      </c>
      <c r="BK180" s="206">
        <v>0</v>
      </c>
      <c r="BL180" s="206">
        <v>0</v>
      </c>
      <c r="BM180" s="206">
        <v>0</v>
      </c>
      <c r="BN180" s="206">
        <v>0</v>
      </c>
      <c r="BO180" s="206">
        <v>0</v>
      </c>
      <c r="BP180" s="206">
        <v>0</v>
      </c>
      <c r="BQ180" s="206">
        <v>0</v>
      </c>
      <c r="BR180" s="206">
        <v>0</v>
      </c>
      <c r="BS180" s="206">
        <v>0</v>
      </c>
      <c r="BT180" s="206">
        <v>0</v>
      </c>
      <c r="BU180" s="206">
        <v>0</v>
      </c>
      <c r="BV180" s="206">
        <v>0</v>
      </c>
      <c r="BW180" s="206">
        <v>0</v>
      </c>
      <c r="BX180" s="206">
        <v>0</v>
      </c>
      <c r="BY180" s="206">
        <v>0</v>
      </c>
      <c r="BZ180" s="206">
        <v>0</v>
      </c>
      <c r="CA180" s="206">
        <v>0</v>
      </c>
      <c r="CB180" s="206">
        <v>0</v>
      </c>
      <c r="CC180" s="206">
        <v>0</v>
      </c>
      <c r="CD180" s="206">
        <v>0</v>
      </c>
      <c r="CE180" s="206">
        <v>0</v>
      </c>
      <c r="CF180" s="206">
        <v>0</v>
      </c>
      <c r="CG180" s="206">
        <v>0</v>
      </c>
      <c r="CH180" s="206">
        <v>0</v>
      </c>
      <c r="CI180" s="206">
        <v>0</v>
      </c>
      <c r="CJ180" s="206">
        <v>0</v>
      </c>
      <c r="CK180" s="206">
        <v>0</v>
      </c>
      <c r="CL180" s="206">
        <v>0</v>
      </c>
      <c r="CM180" s="206">
        <v>0</v>
      </c>
      <c r="CN180" s="206">
        <v>0</v>
      </c>
      <c r="CO180" s="206">
        <v>0</v>
      </c>
      <c r="CP180" s="206">
        <v>0</v>
      </c>
      <c r="CQ180" s="206">
        <v>0</v>
      </c>
      <c r="CR180" s="206">
        <v>0</v>
      </c>
      <c r="CS180" s="206">
        <v>0</v>
      </c>
      <c r="CT180" s="206">
        <v>0</v>
      </c>
      <c r="CU180" s="206">
        <v>0</v>
      </c>
      <c r="CV180" s="206">
        <v>0</v>
      </c>
      <c r="CW180" s="206">
        <v>0</v>
      </c>
      <c r="CX180" s="206">
        <v>0</v>
      </c>
      <c r="CY180" s="206">
        <v>0</v>
      </c>
      <c r="CZ180" s="206">
        <v>0</v>
      </c>
      <c r="DA180" s="206">
        <v>0</v>
      </c>
      <c r="DB180" s="206">
        <v>0</v>
      </c>
      <c r="DC180" s="206">
        <v>0</v>
      </c>
      <c r="DD180" s="206">
        <v>0</v>
      </c>
      <c r="DE180" s="206">
        <v>0</v>
      </c>
      <c r="DF180" s="206">
        <v>0</v>
      </c>
      <c r="DG180" s="206">
        <v>0</v>
      </c>
      <c r="DH180" s="206">
        <v>0</v>
      </c>
      <c r="DI180" s="206">
        <v>0</v>
      </c>
      <c r="DJ180" s="232">
        <v>0</v>
      </c>
      <c r="DK180" s="206">
        <v>0</v>
      </c>
      <c r="DL180" s="207">
        <v>0</v>
      </c>
      <c r="DQ180" s="220"/>
      <c r="DR180" s="221"/>
      <c r="DS180" s="221" t="s">
        <v>311</v>
      </c>
      <c r="DT180" s="223"/>
      <c r="DU180" s="206">
        <f t="shared" si="146"/>
        <v>0</v>
      </c>
      <c r="DV180" s="206">
        <f t="shared" si="147"/>
        <v>0</v>
      </c>
      <c r="DW180" s="206">
        <f t="shared" si="148"/>
        <v>0</v>
      </c>
      <c r="DX180" s="206">
        <f t="shared" si="149"/>
        <v>0</v>
      </c>
      <c r="DY180" s="206">
        <f t="shared" si="150"/>
        <v>0</v>
      </c>
      <c r="DZ180" s="206">
        <f t="shared" si="151"/>
        <v>0</v>
      </c>
      <c r="EA180" s="206">
        <f t="shared" si="152"/>
        <v>0</v>
      </c>
      <c r="EB180" s="206">
        <f t="shared" si="153"/>
        <v>0</v>
      </c>
      <c r="EC180" s="206">
        <f t="shared" si="154"/>
        <v>0</v>
      </c>
      <c r="ED180" s="207">
        <f t="shared" si="129"/>
        <v>0</v>
      </c>
      <c r="EE180" s="303">
        <f t="shared" si="155"/>
        <v>0</v>
      </c>
      <c r="EF180" s="101"/>
      <c r="EG180" s="101"/>
    </row>
    <row r="181" spans="1:137" s="126" customFormat="1" ht="15.5" hidden="1" outlineLevel="1" x14ac:dyDescent="0.35">
      <c r="A181" s="131" t="s">
        <v>303</v>
      </c>
      <c r="B181" s="131">
        <v>2</v>
      </c>
      <c r="C181" s="132"/>
      <c r="D181" s="133"/>
      <c r="E181" s="238"/>
      <c r="F181" s="239" t="s">
        <v>291</v>
      </c>
      <c r="G181" s="239"/>
      <c r="H181" s="240"/>
      <c r="I181" s="241">
        <v>0</v>
      </c>
      <c r="J181" s="241">
        <v>0</v>
      </c>
      <c r="K181" s="241">
        <v>0</v>
      </c>
      <c r="L181" s="241">
        <v>0</v>
      </c>
      <c r="M181" s="241">
        <v>0</v>
      </c>
      <c r="N181" s="241">
        <v>0</v>
      </c>
      <c r="O181" s="241">
        <v>0</v>
      </c>
      <c r="P181" s="241">
        <v>0</v>
      </c>
      <c r="Q181" s="241">
        <v>0</v>
      </c>
      <c r="R181" s="241">
        <v>0</v>
      </c>
      <c r="S181" s="241">
        <v>0</v>
      </c>
      <c r="T181" s="241">
        <v>0</v>
      </c>
      <c r="U181" s="241">
        <v>0</v>
      </c>
      <c r="V181" s="241">
        <v>0</v>
      </c>
      <c r="W181" s="241">
        <v>0</v>
      </c>
      <c r="X181" s="241">
        <v>0</v>
      </c>
      <c r="Y181" s="241">
        <v>0</v>
      </c>
      <c r="Z181" s="241">
        <v>0</v>
      </c>
      <c r="AA181" s="241">
        <v>0</v>
      </c>
      <c r="AB181" s="241">
        <v>0</v>
      </c>
      <c r="AC181" s="241">
        <v>0</v>
      </c>
      <c r="AD181" s="241">
        <v>0</v>
      </c>
      <c r="AE181" s="241">
        <v>0</v>
      </c>
      <c r="AF181" s="241">
        <v>0</v>
      </c>
      <c r="AG181" s="241">
        <v>0</v>
      </c>
      <c r="AH181" s="241">
        <v>0</v>
      </c>
      <c r="AI181" s="241">
        <v>0</v>
      </c>
      <c r="AJ181" s="241">
        <v>0</v>
      </c>
      <c r="AK181" s="241">
        <v>0</v>
      </c>
      <c r="AL181" s="241">
        <v>0</v>
      </c>
      <c r="AM181" s="241">
        <v>0</v>
      </c>
      <c r="AN181" s="241">
        <v>0</v>
      </c>
      <c r="AO181" s="241">
        <v>0</v>
      </c>
      <c r="AP181" s="241">
        <v>0</v>
      </c>
      <c r="AQ181" s="241">
        <v>0</v>
      </c>
      <c r="AR181" s="241">
        <v>0</v>
      </c>
      <c r="AS181" s="241">
        <v>0</v>
      </c>
      <c r="AT181" s="241">
        <v>0</v>
      </c>
      <c r="AU181" s="241">
        <v>0</v>
      </c>
      <c r="AV181" s="241">
        <v>0</v>
      </c>
      <c r="AW181" s="241">
        <v>0</v>
      </c>
      <c r="AX181" s="241">
        <v>0</v>
      </c>
      <c r="AY181" s="241">
        <v>0</v>
      </c>
      <c r="AZ181" s="241">
        <v>0</v>
      </c>
      <c r="BA181" s="241">
        <v>0</v>
      </c>
      <c r="BB181" s="241">
        <v>0</v>
      </c>
      <c r="BC181" s="241">
        <v>0</v>
      </c>
      <c r="BD181" s="241">
        <v>0</v>
      </c>
      <c r="BE181" s="241">
        <v>0</v>
      </c>
      <c r="BF181" s="241">
        <v>0</v>
      </c>
      <c r="BG181" s="241">
        <v>0</v>
      </c>
      <c r="BH181" s="241">
        <v>0</v>
      </c>
      <c r="BI181" s="241">
        <v>0</v>
      </c>
      <c r="BJ181" s="241">
        <v>0</v>
      </c>
      <c r="BK181" s="241">
        <v>0</v>
      </c>
      <c r="BL181" s="241">
        <v>0</v>
      </c>
      <c r="BM181" s="241">
        <v>0</v>
      </c>
      <c r="BN181" s="241">
        <v>0</v>
      </c>
      <c r="BO181" s="241">
        <v>0</v>
      </c>
      <c r="BP181" s="241">
        <v>0</v>
      </c>
      <c r="BQ181" s="241">
        <v>0</v>
      </c>
      <c r="BR181" s="241">
        <v>0</v>
      </c>
      <c r="BS181" s="241">
        <v>0</v>
      </c>
      <c r="BT181" s="241">
        <v>0</v>
      </c>
      <c r="BU181" s="241">
        <v>0</v>
      </c>
      <c r="BV181" s="241">
        <v>0</v>
      </c>
      <c r="BW181" s="241">
        <v>0</v>
      </c>
      <c r="BX181" s="241">
        <v>0</v>
      </c>
      <c r="BY181" s="241">
        <v>0</v>
      </c>
      <c r="BZ181" s="241">
        <v>0</v>
      </c>
      <c r="CA181" s="241">
        <v>0</v>
      </c>
      <c r="CB181" s="241">
        <v>0</v>
      </c>
      <c r="CC181" s="241">
        <v>0</v>
      </c>
      <c r="CD181" s="241">
        <v>0</v>
      </c>
      <c r="CE181" s="241">
        <v>0</v>
      </c>
      <c r="CF181" s="241">
        <v>0</v>
      </c>
      <c r="CG181" s="241">
        <v>0</v>
      </c>
      <c r="CH181" s="241">
        <v>0</v>
      </c>
      <c r="CI181" s="241">
        <v>0</v>
      </c>
      <c r="CJ181" s="241">
        <v>0</v>
      </c>
      <c r="CK181" s="241">
        <v>0</v>
      </c>
      <c r="CL181" s="241">
        <v>0</v>
      </c>
      <c r="CM181" s="241">
        <v>0</v>
      </c>
      <c r="CN181" s="241">
        <v>0</v>
      </c>
      <c r="CO181" s="241">
        <v>0</v>
      </c>
      <c r="CP181" s="241">
        <v>0</v>
      </c>
      <c r="CQ181" s="241">
        <v>0</v>
      </c>
      <c r="CR181" s="241">
        <v>0</v>
      </c>
      <c r="CS181" s="241">
        <v>0</v>
      </c>
      <c r="CT181" s="241">
        <v>0</v>
      </c>
      <c r="CU181" s="241">
        <v>0</v>
      </c>
      <c r="CV181" s="241">
        <v>0</v>
      </c>
      <c r="CW181" s="241">
        <v>0</v>
      </c>
      <c r="CX181" s="241">
        <v>0</v>
      </c>
      <c r="CY181" s="241">
        <v>0</v>
      </c>
      <c r="CZ181" s="241">
        <v>0</v>
      </c>
      <c r="DA181" s="241">
        <v>0</v>
      </c>
      <c r="DB181" s="241">
        <v>0</v>
      </c>
      <c r="DC181" s="241">
        <v>0</v>
      </c>
      <c r="DD181" s="241">
        <v>0</v>
      </c>
      <c r="DE181" s="241">
        <v>0</v>
      </c>
      <c r="DF181" s="241">
        <v>0</v>
      </c>
      <c r="DG181" s="241">
        <v>0</v>
      </c>
      <c r="DH181" s="241">
        <v>0</v>
      </c>
      <c r="DI181" s="241">
        <v>0</v>
      </c>
      <c r="DJ181" s="241">
        <v>0</v>
      </c>
      <c r="DK181" s="241">
        <v>0</v>
      </c>
      <c r="DL181" s="242">
        <v>0</v>
      </c>
      <c r="DQ181" s="238"/>
      <c r="DR181" s="239" t="s">
        <v>291</v>
      </c>
      <c r="DS181" s="239"/>
      <c r="DT181" s="240"/>
      <c r="DU181" s="241">
        <f t="shared" ref="DU181:EC181" si="156">SUM(DU182:DU189)</f>
        <v>-2.081627417009384</v>
      </c>
      <c r="DV181" s="241">
        <f t="shared" si="156"/>
        <v>-1.7650582581327707</v>
      </c>
      <c r="DW181" s="241">
        <f t="shared" si="156"/>
        <v>-1.5861991167302483</v>
      </c>
      <c r="DX181" s="241">
        <f t="shared" si="156"/>
        <v>-0.58483234621167945</v>
      </c>
      <c r="DY181" s="241">
        <f t="shared" si="156"/>
        <v>-0.8504589247886124</v>
      </c>
      <c r="DZ181" s="241">
        <f t="shared" si="156"/>
        <v>-3.2989492655672259</v>
      </c>
      <c r="EA181" s="241">
        <f t="shared" si="156"/>
        <v>-15.967083007759578</v>
      </c>
      <c r="EB181" s="241">
        <f t="shared" si="156"/>
        <v>-15.988953192892932</v>
      </c>
      <c r="EC181" s="241">
        <f t="shared" si="156"/>
        <v>-39.939573912753083</v>
      </c>
      <c r="ED181" s="242">
        <f t="shared" si="129"/>
        <v>-82.062735441845518</v>
      </c>
      <c r="EE181" s="305"/>
      <c r="EF181" s="101"/>
      <c r="EG181" s="101"/>
    </row>
    <row r="182" spans="1:137" s="126" customFormat="1" ht="15.5" hidden="1" outlineLevel="2" x14ac:dyDescent="0.35">
      <c r="A182" s="41" t="s">
        <v>303</v>
      </c>
      <c r="B182" s="41">
        <v>2</v>
      </c>
      <c r="C182" s="42">
        <v>2.1</v>
      </c>
      <c r="D182" s="43"/>
      <c r="E182" s="220"/>
      <c r="F182" s="221"/>
      <c r="G182" s="221" t="s">
        <v>304</v>
      </c>
      <c r="H182" s="223"/>
      <c r="I182" s="206">
        <v>-1930.7463508149799</v>
      </c>
      <c r="J182" s="206">
        <v>-272.85137493179298</v>
      </c>
      <c r="K182" s="206">
        <v>-272.856810451733</v>
      </c>
      <c r="L182" s="206">
        <v>-272.85137493178098</v>
      </c>
      <c r="M182" s="206">
        <v>-272.85655291484699</v>
      </c>
      <c r="N182" s="206">
        <v>-272.85137493179502</v>
      </c>
      <c r="O182" s="206">
        <v>-272.85574132281499</v>
      </c>
      <c r="P182" s="206">
        <v>-63.956931930318497</v>
      </c>
      <c r="Q182" s="206">
        <v>-63.973560990471597</v>
      </c>
      <c r="R182" s="206">
        <v>-63.960951346592303</v>
      </c>
      <c r="S182" s="206">
        <v>-63.9725501609581</v>
      </c>
      <c r="T182" s="206">
        <v>-63.960824355571098</v>
      </c>
      <c r="U182" s="206">
        <v>-63.976569577215301</v>
      </c>
      <c r="V182" s="206">
        <v>-63.956931930317303</v>
      </c>
      <c r="W182" s="206">
        <v>-63.973336490724698</v>
      </c>
      <c r="X182" s="206">
        <v>-63.961966626951003</v>
      </c>
      <c r="Y182" s="206">
        <v>-63.976442586189101</v>
      </c>
      <c r="Z182" s="206">
        <v>-63.956931930318802</v>
      </c>
      <c r="AA182" s="206">
        <v>-63.976569577232901</v>
      </c>
      <c r="AB182" s="206">
        <v>-63.956931930322902</v>
      </c>
      <c r="AC182" s="206">
        <v>-63.972550160945303</v>
      </c>
      <c r="AD182" s="206">
        <v>-63.964843771836499</v>
      </c>
      <c r="AE182" s="206">
        <v>-63.972550160959401</v>
      </c>
      <c r="AF182" s="206">
        <v>-63.957933761463501</v>
      </c>
      <c r="AG182" s="206">
        <v>-63.976569577220197</v>
      </c>
      <c r="AH182" s="206">
        <v>-63.956931930313999</v>
      </c>
      <c r="AI182" s="206">
        <v>-63.977466082728697</v>
      </c>
      <c r="AJ182" s="206">
        <v>-63.960951346593902</v>
      </c>
      <c r="AK182" s="206">
        <v>-63.972550160947897</v>
      </c>
      <c r="AL182" s="206">
        <v>-63.956931930317502</v>
      </c>
      <c r="AM182" s="206">
        <v>-9.0258466552377907</v>
      </c>
      <c r="AN182" s="206">
        <v>-9.0440434778955598</v>
      </c>
      <c r="AO182" s="206">
        <v>-9.0352277839484092</v>
      </c>
      <c r="AP182" s="206">
        <v>-9.0507663067416004</v>
      </c>
      <c r="AQ182" s="206">
        <v>-9.0302455749446597</v>
      </c>
      <c r="AR182" s="206">
        <v>-9.0556168194634505</v>
      </c>
      <c r="AS182" s="206">
        <v>-9.0271541308885492</v>
      </c>
      <c r="AT182" s="206">
        <v>-9.0479431316927599</v>
      </c>
      <c r="AU182" s="206">
        <v>-9.0363477138614403</v>
      </c>
      <c r="AV182" s="206">
        <v>-9.0458750913968196</v>
      </c>
      <c r="AW182" s="206">
        <v>-9.0260915048483703</v>
      </c>
      <c r="AX182" s="206">
        <v>-9.0630930535924303</v>
      </c>
      <c r="AY182" s="206">
        <v>-9.0241571398931502</v>
      </c>
      <c r="AZ182" s="206">
        <v>-9.0455494814569608</v>
      </c>
      <c r="BA182" s="206">
        <v>-9.0403630510673807</v>
      </c>
      <c r="BB182" s="206">
        <v>-9.0491522714282109</v>
      </c>
      <c r="BC182" s="206">
        <v>-9.0271052795871292</v>
      </c>
      <c r="BD182" s="206">
        <v>-9.0556959688795704</v>
      </c>
      <c r="BE182" s="206">
        <v>-9.0236760064459105</v>
      </c>
      <c r="BF182" s="206">
        <v>-9.0548399093400302</v>
      </c>
      <c r="BG182" s="206">
        <v>-9.0380321895601092</v>
      </c>
      <c r="BH182" s="206">
        <v>-9.0410963488408598</v>
      </c>
      <c r="BI182" s="206">
        <v>-9.0241571399084304</v>
      </c>
      <c r="BJ182" s="206">
        <v>-9.0617390058897698</v>
      </c>
      <c r="BK182" s="206">
        <v>-9.0296430755475807</v>
      </c>
      <c r="BL182" s="206">
        <v>-9.04390028265769</v>
      </c>
      <c r="BM182" s="206">
        <v>-9.0327803747179498</v>
      </c>
      <c r="BN182" s="206">
        <v>-9.0521416694658594</v>
      </c>
      <c r="BO182" s="206">
        <v>-9.0275691696138392</v>
      </c>
      <c r="BP182" s="206">
        <v>-9.0596709655613008</v>
      </c>
      <c r="BQ182" s="206">
        <v>-9.0241647328578001</v>
      </c>
      <c r="BR182" s="206">
        <v>-9.0486635450479795</v>
      </c>
      <c r="BS182" s="206">
        <v>-9.0356360665642601</v>
      </c>
      <c r="BT182" s="206">
        <v>-9.0419000947000594</v>
      </c>
      <c r="BU182" s="206">
        <v>-9.0319328734341102</v>
      </c>
      <c r="BV182" s="206">
        <v>-9.0619936007062307</v>
      </c>
      <c r="BW182" s="206">
        <v>-9.0257595269151203</v>
      </c>
      <c r="BX182" s="206">
        <v>-9.0432143839535399</v>
      </c>
      <c r="BY182" s="206">
        <v>-9.0349643056163398</v>
      </c>
      <c r="BZ182" s="206">
        <v>-9.0527218742429305</v>
      </c>
      <c r="CA182" s="206">
        <v>-9.02710527958887</v>
      </c>
      <c r="CB182" s="206">
        <v>-9.0590907607995899</v>
      </c>
      <c r="CC182" s="206">
        <v>-9.0261690799179402</v>
      </c>
      <c r="CD182" s="206">
        <v>-9.0479431317070294</v>
      </c>
      <c r="CE182" s="206">
        <v>-9.0406266333760605</v>
      </c>
      <c r="CF182" s="206">
        <v>-9.0423054885938594</v>
      </c>
      <c r="CG182" s="206">
        <v>-9.02532822304115</v>
      </c>
      <c r="CH182" s="206">
        <v>-9.0645429396770805</v>
      </c>
      <c r="CI182" s="206">
        <v>-9.0288082759663908</v>
      </c>
      <c r="CJ182" s="206">
        <v>-9.0466788372341806</v>
      </c>
      <c r="CK182" s="206">
        <v>-9.0327803747071904</v>
      </c>
      <c r="CL182" s="206">
        <v>-9.0479431317109</v>
      </c>
      <c r="CM182" s="206">
        <v>-9.0266526812856505</v>
      </c>
      <c r="CN182" s="206">
        <v>-9.0548922230403495</v>
      </c>
      <c r="CO182" s="206">
        <v>-9.0277343356590496</v>
      </c>
      <c r="CP182" s="206">
        <v>-9.0542597045555997</v>
      </c>
      <c r="CQ182" s="206">
        <v>-9.0354877968627196</v>
      </c>
      <c r="CR182" s="206">
        <v>-9.0420713570274405</v>
      </c>
      <c r="CS182" s="206">
        <v>-9.0257595269046291</v>
      </c>
      <c r="CT182" s="206">
        <v>-9.0665177484274793</v>
      </c>
      <c r="CU182" s="206">
        <v>-8.5565115106601493</v>
      </c>
      <c r="CV182" s="206">
        <v>-8.5742806429108906</v>
      </c>
      <c r="CW182" s="206">
        <v>-265.81960539143699</v>
      </c>
      <c r="CX182" s="206">
        <v>-265.78886937358902</v>
      </c>
      <c r="CY182" s="206">
        <v>-240.07445172293399</v>
      </c>
      <c r="CZ182" s="206">
        <v>-518.331233220934</v>
      </c>
      <c r="DA182" s="206">
        <v>-501.613082266427</v>
      </c>
      <c r="DB182" s="206">
        <v>-518.33237710411595</v>
      </c>
      <c r="DC182" s="206">
        <v>-501.61191630044402</v>
      </c>
      <c r="DD182" s="206">
        <v>-518.33123322093604</v>
      </c>
      <c r="DE182" s="206">
        <v>-501.61419809211998</v>
      </c>
      <c r="DF182" s="206">
        <v>-7404.8776220705204</v>
      </c>
      <c r="DG182" s="206">
        <v>-7404.8757532394502</v>
      </c>
      <c r="DH182" s="206">
        <v>-7425.1630840702301</v>
      </c>
      <c r="DI182" s="206">
        <v>-7404.8757532394402</v>
      </c>
      <c r="DJ182" s="232">
        <v>-37044.666097027999</v>
      </c>
      <c r="DK182" s="206">
        <v>0</v>
      </c>
      <c r="DL182" s="207">
        <v>-76114.648596218904</v>
      </c>
      <c r="DQ182" s="220"/>
      <c r="DR182" s="221"/>
      <c r="DS182" s="221" t="s">
        <v>304</v>
      </c>
      <c r="DT182" s="223"/>
      <c r="DU182" s="206">
        <f t="shared" ref="DU182:DU189" si="157">I182/$DQ$4</f>
        <v>-1.9307463508149798</v>
      </c>
      <c r="DV182" s="206">
        <f t="shared" ref="DV182:DV189" si="158">SUM(J182:O182)/$DQ$4</f>
        <v>-1.6371232294847642</v>
      </c>
      <c r="DW182" s="206">
        <f t="shared" ref="DW182:DW189" si="159">SUM(P182:AL182)/$DQ$4</f>
        <v>-1.4712297783165107</v>
      </c>
      <c r="DX182" s="206">
        <f t="shared" ref="DX182:DX189" si="160">SUM(AM182:CT182)/$DQ$4</f>
        <v>-0.54244316910849499</v>
      </c>
      <c r="DY182" s="206">
        <f t="shared" ref="DY182:DY189" si="161">SUM(CU182:CY182)/$DQ$4</f>
        <v>-0.78881371864153105</v>
      </c>
      <c r="DZ182" s="206">
        <f t="shared" ref="DZ182:DZ189" si="162">SUM(CZ182:DE182)/$DQ$4</f>
        <v>-3.0598340402049771</v>
      </c>
      <c r="EA182" s="206">
        <f t="shared" ref="EA182:EA189" si="163">SUM(DF182:DG182)/$DQ$4</f>
        <v>-14.80975337530997</v>
      </c>
      <c r="EB182" s="206">
        <f t="shared" ref="EB182:EB189" si="164">SUM(DH182:DI182)/$DQ$4</f>
        <v>-14.830038837309671</v>
      </c>
      <c r="EC182" s="206">
        <f t="shared" ref="EC182:EC189" si="165">SUM(DJ182:DK182)/$DQ$4</f>
        <v>-37.044666097027999</v>
      </c>
      <c r="ED182" s="207">
        <f t="shared" si="129"/>
        <v>-76.114648596218899</v>
      </c>
      <c r="EE182" s="303">
        <f t="shared" ref="EE182:EE189" si="166">ED182-(DL182/$DQ$4)</f>
        <v>0</v>
      </c>
      <c r="EF182" s="101"/>
      <c r="EG182" s="101"/>
    </row>
    <row r="183" spans="1:137" s="126" customFormat="1" ht="15.5" hidden="1" outlineLevel="2" x14ac:dyDescent="0.35">
      <c r="A183" s="37" t="s">
        <v>303</v>
      </c>
      <c r="B183" s="37">
        <v>2</v>
      </c>
      <c r="C183" s="38">
        <v>2.2000000000000002</v>
      </c>
      <c r="D183" s="39"/>
      <c r="E183" s="208"/>
      <c r="F183" s="209"/>
      <c r="G183" s="209" t="s">
        <v>305</v>
      </c>
      <c r="H183" s="205"/>
      <c r="I183" s="206">
        <v>-102.51241038106301</v>
      </c>
      <c r="J183" s="206">
        <v>-14.486519985752301</v>
      </c>
      <c r="K183" s="206">
        <v>-14.486519985752301</v>
      </c>
      <c r="L183" s="206">
        <v>-14.487595419519099</v>
      </c>
      <c r="M183" s="206">
        <v>-14.487400504202499</v>
      </c>
      <c r="N183" s="206">
        <v>-14.4865199857524</v>
      </c>
      <c r="O183" s="206">
        <v>-14.487595419519799</v>
      </c>
      <c r="P183" s="206">
        <v>-3.3946383926818502</v>
      </c>
      <c r="Q183" s="206">
        <v>-3.3960536656872802</v>
      </c>
      <c r="R183" s="206">
        <v>-3.3971115991527201</v>
      </c>
      <c r="S183" s="206">
        <v>-3.39605366568802</v>
      </c>
      <c r="T183" s="206">
        <v>-3.3946383926819998</v>
      </c>
      <c r="U183" s="206">
        <v>-3.3985268721583002</v>
      </c>
      <c r="V183" s="206">
        <v>-3.3954398969668498</v>
      </c>
      <c r="W183" s="206">
        <v>-3.3960536656882101</v>
      </c>
      <c r="X183" s="206">
        <v>-3.3971115991525802</v>
      </c>
      <c r="Y183" s="206">
        <v>-3.3960536656873699</v>
      </c>
      <c r="Z183" s="206">
        <v>-3.39463839268215</v>
      </c>
      <c r="AA183" s="206">
        <v>-3.3995353562847699</v>
      </c>
      <c r="AB183" s="206">
        <v>-3.39463839268205</v>
      </c>
      <c r="AC183" s="206">
        <v>-3.3960536656873201</v>
      </c>
      <c r="AD183" s="206">
        <v>-3.3971115991526002</v>
      </c>
      <c r="AE183" s="206">
        <v>-3.3960536656881199</v>
      </c>
      <c r="AF183" s="206">
        <v>-3.39463839268213</v>
      </c>
      <c r="AG183" s="206">
        <v>-3.3985268721581501</v>
      </c>
      <c r="AH183" s="206">
        <v>-3.3946383926818999</v>
      </c>
      <c r="AI183" s="206">
        <v>-3.3960536656883198</v>
      </c>
      <c r="AJ183" s="206">
        <v>-3.3971115991524901</v>
      </c>
      <c r="AK183" s="206">
        <v>-3.3968277622432099</v>
      </c>
      <c r="AL183" s="206">
        <v>-3.3946383926818502</v>
      </c>
      <c r="AM183" s="206">
        <v>-0.47830348049711902</v>
      </c>
      <c r="AN183" s="206">
        <v>-0.478303480496788</v>
      </c>
      <c r="AO183" s="206">
        <v>-0.482821993453798</v>
      </c>
      <c r="AP183" s="206">
        <v>-0.480487198615003</v>
      </c>
      <c r="AQ183" s="206">
        <v>-0.47830348049643701</v>
      </c>
      <c r="AR183" s="206">
        <v>-0.48191795365908702</v>
      </c>
      <c r="AS183" s="206">
        <v>-0.48045907554529199</v>
      </c>
      <c r="AT183" s="206">
        <v>-0.47947963216327699</v>
      </c>
      <c r="AU183" s="206">
        <v>-0.480768025534969</v>
      </c>
      <c r="AV183" s="206">
        <v>-0.47830348049749</v>
      </c>
      <c r="AW183" s="206">
        <v>-0.47830348049617999</v>
      </c>
      <c r="AX183" s="206">
        <v>-0.48309410532608899</v>
      </c>
      <c r="AY183" s="206">
        <v>-0.47930360493973101</v>
      </c>
      <c r="AZ183" s="206">
        <v>-0.479451488000882</v>
      </c>
      <c r="BA183" s="206">
        <v>-0.48076802553513198</v>
      </c>
      <c r="BB183" s="206">
        <v>-0.47947963216320699</v>
      </c>
      <c r="BC183" s="206">
        <v>-0.47830348049714799</v>
      </c>
      <c r="BD183" s="206">
        <v>-0.48191795365916701</v>
      </c>
      <c r="BE183" s="206">
        <v>-0.478303480496446</v>
      </c>
      <c r="BF183" s="206">
        <v>-0.48051671638564403</v>
      </c>
      <c r="BG183" s="206">
        <v>-0.48191603303816699</v>
      </c>
      <c r="BH183" s="206">
        <v>-0.47830348049657201</v>
      </c>
      <c r="BI183" s="206">
        <v>-0.48035830138692198</v>
      </c>
      <c r="BJ183" s="206">
        <v>-0.48309410532587699</v>
      </c>
      <c r="BK183" s="206">
        <v>-0.47830348049636001</v>
      </c>
      <c r="BL183" s="206">
        <v>-0.47830348049759402</v>
      </c>
      <c r="BM183" s="206">
        <v>-0.48076802553512499</v>
      </c>
      <c r="BN183" s="206">
        <v>-0.48062763966639899</v>
      </c>
      <c r="BO183" s="206">
        <v>-0.47830348049720001</v>
      </c>
      <c r="BP183" s="206">
        <v>-0.48191795365822498</v>
      </c>
      <c r="BQ183" s="206">
        <v>-0.47830348049760502</v>
      </c>
      <c r="BR183" s="206">
        <v>-0.47947963216400802</v>
      </c>
      <c r="BS183" s="206">
        <v>-0.48176814997786799</v>
      </c>
      <c r="BT183" s="206">
        <v>-0.47830348049701499</v>
      </c>
      <c r="BU183" s="206">
        <v>-0.47945148800044102</v>
      </c>
      <c r="BV183" s="206">
        <v>-0.48309410532527602</v>
      </c>
      <c r="BW183" s="206">
        <v>-0.47934056471877501</v>
      </c>
      <c r="BX183" s="206">
        <v>-0.478303480497212</v>
      </c>
      <c r="BY183" s="206">
        <v>-0.48076802553456499</v>
      </c>
      <c r="BZ183" s="206">
        <v>-0.47947963216404199</v>
      </c>
      <c r="CA183" s="206">
        <v>-0.47830348049724097</v>
      </c>
      <c r="CB183" s="206">
        <v>-0.48412065760742601</v>
      </c>
      <c r="CC183" s="206">
        <v>-0.47930360494124602</v>
      </c>
      <c r="CD183" s="206">
        <v>-0.47947963216408102</v>
      </c>
      <c r="CE183" s="206">
        <v>-0.48076802553425702</v>
      </c>
      <c r="CF183" s="206">
        <v>-0.478303480497067</v>
      </c>
      <c r="CG183" s="206">
        <v>-0.478303480497135</v>
      </c>
      <c r="CH183" s="206">
        <v>-0.48309410532531</v>
      </c>
      <c r="CI183" s="206">
        <v>-0.479451488000254</v>
      </c>
      <c r="CJ183" s="206">
        <v>-0.47830348049726001</v>
      </c>
      <c r="CK183" s="206">
        <v>-0.480768025534488</v>
      </c>
      <c r="CL183" s="206">
        <v>-0.479479632164031</v>
      </c>
      <c r="CM183" s="206">
        <v>-0.47930360494020302</v>
      </c>
      <c r="CN183" s="206">
        <v>-0.48295503788042499</v>
      </c>
      <c r="CO183" s="206">
        <v>-0.47830348049746602</v>
      </c>
      <c r="CP183" s="206">
        <v>-0.480627639666596</v>
      </c>
      <c r="CQ183" s="206">
        <v>-0.48076802553487202</v>
      </c>
      <c r="CR183" s="206">
        <v>-0.47830348049723298</v>
      </c>
      <c r="CS183" s="206">
        <v>-0.47830348049633298</v>
      </c>
      <c r="CT183" s="206">
        <v>-0.48309410532591202</v>
      </c>
      <c r="CU183" s="206">
        <v>-0.454664400457023</v>
      </c>
      <c r="CV183" s="206">
        <v>-0.453612569558204</v>
      </c>
      <c r="CW183" s="206">
        <v>-14.1174805867484</v>
      </c>
      <c r="CX183" s="206">
        <v>-14.112540566991701</v>
      </c>
      <c r="CY183" s="206">
        <v>-12.7459690933694</v>
      </c>
      <c r="CZ183" s="206">
        <v>-27.5209272389035</v>
      </c>
      <c r="DA183" s="206">
        <v>-26.632869740399201</v>
      </c>
      <c r="DB183" s="206">
        <v>-27.520921653210198</v>
      </c>
      <c r="DC183" s="206">
        <v>-26.6326760592912</v>
      </c>
      <c r="DD183" s="206">
        <v>-27.5209216532105</v>
      </c>
      <c r="DE183" s="206">
        <v>-26.632676059290802</v>
      </c>
      <c r="DF183" s="206">
        <v>-393.15993891795102</v>
      </c>
      <c r="DG183" s="206">
        <v>-393.15927989622497</v>
      </c>
      <c r="DH183" s="206">
        <v>-394.23642860826902</v>
      </c>
      <c r="DI183" s="206">
        <v>-393.15927989622497</v>
      </c>
      <c r="DJ183" s="232">
        <v>-1966.8735481931701</v>
      </c>
      <c r="DK183" s="206">
        <v>0</v>
      </c>
      <c r="DL183" s="207">
        <v>-4041.2805601163745</v>
      </c>
      <c r="DQ183" s="208"/>
      <c r="DR183" s="209"/>
      <c r="DS183" s="209" t="s">
        <v>305</v>
      </c>
      <c r="DT183" s="205"/>
      <c r="DU183" s="206">
        <f t="shared" si="157"/>
        <v>-0.10251241038106301</v>
      </c>
      <c r="DV183" s="206">
        <f t="shared" si="158"/>
        <v>-8.6922151300498393E-2</v>
      </c>
      <c r="DW183" s="206">
        <f t="shared" si="159"/>
        <v>-7.8112147565010254E-2</v>
      </c>
      <c r="DX183" s="206">
        <f t="shared" si="160"/>
        <v>-2.8800115736532978E-2</v>
      </c>
      <c r="DY183" s="206">
        <f t="shared" si="161"/>
        <v>-4.1884267217124731E-2</v>
      </c>
      <c r="DZ183" s="206">
        <f t="shared" si="162"/>
        <v>-0.16246099240430539</v>
      </c>
      <c r="EA183" s="206">
        <f t="shared" si="163"/>
        <v>-0.78631921881417599</v>
      </c>
      <c r="EB183" s="206">
        <f t="shared" si="164"/>
        <v>-0.78739570850449403</v>
      </c>
      <c r="EC183" s="206">
        <f t="shared" si="165"/>
        <v>-1.9668735481931701</v>
      </c>
      <c r="ED183" s="207">
        <f t="shared" si="129"/>
        <v>-4.041280560116375</v>
      </c>
      <c r="EE183" s="303">
        <f t="shared" si="166"/>
        <v>0</v>
      </c>
      <c r="EF183" s="101"/>
      <c r="EG183" s="101"/>
    </row>
    <row r="184" spans="1:137" s="126" customFormat="1" ht="15.5" hidden="1" outlineLevel="2" x14ac:dyDescent="0.35">
      <c r="A184" s="37" t="s">
        <v>303</v>
      </c>
      <c r="B184" s="37">
        <v>2</v>
      </c>
      <c r="C184" s="38">
        <v>2.2999999999999998</v>
      </c>
      <c r="D184" s="39"/>
      <c r="E184" s="208"/>
      <c r="F184" s="209"/>
      <c r="G184" s="209" t="s">
        <v>306</v>
      </c>
      <c r="H184" s="205"/>
      <c r="I184" s="206">
        <v>-48.368655813341199</v>
      </c>
      <c r="J184" s="206">
        <v>-6.8354795579180498</v>
      </c>
      <c r="K184" s="206">
        <v>-6.8354795579180498</v>
      </c>
      <c r="L184" s="206">
        <v>-6.83547955791789</v>
      </c>
      <c r="M184" s="206">
        <v>-6.8354795579181298</v>
      </c>
      <c r="N184" s="206">
        <v>-6.8354795579179504</v>
      </c>
      <c r="O184" s="206">
        <v>-6.8354795579181102</v>
      </c>
      <c r="P184" s="206">
        <v>-1.60248655864048</v>
      </c>
      <c r="Q184" s="206">
        <v>-1.60248655864016</v>
      </c>
      <c r="R184" s="206">
        <v>-1.6024865586402699</v>
      </c>
      <c r="S184" s="206">
        <v>-1.60248655864036</v>
      </c>
      <c r="T184" s="206">
        <v>-1.6024865586404</v>
      </c>
      <c r="U184" s="206">
        <v>-1.6024865586405099</v>
      </c>
      <c r="V184" s="206">
        <v>-1.60248655864009</v>
      </c>
      <c r="W184" s="206">
        <v>-1.60248655864036</v>
      </c>
      <c r="X184" s="206">
        <v>-1.6024865586402901</v>
      </c>
      <c r="Y184" s="206">
        <v>-1.6024865586404</v>
      </c>
      <c r="Z184" s="206">
        <v>-1.6024865586403201</v>
      </c>
      <c r="AA184" s="206">
        <v>-1.60248655864036</v>
      </c>
      <c r="AB184" s="206">
        <v>-1.6024865586404</v>
      </c>
      <c r="AC184" s="206">
        <v>-1.60248655864018</v>
      </c>
      <c r="AD184" s="206">
        <v>-1.60248655864041</v>
      </c>
      <c r="AE184" s="206">
        <v>-1.6024865586402399</v>
      </c>
      <c r="AF184" s="206">
        <v>-1.60248655864016</v>
      </c>
      <c r="AG184" s="206">
        <v>-1.6024865586405701</v>
      </c>
      <c r="AH184" s="206">
        <v>-1.6024865586403101</v>
      </c>
      <c r="AI184" s="206">
        <v>-1.6024865586402599</v>
      </c>
      <c r="AJ184" s="206">
        <v>-1.6024865586403401</v>
      </c>
      <c r="AK184" s="206">
        <v>-1.6024865586402199</v>
      </c>
      <c r="AL184" s="206">
        <v>-1.6024865586403001</v>
      </c>
      <c r="AM184" s="206">
        <v>-0.22559529902554801</v>
      </c>
      <c r="AN184" s="206">
        <v>-0.22559529902653899</v>
      </c>
      <c r="AO184" s="206">
        <v>-0.226856174187094</v>
      </c>
      <c r="AP184" s="206">
        <v>-0.22644132039746601</v>
      </c>
      <c r="AQ184" s="206">
        <v>-0.22688159913399</v>
      </c>
      <c r="AR184" s="206">
        <v>-0.22685617418717099</v>
      </c>
      <c r="AS184" s="206">
        <v>-0.225595299026007</v>
      </c>
      <c r="AT184" s="206">
        <v>-0.226441320397651</v>
      </c>
      <c r="AU184" s="206">
        <v>-0.226856174187129</v>
      </c>
      <c r="AV184" s="206">
        <v>-0.226881599133717</v>
      </c>
      <c r="AW184" s="206">
        <v>-0.225595299026142</v>
      </c>
      <c r="AX184" s="206">
        <v>-0.22770219555865701</v>
      </c>
      <c r="AY184" s="206">
        <v>-0.22559529902617201</v>
      </c>
      <c r="AZ184" s="206">
        <v>-0.22559529902595299</v>
      </c>
      <c r="BA184" s="206">
        <v>-0.22814247429503401</v>
      </c>
      <c r="BB184" s="206">
        <v>-0.22644132039780901</v>
      </c>
      <c r="BC184" s="206">
        <v>-0.225595299025906</v>
      </c>
      <c r="BD184" s="206">
        <v>-0.22685617418707901</v>
      </c>
      <c r="BE184" s="206">
        <v>-0.22559529902601799</v>
      </c>
      <c r="BF184" s="206">
        <v>-0.22772762050567</v>
      </c>
      <c r="BG184" s="206">
        <v>-0.226856174186924</v>
      </c>
      <c r="BH184" s="206">
        <v>-0.22559529902609499</v>
      </c>
      <c r="BI184" s="206">
        <v>-0.225595299026145</v>
      </c>
      <c r="BJ184" s="206">
        <v>-0.22770219555834101</v>
      </c>
      <c r="BK184" s="206">
        <v>-0.22688159913414099</v>
      </c>
      <c r="BL184" s="206">
        <v>-0.22559529902581399</v>
      </c>
      <c r="BM184" s="206">
        <v>-0.226856174187125</v>
      </c>
      <c r="BN184" s="206">
        <v>-0.22644132039768999</v>
      </c>
      <c r="BO184" s="206">
        <v>-0.22559529902608</v>
      </c>
      <c r="BP184" s="206">
        <v>-0.22814247429501699</v>
      </c>
      <c r="BQ184" s="206">
        <v>-0.22559529902572101</v>
      </c>
      <c r="BR184" s="206">
        <v>-0.22644132039772799</v>
      </c>
      <c r="BS184" s="206">
        <v>-0.226856174187024</v>
      </c>
      <c r="BT184" s="206">
        <v>-0.22559529902606801</v>
      </c>
      <c r="BU184" s="206">
        <v>-0.226881599134064</v>
      </c>
      <c r="BV184" s="206">
        <v>-0.227702195558735</v>
      </c>
      <c r="BW184" s="206">
        <v>-0.225595299025733</v>
      </c>
      <c r="BX184" s="206">
        <v>-0.225595299026045</v>
      </c>
      <c r="BY184" s="206">
        <v>-0.22685617418722101</v>
      </c>
      <c r="BZ184" s="206">
        <v>-0.22772762050554701</v>
      </c>
      <c r="CA184" s="206">
        <v>-0.22559529902598699</v>
      </c>
      <c r="CB184" s="206">
        <v>-0.22685617418711301</v>
      </c>
      <c r="CC184" s="206">
        <v>-0.22559529902591</v>
      </c>
      <c r="CD184" s="206">
        <v>-0.22644132039766601</v>
      </c>
      <c r="CE184" s="206">
        <v>-0.228142474294977</v>
      </c>
      <c r="CF184" s="206">
        <v>-0.22559529902605699</v>
      </c>
      <c r="CG184" s="206">
        <v>-0.22559529902599099</v>
      </c>
      <c r="CH184" s="206">
        <v>-0.22770219555868501</v>
      </c>
      <c r="CI184" s="206">
        <v>-0.22559529902606101</v>
      </c>
      <c r="CJ184" s="206">
        <v>-0.22688159913387501</v>
      </c>
      <c r="CK184" s="206">
        <v>-0.22685617418701301</v>
      </c>
      <c r="CL184" s="206">
        <v>-0.226441320397751</v>
      </c>
      <c r="CM184" s="206">
        <v>-0.225595299026049</v>
      </c>
      <c r="CN184" s="206">
        <v>-0.22685617418701801</v>
      </c>
      <c r="CO184" s="206">
        <v>-0.22688159913398701</v>
      </c>
      <c r="CP184" s="206">
        <v>-0.226441320397782</v>
      </c>
      <c r="CQ184" s="206">
        <v>-0.226856174186777</v>
      </c>
      <c r="CR184" s="206">
        <v>-0.225595299026084</v>
      </c>
      <c r="CS184" s="206">
        <v>-0.22559529902591</v>
      </c>
      <c r="CT184" s="206">
        <v>-0.228988495666749</v>
      </c>
      <c r="CU184" s="206">
        <v>-0.213949652141736</v>
      </c>
      <c r="CV184" s="206">
        <v>-0.21394965214532199</v>
      </c>
      <c r="CW184" s="206">
        <v>-6.6602635727626103</v>
      </c>
      <c r="CX184" s="206">
        <v>-6.6585772481374796</v>
      </c>
      <c r="CY184" s="206">
        <v>-6.0141988047695198</v>
      </c>
      <c r="CZ184" s="206">
        <v>-12.9851432879579</v>
      </c>
      <c r="DA184" s="206">
        <v>-12.566267698023699</v>
      </c>
      <c r="DB184" s="206">
        <v>-12.985143287957699</v>
      </c>
      <c r="DC184" s="206">
        <v>-12.5662676980229</v>
      </c>
      <c r="DD184" s="206">
        <v>-12.985143287957801</v>
      </c>
      <c r="DE184" s="206">
        <v>-12.5662676980238</v>
      </c>
      <c r="DF184" s="206">
        <v>-185.50520681771599</v>
      </c>
      <c r="DG184" s="206">
        <v>-185.50520681771599</v>
      </c>
      <c r="DH184" s="206">
        <v>-186.01344026105201</v>
      </c>
      <c r="DI184" s="206">
        <v>-185.50520681771599</v>
      </c>
      <c r="DJ184" s="232">
        <v>-928.03426753191502</v>
      </c>
      <c r="DK184" s="206">
        <v>0</v>
      </c>
      <c r="DL184" s="207">
        <v>-1906.8062855102437</v>
      </c>
      <c r="DQ184" s="208"/>
      <c r="DR184" s="209"/>
      <c r="DS184" s="209" t="s">
        <v>306</v>
      </c>
      <c r="DT184" s="205"/>
      <c r="DU184" s="206">
        <f t="shared" si="157"/>
        <v>-4.8368655813341196E-2</v>
      </c>
      <c r="DV184" s="206">
        <f t="shared" si="158"/>
        <v>-4.1012877347508185E-2</v>
      </c>
      <c r="DW184" s="206">
        <f t="shared" si="159"/>
        <v>-3.6857190848727392E-2</v>
      </c>
      <c r="DX184" s="206">
        <f t="shared" si="160"/>
        <v>-1.3589061366651452E-2</v>
      </c>
      <c r="DY184" s="206">
        <f t="shared" si="161"/>
        <v>-1.9760938929956669E-2</v>
      </c>
      <c r="DZ184" s="206">
        <f t="shared" si="162"/>
        <v>-7.665423295794381E-2</v>
      </c>
      <c r="EA184" s="206">
        <f t="shared" si="163"/>
        <v>-0.37101041363543197</v>
      </c>
      <c r="EB184" s="206">
        <f t="shared" si="164"/>
        <v>-0.37151864707876803</v>
      </c>
      <c r="EC184" s="206">
        <f t="shared" si="165"/>
        <v>-0.92803426753191498</v>
      </c>
      <c r="ED184" s="207">
        <f t="shared" si="129"/>
        <v>-1.9068062855102437</v>
      </c>
      <c r="EE184" s="303">
        <f t="shared" si="166"/>
        <v>0</v>
      </c>
      <c r="EF184" s="101"/>
      <c r="EG184" s="101"/>
    </row>
    <row r="185" spans="1:137" s="126" customFormat="1" ht="15.5" hidden="1" outlineLevel="2" x14ac:dyDescent="0.35">
      <c r="A185" s="37" t="s">
        <v>303</v>
      </c>
      <c r="B185" s="37">
        <v>2</v>
      </c>
      <c r="C185" s="38">
        <v>2.4</v>
      </c>
      <c r="D185" s="39"/>
      <c r="E185" s="208"/>
      <c r="F185" s="209"/>
      <c r="G185" s="209" t="s">
        <v>307</v>
      </c>
      <c r="H185" s="205"/>
      <c r="I185" s="206">
        <v>0</v>
      </c>
      <c r="J185" s="206">
        <v>0</v>
      </c>
      <c r="K185" s="206">
        <v>0</v>
      </c>
      <c r="L185" s="206">
        <v>0</v>
      </c>
      <c r="M185" s="206">
        <v>0</v>
      </c>
      <c r="N185" s="206">
        <v>0</v>
      </c>
      <c r="O185" s="206">
        <v>0</v>
      </c>
      <c r="P185" s="206">
        <v>0</v>
      </c>
      <c r="Q185" s="206">
        <v>0</v>
      </c>
      <c r="R185" s="206">
        <v>0</v>
      </c>
      <c r="S185" s="206">
        <v>0</v>
      </c>
      <c r="T185" s="206">
        <v>0</v>
      </c>
      <c r="U185" s="206">
        <v>0</v>
      </c>
      <c r="V185" s="206">
        <v>0</v>
      </c>
      <c r="W185" s="206">
        <v>0</v>
      </c>
      <c r="X185" s="206">
        <v>0</v>
      </c>
      <c r="Y185" s="206">
        <v>0</v>
      </c>
      <c r="Z185" s="206">
        <v>0</v>
      </c>
      <c r="AA185" s="206">
        <v>0</v>
      </c>
      <c r="AB185" s="206">
        <v>0</v>
      </c>
      <c r="AC185" s="206">
        <v>0</v>
      </c>
      <c r="AD185" s="206">
        <v>0</v>
      </c>
      <c r="AE185" s="206">
        <v>0</v>
      </c>
      <c r="AF185" s="206">
        <v>0</v>
      </c>
      <c r="AG185" s="206">
        <v>0</v>
      </c>
      <c r="AH185" s="206">
        <v>0</v>
      </c>
      <c r="AI185" s="206">
        <v>0</v>
      </c>
      <c r="AJ185" s="206">
        <v>0</v>
      </c>
      <c r="AK185" s="206">
        <v>0</v>
      </c>
      <c r="AL185" s="206">
        <v>0</v>
      </c>
      <c r="AM185" s="206">
        <v>0</v>
      </c>
      <c r="AN185" s="206">
        <v>0</v>
      </c>
      <c r="AO185" s="206">
        <v>0</v>
      </c>
      <c r="AP185" s="206">
        <v>0</v>
      </c>
      <c r="AQ185" s="206">
        <v>0</v>
      </c>
      <c r="AR185" s="206">
        <v>0</v>
      </c>
      <c r="AS185" s="206">
        <v>0</v>
      </c>
      <c r="AT185" s="206">
        <v>0</v>
      </c>
      <c r="AU185" s="206">
        <v>0</v>
      </c>
      <c r="AV185" s="206">
        <v>0</v>
      </c>
      <c r="AW185" s="206">
        <v>0</v>
      </c>
      <c r="AX185" s="206">
        <v>0</v>
      </c>
      <c r="AY185" s="206">
        <v>0</v>
      </c>
      <c r="AZ185" s="206">
        <v>0</v>
      </c>
      <c r="BA185" s="206">
        <v>0</v>
      </c>
      <c r="BB185" s="206">
        <v>0</v>
      </c>
      <c r="BC185" s="206">
        <v>0</v>
      </c>
      <c r="BD185" s="206">
        <v>0</v>
      </c>
      <c r="BE185" s="206">
        <v>0</v>
      </c>
      <c r="BF185" s="206">
        <v>0</v>
      </c>
      <c r="BG185" s="206">
        <v>0</v>
      </c>
      <c r="BH185" s="206">
        <v>0</v>
      </c>
      <c r="BI185" s="206">
        <v>0</v>
      </c>
      <c r="BJ185" s="206">
        <v>0</v>
      </c>
      <c r="BK185" s="206">
        <v>0</v>
      </c>
      <c r="BL185" s="206">
        <v>0</v>
      </c>
      <c r="BM185" s="206">
        <v>0</v>
      </c>
      <c r="BN185" s="206">
        <v>0</v>
      </c>
      <c r="BO185" s="206">
        <v>0</v>
      </c>
      <c r="BP185" s="206">
        <v>0</v>
      </c>
      <c r="BQ185" s="206">
        <v>0</v>
      </c>
      <c r="BR185" s="206">
        <v>0</v>
      </c>
      <c r="BS185" s="206">
        <v>0</v>
      </c>
      <c r="BT185" s="206">
        <v>0</v>
      </c>
      <c r="BU185" s="206">
        <v>0</v>
      </c>
      <c r="BV185" s="206">
        <v>0</v>
      </c>
      <c r="BW185" s="206">
        <v>0</v>
      </c>
      <c r="BX185" s="206">
        <v>0</v>
      </c>
      <c r="BY185" s="206">
        <v>0</v>
      </c>
      <c r="BZ185" s="206">
        <v>0</v>
      </c>
      <c r="CA185" s="206">
        <v>0</v>
      </c>
      <c r="CB185" s="206">
        <v>0</v>
      </c>
      <c r="CC185" s="206">
        <v>0</v>
      </c>
      <c r="CD185" s="206">
        <v>0</v>
      </c>
      <c r="CE185" s="206">
        <v>0</v>
      </c>
      <c r="CF185" s="206">
        <v>0</v>
      </c>
      <c r="CG185" s="206">
        <v>0</v>
      </c>
      <c r="CH185" s="206">
        <v>0</v>
      </c>
      <c r="CI185" s="206">
        <v>0</v>
      </c>
      <c r="CJ185" s="206">
        <v>0</v>
      </c>
      <c r="CK185" s="206">
        <v>0</v>
      </c>
      <c r="CL185" s="206">
        <v>0</v>
      </c>
      <c r="CM185" s="206">
        <v>0</v>
      </c>
      <c r="CN185" s="206">
        <v>0</v>
      </c>
      <c r="CO185" s="206">
        <v>0</v>
      </c>
      <c r="CP185" s="206">
        <v>0</v>
      </c>
      <c r="CQ185" s="206">
        <v>0</v>
      </c>
      <c r="CR185" s="206">
        <v>0</v>
      </c>
      <c r="CS185" s="206">
        <v>0</v>
      </c>
      <c r="CT185" s="206">
        <v>0</v>
      </c>
      <c r="CU185" s="206">
        <v>0</v>
      </c>
      <c r="CV185" s="206">
        <v>0</v>
      </c>
      <c r="CW185" s="206">
        <v>0</v>
      </c>
      <c r="CX185" s="206">
        <v>0</v>
      </c>
      <c r="CY185" s="206">
        <v>0</v>
      </c>
      <c r="CZ185" s="206">
        <v>0</v>
      </c>
      <c r="DA185" s="206">
        <v>0</v>
      </c>
      <c r="DB185" s="206">
        <v>0</v>
      </c>
      <c r="DC185" s="206">
        <v>0</v>
      </c>
      <c r="DD185" s="206">
        <v>0</v>
      </c>
      <c r="DE185" s="206">
        <v>0</v>
      </c>
      <c r="DF185" s="206">
        <v>0</v>
      </c>
      <c r="DG185" s="206">
        <v>0</v>
      </c>
      <c r="DH185" s="206">
        <v>0</v>
      </c>
      <c r="DI185" s="206">
        <v>0</v>
      </c>
      <c r="DJ185" s="232">
        <v>0</v>
      </c>
      <c r="DK185" s="206">
        <v>0</v>
      </c>
      <c r="DL185" s="207">
        <v>0</v>
      </c>
      <c r="DQ185" s="208"/>
      <c r="DR185" s="209"/>
      <c r="DS185" s="209" t="s">
        <v>307</v>
      </c>
      <c r="DT185" s="205"/>
      <c r="DU185" s="206">
        <f t="shared" si="157"/>
        <v>0</v>
      </c>
      <c r="DV185" s="206">
        <f t="shared" si="158"/>
        <v>0</v>
      </c>
      <c r="DW185" s="206">
        <f t="shared" si="159"/>
        <v>0</v>
      </c>
      <c r="DX185" s="206">
        <f t="shared" si="160"/>
        <v>0</v>
      </c>
      <c r="DY185" s="206">
        <f t="shared" si="161"/>
        <v>0</v>
      </c>
      <c r="DZ185" s="206">
        <f t="shared" si="162"/>
        <v>0</v>
      </c>
      <c r="EA185" s="206">
        <f t="shared" si="163"/>
        <v>0</v>
      </c>
      <c r="EB185" s="206">
        <f t="shared" si="164"/>
        <v>0</v>
      </c>
      <c r="EC185" s="206">
        <f t="shared" si="165"/>
        <v>0</v>
      </c>
      <c r="ED185" s="207">
        <f t="shared" si="129"/>
        <v>0</v>
      </c>
      <c r="EE185" s="303">
        <f t="shared" si="166"/>
        <v>0</v>
      </c>
      <c r="EF185" s="101"/>
      <c r="EG185" s="101"/>
    </row>
    <row r="186" spans="1:137" s="126" customFormat="1" ht="15.5" hidden="1" outlineLevel="2" x14ac:dyDescent="0.35">
      <c r="A186" s="37" t="s">
        <v>303</v>
      </c>
      <c r="B186" s="37">
        <v>2</v>
      </c>
      <c r="C186" s="38">
        <v>2.5</v>
      </c>
      <c r="D186" s="39"/>
      <c r="E186" s="208"/>
      <c r="F186" s="209"/>
      <c r="G186" s="209" t="s">
        <v>308</v>
      </c>
      <c r="H186" s="205"/>
      <c r="I186" s="206">
        <v>0</v>
      </c>
      <c r="J186" s="206">
        <v>0</v>
      </c>
      <c r="K186" s="206">
        <v>0</v>
      </c>
      <c r="L186" s="206">
        <v>0</v>
      </c>
      <c r="M186" s="206">
        <v>0</v>
      </c>
      <c r="N186" s="206">
        <v>0</v>
      </c>
      <c r="O186" s="206">
        <v>0</v>
      </c>
      <c r="P186" s="206">
        <v>0</v>
      </c>
      <c r="Q186" s="206">
        <v>0</v>
      </c>
      <c r="R186" s="206">
        <v>0</v>
      </c>
      <c r="S186" s="206">
        <v>0</v>
      </c>
      <c r="T186" s="206">
        <v>0</v>
      </c>
      <c r="U186" s="206">
        <v>0</v>
      </c>
      <c r="V186" s="206">
        <v>0</v>
      </c>
      <c r="W186" s="206">
        <v>0</v>
      </c>
      <c r="X186" s="206">
        <v>0</v>
      </c>
      <c r="Y186" s="206">
        <v>0</v>
      </c>
      <c r="Z186" s="206">
        <v>0</v>
      </c>
      <c r="AA186" s="206">
        <v>0</v>
      </c>
      <c r="AB186" s="206">
        <v>0</v>
      </c>
      <c r="AC186" s="206">
        <v>0</v>
      </c>
      <c r="AD186" s="206">
        <v>0</v>
      </c>
      <c r="AE186" s="206">
        <v>0</v>
      </c>
      <c r="AF186" s="206">
        <v>0</v>
      </c>
      <c r="AG186" s="206">
        <v>0</v>
      </c>
      <c r="AH186" s="206">
        <v>0</v>
      </c>
      <c r="AI186" s="206">
        <v>0</v>
      </c>
      <c r="AJ186" s="206">
        <v>0</v>
      </c>
      <c r="AK186" s="206">
        <v>0</v>
      </c>
      <c r="AL186" s="206">
        <v>0</v>
      </c>
      <c r="AM186" s="206">
        <v>0</v>
      </c>
      <c r="AN186" s="206">
        <v>0</v>
      </c>
      <c r="AO186" s="206">
        <v>0</v>
      </c>
      <c r="AP186" s="206">
        <v>0</v>
      </c>
      <c r="AQ186" s="206">
        <v>0</v>
      </c>
      <c r="AR186" s="206">
        <v>0</v>
      </c>
      <c r="AS186" s="206">
        <v>0</v>
      </c>
      <c r="AT186" s="206">
        <v>0</v>
      </c>
      <c r="AU186" s="206">
        <v>0</v>
      </c>
      <c r="AV186" s="206">
        <v>0</v>
      </c>
      <c r="AW186" s="206">
        <v>0</v>
      </c>
      <c r="AX186" s="206">
        <v>0</v>
      </c>
      <c r="AY186" s="206">
        <v>0</v>
      </c>
      <c r="AZ186" s="206">
        <v>0</v>
      </c>
      <c r="BA186" s="206">
        <v>0</v>
      </c>
      <c r="BB186" s="206">
        <v>0</v>
      </c>
      <c r="BC186" s="206">
        <v>0</v>
      </c>
      <c r="BD186" s="206">
        <v>0</v>
      </c>
      <c r="BE186" s="206">
        <v>0</v>
      </c>
      <c r="BF186" s="206">
        <v>0</v>
      </c>
      <c r="BG186" s="206">
        <v>0</v>
      </c>
      <c r="BH186" s="206">
        <v>0</v>
      </c>
      <c r="BI186" s="206">
        <v>0</v>
      </c>
      <c r="BJ186" s="206">
        <v>0</v>
      </c>
      <c r="BK186" s="206">
        <v>0</v>
      </c>
      <c r="BL186" s="206">
        <v>0</v>
      </c>
      <c r="BM186" s="206">
        <v>0</v>
      </c>
      <c r="BN186" s="206">
        <v>0</v>
      </c>
      <c r="BO186" s="206">
        <v>0</v>
      </c>
      <c r="BP186" s="206">
        <v>0</v>
      </c>
      <c r="BQ186" s="206">
        <v>0</v>
      </c>
      <c r="BR186" s="206">
        <v>0</v>
      </c>
      <c r="BS186" s="206">
        <v>0</v>
      </c>
      <c r="BT186" s="206">
        <v>0</v>
      </c>
      <c r="BU186" s="206">
        <v>0</v>
      </c>
      <c r="BV186" s="206">
        <v>0</v>
      </c>
      <c r="BW186" s="206">
        <v>0</v>
      </c>
      <c r="BX186" s="206">
        <v>0</v>
      </c>
      <c r="BY186" s="206">
        <v>0</v>
      </c>
      <c r="BZ186" s="206">
        <v>0</v>
      </c>
      <c r="CA186" s="206">
        <v>0</v>
      </c>
      <c r="CB186" s="206">
        <v>0</v>
      </c>
      <c r="CC186" s="206">
        <v>0</v>
      </c>
      <c r="CD186" s="206">
        <v>0</v>
      </c>
      <c r="CE186" s="206">
        <v>0</v>
      </c>
      <c r="CF186" s="206">
        <v>0</v>
      </c>
      <c r="CG186" s="206">
        <v>0</v>
      </c>
      <c r="CH186" s="206">
        <v>0</v>
      </c>
      <c r="CI186" s="206">
        <v>0</v>
      </c>
      <c r="CJ186" s="206">
        <v>0</v>
      </c>
      <c r="CK186" s="206">
        <v>0</v>
      </c>
      <c r="CL186" s="206">
        <v>0</v>
      </c>
      <c r="CM186" s="206">
        <v>0</v>
      </c>
      <c r="CN186" s="206">
        <v>0</v>
      </c>
      <c r="CO186" s="206">
        <v>0</v>
      </c>
      <c r="CP186" s="206">
        <v>0</v>
      </c>
      <c r="CQ186" s="206">
        <v>0</v>
      </c>
      <c r="CR186" s="206">
        <v>0</v>
      </c>
      <c r="CS186" s="206">
        <v>0</v>
      </c>
      <c r="CT186" s="206">
        <v>0</v>
      </c>
      <c r="CU186" s="206">
        <v>0</v>
      </c>
      <c r="CV186" s="206">
        <v>0</v>
      </c>
      <c r="CW186" s="206">
        <v>0</v>
      </c>
      <c r="CX186" s="206">
        <v>0</v>
      </c>
      <c r="CY186" s="206">
        <v>0</v>
      </c>
      <c r="CZ186" s="206">
        <v>0</v>
      </c>
      <c r="DA186" s="206">
        <v>0</v>
      </c>
      <c r="DB186" s="206">
        <v>0</v>
      </c>
      <c r="DC186" s="206">
        <v>0</v>
      </c>
      <c r="DD186" s="206">
        <v>0</v>
      </c>
      <c r="DE186" s="206">
        <v>0</v>
      </c>
      <c r="DF186" s="206">
        <v>0</v>
      </c>
      <c r="DG186" s="206">
        <v>0</v>
      </c>
      <c r="DH186" s="206">
        <v>0</v>
      </c>
      <c r="DI186" s="206">
        <v>0</v>
      </c>
      <c r="DJ186" s="232">
        <v>0</v>
      </c>
      <c r="DK186" s="206">
        <v>0</v>
      </c>
      <c r="DL186" s="207">
        <v>0</v>
      </c>
      <c r="DQ186" s="208"/>
      <c r="DR186" s="209"/>
      <c r="DS186" s="209" t="s">
        <v>308</v>
      </c>
      <c r="DT186" s="205"/>
      <c r="DU186" s="206">
        <f t="shared" si="157"/>
        <v>0</v>
      </c>
      <c r="DV186" s="206">
        <f t="shared" si="158"/>
        <v>0</v>
      </c>
      <c r="DW186" s="206">
        <f t="shared" si="159"/>
        <v>0</v>
      </c>
      <c r="DX186" s="206">
        <f t="shared" si="160"/>
        <v>0</v>
      </c>
      <c r="DY186" s="206">
        <f t="shared" si="161"/>
        <v>0</v>
      </c>
      <c r="DZ186" s="206">
        <f t="shared" si="162"/>
        <v>0</v>
      </c>
      <c r="EA186" s="206">
        <f t="shared" si="163"/>
        <v>0</v>
      </c>
      <c r="EB186" s="206">
        <f t="shared" si="164"/>
        <v>0</v>
      </c>
      <c r="EC186" s="206">
        <f t="shared" si="165"/>
        <v>0</v>
      </c>
      <c r="ED186" s="207">
        <f t="shared" si="129"/>
        <v>0</v>
      </c>
      <c r="EE186" s="303">
        <f t="shared" si="166"/>
        <v>0</v>
      </c>
      <c r="EF186" s="101"/>
      <c r="EG186" s="101"/>
    </row>
    <row r="187" spans="1:137" s="126" customFormat="1" ht="15.5" hidden="1" outlineLevel="2" x14ac:dyDescent="0.35">
      <c r="A187" s="37" t="s">
        <v>303</v>
      </c>
      <c r="B187" s="37">
        <v>2</v>
      </c>
      <c r="C187" s="38">
        <v>2.6</v>
      </c>
      <c r="D187" s="39"/>
      <c r="E187" s="208"/>
      <c r="F187" s="209"/>
      <c r="G187" s="209" t="s">
        <v>309</v>
      </c>
      <c r="H187" s="205"/>
      <c r="I187" s="206">
        <v>0</v>
      </c>
      <c r="J187" s="206">
        <v>0</v>
      </c>
      <c r="K187" s="206">
        <v>0</v>
      </c>
      <c r="L187" s="206">
        <v>0</v>
      </c>
      <c r="M187" s="206">
        <v>0</v>
      </c>
      <c r="N187" s="206">
        <v>0</v>
      </c>
      <c r="O187" s="206">
        <v>0</v>
      </c>
      <c r="P187" s="206">
        <v>0</v>
      </c>
      <c r="Q187" s="206">
        <v>0</v>
      </c>
      <c r="R187" s="206">
        <v>0</v>
      </c>
      <c r="S187" s="206">
        <v>0</v>
      </c>
      <c r="T187" s="206">
        <v>0</v>
      </c>
      <c r="U187" s="206">
        <v>0</v>
      </c>
      <c r="V187" s="206">
        <v>0</v>
      </c>
      <c r="W187" s="206">
        <v>0</v>
      </c>
      <c r="X187" s="206">
        <v>0</v>
      </c>
      <c r="Y187" s="206">
        <v>0</v>
      </c>
      <c r="Z187" s="206">
        <v>0</v>
      </c>
      <c r="AA187" s="206">
        <v>0</v>
      </c>
      <c r="AB187" s="206">
        <v>0</v>
      </c>
      <c r="AC187" s="206">
        <v>0</v>
      </c>
      <c r="AD187" s="206">
        <v>0</v>
      </c>
      <c r="AE187" s="206">
        <v>0</v>
      </c>
      <c r="AF187" s="206">
        <v>0</v>
      </c>
      <c r="AG187" s="206">
        <v>0</v>
      </c>
      <c r="AH187" s="206">
        <v>0</v>
      </c>
      <c r="AI187" s="206">
        <v>0</v>
      </c>
      <c r="AJ187" s="206">
        <v>0</v>
      </c>
      <c r="AK187" s="206">
        <v>0</v>
      </c>
      <c r="AL187" s="206">
        <v>0</v>
      </c>
      <c r="AM187" s="206">
        <v>0</v>
      </c>
      <c r="AN187" s="206">
        <v>0</v>
      </c>
      <c r="AO187" s="206">
        <v>0</v>
      </c>
      <c r="AP187" s="206">
        <v>0</v>
      </c>
      <c r="AQ187" s="206">
        <v>0</v>
      </c>
      <c r="AR187" s="206">
        <v>0</v>
      </c>
      <c r="AS187" s="206">
        <v>0</v>
      </c>
      <c r="AT187" s="206">
        <v>0</v>
      </c>
      <c r="AU187" s="206">
        <v>0</v>
      </c>
      <c r="AV187" s="206">
        <v>0</v>
      </c>
      <c r="AW187" s="206">
        <v>0</v>
      </c>
      <c r="AX187" s="206">
        <v>0</v>
      </c>
      <c r="AY187" s="206">
        <v>0</v>
      </c>
      <c r="AZ187" s="206">
        <v>0</v>
      </c>
      <c r="BA187" s="206">
        <v>0</v>
      </c>
      <c r="BB187" s="206">
        <v>0</v>
      </c>
      <c r="BC187" s="206">
        <v>0</v>
      </c>
      <c r="BD187" s="206">
        <v>0</v>
      </c>
      <c r="BE187" s="206">
        <v>0</v>
      </c>
      <c r="BF187" s="206">
        <v>0</v>
      </c>
      <c r="BG187" s="206">
        <v>0</v>
      </c>
      <c r="BH187" s="206">
        <v>0</v>
      </c>
      <c r="BI187" s="206">
        <v>0</v>
      </c>
      <c r="BJ187" s="206">
        <v>0</v>
      </c>
      <c r="BK187" s="206">
        <v>0</v>
      </c>
      <c r="BL187" s="206">
        <v>0</v>
      </c>
      <c r="BM187" s="206">
        <v>0</v>
      </c>
      <c r="BN187" s="206">
        <v>0</v>
      </c>
      <c r="BO187" s="206">
        <v>0</v>
      </c>
      <c r="BP187" s="206">
        <v>0</v>
      </c>
      <c r="BQ187" s="206">
        <v>0</v>
      </c>
      <c r="BR187" s="206">
        <v>0</v>
      </c>
      <c r="BS187" s="206">
        <v>0</v>
      </c>
      <c r="BT187" s="206">
        <v>0</v>
      </c>
      <c r="BU187" s="206">
        <v>0</v>
      </c>
      <c r="BV187" s="206">
        <v>0</v>
      </c>
      <c r="BW187" s="206">
        <v>0</v>
      </c>
      <c r="BX187" s="206">
        <v>0</v>
      </c>
      <c r="BY187" s="206">
        <v>0</v>
      </c>
      <c r="BZ187" s="206">
        <v>0</v>
      </c>
      <c r="CA187" s="206">
        <v>0</v>
      </c>
      <c r="CB187" s="206">
        <v>0</v>
      </c>
      <c r="CC187" s="206">
        <v>0</v>
      </c>
      <c r="CD187" s="206">
        <v>0</v>
      </c>
      <c r="CE187" s="206">
        <v>0</v>
      </c>
      <c r="CF187" s="206">
        <v>0</v>
      </c>
      <c r="CG187" s="206">
        <v>0</v>
      </c>
      <c r="CH187" s="206">
        <v>0</v>
      </c>
      <c r="CI187" s="206">
        <v>0</v>
      </c>
      <c r="CJ187" s="206">
        <v>0</v>
      </c>
      <c r="CK187" s="206">
        <v>0</v>
      </c>
      <c r="CL187" s="206">
        <v>0</v>
      </c>
      <c r="CM187" s="206">
        <v>0</v>
      </c>
      <c r="CN187" s="206">
        <v>0</v>
      </c>
      <c r="CO187" s="206">
        <v>0</v>
      </c>
      <c r="CP187" s="206">
        <v>0</v>
      </c>
      <c r="CQ187" s="206">
        <v>0</v>
      </c>
      <c r="CR187" s="206">
        <v>0</v>
      </c>
      <c r="CS187" s="206">
        <v>0</v>
      </c>
      <c r="CT187" s="206">
        <v>0</v>
      </c>
      <c r="CU187" s="206">
        <v>0</v>
      </c>
      <c r="CV187" s="206">
        <v>0</v>
      </c>
      <c r="CW187" s="206">
        <v>0</v>
      </c>
      <c r="CX187" s="206">
        <v>0</v>
      </c>
      <c r="CY187" s="206">
        <v>0</v>
      </c>
      <c r="CZ187" s="206">
        <v>0</v>
      </c>
      <c r="DA187" s="206">
        <v>0</v>
      </c>
      <c r="DB187" s="206">
        <v>0</v>
      </c>
      <c r="DC187" s="206">
        <v>0</v>
      </c>
      <c r="DD187" s="206">
        <v>0</v>
      </c>
      <c r="DE187" s="206">
        <v>0</v>
      </c>
      <c r="DF187" s="206">
        <v>0</v>
      </c>
      <c r="DG187" s="206">
        <v>0</v>
      </c>
      <c r="DH187" s="206">
        <v>0</v>
      </c>
      <c r="DI187" s="206">
        <v>0</v>
      </c>
      <c r="DJ187" s="232">
        <v>0</v>
      </c>
      <c r="DK187" s="206">
        <v>0</v>
      </c>
      <c r="DL187" s="207">
        <v>0</v>
      </c>
      <c r="DQ187" s="208"/>
      <c r="DR187" s="209"/>
      <c r="DS187" s="209" t="s">
        <v>309</v>
      </c>
      <c r="DT187" s="205"/>
      <c r="DU187" s="206">
        <f t="shared" si="157"/>
        <v>0</v>
      </c>
      <c r="DV187" s="206">
        <f t="shared" si="158"/>
        <v>0</v>
      </c>
      <c r="DW187" s="206">
        <f t="shared" si="159"/>
        <v>0</v>
      </c>
      <c r="DX187" s="206">
        <f t="shared" si="160"/>
        <v>0</v>
      </c>
      <c r="DY187" s="206">
        <f t="shared" si="161"/>
        <v>0</v>
      </c>
      <c r="DZ187" s="206">
        <f t="shared" si="162"/>
        <v>0</v>
      </c>
      <c r="EA187" s="206">
        <f t="shared" si="163"/>
        <v>0</v>
      </c>
      <c r="EB187" s="206">
        <f t="shared" si="164"/>
        <v>0</v>
      </c>
      <c r="EC187" s="206">
        <f t="shared" si="165"/>
        <v>0</v>
      </c>
      <c r="ED187" s="207">
        <f t="shared" si="129"/>
        <v>0</v>
      </c>
      <c r="EE187" s="303">
        <f t="shared" si="166"/>
        <v>0</v>
      </c>
      <c r="EF187" s="101"/>
      <c r="EG187" s="101"/>
    </row>
    <row r="188" spans="1:137" s="126" customFormat="1" ht="15.5" hidden="1" outlineLevel="2" x14ac:dyDescent="0.35">
      <c r="A188" s="37" t="s">
        <v>303</v>
      </c>
      <c r="B188" s="37">
        <v>2</v>
      </c>
      <c r="C188" s="38">
        <v>2.7</v>
      </c>
      <c r="D188" s="39"/>
      <c r="E188" s="208"/>
      <c r="F188" s="209"/>
      <c r="G188" s="209" t="s">
        <v>310</v>
      </c>
      <c r="H188" s="205"/>
      <c r="I188" s="206">
        <v>0</v>
      </c>
      <c r="J188" s="206">
        <v>0</v>
      </c>
      <c r="K188" s="206">
        <v>0</v>
      </c>
      <c r="L188" s="206">
        <v>0</v>
      </c>
      <c r="M188" s="206">
        <v>0</v>
      </c>
      <c r="N188" s="206">
        <v>0</v>
      </c>
      <c r="O188" s="206">
        <v>0</v>
      </c>
      <c r="P188" s="206">
        <v>0</v>
      </c>
      <c r="Q188" s="206">
        <v>0</v>
      </c>
      <c r="R188" s="206">
        <v>0</v>
      </c>
      <c r="S188" s="206">
        <v>0</v>
      </c>
      <c r="T188" s="206">
        <v>0</v>
      </c>
      <c r="U188" s="206">
        <v>0</v>
      </c>
      <c r="V188" s="206">
        <v>0</v>
      </c>
      <c r="W188" s="206">
        <v>0</v>
      </c>
      <c r="X188" s="206">
        <v>0</v>
      </c>
      <c r="Y188" s="206">
        <v>0</v>
      </c>
      <c r="Z188" s="206">
        <v>0</v>
      </c>
      <c r="AA188" s="206">
        <v>0</v>
      </c>
      <c r="AB188" s="206">
        <v>0</v>
      </c>
      <c r="AC188" s="206">
        <v>0</v>
      </c>
      <c r="AD188" s="206">
        <v>0</v>
      </c>
      <c r="AE188" s="206">
        <v>0</v>
      </c>
      <c r="AF188" s="206">
        <v>0</v>
      </c>
      <c r="AG188" s="206">
        <v>0</v>
      </c>
      <c r="AH188" s="206">
        <v>0</v>
      </c>
      <c r="AI188" s="206">
        <v>0</v>
      </c>
      <c r="AJ188" s="206">
        <v>0</v>
      </c>
      <c r="AK188" s="206">
        <v>0</v>
      </c>
      <c r="AL188" s="206">
        <v>0</v>
      </c>
      <c r="AM188" s="206">
        <v>0</v>
      </c>
      <c r="AN188" s="206">
        <v>0</v>
      </c>
      <c r="AO188" s="206">
        <v>0</v>
      </c>
      <c r="AP188" s="206">
        <v>0</v>
      </c>
      <c r="AQ188" s="206">
        <v>0</v>
      </c>
      <c r="AR188" s="206">
        <v>0</v>
      </c>
      <c r="AS188" s="206">
        <v>0</v>
      </c>
      <c r="AT188" s="206">
        <v>0</v>
      </c>
      <c r="AU188" s="206">
        <v>0</v>
      </c>
      <c r="AV188" s="206">
        <v>0</v>
      </c>
      <c r="AW188" s="206">
        <v>0</v>
      </c>
      <c r="AX188" s="206">
        <v>0</v>
      </c>
      <c r="AY188" s="206">
        <v>0</v>
      </c>
      <c r="AZ188" s="206">
        <v>0</v>
      </c>
      <c r="BA188" s="206">
        <v>0</v>
      </c>
      <c r="BB188" s="206">
        <v>0</v>
      </c>
      <c r="BC188" s="206">
        <v>0</v>
      </c>
      <c r="BD188" s="206">
        <v>0</v>
      </c>
      <c r="BE188" s="206">
        <v>0</v>
      </c>
      <c r="BF188" s="206">
        <v>0</v>
      </c>
      <c r="BG188" s="206">
        <v>0</v>
      </c>
      <c r="BH188" s="206">
        <v>0</v>
      </c>
      <c r="BI188" s="206">
        <v>0</v>
      </c>
      <c r="BJ188" s="206">
        <v>0</v>
      </c>
      <c r="BK188" s="206">
        <v>0</v>
      </c>
      <c r="BL188" s="206">
        <v>0</v>
      </c>
      <c r="BM188" s="206">
        <v>0</v>
      </c>
      <c r="BN188" s="206">
        <v>0</v>
      </c>
      <c r="BO188" s="206">
        <v>0</v>
      </c>
      <c r="BP188" s="206">
        <v>0</v>
      </c>
      <c r="BQ188" s="206">
        <v>0</v>
      </c>
      <c r="BR188" s="206">
        <v>0</v>
      </c>
      <c r="BS188" s="206">
        <v>0</v>
      </c>
      <c r="BT188" s="206">
        <v>0</v>
      </c>
      <c r="BU188" s="206">
        <v>0</v>
      </c>
      <c r="BV188" s="206">
        <v>0</v>
      </c>
      <c r="BW188" s="206">
        <v>0</v>
      </c>
      <c r="BX188" s="206">
        <v>0</v>
      </c>
      <c r="BY188" s="206">
        <v>0</v>
      </c>
      <c r="BZ188" s="206">
        <v>0</v>
      </c>
      <c r="CA188" s="206">
        <v>0</v>
      </c>
      <c r="CB188" s="206">
        <v>0</v>
      </c>
      <c r="CC188" s="206">
        <v>0</v>
      </c>
      <c r="CD188" s="206">
        <v>0</v>
      </c>
      <c r="CE188" s="206">
        <v>0</v>
      </c>
      <c r="CF188" s="206">
        <v>0</v>
      </c>
      <c r="CG188" s="206">
        <v>0</v>
      </c>
      <c r="CH188" s="206">
        <v>0</v>
      </c>
      <c r="CI188" s="206">
        <v>0</v>
      </c>
      <c r="CJ188" s="206">
        <v>0</v>
      </c>
      <c r="CK188" s="206">
        <v>0</v>
      </c>
      <c r="CL188" s="206">
        <v>0</v>
      </c>
      <c r="CM188" s="206">
        <v>0</v>
      </c>
      <c r="CN188" s="206">
        <v>0</v>
      </c>
      <c r="CO188" s="206">
        <v>0</v>
      </c>
      <c r="CP188" s="206">
        <v>0</v>
      </c>
      <c r="CQ188" s="206">
        <v>0</v>
      </c>
      <c r="CR188" s="206">
        <v>0</v>
      </c>
      <c r="CS188" s="206">
        <v>0</v>
      </c>
      <c r="CT188" s="206">
        <v>0</v>
      </c>
      <c r="CU188" s="206">
        <v>0</v>
      </c>
      <c r="CV188" s="206">
        <v>0</v>
      </c>
      <c r="CW188" s="206">
        <v>0</v>
      </c>
      <c r="CX188" s="206">
        <v>0</v>
      </c>
      <c r="CY188" s="206">
        <v>0</v>
      </c>
      <c r="CZ188" s="206">
        <v>0</v>
      </c>
      <c r="DA188" s="206">
        <v>0</v>
      </c>
      <c r="DB188" s="206">
        <v>0</v>
      </c>
      <c r="DC188" s="206">
        <v>0</v>
      </c>
      <c r="DD188" s="206">
        <v>0</v>
      </c>
      <c r="DE188" s="206">
        <v>0</v>
      </c>
      <c r="DF188" s="206">
        <v>0</v>
      </c>
      <c r="DG188" s="206">
        <v>0</v>
      </c>
      <c r="DH188" s="206">
        <v>0</v>
      </c>
      <c r="DI188" s="206">
        <v>0</v>
      </c>
      <c r="DJ188" s="206">
        <v>0</v>
      </c>
      <c r="DK188" s="206">
        <v>0</v>
      </c>
      <c r="DL188" s="207">
        <v>0</v>
      </c>
      <c r="DQ188" s="208"/>
      <c r="DR188" s="209"/>
      <c r="DS188" s="209" t="s">
        <v>310</v>
      </c>
      <c r="DT188" s="205"/>
      <c r="DU188" s="206">
        <f t="shared" si="157"/>
        <v>0</v>
      </c>
      <c r="DV188" s="206">
        <f t="shared" si="158"/>
        <v>0</v>
      </c>
      <c r="DW188" s="206">
        <f t="shared" si="159"/>
        <v>0</v>
      </c>
      <c r="DX188" s="206">
        <f t="shared" si="160"/>
        <v>0</v>
      </c>
      <c r="DY188" s="206">
        <f t="shared" si="161"/>
        <v>0</v>
      </c>
      <c r="DZ188" s="206">
        <f t="shared" si="162"/>
        <v>0</v>
      </c>
      <c r="EA188" s="206">
        <f t="shared" si="163"/>
        <v>0</v>
      </c>
      <c r="EB188" s="206">
        <f t="shared" si="164"/>
        <v>0</v>
      </c>
      <c r="EC188" s="206">
        <f t="shared" si="165"/>
        <v>0</v>
      </c>
      <c r="ED188" s="207">
        <f t="shared" si="129"/>
        <v>0</v>
      </c>
      <c r="EE188" s="303">
        <f t="shared" si="166"/>
        <v>0</v>
      </c>
      <c r="EF188" s="101"/>
      <c r="EG188" s="101"/>
    </row>
    <row r="189" spans="1:137" s="126" customFormat="1" ht="15.5" hidden="1" outlineLevel="2" x14ac:dyDescent="0.35">
      <c r="A189" s="37" t="s">
        <v>303</v>
      </c>
      <c r="B189" s="37">
        <v>2</v>
      </c>
      <c r="C189" s="38">
        <v>2.8</v>
      </c>
      <c r="D189" s="39"/>
      <c r="E189" s="208"/>
      <c r="F189" s="209"/>
      <c r="G189" s="209" t="s">
        <v>311</v>
      </c>
      <c r="H189" s="205"/>
      <c r="I189" s="206">
        <v>0</v>
      </c>
      <c r="J189" s="206">
        <v>0</v>
      </c>
      <c r="K189" s="206">
        <v>0</v>
      </c>
      <c r="L189" s="206">
        <v>0</v>
      </c>
      <c r="M189" s="206">
        <v>0</v>
      </c>
      <c r="N189" s="206">
        <v>0</v>
      </c>
      <c r="O189" s="206">
        <v>0</v>
      </c>
      <c r="P189" s="206">
        <v>0</v>
      </c>
      <c r="Q189" s="206">
        <v>0</v>
      </c>
      <c r="R189" s="206">
        <v>0</v>
      </c>
      <c r="S189" s="206">
        <v>0</v>
      </c>
      <c r="T189" s="206">
        <v>0</v>
      </c>
      <c r="U189" s="206">
        <v>0</v>
      </c>
      <c r="V189" s="206">
        <v>0</v>
      </c>
      <c r="W189" s="206">
        <v>0</v>
      </c>
      <c r="X189" s="206">
        <v>0</v>
      </c>
      <c r="Y189" s="206">
        <v>0</v>
      </c>
      <c r="Z189" s="206">
        <v>0</v>
      </c>
      <c r="AA189" s="206">
        <v>0</v>
      </c>
      <c r="AB189" s="206">
        <v>0</v>
      </c>
      <c r="AC189" s="206">
        <v>0</v>
      </c>
      <c r="AD189" s="206">
        <v>0</v>
      </c>
      <c r="AE189" s="206">
        <v>0</v>
      </c>
      <c r="AF189" s="206">
        <v>0</v>
      </c>
      <c r="AG189" s="206">
        <v>0</v>
      </c>
      <c r="AH189" s="206">
        <v>0</v>
      </c>
      <c r="AI189" s="206">
        <v>0</v>
      </c>
      <c r="AJ189" s="206">
        <v>0</v>
      </c>
      <c r="AK189" s="206">
        <v>0</v>
      </c>
      <c r="AL189" s="206">
        <v>0</v>
      </c>
      <c r="AM189" s="206">
        <v>0</v>
      </c>
      <c r="AN189" s="206">
        <v>0</v>
      </c>
      <c r="AO189" s="206">
        <v>0</v>
      </c>
      <c r="AP189" s="206">
        <v>0</v>
      </c>
      <c r="AQ189" s="206">
        <v>0</v>
      </c>
      <c r="AR189" s="206">
        <v>0</v>
      </c>
      <c r="AS189" s="206">
        <v>0</v>
      </c>
      <c r="AT189" s="206">
        <v>0</v>
      </c>
      <c r="AU189" s="206">
        <v>0</v>
      </c>
      <c r="AV189" s="206">
        <v>0</v>
      </c>
      <c r="AW189" s="206">
        <v>0</v>
      </c>
      <c r="AX189" s="206">
        <v>0</v>
      </c>
      <c r="AY189" s="206">
        <v>0</v>
      </c>
      <c r="AZ189" s="206">
        <v>0</v>
      </c>
      <c r="BA189" s="206">
        <v>0</v>
      </c>
      <c r="BB189" s="206">
        <v>0</v>
      </c>
      <c r="BC189" s="206">
        <v>0</v>
      </c>
      <c r="BD189" s="206">
        <v>0</v>
      </c>
      <c r="BE189" s="206">
        <v>0</v>
      </c>
      <c r="BF189" s="206">
        <v>0</v>
      </c>
      <c r="BG189" s="206">
        <v>0</v>
      </c>
      <c r="BH189" s="206">
        <v>0</v>
      </c>
      <c r="BI189" s="206">
        <v>0</v>
      </c>
      <c r="BJ189" s="206">
        <v>0</v>
      </c>
      <c r="BK189" s="206">
        <v>0</v>
      </c>
      <c r="BL189" s="206">
        <v>0</v>
      </c>
      <c r="BM189" s="206">
        <v>0</v>
      </c>
      <c r="BN189" s="206">
        <v>0</v>
      </c>
      <c r="BO189" s="206">
        <v>0</v>
      </c>
      <c r="BP189" s="206">
        <v>0</v>
      </c>
      <c r="BQ189" s="206">
        <v>0</v>
      </c>
      <c r="BR189" s="206">
        <v>0</v>
      </c>
      <c r="BS189" s="206">
        <v>0</v>
      </c>
      <c r="BT189" s="206">
        <v>0</v>
      </c>
      <c r="BU189" s="206">
        <v>0</v>
      </c>
      <c r="BV189" s="206">
        <v>0</v>
      </c>
      <c r="BW189" s="206">
        <v>0</v>
      </c>
      <c r="BX189" s="206">
        <v>0</v>
      </c>
      <c r="BY189" s="206">
        <v>0</v>
      </c>
      <c r="BZ189" s="206">
        <v>0</v>
      </c>
      <c r="CA189" s="206">
        <v>0</v>
      </c>
      <c r="CB189" s="206">
        <v>0</v>
      </c>
      <c r="CC189" s="206">
        <v>0</v>
      </c>
      <c r="CD189" s="206">
        <v>0</v>
      </c>
      <c r="CE189" s="206">
        <v>0</v>
      </c>
      <c r="CF189" s="206">
        <v>0</v>
      </c>
      <c r="CG189" s="206">
        <v>0</v>
      </c>
      <c r="CH189" s="206">
        <v>0</v>
      </c>
      <c r="CI189" s="206">
        <v>0</v>
      </c>
      <c r="CJ189" s="206">
        <v>0</v>
      </c>
      <c r="CK189" s="206">
        <v>0</v>
      </c>
      <c r="CL189" s="206">
        <v>0</v>
      </c>
      <c r="CM189" s="206">
        <v>0</v>
      </c>
      <c r="CN189" s="206">
        <v>0</v>
      </c>
      <c r="CO189" s="206">
        <v>0</v>
      </c>
      <c r="CP189" s="206">
        <v>0</v>
      </c>
      <c r="CQ189" s="206">
        <v>0</v>
      </c>
      <c r="CR189" s="206">
        <v>0</v>
      </c>
      <c r="CS189" s="206">
        <v>0</v>
      </c>
      <c r="CT189" s="206">
        <v>0</v>
      </c>
      <c r="CU189" s="206">
        <v>0</v>
      </c>
      <c r="CV189" s="206">
        <v>0</v>
      </c>
      <c r="CW189" s="206">
        <v>0</v>
      </c>
      <c r="CX189" s="206">
        <v>0</v>
      </c>
      <c r="CY189" s="206">
        <v>0</v>
      </c>
      <c r="CZ189" s="206">
        <v>0</v>
      </c>
      <c r="DA189" s="206">
        <v>0</v>
      </c>
      <c r="DB189" s="206">
        <v>0</v>
      </c>
      <c r="DC189" s="206">
        <v>0</v>
      </c>
      <c r="DD189" s="206">
        <v>0</v>
      </c>
      <c r="DE189" s="206">
        <v>0</v>
      </c>
      <c r="DF189" s="206">
        <v>0</v>
      </c>
      <c r="DG189" s="206">
        <v>0</v>
      </c>
      <c r="DH189" s="206">
        <v>0</v>
      </c>
      <c r="DI189" s="206">
        <v>0</v>
      </c>
      <c r="DJ189" s="232">
        <v>0</v>
      </c>
      <c r="DK189" s="206">
        <v>0</v>
      </c>
      <c r="DL189" s="207">
        <v>0</v>
      </c>
      <c r="DQ189" s="208"/>
      <c r="DR189" s="209"/>
      <c r="DS189" s="209" t="s">
        <v>311</v>
      </c>
      <c r="DT189" s="205"/>
      <c r="DU189" s="206">
        <f t="shared" si="157"/>
        <v>0</v>
      </c>
      <c r="DV189" s="206">
        <f t="shared" si="158"/>
        <v>0</v>
      </c>
      <c r="DW189" s="206">
        <f t="shared" si="159"/>
        <v>0</v>
      </c>
      <c r="DX189" s="206">
        <f t="shared" si="160"/>
        <v>0</v>
      </c>
      <c r="DY189" s="206">
        <f t="shared" si="161"/>
        <v>0</v>
      </c>
      <c r="DZ189" s="206">
        <f t="shared" si="162"/>
        <v>0</v>
      </c>
      <c r="EA189" s="206">
        <f t="shared" si="163"/>
        <v>0</v>
      </c>
      <c r="EB189" s="206">
        <f t="shared" si="164"/>
        <v>0</v>
      </c>
      <c r="EC189" s="206">
        <f t="shared" si="165"/>
        <v>0</v>
      </c>
      <c r="ED189" s="207">
        <f t="shared" si="129"/>
        <v>0</v>
      </c>
      <c r="EE189" s="303">
        <f t="shared" si="166"/>
        <v>0</v>
      </c>
      <c r="EF189" s="101"/>
      <c r="EG189" s="101"/>
    </row>
    <row r="190" spans="1:137" s="126" customFormat="1" ht="15.5" hidden="1" outlineLevel="1" x14ac:dyDescent="0.35">
      <c r="A190" s="127" t="s">
        <v>303</v>
      </c>
      <c r="B190" s="127">
        <v>3</v>
      </c>
      <c r="C190" s="128"/>
      <c r="D190" s="129"/>
      <c r="E190" s="210"/>
      <c r="F190" s="211" t="s">
        <v>271</v>
      </c>
      <c r="G190" s="211"/>
      <c r="H190" s="212"/>
      <c r="I190" s="213">
        <v>0</v>
      </c>
      <c r="J190" s="213">
        <v>0</v>
      </c>
      <c r="K190" s="213">
        <v>0</v>
      </c>
      <c r="L190" s="213">
        <v>0</v>
      </c>
      <c r="M190" s="213">
        <v>0</v>
      </c>
      <c r="N190" s="213">
        <v>0</v>
      </c>
      <c r="O190" s="213">
        <v>0</v>
      </c>
      <c r="P190" s="213">
        <v>0</v>
      </c>
      <c r="Q190" s="213">
        <v>0</v>
      </c>
      <c r="R190" s="213">
        <v>0</v>
      </c>
      <c r="S190" s="213">
        <v>0</v>
      </c>
      <c r="T190" s="213">
        <v>0</v>
      </c>
      <c r="U190" s="213">
        <v>0</v>
      </c>
      <c r="V190" s="213">
        <v>0</v>
      </c>
      <c r="W190" s="213">
        <v>0</v>
      </c>
      <c r="X190" s="213">
        <v>0</v>
      </c>
      <c r="Y190" s="213">
        <v>0</v>
      </c>
      <c r="Z190" s="213">
        <v>0</v>
      </c>
      <c r="AA190" s="213">
        <v>0</v>
      </c>
      <c r="AB190" s="213">
        <v>0</v>
      </c>
      <c r="AC190" s="213">
        <v>0</v>
      </c>
      <c r="AD190" s="213">
        <v>0</v>
      </c>
      <c r="AE190" s="213">
        <v>0</v>
      </c>
      <c r="AF190" s="213">
        <v>0</v>
      </c>
      <c r="AG190" s="213">
        <v>0</v>
      </c>
      <c r="AH190" s="213">
        <v>0</v>
      </c>
      <c r="AI190" s="213">
        <v>0</v>
      </c>
      <c r="AJ190" s="213">
        <v>0</v>
      </c>
      <c r="AK190" s="213">
        <v>0</v>
      </c>
      <c r="AL190" s="213">
        <v>0</v>
      </c>
      <c r="AM190" s="213">
        <v>0</v>
      </c>
      <c r="AN190" s="213">
        <v>0</v>
      </c>
      <c r="AO190" s="213">
        <v>0</v>
      </c>
      <c r="AP190" s="213">
        <v>0</v>
      </c>
      <c r="AQ190" s="213">
        <v>0</v>
      </c>
      <c r="AR190" s="213">
        <v>0</v>
      </c>
      <c r="AS190" s="213">
        <v>0</v>
      </c>
      <c r="AT190" s="213">
        <v>0</v>
      </c>
      <c r="AU190" s="213">
        <v>0</v>
      </c>
      <c r="AV190" s="213">
        <v>0</v>
      </c>
      <c r="AW190" s="213">
        <v>0</v>
      </c>
      <c r="AX190" s="213">
        <v>0</v>
      </c>
      <c r="AY190" s="213">
        <v>0</v>
      </c>
      <c r="AZ190" s="213">
        <v>0</v>
      </c>
      <c r="BA190" s="213">
        <v>0</v>
      </c>
      <c r="BB190" s="213">
        <v>0</v>
      </c>
      <c r="BC190" s="213">
        <v>0</v>
      </c>
      <c r="BD190" s="213">
        <v>0</v>
      </c>
      <c r="BE190" s="213">
        <v>0</v>
      </c>
      <c r="BF190" s="213">
        <v>0</v>
      </c>
      <c r="BG190" s="213">
        <v>0</v>
      </c>
      <c r="BH190" s="213">
        <v>0</v>
      </c>
      <c r="BI190" s="213">
        <v>0</v>
      </c>
      <c r="BJ190" s="213">
        <v>0</v>
      </c>
      <c r="BK190" s="213">
        <v>0</v>
      </c>
      <c r="BL190" s="213">
        <v>0</v>
      </c>
      <c r="BM190" s="213">
        <v>0</v>
      </c>
      <c r="BN190" s="213">
        <v>0</v>
      </c>
      <c r="BO190" s="213">
        <v>0</v>
      </c>
      <c r="BP190" s="213">
        <v>0</v>
      </c>
      <c r="BQ190" s="213">
        <v>0</v>
      </c>
      <c r="BR190" s="213">
        <v>0</v>
      </c>
      <c r="BS190" s="213">
        <v>0</v>
      </c>
      <c r="BT190" s="213">
        <v>0</v>
      </c>
      <c r="BU190" s="213">
        <v>0</v>
      </c>
      <c r="BV190" s="213">
        <v>0</v>
      </c>
      <c r="BW190" s="213">
        <v>0</v>
      </c>
      <c r="BX190" s="213">
        <v>0</v>
      </c>
      <c r="BY190" s="213">
        <v>0</v>
      </c>
      <c r="BZ190" s="213">
        <v>0</v>
      </c>
      <c r="CA190" s="213">
        <v>0</v>
      </c>
      <c r="CB190" s="213">
        <v>0</v>
      </c>
      <c r="CC190" s="213">
        <v>0</v>
      </c>
      <c r="CD190" s="213">
        <v>0</v>
      </c>
      <c r="CE190" s="213">
        <v>0</v>
      </c>
      <c r="CF190" s="213">
        <v>0</v>
      </c>
      <c r="CG190" s="213">
        <v>0</v>
      </c>
      <c r="CH190" s="213">
        <v>0</v>
      </c>
      <c r="CI190" s="213">
        <v>0</v>
      </c>
      <c r="CJ190" s="213">
        <v>0</v>
      </c>
      <c r="CK190" s="213">
        <v>0</v>
      </c>
      <c r="CL190" s="213">
        <v>0</v>
      </c>
      <c r="CM190" s="213">
        <v>0</v>
      </c>
      <c r="CN190" s="213">
        <v>0</v>
      </c>
      <c r="CO190" s="213">
        <v>0</v>
      </c>
      <c r="CP190" s="213">
        <v>0</v>
      </c>
      <c r="CQ190" s="213">
        <v>0</v>
      </c>
      <c r="CR190" s="213">
        <v>0</v>
      </c>
      <c r="CS190" s="213">
        <v>0</v>
      </c>
      <c r="CT190" s="213">
        <v>0</v>
      </c>
      <c r="CU190" s="213">
        <v>0</v>
      </c>
      <c r="CV190" s="213">
        <v>0</v>
      </c>
      <c r="CW190" s="213">
        <v>0</v>
      </c>
      <c r="CX190" s="213">
        <v>0</v>
      </c>
      <c r="CY190" s="213">
        <v>0</v>
      </c>
      <c r="CZ190" s="213">
        <v>0</v>
      </c>
      <c r="DA190" s="213">
        <v>0</v>
      </c>
      <c r="DB190" s="213">
        <v>0</v>
      </c>
      <c r="DC190" s="213">
        <v>0</v>
      </c>
      <c r="DD190" s="213">
        <v>0</v>
      </c>
      <c r="DE190" s="213">
        <v>0</v>
      </c>
      <c r="DF190" s="213">
        <v>0</v>
      </c>
      <c r="DG190" s="213">
        <v>0</v>
      </c>
      <c r="DH190" s="213">
        <v>0</v>
      </c>
      <c r="DI190" s="213">
        <v>0</v>
      </c>
      <c r="DJ190" s="213">
        <v>0</v>
      </c>
      <c r="DK190" s="213">
        <v>0</v>
      </c>
      <c r="DL190" s="214">
        <v>0</v>
      </c>
      <c r="DQ190" s="210"/>
      <c r="DR190" s="211" t="s">
        <v>271</v>
      </c>
      <c r="DS190" s="211"/>
      <c r="DT190" s="212"/>
      <c r="DU190" s="213">
        <f t="shared" ref="DU190:EC190" si="167">+DU191+DU200+DU209+DU218+DU227</f>
        <v>-43.542261766325225</v>
      </c>
      <c r="DV190" s="213">
        <f t="shared" si="167"/>
        <v>-80.562807674889754</v>
      </c>
      <c r="DW190" s="213">
        <f t="shared" si="167"/>
        <v>-107.31641574293923</v>
      </c>
      <c r="DX190" s="213">
        <f t="shared" si="167"/>
        <v>-146.28176739823036</v>
      </c>
      <c r="DY190" s="213">
        <f t="shared" si="167"/>
        <v>-90.166293736637755</v>
      </c>
      <c r="DZ190" s="213">
        <f t="shared" si="167"/>
        <v>-6.5252692741188367</v>
      </c>
      <c r="EA190" s="213">
        <f t="shared" si="167"/>
        <v>-206.57448067320234</v>
      </c>
      <c r="EB190" s="213">
        <f t="shared" si="167"/>
        <v>-206.85745565073256</v>
      </c>
      <c r="EC190" s="213">
        <f t="shared" si="167"/>
        <v>-516.71917102358123</v>
      </c>
      <c r="ED190" s="214">
        <f t="shared" si="129"/>
        <v>-1404.5459229406574</v>
      </c>
      <c r="EE190" s="305"/>
      <c r="EF190" s="101"/>
      <c r="EG190" s="101"/>
    </row>
    <row r="191" spans="1:137" s="126" customFormat="1" ht="15.5" hidden="1" outlineLevel="1" x14ac:dyDescent="0.35">
      <c r="A191" s="127" t="s">
        <v>303</v>
      </c>
      <c r="B191" s="127">
        <v>4</v>
      </c>
      <c r="C191" s="128">
        <v>4.0999999999999996</v>
      </c>
      <c r="D191" s="129"/>
      <c r="E191" s="210"/>
      <c r="F191" s="212" t="s">
        <v>272</v>
      </c>
      <c r="G191" s="211"/>
      <c r="H191" s="212"/>
      <c r="I191" s="213">
        <v>0</v>
      </c>
      <c r="J191" s="213">
        <v>0</v>
      </c>
      <c r="K191" s="213">
        <v>0</v>
      </c>
      <c r="L191" s="213">
        <v>0</v>
      </c>
      <c r="M191" s="213">
        <v>0</v>
      </c>
      <c r="N191" s="213">
        <v>0</v>
      </c>
      <c r="O191" s="213">
        <v>0</v>
      </c>
      <c r="P191" s="213">
        <v>0</v>
      </c>
      <c r="Q191" s="213">
        <v>0</v>
      </c>
      <c r="R191" s="213">
        <v>0</v>
      </c>
      <c r="S191" s="213">
        <v>0</v>
      </c>
      <c r="T191" s="213">
        <v>0</v>
      </c>
      <c r="U191" s="213">
        <v>0</v>
      </c>
      <c r="V191" s="213">
        <v>0</v>
      </c>
      <c r="W191" s="213">
        <v>0</v>
      </c>
      <c r="X191" s="213">
        <v>0</v>
      </c>
      <c r="Y191" s="213">
        <v>0</v>
      </c>
      <c r="Z191" s="213">
        <v>0</v>
      </c>
      <c r="AA191" s="213">
        <v>0</v>
      </c>
      <c r="AB191" s="213">
        <v>0</v>
      </c>
      <c r="AC191" s="213">
        <v>0</v>
      </c>
      <c r="AD191" s="213">
        <v>0</v>
      </c>
      <c r="AE191" s="213">
        <v>0</v>
      </c>
      <c r="AF191" s="213">
        <v>0</v>
      </c>
      <c r="AG191" s="213">
        <v>0</v>
      </c>
      <c r="AH191" s="213">
        <v>0</v>
      </c>
      <c r="AI191" s="213">
        <v>0</v>
      </c>
      <c r="AJ191" s="213">
        <v>0</v>
      </c>
      <c r="AK191" s="213">
        <v>0</v>
      </c>
      <c r="AL191" s="213">
        <v>0</v>
      </c>
      <c r="AM191" s="213">
        <v>0</v>
      </c>
      <c r="AN191" s="213">
        <v>0</v>
      </c>
      <c r="AO191" s="213">
        <v>0</v>
      </c>
      <c r="AP191" s="213">
        <v>0</v>
      </c>
      <c r="AQ191" s="213">
        <v>0</v>
      </c>
      <c r="AR191" s="213">
        <v>0</v>
      </c>
      <c r="AS191" s="213">
        <v>0</v>
      </c>
      <c r="AT191" s="213">
        <v>0</v>
      </c>
      <c r="AU191" s="213">
        <v>0</v>
      </c>
      <c r="AV191" s="213">
        <v>0</v>
      </c>
      <c r="AW191" s="213">
        <v>0</v>
      </c>
      <c r="AX191" s="213">
        <v>0</v>
      </c>
      <c r="AY191" s="213">
        <v>0</v>
      </c>
      <c r="AZ191" s="213">
        <v>0</v>
      </c>
      <c r="BA191" s="213">
        <v>0</v>
      </c>
      <c r="BB191" s="213">
        <v>0</v>
      </c>
      <c r="BC191" s="213">
        <v>0</v>
      </c>
      <c r="BD191" s="213">
        <v>0</v>
      </c>
      <c r="BE191" s="213">
        <v>0</v>
      </c>
      <c r="BF191" s="213">
        <v>0</v>
      </c>
      <c r="BG191" s="213">
        <v>0</v>
      </c>
      <c r="BH191" s="213">
        <v>0</v>
      </c>
      <c r="BI191" s="213">
        <v>0</v>
      </c>
      <c r="BJ191" s="213">
        <v>0</v>
      </c>
      <c r="BK191" s="213">
        <v>0</v>
      </c>
      <c r="BL191" s="213">
        <v>0</v>
      </c>
      <c r="BM191" s="213">
        <v>0</v>
      </c>
      <c r="BN191" s="213">
        <v>0</v>
      </c>
      <c r="BO191" s="213">
        <v>0</v>
      </c>
      <c r="BP191" s="213">
        <v>0</v>
      </c>
      <c r="BQ191" s="213">
        <v>0</v>
      </c>
      <c r="BR191" s="213">
        <v>0</v>
      </c>
      <c r="BS191" s="213">
        <v>0</v>
      </c>
      <c r="BT191" s="213">
        <v>0</v>
      </c>
      <c r="BU191" s="213">
        <v>0</v>
      </c>
      <c r="BV191" s="213">
        <v>0</v>
      </c>
      <c r="BW191" s="213">
        <v>0</v>
      </c>
      <c r="BX191" s="213">
        <v>0</v>
      </c>
      <c r="BY191" s="213">
        <v>0</v>
      </c>
      <c r="BZ191" s="213">
        <v>0</v>
      </c>
      <c r="CA191" s="213">
        <v>0</v>
      </c>
      <c r="CB191" s="213">
        <v>0</v>
      </c>
      <c r="CC191" s="213">
        <v>0</v>
      </c>
      <c r="CD191" s="213">
        <v>0</v>
      </c>
      <c r="CE191" s="213">
        <v>0</v>
      </c>
      <c r="CF191" s="213">
        <v>0</v>
      </c>
      <c r="CG191" s="213">
        <v>0</v>
      </c>
      <c r="CH191" s="213">
        <v>0</v>
      </c>
      <c r="CI191" s="213">
        <v>0</v>
      </c>
      <c r="CJ191" s="213">
        <v>0</v>
      </c>
      <c r="CK191" s="213">
        <v>0</v>
      </c>
      <c r="CL191" s="213">
        <v>0</v>
      </c>
      <c r="CM191" s="213">
        <v>0</v>
      </c>
      <c r="CN191" s="213">
        <v>0</v>
      </c>
      <c r="CO191" s="213">
        <v>0</v>
      </c>
      <c r="CP191" s="213">
        <v>0</v>
      </c>
      <c r="CQ191" s="213">
        <v>0</v>
      </c>
      <c r="CR191" s="213">
        <v>0</v>
      </c>
      <c r="CS191" s="213">
        <v>0</v>
      </c>
      <c r="CT191" s="213">
        <v>0</v>
      </c>
      <c r="CU191" s="213">
        <v>0</v>
      </c>
      <c r="CV191" s="213">
        <v>0</v>
      </c>
      <c r="CW191" s="213">
        <v>0</v>
      </c>
      <c r="CX191" s="213">
        <v>0</v>
      </c>
      <c r="CY191" s="213">
        <v>0</v>
      </c>
      <c r="CZ191" s="213">
        <v>0</v>
      </c>
      <c r="DA191" s="213">
        <v>0</v>
      </c>
      <c r="DB191" s="213">
        <v>0</v>
      </c>
      <c r="DC191" s="213">
        <v>0</v>
      </c>
      <c r="DD191" s="213">
        <v>0</v>
      </c>
      <c r="DE191" s="213">
        <v>0</v>
      </c>
      <c r="DF191" s="213">
        <v>0</v>
      </c>
      <c r="DG191" s="213">
        <v>0</v>
      </c>
      <c r="DH191" s="213">
        <v>0</v>
      </c>
      <c r="DI191" s="213">
        <v>0</v>
      </c>
      <c r="DJ191" s="213">
        <v>0</v>
      </c>
      <c r="DK191" s="213">
        <v>0</v>
      </c>
      <c r="DL191" s="214">
        <v>0</v>
      </c>
      <c r="DQ191" s="210"/>
      <c r="DR191" s="212" t="s">
        <v>272</v>
      </c>
      <c r="DS191" s="211"/>
      <c r="DT191" s="212"/>
      <c r="DU191" s="213">
        <f t="shared" ref="DU191:EC191" si="168">SUM(DU192:DU199)</f>
        <v>-40.987413155460196</v>
      </c>
      <c r="DV191" s="213">
        <f t="shared" si="168"/>
        <v>-75.835773228573046</v>
      </c>
      <c r="DW191" s="213">
        <f t="shared" si="168"/>
        <v>-101.01961062936211</v>
      </c>
      <c r="DX191" s="213">
        <f t="shared" si="168"/>
        <v>-137.69866343689316</v>
      </c>
      <c r="DY191" s="213">
        <f t="shared" si="168"/>
        <v>-84.875772958321306</v>
      </c>
      <c r="DZ191" s="213">
        <f t="shared" si="168"/>
        <v>-6.1423985222195441</v>
      </c>
      <c r="EA191" s="213">
        <f t="shared" si="168"/>
        <v>-194.45369161161003</v>
      </c>
      <c r="EB191" s="213">
        <f t="shared" si="168"/>
        <v>-194.72006428663769</v>
      </c>
      <c r="EC191" s="213">
        <f t="shared" si="168"/>
        <v>-486.4005983411775</v>
      </c>
      <c r="ED191" s="214">
        <f t="shared" si="129"/>
        <v>-1322.1339861702545</v>
      </c>
      <c r="EE191" s="305"/>
      <c r="EF191" s="101"/>
      <c r="EG191" s="101"/>
    </row>
    <row r="192" spans="1:137" s="126" customFormat="1" ht="15.5" hidden="1" outlineLevel="2" x14ac:dyDescent="0.35">
      <c r="A192" s="37" t="s">
        <v>303</v>
      </c>
      <c r="B192" s="37">
        <v>4</v>
      </c>
      <c r="C192" s="38">
        <v>4.2</v>
      </c>
      <c r="D192" s="39"/>
      <c r="E192" s="208"/>
      <c r="F192" s="209"/>
      <c r="G192" s="209" t="s">
        <v>304</v>
      </c>
      <c r="H192" s="205"/>
      <c r="I192" s="206">
        <v>-31853.3661898383</v>
      </c>
      <c r="J192" s="206">
        <v>-9822.62789760542</v>
      </c>
      <c r="K192" s="206">
        <v>-9822.6285623840304</v>
      </c>
      <c r="L192" s="206">
        <v>-9822.6266815949693</v>
      </c>
      <c r="M192" s="206">
        <v>-9822.6285623838994</v>
      </c>
      <c r="N192" s="206">
        <v>-9822.6278280026108</v>
      </c>
      <c r="O192" s="206">
        <v>-9822.6285623839194</v>
      </c>
      <c r="P192" s="206">
        <v>-3413.3636804730399</v>
      </c>
      <c r="Q192" s="206">
        <v>-3413.3648064389099</v>
      </c>
      <c r="R192" s="206">
        <v>-3413.3636804729499</v>
      </c>
      <c r="S192" s="206">
        <v>-3413.3661135877801</v>
      </c>
      <c r="T192" s="206">
        <v>-3413.36368047309</v>
      </c>
      <c r="U192" s="206">
        <v>-3413.3648064388899</v>
      </c>
      <c r="V192" s="206">
        <v>-3413.36368047306</v>
      </c>
      <c r="W192" s="206">
        <v>-3413.3671969431002</v>
      </c>
      <c r="X192" s="206">
        <v>-3413.36368047306</v>
      </c>
      <c r="Y192" s="206">
        <v>-3413.3648064388999</v>
      </c>
      <c r="Z192" s="206">
        <v>-3413.36368047308</v>
      </c>
      <c r="AA192" s="206">
        <v>-3413.36611358766</v>
      </c>
      <c r="AB192" s="206">
        <v>-3413.36368047306</v>
      </c>
      <c r="AC192" s="206">
        <v>-3413.3648064388999</v>
      </c>
      <c r="AD192" s="206">
        <v>-3413.36368047309</v>
      </c>
      <c r="AE192" s="206">
        <v>-3413.36611358767</v>
      </c>
      <c r="AF192" s="206">
        <v>-3413.36368047306</v>
      </c>
      <c r="AG192" s="206">
        <v>-3413.3648064388999</v>
      </c>
      <c r="AH192" s="206">
        <v>-3413.3647760092099</v>
      </c>
      <c r="AI192" s="206">
        <v>-3413.3661135877901</v>
      </c>
      <c r="AJ192" s="206">
        <v>-3413.3636804729299</v>
      </c>
      <c r="AK192" s="206">
        <v>-3413.3648064389299</v>
      </c>
      <c r="AL192" s="206">
        <v>-3413.36368047305</v>
      </c>
      <c r="AM192" s="206">
        <v>-1783.54012389477</v>
      </c>
      <c r="AN192" s="206">
        <v>-1783.5448242975001</v>
      </c>
      <c r="AO192" s="206">
        <v>-1783.53897278114</v>
      </c>
      <c r="AP192" s="206">
        <v>-1783.5436729779201</v>
      </c>
      <c r="AQ192" s="206">
        <v>-1783.53897278114</v>
      </c>
      <c r="AR192" s="206">
        <v>-1783.5448496511401</v>
      </c>
      <c r="AS192" s="206">
        <v>-1783.5399972928501</v>
      </c>
      <c r="AT192" s="206">
        <v>-1783.5436729779301</v>
      </c>
      <c r="AU192" s="206">
        <v>-1783.5389727812501</v>
      </c>
      <c r="AV192" s="206">
        <v>-1783.5448496510101</v>
      </c>
      <c r="AW192" s="206">
        <v>-1783.5389727811601</v>
      </c>
      <c r="AX192" s="206">
        <v>-1783.5446958310199</v>
      </c>
      <c r="AY192" s="206">
        <v>-1783.5399972928201</v>
      </c>
      <c r="AZ192" s="206">
        <v>-1783.5448496510201</v>
      </c>
      <c r="BA192" s="206">
        <v>-1783.5389727812701</v>
      </c>
      <c r="BB192" s="206">
        <v>-1783.5436729779201</v>
      </c>
      <c r="BC192" s="206">
        <v>-1783.53897278114</v>
      </c>
      <c r="BD192" s="206">
        <v>-1783.5448496510101</v>
      </c>
      <c r="BE192" s="206">
        <v>-1783.5399972929799</v>
      </c>
      <c r="BF192" s="206">
        <v>-1783.5436729779001</v>
      </c>
      <c r="BG192" s="206">
        <v>-1783.5389727811501</v>
      </c>
      <c r="BH192" s="206">
        <v>-1783.5448496511401</v>
      </c>
      <c r="BI192" s="206">
        <v>-1783.53897278114</v>
      </c>
      <c r="BJ192" s="206">
        <v>-1783.5436729779001</v>
      </c>
      <c r="BK192" s="206">
        <v>-1783.5399972928501</v>
      </c>
      <c r="BL192" s="206">
        <v>-1783.5448496511301</v>
      </c>
      <c r="BM192" s="206">
        <v>-1783.5389727811501</v>
      </c>
      <c r="BN192" s="206">
        <v>-1783.5436729779101</v>
      </c>
      <c r="BO192" s="206">
        <v>-1783.5389727812501</v>
      </c>
      <c r="BP192" s="206">
        <v>-1783.5448496510201</v>
      </c>
      <c r="BQ192" s="206">
        <v>-1783.5399972928501</v>
      </c>
      <c r="BR192" s="206">
        <v>-1783.5447137716701</v>
      </c>
      <c r="BS192" s="206">
        <v>-1783.53897278114</v>
      </c>
      <c r="BT192" s="206">
        <v>-1783.5448496510301</v>
      </c>
      <c r="BU192" s="206">
        <v>-1783.5389727812501</v>
      </c>
      <c r="BV192" s="206">
        <v>-1783.5436729779101</v>
      </c>
      <c r="BW192" s="206">
        <v>-1783.5399972928501</v>
      </c>
      <c r="BX192" s="206">
        <v>-1783.5448496511401</v>
      </c>
      <c r="BY192" s="206">
        <v>-1783.5389727811501</v>
      </c>
      <c r="BZ192" s="206">
        <v>-1783.5436729779101</v>
      </c>
      <c r="CA192" s="206">
        <v>-1783.53897278113</v>
      </c>
      <c r="CB192" s="206">
        <v>-1783.5448496511201</v>
      </c>
      <c r="CC192" s="206">
        <v>-1783.5399972928701</v>
      </c>
      <c r="CD192" s="206">
        <v>-1783.5436729778901</v>
      </c>
      <c r="CE192" s="206">
        <v>-1783.53897278114</v>
      </c>
      <c r="CF192" s="206">
        <v>-1783.5448496511499</v>
      </c>
      <c r="CG192" s="206">
        <v>-1783.53897278112</v>
      </c>
      <c r="CH192" s="206">
        <v>-1783.5436729779101</v>
      </c>
      <c r="CI192" s="206">
        <v>-1783.5399972929699</v>
      </c>
      <c r="CJ192" s="206">
        <v>-1783.544849651</v>
      </c>
      <c r="CK192" s="206">
        <v>-1783.5389727811501</v>
      </c>
      <c r="CL192" s="206">
        <v>-1783.5447137716701</v>
      </c>
      <c r="CM192" s="206">
        <v>-1783.5389727811501</v>
      </c>
      <c r="CN192" s="206">
        <v>-1783.5448496510101</v>
      </c>
      <c r="CO192" s="206">
        <v>-1783.5399972929599</v>
      </c>
      <c r="CP192" s="206">
        <v>-1783.5436729779101</v>
      </c>
      <c r="CQ192" s="206">
        <v>-1783.53897278113</v>
      </c>
      <c r="CR192" s="206">
        <v>-1783.5448496511401</v>
      </c>
      <c r="CS192" s="206">
        <v>-1783.53897278113</v>
      </c>
      <c r="CT192" s="206">
        <v>-1783.5436729779201</v>
      </c>
      <c r="CU192" s="206">
        <v>-716.96172765489496</v>
      </c>
      <c r="CV192" s="206">
        <v>-716.97328337842498</v>
      </c>
      <c r="CW192" s="206">
        <v>-22226.063186008199</v>
      </c>
      <c r="CX192" s="206">
        <v>-22226.056518084199</v>
      </c>
      <c r="CY192" s="206">
        <v>-20075.149057038299</v>
      </c>
      <c r="CZ192" s="206">
        <v>-808.62808391145404</v>
      </c>
      <c r="DA192" s="206">
        <v>-782.55818942912799</v>
      </c>
      <c r="DB192" s="206">
        <v>-808.62995157917101</v>
      </c>
      <c r="DC192" s="206">
        <v>-782.55990602509098</v>
      </c>
      <c r="DD192" s="206">
        <v>-808.62808391145495</v>
      </c>
      <c r="DE192" s="206">
        <v>-782.56003679609705</v>
      </c>
      <c r="DF192" s="206">
        <v>-75559.840468835799</v>
      </c>
      <c r="DG192" s="206">
        <v>-75559.838226918699</v>
      </c>
      <c r="DH192" s="206">
        <v>-75766.851482334896</v>
      </c>
      <c r="DI192" s="206">
        <v>-75559.838226918699</v>
      </c>
      <c r="DJ192" s="232">
        <v>-378006.20439000998</v>
      </c>
      <c r="DK192" s="206">
        <v>0</v>
      </c>
      <c r="DL192" s="207">
        <v>-1027496.3713278435</v>
      </c>
      <c r="DQ192" s="208"/>
      <c r="DR192" s="209"/>
      <c r="DS192" s="209" t="s">
        <v>304</v>
      </c>
      <c r="DT192" s="205"/>
      <c r="DU192" s="206">
        <f t="shared" ref="DU192:DU199" si="169">I192/$DQ$4</f>
        <v>-31.853366189838301</v>
      </c>
      <c r="DV192" s="206">
        <f t="shared" ref="DV192:DV199" si="170">SUM(J192:O192)/$DQ$4</f>
        <v>-58.935768094354849</v>
      </c>
      <c r="DW192" s="206">
        <f t="shared" ref="DW192:DW199" si="171">SUM(P192:AL192)/$DQ$4</f>
        <v>-78.50738575114012</v>
      </c>
      <c r="DX192" s="206">
        <f t="shared" ref="DX192:DX199" si="172">SUM(AM192:CT192)/$DQ$4</f>
        <v>-107.01251047367592</v>
      </c>
      <c r="DY192" s="206">
        <f t="shared" ref="DY192:DY199" si="173">SUM(CU192:CY192)/$DQ$4</f>
        <v>-65.961203772164026</v>
      </c>
      <c r="DZ192" s="206">
        <f t="shared" ref="DZ192:DZ199" si="174">SUM(CZ192:DE192)/$DQ$4</f>
        <v>-4.7735642516523962</v>
      </c>
      <c r="EA192" s="206">
        <f t="shared" ref="EA192:EA199" si="175">SUM(DF192:DG192)/$DQ$4</f>
        <v>-151.11967869575449</v>
      </c>
      <c r="EB192" s="206">
        <f t="shared" ref="EB192:EB199" si="176">SUM(DH192:DI192)/$DQ$4</f>
        <v>-151.3266897092536</v>
      </c>
      <c r="EC192" s="206">
        <f t="shared" ref="EC192:EC199" si="177">SUM(DJ192:DK192)/$DQ$4</f>
        <v>-378.00620439001</v>
      </c>
      <c r="ED192" s="207">
        <f t="shared" si="129"/>
        <v>-1027.4963713278437</v>
      </c>
      <c r="EE192" s="303">
        <f t="shared" ref="EE192:EE199" si="178">ED192-(DL192/$DQ$4)</f>
        <v>0</v>
      </c>
      <c r="EF192" s="101"/>
      <c r="EG192" s="101"/>
    </row>
    <row r="193" spans="1:137" s="126" customFormat="1" ht="15.5" hidden="1" outlineLevel="2" x14ac:dyDescent="0.35">
      <c r="A193" s="37" t="s">
        <v>303</v>
      </c>
      <c r="B193" s="37">
        <v>4</v>
      </c>
      <c r="C193" s="38">
        <v>4.3</v>
      </c>
      <c r="D193" s="39"/>
      <c r="E193" s="208"/>
      <c r="F193" s="209"/>
      <c r="G193" s="209" t="s">
        <v>305</v>
      </c>
      <c r="H193" s="205"/>
      <c r="I193" s="206">
        <v>-1268.4994986874699</v>
      </c>
      <c r="J193" s="206">
        <v>-391.16739311094602</v>
      </c>
      <c r="K193" s="206">
        <v>-391.16739311094801</v>
      </c>
      <c r="L193" s="206">
        <v>-391.16739311094699</v>
      </c>
      <c r="M193" s="206">
        <v>-391.16739311094398</v>
      </c>
      <c r="N193" s="206">
        <v>-391.16739311095</v>
      </c>
      <c r="O193" s="206">
        <v>-391.167393110945</v>
      </c>
      <c r="P193" s="206">
        <v>-135.93072770978699</v>
      </c>
      <c r="Q193" s="206">
        <v>-135.93072770978901</v>
      </c>
      <c r="R193" s="206">
        <v>-135.93072770978301</v>
      </c>
      <c r="S193" s="206">
        <v>-135.93072770979001</v>
      </c>
      <c r="T193" s="206">
        <v>-135.93072770978901</v>
      </c>
      <c r="U193" s="206">
        <v>-135.930727709786</v>
      </c>
      <c r="V193" s="206">
        <v>-135.930727709792</v>
      </c>
      <c r="W193" s="206">
        <v>-135.93072770978401</v>
      </c>
      <c r="X193" s="206">
        <v>-135.93072770978901</v>
      </c>
      <c r="Y193" s="206">
        <v>-135.93072770978699</v>
      </c>
      <c r="Z193" s="206">
        <v>-135.93072770978901</v>
      </c>
      <c r="AA193" s="206">
        <v>-135.93072770978301</v>
      </c>
      <c r="AB193" s="206">
        <v>-135.93072770978799</v>
      </c>
      <c r="AC193" s="206">
        <v>-135.93072770978901</v>
      </c>
      <c r="AD193" s="206">
        <v>-135.930727709786</v>
      </c>
      <c r="AE193" s="206">
        <v>-135.930727709785</v>
      </c>
      <c r="AF193" s="206">
        <v>-135.93072770978901</v>
      </c>
      <c r="AG193" s="206">
        <v>-135.93072770978699</v>
      </c>
      <c r="AH193" s="206">
        <v>-135.93072770979001</v>
      </c>
      <c r="AI193" s="206">
        <v>-135.930727709786</v>
      </c>
      <c r="AJ193" s="206">
        <v>-135.930727709785</v>
      </c>
      <c r="AK193" s="206">
        <v>-135.93072770978699</v>
      </c>
      <c r="AL193" s="206">
        <v>-135.93072770978901</v>
      </c>
      <c r="AM193" s="206">
        <v>-71.026146820046407</v>
      </c>
      <c r="AN193" s="206">
        <v>-71.026146820052006</v>
      </c>
      <c r="AO193" s="206">
        <v>-71.026146820044701</v>
      </c>
      <c r="AP193" s="206">
        <v>-71.026146820045497</v>
      </c>
      <c r="AQ193" s="206">
        <v>-71.026146820047998</v>
      </c>
      <c r="AR193" s="206">
        <v>-71.026146820048695</v>
      </c>
      <c r="AS193" s="206">
        <v>-71.026146820046804</v>
      </c>
      <c r="AT193" s="206">
        <v>-71.026146820047401</v>
      </c>
      <c r="AU193" s="206">
        <v>-71.026146820050798</v>
      </c>
      <c r="AV193" s="206">
        <v>-71.026146820046193</v>
      </c>
      <c r="AW193" s="206">
        <v>-71.026146820046506</v>
      </c>
      <c r="AX193" s="206">
        <v>-71.026146820052006</v>
      </c>
      <c r="AY193" s="206">
        <v>-71.026146820044701</v>
      </c>
      <c r="AZ193" s="206">
        <v>-71.026146820046193</v>
      </c>
      <c r="BA193" s="206">
        <v>-71.026146820051395</v>
      </c>
      <c r="BB193" s="206">
        <v>-71.026146820044502</v>
      </c>
      <c r="BC193" s="206">
        <v>-71.0261468200477</v>
      </c>
      <c r="BD193" s="206">
        <v>-71.026146820046804</v>
      </c>
      <c r="BE193" s="206">
        <v>-71.026146820049803</v>
      </c>
      <c r="BF193" s="206">
        <v>-71.026146820046606</v>
      </c>
      <c r="BG193" s="206">
        <v>-71.026146820043806</v>
      </c>
      <c r="BH193" s="206">
        <v>-71.026146820050997</v>
      </c>
      <c r="BI193" s="206">
        <v>-71.026146820045895</v>
      </c>
      <c r="BJ193" s="206">
        <v>-71.026146820047202</v>
      </c>
      <c r="BK193" s="206">
        <v>-71.026146820047003</v>
      </c>
      <c r="BL193" s="206">
        <v>-71.026146820049803</v>
      </c>
      <c r="BM193" s="206">
        <v>-71.026146820045199</v>
      </c>
      <c r="BN193" s="206">
        <v>-71.026146820046705</v>
      </c>
      <c r="BO193" s="206">
        <v>-71.026146820048993</v>
      </c>
      <c r="BP193" s="206">
        <v>-71.026146820047003</v>
      </c>
      <c r="BQ193" s="206">
        <v>-71.026146820045895</v>
      </c>
      <c r="BR193" s="206">
        <v>-71.026146820049505</v>
      </c>
      <c r="BS193" s="206">
        <v>-71.0261468200477</v>
      </c>
      <c r="BT193" s="206">
        <v>-71.026146820043806</v>
      </c>
      <c r="BU193" s="206">
        <v>-71.026146820050897</v>
      </c>
      <c r="BV193" s="206">
        <v>-71.026146820047401</v>
      </c>
      <c r="BW193" s="206">
        <v>-71.0261468200449</v>
      </c>
      <c r="BX193" s="206">
        <v>-71.026146820050897</v>
      </c>
      <c r="BY193" s="206">
        <v>-71.026146820045199</v>
      </c>
      <c r="BZ193" s="206">
        <v>-71.026146820046705</v>
      </c>
      <c r="CA193" s="206">
        <v>-71.026146820045298</v>
      </c>
      <c r="CB193" s="206">
        <v>-71.026146820049306</v>
      </c>
      <c r="CC193" s="206">
        <v>-71.026146820046904</v>
      </c>
      <c r="CD193" s="206">
        <v>-71.026146820045398</v>
      </c>
      <c r="CE193" s="206">
        <v>-71.026146820046094</v>
      </c>
      <c r="CF193" s="206">
        <v>-71.026146820049703</v>
      </c>
      <c r="CG193" s="206">
        <v>-71.026146820046506</v>
      </c>
      <c r="CH193" s="206">
        <v>-71.026146820044104</v>
      </c>
      <c r="CI193" s="206">
        <v>-71.026146820051594</v>
      </c>
      <c r="CJ193" s="206">
        <v>-71.026146820046407</v>
      </c>
      <c r="CK193" s="206">
        <v>-71.026146820045497</v>
      </c>
      <c r="CL193" s="206">
        <v>-71.026146820050201</v>
      </c>
      <c r="CM193" s="206">
        <v>-71.026146820046705</v>
      </c>
      <c r="CN193" s="206">
        <v>-71.026146820045</v>
      </c>
      <c r="CO193" s="206">
        <v>-71.026146820049803</v>
      </c>
      <c r="CP193" s="206">
        <v>-71.026146820046705</v>
      </c>
      <c r="CQ193" s="206">
        <v>-71.026146820045497</v>
      </c>
      <c r="CR193" s="206">
        <v>-71.026146820051096</v>
      </c>
      <c r="CS193" s="206">
        <v>-71.026146820045994</v>
      </c>
      <c r="CT193" s="206">
        <v>-71.026146820045298</v>
      </c>
      <c r="CU193" s="206">
        <v>-28.5519441958686</v>
      </c>
      <c r="CV193" s="206">
        <v>-28.551944195869702</v>
      </c>
      <c r="CW193" s="206">
        <v>-885.11027007196901</v>
      </c>
      <c r="CX193" s="206">
        <v>-885.11027007197197</v>
      </c>
      <c r="CY193" s="206">
        <v>-799.45443748436003</v>
      </c>
      <c r="CZ193" s="206">
        <v>-32.2024217423279</v>
      </c>
      <c r="DA193" s="206">
        <v>-31.163633944191599</v>
      </c>
      <c r="DB193" s="206">
        <v>-32.202421742329697</v>
      </c>
      <c r="DC193" s="206">
        <v>-31.163633944190099</v>
      </c>
      <c r="DD193" s="206">
        <v>-32.202421742327601</v>
      </c>
      <c r="DE193" s="206">
        <v>-31.163633944192501</v>
      </c>
      <c r="DF193" s="206">
        <v>-3009.0262217157801</v>
      </c>
      <c r="DG193" s="206">
        <v>-3009.0262217157701</v>
      </c>
      <c r="DH193" s="206">
        <v>-3017.2701291725298</v>
      </c>
      <c r="DI193" s="206">
        <v>-3009.0262217157701</v>
      </c>
      <c r="DJ193" s="232">
        <v>-15053.375016035599</v>
      </c>
      <c r="DK193" s="206">
        <v>0</v>
      </c>
      <c r="DL193" s="207">
        <v>-40918.080247316146</v>
      </c>
      <c r="DQ193" s="208"/>
      <c r="DR193" s="209"/>
      <c r="DS193" s="209" t="s">
        <v>305</v>
      </c>
      <c r="DT193" s="205"/>
      <c r="DU193" s="206">
        <f t="shared" si="169"/>
        <v>-1.2684994986874698</v>
      </c>
      <c r="DV193" s="206">
        <f t="shared" si="170"/>
        <v>-2.3470043586656799</v>
      </c>
      <c r="DW193" s="206">
        <f t="shared" si="171"/>
        <v>-3.1264067373251092</v>
      </c>
      <c r="DX193" s="206">
        <f t="shared" si="172"/>
        <v>-4.2615688092028412</v>
      </c>
      <c r="DY193" s="206">
        <f t="shared" si="173"/>
        <v>-2.6267788660200395</v>
      </c>
      <c r="DZ193" s="206">
        <f t="shared" si="174"/>
        <v>-0.1900981670595594</v>
      </c>
      <c r="EA193" s="206">
        <f t="shared" si="175"/>
        <v>-6.0180524434315501</v>
      </c>
      <c r="EB193" s="206">
        <f t="shared" si="176"/>
        <v>-6.0262963508883001</v>
      </c>
      <c r="EC193" s="206">
        <f t="shared" si="177"/>
        <v>-15.053375016035599</v>
      </c>
      <c r="ED193" s="207">
        <f t="shared" si="129"/>
        <v>-40.918080247316155</v>
      </c>
      <c r="EE193" s="303">
        <f t="shared" si="178"/>
        <v>0</v>
      </c>
      <c r="EF193" s="101"/>
      <c r="EG193" s="101"/>
    </row>
    <row r="194" spans="1:137" s="126" customFormat="1" ht="15.5" hidden="1" outlineLevel="2" x14ac:dyDescent="0.35">
      <c r="A194" s="37" t="s">
        <v>303</v>
      </c>
      <c r="B194" s="37">
        <v>4</v>
      </c>
      <c r="C194" s="38">
        <v>4.4000000000000004</v>
      </c>
      <c r="D194" s="39"/>
      <c r="E194" s="208"/>
      <c r="F194" s="209"/>
      <c r="G194" s="209" t="s">
        <v>306</v>
      </c>
      <c r="H194" s="205"/>
      <c r="I194" s="206">
        <v>-7865.5474669344203</v>
      </c>
      <c r="J194" s="206">
        <v>-2425.5001292587599</v>
      </c>
      <c r="K194" s="206">
        <v>-2425.5001292587699</v>
      </c>
      <c r="L194" s="206">
        <v>-2425.5001292587199</v>
      </c>
      <c r="M194" s="206">
        <v>-2425.5001292587599</v>
      </c>
      <c r="N194" s="206">
        <v>-2425.5001292587599</v>
      </c>
      <c r="O194" s="206">
        <v>-2425.5001292587499</v>
      </c>
      <c r="P194" s="206">
        <v>-842.86165829987203</v>
      </c>
      <c r="Q194" s="206">
        <v>-842.86165829986999</v>
      </c>
      <c r="R194" s="206">
        <v>-842.86165829986999</v>
      </c>
      <c r="S194" s="206">
        <v>-842.86165829984202</v>
      </c>
      <c r="T194" s="206">
        <v>-842.86165829989602</v>
      </c>
      <c r="U194" s="206">
        <v>-842.86165829984895</v>
      </c>
      <c r="V194" s="206">
        <v>-842.861658299851</v>
      </c>
      <c r="W194" s="206">
        <v>-842.861658299851</v>
      </c>
      <c r="X194" s="206">
        <v>-842.86165829988704</v>
      </c>
      <c r="Y194" s="206">
        <v>-842.86165829986896</v>
      </c>
      <c r="Z194" s="206">
        <v>-842.86165829985498</v>
      </c>
      <c r="AA194" s="206">
        <v>-842.86165829988602</v>
      </c>
      <c r="AB194" s="206">
        <v>-842.86165829985805</v>
      </c>
      <c r="AC194" s="206">
        <v>-842.86165829981496</v>
      </c>
      <c r="AD194" s="206">
        <v>-842.86165829987999</v>
      </c>
      <c r="AE194" s="206">
        <v>-842.86165829988704</v>
      </c>
      <c r="AF194" s="206">
        <v>-842.86165829984202</v>
      </c>
      <c r="AG194" s="206">
        <v>-842.86165829988397</v>
      </c>
      <c r="AH194" s="206">
        <v>-842.86165829988101</v>
      </c>
      <c r="AI194" s="206">
        <v>-842.86165829980405</v>
      </c>
      <c r="AJ194" s="206">
        <v>-842.861658299905</v>
      </c>
      <c r="AK194" s="206">
        <v>-842.86165829988704</v>
      </c>
      <c r="AL194" s="206">
        <v>-842.86165829983395</v>
      </c>
      <c r="AM194" s="206">
        <v>-440.40973590023702</v>
      </c>
      <c r="AN194" s="206">
        <v>-440.40973590024402</v>
      </c>
      <c r="AO194" s="206">
        <v>-440.409735900226</v>
      </c>
      <c r="AP194" s="206">
        <v>-440.40973590025402</v>
      </c>
      <c r="AQ194" s="206">
        <v>-440.40973590022799</v>
      </c>
      <c r="AR194" s="206">
        <v>-440.40973590024498</v>
      </c>
      <c r="AS194" s="206">
        <v>-440.409735900236</v>
      </c>
      <c r="AT194" s="206">
        <v>-440.40973590024902</v>
      </c>
      <c r="AU194" s="206">
        <v>-440.40973590022401</v>
      </c>
      <c r="AV194" s="206">
        <v>-440.40973590025101</v>
      </c>
      <c r="AW194" s="206">
        <v>-440.40973590023998</v>
      </c>
      <c r="AX194" s="206">
        <v>-440.40973590024799</v>
      </c>
      <c r="AY194" s="206">
        <v>-440.40973590021702</v>
      </c>
      <c r="AZ194" s="206">
        <v>-440.40973590026601</v>
      </c>
      <c r="BA194" s="206">
        <v>-440.40973590021002</v>
      </c>
      <c r="BB194" s="206">
        <v>-440.40973590023401</v>
      </c>
      <c r="BC194" s="206">
        <v>-440.40973590026499</v>
      </c>
      <c r="BD194" s="206">
        <v>-440.40973590023998</v>
      </c>
      <c r="BE194" s="206">
        <v>-440.40973590023401</v>
      </c>
      <c r="BF194" s="206">
        <v>-440.40973590022998</v>
      </c>
      <c r="BG194" s="206">
        <v>-440.40973590025101</v>
      </c>
      <c r="BH194" s="206">
        <v>-440.40973590022099</v>
      </c>
      <c r="BI194" s="206">
        <v>-440.40973590026903</v>
      </c>
      <c r="BJ194" s="206">
        <v>-440.40973590021503</v>
      </c>
      <c r="BK194" s="206">
        <v>-440.40973590025499</v>
      </c>
      <c r="BL194" s="206">
        <v>-440.40973590022401</v>
      </c>
      <c r="BM194" s="206">
        <v>-440.409735900258</v>
      </c>
      <c r="BN194" s="206">
        <v>-440.40973590021702</v>
      </c>
      <c r="BO194" s="206">
        <v>-440.40973590025999</v>
      </c>
      <c r="BP194" s="206">
        <v>-440.40973590022497</v>
      </c>
      <c r="BQ194" s="206">
        <v>-440.409735900258</v>
      </c>
      <c r="BR194" s="206">
        <v>-440.40973590023799</v>
      </c>
      <c r="BS194" s="206">
        <v>-440.40973590021503</v>
      </c>
      <c r="BT194" s="206">
        <v>-440.40973590025499</v>
      </c>
      <c r="BU194" s="206">
        <v>-440.409735900236</v>
      </c>
      <c r="BV194" s="206">
        <v>-440.40973590025601</v>
      </c>
      <c r="BW194" s="206">
        <v>-440.40973590022298</v>
      </c>
      <c r="BX194" s="206">
        <v>-440.409735900258</v>
      </c>
      <c r="BY194" s="206">
        <v>-440.409735900236</v>
      </c>
      <c r="BZ194" s="206">
        <v>-440.40973590025402</v>
      </c>
      <c r="CA194" s="206">
        <v>-440.40973590022298</v>
      </c>
      <c r="CB194" s="206">
        <v>-440.409735900253</v>
      </c>
      <c r="CC194" s="206">
        <v>-440.40973590022799</v>
      </c>
      <c r="CD194" s="206">
        <v>-440.40973590025601</v>
      </c>
      <c r="CE194" s="206">
        <v>-440.40973590022998</v>
      </c>
      <c r="CF194" s="206">
        <v>-440.40973590023498</v>
      </c>
      <c r="CG194" s="206">
        <v>-440.40973590024498</v>
      </c>
      <c r="CH194" s="206">
        <v>-440.40973590023702</v>
      </c>
      <c r="CI194" s="206">
        <v>-440.40973590025999</v>
      </c>
      <c r="CJ194" s="206">
        <v>-440.40973590018598</v>
      </c>
      <c r="CK194" s="206">
        <v>-440.409735900302</v>
      </c>
      <c r="CL194" s="206">
        <v>-440.40973590022298</v>
      </c>
      <c r="CM194" s="206">
        <v>-440.40973590026499</v>
      </c>
      <c r="CN194" s="206">
        <v>-440.40973590022497</v>
      </c>
      <c r="CO194" s="206">
        <v>-440.40973590025902</v>
      </c>
      <c r="CP194" s="206">
        <v>-440.40973590022003</v>
      </c>
      <c r="CQ194" s="206">
        <v>-440.40973590025999</v>
      </c>
      <c r="CR194" s="206">
        <v>-440.40973590022799</v>
      </c>
      <c r="CS194" s="206">
        <v>-440.40973590024998</v>
      </c>
      <c r="CT194" s="206">
        <v>-440.40973590022401</v>
      </c>
      <c r="CU194" s="206">
        <v>-177.04119913192699</v>
      </c>
      <c r="CV194" s="206">
        <v>-177.04119913194799</v>
      </c>
      <c r="CW194" s="206">
        <v>-5488.2771730897102</v>
      </c>
      <c r="CX194" s="206">
        <v>-5488.2771730897302</v>
      </c>
      <c r="CY194" s="206">
        <v>-4957.1535756939302</v>
      </c>
      <c r="CZ194" s="206">
        <v>-199.676607698015</v>
      </c>
      <c r="DA194" s="206">
        <v>-193.23542680451399</v>
      </c>
      <c r="DB194" s="206">
        <v>-199.676607698</v>
      </c>
      <c r="DC194" s="206">
        <v>-193.23542680451601</v>
      </c>
      <c r="DD194" s="206">
        <v>-199.67660769803001</v>
      </c>
      <c r="DE194" s="206">
        <v>-193.23542680451399</v>
      </c>
      <c r="DF194" s="206">
        <v>-18657.980236211999</v>
      </c>
      <c r="DG194" s="206">
        <v>-18657.980236211999</v>
      </c>
      <c r="DH194" s="206">
        <v>-18709.097990283801</v>
      </c>
      <c r="DI194" s="206">
        <v>-18657.980236211999</v>
      </c>
      <c r="DJ194" s="232">
        <v>-93341.018935131899</v>
      </c>
      <c r="DK194" s="206">
        <v>0</v>
      </c>
      <c r="DL194" s="207">
        <v>-253719.53459509474</v>
      </c>
      <c r="DQ194" s="208"/>
      <c r="DR194" s="209"/>
      <c r="DS194" s="209" t="s">
        <v>306</v>
      </c>
      <c r="DT194" s="205"/>
      <c r="DU194" s="206">
        <f t="shared" si="169"/>
        <v>-7.8655474669344203</v>
      </c>
      <c r="DV194" s="206">
        <f t="shared" si="170"/>
        <v>-14.553000775552521</v>
      </c>
      <c r="DW194" s="206">
        <f t="shared" si="171"/>
        <v>-19.385818140896877</v>
      </c>
      <c r="DX194" s="206">
        <f t="shared" si="172"/>
        <v>-26.424584154014408</v>
      </c>
      <c r="DY194" s="206">
        <f t="shared" si="173"/>
        <v>-16.287790320137248</v>
      </c>
      <c r="DZ194" s="206">
        <f t="shared" si="174"/>
        <v>-1.178736103507589</v>
      </c>
      <c r="EA194" s="206">
        <f t="shared" si="175"/>
        <v>-37.315960472423995</v>
      </c>
      <c r="EB194" s="206">
        <f t="shared" si="176"/>
        <v>-37.367078226495799</v>
      </c>
      <c r="EC194" s="206">
        <f t="shared" si="177"/>
        <v>-93.341018935131899</v>
      </c>
      <c r="ED194" s="207">
        <f t="shared" si="129"/>
        <v>-253.71953459509476</v>
      </c>
      <c r="EE194" s="303">
        <f t="shared" si="178"/>
        <v>0</v>
      </c>
      <c r="EF194" s="101"/>
      <c r="EG194" s="101"/>
    </row>
    <row r="195" spans="1:137" s="126" customFormat="1" ht="15.5" hidden="1" outlineLevel="2" x14ac:dyDescent="0.35">
      <c r="A195" s="37" t="s">
        <v>303</v>
      </c>
      <c r="B195" s="37">
        <v>4</v>
      </c>
      <c r="C195" s="38">
        <v>4.5</v>
      </c>
      <c r="D195" s="39"/>
      <c r="E195" s="208"/>
      <c r="F195" s="209"/>
      <c r="G195" s="209" t="s">
        <v>307</v>
      </c>
      <c r="H195" s="205"/>
      <c r="I195" s="206">
        <v>0</v>
      </c>
      <c r="J195" s="206">
        <v>0</v>
      </c>
      <c r="K195" s="206">
        <v>0</v>
      </c>
      <c r="L195" s="206">
        <v>0</v>
      </c>
      <c r="M195" s="206">
        <v>0</v>
      </c>
      <c r="N195" s="206">
        <v>0</v>
      </c>
      <c r="O195" s="206">
        <v>0</v>
      </c>
      <c r="P195" s="206">
        <v>0</v>
      </c>
      <c r="Q195" s="206">
        <v>0</v>
      </c>
      <c r="R195" s="206">
        <v>0</v>
      </c>
      <c r="S195" s="206">
        <v>0</v>
      </c>
      <c r="T195" s="206">
        <v>0</v>
      </c>
      <c r="U195" s="206">
        <v>0</v>
      </c>
      <c r="V195" s="206">
        <v>0</v>
      </c>
      <c r="W195" s="206">
        <v>0</v>
      </c>
      <c r="X195" s="206">
        <v>0</v>
      </c>
      <c r="Y195" s="206">
        <v>0</v>
      </c>
      <c r="Z195" s="206">
        <v>0</v>
      </c>
      <c r="AA195" s="206">
        <v>0</v>
      </c>
      <c r="AB195" s="206">
        <v>0</v>
      </c>
      <c r="AC195" s="206">
        <v>0</v>
      </c>
      <c r="AD195" s="206">
        <v>0</v>
      </c>
      <c r="AE195" s="206">
        <v>0</v>
      </c>
      <c r="AF195" s="206">
        <v>0</v>
      </c>
      <c r="AG195" s="206">
        <v>0</v>
      </c>
      <c r="AH195" s="206">
        <v>0</v>
      </c>
      <c r="AI195" s="206">
        <v>0</v>
      </c>
      <c r="AJ195" s="206">
        <v>0</v>
      </c>
      <c r="AK195" s="206">
        <v>0</v>
      </c>
      <c r="AL195" s="206">
        <v>0</v>
      </c>
      <c r="AM195" s="206">
        <v>0</v>
      </c>
      <c r="AN195" s="206">
        <v>0</v>
      </c>
      <c r="AO195" s="206">
        <v>0</v>
      </c>
      <c r="AP195" s="206">
        <v>0</v>
      </c>
      <c r="AQ195" s="206">
        <v>0</v>
      </c>
      <c r="AR195" s="206">
        <v>0</v>
      </c>
      <c r="AS195" s="206">
        <v>0</v>
      </c>
      <c r="AT195" s="206">
        <v>0</v>
      </c>
      <c r="AU195" s="206">
        <v>0</v>
      </c>
      <c r="AV195" s="206">
        <v>0</v>
      </c>
      <c r="AW195" s="206">
        <v>0</v>
      </c>
      <c r="AX195" s="206">
        <v>0</v>
      </c>
      <c r="AY195" s="206">
        <v>0</v>
      </c>
      <c r="AZ195" s="206">
        <v>0</v>
      </c>
      <c r="BA195" s="206">
        <v>0</v>
      </c>
      <c r="BB195" s="206">
        <v>0</v>
      </c>
      <c r="BC195" s="206">
        <v>0</v>
      </c>
      <c r="BD195" s="206">
        <v>0</v>
      </c>
      <c r="BE195" s="206">
        <v>0</v>
      </c>
      <c r="BF195" s="206">
        <v>0</v>
      </c>
      <c r="BG195" s="206">
        <v>0</v>
      </c>
      <c r="BH195" s="206">
        <v>0</v>
      </c>
      <c r="BI195" s="206">
        <v>0</v>
      </c>
      <c r="BJ195" s="206">
        <v>0</v>
      </c>
      <c r="BK195" s="206">
        <v>0</v>
      </c>
      <c r="BL195" s="206">
        <v>0</v>
      </c>
      <c r="BM195" s="206">
        <v>0</v>
      </c>
      <c r="BN195" s="206">
        <v>0</v>
      </c>
      <c r="BO195" s="206">
        <v>0</v>
      </c>
      <c r="BP195" s="206">
        <v>0</v>
      </c>
      <c r="BQ195" s="206">
        <v>0</v>
      </c>
      <c r="BR195" s="206">
        <v>0</v>
      </c>
      <c r="BS195" s="206">
        <v>0</v>
      </c>
      <c r="BT195" s="206">
        <v>0</v>
      </c>
      <c r="BU195" s="206">
        <v>0</v>
      </c>
      <c r="BV195" s="206">
        <v>0</v>
      </c>
      <c r="BW195" s="206">
        <v>0</v>
      </c>
      <c r="BX195" s="206">
        <v>0</v>
      </c>
      <c r="BY195" s="206">
        <v>0</v>
      </c>
      <c r="BZ195" s="206">
        <v>0</v>
      </c>
      <c r="CA195" s="206">
        <v>0</v>
      </c>
      <c r="CB195" s="206">
        <v>0</v>
      </c>
      <c r="CC195" s="206">
        <v>0</v>
      </c>
      <c r="CD195" s="206">
        <v>0</v>
      </c>
      <c r="CE195" s="206">
        <v>0</v>
      </c>
      <c r="CF195" s="206">
        <v>0</v>
      </c>
      <c r="CG195" s="206">
        <v>0</v>
      </c>
      <c r="CH195" s="206">
        <v>0</v>
      </c>
      <c r="CI195" s="206">
        <v>0</v>
      </c>
      <c r="CJ195" s="206">
        <v>0</v>
      </c>
      <c r="CK195" s="206">
        <v>0</v>
      </c>
      <c r="CL195" s="206">
        <v>0</v>
      </c>
      <c r="CM195" s="206">
        <v>0</v>
      </c>
      <c r="CN195" s="206">
        <v>0</v>
      </c>
      <c r="CO195" s="206">
        <v>0</v>
      </c>
      <c r="CP195" s="206">
        <v>0</v>
      </c>
      <c r="CQ195" s="206">
        <v>0</v>
      </c>
      <c r="CR195" s="206">
        <v>0</v>
      </c>
      <c r="CS195" s="206">
        <v>0</v>
      </c>
      <c r="CT195" s="206">
        <v>0</v>
      </c>
      <c r="CU195" s="206">
        <v>0</v>
      </c>
      <c r="CV195" s="206">
        <v>0</v>
      </c>
      <c r="CW195" s="206">
        <v>0</v>
      </c>
      <c r="CX195" s="206">
        <v>0</v>
      </c>
      <c r="CY195" s="206">
        <v>0</v>
      </c>
      <c r="CZ195" s="206">
        <v>0</v>
      </c>
      <c r="DA195" s="206">
        <v>0</v>
      </c>
      <c r="DB195" s="206">
        <v>0</v>
      </c>
      <c r="DC195" s="206">
        <v>0</v>
      </c>
      <c r="DD195" s="206">
        <v>0</v>
      </c>
      <c r="DE195" s="206">
        <v>0</v>
      </c>
      <c r="DF195" s="206">
        <v>0</v>
      </c>
      <c r="DG195" s="206">
        <v>0</v>
      </c>
      <c r="DH195" s="206">
        <v>0</v>
      </c>
      <c r="DI195" s="206">
        <v>0</v>
      </c>
      <c r="DJ195" s="232">
        <v>0</v>
      </c>
      <c r="DK195" s="206">
        <v>0</v>
      </c>
      <c r="DL195" s="207">
        <v>0</v>
      </c>
      <c r="DQ195" s="208"/>
      <c r="DR195" s="209"/>
      <c r="DS195" s="209" t="s">
        <v>307</v>
      </c>
      <c r="DT195" s="205"/>
      <c r="DU195" s="206">
        <f t="shared" si="169"/>
        <v>0</v>
      </c>
      <c r="DV195" s="206">
        <f t="shared" si="170"/>
        <v>0</v>
      </c>
      <c r="DW195" s="206">
        <f t="shared" si="171"/>
        <v>0</v>
      </c>
      <c r="DX195" s="206">
        <f t="shared" si="172"/>
        <v>0</v>
      </c>
      <c r="DY195" s="206">
        <f t="shared" si="173"/>
        <v>0</v>
      </c>
      <c r="DZ195" s="206">
        <f t="shared" si="174"/>
        <v>0</v>
      </c>
      <c r="EA195" s="206">
        <f t="shared" si="175"/>
        <v>0</v>
      </c>
      <c r="EB195" s="206">
        <f t="shared" si="176"/>
        <v>0</v>
      </c>
      <c r="EC195" s="206">
        <f t="shared" si="177"/>
        <v>0</v>
      </c>
      <c r="ED195" s="207">
        <f t="shared" si="129"/>
        <v>0</v>
      </c>
      <c r="EE195" s="303">
        <f t="shared" si="178"/>
        <v>0</v>
      </c>
      <c r="EF195" s="101"/>
      <c r="EG195" s="101"/>
    </row>
    <row r="196" spans="1:137" s="126" customFormat="1" ht="15.5" hidden="1" outlineLevel="2" x14ac:dyDescent="0.35">
      <c r="A196" s="37" t="s">
        <v>303</v>
      </c>
      <c r="B196" s="37">
        <v>4</v>
      </c>
      <c r="C196" s="38">
        <v>4.5999999999999996</v>
      </c>
      <c r="D196" s="39"/>
      <c r="E196" s="208"/>
      <c r="F196" s="209"/>
      <c r="G196" s="209" t="s">
        <v>308</v>
      </c>
      <c r="H196" s="205"/>
      <c r="I196" s="206">
        <v>0</v>
      </c>
      <c r="J196" s="206">
        <v>0</v>
      </c>
      <c r="K196" s="206">
        <v>0</v>
      </c>
      <c r="L196" s="206">
        <v>0</v>
      </c>
      <c r="M196" s="206">
        <v>0</v>
      </c>
      <c r="N196" s="206">
        <v>0</v>
      </c>
      <c r="O196" s="206">
        <v>0</v>
      </c>
      <c r="P196" s="206">
        <v>0</v>
      </c>
      <c r="Q196" s="206">
        <v>0</v>
      </c>
      <c r="R196" s="206">
        <v>0</v>
      </c>
      <c r="S196" s="206">
        <v>0</v>
      </c>
      <c r="T196" s="206">
        <v>0</v>
      </c>
      <c r="U196" s="206">
        <v>0</v>
      </c>
      <c r="V196" s="206">
        <v>0</v>
      </c>
      <c r="W196" s="206">
        <v>0</v>
      </c>
      <c r="X196" s="206">
        <v>0</v>
      </c>
      <c r="Y196" s="206">
        <v>0</v>
      </c>
      <c r="Z196" s="206">
        <v>0</v>
      </c>
      <c r="AA196" s="206">
        <v>0</v>
      </c>
      <c r="AB196" s="206">
        <v>0</v>
      </c>
      <c r="AC196" s="206">
        <v>0</v>
      </c>
      <c r="AD196" s="206">
        <v>0</v>
      </c>
      <c r="AE196" s="206">
        <v>0</v>
      </c>
      <c r="AF196" s="206">
        <v>0</v>
      </c>
      <c r="AG196" s="206">
        <v>0</v>
      </c>
      <c r="AH196" s="206">
        <v>0</v>
      </c>
      <c r="AI196" s="206">
        <v>0</v>
      </c>
      <c r="AJ196" s="206">
        <v>0</v>
      </c>
      <c r="AK196" s="206">
        <v>0</v>
      </c>
      <c r="AL196" s="206">
        <v>0</v>
      </c>
      <c r="AM196" s="206">
        <v>0</v>
      </c>
      <c r="AN196" s="206">
        <v>0</v>
      </c>
      <c r="AO196" s="206">
        <v>0</v>
      </c>
      <c r="AP196" s="206">
        <v>0</v>
      </c>
      <c r="AQ196" s="206">
        <v>0</v>
      </c>
      <c r="AR196" s="206">
        <v>0</v>
      </c>
      <c r="AS196" s="206">
        <v>0</v>
      </c>
      <c r="AT196" s="206">
        <v>0</v>
      </c>
      <c r="AU196" s="206">
        <v>0</v>
      </c>
      <c r="AV196" s="206">
        <v>0</v>
      </c>
      <c r="AW196" s="206">
        <v>0</v>
      </c>
      <c r="AX196" s="206">
        <v>0</v>
      </c>
      <c r="AY196" s="206">
        <v>0</v>
      </c>
      <c r="AZ196" s="206">
        <v>0</v>
      </c>
      <c r="BA196" s="206">
        <v>0</v>
      </c>
      <c r="BB196" s="206">
        <v>0</v>
      </c>
      <c r="BC196" s="206">
        <v>0</v>
      </c>
      <c r="BD196" s="206">
        <v>0</v>
      </c>
      <c r="BE196" s="206">
        <v>0</v>
      </c>
      <c r="BF196" s="206">
        <v>0</v>
      </c>
      <c r="BG196" s="206">
        <v>0</v>
      </c>
      <c r="BH196" s="206">
        <v>0</v>
      </c>
      <c r="BI196" s="206">
        <v>0</v>
      </c>
      <c r="BJ196" s="206">
        <v>0</v>
      </c>
      <c r="BK196" s="206">
        <v>0</v>
      </c>
      <c r="BL196" s="206">
        <v>0</v>
      </c>
      <c r="BM196" s="206">
        <v>0</v>
      </c>
      <c r="BN196" s="206">
        <v>0</v>
      </c>
      <c r="BO196" s="206">
        <v>0</v>
      </c>
      <c r="BP196" s="206">
        <v>0</v>
      </c>
      <c r="BQ196" s="206">
        <v>0</v>
      </c>
      <c r="BR196" s="206">
        <v>0</v>
      </c>
      <c r="BS196" s="206">
        <v>0</v>
      </c>
      <c r="BT196" s="206">
        <v>0</v>
      </c>
      <c r="BU196" s="206">
        <v>0</v>
      </c>
      <c r="BV196" s="206">
        <v>0</v>
      </c>
      <c r="BW196" s="206">
        <v>0</v>
      </c>
      <c r="BX196" s="206">
        <v>0</v>
      </c>
      <c r="BY196" s="206">
        <v>0</v>
      </c>
      <c r="BZ196" s="206">
        <v>0</v>
      </c>
      <c r="CA196" s="206">
        <v>0</v>
      </c>
      <c r="CB196" s="206">
        <v>0</v>
      </c>
      <c r="CC196" s="206">
        <v>0</v>
      </c>
      <c r="CD196" s="206">
        <v>0</v>
      </c>
      <c r="CE196" s="206">
        <v>0</v>
      </c>
      <c r="CF196" s="206">
        <v>0</v>
      </c>
      <c r="CG196" s="206">
        <v>0</v>
      </c>
      <c r="CH196" s="206">
        <v>0</v>
      </c>
      <c r="CI196" s="206">
        <v>0</v>
      </c>
      <c r="CJ196" s="206">
        <v>0</v>
      </c>
      <c r="CK196" s="206">
        <v>0</v>
      </c>
      <c r="CL196" s="206">
        <v>0</v>
      </c>
      <c r="CM196" s="206">
        <v>0</v>
      </c>
      <c r="CN196" s="206">
        <v>0</v>
      </c>
      <c r="CO196" s="206">
        <v>0</v>
      </c>
      <c r="CP196" s="206">
        <v>0</v>
      </c>
      <c r="CQ196" s="206">
        <v>0</v>
      </c>
      <c r="CR196" s="206">
        <v>0</v>
      </c>
      <c r="CS196" s="206">
        <v>0</v>
      </c>
      <c r="CT196" s="206">
        <v>0</v>
      </c>
      <c r="CU196" s="206">
        <v>0</v>
      </c>
      <c r="CV196" s="206">
        <v>0</v>
      </c>
      <c r="CW196" s="206">
        <v>0</v>
      </c>
      <c r="CX196" s="206">
        <v>0</v>
      </c>
      <c r="CY196" s="206">
        <v>0</v>
      </c>
      <c r="CZ196" s="206">
        <v>0</v>
      </c>
      <c r="DA196" s="206">
        <v>0</v>
      </c>
      <c r="DB196" s="206">
        <v>0</v>
      </c>
      <c r="DC196" s="206">
        <v>0</v>
      </c>
      <c r="DD196" s="206">
        <v>0</v>
      </c>
      <c r="DE196" s="206">
        <v>0</v>
      </c>
      <c r="DF196" s="206">
        <v>0</v>
      </c>
      <c r="DG196" s="206">
        <v>0</v>
      </c>
      <c r="DH196" s="206">
        <v>0</v>
      </c>
      <c r="DI196" s="206">
        <v>0</v>
      </c>
      <c r="DJ196" s="232">
        <v>0</v>
      </c>
      <c r="DK196" s="206">
        <v>0</v>
      </c>
      <c r="DL196" s="207">
        <v>0</v>
      </c>
      <c r="DQ196" s="208"/>
      <c r="DR196" s="209"/>
      <c r="DS196" s="209" t="s">
        <v>308</v>
      </c>
      <c r="DT196" s="205"/>
      <c r="DU196" s="206">
        <f t="shared" si="169"/>
        <v>0</v>
      </c>
      <c r="DV196" s="206">
        <f t="shared" si="170"/>
        <v>0</v>
      </c>
      <c r="DW196" s="206">
        <f t="shared" si="171"/>
        <v>0</v>
      </c>
      <c r="DX196" s="206">
        <f t="shared" si="172"/>
        <v>0</v>
      </c>
      <c r="DY196" s="206">
        <f t="shared" si="173"/>
        <v>0</v>
      </c>
      <c r="DZ196" s="206">
        <f t="shared" si="174"/>
        <v>0</v>
      </c>
      <c r="EA196" s="206">
        <f t="shared" si="175"/>
        <v>0</v>
      </c>
      <c r="EB196" s="206">
        <f t="shared" si="176"/>
        <v>0</v>
      </c>
      <c r="EC196" s="206">
        <f t="shared" si="177"/>
        <v>0</v>
      </c>
      <c r="ED196" s="207">
        <f t="shared" si="129"/>
        <v>0</v>
      </c>
      <c r="EE196" s="303">
        <f t="shared" si="178"/>
        <v>0</v>
      </c>
      <c r="EF196" s="101"/>
      <c r="EG196" s="101"/>
    </row>
    <row r="197" spans="1:137" s="126" customFormat="1" ht="15.5" hidden="1" outlineLevel="2" x14ac:dyDescent="0.35">
      <c r="A197" s="37" t="s">
        <v>303</v>
      </c>
      <c r="B197" s="37">
        <v>4</v>
      </c>
      <c r="C197" s="38">
        <v>4.7</v>
      </c>
      <c r="D197" s="39"/>
      <c r="E197" s="208"/>
      <c r="F197" s="209"/>
      <c r="G197" s="209" t="s">
        <v>309</v>
      </c>
      <c r="H197" s="205"/>
      <c r="I197" s="206">
        <v>0</v>
      </c>
      <c r="J197" s="206">
        <v>0</v>
      </c>
      <c r="K197" s="206">
        <v>0</v>
      </c>
      <c r="L197" s="206">
        <v>0</v>
      </c>
      <c r="M197" s="206">
        <v>0</v>
      </c>
      <c r="N197" s="206">
        <v>0</v>
      </c>
      <c r="O197" s="206">
        <v>0</v>
      </c>
      <c r="P197" s="206">
        <v>0</v>
      </c>
      <c r="Q197" s="206">
        <v>0</v>
      </c>
      <c r="R197" s="206">
        <v>0</v>
      </c>
      <c r="S197" s="206">
        <v>0</v>
      </c>
      <c r="T197" s="206">
        <v>0</v>
      </c>
      <c r="U197" s="206">
        <v>0</v>
      </c>
      <c r="V197" s="206">
        <v>0</v>
      </c>
      <c r="W197" s="206">
        <v>0</v>
      </c>
      <c r="X197" s="206">
        <v>0</v>
      </c>
      <c r="Y197" s="206">
        <v>0</v>
      </c>
      <c r="Z197" s="206">
        <v>0</v>
      </c>
      <c r="AA197" s="206">
        <v>0</v>
      </c>
      <c r="AB197" s="206">
        <v>0</v>
      </c>
      <c r="AC197" s="206">
        <v>0</v>
      </c>
      <c r="AD197" s="206">
        <v>0</v>
      </c>
      <c r="AE197" s="206">
        <v>0</v>
      </c>
      <c r="AF197" s="206">
        <v>0</v>
      </c>
      <c r="AG197" s="206">
        <v>0</v>
      </c>
      <c r="AH197" s="206">
        <v>0</v>
      </c>
      <c r="AI197" s="206">
        <v>0</v>
      </c>
      <c r="AJ197" s="206">
        <v>0</v>
      </c>
      <c r="AK197" s="206">
        <v>0</v>
      </c>
      <c r="AL197" s="206">
        <v>0</v>
      </c>
      <c r="AM197" s="206">
        <v>0</v>
      </c>
      <c r="AN197" s="206">
        <v>0</v>
      </c>
      <c r="AO197" s="206">
        <v>0</v>
      </c>
      <c r="AP197" s="206">
        <v>0</v>
      </c>
      <c r="AQ197" s="206">
        <v>0</v>
      </c>
      <c r="AR197" s="206">
        <v>0</v>
      </c>
      <c r="AS197" s="206">
        <v>0</v>
      </c>
      <c r="AT197" s="206">
        <v>0</v>
      </c>
      <c r="AU197" s="206">
        <v>0</v>
      </c>
      <c r="AV197" s="206">
        <v>0</v>
      </c>
      <c r="AW197" s="206">
        <v>0</v>
      </c>
      <c r="AX197" s="206">
        <v>0</v>
      </c>
      <c r="AY197" s="206">
        <v>0</v>
      </c>
      <c r="AZ197" s="206">
        <v>0</v>
      </c>
      <c r="BA197" s="206">
        <v>0</v>
      </c>
      <c r="BB197" s="206">
        <v>0</v>
      </c>
      <c r="BC197" s="206">
        <v>0</v>
      </c>
      <c r="BD197" s="206">
        <v>0</v>
      </c>
      <c r="BE197" s="206">
        <v>0</v>
      </c>
      <c r="BF197" s="206">
        <v>0</v>
      </c>
      <c r="BG197" s="206">
        <v>0</v>
      </c>
      <c r="BH197" s="206">
        <v>0</v>
      </c>
      <c r="BI197" s="206">
        <v>0</v>
      </c>
      <c r="BJ197" s="206">
        <v>0</v>
      </c>
      <c r="BK197" s="206">
        <v>0</v>
      </c>
      <c r="BL197" s="206">
        <v>0</v>
      </c>
      <c r="BM197" s="206">
        <v>0</v>
      </c>
      <c r="BN197" s="206">
        <v>0</v>
      </c>
      <c r="BO197" s="206">
        <v>0</v>
      </c>
      <c r="BP197" s="206">
        <v>0</v>
      </c>
      <c r="BQ197" s="206">
        <v>0</v>
      </c>
      <c r="BR197" s="206">
        <v>0</v>
      </c>
      <c r="BS197" s="206">
        <v>0</v>
      </c>
      <c r="BT197" s="206">
        <v>0</v>
      </c>
      <c r="BU197" s="206">
        <v>0</v>
      </c>
      <c r="BV197" s="206">
        <v>0</v>
      </c>
      <c r="BW197" s="206">
        <v>0</v>
      </c>
      <c r="BX197" s="206">
        <v>0</v>
      </c>
      <c r="BY197" s="206">
        <v>0</v>
      </c>
      <c r="BZ197" s="206">
        <v>0</v>
      </c>
      <c r="CA197" s="206">
        <v>0</v>
      </c>
      <c r="CB197" s="206">
        <v>0</v>
      </c>
      <c r="CC197" s="206">
        <v>0</v>
      </c>
      <c r="CD197" s="206">
        <v>0</v>
      </c>
      <c r="CE197" s="206">
        <v>0</v>
      </c>
      <c r="CF197" s="206">
        <v>0</v>
      </c>
      <c r="CG197" s="206">
        <v>0</v>
      </c>
      <c r="CH197" s="206">
        <v>0</v>
      </c>
      <c r="CI197" s="206">
        <v>0</v>
      </c>
      <c r="CJ197" s="206">
        <v>0</v>
      </c>
      <c r="CK197" s="206">
        <v>0</v>
      </c>
      <c r="CL197" s="206">
        <v>0</v>
      </c>
      <c r="CM197" s="206">
        <v>0</v>
      </c>
      <c r="CN197" s="206">
        <v>0</v>
      </c>
      <c r="CO197" s="206">
        <v>0</v>
      </c>
      <c r="CP197" s="206">
        <v>0</v>
      </c>
      <c r="CQ197" s="206">
        <v>0</v>
      </c>
      <c r="CR197" s="206">
        <v>0</v>
      </c>
      <c r="CS197" s="206">
        <v>0</v>
      </c>
      <c r="CT197" s="206">
        <v>0</v>
      </c>
      <c r="CU197" s="206">
        <v>0</v>
      </c>
      <c r="CV197" s="206">
        <v>0</v>
      </c>
      <c r="CW197" s="206">
        <v>0</v>
      </c>
      <c r="CX197" s="206">
        <v>0</v>
      </c>
      <c r="CY197" s="206">
        <v>0</v>
      </c>
      <c r="CZ197" s="206">
        <v>0</v>
      </c>
      <c r="DA197" s="206">
        <v>0</v>
      </c>
      <c r="DB197" s="206">
        <v>0</v>
      </c>
      <c r="DC197" s="206">
        <v>0</v>
      </c>
      <c r="DD197" s="206">
        <v>0</v>
      </c>
      <c r="DE197" s="206">
        <v>0</v>
      </c>
      <c r="DF197" s="206">
        <v>0</v>
      </c>
      <c r="DG197" s="206">
        <v>0</v>
      </c>
      <c r="DH197" s="206">
        <v>0</v>
      </c>
      <c r="DI197" s="206">
        <v>0</v>
      </c>
      <c r="DJ197" s="232">
        <v>0</v>
      </c>
      <c r="DK197" s="206">
        <v>0</v>
      </c>
      <c r="DL197" s="207">
        <v>0</v>
      </c>
      <c r="DQ197" s="208"/>
      <c r="DR197" s="209"/>
      <c r="DS197" s="209" t="s">
        <v>309</v>
      </c>
      <c r="DT197" s="205"/>
      <c r="DU197" s="206">
        <f t="shared" si="169"/>
        <v>0</v>
      </c>
      <c r="DV197" s="206">
        <f t="shared" si="170"/>
        <v>0</v>
      </c>
      <c r="DW197" s="206">
        <f t="shared" si="171"/>
        <v>0</v>
      </c>
      <c r="DX197" s="206">
        <f t="shared" si="172"/>
        <v>0</v>
      </c>
      <c r="DY197" s="206">
        <f t="shared" si="173"/>
        <v>0</v>
      </c>
      <c r="DZ197" s="206">
        <f t="shared" si="174"/>
        <v>0</v>
      </c>
      <c r="EA197" s="206">
        <f t="shared" si="175"/>
        <v>0</v>
      </c>
      <c r="EB197" s="206">
        <f t="shared" si="176"/>
        <v>0</v>
      </c>
      <c r="EC197" s="206">
        <f t="shared" si="177"/>
        <v>0</v>
      </c>
      <c r="ED197" s="207">
        <f t="shared" si="129"/>
        <v>0</v>
      </c>
      <c r="EE197" s="303">
        <f t="shared" si="178"/>
        <v>0</v>
      </c>
      <c r="EF197" s="101"/>
      <c r="EG197" s="101"/>
    </row>
    <row r="198" spans="1:137" s="126" customFormat="1" ht="15.5" hidden="1" outlineLevel="2" x14ac:dyDescent="0.35">
      <c r="A198" s="37" t="s">
        <v>303</v>
      </c>
      <c r="B198" s="37">
        <v>4</v>
      </c>
      <c r="C198" s="38">
        <v>4.8</v>
      </c>
      <c r="D198" s="39"/>
      <c r="E198" s="208"/>
      <c r="F198" s="209"/>
      <c r="G198" s="209" t="s">
        <v>310</v>
      </c>
      <c r="H198" s="205"/>
      <c r="I198" s="206">
        <v>0</v>
      </c>
      <c r="J198" s="206">
        <v>0</v>
      </c>
      <c r="K198" s="206">
        <v>0</v>
      </c>
      <c r="L198" s="206">
        <v>0</v>
      </c>
      <c r="M198" s="206">
        <v>0</v>
      </c>
      <c r="N198" s="206">
        <v>0</v>
      </c>
      <c r="O198" s="206">
        <v>0</v>
      </c>
      <c r="P198" s="206">
        <v>0</v>
      </c>
      <c r="Q198" s="206">
        <v>0</v>
      </c>
      <c r="R198" s="206">
        <v>0</v>
      </c>
      <c r="S198" s="206">
        <v>0</v>
      </c>
      <c r="T198" s="206">
        <v>0</v>
      </c>
      <c r="U198" s="206">
        <v>0</v>
      </c>
      <c r="V198" s="206">
        <v>0</v>
      </c>
      <c r="W198" s="206">
        <v>0</v>
      </c>
      <c r="X198" s="206">
        <v>0</v>
      </c>
      <c r="Y198" s="206">
        <v>0</v>
      </c>
      <c r="Z198" s="206">
        <v>0</v>
      </c>
      <c r="AA198" s="206">
        <v>0</v>
      </c>
      <c r="AB198" s="206">
        <v>0</v>
      </c>
      <c r="AC198" s="206">
        <v>0</v>
      </c>
      <c r="AD198" s="206">
        <v>0</v>
      </c>
      <c r="AE198" s="206">
        <v>0</v>
      </c>
      <c r="AF198" s="206">
        <v>0</v>
      </c>
      <c r="AG198" s="206">
        <v>0</v>
      </c>
      <c r="AH198" s="206">
        <v>0</v>
      </c>
      <c r="AI198" s="206">
        <v>0</v>
      </c>
      <c r="AJ198" s="206">
        <v>0</v>
      </c>
      <c r="AK198" s="206">
        <v>0</v>
      </c>
      <c r="AL198" s="206">
        <v>0</v>
      </c>
      <c r="AM198" s="206">
        <v>0</v>
      </c>
      <c r="AN198" s="206">
        <v>0</v>
      </c>
      <c r="AO198" s="206">
        <v>0</v>
      </c>
      <c r="AP198" s="206">
        <v>0</v>
      </c>
      <c r="AQ198" s="206">
        <v>0</v>
      </c>
      <c r="AR198" s="206">
        <v>0</v>
      </c>
      <c r="AS198" s="206">
        <v>0</v>
      </c>
      <c r="AT198" s="206">
        <v>0</v>
      </c>
      <c r="AU198" s="206">
        <v>0</v>
      </c>
      <c r="AV198" s="206">
        <v>0</v>
      </c>
      <c r="AW198" s="206">
        <v>0</v>
      </c>
      <c r="AX198" s="206">
        <v>0</v>
      </c>
      <c r="AY198" s="206">
        <v>0</v>
      </c>
      <c r="AZ198" s="206">
        <v>0</v>
      </c>
      <c r="BA198" s="206">
        <v>0</v>
      </c>
      <c r="BB198" s="206">
        <v>0</v>
      </c>
      <c r="BC198" s="206">
        <v>0</v>
      </c>
      <c r="BD198" s="206">
        <v>0</v>
      </c>
      <c r="BE198" s="206">
        <v>0</v>
      </c>
      <c r="BF198" s="206">
        <v>0</v>
      </c>
      <c r="BG198" s="206">
        <v>0</v>
      </c>
      <c r="BH198" s="206">
        <v>0</v>
      </c>
      <c r="BI198" s="206">
        <v>0</v>
      </c>
      <c r="BJ198" s="206">
        <v>0</v>
      </c>
      <c r="BK198" s="206">
        <v>0</v>
      </c>
      <c r="BL198" s="206">
        <v>0</v>
      </c>
      <c r="BM198" s="206">
        <v>0</v>
      </c>
      <c r="BN198" s="206">
        <v>0</v>
      </c>
      <c r="BO198" s="206">
        <v>0</v>
      </c>
      <c r="BP198" s="206">
        <v>0</v>
      </c>
      <c r="BQ198" s="206">
        <v>0</v>
      </c>
      <c r="BR198" s="206">
        <v>0</v>
      </c>
      <c r="BS198" s="206">
        <v>0</v>
      </c>
      <c r="BT198" s="206">
        <v>0</v>
      </c>
      <c r="BU198" s="206">
        <v>0</v>
      </c>
      <c r="BV198" s="206">
        <v>0</v>
      </c>
      <c r="BW198" s="206">
        <v>0</v>
      </c>
      <c r="BX198" s="206">
        <v>0</v>
      </c>
      <c r="BY198" s="206">
        <v>0</v>
      </c>
      <c r="BZ198" s="206">
        <v>0</v>
      </c>
      <c r="CA198" s="206">
        <v>0</v>
      </c>
      <c r="CB198" s="206">
        <v>0</v>
      </c>
      <c r="CC198" s="206">
        <v>0</v>
      </c>
      <c r="CD198" s="206">
        <v>0</v>
      </c>
      <c r="CE198" s="206">
        <v>0</v>
      </c>
      <c r="CF198" s="206">
        <v>0</v>
      </c>
      <c r="CG198" s="206">
        <v>0</v>
      </c>
      <c r="CH198" s="206">
        <v>0</v>
      </c>
      <c r="CI198" s="206">
        <v>0</v>
      </c>
      <c r="CJ198" s="206">
        <v>0</v>
      </c>
      <c r="CK198" s="206">
        <v>0</v>
      </c>
      <c r="CL198" s="206">
        <v>0</v>
      </c>
      <c r="CM198" s="206">
        <v>0</v>
      </c>
      <c r="CN198" s="206">
        <v>0</v>
      </c>
      <c r="CO198" s="206">
        <v>0</v>
      </c>
      <c r="CP198" s="206">
        <v>0</v>
      </c>
      <c r="CQ198" s="206">
        <v>0</v>
      </c>
      <c r="CR198" s="206">
        <v>0</v>
      </c>
      <c r="CS198" s="206">
        <v>0</v>
      </c>
      <c r="CT198" s="206">
        <v>0</v>
      </c>
      <c r="CU198" s="206">
        <v>0</v>
      </c>
      <c r="CV198" s="206">
        <v>0</v>
      </c>
      <c r="CW198" s="206">
        <v>0</v>
      </c>
      <c r="CX198" s="206">
        <v>0</v>
      </c>
      <c r="CY198" s="206">
        <v>0</v>
      </c>
      <c r="CZ198" s="206">
        <v>0</v>
      </c>
      <c r="DA198" s="206">
        <v>0</v>
      </c>
      <c r="DB198" s="206">
        <v>0</v>
      </c>
      <c r="DC198" s="206">
        <v>0</v>
      </c>
      <c r="DD198" s="206">
        <v>0</v>
      </c>
      <c r="DE198" s="206">
        <v>0</v>
      </c>
      <c r="DF198" s="206">
        <v>0</v>
      </c>
      <c r="DG198" s="206">
        <v>0</v>
      </c>
      <c r="DH198" s="206">
        <v>0</v>
      </c>
      <c r="DI198" s="206">
        <v>0</v>
      </c>
      <c r="DJ198" s="232">
        <v>0</v>
      </c>
      <c r="DK198" s="206">
        <v>0</v>
      </c>
      <c r="DL198" s="207">
        <v>0</v>
      </c>
      <c r="DQ198" s="208"/>
      <c r="DR198" s="209"/>
      <c r="DS198" s="209" t="s">
        <v>310</v>
      </c>
      <c r="DT198" s="205"/>
      <c r="DU198" s="206">
        <f t="shared" si="169"/>
        <v>0</v>
      </c>
      <c r="DV198" s="206">
        <f t="shared" si="170"/>
        <v>0</v>
      </c>
      <c r="DW198" s="206">
        <f t="shared" si="171"/>
        <v>0</v>
      </c>
      <c r="DX198" s="206">
        <f t="shared" si="172"/>
        <v>0</v>
      </c>
      <c r="DY198" s="206">
        <f t="shared" si="173"/>
        <v>0</v>
      </c>
      <c r="DZ198" s="206">
        <f t="shared" si="174"/>
        <v>0</v>
      </c>
      <c r="EA198" s="206">
        <f t="shared" si="175"/>
        <v>0</v>
      </c>
      <c r="EB198" s="206">
        <f t="shared" si="176"/>
        <v>0</v>
      </c>
      <c r="EC198" s="206">
        <f t="shared" si="177"/>
        <v>0</v>
      </c>
      <c r="ED198" s="207">
        <f t="shared" si="129"/>
        <v>0</v>
      </c>
      <c r="EE198" s="303">
        <f t="shared" si="178"/>
        <v>0</v>
      </c>
      <c r="EF198" s="101"/>
      <c r="EG198" s="101"/>
    </row>
    <row r="199" spans="1:137" s="126" customFormat="1" ht="15.5" hidden="1" outlineLevel="2" x14ac:dyDescent="0.35">
      <c r="A199" s="37" t="s">
        <v>303</v>
      </c>
      <c r="B199" s="37">
        <v>4</v>
      </c>
      <c r="C199" s="38">
        <v>4.9000000000000004</v>
      </c>
      <c r="D199" s="39"/>
      <c r="E199" s="208"/>
      <c r="F199" s="209"/>
      <c r="G199" s="209" t="s">
        <v>311</v>
      </c>
      <c r="H199" s="205"/>
      <c r="I199" s="206">
        <v>0</v>
      </c>
      <c r="J199" s="206">
        <v>0</v>
      </c>
      <c r="K199" s="206">
        <v>0</v>
      </c>
      <c r="L199" s="206">
        <v>0</v>
      </c>
      <c r="M199" s="206">
        <v>0</v>
      </c>
      <c r="N199" s="206">
        <v>0</v>
      </c>
      <c r="O199" s="206">
        <v>0</v>
      </c>
      <c r="P199" s="206">
        <v>0</v>
      </c>
      <c r="Q199" s="206">
        <v>0</v>
      </c>
      <c r="R199" s="206">
        <v>0</v>
      </c>
      <c r="S199" s="206">
        <v>0</v>
      </c>
      <c r="T199" s="206">
        <v>0</v>
      </c>
      <c r="U199" s="206">
        <v>0</v>
      </c>
      <c r="V199" s="206">
        <v>0</v>
      </c>
      <c r="W199" s="206">
        <v>0</v>
      </c>
      <c r="X199" s="206">
        <v>0</v>
      </c>
      <c r="Y199" s="206">
        <v>0</v>
      </c>
      <c r="Z199" s="206">
        <v>0</v>
      </c>
      <c r="AA199" s="206">
        <v>0</v>
      </c>
      <c r="AB199" s="206">
        <v>0</v>
      </c>
      <c r="AC199" s="206">
        <v>0</v>
      </c>
      <c r="AD199" s="206">
        <v>0</v>
      </c>
      <c r="AE199" s="206">
        <v>0</v>
      </c>
      <c r="AF199" s="206">
        <v>0</v>
      </c>
      <c r="AG199" s="206">
        <v>0</v>
      </c>
      <c r="AH199" s="206">
        <v>0</v>
      </c>
      <c r="AI199" s="206">
        <v>0</v>
      </c>
      <c r="AJ199" s="206">
        <v>0</v>
      </c>
      <c r="AK199" s="206">
        <v>0</v>
      </c>
      <c r="AL199" s="206">
        <v>0</v>
      </c>
      <c r="AM199" s="206">
        <v>0</v>
      </c>
      <c r="AN199" s="206">
        <v>0</v>
      </c>
      <c r="AO199" s="206">
        <v>0</v>
      </c>
      <c r="AP199" s="206">
        <v>0</v>
      </c>
      <c r="AQ199" s="206">
        <v>0</v>
      </c>
      <c r="AR199" s="206">
        <v>0</v>
      </c>
      <c r="AS199" s="206">
        <v>0</v>
      </c>
      <c r="AT199" s="206">
        <v>0</v>
      </c>
      <c r="AU199" s="206">
        <v>0</v>
      </c>
      <c r="AV199" s="206">
        <v>0</v>
      </c>
      <c r="AW199" s="206">
        <v>0</v>
      </c>
      <c r="AX199" s="206">
        <v>0</v>
      </c>
      <c r="AY199" s="206">
        <v>0</v>
      </c>
      <c r="AZ199" s="206">
        <v>0</v>
      </c>
      <c r="BA199" s="206">
        <v>0</v>
      </c>
      <c r="BB199" s="206">
        <v>0</v>
      </c>
      <c r="BC199" s="206">
        <v>0</v>
      </c>
      <c r="BD199" s="206">
        <v>0</v>
      </c>
      <c r="BE199" s="206">
        <v>0</v>
      </c>
      <c r="BF199" s="206">
        <v>0</v>
      </c>
      <c r="BG199" s="206">
        <v>0</v>
      </c>
      <c r="BH199" s="206">
        <v>0</v>
      </c>
      <c r="BI199" s="206">
        <v>0</v>
      </c>
      <c r="BJ199" s="206">
        <v>0</v>
      </c>
      <c r="BK199" s="206">
        <v>0</v>
      </c>
      <c r="BL199" s="206">
        <v>0</v>
      </c>
      <c r="BM199" s="206">
        <v>0</v>
      </c>
      <c r="BN199" s="206">
        <v>0</v>
      </c>
      <c r="BO199" s="206">
        <v>0</v>
      </c>
      <c r="BP199" s="206">
        <v>0</v>
      </c>
      <c r="BQ199" s="206">
        <v>0</v>
      </c>
      <c r="BR199" s="206">
        <v>0</v>
      </c>
      <c r="BS199" s="206">
        <v>0</v>
      </c>
      <c r="BT199" s="206">
        <v>0</v>
      </c>
      <c r="BU199" s="206">
        <v>0</v>
      </c>
      <c r="BV199" s="206">
        <v>0</v>
      </c>
      <c r="BW199" s="206">
        <v>0</v>
      </c>
      <c r="BX199" s="206">
        <v>0</v>
      </c>
      <c r="BY199" s="206">
        <v>0</v>
      </c>
      <c r="BZ199" s="206">
        <v>0</v>
      </c>
      <c r="CA199" s="206">
        <v>0</v>
      </c>
      <c r="CB199" s="206">
        <v>0</v>
      </c>
      <c r="CC199" s="206">
        <v>0</v>
      </c>
      <c r="CD199" s="206">
        <v>0</v>
      </c>
      <c r="CE199" s="206">
        <v>0</v>
      </c>
      <c r="CF199" s="206">
        <v>0</v>
      </c>
      <c r="CG199" s="206">
        <v>0</v>
      </c>
      <c r="CH199" s="206">
        <v>0</v>
      </c>
      <c r="CI199" s="206">
        <v>0</v>
      </c>
      <c r="CJ199" s="206">
        <v>0</v>
      </c>
      <c r="CK199" s="206">
        <v>0</v>
      </c>
      <c r="CL199" s="206">
        <v>0</v>
      </c>
      <c r="CM199" s="206">
        <v>0</v>
      </c>
      <c r="CN199" s="206">
        <v>0</v>
      </c>
      <c r="CO199" s="206">
        <v>0</v>
      </c>
      <c r="CP199" s="206">
        <v>0</v>
      </c>
      <c r="CQ199" s="206">
        <v>0</v>
      </c>
      <c r="CR199" s="206">
        <v>0</v>
      </c>
      <c r="CS199" s="206">
        <v>0</v>
      </c>
      <c r="CT199" s="206">
        <v>0</v>
      </c>
      <c r="CU199" s="206">
        <v>0</v>
      </c>
      <c r="CV199" s="206">
        <v>0</v>
      </c>
      <c r="CW199" s="206">
        <v>0</v>
      </c>
      <c r="CX199" s="206">
        <v>0</v>
      </c>
      <c r="CY199" s="206">
        <v>0</v>
      </c>
      <c r="CZ199" s="206">
        <v>0</v>
      </c>
      <c r="DA199" s="206">
        <v>0</v>
      </c>
      <c r="DB199" s="206">
        <v>0</v>
      </c>
      <c r="DC199" s="206">
        <v>0</v>
      </c>
      <c r="DD199" s="206">
        <v>0</v>
      </c>
      <c r="DE199" s="206">
        <v>0</v>
      </c>
      <c r="DF199" s="206">
        <v>0</v>
      </c>
      <c r="DG199" s="206">
        <v>0</v>
      </c>
      <c r="DH199" s="206">
        <v>0</v>
      </c>
      <c r="DI199" s="206">
        <v>0</v>
      </c>
      <c r="DJ199" s="232">
        <v>0</v>
      </c>
      <c r="DK199" s="206">
        <v>0</v>
      </c>
      <c r="DL199" s="207">
        <v>0</v>
      </c>
      <c r="DQ199" s="208"/>
      <c r="DR199" s="209"/>
      <c r="DS199" s="209" t="s">
        <v>311</v>
      </c>
      <c r="DT199" s="205"/>
      <c r="DU199" s="206">
        <f t="shared" si="169"/>
        <v>0</v>
      </c>
      <c r="DV199" s="206">
        <f t="shared" si="170"/>
        <v>0</v>
      </c>
      <c r="DW199" s="206">
        <f t="shared" si="171"/>
        <v>0</v>
      </c>
      <c r="DX199" s="206">
        <f t="shared" si="172"/>
        <v>0</v>
      </c>
      <c r="DY199" s="206">
        <f t="shared" si="173"/>
        <v>0</v>
      </c>
      <c r="DZ199" s="206">
        <f t="shared" si="174"/>
        <v>0</v>
      </c>
      <c r="EA199" s="206">
        <f t="shared" si="175"/>
        <v>0</v>
      </c>
      <c r="EB199" s="206">
        <f t="shared" si="176"/>
        <v>0</v>
      </c>
      <c r="EC199" s="206">
        <f t="shared" si="177"/>
        <v>0</v>
      </c>
      <c r="ED199" s="207">
        <f t="shared" si="129"/>
        <v>0</v>
      </c>
      <c r="EE199" s="303">
        <f t="shared" si="178"/>
        <v>0</v>
      </c>
      <c r="EF199" s="101"/>
      <c r="EG199" s="101"/>
    </row>
    <row r="200" spans="1:137" s="126" customFormat="1" ht="15.5" hidden="1" outlineLevel="2" x14ac:dyDescent="0.35">
      <c r="A200" s="127" t="s">
        <v>303</v>
      </c>
      <c r="B200" s="127">
        <v>5</v>
      </c>
      <c r="C200" s="128"/>
      <c r="D200" s="129"/>
      <c r="E200" s="210"/>
      <c r="F200" s="212" t="s">
        <v>281</v>
      </c>
      <c r="G200" s="211"/>
      <c r="H200" s="212"/>
      <c r="I200" s="213">
        <v>0</v>
      </c>
      <c r="J200" s="213">
        <v>0</v>
      </c>
      <c r="K200" s="213">
        <v>0</v>
      </c>
      <c r="L200" s="213">
        <v>0</v>
      </c>
      <c r="M200" s="213">
        <v>0</v>
      </c>
      <c r="N200" s="213">
        <v>0</v>
      </c>
      <c r="O200" s="213">
        <v>0</v>
      </c>
      <c r="P200" s="213">
        <v>0</v>
      </c>
      <c r="Q200" s="213">
        <v>0</v>
      </c>
      <c r="R200" s="213">
        <v>0</v>
      </c>
      <c r="S200" s="213">
        <v>0</v>
      </c>
      <c r="T200" s="213">
        <v>0</v>
      </c>
      <c r="U200" s="213">
        <v>0</v>
      </c>
      <c r="V200" s="213">
        <v>0</v>
      </c>
      <c r="W200" s="213">
        <v>0</v>
      </c>
      <c r="X200" s="213">
        <v>0</v>
      </c>
      <c r="Y200" s="213">
        <v>0</v>
      </c>
      <c r="Z200" s="213">
        <v>0</v>
      </c>
      <c r="AA200" s="213">
        <v>0</v>
      </c>
      <c r="AB200" s="213">
        <v>0</v>
      </c>
      <c r="AC200" s="213">
        <v>0</v>
      </c>
      <c r="AD200" s="213">
        <v>0</v>
      </c>
      <c r="AE200" s="213">
        <v>0</v>
      </c>
      <c r="AF200" s="213">
        <v>0</v>
      </c>
      <c r="AG200" s="213">
        <v>0</v>
      </c>
      <c r="AH200" s="213">
        <v>0</v>
      </c>
      <c r="AI200" s="213">
        <v>0</v>
      </c>
      <c r="AJ200" s="213">
        <v>0</v>
      </c>
      <c r="AK200" s="213">
        <v>0</v>
      </c>
      <c r="AL200" s="213">
        <v>0</v>
      </c>
      <c r="AM200" s="213">
        <v>0</v>
      </c>
      <c r="AN200" s="213">
        <v>0</v>
      </c>
      <c r="AO200" s="213">
        <v>0</v>
      </c>
      <c r="AP200" s="213">
        <v>0</v>
      </c>
      <c r="AQ200" s="213">
        <v>0</v>
      </c>
      <c r="AR200" s="213">
        <v>0</v>
      </c>
      <c r="AS200" s="213">
        <v>0</v>
      </c>
      <c r="AT200" s="213">
        <v>0</v>
      </c>
      <c r="AU200" s="213">
        <v>0</v>
      </c>
      <c r="AV200" s="213">
        <v>0</v>
      </c>
      <c r="AW200" s="213">
        <v>0</v>
      </c>
      <c r="AX200" s="213">
        <v>0</v>
      </c>
      <c r="AY200" s="213">
        <v>0</v>
      </c>
      <c r="AZ200" s="213">
        <v>0</v>
      </c>
      <c r="BA200" s="213">
        <v>0</v>
      </c>
      <c r="BB200" s="213">
        <v>0</v>
      </c>
      <c r="BC200" s="213">
        <v>0</v>
      </c>
      <c r="BD200" s="213">
        <v>0</v>
      </c>
      <c r="BE200" s="213">
        <v>0</v>
      </c>
      <c r="BF200" s="213">
        <v>0</v>
      </c>
      <c r="BG200" s="213">
        <v>0</v>
      </c>
      <c r="BH200" s="213">
        <v>0</v>
      </c>
      <c r="BI200" s="213">
        <v>0</v>
      </c>
      <c r="BJ200" s="213">
        <v>0</v>
      </c>
      <c r="BK200" s="213">
        <v>0</v>
      </c>
      <c r="BL200" s="213">
        <v>0</v>
      </c>
      <c r="BM200" s="213">
        <v>0</v>
      </c>
      <c r="BN200" s="213">
        <v>0</v>
      </c>
      <c r="BO200" s="213">
        <v>0</v>
      </c>
      <c r="BP200" s="213">
        <v>0</v>
      </c>
      <c r="BQ200" s="213">
        <v>0</v>
      </c>
      <c r="BR200" s="213">
        <v>0</v>
      </c>
      <c r="BS200" s="213">
        <v>0</v>
      </c>
      <c r="BT200" s="213">
        <v>0</v>
      </c>
      <c r="BU200" s="213">
        <v>0</v>
      </c>
      <c r="BV200" s="213">
        <v>0</v>
      </c>
      <c r="BW200" s="213">
        <v>0</v>
      </c>
      <c r="BX200" s="213">
        <v>0</v>
      </c>
      <c r="BY200" s="213">
        <v>0</v>
      </c>
      <c r="BZ200" s="213">
        <v>0</v>
      </c>
      <c r="CA200" s="213">
        <v>0</v>
      </c>
      <c r="CB200" s="213">
        <v>0</v>
      </c>
      <c r="CC200" s="213">
        <v>0</v>
      </c>
      <c r="CD200" s="213">
        <v>0</v>
      </c>
      <c r="CE200" s="213">
        <v>0</v>
      </c>
      <c r="CF200" s="213">
        <v>0</v>
      </c>
      <c r="CG200" s="213">
        <v>0</v>
      </c>
      <c r="CH200" s="213">
        <v>0</v>
      </c>
      <c r="CI200" s="213">
        <v>0</v>
      </c>
      <c r="CJ200" s="213">
        <v>0</v>
      </c>
      <c r="CK200" s="213">
        <v>0</v>
      </c>
      <c r="CL200" s="213">
        <v>0</v>
      </c>
      <c r="CM200" s="213">
        <v>0</v>
      </c>
      <c r="CN200" s="213">
        <v>0</v>
      </c>
      <c r="CO200" s="213">
        <v>0</v>
      </c>
      <c r="CP200" s="213">
        <v>0</v>
      </c>
      <c r="CQ200" s="213">
        <v>0</v>
      </c>
      <c r="CR200" s="213">
        <v>0</v>
      </c>
      <c r="CS200" s="213">
        <v>0</v>
      </c>
      <c r="CT200" s="213">
        <v>0</v>
      </c>
      <c r="CU200" s="213">
        <v>0</v>
      </c>
      <c r="CV200" s="213">
        <v>0</v>
      </c>
      <c r="CW200" s="213">
        <v>0</v>
      </c>
      <c r="CX200" s="213">
        <v>0</v>
      </c>
      <c r="CY200" s="213">
        <v>0</v>
      </c>
      <c r="CZ200" s="213">
        <v>0</v>
      </c>
      <c r="DA200" s="213">
        <v>0</v>
      </c>
      <c r="DB200" s="213">
        <v>0</v>
      </c>
      <c r="DC200" s="213">
        <v>0</v>
      </c>
      <c r="DD200" s="213">
        <v>0</v>
      </c>
      <c r="DE200" s="213">
        <v>0</v>
      </c>
      <c r="DF200" s="213">
        <v>0</v>
      </c>
      <c r="DG200" s="213">
        <v>0</v>
      </c>
      <c r="DH200" s="213">
        <v>0</v>
      </c>
      <c r="DI200" s="213">
        <v>0</v>
      </c>
      <c r="DJ200" s="213">
        <v>0</v>
      </c>
      <c r="DK200" s="213">
        <v>0</v>
      </c>
      <c r="DL200" s="214">
        <v>0</v>
      </c>
      <c r="DQ200" s="210"/>
      <c r="DR200" s="212" t="s">
        <v>281</v>
      </c>
      <c r="DS200" s="211"/>
      <c r="DT200" s="212"/>
      <c r="DU200" s="213">
        <f t="shared" ref="DU200:EC200" si="179">SUM(DU201:DU208)</f>
        <v>0</v>
      </c>
      <c r="DV200" s="213">
        <f t="shared" si="179"/>
        <v>0</v>
      </c>
      <c r="DW200" s="213">
        <f t="shared" si="179"/>
        <v>0</v>
      </c>
      <c r="DX200" s="213">
        <f t="shared" si="179"/>
        <v>0</v>
      </c>
      <c r="DY200" s="213">
        <f t="shared" si="179"/>
        <v>0</v>
      </c>
      <c r="DZ200" s="213">
        <f t="shared" si="179"/>
        <v>0</v>
      </c>
      <c r="EA200" s="213">
        <f t="shared" si="179"/>
        <v>0</v>
      </c>
      <c r="EB200" s="213">
        <f t="shared" si="179"/>
        <v>0</v>
      </c>
      <c r="EC200" s="213">
        <f t="shared" si="179"/>
        <v>0</v>
      </c>
      <c r="ED200" s="214">
        <f t="shared" si="129"/>
        <v>0</v>
      </c>
      <c r="EE200" s="305"/>
      <c r="EF200" s="101"/>
      <c r="EG200" s="101"/>
    </row>
    <row r="201" spans="1:137" s="126" customFormat="1" ht="15.5" hidden="1" outlineLevel="2" x14ac:dyDescent="0.35">
      <c r="A201" s="37" t="s">
        <v>303</v>
      </c>
      <c r="B201" s="37">
        <v>5</v>
      </c>
      <c r="C201" s="38">
        <v>5.0999999999999996</v>
      </c>
      <c r="D201" s="39"/>
      <c r="E201" s="208"/>
      <c r="F201" s="209"/>
      <c r="G201" s="209" t="s">
        <v>304</v>
      </c>
      <c r="H201" s="205"/>
      <c r="I201" s="206">
        <v>0</v>
      </c>
      <c r="J201" s="206">
        <v>0</v>
      </c>
      <c r="K201" s="206">
        <v>0</v>
      </c>
      <c r="L201" s="206">
        <v>0</v>
      </c>
      <c r="M201" s="206">
        <v>0</v>
      </c>
      <c r="N201" s="206">
        <v>0</v>
      </c>
      <c r="O201" s="206">
        <v>0</v>
      </c>
      <c r="P201" s="206">
        <v>0</v>
      </c>
      <c r="Q201" s="206">
        <v>0</v>
      </c>
      <c r="R201" s="206">
        <v>0</v>
      </c>
      <c r="S201" s="206">
        <v>0</v>
      </c>
      <c r="T201" s="206">
        <v>0</v>
      </c>
      <c r="U201" s="206">
        <v>0</v>
      </c>
      <c r="V201" s="206">
        <v>0</v>
      </c>
      <c r="W201" s="206">
        <v>0</v>
      </c>
      <c r="X201" s="206">
        <v>0</v>
      </c>
      <c r="Y201" s="206">
        <v>0</v>
      </c>
      <c r="Z201" s="206">
        <v>0</v>
      </c>
      <c r="AA201" s="206">
        <v>0</v>
      </c>
      <c r="AB201" s="206">
        <v>0</v>
      </c>
      <c r="AC201" s="206">
        <v>0</v>
      </c>
      <c r="AD201" s="206">
        <v>0</v>
      </c>
      <c r="AE201" s="206">
        <v>0</v>
      </c>
      <c r="AF201" s="206">
        <v>0</v>
      </c>
      <c r="AG201" s="206">
        <v>0</v>
      </c>
      <c r="AH201" s="206">
        <v>0</v>
      </c>
      <c r="AI201" s="206">
        <v>0</v>
      </c>
      <c r="AJ201" s="206">
        <v>0</v>
      </c>
      <c r="AK201" s="206">
        <v>0</v>
      </c>
      <c r="AL201" s="206">
        <v>0</v>
      </c>
      <c r="AM201" s="206">
        <v>0</v>
      </c>
      <c r="AN201" s="206">
        <v>0</v>
      </c>
      <c r="AO201" s="206">
        <v>0</v>
      </c>
      <c r="AP201" s="206">
        <v>0</v>
      </c>
      <c r="AQ201" s="206">
        <v>0</v>
      </c>
      <c r="AR201" s="206">
        <v>0</v>
      </c>
      <c r="AS201" s="206">
        <v>0</v>
      </c>
      <c r="AT201" s="206">
        <v>0</v>
      </c>
      <c r="AU201" s="206">
        <v>0</v>
      </c>
      <c r="AV201" s="206">
        <v>0</v>
      </c>
      <c r="AW201" s="206">
        <v>0</v>
      </c>
      <c r="AX201" s="206">
        <v>0</v>
      </c>
      <c r="AY201" s="206">
        <v>0</v>
      </c>
      <c r="AZ201" s="206">
        <v>0</v>
      </c>
      <c r="BA201" s="206">
        <v>0</v>
      </c>
      <c r="BB201" s="206">
        <v>0</v>
      </c>
      <c r="BC201" s="206">
        <v>0</v>
      </c>
      <c r="BD201" s="206">
        <v>0</v>
      </c>
      <c r="BE201" s="206">
        <v>0</v>
      </c>
      <c r="BF201" s="206">
        <v>0</v>
      </c>
      <c r="BG201" s="206">
        <v>0</v>
      </c>
      <c r="BH201" s="206">
        <v>0</v>
      </c>
      <c r="BI201" s="206">
        <v>0</v>
      </c>
      <c r="BJ201" s="206">
        <v>0</v>
      </c>
      <c r="BK201" s="206">
        <v>0</v>
      </c>
      <c r="BL201" s="206">
        <v>0</v>
      </c>
      <c r="BM201" s="206">
        <v>0</v>
      </c>
      <c r="BN201" s="206">
        <v>0</v>
      </c>
      <c r="BO201" s="206">
        <v>0</v>
      </c>
      <c r="BP201" s="206">
        <v>0</v>
      </c>
      <c r="BQ201" s="206">
        <v>0</v>
      </c>
      <c r="BR201" s="206">
        <v>0</v>
      </c>
      <c r="BS201" s="206">
        <v>0</v>
      </c>
      <c r="BT201" s="206">
        <v>0</v>
      </c>
      <c r="BU201" s="206">
        <v>0</v>
      </c>
      <c r="BV201" s="206">
        <v>0</v>
      </c>
      <c r="BW201" s="206">
        <v>0</v>
      </c>
      <c r="BX201" s="206">
        <v>0</v>
      </c>
      <c r="BY201" s="206">
        <v>0</v>
      </c>
      <c r="BZ201" s="206">
        <v>0</v>
      </c>
      <c r="CA201" s="206">
        <v>0</v>
      </c>
      <c r="CB201" s="206">
        <v>0</v>
      </c>
      <c r="CC201" s="206">
        <v>0</v>
      </c>
      <c r="CD201" s="206">
        <v>0</v>
      </c>
      <c r="CE201" s="206">
        <v>0</v>
      </c>
      <c r="CF201" s="206">
        <v>0</v>
      </c>
      <c r="CG201" s="206">
        <v>0</v>
      </c>
      <c r="CH201" s="206">
        <v>0</v>
      </c>
      <c r="CI201" s="206">
        <v>0</v>
      </c>
      <c r="CJ201" s="206">
        <v>0</v>
      </c>
      <c r="CK201" s="206">
        <v>0</v>
      </c>
      <c r="CL201" s="206">
        <v>0</v>
      </c>
      <c r="CM201" s="206">
        <v>0</v>
      </c>
      <c r="CN201" s="206">
        <v>0</v>
      </c>
      <c r="CO201" s="206">
        <v>0</v>
      </c>
      <c r="CP201" s="206">
        <v>0</v>
      </c>
      <c r="CQ201" s="206">
        <v>0</v>
      </c>
      <c r="CR201" s="206">
        <v>0</v>
      </c>
      <c r="CS201" s="206">
        <v>0</v>
      </c>
      <c r="CT201" s="206">
        <v>0</v>
      </c>
      <c r="CU201" s="206">
        <v>0</v>
      </c>
      <c r="CV201" s="206">
        <v>0</v>
      </c>
      <c r="CW201" s="206">
        <v>0</v>
      </c>
      <c r="CX201" s="206">
        <v>0</v>
      </c>
      <c r="CY201" s="206">
        <v>0</v>
      </c>
      <c r="CZ201" s="206">
        <v>0</v>
      </c>
      <c r="DA201" s="206">
        <v>0</v>
      </c>
      <c r="DB201" s="206">
        <v>0</v>
      </c>
      <c r="DC201" s="206">
        <v>0</v>
      </c>
      <c r="DD201" s="206">
        <v>0</v>
      </c>
      <c r="DE201" s="206">
        <v>0</v>
      </c>
      <c r="DF201" s="206">
        <v>0</v>
      </c>
      <c r="DG201" s="206">
        <v>0</v>
      </c>
      <c r="DH201" s="206">
        <v>0</v>
      </c>
      <c r="DI201" s="206">
        <v>0</v>
      </c>
      <c r="DJ201" s="206">
        <v>0</v>
      </c>
      <c r="DK201" s="206">
        <v>0</v>
      </c>
      <c r="DL201" s="207">
        <v>0</v>
      </c>
      <c r="DQ201" s="208"/>
      <c r="DR201" s="209"/>
      <c r="DS201" s="209" t="s">
        <v>304</v>
      </c>
      <c r="DT201" s="205"/>
      <c r="DU201" s="206">
        <f t="shared" ref="DU201:DU208" si="180">I201/$DQ$4</f>
        <v>0</v>
      </c>
      <c r="DV201" s="206">
        <f t="shared" ref="DV201:DV208" si="181">SUM(J201:O201)/$DQ$4</f>
        <v>0</v>
      </c>
      <c r="DW201" s="206">
        <f t="shared" ref="DW201:DW208" si="182">SUM(P201:AL201)/$DQ$4</f>
        <v>0</v>
      </c>
      <c r="DX201" s="206">
        <f t="shared" ref="DX201:DX208" si="183">SUM(AM201:CT201)/$DQ$4</f>
        <v>0</v>
      </c>
      <c r="DY201" s="206">
        <f t="shared" ref="DY201:DY208" si="184">SUM(CU201:CY201)/$DQ$4</f>
        <v>0</v>
      </c>
      <c r="DZ201" s="206">
        <f t="shared" ref="DZ201:DZ208" si="185">SUM(CZ201:DE201)/$DQ$4</f>
        <v>0</v>
      </c>
      <c r="EA201" s="206">
        <f t="shared" ref="EA201:EA208" si="186">SUM(DF201:DG201)/$DQ$4</f>
        <v>0</v>
      </c>
      <c r="EB201" s="206">
        <f t="shared" ref="EB201:EB208" si="187">SUM(DH201:DI201)/$DQ$4</f>
        <v>0</v>
      </c>
      <c r="EC201" s="206">
        <f t="shared" ref="EC201:EC208" si="188">SUM(DJ201:DK201)/$DQ$4</f>
        <v>0</v>
      </c>
      <c r="ED201" s="207">
        <f t="shared" si="129"/>
        <v>0</v>
      </c>
      <c r="EE201" s="303">
        <f t="shared" ref="EE201:EE208" si="189">ED201-(DL201/$DQ$4)</f>
        <v>0</v>
      </c>
      <c r="EF201" s="101"/>
      <c r="EG201" s="101"/>
    </row>
    <row r="202" spans="1:137" s="126" customFormat="1" ht="15.5" hidden="1" outlineLevel="2" x14ac:dyDescent="0.35">
      <c r="A202" s="37" t="s">
        <v>303</v>
      </c>
      <c r="B202" s="37">
        <v>5</v>
      </c>
      <c r="C202" s="38">
        <v>5.2</v>
      </c>
      <c r="D202" s="39"/>
      <c r="E202" s="208"/>
      <c r="F202" s="209"/>
      <c r="G202" s="209" t="s">
        <v>305</v>
      </c>
      <c r="H202" s="205"/>
      <c r="I202" s="206">
        <v>0</v>
      </c>
      <c r="J202" s="206">
        <v>0</v>
      </c>
      <c r="K202" s="206">
        <v>0</v>
      </c>
      <c r="L202" s="206">
        <v>0</v>
      </c>
      <c r="M202" s="206">
        <v>0</v>
      </c>
      <c r="N202" s="206">
        <v>0</v>
      </c>
      <c r="O202" s="206">
        <v>0</v>
      </c>
      <c r="P202" s="206">
        <v>0</v>
      </c>
      <c r="Q202" s="206">
        <v>0</v>
      </c>
      <c r="R202" s="206">
        <v>0</v>
      </c>
      <c r="S202" s="206">
        <v>0</v>
      </c>
      <c r="T202" s="206">
        <v>0</v>
      </c>
      <c r="U202" s="206">
        <v>0</v>
      </c>
      <c r="V202" s="206">
        <v>0</v>
      </c>
      <c r="W202" s="206">
        <v>0</v>
      </c>
      <c r="X202" s="206">
        <v>0</v>
      </c>
      <c r="Y202" s="206">
        <v>0</v>
      </c>
      <c r="Z202" s="206">
        <v>0</v>
      </c>
      <c r="AA202" s="206">
        <v>0</v>
      </c>
      <c r="AB202" s="206">
        <v>0</v>
      </c>
      <c r="AC202" s="206">
        <v>0</v>
      </c>
      <c r="AD202" s="206">
        <v>0</v>
      </c>
      <c r="AE202" s="206">
        <v>0</v>
      </c>
      <c r="AF202" s="206">
        <v>0</v>
      </c>
      <c r="AG202" s="206">
        <v>0</v>
      </c>
      <c r="AH202" s="206">
        <v>0</v>
      </c>
      <c r="AI202" s="206">
        <v>0</v>
      </c>
      <c r="AJ202" s="206">
        <v>0</v>
      </c>
      <c r="AK202" s="206">
        <v>0</v>
      </c>
      <c r="AL202" s="206">
        <v>0</v>
      </c>
      <c r="AM202" s="206">
        <v>0</v>
      </c>
      <c r="AN202" s="206">
        <v>0</v>
      </c>
      <c r="AO202" s="206">
        <v>0</v>
      </c>
      <c r="AP202" s="206">
        <v>0</v>
      </c>
      <c r="AQ202" s="206">
        <v>0</v>
      </c>
      <c r="AR202" s="206">
        <v>0</v>
      </c>
      <c r="AS202" s="206">
        <v>0</v>
      </c>
      <c r="AT202" s="206">
        <v>0</v>
      </c>
      <c r="AU202" s="206">
        <v>0</v>
      </c>
      <c r="AV202" s="206">
        <v>0</v>
      </c>
      <c r="AW202" s="206">
        <v>0</v>
      </c>
      <c r="AX202" s="206">
        <v>0</v>
      </c>
      <c r="AY202" s="206">
        <v>0</v>
      </c>
      <c r="AZ202" s="206">
        <v>0</v>
      </c>
      <c r="BA202" s="206">
        <v>0</v>
      </c>
      <c r="BB202" s="206">
        <v>0</v>
      </c>
      <c r="BC202" s="206">
        <v>0</v>
      </c>
      <c r="BD202" s="206">
        <v>0</v>
      </c>
      <c r="BE202" s="206">
        <v>0</v>
      </c>
      <c r="BF202" s="206">
        <v>0</v>
      </c>
      <c r="BG202" s="206">
        <v>0</v>
      </c>
      <c r="BH202" s="206">
        <v>0</v>
      </c>
      <c r="BI202" s="206">
        <v>0</v>
      </c>
      <c r="BJ202" s="206">
        <v>0</v>
      </c>
      <c r="BK202" s="206">
        <v>0</v>
      </c>
      <c r="BL202" s="206">
        <v>0</v>
      </c>
      <c r="BM202" s="206">
        <v>0</v>
      </c>
      <c r="BN202" s="206">
        <v>0</v>
      </c>
      <c r="BO202" s="206">
        <v>0</v>
      </c>
      <c r="BP202" s="206">
        <v>0</v>
      </c>
      <c r="BQ202" s="206">
        <v>0</v>
      </c>
      <c r="BR202" s="206">
        <v>0</v>
      </c>
      <c r="BS202" s="206">
        <v>0</v>
      </c>
      <c r="BT202" s="206">
        <v>0</v>
      </c>
      <c r="BU202" s="206">
        <v>0</v>
      </c>
      <c r="BV202" s="206">
        <v>0</v>
      </c>
      <c r="BW202" s="206">
        <v>0</v>
      </c>
      <c r="BX202" s="206">
        <v>0</v>
      </c>
      <c r="BY202" s="206">
        <v>0</v>
      </c>
      <c r="BZ202" s="206">
        <v>0</v>
      </c>
      <c r="CA202" s="206">
        <v>0</v>
      </c>
      <c r="CB202" s="206">
        <v>0</v>
      </c>
      <c r="CC202" s="206">
        <v>0</v>
      </c>
      <c r="CD202" s="206">
        <v>0</v>
      </c>
      <c r="CE202" s="206">
        <v>0</v>
      </c>
      <c r="CF202" s="206">
        <v>0</v>
      </c>
      <c r="CG202" s="206">
        <v>0</v>
      </c>
      <c r="CH202" s="206">
        <v>0</v>
      </c>
      <c r="CI202" s="206">
        <v>0</v>
      </c>
      <c r="CJ202" s="206">
        <v>0</v>
      </c>
      <c r="CK202" s="206">
        <v>0</v>
      </c>
      <c r="CL202" s="206">
        <v>0</v>
      </c>
      <c r="CM202" s="206">
        <v>0</v>
      </c>
      <c r="CN202" s="206">
        <v>0</v>
      </c>
      <c r="CO202" s="206">
        <v>0</v>
      </c>
      <c r="CP202" s="206">
        <v>0</v>
      </c>
      <c r="CQ202" s="206">
        <v>0</v>
      </c>
      <c r="CR202" s="206">
        <v>0</v>
      </c>
      <c r="CS202" s="206">
        <v>0</v>
      </c>
      <c r="CT202" s="206">
        <v>0</v>
      </c>
      <c r="CU202" s="206">
        <v>0</v>
      </c>
      <c r="CV202" s="206">
        <v>0</v>
      </c>
      <c r="CW202" s="206">
        <v>0</v>
      </c>
      <c r="CX202" s="206">
        <v>0</v>
      </c>
      <c r="CY202" s="206">
        <v>0</v>
      </c>
      <c r="CZ202" s="206">
        <v>0</v>
      </c>
      <c r="DA202" s="206">
        <v>0</v>
      </c>
      <c r="DB202" s="206">
        <v>0</v>
      </c>
      <c r="DC202" s="206">
        <v>0</v>
      </c>
      <c r="DD202" s="206">
        <v>0</v>
      </c>
      <c r="DE202" s="206">
        <v>0</v>
      </c>
      <c r="DF202" s="206">
        <v>0</v>
      </c>
      <c r="DG202" s="206">
        <v>0</v>
      </c>
      <c r="DH202" s="206">
        <v>0</v>
      </c>
      <c r="DI202" s="206">
        <v>0</v>
      </c>
      <c r="DJ202" s="206">
        <v>0</v>
      </c>
      <c r="DK202" s="206">
        <v>0</v>
      </c>
      <c r="DL202" s="207">
        <v>0</v>
      </c>
      <c r="DQ202" s="208"/>
      <c r="DR202" s="209"/>
      <c r="DS202" s="209" t="s">
        <v>305</v>
      </c>
      <c r="DT202" s="205"/>
      <c r="DU202" s="206">
        <f t="shared" si="180"/>
        <v>0</v>
      </c>
      <c r="DV202" s="206">
        <f t="shared" si="181"/>
        <v>0</v>
      </c>
      <c r="DW202" s="206">
        <f t="shared" si="182"/>
        <v>0</v>
      </c>
      <c r="DX202" s="206">
        <f t="shared" si="183"/>
        <v>0</v>
      </c>
      <c r="DY202" s="206">
        <f t="shared" si="184"/>
        <v>0</v>
      </c>
      <c r="DZ202" s="206">
        <f t="shared" si="185"/>
        <v>0</v>
      </c>
      <c r="EA202" s="206">
        <f t="shared" si="186"/>
        <v>0</v>
      </c>
      <c r="EB202" s="206">
        <f t="shared" si="187"/>
        <v>0</v>
      </c>
      <c r="EC202" s="206">
        <f t="shared" si="188"/>
        <v>0</v>
      </c>
      <c r="ED202" s="207">
        <f t="shared" si="129"/>
        <v>0</v>
      </c>
      <c r="EE202" s="303">
        <f t="shared" si="189"/>
        <v>0</v>
      </c>
      <c r="EF202" s="101"/>
      <c r="EG202" s="101"/>
    </row>
    <row r="203" spans="1:137" s="126" customFormat="1" ht="15.5" hidden="1" outlineLevel="2" x14ac:dyDescent="0.35">
      <c r="A203" s="37" t="s">
        <v>303</v>
      </c>
      <c r="B203" s="37">
        <v>5</v>
      </c>
      <c r="C203" s="38">
        <v>5.3</v>
      </c>
      <c r="D203" s="39"/>
      <c r="E203" s="208"/>
      <c r="F203" s="209"/>
      <c r="G203" s="209" t="s">
        <v>306</v>
      </c>
      <c r="H203" s="205"/>
      <c r="I203" s="206">
        <v>0</v>
      </c>
      <c r="J203" s="206">
        <v>0</v>
      </c>
      <c r="K203" s="206">
        <v>0</v>
      </c>
      <c r="L203" s="206">
        <v>0</v>
      </c>
      <c r="M203" s="206">
        <v>0</v>
      </c>
      <c r="N203" s="206">
        <v>0</v>
      </c>
      <c r="O203" s="206">
        <v>0</v>
      </c>
      <c r="P203" s="206">
        <v>0</v>
      </c>
      <c r="Q203" s="206">
        <v>0</v>
      </c>
      <c r="R203" s="206">
        <v>0</v>
      </c>
      <c r="S203" s="206">
        <v>0</v>
      </c>
      <c r="T203" s="206">
        <v>0</v>
      </c>
      <c r="U203" s="206">
        <v>0</v>
      </c>
      <c r="V203" s="206">
        <v>0</v>
      </c>
      <c r="W203" s="206">
        <v>0</v>
      </c>
      <c r="X203" s="206">
        <v>0</v>
      </c>
      <c r="Y203" s="206">
        <v>0</v>
      </c>
      <c r="Z203" s="206">
        <v>0</v>
      </c>
      <c r="AA203" s="206">
        <v>0</v>
      </c>
      <c r="AB203" s="206">
        <v>0</v>
      </c>
      <c r="AC203" s="206">
        <v>0</v>
      </c>
      <c r="AD203" s="206">
        <v>0</v>
      </c>
      <c r="AE203" s="206">
        <v>0</v>
      </c>
      <c r="AF203" s="206">
        <v>0</v>
      </c>
      <c r="AG203" s="206">
        <v>0</v>
      </c>
      <c r="AH203" s="206">
        <v>0</v>
      </c>
      <c r="AI203" s="206">
        <v>0</v>
      </c>
      <c r="AJ203" s="206">
        <v>0</v>
      </c>
      <c r="AK203" s="206">
        <v>0</v>
      </c>
      <c r="AL203" s="206">
        <v>0</v>
      </c>
      <c r="AM203" s="206">
        <v>0</v>
      </c>
      <c r="AN203" s="206">
        <v>0</v>
      </c>
      <c r="AO203" s="206">
        <v>0</v>
      </c>
      <c r="AP203" s="206">
        <v>0</v>
      </c>
      <c r="AQ203" s="206">
        <v>0</v>
      </c>
      <c r="AR203" s="206">
        <v>0</v>
      </c>
      <c r="AS203" s="206">
        <v>0</v>
      </c>
      <c r="AT203" s="206">
        <v>0</v>
      </c>
      <c r="AU203" s="206">
        <v>0</v>
      </c>
      <c r="AV203" s="206">
        <v>0</v>
      </c>
      <c r="AW203" s="206">
        <v>0</v>
      </c>
      <c r="AX203" s="206">
        <v>0</v>
      </c>
      <c r="AY203" s="206">
        <v>0</v>
      </c>
      <c r="AZ203" s="206">
        <v>0</v>
      </c>
      <c r="BA203" s="206">
        <v>0</v>
      </c>
      <c r="BB203" s="206">
        <v>0</v>
      </c>
      <c r="BC203" s="206">
        <v>0</v>
      </c>
      <c r="BD203" s="206">
        <v>0</v>
      </c>
      <c r="BE203" s="206">
        <v>0</v>
      </c>
      <c r="BF203" s="206">
        <v>0</v>
      </c>
      <c r="BG203" s="206">
        <v>0</v>
      </c>
      <c r="BH203" s="206">
        <v>0</v>
      </c>
      <c r="BI203" s="206">
        <v>0</v>
      </c>
      <c r="BJ203" s="206">
        <v>0</v>
      </c>
      <c r="BK203" s="206">
        <v>0</v>
      </c>
      <c r="BL203" s="206">
        <v>0</v>
      </c>
      <c r="BM203" s="206">
        <v>0</v>
      </c>
      <c r="BN203" s="206">
        <v>0</v>
      </c>
      <c r="BO203" s="206">
        <v>0</v>
      </c>
      <c r="BP203" s="206">
        <v>0</v>
      </c>
      <c r="BQ203" s="206">
        <v>0</v>
      </c>
      <c r="BR203" s="206">
        <v>0</v>
      </c>
      <c r="BS203" s="206">
        <v>0</v>
      </c>
      <c r="BT203" s="206">
        <v>0</v>
      </c>
      <c r="BU203" s="206">
        <v>0</v>
      </c>
      <c r="BV203" s="206">
        <v>0</v>
      </c>
      <c r="BW203" s="206">
        <v>0</v>
      </c>
      <c r="BX203" s="206">
        <v>0</v>
      </c>
      <c r="BY203" s="206">
        <v>0</v>
      </c>
      <c r="BZ203" s="206">
        <v>0</v>
      </c>
      <c r="CA203" s="206">
        <v>0</v>
      </c>
      <c r="CB203" s="206">
        <v>0</v>
      </c>
      <c r="CC203" s="206">
        <v>0</v>
      </c>
      <c r="CD203" s="206">
        <v>0</v>
      </c>
      <c r="CE203" s="206">
        <v>0</v>
      </c>
      <c r="CF203" s="206">
        <v>0</v>
      </c>
      <c r="CG203" s="206">
        <v>0</v>
      </c>
      <c r="CH203" s="206">
        <v>0</v>
      </c>
      <c r="CI203" s="206">
        <v>0</v>
      </c>
      <c r="CJ203" s="206">
        <v>0</v>
      </c>
      <c r="CK203" s="206">
        <v>0</v>
      </c>
      <c r="CL203" s="206">
        <v>0</v>
      </c>
      <c r="CM203" s="206">
        <v>0</v>
      </c>
      <c r="CN203" s="206">
        <v>0</v>
      </c>
      <c r="CO203" s="206">
        <v>0</v>
      </c>
      <c r="CP203" s="206">
        <v>0</v>
      </c>
      <c r="CQ203" s="206">
        <v>0</v>
      </c>
      <c r="CR203" s="206">
        <v>0</v>
      </c>
      <c r="CS203" s="206">
        <v>0</v>
      </c>
      <c r="CT203" s="206">
        <v>0</v>
      </c>
      <c r="CU203" s="206">
        <v>0</v>
      </c>
      <c r="CV203" s="206">
        <v>0</v>
      </c>
      <c r="CW203" s="206">
        <v>0</v>
      </c>
      <c r="CX203" s="206">
        <v>0</v>
      </c>
      <c r="CY203" s="206">
        <v>0</v>
      </c>
      <c r="CZ203" s="206">
        <v>0</v>
      </c>
      <c r="DA203" s="206">
        <v>0</v>
      </c>
      <c r="DB203" s="206">
        <v>0</v>
      </c>
      <c r="DC203" s="206">
        <v>0</v>
      </c>
      <c r="DD203" s="206">
        <v>0</v>
      </c>
      <c r="DE203" s="206">
        <v>0</v>
      </c>
      <c r="DF203" s="206">
        <v>0</v>
      </c>
      <c r="DG203" s="206">
        <v>0</v>
      </c>
      <c r="DH203" s="206">
        <v>0</v>
      </c>
      <c r="DI203" s="206">
        <v>0</v>
      </c>
      <c r="DJ203" s="206">
        <v>0</v>
      </c>
      <c r="DK203" s="206">
        <v>0</v>
      </c>
      <c r="DL203" s="207">
        <v>0</v>
      </c>
      <c r="DQ203" s="208"/>
      <c r="DR203" s="209"/>
      <c r="DS203" s="209" t="s">
        <v>306</v>
      </c>
      <c r="DT203" s="205"/>
      <c r="DU203" s="206">
        <f t="shared" si="180"/>
        <v>0</v>
      </c>
      <c r="DV203" s="206">
        <f t="shared" si="181"/>
        <v>0</v>
      </c>
      <c r="DW203" s="206">
        <f t="shared" si="182"/>
        <v>0</v>
      </c>
      <c r="DX203" s="206">
        <f t="shared" si="183"/>
        <v>0</v>
      </c>
      <c r="DY203" s="206">
        <f t="shared" si="184"/>
        <v>0</v>
      </c>
      <c r="DZ203" s="206">
        <f t="shared" si="185"/>
        <v>0</v>
      </c>
      <c r="EA203" s="206">
        <f t="shared" si="186"/>
        <v>0</v>
      </c>
      <c r="EB203" s="206">
        <f t="shared" si="187"/>
        <v>0</v>
      </c>
      <c r="EC203" s="206">
        <f t="shared" si="188"/>
        <v>0</v>
      </c>
      <c r="ED203" s="207">
        <f t="shared" si="129"/>
        <v>0</v>
      </c>
      <c r="EE203" s="303">
        <f t="shared" si="189"/>
        <v>0</v>
      </c>
      <c r="EF203" s="101"/>
      <c r="EG203" s="101"/>
    </row>
    <row r="204" spans="1:137" s="126" customFormat="1" ht="15.5" hidden="1" outlineLevel="2" x14ac:dyDescent="0.35">
      <c r="A204" s="37" t="s">
        <v>303</v>
      </c>
      <c r="B204" s="37">
        <v>5</v>
      </c>
      <c r="C204" s="38">
        <v>5.4</v>
      </c>
      <c r="D204" s="39"/>
      <c r="E204" s="208"/>
      <c r="F204" s="209"/>
      <c r="G204" s="209" t="s">
        <v>307</v>
      </c>
      <c r="H204" s="205"/>
      <c r="I204" s="206">
        <v>0</v>
      </c>
      <c r="J204" s="206">
        <v>0</v>
      </c>
      <c r="K204" s="206">
        <v>0</v>
      </c>
      <c r="L204" s="206">
        <v>0</v>
      </c>
      <c r="M204" s="206">
        <v>0</v>
      </c>
      <c r="N204" s="206">
        <v>0</v>
      </c>
      <c r="O204" s="206">
        <v>0</v>
      </c>
      <c r="P204" s="206">
        <v>0</v>
      </c>
      <c r="Q204" s="206">
        <v>0</v>
      </c>
      <c r="R204" s="206">
        <v>0</v>
      </c>
      <c r="S204" s="206">
        <v>0</v>
      </c>
      <c r="T204" s="206">
        <v>0</v>
      </c>
      <c r="U204" s="206">
        <v>0</v>
      </c>
      <c r="V204" s="206">
        <v>0</v>
      </c>
      <c r="W204" s="206">
        <v>0</v>
      </c>
      <c r="X204" s="206">
        <v>0</v>
      </c>
      <c r="Y204" s="206">
        <v>0</v>
      </c>
      <c r="Z204" s="206">
        <v>0</v>
      </c>
      <c r="AA204" s="206">
        <v>0</v>
      </c>
      <c r="AB204" s="206">
        <v>0</v>
      </c>
      <c r="AC204" s="206">
        <v>0</v>
      </c>
      <c r="AD204" s="206">
        <v>0</v>
      </c>
      <c r="AE204" s="206">
        <v>0</v>
      </c>
      <c r="AF204" s="206">
        <v>0</v>
      </c>
      <c r="AG204" s="206">
        <v>0</v>
      </c>
      <c r="AH204" s="206">
        <v>0</v>
      </c>
      <c r="AI204" s="206">
        <v>0</v>
      </c>
      <c r="AJ204" s="206">
        <v>0</v>
      </c>
      <c r="AK204" s="206">
        <v>0</v>
      </c>
      <c r="AL204" s="206">
        <v>0</v>
      </c>
      <c r="AM204" s="206">
        <v>0</v>
      </c>
      <c r="AN204" s="206">
        <v>0</v>
      </c>
      <c r="AO204" s="206">
        <v>0</v>
      </c>
      <c r="AP204" s="206">
        <v>0</v>
      </c>
      <c r="AQ204" s="206">
        <v>0</v>
      </c>
      <c r="AR204" s="206">
        <v>0</v>
      </c>
      <c r="AS204" s="206">
        <v>0</v>
      </c>
      <c r="AT204" s="206">
        <v>0</v>
      </c>
      <c r="AU204" s="206">
        <v>0</v>
      </c>
      <c r="AV204" s="206">
        <v>0</v>
      </c>
      <c r="AW204" s="206">
        <v>0</v>
      </c>
      <c r="AX204" s="206">
        <v>0</v>
      </c>
      <c r="AY204" s="206">
        <v>0</v>
      </c>
      <c r="AZ204" s="206">
        <v>0</v>
      </c>
      <c r="BA204" s="206">
        <v>0</v>
      </c>
      <c r="BB204" s="206">
        <v>0</v>
      </c>
      <c r="BC204" s="206">
        <v>0</v>
      </c>
      <c r="BD204" s="206">
        <v>0</v>
      </c>
      <c r="BE204" s="206">
        <v>0</v>
      </c>
      <c r="BF204" s="206">
        <v>0</v>
      </c>
      <c r="BG204" s="206">
        <v>0</v>
      </c>
      <c r="BH204" s="206">
        <v>0</v>
      </c>
      <c r="BI204" s="206">
        <v>0</v>
      </c>
      <c r="BJ204" s="206">
        <v>0</v>
      </c>
      <c r="BK204" s="206">
        <v>0</v>
      </c>
      <c r="BL204" s="206">
        <v>0</v>
      </c>
      <c r="BM204" s="206">
        <v>0</v>
      </c>
      <c r="BN204" s="206">
        <v>0</v>
      </c>
      <c r="BO204" s="206">
        <v>0</v>
      </c>
      <c r="BP204" s="206">
        <v>0</v>
      </c>
      <c r="BQ204" s="206">
        <v>0</v>
      </c>
      <c r="BR204" s="206">
        <v>0</v>
      </c>
      <c r="BS204" s="206">
        <v>0</v>
      </c>
      <c r="BT204" s="206">
        <v>0</v>
      </c>
      <c r="BU204" s="206">
        <v>0</v>
      </c>
      <c r="BV204" s="206">
        <v>0</v>
      </c>
      <c r="BW204" s="206">
        <v>0</v>
      </c>
      <c r="BX204" s="206">
        <v>0</v>
      </c>
      <c r="BY204" s="206">
        <v>0</v>
      </c>
      <c r="BZ204" s="206">
        <v>0</v>
      </c>
      <c r="CA204" s="206">
        <v>0</v>
      </c>
      <c r="CB204" s="206">
        <v>0</v>
      </c>
      <c r="CC204" s="206">
        <v>0</v>
      </c>
      <c r="CD204" s="206">
        <v>0</v>
      </c>
      <c r="CE204" s="206">
        <v>0</v>
      </c>
      <c r="CF204" s="206">
        <v>0</v>
      </c>
      <c r="CG204" s="206">
        <v>0</v>
      </c>
      <c r="CH204" s="206">
        <v>0</v>
      </c>
      <c r="CI204" s="206">
        <v>0</v>
      </c>
      <c r="CJ204" s="206">
        <v>0</v>
      </c>
      <c r="CK204" s="206">
        <v>0</v>
      </c>
      <c r="CL204" s="206">
        <v>0</v>
      </c>
      <c r="CM204" s="206">
        <v>0</v>
      </c>
      <c r="CN204" s="206">
        <v>0</v>
      </c>
      <c r="CO204" s="206">
        <v>0</v>
      </c>
      <c r="CP204" s="206">
        <v>0</v>
      </c>
      <c r="CQ204" s="206">
        <v>0</v>
      </c>
      <c r="CR204" s="206">
        <v>0</v>
      </c>
      <c r="CS204" s="206">
        <v>0</v>
      </c>
      <c r="CT204" s="206">
        <v>0</v>
      </c>
      <c r="CU204" s="206">
        <v>0</v>
      </c>
      <c r="CV204" s="206">
        <v>0</v>
      </c>
      <c r="CW204" s="206">
        <v>0</v>
      </c>
      <c r="CX204" s="206">
        <v>0</v>
      </c>
      <c r="CY204" s="206">
        <v>0</v>
      </c>
      <c r="CZ204" s="206">
        <v>0</v>
      </c>
      <c r="DA204" s="206">
        <v>0</v>
      </c>
      <c r="DB204" s="206">
        <v>0</v>
      </c>
      <c r="DC204" s="206">
        <v>0</v>
      </c>
      <c r="DD204" s="206">
        <v>0</v>
      </c>
      <c r="DE204" s="206">
        <v>0</v>
      </c>
      <c r="DF204" s="206">
        <v>0</v>
      </c>
      <c r="DG204" s="206">
        <v>0</v>
      </c>
      <c r="DH204" s="206">
        <v>0</v>
      </c>
      <c r="DI204" s="206">
        <v>0</v>
      </c>
      <c r="DJ204" s="206">
        <v>0</v>
      </c>
      <c r="DK204" s="206">
        <v>0</v>
      </c>
      <c r="DL204" s="207">
        <v>0</v>
      </c>
      <c r="DQ204" s="208"/>
      <c r="DR204" s="209"/>
      <c r="DS204" s="209" t="s">
        <v>307</v>
      </c>
      <c r="DT204" s="205"/>
      <c r="DU204" s="206">
        <f t="shared" si="180"/>
        <v>0</v>
      </c>
      <c r="DV204" s="206">
        <f t="shared" si="181"/>
        <v>0</v>
      </c>
      <c r="DW204" s="206">
        <f t="shared" si="182"/>
        <v>0</v>
      </c>
      <c r="DX204" s="206">
        <f t="shared" si="183"/>
        <v>0</v>
      </c>
      <c r="DY204" s="206">
        <f t="shared" si="184"/>
        <v>0</v>
      </c>
      <c r="DZ204" s="206">
        <f t="shared" si="185"/>
        <v>0</v>
      </c>
      <c r="EA204" s="206">
        <f t="shared" si="186"/>
        <v>0</v>
      </c>
      <c r="EB204" s="206">
        <f t="shared" si="187"/>
        <v>0</v>
      </c>
      <c r="EC204" s="206">
        <f t="shared" si="188"/>
        <v>0</v>
      </c>
      <c r="ED204" s="207">
        <f t="shared" si="129"/>
        <v>0</v>
      </c>
      <c r="EE204" s="303">
        <f t="shared" si="189"/>
        <v>0</v>
      </c>
      <c r="EF204" s="101"/>
      <c r="EG204" s="101"/>
    </row>
    <row r="205" spans="1:137" s="126" customFormat="1" ht="15.5" hidden="1" outlineLevel="2" x14ac:dyDescent="0.35">
      <c r="A205" s="37" t="s">
        <v>303</v>
      </c>
      <c r="B205" s="37">
        <v>5</v>
      </c>
      <c r="C205" s="38">
        <v>5.5</v>
      </c>
      <c r="D205" s="39"/>
      <c r="E205" s="208"/>
      <c r="F205" s="209"/>
      <c r="G205" s="209" t="s">
        <v>308</v>
      </c>
      <c r="H205" s="205"/>
      <c r="I205" s="206">
        <v>0</v>
      </c>
      <c r="J205" s="206">
        <v>0</v>
      </c>
      <c r="K205" s="206">
        <v>0</v>
      </c>
      <c r="L205" s="206">
        <v>0</v>
      </c>
      <c r="M205" s="206">
        <v>0</v>
      </c>
      <c r="N205" s="206">
        <v>0</v>
      </c>
      <c r="O205" s="206">
        <v>0</v>
      </c>
      <c r="P205" s="206">
        <v>0</v>
      </c>
      <c r="Q205" s="206">
        <v>0</v>
      </c>
      <c r="R205" s="206">
        <v>0</v>
      </c>
      <c r="S205" s="206">
        <v>0</v>
      </c>
      <c r="T205" s="206">
        <v>0</v>
      </c>
      <c r="U205" s="206">
        <v>0</v>
      </c>
      <c r="V205" s="206">
        <v>0</v>
      </c>
      <c r="W205" s="206">
        <v>0</v>
      </c>
      <c r="X205" s="206">
        <v>0</v>
      </c>
      <c r="Y205" s="206">
        <v>0</v>
      </c>
      <c r="Z205" s="206">
        <v>0</v>
      </c>
      <c r="AA205" s="206">
        <v>0</v>
      </c>
      <c r="AB205" s="206">
        <v>0</v>
      </c>
      <c r="AC205" s="206">
        <v>0</v>
      </c>
      <c r="AD205" s="206">
        <v>0</v>
      </c>
      <c r="AE205" s="206">
        <v>0</v>
      </c>
      <c r="AF205" s="206">
        <v>0</v>
      </c>
      <c r="AG205" s="206">
        <v>0</v>
      </c>
      <c r="AH205" s="206">
        <v>0</v>
      </c>
      <c r="AI205" s="206">
        <v>0</v>
      </c>
      <c r="AJ205" s="206">
        <v>0</v>
      </c>
      <c r="AK205" s="206">
        <v>0</v>
      </c>
      <c r="AL205" s="206">
        <v>0</v>
      </c>
      <c r="AM205" s="206">
        <v>0</v>
      </c>
      <c r="AN205" s="206">
        <v>0</v>
      </c>
      <c r="AO205" s="206">
        <v>0</v>
      </c>
      <c r="AP205" s="206">
        <v>0</v>
      </c>
      <c r="AQ205" s="206">
        <v>0</v>
      </c>
      <c r="AR205" s="206">
        <v>0</v>
      </c>
      <c r="AS205" s="206">
        <v>0</v>
      </c>
      <c r="AT205" s="206">
        <v>0</v>
      </c>
      <c r="AU205" s="206">
        <v>0</v>
      </c>
      <c r="AV205" s="206">
        <v>0</v>
      </c>
      <c r="AW205" s="206">
        <v>0</v>
      </c>
      <c r="AX205" s="206">
        <v>0</v>
      </c>
      <c r="AY205" s="206">
        <v>0</v>
      </c>
      <c r="AZ205" s="206">
        <v>0</v>
      </c>
      <c r="BA205" s="206">
        <v>0</v>
      </c>
      <c r="BB205" s="206">
        <v>0</v>
      </c>
      <c r="BC205" s="206">
        <v>0</v>
      </c>
      <c r="BD205" s="206">
        <v>0</v>
      </c>
      <c r="BE205" s="206">
        <v>0</v>
      </c>
      <c r="BF205" s="206">
        <v>0</v>
      </c>
      <c r="BG205" s="206">
        <v>0</v>
      </c>
      <c r="BH205" s="206">
        <v>0</v>
      </c>
      <c r="BI205" s="206">
        <v>0</v>
      </c>
      <c r="BJ205" s="206">
        <v>0</v>
      </c>
      <c r="BK205" s="206">
        <v>0</v>
      </c>
      <c r="BL205" s="206">
        <v>0</v>
      </c>
      <c r="BM205" s="206">
        <v>0</v>
      </c>
      <c r="BN205" s="206">
        <v>0</v>
      </c>
      <c r="BO205" s="206">
        <v>0</v>
      </c>
      <c r="BP205" s="206">
        <v>0</v>
      </c>
      <c r="BQ205" s="206">
        <v>0</v>
      </c>
      <c r="BR205" s="206">
        <v>0</v>
      </c>
      <c r="BS205" s="206">
        <v>0</v>
      </c>
      <c r="BT205" s="206">
        <v>0</v>
      </c>
      <c r="BU205" s="206">
        <v>0</v>
      </c>
      <c r="BV205" s="206">
        <v>0</v>
      </c>
      <c r="BW205" s="206">
        <v>0</v>
      </c>
      <c r="BX205" s="206">
        <v>0</v>
      </c>
      <c r="BY205" s="206">
        <v>0</v>
      </c>
      <c r="BZ205" s="206">
        <v>0</v>
      </c>
      <c r="CA205" s="206">
        <v>0</v>
      </c>
      <c r="CB205" s="206">
        <v>0</v>
      </c>
      <c r="CC205" s="206">
        <v>0</v>
      </c>
      <c r="CD205" s="206">
        <v>0</v>
      </c>
      <c r="CE205" s="206">
        <v>0</v>
      </c>
      <c r="CF205" s="206">
        <v>0</v>
      </c>
      <c r="CG205" s="206">
        <v>0</v>
      </c>
      <c r="CH205" s="206">
        <v>0</v>
      </c>
      <c r="CI205" s="206">
        <v>0</v>
      </c>
      <c r="CJ205" s="206">
        <v>0</v>
      </c>
      <c r="CK205" s="206">
        <v>0</v>
      </c>
      <c r="CL205" s="206">
        <v>0</v>
      </c>
      <c r="CM205" s="206">
        <v>0</v>
      </c>
      <c r="CN205" s="206">
        <v>0</v>
      </c>
      <c r="CO205" s="206">
        <v>0</v>
      </c>
      <c r="CP205" s="206">
        <v>0</v>
      </c>
      <c r="CQ205" s="206">
        <v>0</v>
      </c>
      <c r="CR205" s="206">
        <v>0</v>
      </c>
      <c r="CS205" s="206">
        <v>0</v>
      </c>
      <c r="CT205" s="206">
        <v>0</v>
      </c>
      <c r="CU205" s="206">
        <v>0</v>
      </c>
      <c r="CV205" s="206">
        <v>0</v>
      </c>
      <c r="CW205" s="206">
        <v>0</v>
      </c>
      <c r="CX205" s="206">
        <v>0</v>
      </c>
      <c r="CY205" s="206">
        <v>0</v>
      </c>
      <c r="CZ205" s="206">
        <v>0</v>
      </c>
      <c r="DA205" s="206">
        <v>0</v>
      </c>
      <c r="DB205" s="206">
        <v>0</v>
      </c>
      <c r="DC205" s="206">
        <v>0</v>
      </c>
      <c r="DD205" s="206">
        <v>0</v>
      </c>
      <c r="DE205" s="206">
        <v>0</v>
      </c>
      <c r="DF205" s="206">
        <v>0</v>
      </c>
      <c r="DG205" s="206">
        <v>0</v>
      </c>
      <c r="DH205" s="206">
        <v>0</v>
      </c>
      <c r="DI205" s="206">
        <v>0</v>
      </c>
      <c r="DJ205" s="206">
        <v>0</v>
      </c>
      <c r="DK205" s="206">
        <v>0</v>
      </c>
      <c r="DL205" s="207">
        <v>0</v>
      </c>
      <c r="DQ205" s="208"/>
      <c r="DR205" s="209"/>
      <c r="DS205" s="209" t="s">
        <v>308</v>
      </c>
      <c r="DT205" s="205"/>
      <c r="DU205" s="206">
        <f t="shared" si="180"/>
        <v>0</v>
      </c>
      <c r="DV205" s="206">
        <f t="shared" si="181"/>
        <v>0</v>
      </c>
      <c r="DW205" s="206">
        <f t="shared" si="182"/>
        <v>0</v>
      </c>
      <c r="DX205" s="206">
        <f t="shared" si="183"/>
        <v>0</v>
      </c>
      <c r="DY205" s="206">
        <f t="shared" si="184"/>
        <v>0</v>
      </c>
      <c r="DZ205" s="206">
        <f t="shared" si="185"/>
        <v>0</v>
      </c>
      <c r="EA205" s="206">
        <f t="shared" si="186"/>
        <v>0</v>
      </c>
      <c r="EB205" s="206">
        <f t="shared" si="187"/>
        <v>0</v>
      </c>
      <c r="EC205" s="206">
        <f t="shared" si="188"/>
        <v>0</v>
      </c>
      <c r="ED205" s="207">
        <f t="shared" si="129"/>
        <v>0</v>
      </c>
      <c r="EE205" s="303">
        <f t="shared" si="189"/>
        <v>0</v>
      </c>
      <c r="EF205" s="101"/>
      <c r="EG205" s="101"/>
    </row>
    <row r="206" spans="1:137" s="126" customFormat="1" ht="15.5" hidden="1" outlineLevel="2" x14ac:dyDescent="0.35">
      <c r="A206" s="37" t="s">
        <v>303</v>
      </c>
      <c r="B206" s="37">
        <v>5</v>
      </c>
      <c r="C206" s="38">
        <v>5.6</v>
      </c>
      <c r="D206" s="39"/>
      <c r="E206" s="208"/>
      <c r="F206" s="209"/>
      <c r="G206" s="209" t="s">
        <v>309</v>
      </c>
      <c r="H206" s="205"/>
      <c r="I206" s="206">
        <v>0</v>
      </c>
      <c r="J206" s="206">
        <v>0</v>
      </c>
      <c r="K206" s="206">
        <v>0</v>
      </c>
      <c r="L206" s="206">
        <v>0</v>
      </c>
      <c r="M206" s="206">
        <v>0</v>
      </c>
      <c r="N206" s="206">
        <v>0</v>
      </c>
      <c r="O206" s="206">
        <v>0</v>
      </c>
      <c r="P206" s="206">
        <v>0</v>
      </c>
      <c r="Q206" s="206">
        <v>0</v>
      </c>
      <c r="R206" s="206">
        <v>0</v>
      </c>
      <c r="S206" s="206">
        <v>0</v>
      </c>
      <c r="T206" s="206">
        <v>0</v>
      </c>
      <c r="U206" s="206">
        <v>0</v>
      </c>
      <c r="V206" s="206">
        <v>0</v>
      </c>
      <c r="W206" s="206">
        <v>0</v>
      </c>
      <c r="X206" s="206">
        <v>0</v>
      </c>
      <c r="Y206" s="206">
        <v>0</v>
      </c>
      <c r="Z206" s="206">
        <v>0</v>
      </c>
      <c r="AA206" s="206">
        <v>0</v>
      </c>
      <c r="AB206" s="206">
        <v>0</v>
      </c>
      <c r="AC206" s="206">
        <v>0</v>
      </c>
      <c r="AD206" s="206">
        <v>0</v>
      </c>
      <c r="AE206" s="206">
        <v>0</v>
      </c>
      <c r="AF206" s="206">
        <v>0</v>
      </c>
      <c r="AG206" s="206">
        <v>0</v>
      </c>
      <c r="AH206" s="206">
        <v>0</v>
      </c>
      <c r="AI206" s="206">
        <v>0</v>
      </c>
      <c r="AJ206" s="206">
        <v>0</v>
      </c>
      <c r="AK206" s="206">
        <v>0</v>
      </c>
      <c r="AL206" s="206">
        <v>0</v>
      </c>
      <c r="AM206" s="206">
        <v>0</v>
      </c>
      <c r="AN206" s="206">
        <v>0</v>
      </c>
      <c r="AO206" s="206">
        <v>0</v>
      </c>
      <c r="AP206" s="206">
        <v>0</v>
      </c>
      <c r="AQ206" s="206">
        <v>0</v>
      </c>
      <c r="AR206" s="206">
        <v>0</v>
      </c>
      <c r="AS206" s="206">
        <v>0</v>
      </c>
      <c r="AT206" s="206">
        <v>0</v>
      </c>
      <c r="AU206" s="206">
        <v>0</v>
      </c>
      <c r="AV206" s="206">
        <v>0</v>
      </c>
      <c r="AW206" s="206">
        <v>0</v>
      </c>
      <c r="AX206" s="206">
        <v>0</v>
      </c>
      <c r="AY206" s="206">
        <v>0</v>
      </c>
      <c r="AZ206" s="206">
        <v>0</v>
      </c>
      <c r="BA206" s="206">
        <v>0</v>
      </c>
      <c r="BB206" s="206">
        <v>0</v>
      </c>
      <c r="BC206" s="206">
        <v>0</v>
      </c>
      <c r="BD206" s="206">
        <v>0</v>
      </c>
      <c r="BE206" s="206">
        <v>0</v>
      </c>
      <c r="BF206" s="206">
        <v>0</v>
      </c>
      <c r="BG206" s="206">
        <v>0</v>
      </c>
      <c r="BH206" s="206">
        <v>0</v>
      </c>
      <c r="BI206" s="206">
        <v>0</v>
      </c>
      <c r="BJ206" s="206">
        <v>0</v>
      </c>
      <c r="BK206" s="206">
        <v>0</v>
      </c>
      <c r="BL206" s="206">
        <v>0</v>
      </c>
      <c r="BM206" s="206">
        <v>0</v>
      </c>
      <c r="BN206" s="206">
        <v>0</v>
      </c>
      <c r="BO206" s="206">
        <v>0</v>
      </c>
      <c r="BP206" s="206">
        <v>0</v>
      </c>
      <c r="BQ206" s="206">
        <v>0</v>
      </c>
      <c r="BR206" s="206">
        <v>0</v>
      </c>
      <c r="BS206" s="206">
        <v>0</v>
      </c>
      <c r="BT206" s="206">
        <v>0</v>
      </c>
      <c r="BU206" s="206">
        <v>0</v>
      </c>
      <c r="BV206" s="206">
        <v>0</v>
      </c>
      <c r="BW206" s="206">
        <v>0</v>
      </c>
      <c r="BX206" s="206">
        <v>0</v>
      </c>
      <c r="BY206" s="206">
        <v>0</v>
      </c>
      <c r="BZ206" s="206">
        <v>0</v>
      </c>
      <c r="CA206" s="206">
        <v>0</v>
      </c>
      <c r="CB206" s="206">
        <v>0</v>
      </c>
      <c r="CC206" s="206">
        <v>0</v>
      </c>
      <c r="CD206" s="206">
        <v>0</v>
      </c>
      <c r="CE206" s="206">
        <v>0</v>
      </c>
      <c r="CF206" s="206">
        <v>0</v>
      </c>
      <c r="CG206" s="206">
        <v>0</v>
      </c>
      <c r="CH206" s="206">
        <v>0</v>
      </c>
      <c r="CI206" s="206">
        <v>0</v>
      </c>
      <c r="CJ206" s="206">
        <v>0</v>
      </c>
      <c r="CK206" s="206">
        <v>0</v>
      </c>
      <c r="CL206" s="206">
        <v>0</v>
      </c>
      <c r="CM206" s="206">
        <v>0</v>
      </c>
      <c r="CN206" s="206">
        <v>0</v>
      </c>
      <c r="CO206" s="206">
        <v>0</v>
      </c>
      <c r="CP206" s="206">
        <v>0</v>
      </c>
      <c r="CQ206" s="206">
        <v>0</v>
      </c>
      <c r="CR206" s="206">
        <v>0</v>
      </c>
      <c r="CS206" s="206">
        <v>0</v>
      </c>
      <c r="CT206" s="206">
        <v>0</v>
      </c>
      <c r="CU206" s="206">
        <v>0</v>
      </c>
      <c r="CV206" s="206">
        <v>0</v>
      </c>
      <c r="CW206" s="206">
        <v>0</v>
      </c>
      <c r="CX206" s="206">
        <v>0</v>
      </c>
      <c r="CY206" s="206">
        <v>0</v>
      </c>
      <c r="CZ206" s="206">
        <v>0</v>
      </c>
      <c r="DA206" s="206">
        <v>0</v>
      </c>
      <c r="DB206" s="206">
        <v>0</v>
      </c>
      <c r="DC206" s="206">
        <v>0</v>
      </c>
      <c r="DD206" s="206">
        <v>0</v>
      </c>
      <c r="DE206" s="206">
        <v>0</v>
      </c>
      <c r="DF206" s="206">
        <v>0</v>
      </c>
      <c r="DG206" s="206">
        <v>0</v>
      </c>
      <c r="DH206" s="206">
        <v>0</v>
      </c>
      <c r="DI206" s="206">
        <v>0</v>
      </c>
      <c r="DJ206" s="206">
        <v>0</v>
      </c>
      <c r="DK206" s="206">
        <v>0</v>
      </c>
      <c r="DL206" s="207">
        <v>0</v>
      </c>
      <c r="DQ206" s="208"/>
      <c r="DR206" s="209"/>
      <c r="DS206" s="209" t="s">
        <v>309</v>
      </c>
      <c r="DT206" s="205"/>
      <c r="DU206" s="206">
        <f t="shared" si="180"/>
        <v>0</v>
      </c>
      <c r="DV206" s="206">
        <f t="shared" si="181"/>
        <v>0</v>
      </c>
      <c r="DW206" s="206">
        <f t="shared" si="182"/>
        <v>0</v>
      </c>
      <c r="DX206" s="206">
        <f t="shared" si="183"/>
        <v>0</v>
      </c>
      <c r="DY206" s="206">
        <f t="shared" si="184"/>
        <v>0</v>
      </c>
      <c r="DZ206" s="206">
        <f t="shared" si="185"/>
        <v>0</v>
      </c>
      <c r="EA206" s="206">
        <f t="shared" si="186"/>
        <v>0</v>
      </c>
      <c r="EB206" s="206">
        <f t="shared" si="187"/>
        <v>0</v>
      </c>
      <c r="EC206" s="206">
        <f t="shared" si="188"/>
        <v>0</v>
      </c>
      <c r="ED206" s="207">
        <f t="shared" si="129"/>
        <v>0</v>
      </c>
      <c r="EE206" s="303">
        <f t="shared" si="189"/>
        <v>0</v>
      </c>
      <c r="EF206" s="101"/>
      <c r="EG206" s="101"/>
    </row>
    <row r="207" spans="1:137" s="126" customFormat="1" ht="15.5" hidden="1" outlineLevel="2" x14ac:dyDescent="0.35">
      <c r="A207" s="37" t="s">
        <v>303</v>
      </c>
      <c r="B207" s="37">
        <v>5</v>
      </c>
      <c r="C207" s="38">
        <v>5.7</v>
      </c>
      <c r="D207" s="39"/>
      <c r="E207" s="208"/>
      <c r="F207" s="209"/>
      <c r="G207" s="209" t="s">
        <v>310</v>
      </c>
      <c r="H207" s="205"/>
      <c r="I207" s="206">
        <v>0</v>
      </c>
      <c r="J207" s="206">
        <v>0</v>
      </c>
      <c r="K207" s="206">
        <v>0</v>
      </c>
      <c r="L207" s="206">
        <v>0</v>
      </c>
      <c r="M207" s="206">
        <v>0</v>
      </c>
      <c r="N207" s="206">
        <v>0</v>
      </c>
      <c r="O207" s="206">
        <v>0</v>
      </c>
      <c r="P207" s="206">
        <v>0</v>
      </c>
      <c r="Q207" s="206">
        <v>0</v>
      </c>
      <c r="R207" s="206">
        <v>0</v>
      </c>
      <c r="S207" s="206">
        <v>0</v>
      </c>
      <c r="T207" s="206">
        <v>0</v>
      </c>
      <c r="U207" s="206">
        <v>0</v>
      </c>
      <c r="V207" s="206">
        <v>0</v>
      </c>
      <c r="W207" s="206">
        <v>0</v>
      </c>
      <c r="X207" s="206">
        <v>0</v>
      </c>
      <c r="Y207" s="206">
        <v>0</v>
      </c>
      <c r="Z207" s="206">
        <v>0</v>
      </c>
      <c r="AA207" s="206">
        <v>0</v>
      </c>
      <c r="AB207" s="206">
        <v>0</v>
      </c>
      <c r="AC207" s="206">
        <v>0</v>
      </c>
      <c r="AD207" s="206">
        <v>0</v>
      </c>
      <c r="AE207" s="206">
        <v>0</v>
      </c>
      <c r="AF207" s="206">
        <v>0</v>
      </c>
      <c r="AG207" s="206">
        <v>0</v>
      </c>
      <c r="AH207" s="206">
        <v>0</v>
      </c>
      <c r="AI207" s="206">
        <v>0</v>
      </c>
      <c r="AJ207" s="206">
        <v>0</v>
      </c>
      <c r="AK207" s="206">
        <v>0</v>
      </c>
      <c r="AL207" s="206">
        <v>0</v>
      </c>
      <c r="AM207" s="206">
        <v>0</v>
      </c>
      <c r="AN207" s="206">
        <v>0</v>
      </c>
      <c r="AO207" s="206">
        <v>0</v>
      </c>
      <c r="AP207" s="206">
        <v>0</v>
      </c>
      <c r="AQ207" s="206">
        <v>0</v>
      </c>
      <c r="AR207" s="206">
        <v>0</v>
      </c>
      <c r="AS207" s="206">
        <v>0</v>
      </c>
      <c r="AT207" s="206">
        <v>0</v>
      </c>
      <c r="AU207" s="206">
        <v>0</v>
      </c>
      <c r="AV207" s="206">
        <v>0</v>
      </c>
      <c r="AW207" s="206">
        <v>0</v>
      </c>
      <c r="AX207" s="206">
        <v>0</v>
      </c>
      <c r="AY207" s="206">
        <v>0</v>
      </c>
      <c r="AZ207" s="206">
        <v>0</v>
      </c>
      <c r="BA207" s="206">
        <v>0</v>
      </c>
      <c r="BB207" s="206">
        <v>0</v>
      </c>
      <c r="BC207" s="206">
        <v>0</v>
      </c>
      <c r="BD207" s="206">
        <v>0</v>
      </c>
      <c r="BE207" s="206">
        <v>0</v>
      </c>
      <c r="BF207" s="206">
        <v>0</v>
      </c>
      <c r="BG207" s="206">
        <v>0</v>
      </c>
      <c r="BH207" s="206">
        <v>0</v>
      </c>
      <c r="BI207" s="206">
        <v>0</v>
      </c>
      <c r="BJ207" s="206">
        <v>0</v>
      </c>
      <c r="BK207" s="206">
        <v>0</v>
      </c>
      <c r="BL207" s="206">
        <v>0</v>
      </c>
      <c r="BM207" s="206">
        <v>0</v>
      </c>
      <c r="BN207" s="206">
        <v>0</v>
      </c>
      <c r="BO207" s="206">
        <v>0</v>
      </c>
      <c r="BP207" s="206">
        <v>0</v>
      </c>
      <c r="BQ207" s="206">
        <v>0</v>
      </c>
      <c r="BR207" s="206">
        <v>0</v>
      </c>
      <c r="BS207" s="206">
        <v>0</v>
      </c>
      <c r="BT207" s="206">
        <v>0</v>
      </c>
      <c r="BU207" s="206">
        <v>0</v>
      </c>
      <c r="BV207" s="206">
        <v>0</v>
      </c>
      <c r="BW207" s="206">
        <v>0</v>
      </c>
      <c r="BX207" s="206">
        <v>0</v>
      </c>
      <c r="BY207" s="206">
        <v>0</v>
      </c>
      <c r="BZ207" s="206">
        <v>0</v>
      </c>
      <c r="CA207" s="206">
        <v>0</v>
      </c>
      <c r="CB207" s="206">
        <v>0</v>
      </c>
      <c r="CC207" s="206">
        <v>0</v>
      </c>
      <c r="CD207" s="206">
        <v>0</v>
      </c>
      <c r="CE207" s="206">
        <v>0</v>
      </c>
      <c r="CF207" s="206">
        <v>0</v>
      </c>
      <c r="CG207" s="206">
        <v>0</v>
      </c>
      <c r="CH207" s="206">
        <v>0</v>
      </c>
      <c r="CI207" s="206">
        <v>0</v>
      </c>
      <c r="CJ207" s="206">
        <v>0</v>
      </c>
      <c r="CK207" s="206">
        <v>0</v>
      </c>
      <c r="CL207" s="206">
        <v>0</v>
      </c>
      <c r="CM207" s="206">
        <v>0</v>
      </c>
      <c r="CN207" s="206">
        <v>0</v>
      </c>
      <c r="CO207" s="206">
        <v>0</v>
      </c>
      <c r="CP207" s="206">
        <v>0</v>
      </c>
      <c r="CQ207" s="206">
        <v>0</v>
      </c>
      <c r="CR207" s="206">
        <v>0</v>
      </c>
      <c r="CS207" s="206">
        <v>0</v>
      </c>
      <c r="CT207" s="206">
        <v>0</v>
      </c>
      <c r="CU207" s="206">
        <v>0</v>
      </c>
      <c r="CV207" s="206">
        <v>0</v>
      </c>
      <c r="CW207" s="206">
        <v>0</v>
      </c>
      <c r="CX207" s="206">
        <v>0</v>
      </c>
      <c r="CY207" s="206">
        <v>0</v>
      </c>
      <c r="CZ207" s="206">
        <v>0</v>
      </c>
      <c r="DA207" s="206">
        <v>0</v>
      </c>
      <c r="DB207" s="206">
        <v>0</v>
      </c>
      <c r="DC207" s="206">
        <v>0</v>
      </c>
      <c r="DD207" s="206">
        <v>0</v>
      </c>
      <c r="DE207" s="206">
        <v>0</v>
      </c>
      <c r="DF207" s="206">
        <v>0</v>
      </c>
      <c r="DG207" s="206">
        <v>0</v>
      </c>
      <c r="DH207" s="206">
        <v>0</v>
      </c>
      <c r="DI207" s="206">
        <v>0</v>
      </c>
      <c r="DJ207" s="206">
        <v>0</v>
      </c>
      <c r="DK207" s="206">
        <v>0</v>
      </c>
      <c r="DL207" s="207">
        <v>0</v>
      </c>
      <c r="DQ207" s="208"/>
      <c r="DR207" s="209"/>
      <c r="DS207" s="209" t="s">
        <v>310</v>
      </c>
      <c r="DT207" s="205"/>
      <c r="DU207" s="206">
        <f t="shared" si="180"/>
        <v>0</v>
      </c>
      <c r="DV207" s="206">
        <f t="shared" si="181"/>
        <v>0</v>
      </c>
      <c r="DW207" s="206">
        <f t="shared" si="182"/>
        <v>0</v>
      </c>
      <c r="DX207" s="206">
        <f t="shared" si="183"/>
        <v>0</v>
      </c>
      <c r="DY207" s="206">
        <f t="shared" si="184"/>
        <v>0</v>
      </c>
      <c r="DZ207" s="206">
        <f t="shared" si="185"/>
        <v>0</v>
      </c>
      <c r="EA207" s="206">
        <f t="shared" si="186"/>
        <v>0</v>
      </c>
      <c r="EB207" s="206">
        <f t="shared" si="187"/>
        <v>0</v>
      </c>
      <c r="EC207" s="206">
        <f t="shared" si="188"/>
        <v>0</v>
      </c>
      <c r="ED207" s="207">
        <f t="shared" si="129"/>
        <v>0</v>
      </c>
      <c r="EE207" s="303">
        <f t="shared" si="189"/>
        <v>0</v>
      </c>
      <c r="EF207" s="101"/>
      <c r="EG207" s="101"/>
    </row>
    <row r="208" spans="1:137" s="126" customFormat="1" ht="15.5" hidden="1" outlineLevel="2" x14ac:dyDescent="0.35">
      <c r="A208" s="37" t="s">
        <v>303</v>
      </c>
      <c r="B208" s="37">
        <v>5</v>
      </c>
      <c r="C208" s="38">
        <v>5.7</v>
      </c>
      <c r="D208" s="39"/>
      <c r="E208" s="208"/>
      <c r="F208" s="209"/>
      <c r="G208" s="209" t="s">
        <v>311</v>
      </c>
      <c r="H208" s="205"/>
      <c r="I208" s="206">
        <v>0</v>
      </c>
      <c r="J208" s="206">
        <v>0</v>
      </c>
      <c r="K208" s="206">
        <v>0</v>
      </c>
      <c r="L208" s="206">
        <v>0</v>
      </c>
      <c r="M208" s="206">
        <v>0</v>
      </c>
      <c r="N208" s="206">
        <v>0</v>
      </c>
      <c r="O208" s="206">
        <v>0</v>
      </c>
      <c r="P208" s="206">
        <v>0</v>
      </c>
      <c r="Q208" s="206">
        <v>0</v>
      </c>
      <c r="R208" s="206">
        <v>0</v>
      </c>
      <c r="S208" s="206">
        <v>0</v>
      </c>
      <c r="T208" s="206">
        <v>0</v>
      </c>
      <c r="U208" s="206">
        <v>0</v>
      </c>
      <c r="V208" s="206">
        <v>0</v>
      </c>
      <c r="W208" s="206">
        <v>0</v>
      </c>
      <c r="X208" s="206">
        <v>0</v>
      </c>
      <c r="Y208" s="206">
        <v>0</v>
      </c>
      <c r="Z208" s="206">
        <v>0</v>
      </c>
      <c r="AA208" s="206">
        <v>0</v>
      </c>
      <c r="AB208" s="206">
        <v>0</v>
      </c>
      <c r="AC208" s="206">
        <v>0</v>
      </c>
      <c r="AD208" s="206">
        <v>0</v>
      </c>
      <c r="AE208" s="206">
        <v>0</v>
      </c>
      <c r="AF208" s="206">
        <v>0</v>
      </c>
      <c r="AG208" s="206">
        <v>0</v>
      </c>
      <c r="AH208" s="206">
        <v>0</v>
      </c>
      <c r="AI208" s="206">
        <v>0</v>
      </c>
      <c r="AJ208" s="206">
        <v>0</v>
      </c>
      <c r="AK208" s="206">
        <v>0</v>
      </c>
      <c r="AL208" s="206">
        <v>0</v>
      </c>
      <c r="AM208" s="206">
        <v>0</v>
      </c>
      <c r="AN208" s="206">
        <v>0</v>
      </c>
      <c r="AO208" s="206">
        <v>0</v>
      </c>
      <c r="AP208" s="206">
        <v>0</v>
      </c>
      <c r="AQ208" s="206">
        <v>0</v>
      </c>
      <c r="AR208" s="206">
        <v>0</v>
      </c>
      <c r="AS208" s="206">
        <v>0</v>
      </c>
      <c r="AT208" s="206">
        <v>0</v>
      </c>
      <c r="AU208" s="206">
        <v>0</v>
      </c>
      <c r="AV208" s="206">
        <v>0</v>
      </c>
      <c r="AW208" s="206">
        <v>0</v>
      </c>
      <c r="AX208" s="206">
        <v>0</v>
      </c>
      <c r="AY208" s="206">
        <v>0</v>
      </c>
      <c r="AZ208" s="206">
        <v>0</v>
      </c>
      <c r="BA208" s="206">
        <v>0</v>
      </c>
      <c r="BB208" s="206">
        <v>0</v>
      </c>
      <c r="BC208" s="206">
        <v>0</v>
      </c>
      <c r="BD208" s="206">
        <v>0</v>
      </c>
      <c r="BE208" s="206">
        <v>0</v>
      </c>
      <c r="BF208" s="206">
        <v>0</v>
      </c>
      <c r="BG208" s="206">
        <v>0</v>
      </c>
      <c r="BH208" s="206">
        <v>0</v>
      </c>
      <c r="BI208" s="206">
        <v>0</v>
      </c>
      <c r="BJ208" s="206">
        <v>0</v>
      </c>
      <c r="BK208" s="206">
        <v>0</v>
      </c>
      <c r="BL208" s="206">
        <v>0</v>
      </c>
      <c r="BM208" s="206">
        <v>0</v>
      </c>
      <c r="BN208" s="206">
        <v>0</v>
      </c>
      <c r="BO208" s="206">
        <v>0</v>
      </c>
      <c r="BP208" s="206">
        <v>0</v>
      </c>
      <c r="BQ208" s="206">
        <v>0</v>
      </c>
      <c r="BR208" s="206">
        <v>0</v>
      </c>
      <c r="BS208" s="206">
        <v>0</v>
      </c>
      <c r="BT208" s="206">
        <v>0</v>
      </c>
      <c r="BU208" s="206">
        <v>0</v>
      </c>
      <c r="BV208" s="206">
        <v>0</v>
      </c>
      <c r="BW208" s="206">
        <v>0</v>
      </c>
      <c r="BX208" s="206">
        <v>0</v>
      </c>
      <c r="BY208" s="206">
        <v>0</v>
      </c>
      <c r="BZ208" s="206">
        <v>0</v>
      </c>
      <c r="CA208" s="206">
        <v>0</v>
      </c>
      <c r="CB208" s="206">
        <v>0</v>
      </c>
      <c r="CC208" s="206">
        <v>0</v>
      </c>
      <c r="CD208" s="206">
        <v>0</v>
      </c>
      <c r="CE208" s="206">
        <v>0</v>
      </c>
      <c r="CF208" s="206">
        <v>0</v>
      </c>
      <c r="CG208" s="206">
        <v>0</v>
      </c>
      <c r="CH208" s="206">
        <v>0</v>
      </c>
      <c r="CI208" s="206">
        <v>0</v>
      </c>
      <c r="CJ208" s="206">
        <v>0</v>
      </c>
      <c r="CK208" s="206">
        <v>0</v>
      </c>
      <c r="CL208" s="206">
        <v>0</v>
      </c>
      <c r="CM208" s="206">
        <v>0</v>
      </c>
      <c r="CN208" s="206">
        <v>0</v>
      </c>
      <c r="CO208" s="206">
        <v>0</v>
      </c>
      <c r="CP208" s="206">
        <v>0</v>
      </c>
      <c r="CQ208" s="206">
        <v>0</v>
      </c>
      <c r="CR208" s="206">
        <v>0</v>
      </c>
      <c r="CS208" s="206">
        <v>0</v>
      </c>
      <c r="CT208" s="206">
        <v>0</v>
      </c>
      <c r="CU208" s="206">
        <v>0</v>
      </c>
      <c r="CV208" s="206">
        <v>0</v>
      </c>
      <c r="CW208" s="206">
        <v>0</v>
      </c>
      <c r="CX208" s="206">
        <v>0</v>
      </c>
      <c r="CY208" s="206">
        <v>0</v>
      </c>
      <c r="CZ208" s="206">
        <v>0</v>
      </c>
      <c r="DA208" s="206">
        <v>0</v>
      </c>
      <c r="DB208" s="206">
        <v>0</v>
      </c>
      <c r="DC208" s="206">
        <v>0</v>
      </c>
      <c r="DD208" s="206">
        <v>0</v>
      </c>
      <c r="DE208" s="206">
        <v>0</v>
      </c>
      <c r="DF208" s="206">
        <v>0</v>
      </c>
      <c r="DG208" s="206">
        <v>0</v>
      </c>
      <c r="DH208" s="206">
        <v>0</v>
      </c>
      <c r="DI208" s="206">
        <v>0</v>
      </c>
      <c r="DJ208" s="206">
        <v>0</v>
      </c>
      <c r="DK208" s="206">
        <v>0</v>
      </c>
      <c r="DL208" s="207">
        <v>0</v>
      </c>
      <c r="DQ208" s="208"/>
      <c r="DR208" s="209"/>
      <c r="DS208" s="209" t="s">
        <v>311</v>
      </c>
      <c r="DT208" s="205"/>
      <c r="DU208" s="206">
        <f t="shared" si="180"/>
        <v>0</v>
      </c>
      <c r="DV208" s="206">
        <f t="shared" si="181"/>
        <v>0</v>
      </c>
      <c r="DW208" s="206">
        <f t="shared" si="182"/>
        <v>0</v>
      </c>
      <c r="DX208" s="206">
        <f t="shared" si="183"/>
        <v>0</v>
      </c>
      <c r="DY208" s="206">
        <f t="shared" si="184"/>
        <v>0</v>
      </c>
      <c r="DZ208" s="206">
        <f t="shared" si="185"/>
        <v>0</v>
      </c>
      <c r="EA208" s="206">
        <f t="shared" si="186"/>
        <v>0</v>
      </c>
      <c r="EB208" s="206">
        <f t="shared" si="187"/>
        <v>0</v>
      </c>
      <c r="EC208" s="206">
        <f t="shared" si="188"/>
        <v>0</v>
      </c>
      <c r="ED208" s="207">
        <f t="shared" si="129"/>
        <v>0</v>
      </c>
      <c r="EE208" s="303">
        <f t="shared" si="189"/>
        <v>0</v>
      </c>
      <c r="EF208" s="101"/>
      <c r="EG208" s="101"/>
    </row>
    <row r="209" spans="1:137" s="126" customFormat="1" ht="15.5" hidden="1" outlineLevel="2" x14ac:dyDescent="0.35">
      <c r="A209" s="127" t="s">
        <v>303</v>
      </c>
      <c r="B209" s="127">
        <v>6</v>
      </c>
      <c r="C209" s="128"/>
      <c r="D209" s="129"/>
      <c r="E209" s="210"/>
      <c r="F209" s="211" t="s">
        <v>312</v>
      </c>
      <c r="G209" s="211"/>
      <c r="H209" s="212"/>
      <c r="I209" s="213">
        <v>0</v>
      </c>
      <c r="J209" s="213">
        <v>0</v>
      </c>
      <c r="K209" s="213">
        <v>0</v>
      </c>
      <c r="L209" s="213">
        <v>0</v>
      </c>
      <c r="M209" s="213">
        <v>0</v>
      </c>
      <c r="N209" s="213">
        <v>0</v>
      </c>
      <c r="O209" s="213">
        <v>0</v>
      </c>
      <c r="P209" s="213">
        <v>0</v>
      </c>
      <c r="Q209" s="213">
        <v>0</v>
      </c>
      <c r="R209" s="213">
        <v>0</v>
      </c>
      <c r="S209" s="213">
        <v>0</v>
      </c>
      <c r="T209" s="213">
        <v>0</v>
      </c>
      <c r="U209" s="213">
        <v>0</v>
      </c>
      <c r="V209" s="213">
        <v>0</v>
      </c>
      <c r="W209" s="213">
        <v>0</v>
      </c>
      <c r="X209" s="213">
        <v>0</v>
      </c>
      <c r="Y209" s="213">
        <v>0</v>
      </c>
      <c r="Z209" s="213">
        <v>0</v>
      </c>
      <c r="AA209" s="213">
        <v>0</v>
      </c>
      <c r="AB209" s="213">
        <v>0</v>
      </c>
      <c r="AC209" s="213">
        <v>0</v>
      </c>
      <c r="AD209" s="213">
        <v>0</v>
      </c>
      <c r="AE209" s="213">
        <v>0</v>
      </c>
      <c r="AF209" s="213">
        <v>0</v>
      </c>
      <c r="AG209" s="213">
        <v>0</v>
      </c>
      <c r="AH209" s="213">
        <v>0</v>
      </c>
      <c r="AI209" s="213">
        <v>0</v>
      </c>
      <c r="AJ209" s="213">
        <v>0</v>
      </c>
      <c r="AK209" s="213">
        <v>0</v>
      </c>
      <c r="AL209" s="213">
        <v>0</v>
      </c>
      <c r="AM209" s="213">
        <v>0</v>
      </c>
      <c r="AN209" s="213">
        <v>0</v>
      </c>
      <c r="AO209" s="213">
        <v>0</v>
      </c>
      <c r="AP209" s="213">
        <v>0</v>
      </c>
      <c r="AQ209" s="213">
        <v>0</v>
      </c>
      <c r="AR209" s="213">
        <v>0</v>
      </c>
      <c r="AS209" s="213">
        <v>0</v>
      </c>
      <c r="AT209" s="213">
        <v>0</v>
      </c>
      <c r="AU209" s="213">
        <v>0</v>
      </c>
      <c r="AV209" s="213">
        <v>0</v>
      </c>
      <c r="AW209" s="213">
        <v>0</v>
      </c>
      <c r="AX209" s="213">
        <v>0</v>
      </c>
      <c r="AY209" s="213">
        <v>0</v>
      </c>
      <c r="AZ209" s="213">
        <v>0</v>
      </c>
      <c r="BA209" s="213">
        <v>0</v>
      </c>
      <c r="BB209" s="213">
        <v>0</v>
      </c>
      <c r="BC209" s="213">
        <v>0</v>
      </c>
      <c r="BD209" s="213">
        <v>0</v>
      </c>
      <c r="BE209" s="213">
        <v>0</v>
      </c>
      <c r="BF209" s="213">
        <v>0</v>
      </c>
      <c r="BG209" s="213">
        <v>0</v>
      </c>
      <c r="BH209" s="213">
        <v>0</v>
      </c>
      <c r="BI209" s="213">
        <v>0</v>
      </c>
      <c r="BJ209" s="213">
        <v>0</v>
      </c>
      <c r="BK209" s="213">
        <v>0</v>
      </c>
      <c r="BL209" s="213">
        <v>0</v>
      </c>
      <c r="BM209" s="213">
        <v>0</v>
      </c>
      <c r="BN209" s="213">
        <v>0</v>
      </c>
      <c r="BO209" s="213">
        <v>0</v>
      </c>
      <c r="BP209" s="213">
        <v>0</v>
      </c>
      <c r="BQ209" s="213">
        <v>0</v>
      </c>
      <c r="BR209" s="213">
        <v>0</v>
      </c>
      <c r="BS209" s="213">
        <v>0</v>
      </c>
      <c r="BT209" s="213">
        <v>0</v>
      </c>
      <c r="BU209" s="213">
        <v>0</v>
      </c>
      <c r="BV209" s="213">
        <v>0</v>
      </c>
      <c r="BW209" s="213">
        <v>0</v>
      </c>
      <c r="BX209" s="213">
        <v>0</v>
      </c>
      <c r="BY209" s="213">
        <v>0</v>
      </c>
      <c r="BZ209" s="213">
        <v>0</v>
      </c>
      <c r="CA209" s="213">
        <v>0</v>
      </c>
      <c r="CB209" s="213">
        <v>0</v>
      </c>
      <c r="CC209" s="213">
        <v>0</v>
      </c>
      <c r="CD209" s="213">
        <v>0</v>
      </c>
      <c r="CE209" s="213">
        <v>0</v>
      </c>
      <c r="CF209" s="213">
        <v>0</v>
      </c>
      <c r="CG209" s="213">
        <v>0</v>
      </c>
      <c r="CH209" s="213">
        <v>0</v>
      </c>
      <c r="CI209" s="213">
        <v>0</v>
      </c>
      <c r="CJ209" s="213">
        <v>0</v>
      </c>
      <c r="CK209" s="213">
        <v>0</v>
      </c>
      <c r="CL209" s="213">
        <v>0</v>
      </c>
      <c r="CM209" s="213">
        <v>0</v>
      </c>
      <c r="CN209" s="213">
        <v>0</v>
      </c>
      <c r="CO209" s="213">
        <v>0</v>
      </c>
      <c r="CP209" s="213">
        <v>0</v>
      </c>
      <c r="CQ209" s="213">
        <v>0</v>
      </c>
      <c r="CR209" s="213">
        <v>0</v>
      </c>
      <c r="CS209" s="213">
        <v>0</v>
      </c>
      <c r="CT209" s="213">
        <v>0</v>
      </c>
      <c r="CU209" s="213">
        <v>0</v>
      </c>
      <c r="CV209" s="213">
        <v>0</v>
      </c>
      <c r="CW209" s="213">
        <v>0</v>
      </c>
      <c r="CX209" s="213">
        <v>0</v>
      </c>
      <c r="CY209" s="213">
        <v>0</v>
      </c>
      <c r="CZ209" s="213">
        <v>0</v>
      </c>
      <c r="DA209" s="213">
        <v>0</v>
      </c>
      <c r="DB209" s="213">
        <v>0</v>
      </c>
      <c r="DC209" s="213">
        <v>0</v>
      </c>
      <c r="DD209" s="213">
        <v>0</v>
      </c>
      <c r="DE209" s="213">
        <v>0</v>
      </c>
      <c r="DF209" s="213">
        <v>0</v>
      </c>
      <c r="DG209" s="213">
        <v>0</v>
      </c>
      <c r="DH209" s="213">
        <v>0</v>
      </c>
      <c r="DI209" s="213">
        <v>0</v>
      </c>
      <c r="DJ209" s="213">
        <v>0</v>
      </c>
      <c r="DK209" s="213">
        <v>0</v>
      </c>
      <c r="DL209" s="214">
        <v>0</v>
      </c>
      <c r="DQ209" s="210"/>
      <c r="DR209" s="211" t="s">
        <v>312</v>
      </c>
      <c r="DS209" s="211"/>
      <c r="DT209" s="212"/>
      <c r="DU209" s="213">
        <f t="shared" ref="DU209:EC209" si="190">SUM(DU210:DU217)</f>
        <v>0</v>
      </c>
      <c r="DV209" s="213">
        <f t="shared" si="190"/>
        <v>0</v>
      </c>
      <c r="DW209" s="213">
        <f t="shared" si="190"/>
        <v>0</v>
      </c>
      <c r="DX209" s="213">
        <f t="shared" si="190"/>
        <v>0</v>
      </c>
      <c r="DY209" s="213">
        <f t="shared" si="190"/>
        <v>0</v>
      </c>
      <c r="DZ209" s="213">
        <f t="shared" si="190"/>
        <v>0</v>
      </c>
      <c r="EA209" s="213">
        <f t="shared" si="190"/>
        <v>0</v>
      </c>
      <c r="EB209" s="213">
        <f t="shared" si="190"/>
        <v>0</v>
      </c>
      <c r="EC209" s="213">
        <f t="shared" si="190"/>
        <v>0</v>
      </c>
      <c r="ED209" s="214">
        <f t="shared" si="129"/>
        <v>0</v>
      </c>
      <c r="EE209" s="305"/>
      <c r="EF209" s="101"/>
      <c r="EG209" s="101"/>
    </row>
    <row r="210" spans="1:137" s="126" customFormat="1" ht="15.5" hidden="1" outlineLevel="2" x14ac:dyDescent="0.35">
      <c r="A210" s="37" t="s">
        <v>303</v>
      </c>
      <c r="B210" s="37">
        <v>6</v>
      </c>
      <c r="C210" s="38">
        <v>6.1</v>
      </c>
      <c r="D210" s="39"/>
      <c r="E210" s="208"/>
      <c r="F210" s="209"/>
      <c r="G210" s="209" t="s">
        <v>304</v>
      </c>
      <c r="H210" s="205"/>
      <c r="I210" s="206">
        <v>0</v>
      </c>
      <c r="J210" s="206">
        <v>0</v>
      </c>
      <c r="K210" s="206">
        <v>0</v>
      </c>
      <c r="L210" s="206">
        <v>0</v>
      </c>
      <c r="M210" s="206">
        <v>0</v>
      </c>
      <c r="N210" s="206">
        <v>0</v>
      </c>
      <c r="O210" s="206">
        <v>0</v>
      </c>
      <c r="P210" s="206">
        <v>0</v>
      </c>
      <c r="Q210" s="206">
        <v>0</v>
      </c>
      <c r="R210" s="206">
        <v>0</v>
      </c>
      <c r="S210" s="206">
        <v>0</v>
      </c>
      <c r="T210" s="206">
        <v>0</v>
      </c>
      <c r="U210" s="206">
        <v>0</v>
      </c>
      <c r="V210" s="206">
        <v>0</v>
      </c>
      <c r="W210" s="206">
        <v>0</v>
      </c>
      <c r="X210" s="206">
        <v>0</v>
      </c>
      <c r="Y210" s="206">
        <v>0</v>
      </c>
      <c r="Z210" s="206">
        <v>0</v>
      </c>
      <c r="AA210" s="206">
        <v>0</v>
      </c>
      <c r="AB210" s="206">
        <v>0</v>
      </c>
      <c r="AC210" s="206">
        <v>0</v>
      </c>
      <c r="AD210" s="206">
        <v>0</v>
      </c>
      <c r="AE210" s="206">
        <v>0</v>
      </c>
      <c r="AF210" s="206">
        <v>0</v>
      </c>
      <c r="AG210" s="206">
        <v>0</v>
      </c>
      <c r="AH210" s="206">
        <v>0</v>
      </c>
      <c r="AI210" s="206">
        <v>0</v>
      </c>
      <c r="AJ210" s="206">
        <v>0</v>
      </c>
      <c r="AK210" s="206">
        <v>0</v>
      </c>
      <c r="AL210" s="206">
        <v>0</v>
      </c>
      <c r="AM210" s="206">
        <v>0</v>
      </c>
      <c r="AN210" s="206">
        <v>0</v>
      </c>
      <c r="AO210" s="206">
        <v>0</v>
      </c>
      <c r="AP210" s="206">
        <v>0</v>
      </c>
      <c r="AQ210" s="206">
        <v>0</v>
      </c>
      <c r="AR210" s="206">
        <v>0</v>
      </c>
      <c r="AS210" s="206">
        <v>0</v>
      </c>
      <c r="AT210" s="206">
        <v>0</v>
      </c>
      <c r="AU210" s="206">
        <v>0</v>
      </c>
      <c r="AV210" s="206">
        <v>0</v>
      </c>
      <c r="AW210" s="206">
        <v>0</v>
      </c>
      <c r="AX210" s="206">
        <v>0</v>
      </c>
      <c r="AY210" s="206">
        <v>0</v>
      </c>
      <c r="AZ210" s="206">
        <v>0</v>
      </c>
      <c r="BA210" s="206">
        <v>0</v>
      </c>
      <c r="BB210" s="206">
        <v>0</v>
      </c>
      <c r="BC210" s="206">
        <v>0</v>
      </c>
      <c r="BD210" s="206">
        <v>0</v>
      </c>
      <c r="BE210" s="206">
        <v>0</v>
      </c>
      <c r="BF210" s="206">
        <v>0</v>
      </c>
      <c r="BG210" s="206">
        <v>0</v>
      </c>
      <c r="BH210" s="206">
        <v>0</v>
      </c>
      <c r="BI210" s="206">
        <v>0</v>
      </c>
      <c r="BJ210" s="206">
        <v>0</v>
      </c>
      <c r="BK210" s="206">
        <v>0</v>
      </c>
      <c r="BL210" s="206">
        <v>0</v>
      </c>
      <c r="BM210" s="206">
        <v>0</v>
      </c>
      <c r="BN210" s="206">
        <v>0</v>
      </c>
      <c r="BO210" s="206">
        <v>0</v>
      </c>
      <c r="BP210" s="206">
        <v>0</v>
      </c>
      <c r="BQ210" s="206">
        <v>0</v>
      </c>
      <c r="BR210" s="206">
        <v>0</v>
      </c>
      <c r="BS210" s="206">
        <v>0</v>
      </c>
      <c r="BT210" s="206">
        <v>0</v>
      </c>
      <c r="BU210" s="206">
        <v>0</v>
      </c>
      <c r="BV210" s="206">
        <v>0</v>
      </c>
      <c r="BW210" s="206">
        <v>0</v>
      </c>
      <c r="BX210" s="206">
        <v>0</v>
      </c>
      <c r="BY210" s="206">
        <v>0</v>
      </c>
      <c r="BZ210" s="206">
        <v>0</v>
      </c>
      <c r="CA210" s="206">
        <v>0</v>
      </c>
      <c r="CB210" s="206">
        <v>0</v>
      </c>
      <c r="CC210" s="206">
        <v>0</v>
      </c>
      <c r="CD210" s="206">
        <v>0</v>
      </c>
      <c r="CE210" s="206">
        <v>0</v>
      </c>
      <c r="CF210" s="206">
        <v>0</v>
      </c>
      <c r="CG210" s="206">
        <v>0</v>
      </c>
      <c r="CH210" s="206">
        <v>0</v>
      </c>
      <c r="CI210" s="206">
        <v>0</v>
      </c>
      <c r="CJ210" s="206">
        <v>0</v>
      </c>
      <c r="CK210" s="206">
        <v>0</v>
      </c>
      <c r="CL210" s="206">
        <v>0</v>
      </c>
      <c r="CM210" s="206">
        <v>0</v>
      </c>
      <c r="CN210" s="206">
        <v>0</v>
      </c>
      <c r="CO210" s="206">
        <v>0</v>
      </c>
      <c r="CP210" s="206">
        <v>0</v>
      </c>
      <c r="CQ210" s="206">
        <v>0</v>
      </c>
      <c r="CR210" s="206">
        <v>0</v>
      </c>
      <c r="CS210" s="206">
        <v>0</v>
      </c>
      <c r="CT210" s="206">
        <v>0</v>
      </c>
      <c r="CU210" s="206">
        <v>0</v>
      </c>
      <c r="CV210" s="206">
        <v>0</v>
      </c>
      <c r="CW210" s="206">
        <v>0</v>
      </c>
      <c r="CX210" s="206">
        <v>0</v>
      </c>
      <c r="CY210" s="206">
        <v>0</v>
      </c>
      <c r="CZ210" s="206">
        <v>0</v>
      </c>
      <c r="DA210" s="206">
        <v>0</v>
      </c>
      <c r="DB210" s="206">
        <v>0</v>
      </c>
      <c r="DC210" s="206">
        <v>0</v>
      </c>
      <c r="DD210" s="206">
        <v>0</v>
      </c>
      <c r="DE210" s="206">
        <v>0</v>
      </c>
      <c r="DF210" s="206">
        <v>0</v>
      </c>
      <c r="DG210" s="206">
        <v>0</v>
      </c>
      <c r="DH210" s="206">
        <v>0</v>
      </c>
      <c r="DI210" s="206">
        <v>0</v>
      </c>
      <c r="DJ210" s="206">
        <v>0</v>
      </c>
      <c r="DK210" s="206">
        <v>0</v>
      </c>
      <c r="DL210" s="207">
        <v>0</v>
      </c>
      <c r="DQ210" s="208"/>
      <c r="DR210" s="209"/>
      <c r="DS210" s="209" t="s">
        <v>304</v>
      </c>
      <c r="DT210" s="205"/>
      <c r="DU210" s="206">
        <f t="shared" ref="DU210:DU217" si="191">I210/$DQ$4</f>
        <v>0</v>
      </c>
      <c r="DV210" s="206">
        <f t="shared" ref="DV210:DV217" si="192">SUM(J210:O210)/$DQ$4</f>
        <v>0</v>
      </c>
      <c r="DW210" s="206">
        <f t="shared" ref="DW210:DW217" si="193">SUM(P210:AL210)/$DQ$4</f>
        <v>0</v>
      </c>
      <c r="DX210" s="206">
        <f t="shared" ref="DX210:DX217" si="194">SUM(AM210:CT210)/$DQ$4</f>
        <v>0</v>
      </c>
      <c r="DY210" s="206">
        <f t="shared" ref="DY210:DY217" si="195">SUM(CU210:CY210)/$DQ$4</f>
        <v>0</v>
      </c>
      <c r="DZ210" s="206">
        <f t="shared" ref="DZ210:DZ217" si="196">SUM(CZ210:DE210)/$DQ$4</f>
        <v>0</v>
      </c>
      <c r="EA210" s="206">
        <f t="shared" ref="EA210:EA217" si="197">SUM(DF210:DG210)/$DQ$4</f>
        <v>0</v>
      </c>
      <c r="EB210" s="206">
        <f t="shared" ref="EB210:EB217" si="198">SUM(DH210:DI210)/$DQ$4</f>
        <v>0</v>
      </c>
      <c r="EC210" s="206">
        <f t="shared" ref="EC210:EC217" si="199">SUM(DJ210:DK210)/$DQ$4</f>
        <v>0</v>
      </c>
      <c r="ED210" s="207">
        <f t="shared" si="129"/>
        <v>0</v>
      </c>
      <c r="EE210" s="303">
        <f t="shared" ref="EE210:EE217" si="200">ED210-(DL210/$DQ$4)</f>
        <v>0</v>
      </c>
      <c r="EF210" s="101"/>
      <c r="EG210" s="101"/>
    </row>
    <row r="211" spans="1:137" s="126" customFormat="1" ht="15.5" hidden="1" outlineLevel="2" x14ac:dyDescent="0.35">
      <c r="A211" s="37" t="s">
        <v>303</v>
      </c>
      <c r="B211" s="37">
        <v>6</v>
      </c>
      <c r="C211" s="38">
        <v>6.2</v>
      </c>
      <c r="D211" s="39"/>
      <c r="E211" s="208"/>
      <c r="F211" s="209"/>
      <c r="G211" s="209" t="s">
        <v>305</v>
      </c>
      <c r="H211" s="205"/>
      <c r="I211" s="206">
        <v>0</v>
      </c>
      <c r="J211" s="206">
        <v>0</v>
      </c>
      <c r="K211" s="206">
        <v>0</v>
      </c>
      <c r="L211" s="206">
        <v>0</v>
      </c>
      <c r="M211" s="206">
        <v>0</v>
      </c>
      <c r="N211" s="206">
        <v>0</v>
      </c>
      <c r="O211" s="206">
        <v>0</v>
      </c>
      <c r="P211" s="206">
        <v>0</v>
      </c>
      <c r="Q211" s="206">
        <v>0</v>
      </c>
      <c r="R211" s="206">
        <v>0</v>
      </c>
      <c r="S211" s="206">
        <v>0</v>
      </c>
      <c r="T211" s="206">
        <v>0</v>
      </c>
      <c r="U211" s="206">
        <v>0</v>
      </c>
      <c r="V211" s="206">
        <v>0</v>
      </c>
      <c r="W211" s="206">
        <v>0</v>
      </c>
      <c r="X211" s="206">
        <v>0</v>
      </c>
      <c r="Y211" s="206">
        <v>0</v>
      </c>
      <c r="Z211" s="206">
        <v>0</v>
      </c>
      <c r="AA211" s="206">
        <v>0</v>
      </c>
      <c r="AB211" s="206">
        <v>0</v>
      </c>
      <c r="AC211" s="206">
        <v>0</v>
      </c>
      <c r="AD211" s="206">
        <v>0</v>
      </c>
      <c r="AE211" s="206">
        <v>0</v>
      </c>
      <c r="AF211" s="206">
        <v>0</v>
      </c>
      <c r="AG211" s="206">
        <v>0</v>
      </c>
      <c r="AH211" s="206">
        <v>0</v>
      </c>
      <c r="AI211" s="206">
        <v>0</v>
      </c>
      <c r="AJ211" s="206">
        <v>0</v>
      </c>
      <c r="AK211" s="206">
        <v>0</v>
      </c>
      <c r="AL211" s="206">
        <v>0</v>
      </c>
      <c r="AM211" s="206">
        <v>0</v>
      </c>
      <c r="AN211" s="206">
        <v>0</v>
      </c>
      <c r="AO211" s="206">
        <v>0</v>
      </c>
      <c r="AP211" s="206">
        <v>0</v>
      </c>
      <c r="AQ211" s="206">
        <v>0</v>
      </c>
      <c r="AR211" s="206">
        <v>0</v>
      </c>
      <c r="AS211" s="206">
        <v>0</v>
      </c>
      <c r="AT211" s="206">
        <v>0</v>
      </c>
      <c r="AU211" s="206">
        <v>0</v>
      </c>
      <c r="AV211" s="206">
        <v>0</v>
      </c>
      <c r="AW211" s="206">
        <v>0</v>
      </c>
      <c r="AX211" s="206">
        <v>0</v>
      </c>
      <c r="AY211" s="206">
        <v>0</v>
      </c>
      <c r="AZ211" s="206">
        <v>0</v>
      </c>
      <c r="BA211" s="206">
        <v>0</v>
      </c>
      <c r="BB211" s="206">
        <v>0</v>
      </c>
      <c r="BC211" s="206">
        <v>0</v>
      </c>
      <c r="BD211" s="206">
        <v>0</v>
      </c>
      <c r="BE211" s="206">
        <v>0</v>
      </c>
      <c r="BF211" s="206">
        <v>0</v>
      </c>
      <c r="BG211" s="206">
        <v>0</v>
      </c>
      <c r="BH211" s="206">
        <v>0</v>
      </c>
      <c r="BI211" s="206">
        <v>0</v>
      </c>
      <c r="BJ211" s="206">
        <v>0</v>
      </c>
      <c r="BK211" s="206">
        <v>0</v>
      </c>
      <c r="BL211" s="206">
        <v>0</v>
      </c>
      <c r="BM211" s="206">
        <v>0</v>
      </c>
      <c r="BN211" s="206">
        <v>0</v>
      </c>
      <c r="BO211" s="206">
        <v>0</v>
      </c>
      <c r="BP211" s="206">
        <v>0</v>
      </c>
      <c r="BQ211" s="206">
        <v>0</v>
      </c>
      <c r="BR211" s="206">
        <v>0</v>
      </c>
      <c r="BS211" s="206">
        <v>0</v>
      </c>
      <c r="BT211" s="206">
        <v>0</v>
      </c>
      <c r="BU211" s="206">
        <v>0</v>
      </c>
      <c r="BV211" s="206">
        <v>0</v>
      </c>
      <c r="BW211" s="206">
        <v>0</v>
      </c>
      <c r="BX211" s="206">
        <v>0</v>
      </c>
      <c r="BY211" s="206">
        <v>0</v>
      </c>
      <c r="BZ211" s="206">
        <v>0</v>
      </c>
      <c r="CA211" s="206">
        <v>0</v>
      </c>
      <c r="CB211" s="206">
        <v>0</v>
      </c>
      <c r="CC211" s="206">
        <v>0</v>
      </c>
      <c r="CD211" s="206">
        <v>0</v>
      </c>
      <c r="CE211" s="206">
        <v>0</v>
      </c>
      <c r="CF211" s="206">
        <v>0</v>
      </c>
      <c r="CG211" s="206">
        <v>0</v>
      </c>
      <c r="CH211" s="206">
        <v>0</v>
      </c>
      <c r="CI211" s="206">
        <v>0</v>
      </c>
      <c r="CJ211" s="206">
        <v>0</v>
      </c>
      <c r="CK211" s="206">
        <v>0</v>
      </c>
      <c r="CL211" s="206">
        <v>0</v>
      </c>
      <c r="CM211" s="206">
        <v>0</v>
      </c>
      <c r="CN211" s="206">
        <v>0</v>
      </c>
      <c r="CO211" s="206">
        <v>0</v>
      </c>
      <c r="CP211" s="206">
        <v>0</v>
      </c>
      <c r="CQ211" s="206">
        <v>0</v>
      </c>
      <c r="CR211" s="206">
        <v>0</v>
      </c>
      <c r="CS211" s="206">
        <v>0</v>
      </c>
      <c r="CT211" s="206">
        <v>0</v>
      </c>
      <c r="CU211" s="206">
        <v>0</v>
      </c>
      <c r="CV211" s="206">
        <v>0</v>
      </c>
      <c r="CW211" s="206">
        <v>0</v>
      </c>
      <c r="CX211" s="206">
        <v>0</v>
      </c>
      <c r="CY211" s="206">
        <v>0</v>
      </c>
      <c r="CZ211" s="206">
        <v>0</v>
      </c>
      <c r="DA211" s="206">
        <v>0</v>
      </c>
      <c r="DB211" s="206">
        <v>0</v>
      </c>
      <c r="DC211" s="206">
        <v>0</v>
      </c>
      <c r="DD211" s="206">
        <v>0</v>
      </c>
      <c r="DE211" s="206">
        <v>0</v>
      </c>
      <c r="DF211" s="206">
        <v>0</v>
      </c>
      <c r="DG211" s="206">
        <v>0</v>
      </c>
      <c r="DH211" s="206">
        <v>0</v>
      </c>
      <c r="DI211" s="206">
        <v>0</v>
      </c>
      <c r="DJ211" s="206">
        <v>0</v>
      </c>
      <c r="DK211" s="206">
        <v>0</v>
      </c>
      <c r="DL211" s="207">
        <v>0</v>
      </c>
      <c r="DQ211" s="208"/>
      <c r="DR211" s="209"/>
      <c r="DS211" s="209" t="s">
        <v>305</v>
      </c>
      <c r="DT211" s="205"/>
      <c r="DU211" s="206">
        <f t="shared" si="191"/>
        <v>0</v>
      </c>
      <c r="DV211" s="206">
        <f t="shared" si="192"/>
        <v>0</v>
      </c>
      <c r="DW211" s="206">
        <f t="shared" si="193"/>
        <v>0</v>
      </c>
      <c r="DX211" s="206">
        <f t="shared" si="194"/>
        <v>0</v>
      </c>
      <c r="DY211" s="206">
        <f t="shared" si="195"/>
        <v>0</v>
      </c>
      <c r="DZ211" s="206">
        <f t="shared" si="196"/>
        <v>0</v>
      </c>
      <c r="EA211" s="206">
        <f t="shared" si="197"/>
        <v>0</v>
      </c>
      <c r="EB211" s="206">
        <f t="shared" si="198"/>
        <v>0</v>
      </c>
      <c r="EC211" s="206">
        <f t="shared" si="199"/>
        <v>0</v>
      </c>
      <c r="ED211" s="207">
        <f t="shared" si="129"/>
        <v>0</v>
      </c>
      <c r="EE211" s="303">
        <f t="shared" si="200"/>
        <v>0</v>
      </c>
      <c r="EF211" s="101"/>
      <c r="EG211" s="101"/>
    </row>
    <row r="212" spans="1:137" s="126" customFormat="1" ht="15.5" hidden="1" outlineLevel="2" x14ac:dyDescent="0.35">
      <c r="A212" s="37" t="s">
        <v>303</v>
      </c>
      <c r="B212" s="37">
        <v>6</v>
      </c>
      <c r="C212" s="38">
        <v>6.3</v>
      </c>
      <c r="D212" s="39"/>
      <c r="E212" s="208"/>
      <c r="F212" s="209"/>
      <c r="G212" s="209" t="s">
        <v>306</v>
      </c>
      <c r="H212" s="205"/>
      <c r="I212" s="206">
        <v>0</v>
      </c>
      <c r="J212" s="206">
        <v>0</v>
      </c>
      <c r="K212" s="206">
        <v>0</v>
      </c>
      <c r="L212" s="206">
        <v>0</v>
      </c>
      <c r="M212" s="206">
        <v>0</v>
      </c>
      <c r="N212" s="206">
        <v>0</v>
      </c>
      <c r="O212" s="206">
        <v>0</v>
      </c>
      <c r="P212" s="206">
        <v>0</v>
      </c>
      <c r="Q212" s="206">
        <v>0</v>
      </c>
      <c r="R212" s="206">
        <v>0</v>
      </c>
      <c r="S212" s="206">
        <v>0</v>
      </c>
      <c r="T212" s="206">
        <v>0</v>
      </c>
      <c r="U212" s="206">
        <v>0</v>
      </c>
      <c r="V212" s="206">
        <v>0</v>
      </c>
      <c r="W212" s="206">
        <v>0</v>
      </c>
      <c r="X212" s="206">
        <v>0</v>
      </c>
      <c r="Y212" s="206">
        <v>0</v>
      </c>
      <c r="Z212" s="206">
        <v>0</v>
      </c>
      <c r="AA212" s="206">
        <v>0</v>
      </c>
      <c r="AB212" s="206">
        <v>0</v>
      </c>
      <c r="AC212" s="206">
        <v>0</v>
      </c>
      <c r="AD212" s="206">
        <v>0</v>
      </c>
      <c r="AE212" s="206">
        <v>0</v>
      </c>
      <c r="AF212" s="206">
        <v>0</v>
      </c>
      <c r="AG212" s="206">
        <v>0</v>
      </c>
      <c r="AH212" s="206">
        <v>0</v>
      </c>
      <c r="AI212" s="206">
        <v>0</v>
      </c>
      <c r="AJ212" s="206">
        <v>0</v>
      </c>
      <c r="AK212" s="206">
        <v>0</v>
      </c>
      <c r="AL212" s="206">
        <v>0</v>
      </c>
      <c r="AM212" s="206">
        <v>0</v>
      </c>
      <c r="AN212" s="206">
        <v>0</v>
      </c>
      <c r="AO212" s="206">
        <v>0</v>
      </c>
      <c r="AP212" s="206">
        <v>0</v>
      </c>
      <c r="AQ212" s="206">
        <v>0</v>
      </c>
      <c r="AR212" s="206">
        <v>0</v>
      </c>
      <c r="AS212" s="206">
        <v>0</v>
      </c>
      <c r="AT212" s="206">
        <v>0</v>
      </c>
      <c r="AU212" s="206">
        <v>0</v>
      </c>
      <c r="AV212" s="206">
        <v>0</v>
      </c>
      <c r="AW212" s="206">
        <v>0</v>
      </c>
      <c r="AX212" s="206">
        <v>0</v>
      </c>
      <c r="AY212" s="206">
        <v>0</v>
      </c>
      <c r="AZ212" s="206">
        <v>0</v>
      </c>
      <c r="BA212" s="206">
        <v>0</v>
      </c>
      <c r="BB212" s="206">
        <v>0</v>
      </c>
      <c r="BC212" s="206">
        <v>0</v>
      </c>
      <c r="BD212" s="206">
        <v>0</v>
      </c>
      <c r="BE212" s="206">
        <v>0</v>
      </c>
      <c r="BF212" s="206">
        <v>0</v>
      </c>
      <c r="BG212" s="206">
        <v>0</v>
      </c>
      <c r="BH212" s="206">
        <v>0</v>
      </c>
      <c r="BI212" s="206">
        <v>0</v>
      </c>
      <c r="BJ212" s="206">
        <v>0</v>
      </c>
      <c r="BK212" s="206">
        <v>0</v>
      </c>
      <c r="BL212" s="206">
        <v>0</v>
      </c>
      <c r="BM212" s="206">
        <v>0</v>
      </c>
      <c r="BN212" s="206">
        <v>0</v>
      </c>
      <c r="BO212" s="206">
        <v>0</v>
      </c>
      <c r="BP212" s="206">
        <v>0</v>
      </c>
      <c r="BQ212" s="206">
        <v>0</v>
      </c>
      <c r="BR212" s="206">
        <v>0</v>
      </c>
      <c r="BS212" s="206">
        <v>0</v>
      </c>
      <c r="BT212" s="206">
        <v>0</v>
      </c>
      <c r="BU212" s="206">
        <v>0</v>
      </c>
      <c r="BV212" s="206">
        <v>0</v>
      </c>
      <c r="BW212" s="206">
        <v>0</v>
      </c>
      <c r="BX212" s="206">
        <v>0</v>
      </c>
      <c r="BY212" s="206">
        <v>0</v>
      </c>
      <c r="BZ212" s="206">
        <v>0</v>
      </c>
      <c r="CA212" s="206">
        <v>0</v>
      </c>
      <c r="CB212" s="206">
        <v>0</v>
      </c>
      <c r="CC212" s="206">
        <v>0</v>
      </c>
      <c r="CD212" s="206">
        <v>0</v>
      </c>
      <c r="CE212" s="206">
        <v>0</v>
      </c>
      <c r="CF212" s="206">
        <v>0</v>
      </c>
      <c r="CG212" s="206">
        <v>0</v>
      </c>
      <c r="CH212" s="206">
        <v>0</v>
      </c>
      <c r="CI212" s="206">
        <v>0</v>
      </c>
      <c r="CJ212" s="206">
        <v>0</v>
      </c>
      <c r="CK212" s="206">
        <v>0</v>
      </c>
      <c r="CL212" s="206">
        <v>0</v>
      </c>
      <c r="CM212" s="206">
        <v>0</v>
      </c>
      <c r="CN212" s="206">
        <v>0</v>
      </c>
      <c r="CO212" s="206">
        <v>0</v>
      </c>
      <c r="CP212" s="206">
        <v>0</v>
      </c>
      <c r="CQ212" s="206">
        <v>0</v>
      </c>
      <c r="CR212" s="206">
        <v>0</v>
      </c>
      <c r="CS212" s="206">
        <v>0</v>
      </c>
      <c r="CT212" s="206">
        <v>0</v>
      </c>
      <c r="CU212" s="206">
        <v>0</v>
      </c>
      <c r="CV212" s="206">
        <v>0</v>
      </c>
      <c r="CW212" s="206">
        <v>0</v>
      </c>
      <c r="CX212" s="206">
        <v>0</v>
      </c>
      <c r="CY212" s="206">
        <v>0</v>
      </c>
      <c r="CZ212" s="206">
        <v>0</v>
      </c>
      <c r="DA212" s="206">
        <v>0</v>
      </c>
      <c r="DB212" s="206">
        <v>0</v>
      </c>
      <c r="DC212" s="206">
        <v>0</v>
      </c>
      <c r="DD212" s="206">
        <v>0</v>
      </c>
      <c r="DE212" s="206">
        <v>0</v>
      </c>
      <c r="DF212" s="206">
        <v>0</v>
      </c>
      <c r="DG212" s="206">
        <v>0</v>
      </c>
      <c r="DH212" s="206">
        <v>0</v>
      </c>
      <c r="DI212" s="206">
        <v>0</v>
      </c>
      <c r="DJ212" s="206">
        <v>0</v>
      </c>
      <c r="DK212" s="206">
        <v>0</v>
      </c>
      <c r="DL212" s="207">
        <v>0</v>
      </c>
      <c r="DQ212" s="208"/>
      <c r="DR212" s="209"/>
      <c r="DS212" s="209" t="s">
        <v>306</v>
      </c>
      <c r="DT212" s="205"/>
      <c r="DU212" s="206">
        <f t="shared" si="191"/>
        <v>0</v>
      </c>
      <c r="DV212" s="206">
        <f t="shared" si="192"/>
        <v>0</v>
      </c>
      <c r="DW212" s="206">
        <f t="shared" si="193"/>
        <v>0</v>
      </c>
      <c r="DX212" s="206">
        <f t="shared" si="194"/>
        <v>0</v>
      </c>
      <c r="DY212" s="206">
        <f t="shared" si="195"/>
        <v>0</v>
      </c>
      <c r="DZ212" s="206">
        <f t="shared" si="196"/>
        <v>0</v>
      </c>
      <c r="EA212" s="206">
        <f t="shared" si="197"/>
        <v>0</v>
      </c>
      <c r="EB212" s="206">
        <f t="shared" si="198"/>
        <v>0</v>
      </c>
      <c r="EC212" s="206">
        <f t="shared" si="199"/>
        <v>0</v>
      </c>
      <c r="ED212" s="207">
        <f t="shared" si="129"/>
        <v>0</v>
      </c>
      <c r="EE212" s="303">
        <f t="shared" si="200"/>
        <v>0</v>
      </c>
      <c r="EF212" s="101"/>
      <c r="EG212" s="101"/>
    </row>
    <row r="213" spans="1:137" s="126" customFormat="1" ht="15.5" hidden="1" outlineLevel="2" x14ac:dyDescent="0.35">
      <c r="A213" s="37" t="s">
        <v>303</v>
      </c>
      <c r="B213" s="37">
        <v>6</v>
      </c>
      <c r="C213" s="38">
        <v>6.4</v>
      </c>
      <c r="D213" s="39"/>
      <c r="E213" s="208"/>
      <c r="F213" s="209"/>
      <c r="G213" s="209" t="s">
        <v>307</v>
      </c>
      <c r="H213" s="205"/>
      <c r="I213" s="206">
        <v>0</v>
      </c>
      <c r="J213" s="206">
        <v>0</v>
      </c>
      <c r="K213" s="206">
        <v>0</v>
      </c>
      <c r="L213" s="206">
        <v>0</v>
      </c>
      <c r="M213" s="206">
        <v>0</v>
      </c>
      <c r="N213" s="206">
        <v>0</v>
      </c>
      <c r="O213" s="206">
        <v>0</v>
      </c>
      <c r="P213" s="206">
        <v>0</v>
      </c>
      <c r="Q213" s="206">
        <v>0</v>
      </c>
      <c r="R213" s="206">
        <v>0</v>
      </c>
      <c r="S213" s="206">
        <v>0</v>
      </c>
      <c r="T213" s="206">
        <v>0</v>
      </c>
      <c r="U213" s="206">
        <v>0</v>
      </c>
      <c r="V213" s="206">
        <v>0</v>
      </c>
      <c r="W213" s="206">
        <v>0</v>
      </c>
      <c r="X213" s="206">
        <v>0</v>
      </c>
      <c r="Y213" s="206">
        <v>0</v>
      </c>
      <c r="Z213" s="206">
        <v>0</v>
      </c>
      <c r="AA213" s="206">
        <v>0</v>
      </c>
      <c r="AB213" s="206">
        <v>0</v>
      </c>
      <c r="AC213" s="206">
        <v>0</v>
      </c>
      <c r="AD213" s="206">
        <v>0</v>
      </c>
      <c r="AE213" s="206">
        <v>0</v>
      </c>
      <c r="AF213" s="206">
        <v>0</v>
      </c>
      <c r="AG213" s="206">
        <v>0</v>
      </c>
      <c r="AH213" s="206">
        <v>0</v>
      </c>
      <c r="AI213" s="206">
        <v>0</v>
      </c>
      <c r="AJ213" s="206">
        <v>0</v>
      </c>
      <c r="AK213" s="206">
        <v>0</v>
      </c>
      <c r="AL213" s="206">
        <v>0</v>
      </c>
      <c r="AM213" s="206">
        <v>0</v>
      </c>
      <c r="AN213" s="206">
        <v>0</v>
      </c>
      <c r="AO213" s="206">
        <v>0</v>
      </c>
      <c r="AP213" s="206">
        <v>0</v>
      </c>
      <c r="AQ213" s="206">
        <v>0</v>
      </c>
      <c r="AR213" s="206">
        <v>0</v>
      </c>
      <c r="AS213" s="206">
        <v>0</v>
      </c>
      <c r="AT213" s="206">
        <v>0</v>
      </c>
      <c r="AU213" s="206">
        <v>0</v>
      </c>
      <c r="AV213" s="206">
        <v>0</v>
      </c>
      <c r="AW213" s="206">
        <v>0</v>
      </c>
      <c r="AX213" s="206">
        <v>0</v>
      </c>
      <c r="AY213" s="206">
        <v>0</v>
      </c>
      <c r="AZ213" s="206">
        <v>0</v>
      </c>
      <c r="BA213" s="206">
        <v>0</v>
      </c>
      <c r="BB213" s="206">
        <v>0</v>
      </c>
      <c r="BC213" s="206">
        <v>0</v>
      </c>
      <c r="BD213" s="206">
        <v>0</v>
      </c>
      <c r="BE213" s="206">
        <v>0</v>
      </c>
      <c r="BF213" s="206">
        <v>0</v>
      </c>
      <c r="BG213" s="206">
        <v>0</v>
      </c>
      <c r="BH213" s="206">
        <v>0</v>
      </c>
      <c r="BI213" s="206">
        <v>0</v>
      </c>
      <c r="BJ213" s="206">
        <v>0</v>
      </c>
      <c r="BK213" s="206">
        <v>0</v>
      </c>
      <c r="BL213" s="206">
        <v>0</v>
      </c>
      <c r="BM213" s="206">
        <v>0</v>
      </c>
      <c r="BN213" s="206">
        <v>0</v>
      </c>
      <c r="BO213" s="206">
        <v>0</v>
      </c>
      <c r="BP213" s="206">
        <v>0</v>
      </c>
      <c r="BQ213" s="206">
        <v>0</v>
      </c>
      <c r="BR213" s="206">
        <v>0</v>
      </c>
      <c r="BS213" s="206">
        <v>0</v>
      </c>
      <c r="BT213" s="206">
        <v>0</v>
      </c>
      <c r="BU213" s="206">
        <v>0</v>
      </c>
      <c r="BV213" s="206">
        <v>0</v>
      </c>
      <c r="BW213" s="206">
        <v>0</v>
      </c>
      <c r="BX213" s="206">
        <v>0</v>
      </c>
      <c r="BY213" s="206">
        <v>0</v>
      </c>
      <c r="BZ213" s="206">
        <v>0</v>
      </c>
      <c r="CA213" s="206">
        <v>0</v>
      </c>
      <c r="CB213" s="206">
        <v>0</v>
      </c>
      <c r="CC213" s="206">
        <v>0</v>
      </c>
      <c r="CD213" s="206">
        <v>0</v>
      </c>
      <c r="CE213" s="206">
        <v>0</v>
      </c>
      <c r="CF213" s="206">
        <v>0</v>
      </c>
      <c r="CG213" s="206">
        <v>0</v>
      </c>
      <c r="CH213" s="206">
        <v>0</v>
      </c>
      <c r="CI213" s="206">
        <v>0</v>
      </c>
      <c r="CJ213" s="206">
        <v>0</v>
      </c>
      <c r="CK213" s="206">
        <v>0</v>
      </c>
      <c r="CL213" s="206">
        <v>0</v>
      </c>
      <c r="CM213" s="206">
        <v>0</v>
      </c>
      <c r="CN213" s="206">
        <v>0</v>
      </c>
      <c r="CO213" s="206">
        <v>0</v>
      </c>
      <c r="CP213" s="206">
        <v>0</v>
      </c>
      <c r="CQ213" s="206">
        <v>0</v>
      </c>
      <c r="CR213" s="206">
        <v>0</v>
      </c>
      <c r="CS213" s="206">
        <v>0</v>
      </c>
      <c r="CT213" s="206">
        <v>0</v>
      </c>
      <c r="CU213" s="206">
        <v>0</v>
      </c>
      <c r="CV213" s="206">
        <v>0</v>
      </c>
      <c r="CW213" s="206">
        <v>0</v>
      </c>
      <c r="CX213" s="206">
        <v>0</v>
      </c>
      <c r="CY213" s="206">
        <v>0</v>
      </c>
      <c r="CZ213" s="206">
        <v>0</v>
      </c>
      <c r="DA213" s="206">
        <v>0</v>
      </c>
      <c r="DB213" s="206">
        <v>0</v>
      </c>
      <c r="DC213" s="206">
        <v>0</v>
      </c>
      <c r="DD213" s="206">
        <v>0</v>
      </c>
      <c r="DE213" s="206">
        <v>0</v>
      </c>
      <c r="DF213" s="206">
        <v>0</v>
      </c>
      <c r="DG213" s="206">
        <v>0</v>
      </c>
      <c r="DH213" s="206">
        <v>0</v>
      </c>
      <c r="DI213" s="206">
        <v>0</v>
      </c>
      <c r="DJ213" s="206">
        <v>0</v>
      </c>
      <c r="DK213" s="206">
        <v>0</v>
      </c>
      <c r="DL213" s="207">
        <v>0</v>
      </c>
      <c r="DQ213" s="208"/>
      <c r="DR213" s="209"/>
      <c r="DS213" s="209" t="s">
        <v>307</v>
      </c>
      <c r="DT213" s="205"/>
      <c r="DU213" s="206">
        <f t="shared" si="191"/>
        <v>0</v>
      </c>
      <c r="DV213" s="206">
        <f t="shared" si="192"/>
        <v>0</v>
      </c>
      <c r="DW213" s="206">
        <f t="shared" si="193"/>
        <v>0</v>
      </c>
      <c r="DX213" s="206">
        <f t="shared" si="194"/>
        <v>0</v>
      </c>
      <c r="DY213" s="206">
        <f t="shared" si="195"/>
        <v>0</v>
      </c>
      <c r="DZ213" s="206">
        <f t="shared" si="196"/>
        <v>0</v>
      </c>
      <c r="EA213" s="206">
        <f t="shared" si="197"/>
        <v>0</v>
      </c>
      <c r="EB213" s="206">
        <f t="shared" si="198"/>
        <v>0</v>
      </c>
      <c r="EC213" s="206">
        <f t="shared" si="199"/>
        <v>0</v>
      </c>
      <c r="ED213" s="207">
        <f t="shared" ref="ED213:ED276" si="201">SUM(DU213:EC213)</f>
        <v>0</v>
      </c>
      <c r="EE213" s="303">
        <f t="shared" si="200"/>
        <v>0</v>
      </c>
      <c r="EF213" s="101"/>
      <c r="EG213" s="101"/>
    </row>
    <row r="214" spans="1:137" s="126" customFormat="1" ht="15.5" hidden="1" outlineLevel="2" x14ac:dyDescent="0.35">
      <c r="A214" s="37" t="s">
        <v>303</v>
      </c>
      <c r="B214" s="37">
        <v>6</v>
      </c>
      <c r="C214" s="38">
        <v>6.5</v>
      </c>
      <c r="D214" s="39"/>
      <c r="E214" s="208"/>
      <c r="F214" s="209"/>
      <c r="G214" s="209" t="s">
        <v>308</v>
      </c>
      <c r="H214" s="205"/>
      <c r="I214" s="206">
        <v>0</v>
      </c>
      <c r="J214" s="206">
        <v>0</v>
      </c>
      <c r="K214" s="206">
        <v>0</v>
      </c>
      <c r="L214" s="206">
        <v>0</v>
      </c>
      <c r="M214" s="206">
        <v>0</v>
      </c>
      <c r="N214" s="206">
        <v>0</v>
      </c>
      <c r="O214" s="206">
        <v>0</v>
      </c>
      <c r="P214" s="206">
        <v>0</v>
      </c>
      <c r="Q214" s="206">
        <v>0</v>
      </c>
      <c r="R214" s="206">
        <v>0</v>
      </c>
      <c r="S214" s="206">
        <v>0</v>
      </c>
      <c r="T214" s="206">
        <v>0</v>
      </c>
      <c r="U214" s="206">
        <v>0</v>
      </c>
      <c r="V214" s="206">
        <v>0</v>
      </c>
      <c r="W214" s="206">
        <v>0</v>
      </c>
      <c r="X214" s="206">
        <v>0</v>
      </c>
      <c r="Y214" s="206">
        <v>0</v>
      </c>
      <c r="Z214" s="206">
        <v>0</v>
      </c>
      <c r="AA214" s="206">
        <v>0</v>
      </c>
      <c r="AB214" s="206">
        <v>0</v>
      </c>
      <c r="AC214" s="206">
        <v>0</v>
      </c>
      <c r="AD214" s="206">
        <v>0</v>
      </c>
      <c r="AE214" s="206">
        <v>0</v>
      </c>
      <c r="AF214" s="206">
        <v>0</v>
      </c>
      <c r="AG214" s="206">
        <v>0</v>
      </c>
      <c r="AH214" s="206">
        <v>0</v>
      </c>
      <c r="AI214" s="206">
        <v>0</v>
      </c>
      <c r="AJ214" s="206">
        <v>0</v>
      </c>
      <c r="AK214" s="206">
        <v>0</v>
      </c>
      <c r="AL214" s="206">
        <v>0</v>
      </c>
      <c r="AM214" s="206">
        <v>0</v>
      </c>
      <c r="AN214" s="206">
        <v>0</v>
      </c>
      <c r="AO214" s="206">
        <v>0</v>
      </c>
      <c r="AP214" s="206">
        <v>0</v>
      </c>
      <c r="AQ214" s="206">
        <v>0</v>
      </c>
      <c r="AR214" s="206">
        <v>0</v>
      </c>
      <c r="AS214" s="206">
        <v>0</v>
      </c>
      <c r="AT214" s="206">
        <v>0</v>
      </c>
      <c r="AU214" s="206">
        <v>0</v>
      </c>
      <c r="AV214" s="206">
        <v>0</v>
      </c>
      <c r="AW214" s="206">
        <v>0</v>
      </c>
      <c r="AX214" s="206">
        <v>0</v>
      </c>
      <c r="AY214" s="206">
        <v>0</v>
      </c>
      <c r="AZ214" s="206">
        <v>0</v>
      </c>
      <c r="BA214" s="206">
        <v>0</v>
      </c>
      <c r="BB214" s="206">
        <v>0</v>
      </c>
      <c r="BC214" s="206">
        <v>0</v>
      </c>
      <c r="BD214" s="206">
        <v>0</v>
      </c>
      <c r="BE214" s="206">
        <v>0</v>
      </c>
      <c r="BF214" s="206">
        <v>0</v>
      </c>
      <c r="BG214" s="206">
        <v>0</v>
      </c>
      <c r="BH214" s="206">
        <v>0</v>
      </c>
      <c r="BI214" s="206">
        <v>0</v>
      </c>
      <c r="BJ214" s="206">
        <v>0</v>
      </c>
      <c r="BK214" s="206">
        <v>0</v>
      </c>
      <c r="BL214" s="206">
        <v>0</v>
      </c>
      <c r="BM214" s="206">
        <v>0</v>
      </c>
      <c r="BN214" s="206">
        <v>0</v>
      </c>
      <c r="BO214" s="206">
        <v>0</v>
      </c>
      <c r="BP214" s="206">
        <v>0</v>
      </c>
      <c r="BQ214" s="206">
        <v>0</v>
      </c>
      <c r="BR214" s="206">
        <v>0</v>
      </c>
      <c r="BS214" s="206">
        <v>0</v>
      </c>
      <c r="BT214" s="206">
        <v>0</v>
      </c>
      <c r="BU214" s="206">
        <v>0</v>
      </c>
      <c r="BV214" s="206">
        <v>0</v>
      </c>
      <c r="BW214" s="206">
        <v>0</v>
      </c>
      <c r="BX214" s="206">
        <v>0</v>
      </c>
      <c r="BY214" s="206">
        <v>0</v>
      </c>
      <c r="BZ214" s="206">
        <v>0</v>
      </c>
      <c r="CA214" s="206">
        <v>0</v>
      </c>
      <c r="CB214" s="206">
        <v>0</v>
      </c>
      <c r="CC214" s="206">
        <v>0</v>
      </c>
      <c r="CD214" s="206">
        <v>0</v>
      </c>
      <c r="CE214" s="206">
        <v>0</v>
      </c>
      <c r="CF214" s="206">
        <v>0</v>
      </c>
      <c r="CG214" s="206">
        <v>0</v>
      </c>
      <c r="CH214" s="206">
        <v>0</v>
      </c>
      <c r="CI214" s="206">
        <v>0</v>
      </c>
      <c r="CJ214" s="206">
        <v>0</v>
      </c>
      <c r="CK214" s="206">
        <v>0</v>
      </c>
      <c r="CL214" s="206">
        <v>0</v>
      </c>
      <c r="CM214" s="206">
        <v>0</v>
      </c>
      <c r="CN214" s="206">
        <v>0</v>
      </c>
      <c r="CO214" s="206">
        <v>0</v>
      </c>
      <c r="CP214" s="206">
        <v>0</v>
      </c>
      <c r="CQ214" s="206">
        <v>0</v>
      </c>
      <c r="CR214" s="206">
        <v>0</v>
      </c>
      <c r="CS214" s="206">
        <v>0</v>
      </c>
      <c r="CT214" s="206">
        <v>0</v>
      </c>
      <c r="CU214" s="206">
        <v>0</v>
      </c>
      <c r="CV214" s="206">
        <v>0</v>
      </c>
      <c r="CW214" s="206">
        <v>0</v>
      </c>
      <c r="CX214" s="206">
        <v>0</v>
      </c>
      <c r="CY214" s="206">
        <v>0</v>
      </c>
      <c r="CZ214" s="206">
        <v>0</v>
      </c>
      <c r="DA214" s="206">
        <v>0</v>
      </c>
      <c r="DB214" s="206">
        <v>0</v>
      </c>
      <c r="DC214" s="206">
        <v>0</v>
      </c>
      <c r="DD214" s="206">
        <v>0</v>
      </c>
      <c r="DE214" s="206">
        <v>0</v>
      </c>
      <c r="DF214" s="206">
        <v>0</v>
      </c>
      <c r="DG214" s="206">
        <v>0</v>
      </c>
      <c r="DH214" s="206">
        <v>0</v>
      </c>
      <c r="DI214" s="206">
        <v>0</v>
      </c>
      <c r="DJ214" s="206">
        <v>0</v>
      </c>
      <c r="DK214" s="206">
        <v>0</v>
      </c>
      <c r="DL214" s="207">
        <v>0</v>
      </c>
      <c r="DQ214" s="208"/>
      <c r="DR214" s="209"/>
      <c r="DS214" s="209" t="s">
        <v>308</v>
      </c>
      <c r="DT214" s="205"/>
      <c r="DU214" s="206">
        <f t="shared" si="191"/>
        <v>0</v>
      </c>
      <c r="DV214" s="206">
        <f t="shared" si="192"/>
        <v>0</v>
      </c>
      <c r="DW214" s="206">
        <f t="shared" si="193"/>
        <v>0</v>
      </c>
      <c r="DX214" s="206">
        <f t="shared" si="194"/>
        <v>0</v>
      </c>
      <c r="DY214" s="206">
        <f t="shared" si="195"/>
        <v>0</v>
      </c>
      <c r="DZ214" s="206">
        <f t="shared" si="196"/>
        <v>0</v>
      </c>
      <c r="EA214" s="206">
        <f t="shared" si="197"/>
        <v>0</v>
      </c>
      <c r="EB214" s="206">
        <f t="shared" si="198"/>
        <v>0</v>
      </c>
      <c r="EC214" s="206">
        <f t="shared" si="199"/>
        <v>0</v>
      </c>
      <c r="ED214" s="207">
        <f t="shared" si="201"/>
        <v>0</v>
      </c>
      <c r="EE214" s="303">
        <f t="shared" si="200"/>
        <v>0</v>
      </c>
      <c r="EF214" s="101"/>
      <c r="EG214" s="101"/>
    </row>
    <row r="215" spans="1:137" s="126" customFormat="1" ht="15.5" hidden="1" outlineLevel="2" x14ac:dyDescent="0.35">
      <c r="A215" s="37" t="s">
        <v>303</v>
      </c>
      <c r="B215" s="37">
        <v>6</v>
      </c>
      <c r="C215" s="38">
        <v>6.6</v>
      </c>
      <c r="D215" s="39"/>
      <c r="E215" s="208"/>
      <c r="F215" s="209"/>
      <c r="G215" s="209" t="s">
        <v>309</v>
      </c>
      <c r="H215" s="205"/>
      <c r="I215" s="206">
        <v>0</v>
      </c>
      <c r="J215" s="206">
        <v>0</v>
      </c>
      <c r="K215" s="206">
        <v>0</v>
      </c>
      <c r="L215" s="206">
        <v>0</v>
      </c>
      <c r="M215" s="206">
        <v>0</v>
      </c>
      <c r="N215" s="206">
        <v>0</v>
      </c>
      <c r="O215" s="206">
        <v>0</v>
      </c>
      <c r="P215" s="206">
        <v>0</v>
      </c>
      <c r="Q215" s="206">
        <v>0</v>
      </c>
      <c r="R215" s="206">
        <v>0</v>
      </c>
      <c r="S215" s="206">
        <v>0</v>
      </c>
      <c r="T215" s="206">
        <v>0</v>
      </c>
      <c r="U215" s="206">
        <v>0</v>
      </c>
      <c r="V215" s="206">
        <v>0</v>
      </c>
      <c r="W215" s="206">
        <v>0</v>
      </c>
      <c r="X215" s="206">
        <v>0</v>
      </c>
      <c r="Y215" s="206">
        <v>0</v>
      </c>
      <c r="Z215" s="206">
        <v>0</v>
      </c>
      <c r="AA215" s="206">
        <v>0</v>
      </c>
      <c r="AB215" s="206">
        <v>0</v>
      </c>
      <c r="AC215" s="206">
        <v>0</v>
      </c>
      <c r="AD215" s="206">
        <v>0</v>
      </c>
      <c r="AE215" s="206">
        <v>0</v>
      </c>
      <c r="AF215" s="206">
        <v>0</v>
      </c>
      <c r="AG215" s="206">
        <v>0</v>
      </c>
      <c r="AH215" s="206">
        <v>0</v>
      </c>
      <c r="AI215" s="206">
        <v>0</v>
      </c>
      <c r="AJ215" s="206">
        <v>0</v>
      </c>
      <c r="AK215" s="206">
        <v>0</v>
      </c>
      <c r="AL215" s="206">
        <v>0</v>
      </c>
      <c r="AM215" s="206">
        <v>0</v>
      </c>
      <c r="AN215" s="206">
        <v>0</v>
      </c>
      <c r="AO215" s="206">
        <v>0</v>
      </c>
      <c r="AP215" s="206">
        <v>0</v>
      </c>
      <c r="AQ215" s="206">
        <v>0</v>
      </c>
      <c r="AR215" s="206">
        <v>0</v>
      </c>
      <c r="AS215" s="206">
        <v>0</v>
      </c>
      <c r="AT215" s="206">
        <v>0</v>
      </c>
      <c r="AU215" s="206">
        <v>0</v>
      </c>
      <c r="AV215" s="206">
        <v>0</v>
      </c>
      <c r="AW215" s="206">
        <v>0</v>
      </c>
      <c r="AX215" s="206">
        <v>0</v>
      </c>
      <c r="AY215" s="206">
        <v>0</v>
      </c>
      <c r="AZ215" s="206">
        <v>0</v>
      </c>
      <c r="BA215" s="206">
        <v>0</v>
      </c>
      <c r="BB215" s="206">
        <v>0</v>
      </c>
      <c r="BC215" s="206">
        <v>0</v>
      </c>
      <c r="BD215" s="206">
        <v>0</v>
      </c>
      <c r="BE215" s="206">
        <v>0</v>
      </c>
      <c r="BF215" s="206">
        <v>0</v>
      </c>
      <c r="BG215" s="206">
        <v>0</v>
      </c>
      <c r="BH215" s="206">
        <v>0</v>
      </c>
      <c r="BI215" s="206">
        <v>0</v>
      </c>
      <c r="BJ215" s="206">
        <v>0</v>
      </c>
      <c r="BK215" s="206">
        <v>0</v>
      </c>
      <c r="BL215" s="206">
        <v>0</v>
      </c>
      <c r="BM215" s="206">
        <v>0</v>
      </c>
      <c r="BN215" s="206">
        <v>0</v>
      </c>
      <c r="BO215" s="206">
        <v>0</v>
      </c>
      <c r="BP215" s="206">
        <v>0</v>
      </c>
      <c r="BQ215" s="206">
        <v>0</v>
      </c>
      <c r="BR215" s="206">
        <v>0</v>
      </c>
      <c r="BS215" s="206">
        <v>0</v>
      </c>
      <c r="BT215" s="206">
        <v>0</v>
      </c>
      <c r="BU215" s="206">
        <v>0</v>
      </c>
      <c r="BV215" s="206">
        <v>0</v>
      </c>
      <c r="BW215" s="206">
        <v>0</v>
      </c>
      <c r="BX215" s="206">
        <v>0</v>
      </c>
      <c r="BY215" s="206">
        <v>0</v>
      </c>
      <c r="BZ215" s="206">
        <v>0</v>
      </c>
      <c r="CA215" s="206">
        <v>0</v>
      </c>
      <c r="CB215" s="206">
        <v>0</v>
      </c>
      <c r="CC215" s="206">
        <v>0</v>
      </c>
      <c r="CD215" s="206">
        <v>0</v>
      </c>
      <c r="CE215" s="206">
        <v>0</v>
      </c>
      <c r="CF215" s="206">
        <v>0</v>
      </c>
      <c r="CG215" s="206">
        <v>0</v>
      </c>
      <c r="CH215" s="206">
        <v>0</v>
      </c>
      <c r="CI215" s="206">
        <v>0</v>
      </c>
      <c r="CJ215" s="206">
        <v>0</v>
      </c>
      <c r="CK215" s="206">
        <v>0</v>
      </c>
      <c r="CL215" s="206">
        <v>0</v>
      </c>
      <c r="CM215" s="206">
        <v>0</v>
      </c>
      <c r="CN215" s="206">
        <v>0</v>
      </c>
      <c r="CO215" s="206">
        <v>0</v>
      </c>
      <c r="CP215" s="206">
        <v>0</v>
      </c>
      <c r="CQ215" s="206">
        <v>0</v>
      </c>
      <c r="CR215" s="206">
        <v>0</v>
      </c>
      <c r="CS215" s="206">
        <v>0</v>
      </c>
      <c r="CT215" s="206">
        <v>0</v>
      </c>
      <c r="CU215" s="206">
        <v>0</v>
      </c>
      <c r="CV215" s="206">
        <v>0</v>
      </c>
      <c r="CW215" s="206">
        <v>0</v>
      </c>
      <c r="CX215" s="206">
        <v>0</v>
      </c>
      <c r="CY215" s="206">
        <v>0</v>
      </c>
      <c r="CZ215" s="206">
        <v>0</v>
      </c>
      <c r="DA215" s="206">
        <v>0</v>
      </c>
      <c r="DB215" s="206">
        <v>0</v>
      </c>
      <c r="DC215" s="206">
        <v>0</v>
      </c>
      <c r="DD215" s="206">
        <v>0</v>
      </c>
      <c r="DE215" s="206">
        <v>0</v>
      </c>
      <c r="DF215" s="206">
        <v>0</v>
      </c>
      <c r="DG215" s="206">
        <v>0</v>
      </c>
      <c r="DH215" s="206">
        <v>0</v>
      </c>
      <c r="DI215" s="206">
        <v>0</v>
      </c>
      <c r="DJ215" s="206">
        <v>0</v>
      </c>
      <c r="DK215" s="206">
        <v>0</v>
      </c>
      <c r="DL215" s="207">
        <v>0</v>
      </c>
      <c r="DQ215" s="208"/>
      <c r="DR215" s="209"/>
      <c r="DS215" s="209" t="s">
        <v>309</v>
      </c>
      <c r="DT215" s="205"/>
      <c r="DU215" s="206">
        <f t="shared" si="191"/>
        <v>0</v>
      </c>
      <c r="DV215" s="206">
        <f t="shared" si="192"/>
        <v>0</v>
      </c>
      <c r="DW215" s="206">
        <f t="shared" si="193"/>
        <v>0</v>
      </c>
      <c r="DX215" s="206">
        <f t="shared" si="194"/>
        <v>0</v>
      </c>
      <c r="DY215" s="206">
        <f t="shared" si="195"/>
        <v>0</v>
      </c>
      <c r="DZ215" s="206">
        <f t="shared" si="196"/>
        <v>0</v>
      </c>
      <c r="EA215" s="206">
        <f t="shared" si="197"/>
        <v>0</v>
      </c>
      <c r="EB215" s="206">
        <f t="shared" si="198"/>
        <v>0</v>
      </c>
      <c r="EC215" s="206">
        <f t="shared" si="199"/>
        <v>0</v>
      </c>
      <c r="ED215" s="207">
        <f t="shared" si="201"/>
        <v>0</v>
      </c>
      <c r="EE215" s="303">
        <f t="shared" si="200"/>
        <v>0</v>
      </c>
      <c r="EF215" s="101"/>
      <c r="EG215" s="101"/>
    </row>
    <row r="216" spans="1:137" s="126" customFormat="1" ht="15.5" hidden="1" outlineLevel="2" x14ac:dyDescent="0.35">
      <c r="A216" s="37" t="s">
        <v>303</v>
      </c>
      <c r="B216" s="37">
        <v>6</v>
      </c>
      <c r="C216" s="38">
        <v>6.7</v>
      </c>
      <c r="D216" s="39"/>
      <c r="E216" s="208"/>
      <c r="F216" s="209"/>
      <c r="G216" s="209" t="s">
        <v>310</v>
      </c>
      <c r="H216" s="205"/>
      <c r="I216" s="206">
        <v>0</v>
      </c>
      <c r="J216" s="206">
        <v>0</v>
      </c>
      <c r="K216" s="206">
        <v>0</v>
      </c>
      <c r="L216" s="206">
        <v>0</v>
      </c>
      <c r="M216" s="206">
        <v>0</v>
      </c>
      <c r="N216" s="206">
        <v>0</v>
      </c>
      <c r="O216" s="206">
        <v>0</v>
      </c>
      <c r="P216" s="206">
        <v>0</v>
      </c>
      <c r="Q216" s="206">
        <v>0</v>
      </c>
      <c r="R216" s="206">
        <v>0</v>
      </c>
      <c r="S216" s="206">
        <v>0</v>
      </c>
      <c r="T216" s="206">
        <v>0</v>
      </c>
      <c r="U216" s="206">
        <v>0</v>
      </c>
      <c r="V216" s="206">
        <v>0</v>
      </c>
      <c r="W216" s="206">
        <v>0</v>
      </c>
      <c r="X216" s="206">
        <v>0</v>
      </c>
      <c r="Y216" s="206">
        <v>0</v>
      </c>
      <c r="Z216" s="206">
        <v>0</v>
      </c>
      <c r="AA216" s="206">
        <v>0</v>
      </c>
      <c r="AB216" s="206">
        <v>0</v>
      </c>
      <c r="AC216" s="206">
        <v>0</v>
      </c>
      <c r="AD216" s="206">
        <v>0</v>
      </c>
      <c r="AE216" s="206">
        <v>0</v>
      </c>
      <c r="AF216" s="206">
        <v>0</v>
      </c>
      <c r="AG216" s="206">
        <v>0</v>
      </c>
      <c r="AH216" s="206">
        <v>0</v>
      </c>
      <c r="AI216" s="206">
        <v>0</v>
      </c>
      <c r="AJ216" s="206">
        <v>0</v>
      </c>
      <c r="AK216" s="206">
        <v>0</v>
      </c>
      <c r="AL216" s="206">
        <v>0</v>
      </c>
      <c r="AM216" s="206">
        <v>0</v>
      </c>
      <c r="AN216" s="206">
        <v>0</v>
      </c>
      <c r="AO216" s="206">
        <v>0</v>
      </c>
      <c r="AP216" s="206">
        <v>0</v>
      </c>
      <c r="AQ216" s="206">
        <v>0</v>
      </c>
      <c r="AR216" s="206">
        <v>0</v>
      </c>
      <c r="AS216" s="206">
        <v>0</v>
      </c>
      <c r="AT216" s="206">
        <v>0</v>
      </c>
      <c r="AU216" s="206">
        <v>0</v>
      </c>
      <c r="AV216" s="206">
        <v>0</v>
      </c>
      <c r="AW216" s="206">
        <v>0</v>
      </c>
      <c r="AX216" s="206">
        <v>0</v>
      </c>
      <c r="AY216" s="206">
        <v>0</v>
      </c>
      <c r="AZ216" s="206">
        <v>0</v>
      </c>
      <c r="BA216" s="206">
        <v>0</v>
      </c>
      <c r="BB216" s="206">
        <v>0</v>
      </c>
      <c r="BC216" s="206">
        <v>0</v>
      </c>
      <c r="BD216" s="206">
        <v>0</v>
      </c>
      <c r="BE216" s="206">
        <v>0</v>
      </c>
      <c r="BF216" s="206">
        <v>0</v>
      </c>
      <c r="BG216" s="206">
        <v>0</v>
      </c>
      <c r="BH216" s="206">
        <v>0</v>
      </c>
      <c r="BI216" s="206">
        <v>0</v>
      </c>
      <c r="BJ216" s="206">
        <v>0</v>
      </c>
      <c r="BK216" s="206">
        <v>0</v>
      </c>
      <c r="BL216" s="206">
        <v>0</v>
      </c>
      <c r="BM216" s="206">
        <v>0</v>
      </c>
      <c r="BN216" s="206">
        <v>0</v>
      </c>
      <c r="BO216" s="206">
        <v>0</v>
      </c>
      <c r="BP216" s="206">
        <v>0</v>
      </c>
      <c r="BQ216" s="206">
        <v>0</v>
      </c>
      <c r="BR216" s="206">
        <v>0</v>
      </c>
      <c r="BS216" s="206">
        <v>0</v>
      </c>
      <c r="BT216" s="206">
        <v>0</v>
      </c>
      <c r="BU216" s="206">
        <v>0</v>
      </c>
      <c r="BV216" s="206">
        <v>0</v>
      </c>
      <c r="BW216" s="206">
        <v>0</v>
      </c>
      <c r="BX216" s="206">
        <v>0</v>
      </c>
      <c r="BY216" s="206">
        <v>0</v>
      </c>
      <c r="BZ216" s="206">
        <v>0</v>
      </c>
      <c r="CA216" s="206">
        <v>0</v>
      </c>
      <c r="CB216" s="206">
        <v>0</v>
      </c>
      <c r="CC216" s="206">
        <v>0</v>
      </c>
      <c r="CD216" s="206">
        <v>0</v>
      </c>
      <c r="CE216" s="206">
        <v>0</v>
      </c>
      <c r="CF216" s="206">
        <v>0</v>
      </c>
      <c r="CG216" s="206">
        <v>0</v>
      </c>
      <c r="CH216" s="206">
        <v>0</v>
      </c>
      <c r="CI216" s="206">
        <v>0</v>
      </c>
      <c r="CJ216" s="206">
        <v>0</v>
      </c>
      <c r="CK216" s="206">
        <v>0</v>
      </c>
      <c r="CL216" s="206">
        <v>0</v>
      </c>
      <c r="CM216" s="206">
        <v>0</v>
      </c>
      <c r="CN216" s="206">
        <v>0</v>
      </c>
      <c r="CO216" s="206">
        <v>0</v>
      </c>
      <c r="CP216" s="206">
        <v>0</v>
      </c>
      <c r="CQ216" s="206">
        <v>0</v>
      </c>
      <c r="CR216" s="206">
        <v>0</v>
      </c>
      <c r="CS216" s="206">
        <v>0</v>
      </c>
      <c r="CT216" s="206">
        <v>0</v>
      </c>
      <c r="CU216" s="206">
        <v>0</v>
      </c>
      <c r="CV216" s="206">
        <v>0</v>
      </c>
      <c r="CW216" s="206">
        <v>0</v>
      </c>
      <c r="CX216" s="206">
        <v>0</v>
      </c>
      <c r="CY216" s="206">
        <v>0</v>
      </c>
      <c r="CZ216" s="206">
        <v>0</v>
      </c>
      <c r="DA216" s="206">
        <v>0</v>
      </c>
      <c r="DB216" s="206">
        <v>0</v>
      </c>
      <c r="DC216" s="206">
        <v>0</v>
      </c>
      <c r="DD216" s="206">
        <v>0</v>
      </c>
      <c r="DE216" s="206">
        <v>0</v>
      </c>
      <c r="DF216" s="206">
        <v>0</v>
      </c>
      <c r="DG216" s="206">
        <v>0</v>
      </c>
      <c r="DH216" s="206">
        <v>0</v>
      </c>
      <c r="DI216" s="206">
        <v>0</v>
      </c>
      <c r="DJ216" s="206">
        <v>0</v>
      </c>
      <c r="DK216" s="206">
        <v>0</v>
      </c>
      <c r="DL216" s="207">
        <v>0</v>
      </c>
      <c r="DQ216" s="208"/>
      <c r="DR216" s="209"/>
      <c r="DS216" s="209" t="s">
        <v>310</v>
      </c>
      <c r="DT216" s="205"/>
      <c r="DU216" s="206">
        <f t="shared" si="191"/>
        <v>0</v>
      </c>
      <c r="DV216" s="206">
        <f t="shared" si="192"/>
        <v>0</v>
      </c>
      <c r="DW216" s="206">
        <f t="shared" si="193"/>
        <v>0</v>
      </c>
      <c r="DX216" s="206">
        <f t="shared" si="194"/>
        <v>0</v>
      </c>
      <c r="DY216" s="206">
        <f t="shared" si="195"/>
        <v>0</v>
      </c>
      <c r="DZ216" s="206">
        <f t="shared" si="196"/>
        <v>0</v>
      </c>
      <c r="EA216" s="206">
        <f t="shared" si="197"/>
        <v>0</v>
      </c>
      <c r="EB216" s="206">
        <f t="shared" si="198"/>
        <v>0</v>
      </c>
      <c r="EC216" s="206">
        <f t="shared" si="199"/>
        <v>0</v>
      </c>
      <c r="ED216" s="207">
        <f t="shared" si="201"/>
        <v>0</v>
      </c>
      <c r="EE216" s="303">
        <f t="shared" si="200"/>
        <v>0</v>
      </c>
      <c r="EF216" s="101"/>
      <c r="EG216" s="101"/>
    </row>
    <row r="217" spans="1:137" s="126" customFormat="1" ht="15.5" hidden="1" outlineLevel="2" x14ac:dyDescent="0.35">
      <c r="A217" s="37" t="s">
        <v>303</v>
      </c>
      <c r="B217" s="37">
        <v>6</v>
      </c>
      <c r="C217" s="38">
        <v>6.8</v>
      </c>
      <c r="D217" s="39"/>
      <c r="E217" s="208"/>
      <c r="F217" s="209"/>
      <c r="G217" s="209" t="s">
        <v>311</v>
      </c>
      <c r="H217" s="205"/>
      <c r="I217" s="206">
        <v>0</v>
      </c>
      <c r="J217" s="206">
        <v>0</v>
      </c>
      <c r="K217" s="206">
        <v>0</v>
      </c>
      <c r="L217" s="206">
        <v>0</v>
      </c>
      <c r="M217" s="206">
        <v>0</v>
      </c>
      <c r="N217" s="206">
        <v>0</v>
      </c>
      <c r="O217" s="206">
        <v>0</v>
      </c>
      <c r="P217" s="206">
        <v>0</v>
      </c>
      <c r="Q217" s="206">
        <v>0</v>
      </c>
      <c r="R217" s="206">
        <v>0</v>
      </c>
      <c r="S217" s="206">
        <v>0</v>
      </c>
      <c r="T217" s="206">
        <v>0</v>
      </c>
      <c r="U217" s="206">
        <v>0</v>
      </c>
      <c r="V217" s="206">
        <v>0</v>
      </c>
      <c r="W217" s="206">
        <v>0</v>
      </c>
      <c r="X217" s="206">
        <v>0</v>
      </c>
      <c r="Y217" s="206">
        <v>0</v>
      </c>
      <c r="Z217" s="206">
        <v>0</v>
      </c>
      <c r="AA217" s="206">
        <v>0</v>
      </c>
      <c r="AB217" s="206">
        <v>0</v>
      </c>
      <c r="AC217" s="206">
        <v>0</v>
      </c>
      <c r="AD217" s="206">
        <v>0</v>
      </c>
      <c r="AE217" s="206">
        <v>0</v>
      </c>
      <c r="AF217" s="206">
        <v>0</v>
      </c>
      <c r="AG217" s="206">
        <v>0</v>
      </c>
      <c r="AH217" s="206">
        <v>0</v>
      </c>
      <c r="AI217" s="206">
        <v>0</v>
      </c>
      <c r="AJ217" s="206">
        <v>0</v>
      </c>
      <c r="AK217" s="206">
        <v>0</v>
      </c>
      <c r="AL217" s="206">
        <v>0</v>
      </c>
      <c r="AM217" s="206">
        <v>0</v>
      </c>
      <c r="AN217" s="206">
        <v>0</v>
      </c>
      <c r="AO217" s="206">
        <v>0</v>
      </c>
      <c r="AP217" s="206">
        <v>0</v>
      </c>
      <c r="AQ217" s="206">
        <v>0</v>
      </c>
      <c r="AR217" s="206">
        <v>0</v>
      </c>
      <c r="AS217" s="206">
        <v>0</v>
      </c>
      <c r="AT217" s="206">
        <v>0</v>
      </c>
      <c r="AU217" s="206">
        <v>0</v>
      </c>
      <c r="AV217" s="206">
        <v>0</v>
      </c>
      <c r="AW217" s="206">
        <v>0</v>
      </c>
      <c r="AX217" s="206">
        <v>0</v>
      </c>
      <c r="AY217" s="206">
        <v>0</v>
      </c>
      <c r="AZ217" s="206">
        <v>0</v>
      </c>
      <c r="BA217" s="206">
        <v>0</v>
      </c>
      <c r="BB217" s="206">
        <v>0</v>
      </c>
      <c r="BC217" s="206">
        <v>0</v>
      </c>
      <c r="BD217" s="206">
        <v>0</v>
      </c>
      <c r="BE217" s="206">
        <v>0</v>
      </c>
      <c r="BF217" s="206">
        <v>0</v>
      </c>
      <c r="BG217" s="206">
        <v>0</v>
      </c>
      <c r="BH217" s="206">
        <v>0</v>
      </c>
      <c r="BI217" s="206">
        <v>0</v>
      </c>
      <c r="BJ217" s="206">
        <v>0</v>
      </c>
      <c r="BK217" s="206">
        <v>0</v>
      </c>
      <c r="BL217" s="206">
        <v>0</v>
      </c>
      <c r="BM217" s="206">
        <v>0</v>
      </c>
      <c r="BN217" s="206">
        <v>0</v>
      </c>
      <c r="BO217" s="206">
        <v>0</v>
      </c>
      <c r="BP217" s="206">
        <v>0</v>
      </c>
      <c r="BQ217" s="206">
        <v>0</v>
      </c>
      <c r="BR217" s="206">
        <v>0</v>
      </c>
      <c r="BS217" s="206">
        <v>0</v>
      </c>
      <c r="BT217" s="206">
        <v>0</v>
      </c>
      <c r="BU217" s="206">
        <v>0</v>
      </c>
      <c r="BV217" s="206">
        <v>0</v>
      </c>
      <c r="BW217" s="206">
        <v>0</v>
      </c>
      <c r="BX217" s="206">
        <v>0</v>
      </c>
      <c r="BY217" s="206">
        <v>0</v>
      </c>
      <c r="BZ217" s="206">
        <v>0</v>
      </c>
      <c r="CA217" s="206">
        <v>0</v>
      </c>
      <c r="CB217" s="206">
        <v>0</v>
      </c>
      <c r="CC217" s="206">
        <v>0</v>
      </c>
      <c r="CD217" s="206">
        <v>0</v>
      </c>
      <c r="CE217" s="206">
        <v>0</v>
      </c>
      <c r="CF217" s="206">
        <v>0</v>
      </c>
      <c r="CG217" s="206">
        <v>0</v>
      </c>
      <c r="CH217" s="206">
        <v>0</v>
      </c>
      <c r="CI217" s="206">
        <v>0</v>
      </c>
      <c r="CJ217" s="206">
        <v>0</v>
      </c>
      <c r="CK217" s="206">
        <v>0</v>
      </c>
      <c r="CL217" s="206">
        <v>0</v>
      </c>
      <c r="CM217" s="206">
        <v>0</v>
      </c>
      <c r="CN217" s="206">
        <v>0</v>
      </c>
      <c r="CO217" s="206">
        <v>0</v>
      </c>
      <c r="CP217" s="206">
        <v>0</v>
      </c>
      <c r="CQ217" s="206">
        <v>0</v>
      </c>
      <c r="CR217" s="206">
        <v>0</v>
      </c>
      <c r="CS217" s="206">
        <v>0</v>
      </c>
      <c r="CT217" s="206">
        <v>0</v>
      </c>
      <c r="CU217" s="206">
        <v>0</v>
      </c>
      <c r="CV217" s="206">
        <v>0</v>
      </c>
      <c r="CW217" s="206">
        <v>0</v>
      </c>
      <c r="CX217" s="206">
        <v>0</v>
      </c>
      <c r="CY217" s="206">
        <v>0</v>
      </c>
      <c r="CZ217" s="206">
        <v>0</v>
      </c>
      <c r="DA217" s="206">
        <v>0</v>
      </c>
      <c r="DB217" s="206">
        <v>0</v>
      </c>
      <c r="DC217" s="206">
        <v>0</v>
      </c>
      <c r="DD217" s="206">
        <v>0</v>
      </c>
      <c r="DE217" s="206">
        <v>0</v>
      </c>
      <c r="DF217" s="206">
        <v>0</v>
      </c>
      <c r="DG217" s="206">
        <v>0</v>
      </c>
      <c r="DH217" s="206">
        <v>0</v>
      </c>
      <c r="DI217" s="206">
        <v>0</v>
      </c>
      <c r="DJ217" s="206">
        <v>0</v>
      </c>
      <c r="DK217" s="206">
        <v>0</v>
      </c>
      <c r="DL217" s="207">
        <v>0</v>
      </c>
      <c r="DQ217" s="208"/>
      <c r="DR217" s="209"/>
      <c r="DS217" s="209" t="s">
        <v>311</v>
      </c>
      <c r="DT217" s="205"/>
      <c r="DU217" s="206">
        <f t="shared" si="191"/>
        <v>0</v>
      </c>
      <c r="DV217" s="206">
        <f t="shared" si="192"/>
        <v>0</v>
      </c>
      <c r="DW217" s="206">
        <f t="shared" si="193"/>
        <v>0</v>
      </c>
      <c r="DX217" s="206">
        <f t="shared" si="194"/>
        <v>0</v>
      </c>
      <c r="DY217" s="206">
        <f t="shared" si="195"/>
        <v>0</v>
      </c>
      <c r="DZ217" s="206">
        <f t="shared" si="196"/>
        <v>0</v>
      </c>
      <c r="EA217" s="206">
        <f t="shared" si="197"/>
        <v>0</v>
      </c>
      <c r="EB217" s="206">
        <f t="shared" si="198"/>
        <v>0</v>
      </c>
      <c r="EC217" s="206">
        <f t="shared" si="199"/>
        <v>0</v>
      </c>
      <c r="ED217" s="207">
        <f t="shared" si="201"/>
        <v>0</v>
      </c>
      <c r="EE217" s="303">
        <f t="shared" si="200"/>
        <v>0</v>
      </c>
      <c r="EF217" s="101"/>
      <c r="EG217" s="101"/>
    </row>
    <row r="218" spans="1:137" s="126" customFormat="1" ht="15.5" hidden="1" outlineLevel="2" x14ac:dyDescent="0.35">
      <c r="A218" s="127" t="s">
        <v>303</v>
      </c>
      <c r="B218" s="127">
        <v>7</v>
      </c>
      <c r="C218" s="128"/>
      <c r="D218" s="129"/>
      <c r="E218" s="210"/>
      <c r="F218" s="211" t="s">
        <v>313</v>
      </c>
      <c r="G218" s="211"/>
      <c r="H218" s="212"/>
      <c r="I218" s="213">
        <v>0</v>
      </c>
      <c r="J218" s="213">
        <v>0</v>
      </c>
      <c r="K218" s="213">
        <v>0</v>
      </c>
      <c r="L218" s="213">
        <v>0</v>
      </c>
      <c r="M218" s="213">
        <v>0</v>
      </c>
      <c r="N218" s="213">
        <v>0</v>
      </c>
      <c r="O218" s="213">
        <v>0</v>
      </c>
      <c r="P218" s="213">
        <v>0</v>
      </c>
      <c r="Q218" s="213">
        <v>0</v>
      </c>
      <c r="R218" s="213">
        <v>0</v>
      </c>
      <c r="S218" s="213">
        <v>0</v>
      </c>
      <c r="T218" s="213">
        <v>0</v>
      </c>
      <c r="U218" s="213">
        <v>0</v>
      </c>
      <c r="V218" s="213">
        <v>0</v>
      </c>
      <c r="W218" s="213">
        <v>0</v>
      </c>
      <c r="X218" s="213">
        <v>0</v>
      </c>
      <c r="Y218" s="213">
        <v>0</v>
      </c>
      <c r="Z218" s="213">
        <v>0</v>
      </c>
      <c r="AA218" s="213">
        <v>0</v>
      </c>
      <c r="AB218" s="213">
        <v>0</v>
      </c>
      <c r="AC218" s="213">
        <v>0</v>
      </c>
      <c r="AD218" s="213">
        <v>0</v>
      </c>
      <c r="AE218" s="213">
        <v>0</v>
      </c>
      <c r="AF218" s="213">
        <v>0</v>
      </c>
      <c r="AG218" s="213">
        <v>0</v>
      </c>
      <c r="AH218" s="213">
        <v>0</v>
      </c>
      <c r="AI218" s="213">
        <v>0</v>
      </c>
      <c r="AJ218" s="213">
        <v>0</v>
      </c>
      <c r="AK218" s="213">
        <v>0</v>
      </c>
      <c r="AL218" s="213">
        <v>0</v>
      </c>
      <c r="AM218" s="213">
        <v>0</v>
      </c>
      <c r="AN218" s="213">
        <v>0</v>
      </c>
      <c r="AO218" s="213">
        <v>0</v>
      </c>
      <c r="AP218" s="213">
        <v>0</v>
      </c>
      <c r="AQ218" s="213">
        <v>0</v>
      </c>
      <c r="AR218" s="213">
        <v>0</v>
      </c>
      <c r="AS218" s="213">
        <v>0</v>
      </c>
      <c r="AT218" s="213">
        <v>0</v>
      </c>
      <c r="AU218" s="213">
        <v>0</v>
      </c>
      <c r="AV218" s="213">
        <v>0</v>
      </c>
      <c r="AW218" s="213">
        <v>0</v>
      </c>
      <c r="AX218" s="213">
        <v>0</v>
      </c>
      <c r="AY218" s="213">
        <v>0</v>
      </c>
      <c r="AZ218" s="213">
        <v>0</v>
      </c>
      <c r="BA218" s="213">
        <v>0</v>
      </c>
      <c r="BB218" s="213">
        <v>0</v>
      </c>
      <c r="BC218" s="213">
        <v>0</v>
      </c>
      <c r="BD218" s="213">
        <v>0</v>
      </c>
      <c r="BE218" s="213">
        <v>0</v>
      </c>
      <c r="BF218" s="213">
        <v>0</v>
      </c>
      <c r="BG218" s="213">
        <v>0</v>
      </c>
      <c r="BH218" s="213">
        <v>0</v>
      </c>
      <c r="BI218" s="213">
        <v>0</v>
      </c>
      <c r="BJ218" s="213">
        <v>0</v>
      </c>
      <c r="BK218" s="213">
        <v>0</v>
      </c>
      <c r="BL218" s="213">
        <v>0</v>
      </c>
      <c r="BM218" s="213">
        <v>0</v>
      </c>
      <c r="BN218" s="213">
        <v>0</v>
      </c>
      <c r="BO218" s="213">
        <v>0</v>
      </c>
      <c r="BP218" s="213">
        <v>0</v>
      </c>
      <c r="BQ218" s="213">
        <v>0</v>
      </c>
      <c r="BR218" s="213">
        <v>0</v>
      </c>
      <c r="BS218" s="213">
        <v>0</v>
      </c>
      <c r="BT218" s="213">
        <v>0</v>
      </c>
      <c r="BU218" s="213">
        <v>0</v>
      </c>
      <c r="BV218" s="213">
        <v>0</v>
      </c>
      <c r="BW218" s="213">
        <v>0</v>
      </c>
      <c r="BX218" s="213">
        <v>0</v>
      </c>
      <c r="BY218" s="213">
        <v>0</v>
      </c>
      <c r="BZ218" s="213">
        <v>0</v>
      </c>
      <c r="CA218" s="213">
        <v>0</v>
      </c>
      <c r="CB218" s="213">
        <v>0</v>
      </c>
      <c r="CC218" s="213">
        <v>0</v>
      </c>
      <c r="CD218" s="213">
        <v>0</v>
      </c>
      <c r="CE218" s="213">
        <v>0</v>
      </c>
      <c r="CF218" s="213">
        <v>0</v>
      </c>
      <c r="CG218" s="213">
        <v>0</v>
      </c>
      <c r="CH218" s="213">
        <v>0</v>
      </c>
      <c r="CI218" s="213">
        <v>0</v>
      </c>
      <c r="CJ218" s="213">
        <v>0</v>
      </c>
      <c r="CK218" s="213">
        <v>0</v>
      </c>
      <c r="CL218" s="213">
        <v>0</v>
      </c>
      <c r="CM218" s="213">
        <v>0</v>
      </c>
      <c r="CN218" s="213">
        <v>0</v>
      </c>
      <c r="CO218" s="213">
        <v>0</v>
      </c>
      <c r="CP218" s="213">
        <v>0</v>
      </c>
      <c r="CQ218" s="213">
        <v>0</v>
      </c>
      <c r="CR218" s="213">
        <v>0</v>
      </c>
      <c r="CS218" s="213">
        <v>0</v>
      </c>
      <c r="CT218" s="213">
        <v>0</v>
      </c>
      <c r="CU218" s="213">
        <v>0</v>
      </c>
      <c r="CV218" s="213">
        <v>0</v>
      </c>
      <c r="CW218" s="213">
        <v>0</v>
      </c>
      <c r="CX218" s="213">
        <v>0</v>
      </c>
      <c r="CY218" s="213">
        <v>0</v>
      </c>
      <c r="CZ218" s="213">
        <v>0</v>
      </c>
      <c r="DA218" s="213">
        <v>0</v>
      </c>
      <c r="DB218" s="213">
        <v>0</v>
      </c>
      <c r="DC218" s="213">
        <v>0</v>
      </c>
      <c r="DD218" s="213">
        <v>0</v>
      </c>
      <c r="DE218" s="213">
        <v>0</v>
      </c>
      <c r="DF218" s="213">
        <v>0</v>
      </c>
      <c r="DG218" s="213">
        <v>0</v>
      </c>
      <c r="DH218" s="213">
        <v>0</v>
      </c>
      <c r="DI218" s="213">
        <v>0</v>
      </c>
      <c r="DJ218" s="213">
        <v>0</v>
      </c>
      <c r="DK218" s="213">
        <v>0</v>
      </c>
      <c r="DL218" s="214">
        <v>0</v>
      </c>
      <c r="DQ218" s="210"/>
      <c r="DR218" s="211" t="s">
        <v>313</v>
      </c>
      <c r="DS218" s="211"/>
      <c r="DT218" s="212"/>
      <c r="DU218" s="213">
        <f t="shared" ref="DU218:EC218" si="202">SUM(DU219:DU226)</f>
        <v>-2.5548486108650272</v>
      </c>
      <c r="DV218" s="213">
        <f t="shared" si="202"/>
        <v>-4.7270344463167078</v>
      </c>
      <c r="DW218" s="213">
        <f t="shared" si="202"/>
        <v>-6.2968051135771148</v>
      </c>
      <c r="DX218" s="213">
        <f t="shared" si="202"/>
        <v>-8.5831039613372013</v>
      </c>
      <c r="DY218" s="213">
        <f t="shared" si="202"/>
        <v>-5.2905207783164521</v>
      </c>
      <c r="DZ218" s="213">
        <f t="shared" si="202"/>
        <v>-0.38287075189929254</v>
      </c>
      <c r="EA218" s="213">
        <f t="shared" si="202"/>
        <v>-12.12078906159233</v>
      </c>
      <c r="EB218" s="213">
        <f t="shared" si="202"/>
        <v>-12.13739136409486</v>
      </c>
      <c r="EC218" s="213">
        <f t="shared" si="202"/>
        <v>-30.318572682403751</v>
      </c>
      <c r="ED218" s="214">
        <f t="shared" si="201"/>
        <v>-82.411936770402733</v>
      </c>
      <c r="EE218" s="305"/>
      <c r="EF218" s="101"/>
      <c r="EG218" s="101"/>
    </row>
    <row r="219" spans="1:137" s="126" customFormat="1" ht="15.5" hidden="1" outlineLevel="2" x14ac:dyDescent="0.35">
      <c r="A219" s="37" t="s">
        <v>303</v>
      </c>
      <c r="B219" s="37">
        <v>7</v>
      </c>
      <c r="C219" s="38">
        <v>7.1</v>
      </c>
      <c r="D219" s="39"/>
      <c r="E219" s="208"/>
      <c r="F219" s="209"/>
      <c r="G219" s="209" t="s">
        <v>304</v>
      </c>
      <c r="H219" s="205"/>
      <c r="I219" s="206">
        <v>-1604.5594458299099</v>
      </c>
      <c r="J219" s="206">
        <v>-494.79825271217697</v>
      </c>
      <c r="K219" s="206">
        <v>-494.79825271217101</v>
      </c>
      <c r="L219" s="206">
        <v>-494.79825271217499</v>
      </c>
      <c r="M219" s="206">
        <v>-494.79825271217402</v>
      </c>
      <c r="N219" s="206">
        <v>-494.79825271217402</v>
      </c>
      <c r="O219" s="206">
        <v>-494.79825271216998</v>
      </c>
      <c r="P219" s="206">
        <v>-171.942365141658</v>
      </c>
      <c r="Q219" s="206">
        <v>-171.942365141648</v>
      </c>
      <c r="R219" s="206">
        <v>-171.942670557496</v>
      </c>
      <c r="S219" s="206">
        <v>-171.942365141658</v>
      </c>
      <c r="T219" s="206">
        <v>-171.94236514165601</v>
      </c>
      <c r="U219" s="206">
        <v>-171.942670557486</v>
      </c>
      <c r="V219" s="206">
        <v>-171.942365141658</v>
      </c>
      <c r="W219" s="206">
        <v>-171.94236514165999</v>
      </c>
      <c r="X219" s="206">
        <v>-171.94267055749401</v>
      </c>
      <c r="Y219" s="206">
        <v>-171.94236514164999</v>
      </c>
      <c r="Z219" s="206">
        <v>-171.94236514166201</v>
      </c>
      <c r="AA219" s="206">
        <v>-171.942670557491</v>
      </c>
      <c r="AB219" s="206">
        <v>-171.94236514165999</v>
      </c>
      <c r="AC219" s="206">
        <v>-171.94236514164999</v>
      </c>
      <c r="AD219" s="206">
        <v>-171.94267055749401</v>
      </c>
      <c r="AE219" s="206">
        <v>-171.94236514165601</v>
      </c>
      <c r="AF219" s="206">
        <v>-171.94236514165999</v>
      </c>
      <c r="AG219" s="206">
        <v>-171.94267055748401</v>
      </c>
      <c r="AH219" s="206">
        <v>-171.942365141658</v>
      </c>
      <c r="AI219" s="206">
        <v>-171.942365141658</v>
      </c>
      <c r="AJ219" s="206">
        <v>-171.94267055748699</v>
      </c>
      <c r="AK219" s="206">
        <v>-171.94236514165701</v>
      </c>
      <c r="AL219" s="206">
        <v>-171.94236514165701</v>
      </c>
      <c r="AM219" s="206">
        <v>-89.839644463493897</v>
      </c>
      <c r="AN219" s="206">
        <v>-89.846360992366698</v>
      </c>
      <c r="AO219" s="206">
        <v>-89.839644463493499</v>
      </c>
      <c r="AP219" s="206">
        <v>-89.846050991775996</v>
      </c>
      <c r="AQ219" s="206">
        <v>-89.839644463506403</v>
      </c>
      <c r="AR219" s="206">
        <v>-89.846050991775101</v>
      </c>
      <c r="AS219" s="206">
        <v>-89.839644463494395</v>
      </c>
      <c r="AT219" s="206">
        <v>-89.846370161858999</v>
      </c>
      <c r="AU219" s="206">
        <v>-89.839644463494196</v>
      </c>
      <c r="AV219" s="206">
        <v>-89.846050991776593</v>
      </c>
      <c r="AW219" s="206">
        <v>-89.839644463503205</v>
      </c>
      <c r="AX219" s="206">
        <v>-89.846050991776394</v>
      </c>
      <c r="AY219" s="206">
        <v>-89.839644463496597</v>
      </c>
      <c r="AZ219" s="206">
        <v>-89.846370161854594</v>
      </c>
      <c r="BA219" s="206">
        <v>-89.839644463494295</v>
      </c>
      <c r="BB219" s="206">
        <v>-89.846050991778498</v>
      </c>
      <c r="BC219" s="206">
        <v>-89.839644463501202</v>
      </c>
      <c r="BD219" s="206">
        <v>-89.846050991778995</v>
      </c>
      <c r="BE219" s="206">
        <v>-89.839644463494395</v>
      </c>
      <c r="BF219" s="206">
        <v>-89.846370161854793</v>
      </c>
      <c r="BG219" s="206">
        <v>-89.839644463496896</v>
      </c>
      <c r="BH219" s="206">
        <v>-89.846050991775698</v>
      </c>
      <c r="BI219" s="206">
        <v>-89.839644463502296</v>
      </c>
      <c r="BJ219" s="206">
        <v>-89.846050991777702</v>
      </c>
      <c r="BK219" s="206">
        <v>-89.839644463494807</v>
      </c>
      <c r="BL219" s="206">
        <v>-89.846370161854594</v>
      </c>
      <c r="BM219" s="206">
        <v>-89.839644463497606</v>
      </c>
      <c r="BN219" s="206">
        <v>-89.846050991775599</v>
      </c>
      <c r="BO219" s="206">
        <v>-89.839644463505394</v>
      </c>
      <c r="BP219" s="206">
        <v>-89.846050991777005</v>
      </c>
      <c r="BQ219" s="206">
        <v>-89.839644463491993</v>
      </c>
      <c r="BR219" s="206">
        <v>-89.846370161857294</v>
      </c>
      <c r="BS219" s="206">
        <v>-89.839644463496199</v>
      </c>
      <c r="BT219" s="206">
        <v>-89.846050991775599</v>
      </c>
      <c r="BU219" s="206">
        <v>-89.839644463505607</v>
      </c>
      <c r="BV219" s="206">
        <v>-89.846050991775101</v>
      </c>
      <c r="BW219" s="206">
        <v>-89.839644463496398</v>
      </c>
      <c r="BX219" s="206">
        <v>-89.846370161854693</v>
      </c>
      <c r="BY219" s="206">
        <v>-89.839644463493997</v>
      </c>
      <c r="BZ219" s="206">
        <v>-89.846050991778199</v>
      </c>
      <c r="CA219" s="206">
        <v>-89.839644463502594</v>
      </c>
      <c r="CB219" s="206">
        <v>-89.846050991775797</v>
      </c>
      <c r="CC219" s="206">
        <v>-89.839644463497294</v>
      </c>
      <c r="CD219" s="206">
        <v>-89.846370161853599</v>
      </c>
      <c r="CE219" s="206">
        <v>-89.839644463497095</v>
      </c>
      <c r="CF219" s="206">
        <v>-89.846050991776494</v>
      </c>
      <c r="CG219" s="206">
        <v>-89.839644463502097</v>
      </c>
      <c r="CH219" s="206">
        <v>-89.846050991778299</v>
      </c>
      <c r="CI219" s="206">
        <v>-89.839644463494594</v>
      </c>
      <c r="CJ219" s="206">
        <v>-89.846370161855106</v>
      </c>
      <c r="CK219" s="206">
        <v>-89.839644463495205</v>
      </c>
      <c r="CL219" s="206">
        <v>-89.846050991775698</v>
      </c>
      <c r="CM219" s="206">
        <v>-89.8396444635015</v>
      </c>
      <c r="CN219" s="206">
        <v>-89.846050991776394</v>
      </c>
      <c r="CO219" s="206">
        <v>-89.839644463495802</v>
      </c>
      <c r="CP219" s="206">
        <v>-89.846370161853699</v>
      </c>
      <c r="CQ219" s="206">
        <v>-89.839644463497095</v>
      </c>
      <c r="CR219" s="206">
        <v>-89.846050991776707</v>
      </c>
      <c r="CS219" s="206">
        <v>-89.839644463503305</v>
      </c>
      <c r="CT219" s="206">
        <v>-89.846050991776906</v>
      </c>
      <c r="CU219" s="206">
        <v>-36.108029476853801</v>
      </c>
      <c r="CV219" s="206">
        <v>-36.119947707885999</v>
      </c>
      <c r="CW219" s="206">
        <v>-1119.6044984554301</v>
      </c>
      <c r="CX219" s="206">
        <v>-1119.60000450497</v>
      </c>
      <c r="CY219" s="206">
        <v>-1011.25161697223</v>
      </c>
      <c r="CZ219" s="206">
        <v>-40.727694391340897</v>
      </c>
      <c r="DA219" s="206">
        <v>-39.421862466332698</v>
      </c>
      <c r="DB219" s="206">
        <v>-40.7329861337479</v>
      </c>
      <c r="DC219" s="206">
        <v>-39.421862466331802</v>
      </c>
      <c r="DD219" s="206">
        <v>-40.728676015707201</v>
      </c>
      <c r="DE219" s="206">
        <v>-39.426125735264698</v>
      </c>
      <c r="DF219" s="206">
        <v>-3806.2000636113798</v>
      </c>
      <c r="DG219" s="206">
        <v>-3806.1989396130498</v>
      </c>
      <c r="DH219" s="206">
        <v>-3816.6268819133602</v>
      </c>
      <c r="DI219" s="206">
        <v>-3806.1989396130498</v>
      </c>
      <c r="DJ219" s="206">
        <v>-19041.422640365501</v>
      </c>
      <c r="DK219" s="206">
        <v>0</v>
      </c>
      <c r="DL219" s="207">
        <v>-51758.390313903867</v>
      </c>
      <c r="DQ219" s="208"/>
      <c r="DR219" s="209"/>
      <c r="DS219" s="209" t="s">
        <v>304</v>
      </c>
      <c r="DT219" s="205"/>
      <c r="DU219" s="206">
        <f t="shared" ref="DU219:DU226" si="203">I219/$DQ$4</f>
        <v>-1.6045594458299099</v>
      </c>
      <c r="DV219" s="206">
        <f t="shared" ref="DV219:DV226" si="204">SUM(J219:O219)/$DQ$4</f>
        <v>-2.9687895162730404</v>
      </c>
      <c r="DW219" s="206">
        <f t="shared" ref="DW219:DW226" si="205">SUM(P219:AL219)/$DQ$4</f>
        <v>-3.9546765361689387</v>
      </c>
      <c r="DX219" s="206">
        <f t="shared" ref="DX219:DX226" si="206">SUM(AM219:CT219)/$DQ$4</f>
        <v>-5.3905740461895384</v>
      </c>
      <c r="DY219" s="206">
        <f t="shared" ref="DY219:DY226" si="207">SUM(CU219:CY219)/$DQ$4</f>
        <v>-3.3226840971173699</v>
      </c>
      <c r="DZ219" s="206">
        <f t="shared" ref="DZ219:DZ226" si="208">SUM(CZ219:DE219)/$DQ$4</f>
        <v>-0.24045920720872518</v>
      </c>
      <c r="EA219" s="206">
        <f t="shared" ref="EA219:EA226" si="209">SUM(DF219:DG219)/$DQ$4</f>
        <v>-7.6123990032244295</v>
      </c>
      <c r="EB219" s="206">
        <f t="shared" ref="EB219:EB226" si="210">SUM(DH219:DI219)/$DQ$4</f>
        <v>-7.6228258215264102</v>
      </c>
      <c r="EC219" s="206">
        <f t="shared" ref="EC219:EC226" si="211">SUM(DJ219:DK219)/$DQ$4</f>
        <v>-19.0414226403655</v>
      </c>
      <c r="ED219" s="207">
        <f t="shared" si="201"/>
        <v>-51.75839031390386</v>
      </c>
      <c r="EE219" s="303">
        <f t="shared" ref="EE219:EE226" si="212">ED219-(DL219/$DQ$4)</f>
        <v>0</v>
      </c>
      <c r="EF219" s="101"/>
      <c r="EG219" s="101"/>
    </row>
    <row r="220" spans="1:137" s="126" customFormat="1" ht="15.5" hidden="1" outlineLevel="2" x14ac:dyDescent="0.35">
      <c r="A220" s="37" t="s">
        <v>303</v>
      </c>
      <c r="B220" s="37">
        <v>7</v>
      </c>
      <c r="C220" s="38">
        <v>7.2</v>
      </c>
      <c r="D220" s="39"/>
      <c r="E220" s="208"/>
      <c r="F220" s="209"/>
      <c r="G220" s="209" t="s">
        <v>305</v>
      </c>
      <c r="H220" s="205"/>
      <c r="I220" s="206">
        <v>-8.8110909734236798E-2</v>
      </c>
      <c r="J220" s="206">
        <v>-2.66917352923167E-2</v>
      </c>
      <c r="K220" s="206">
        <v>-2.6691735292316599E-2</v>
      </c>
      <c r="L220" s="206">
        <v>-2.81288553588241E-2</v>
      </c>
      <c r="M220" s="206">
        <v>-2.6691735292316599E-2</v>
      </c>
      <c r="N220" s="206">
        <v>-2.66917352923168E-2</v>
      </c>
      <c r="O220" s="206">
        <v>-2.8128855358824E-2</v>
      </c>
      <c r="P220" s="206">
        <v>-8.4087331372018799E-3</v>
      </c>
      <c r="Q220" s="206">
        <v>-1.0142030888737901E-2</v>
      </c>
      <c r="R220" s="206">
        <v>-8.4087331372018799E-3</v>
      </c>
      <c r="S220" s="206">
        <v>-1.01420308887383E-2</v>
      </c>
      <c r="T220" s="206">
        <v>-8.4087331372018799E-3</v>
      </c>
      <c r="U220" s="206">
        <v>-1.0142030888737901E-2</v>
      </c>
      <c r="V220" s="206">
        <v>-9.5739984935083802E-3</v>
      </c>
      <c r="W220" s="206">
        <v>-1.01420308887383E-2</v>
      </c>
      <c r="X220" s="206">
        <v>-8.4087331372016405E-3</v>
      </c>
      <c r="Y220" s="206">
        <v>-1.0142030888737901E-2</v>
      </c>
      <c r="Z220" s="206">
        <v>-8.4087331372018799E-3</v>
      </c>
      <c r="AA220" s="206">
        <v>-1.0142030888738499E-2</v>
      </c>
      <c r="AB220" s="206">
        <v>-8.4087331372018799E-3</v>
      </c>
      <c r="AC220" s="206">
        <v>-1.1307296245044E-2</v>
      </c>
      <c r="AD220" s="206">
        <v>-8.4087331372018799E-3</v>
      </c>
      <c r="AE220" s="206">
        <v>-1.0142030888738199E-2</v>
      </c>
      <c r="AF220" s="206">
        <v>-8.4087331372018799E-3</v>
      </c>
      <c r="AG220" s="206">
        <v>-1.01420308887377E-2</v>
      </c>
      <c r="AH220" s="206">
        <v>-8.4087331372021193E-3</v>
      </c>
      <c r="AI220" s="206">
        <v>-1.01420308887384E-2</v>
      </c>
      <c r="AJ220" s="206">
        <v>-9.5739984935078997E-3</v>
      </c>
      <c r="AK220" s="206">
        <v>-1.01420308887383E-2</v>
      </c>
      <c r="AL220" s="206">
        <v>-8.4087331372016405E-3</v>
      </c>
      <c r="AM220" s="206">
        <v>-5.7131957586168299E-3</v>
      </c>
      <c r="AN220" s="206">
        <v>-4.3937079160547496E-3</v>
      </c>
      <c r="AO220" s="206">
        <v>-4.3937079160537799E-3</v>
      </c>
      <c r="AP220" s="206">
        <v>-5.7522248164381196E-3</v>
      </c>
      <c r="AQ220" s="206">
        <v>-4.3937079160540201E-3</v>
      </c>
      <c r="AR220" s="206">
        <v>-4.3937079160543801E-3</v>
      </c>
      <c r="AS220" s="206">
        <v>-5.7522248164375202E-3</v>
      </c>
      <c r="AT220" s="206">
        <v>-5.4224937000860503E-3</v>
      </c>
      <c r="AU220" s="206">
        <v>-4.3937079160537799E-3</v>
      </c>
      <c r="AV220" s="206">
        <v>-5.7522248164382497E-3</v>
      </c>
      <c r="AW220" s="206">
        <v>-4.3937079160541398E-3</v>
      </c>
      <c r="AX220" s="206">
        <v>-4.3937079160541398E-3</v>
      </c>
      <c r="AY220" s="206">
        <v>-5.7522248164376703E-3</v>
      </c>
      <c r="AZ220" s="206">
        <v>-4.3937079160546299E-3</v>
      </c>
      <c r="BA220" s="206">
        <v>-4.3937079160537799E-3</v>
      </c>
      <c r="BB220" s="206">
        <v>-5.7522248164380901E-3</v>
      </c>
      <c r="BC220" s="206">
        <v>-4.3937079160542604E-3</v>
      </c>
      <c r="BD220" s="206">
        <v>-4.3937079160540201E-3</v>
      </c>
      <c r="BE220" s="206">
        <v>-5.75222481643779E-3</v>
      </c>
      <c r="BF220" s="206">
        <v>-5.4374871536847199E-3</v>
      </c>
      <c r="BG220" s="206">
        <v>-4.3937079160538996E-3</v>
      </c>
      <c r="BH220" s="206">
        <v>-5.7522248164380901E-3</v>
      </c>
      <c r="BI220" s="206">
        <v>-4.3937079160538996E-3</v>
      </c>
      <c r="BJ220" s="206">
        <v>-4.3937079160542604E-3</v>
      </c>
      <c r="BK220" s="206">
        <v>-5.7522248164379097E-3</v>
      </c>
      <c r="BL220" s="206">
        <v>-4.3937079160544998E-3</v>
      </c>
      <c r="BM220" s="206">
        <v>-4.3937079160537799E-3</v>
      </c>
      <c r="BN220" s="206">
        <v>-5.7522248164379704E-3</v>
      </c>
      <c r="BO220" s="206">
        <v>-4.3937079160543801E-3</v>
      </c>
      <c r="BP220" s="206">
        <v>-4.3937079160538996E-3</v>
      </c>
      <c r="BQ220" s="206">
        <v>-5.7522248164379097E-3</v>
      </c>
      <c r="BR220" s="206">
        <v>-5.43748715368485E-3</v>
      </c>
      <c r="BS220" s="206">
        <v>-4.3937079160536602E-3</v>
      </c>
      <c r="BT220" s="206">
        <v>-5.7522248164380597E-3</v>
      </c>
      <c r="BU220" s="206">
        <v>-4.3937079160540201E-3</v>
      </c>
      <c r="BV220" s="206">
        <v>-4.3937079160544998E-3</v>
      </c>
      <c r="BW220" s="206">
        <v>-5.7522248164378802E-3</v>
      </c>
      <c r="BX220" s="206">
        <v>-4.3937079160542604E-3</v>
      </c>
      <c r="BY220" s="206">
        <v>-4.3937079160540201E-3</v>
      </c>
      <c r="BZ220" s="206">
        <v>-5.7522248164380303E-3</v>
      </c>
      <c r="CA220" s="206">
        <v>-4.3937079160542604E-3</v>
      </c>
      <c r="CB220" s="206">
        <v>-4.3937079160536602E-3</v>
      </c>
      <c r="CC220" s="206">
        <v>-5.7522248164378498E-3</v>
      </c>
      <c r="CD220" s="206">
        <v>-5.43748715368485E-3</v>
      </c>
      <c r="CE220" s="206">
        <v>-4.3937079160540201E-3</v>
      </c>
      <c r="CF220" s="206">
        <v>-5.7522248164378498E-3</v>
      </c>
      <c r="CG220" s="206">
        <v>-4.3937079160545596E-3</v>
      </c>
      <c r="CH220" s="206">
        <v>-4.39370791605408E-3</v>
      </c>
      <c r="CI220" s="206">
        <v>-5.7522248164380901E-3</v>
      </c>
      <c r="CJ220" s="206">
        <v>-4.39370791605408E-3</v>
      </c>
      <c r="CK220" s="206">
        <v>-4.3937079160541997E-3</v>
      </c>
      <c r="CL220" s="206">
        <v>-5.7522248164379097E-3</v>
      </c>
      <c r="CM220" s="206">
        <v>-4.3937079160545596E-3</v>
      </c>
      <c r="CN220" s="206">
        <v>-4.3937079160537799E-3</v>
      </c>
      <c r="CO220" s="206">
        <v>-5.7522248164380901E-3</v>
      </c>
      <c r="CP220" s="206">
        <v>-5.4374871536843599E-3</v>
      </c>
      <c r="CQ220" s="206">
        <v>-4.3937079160539603E-3</v>
      </c>
      <c r="CR220" s="206">
        <v>-5.7522248164379097E-3</v>
      </c>
      <c r="CS220" s="206">
        <v>-4.3937079160548103E-3</v>
      </c>
      <c r="CT220" s="206">
        <v>-4.39370791605372E-3</v>
      </c>
      <c r="CU220" s="206">
        <v>-2.3530684496938302E-3</v>
      </c>
      <c r="CV220" s="206">
        <v>-2.2671181709897599E-3</v>
      </c>
      <c r="CW220" s="206">
        <v>-6.2080307340002798E-2</v>
      </c>
      <c r="CX220" s="206">
        <v>-6.1480411456096201E-2</v>
      </c>
      <c r="CY220" s="206">
        <v>-5.4551648729954903E-2</v>
      </c>
      <c r="CZ220" s="206">
        <v>-2.4456150966596598E-3</v>
      </c>
      <c r="DA220" s="206">
        <v>-2.4927182222252799E-3</v>
      </c>
      <c r="DB220" s="206">
        <v>-1.4271331697468599E-3</v>
      </c>
      <c r="DC220" s="206">
        <v>-2.4927182222252201E-3</v>
      </c>
      <c r="DD220" s="206">
        <v>-2.4404466181916101E-3</v>
      </c>
      <c r="DE220" s="206">
        <v>-2.4927182222252201E-3</v>
      </c>
      <c r="DF220" s="206">
        <v>-0.20940123290715101</v>
      </c>
      <c r="DG220" s="206">
        <v>-0.209009178232928</v>
      </c>
      <c r="DH220" s="206">
        <v>-0.209581806118498</v>
      </c>
      <c r="DI220" s="206">
        <v>-0.209009178232928</v>
      </c>
      <c r="DJ220" s="206">
        <v>-1.0456185190502101</v>
      </c>
      <c r="DK220" s="206">
        <v>0</v>
      </c>
      <c r="DL220" s="207">
        <v>-2.8421999999999947</v>
      </c>
      <c r="DQ220" s="208"/>
      <c r="DR220" s="209"/>
      <c r="DS220" s="209" t="s">
        <v>305</v>
      </c>
      <c r="DT220" s="205"/>
      <c r="DU220" s="206">
        <f t="shared" si="203"/>
        <v>-8.8110909734236804E-5</v>
      </c>
      <c r="DV220" s="206">
        <f t="shared" si="204"/>
        <v>-1.6302465188691481E-4</v>
      </c>
      <c r="DW220" s="206">
        <f t="shared" si="205"/>
        <v>-2.1596293349146023E-4</v>
      </c>
      <c r="DX220" s="206">
        <f t="shared" si="206"/>
        <v>-2.9595768664765704E-4</v>
      </c>
      <c r="DY220" s="206">
        <f t="shared" si="207"/>
        <v>-1.8273255414673751E-4</v>
      </c>
      <c r="DZ220" s="206">
        <f t="shared" si="208"/>
        <v>-1.379134955127385E-5</v>
      </c>
      <c r="EA220" s="206">
        <f t="shared" si="209"/>
        <v>-4.1841041114007904E-4</v>
      </c>
      <c r="EB220" s="206">
        <f t="shared" si="210"/>
        <v>-4.1859098435142599E-4</v>
      </c>
      <c r="EC220" s="206">
        <f t="shared" si="211"/>
        <v>-1.04561851905021E-3</v>
      </c>
      <c r="ED220" s="207">
        <f t="shared" si="201"/>
        <v>-2.8421999999999953E-3</v>
      </c>
      <c r="EE220" s="303">
        <f t="shared" si="212"/>
        <v>0</v>
      </c>
      <c r="EF220" s="101"/>
      <c r="EG220" s="101"/>
    </row>
    <row r="221" spans="1:137" s="126" customFormat="1" ht="15.5" hidden="1" outlineLevel="2" x14ac:dyDescent="0.35">
      <c r="A221" s="37" t="s">
        <v>303</v>
      </c>
      <c r="B221" s="37">
        <v>7</v>
      </c>
      <c r="C221" s="38">
        <v>7.3</v>
      </c>
      <c r="D221" s="39"/>
      <c r="E221" s="208"/>
      <c r="F221" s="209"/>
      <c r="G221" s="209" t="s">
        <v>306</v>
      </c>
      <c r="H221" s="205"/>
      <c r="I221" s="206">
        <v>-950.20105412538305</v>
      </c>
      <c r="J221" s="206">
        <v>-293.01365089863299</v>
      </c>
      <c r="K221" s="206">
        <v>-293.01365089862799</v>
      </c>
      <c r="L221" s="206">
        <v>-293.01365089863202</v>
      </c>
      <c r="M221" s="206">
        <v>-293.01365089862998</v>
      </c>
      <c r="N221" s="206">
        <v>-293.01365089862702</v>
      </c>
      <c r="O221" s="206">
        <v>-293.01365089862998</v>
      </c>
      <c r="P221" s="206">
        <v>-101.822287585856</v>
      </c>
      <c r="Q221" s="206">
        <v>-101.822287585856</v>
      </c>
      <c r="R221" s="206">
        <v>-101.822287585856</v>
      </c>
      <c r="S221" s="206">
        <v>-101.822287585854</v>
      </c>
      <c r="T221" s="206">
        <v>-101.822287585856</v>
      </c>
      <c r="U221" s="206">
        <v>-101.82228758585801</v>
      </c>
      <c r="V221" s="206">
        <v>-101.82228758585499</v>
      </c>
      <c r="W221" s="206">
        <v>-101.82228758585801</v>
      </c>
      <c r="X221" s="206">
        <v>-101.82228758585499</v>
      </c>
      <c r="Y221" s="206">
        <v>-101.822287585857</v>
      </c>
      <c r="Z221" s="206">
        <v>-101.822287585854</v>
      </c>
      <c r="AA221" s="206">
        <v>-101.82228758585801</v>
      </c>
      <c r="AB221" s="206">
        <v>-101.822287585854</v>
      </c>
      <c r="AC221" s="206">
        <v>-101.82228758585499</v>
      </c>
      <c r="AD221" s="206">
        <v>-101.822287585856</v>
      </c>
      <c r="AE221" s="206">
        <v>-101.822287585856</v>
      </c>
      <c r="AF221" s="206">
        <v>-101.82228758585499</v>
      </c>
      <c r="AG221" s="206">
        <v>-101.82228758585499</v>
      </c>
      <c r="AH221" s="206">
        <v>-101.822287585859</v>
      </c>
      <c r="AI221" s="206">
        <v>-101.822287585854</v>
      </c>
      <c r="AJ221" s="206">
        <v>-101.822287585856</v>
      </c>
      <c r="AK221" s="206">
        <v>-101.82228758585499</v>
      </c>
      <c r="AL221" s="206">
        <v>-101.822287585856</v>
      </c>
      <c r="AM221" s="206">
        <v>-53.203899291018203</v>
      </c>
      <c r="AN221" s="206">
        <v>-53.203899291017002</v>
      </c>
      <c r="AO221" s="206">
        <v>-53.2038992910161</v>
      </c>
      <c r="AP221" s="206">
        <v>-53.2038992910175</v>
      </c>
      <c r="AQ221" s="206">
        <v>-53.203899291017002</v>
      </c>
      <c r="AR221" s="206">
        <v>-53.203899291017599</v>
      </c>
      <c r="AS221" s="206">
        <v>-53.203899291018203</v>
      </c>
      <c r="AT221" s="206">
        <v>-53.203899291015702</v>
      </c>
      <c r="AU221" s="206">
        <v>-53.203899291018601</v>
      </c>
      <c r="AV221" s="206">
        <v>-53.203899291015198</v>
      </c>
      <c r="AW221" s="206">
        <v>-53.203899291018899</v>
      </c>
      <c r="AX221" s="206">
        <v>-53.203899291018203</v>
      </c>
      <c r="AY221" s="206">
        <v>-53.203899291017002</v>
      </c>
      <c r="AZ221" s="206">
        <v>-53.203899291014302</v>
      </c>
      <c r="BA221" s="206">
        <v>-53.203899291014103</v>
      </c>
      <c r="BB221" s="206">
        <v>-53.203899291018701</v>
      </c>
      <c r="BC221" s="206">
        <v>-53.203899291017102</v>
      </c>
      <c r="BD221" s="206">
        <v>-53.2038992910174</v>
      </c>
      <c r="BE221" s="206">
        <v>-53.203899291016299</v>
      </c>
      <c r="BF221" s="206">
        <v>-53.203899291019802</v>
      </c>
      <c r="BG221" s="206">
        <v>-53.203899291014899</v>
      </c>
      <c r="BH221" s="206">
        <v>-53.203899291010799</v>
      </c>
      <c r="BI221" s="206">
        <v>-53.203899291024896</v>
      </c>
      <c r="BJ221" s="206">
        <v>-53.2038992910175</v>
      </c>
      <c r="BK221" s="206">
        <v>-53.203899291015503</v>
      </c>
      <c r="BL221" s="206">
        <v>-53.203899291017898</v>
      </c>
      <c r="BM221" s="206">
        <v>-53.203899291019198</v>
      </c>
      <c r="BN221" s="206">
        <v>-53.203899291016498</v>
      </c>
      <c r="BO221" s="206">
        <v>-53.203899291007197</v>
      </c>
      <c r="BP221" s="206">
        <v>-53.203899291025401</v>
      </c>
      <c r="BQ221" s="206">
        <v>-53.203899291015702</v>
      </c>
      <c r="BR221" s="206">
        <v>-53.203899291016199</v>
      </c>
      <c r="BS221" s="206">
        <v>-53.203899291018402</v>
      </c>
      <c r="BT221" s="206">
        <v>-53.2038992910174</v>
      </c>
      <c r="BU221" s="206">
        <v>-53.2038992910175</v>
      </c>
      <c r="BV221" s="206">
        <v>-53.203899291016903</v>
      </c>
      <c r="BW221" s="206">
        <v>-53.203899291011197</v>
      </c>
      <c r="BX221" s="206">
        <v>-53.203899291022701</v>
      </c>
      <c r="BY221" s="206">
        <v>-53.203899291017898</v>
      </c>
      <c r="BZ221" s="206">
        <v>-53.203899291016498</v>
      </c>
      <c r="CA221" s="206">
        <v>-53.203899291014999</v>
      </c>
      <c r="CB221" s="206">
        <v>-53.203899291020001</v>
      </c>
      <c r="CC221" s="206">
        <v>-53.203899291015901</v>
      </c>
      <c r="CD221" s="206">
        <v>-53.203899291016</v>
      </c>
      <c r="CE221" s="206">
        <v>-53.203899291014302</v>
      </c>
      <c r="CF221" s="206">
        <v>-53.203899291021798</v>
      </c>
      <c r="CG221" s="206">
        <v>-53.2038992909999</v>
      </c>
      <c r="CH221" s="206">
        <v>-53.203899291030098</v>
      </c>
      <c r="CI221" s="206">
        <v>-53.203899291014899</v>
      </c>
      <c r="CJ221" s="206">
        <v>-53.203899291016199</v>
      </c>
      <c r="CK221" s="206">
        <v>-53.203899291020399</v>
      </c>
      <c r="CL221" s="206">
        <v>-53.203899291014999</v>
      </c>
      <c r="CM221" s="206">
        <v>-53.203899291017301</v>
      </c>
      <c r="CN221" s="206">
        <v>-53.203899291018402</v>
      </c>
      <c r="CO221" s="206">
        <v>-53.203899291016</v>
      </c>
      <c r="CP221" s="206">
        <v>-53.203899291018601</v>
      </c>
      <c r="CQ221" s="206">
        <v>-53.203899291015802</v>
      </c>
      <c r="CR221" s="206">
        <v>-53.203899291018303</v>
      </c>
      <c r="CS221" s="206">
        <v>-53.203899291016299</v>
      </c>
      <c r="CT221" s="206">
        <v>-53.203899291010998</v>
      </c>
      <c r="CU221" s="206">
        <v>-21.387542920057498</v>
      </c>
      <c r="CV221" s="206">
        <v>-21.3875429200578</v>
      </c>
      <c r="CW221" s="206">
        <v>-663.01383052165704</v>
      </c>
      <c r="CX221" s="206">
        <v>-663.01383052165795</v>
      </c>
      <c r="CY221" s="206">
        <v>-598.85120176150497</v>
      </c>
      <c r="CZ221" s="206">
        <v>-24.122023790006899</v>
      </c>
      <c r="DA221" s="206">
        <v>-23.343893990330201</v>
      </c>
      <c r="DB221" s="206">
        <v>-24.122023790012701</v>
      </c>
      <c r="DC221" s="206">
        <v>-23.3438939903305</v>
      </c>
      <c r="DD221" s="206">
        <v>-24.122023790005802</v>
      </c>
      <c r="DE221" s="206">
        <v>-23.343893990329999</v>
      </c>
      <c r="DF221" s="206">
        <v>-2253.9858239783798</v>
      </c>
      <c r="DG221" s="206">
        <v>-2253.9858239783798</v>
      </c>
      <c r="DH221" s="206">
        <v>-2260.1611276057201</v>
      </c>
      <c r="DI221" s="206">
        <v>-2253.9858239783798</v>
      </c>
      <c r="DJ221" s="206">
        <v>-11276.1044235192</v>
      </c>
      <c r="DK221" s="206">
        <v>0</v>
      </c>
      <c r="DL221" s="207">
        <v>-30650.704256498866</v>
      </c>
      <c r="DQ221" s="208"/>
      <c r="DR221" s="209"/>
      <c r="DS221" s="209" t="s">
        <v>306</v>
      </c>
      <c r="DT221" s="205"/>
      <c r="DU221" s="206">
        <f t="shared" si="203"/>
        <v>-0.95020105412538303</v>
      </c>
      <c r="DV221" s="206">
        <f t="shared" si="204"/>
        <v>-1.75808190539178</v>
      </c>
      <c r="DW221" s="206">
        <f t="shared" si="205"/>
        <v>-2.3419126144746842</v>
      </c>
      <c r="DX221" s="206">
        <f t="shared" si="206"/>
        <v>-3.1922339574610148</v>
      </c>
      <c r="DY221" s="206">
        <f t="shared" si="207"/>
        <v>-1.9676539486449351</v>
      </c>
      <c r="DZ221" s="206">
        <f t="shared" si="208"/>
        <v>-0.14239775334101609</v>
      </c>
      <c r="EA221" s="206">
        <f t="shared" si="209"/>
        <v>-4.5079716479567598</v>
      </c>
      <c r="EB221" s="206">
        <f t="shared" si="210"/>
        <v>-4.5141469515840997</v>
      </c>
      <c r="EC221" s="206">
        <f t="shared" si="211"/>
        <v>-11.2761044235192</v>
      </c>
      <c r="ED221" s="207">
        <f t="shared" si="201"/>
        <v>-30.650704256498873</v>
      </c>
      <c r="EE221" s="303">
        <f t="shared" si="212"/>
        <v>0</v>
      </c>
      <c r="EF221" s="101"/>
      <c r="EG221" s="101"/>
    </row>
    <row r="222" spans="1:137" s="126" customFormat="1" ht="15.5" hidden="1" outlineLevel="2" x14ac:dyDescent="0.35">
      <c r="A222" s="37" t="s">
        <v>303</v>
      </c>
      <c r="B222" s="37">
        <v>7</v>
      </c>
      <c r="C222" s="38">
        <v>7.4</v>
      </c>
      <c r="D222" s="39"/>
      <c r="E222" s="208"/>
      <c r="F222" s="209"/>
      <c r="G222" s="209" t="s">
        <v>307</v>
      </c>
      <c r="H222" s="205"/>
      <c r="I222" s="206">
        <v>0</v>
      </c>
      <c r="J222" s="206">
        <v>0</v>
      </c>
      <c r="K222" s="206">
        <v>0</v>
      </c>
      <c r="L222" s="206">
        <v>0</v>
      </c>
      <c r="M222" s="206">
        <v>0</v>
      </c>
      <c r="N222" s="206">
        <v>0</v>
      </c>
      <c r="O222" s="206">
        <v>0</v>
      </c>
      <c r="P222" s="206">
        <v>0</v>
      </c>
      <c r="Q222" s="206">
        <v>0</v>
      </c>
      <c r="R222" s="206">
        <v>0</v>
      </c>
      <c r="S222" s="206">
        <v>0</v>
      </c>
      <c r="T222" s="206">
        <v>0</v>
      </c>
      <c r="U222" s="206">
        <v>0</v>
      </c>
      <c r="V222" s="206">
        <v>0</v>
      </c>
      <c r="W222" s="206">
        <v>0</v>
      </c>
      <c r="X222" s="206">
        <v>0</v>
      </c>
      <c r="Y222" s="206">
        <v>0</v>
      </c>
      <c r="Z222" s="206">
        <v>0</v>
      </c>
      <c r="AA222" s="206">
        <v>0</v>
      </c>
      <c r="AB222" s="206">
        <v>0</v>
      </c>
      <c r="AC222" s="206">
        <v>0</v>
      </c>
      <c r="AD222" s="206">
        <v>0</v>
      </c>
      <c r="AE222" s="206">
        <v>0</v>
      </c>
      <c r="AF222" s="206">
        <v>0</v>
      </c>
      <c r="AG222" s="206">
        <v>0</v>
      </c>
      <c r="AH222" s="206">
        <v>0</v>
      </c>
      <c r="AI222" s="206">
        <v>0</v>
      </c>
      <c r="AJ222" s="206">
        <v>0</v>
      </c>
      <c r="AK222" s="206">
        <v>0</v>
      </c>
      <c r="AL222" s="206">
        <v>0</v>
      </c>
      <c r="AM222" s="206">
        <v>0</v>
      </c>
      <c r="AN222" s="206">
        <v>0</v>
      </c>
      <c r="AO222" s="206">
        <v>0</v>
      </c>
      <c r="AP222" s="206">
        <v>0</v>
      </c>
      <c r="AQ222" s="206">
        <v>0</v>
      </c>
      <c r="AR222" s="206">
        <v>0</v>
      </c>
      <c r="AS222" s="206">
        <v>0</v>
      </c>
      <c r="AT222" s="206">
        <v>0</v>
      </c>
      <c r="AU222" s="206">
        <v>0</v>
      </c>
      <c r="AV222" s="206">
        <v>0</v>
      </c>
      <c r="AW222" s="206">
        <v>0</v>
      </c>
      <c r="AX222" s="206">
        <v>0</v>
      </c>
      <c r="AY222" s="206">
        <v>0</v>
      </c>
      <c r="AZ222" s="206">
        <v>0</v>
      </c>
      <c r="BA222" s="206">
        <v>0</v>
      </c>
      <c r="BB222" s="206">
        <v>0</v>
      </c>
      <c r="BC222" s="206">
        <v>0</v>
      </c>
      <c r="BD222" s="206">
        <v>0</v>
      </c>
      <c r="BE222" s="206">
        <v>0</v>
      </c>
      <c r="BF222" s="206">
        <v>0</v>
      </c>
      <c r="BG222" s="206">
        <v>0</v>
      </c>
      <c r="BH222" s="206">
        <v>0</v>
      </c>
      <c r="BI222" s="206">
        <v>0</v>
      </c>
      <c r="BJ222" s="206">
        <v>0</v>
      </c>
      <c r="BK222" s="206">
        <v>0</v>
      </c>
      <c r="BL222" s="206">
        <v>0</v>
      </c>
      <c r="BM222" s="206">
        <v>0</v>
      </c>
      <c r="BN222" s="206">
        <v>0</v>
      </c>
      <c r="BO222" s="206">
        <v>0</v>
      </c>
      <c r="BP222" s="206">
        <v>0</v>
      </c>
      <c r="BQ222" s="206">
        <v>0</v>
      </c>
      <c r="BR222" s="206">
        <v>0</v>
      </c>
      <c r="BS222" s="206">
        <v>0</v>
      </c>
      <c r="BT222" s="206">
        <v>0</v>
      </c>
      <c r="BU222" s="206">
        <v>0</v>
      </c>
      <c r="BV222" s="206">
        <v>0</v>
      </c>
      <c r="BW222" s="206">
        <v>0</v>
      </c>
      <c r="BX222" s="206">
        <v>0</v>
      </c>
      <c r="BY222" s="206">
        <v>0</v>
      </c>
      <c r="BZ222" s="206">
        <v>0</v>
      </c>
      <c r="CA222" s="206">
        <v>0</v>
      </c>
      <c r="CB222" s="206">
        <v>0</v>
      </c>
      <c r="CC222" s="206">
        <v>0</v>
      </c>
      <c r="CD222" s="206">
        <v>0</v>
      </c>
      <c r="CE222" s="206">
        <v>0</v>
      </c>
      <c r="CF222" s="206">
        <v>0</v>
      </c>
      <c r="CG222" s="206">
        <v>0</v>
      </c>
      <c r="CH222" s="206">
        <v>0</v>
      </c>
      <c r="CI222" s="206">
        <v>0</v>
      </c>
      <c r="CJ222" s="206">
        <v>0</v>
      </c>
      <c r="CK222" s="206">
        <v>0</v>
      </c>
      <c r="CL222" s="206">
        <v>0</v>
      </c>
      <c r="CM222" s="206">
        <v>0</v>
      </c>
      <c r="CN222" s="206">
        <v>0</v>
      </c>
      <c r="CO222" s="206">
        <v>0</v>
      </c>
      <c r="CP222" s="206">
        <v>0</v>
      </c>
      <c r="CQ222" s="206">
        <v>0</v>
      </c>
      <c r="CR222" s="206">
        <v>0</v>
      </c>
      <c r="CS222" s="206">
        <v>0</v>
      </c>
      <c r="CT222" s="206">
        <v>0</v>
      </c>
      <c r="CU222" s="206">
        <v>0</v>
      </c>
      <c r="CV222" s="206">
        <v>0</v>
      </c>
      <c r="CW222" s="206">
        <v>0</v>
      </c>
      <c r="CX222" s="206">
        <v>0</v>
      </c>
      <c r="CY222" s="206">
        <v>0</v>
      </c>
      <c r="CZ222" s="206">
        <v>0</v>
      </c>
      <c r="DA222" s="206">
        <v>0</v>
      </c>
      <c r="DB222" s="206">
        <v>0</v>
      </c>
      <c r="DC222" s="206">
        <v>0</v>
      </c>
      <c r="DD222" s="206">
        <v>0</v>
      </c>
      <c r="DE222" s="206">
        <v>0</v>
      </c>
      <c r="DF222" s="206">
        <v>0</v>
      </c>
      <c r="DG222" s="206">
        <v>0</v>
      </c>
      <c r="DH222" s="206">
        <v>0</v>
      </c>
      <c r="DI222" s="206">
        <v>0</v>
      </c>
      <c r="DJ222" s="206">
        <v>0</v>
      </c>
      <c r="DK222" s="206">
        <v>0</v>
      </c>
      <c r="DL222" s="207">
        <v>0</v>
      </c>
      <c r="DQ222" s="208"/>
      <c r="DR222" s="209"/>
      <c r="DS222" s="209" t="s">
        <v>307</v>
      </c>
      <c r="DT222" s="205"/>
      <c r="DU222" s="206">
        <f t="shared" si="203"/>
        <v>0</v>
      </c>
      <c r="DV222" s="206">
        <f t="shared" si="204"/>
        <v>0</v>
      </c>
      <c r="DW222" s="206">
        <f t="shared" si="205"/>
        <v>0</v>
      </c>
      <c r="DX222" s="206">
        <f t="shared" si="206"/>
        <v>0</v>
      </c>
      <c r="DY222" s="206">
        <f t="shared" si="207"/>
        <v>0</v>
      </c>
      <c r="DZ222" s="206">
        <f t="shared" si="208"/>
        <v>0</v>
      </c>
      <c r="EA222" s="206">
        <f t="shared" si="209"/>
        <v>0</v>
      </c>
      <c r="EB222" s="206">
        <f t="shared" si="210"/>
        <v>0</v>
      </c>
      <c r="EC222" s="206">
        <f t="shared" si="211"/>
        <v>0</v>
      </c>
      <c r="ED222" s="207">
        <f t="shared" si="201"/>
        <v>0</v>
      </c>
      <c r="EE222" s="303">
        <f t="shared" si="212"/>
        <v>0</v>
      </c>
      <c r="EF222" s="101"/>
      <c r="EG222" s="101"/>
    </row>
    <row r="223" spans="1:137" s="126" customFormat="1" ht="15.5" hidden="1" outlineLevel="2" x14ac:dyDescent="0.35">
      <c r="A223" s="37" t="s">
        <v>303</v>
      </c>
      <c r="B223" s="37">
        <v>7</v>
      </c>
      <c r="C223" s="38">
        <v>7.5</v>
      </c>
      <c r="D223" s="39"/>
      <c r="E223" s="208"/>
      <c r="F223" s="209"/>
      <c r="G223" s="209" t="s">
        <v>308</v>
      </c>
      <c r="H223" s="205"/>
      <c r="I223" s="206">
        <v>0</v>
      </c>
      <c r="J223" s="206">
        <v>0</v>
      </c>
      <c r="K223" s="206">
        <v>0</v>
      </c>
      <c r="L223" s="206">
        <v>0</v>
      </c>
      <c r="M223" s="206">
        <v>0</v>
      </c>
      <c r="N223" s="206">
        <v>0</v>
      </c>
      <c r="O223" s="206">
        <v>0</v>
      </c>
      <c r="P223" s="206">
        <v>0</v>
      </c>
      <c r="Q223" s="206">
        <v>0</v>
      </c>
      <c r="R223" s="206">
        <v>0</v>
      </c>
      <c r="S223" s="206">
        <v>0</v>
      </c>
      <c r="T223" s="206">
        <v>0</v>
      </c>
      <c r="U223" s="206">
        <v>0</v>
      </c>
      <c r="V223" s="206">
        <v>0</v>
      </c>
      <c r="W223" s="206">
        <v>0</v>
      </c>
      <c r="X223" s="206">
        <v>0</v>
      </c>
      <c r="Y223" s="206">
        <v>0</v>
      </c>
      <c r="Z223" s="206">
        <v>0</v>
      </c>
      <c r="AA223" s="206">
        <v>0</v>
      </c>
      <c r="AB223" s="206">
        <v>0</v>
      </c>
      <c r="AC223" s="206">
        <v>0</v>
      </c>
      <c r="AD223" s="206">
        <v>0</v>
      </c>
      <c r="AE223" s="206">
        <v>0</v>
      </c>
      <c r="AF223" s="206">
        <v>0</v>
      </c>
      <c r="AG223" s="206">
        <v>0</v>
      </c>
      <c r="AH223" s="206">
        <v>0</v>
      </c>
      <c r="AI223" s="206">
        <v>0</v>
      </c>
      <c r="AJ223" s="206">
        <v>0</v>
      </c>
      <c r="AK223" s="206">
        <v>0</v>
      </c>
      <c r="AL223" s="206">
        <v>0</v>
      </c>
      <c r="AM223" s="206">
        <v>0</v>
      </c>
      <c r="AN223" s="206">
        <v>0</v>
      </c>
      <c r="AO223" s="206">
        <v>0</v>
      </c>
      <c r="AP223" s="206">
        <v>0</v>
      </c>
      <c r="AQ223" s="206">
        <v>0</v>
      </c>
      <c r="AR223" s="206">
        <v>0</v>
      </c>
      <c r="AS223" s="206">
        <v>0</v>
      </c>
      <c r="AT223" s="206">
        <v>0</v>
      </c>
      <c r="AU223" s="206">
        <v>0</v>
      </c>
      <c r="AV223" s="206">
        <v>0</v>
      </c>
      <c r="AW223" s="206">
        <v>0</v>
      </c>
      <c r="AX223" s="206">
        <v>0</v>
      </c>
      <c r="AY223" s="206">
        <v>0</v>
      </c>
      <c r="AZ223" s="206">
        <v>0</v>
      </c>
      <c r="BA223" s="206">
        <v>0</v>
      </c>
      <c r="BB223" s="206">
        <v>0</v>
      </c>
      <c r="BC223" s="206">
        <v>0</v>
      </c>
      <c r="BD223" s="206">
        <v>0</v>
      </c>
      <c r="BE223" s="206">
        <v>0</v>
      </c>
      <c r="BF223" s="206">
        <v>0</v>
      </c>
      <c r="BG223" s="206">
        <v>0</v>
      </c>
      <c r="BH223" s="206">
        <v>0</v>
      </c>
      <c r="BI223" s="206">
        <v>0</v>
      </c>
      <c r="BJ223" s="206">
        <v>0</v>
      </c>
      <c r="BK223" s="206">
        <v>0</v>
      </c>
      <c r="BL223" s="206">
        <v>0</v>
      </c>
      <c r="BM223" s="206">
        <v>0</v>
      </c>
      <c r="BN223" s="206">
        <v>0</v>
      </c>
      <c r="BO223" s="206">
        <v>0</v>
      </c>
      <c r="BP223" s="206">
        <v>0</v>
      </c>
      <c r="BQ223" s="206">
        <v>0</v>
      </c>
      <c r="BR223" s="206">
        <v>0</v>
      </c>
      <c r="BS223" s="206">
        <v>0</v>
      </c>
      <c r="BT223" s="206">
        <v>0</v>
      </c>
      <c r="BU223" s="206">
        <v>0</v>
      </c>
      <c r="BV223" s="206">
        <v>0</v>
      </c>
      <c r="BW223" s="206">
        <v>0</v>
      </c>
      <c r="BX223" s="206">
        <v>0</v>
      </c>
      <c r="BY223" s="206">
        <v>0</v>
      </c>
      <c r="BZ223" s="206">
        <v>0</v>
      </c>
      <c r="CA223" s="206">
        <v>0</v>
      </c>
      <c r="CB223" s="206">
        <v>0</v>
      </c>
      <c r="CC223" s="206">
        <v>0</v>
      </c>
      <c r="CD223" s="206">
        <v>0</v>
      </c>
      <c r="CE223" s="206">
        <v>0</v>
      </c>
      <c r="CF223" s="206">
        <v>0</v>
      </c>
      <c r="CG223" s="206">
        <v>0</v>
      </c>
      <c r="CH223" s="206">
        <v>0</v>
      </c>
      <c r="CI223" s="206">
        <v>0</v>
      </c>
      <c r="CJ223" s="206">
        <v>0</v>
      </c>
      <c r="CK223" s="206">
        <v>0</v>
      </c>
      <c r="CL223" s="206">
        <v>0</v>
      </c>
      <c r="CM223" s="206">
        <v>0</v>
      </c>
      <c r="CN223" s="206">
        <v>0</v>
      </c>
      <c r="CO223" s="206">
        <v>0</v>
      </c>
      <c r="CP223" s="206">
        <v>0</v>
      </c>
      <c r="CQ223" s="206">
        <v>0</v>
      </c>
      <c r="CR223" s="206">
        <v>0</v>
      </c>
      <c r="CS223" s="206">
        <v>0</v>
      </c>
      <c r="CT223" s="206">
        <v>0</v>
      </c>
      <c r="CU223" s="206">
        <v>0</v>
      </c>
      <c r="CV223" s="206">
        <v>0</v>
      </c>
      <c r="CW223" s="206">
        <v>0</v>
      </c>
      <c r="CX223" s="206">
        <v>0</v>
      </c>
      <c r="CY223" s="206">
        <v>0</v>
      </c>
      <c r="CZ223" s="206">
        <v>0</v>
      </c>
      <c r="DA223" s="206">
        <v>0</v>
      </c>
      <c r="DB223" s="206">
        <v>0</v>
      </c>
      <c r="DC223" s="206">
        <v>0</v>
      </c>
      <c r="DD223" s="206">
        <v>0</v>
      </c>
      <c r="DE223" s="206">
        <v>0</v>
      </c>
      <c r="DF223" s="206">
        <v>0</v>
      </c>
      <c r="DG223" s="206">
        <v>0</v>
      </c>
      <c r="DH223" s="206">
        <v>0</v>
      </c>
      <c r="DI223" s="206">
        <v>0</v>
      </c>
      <c r="DJ223" s="206">
        <v>0</v>
      </c>
      <c r="DK223" s="206">
        <v>0</v>
      </c>
      <c r="DL223" s="207">
        <v>0</v>
      </c>
      <c r="DQ223" s="208"/>
      <c r="DR223" s="209"/>
      <c r="DS223" s="209" t="s">
        <v>308</v>
      </c>
      <c r="DT223" s="205"/>
      <c r="DU223" s="206">
        <f t="shared" si="203"/>
        <v>0</v>
      </c>
      <c r="DV223" s="206">
        <f t="shared" si="204"/>
        <v>0</v>
      </c>
      <c r="DW223" s="206">
        <f t="shared" si="205"/>
        <v>0</v>
      </c>
      <c r="DX223" s="206">
        <f t="shared" si="206"/>
        <v>0</v>
      </c>
      <c r="DY223" s="206">
        <f t="shared" si="207"/>
        <v>0</v>
      </c>
      <c r="DZ223" s="206">
        <f t="shared" si="208"/>
        <v>0</v>
      </c>
      <c r="EA223" s="206">
        <f t="shared" si="209"/>
        <v>0</v>
      </c>
      <c r="EB223" s="206">
        <f t="shared" si="210"/>
        <v>0</v>
      </c>
      <c r="EC223" s="206">
        <f t="shared" si="211"/>
        <v>0</v>
      </c>
      <c r="ED223" s="207">
        <f t="shared" si="201"/>
        <v>0</v>
      </c>
      <c r="EE223" s="303">
        <f t="shared" si="212"/>
        <v>0</v>
      </c>
      <c r="EF223" s="101"/>
      <c r="EG223" s="101"/>
    </row>
    <row r="224" spans="1:137" s="126" customFormat="1" ht="15.5" hidden="1" outlineLevel="2" x14ac:dyDescent="0.35">
      <c r="A224" s="37" t="s">
        <v>303</v>
      </c>
      <c r="B224" s="37">
        <v>7</v>
      </c>
      <c r="C224" s="38">
        <v>7.6</v>
      </c>
      <c r="D224" s="39"/>
      <c r="E224" s="208"/>
      <c r="F224" s="209"/>
      <c r="G224" s="209" t="s">
        <v>309</v>
      </c>
      <c r="H224" s="205"/>
      <c r="I224" s="206">
        <v>0</v>
      </c>
      <c r="J224" s="206">
        <v>0</v>
      </c>
      <c r="K224" s="206">
        <v>0</v>
      </c>
      <c r="L224" s="206">
        <v>0</v>
      </c>
      <c r="M224" s="206">
        <v>0</v>
      </c>
      <c r="N224" s="206">
        <v>0</v>
      </c>
      <c r="O224" s="206">
        <v>0</v>
      </c>
      <c r="P224" s="206">
        <v>0</v>
      </c>
      <c r="Q224" s="206">
        <v>0</v>
      </c>
      <c r="R224" s="206">
        <v>0</v>
      </c>
      <c r="S224" s="206">
        <v>0</v>
      </c>
      <c r="T224" s="206">
        <v>0</v>
      </c>
      <c r="U224" s="206">
        <v>0</v>
      </c>
      <c r="V224" s="206">
        <v>0</v>
      </c>
      <c r="W224" s="206">
        <v>0</v>
      </c>
      <c r="X224" s="206">
        <v>0</v>
      </c>
      <c r="Y224" s="206">
        <v>0</v>
      </c>
      <c r="Z224" s="206">
        <v>0</v>
      </c>
      <c r="AA224" s="206">
        <v>0</v>
      </c>
      <c r="AB224" s="206">
        <v>0</v>
      </c>
      <c r="AC224" s="206">
        <v>0</v>
      </c>
      <c r="AD224" s="206">
        <v>0</v>
      </c>
      <c r="AE224" s="206">
        <v>0</v>
      </c>
      <c r="AF224" s="206">
        <v>0</v>
      </c>
      <c r="AG224" s="206">
        <v>0</v>
      </c>
      <c r="AH224" s="206">
        <v>0</v>
      </c>
      <c r="AI224" s="206">
        <v>0</v>
      </c>
      <c r="AJ224" s="206">
        <v>0</v>
      </c>
      <c r="AK224" s="206">
        <v>0</v>
      </c>
      <c r="AL224" s="206">
        <v>0</v>
      </c>
      <c r="AM224" s="206">
        <v>0</v>
      </c>
      <c r="AN224" s="206">
        <v>0</v>
      </c>
      <c r="AO224" s="206">
        <v>0</v>
      </c>
      <c r="AP224" s="206">
        <v>0</v>
      </c>
      <c r="AQ224" s="206">
        <v>0</v>
      </c>
      <c r="AR224" s="206">
        <v>0</v>
      </c>
      <c r="AS224" s="206">
        <v>0</v>
      </c>
      <c r="AT224" s="206">
        <v>0</v>
      </c>
      <c r="AU224" s="206">
        <v>0</v>
      </c>
      <c r="AV224" s="206">
        <v>0</v>
      </c>
      <c r="AW224" s="206">
        <v>0</v>
      </c>
      <c r="AX224" s="206">
        <v>0</v>
      </c>
      <c r="AY224" s="206">
        <v>0</v>
      </c>
      <c r="AZ224" s="206">
        <v>0</v>
      </c>
      <c r="BA224" s="206">
        <v>0</v>
      </c>
      <c r="BB224" s="206">
        <v>0</v>
      </c>
      <c r="BC224" s="206">
        <v>0</v>
      </c>
      <c r="BD224" s="206">
        <v>0</v>
      </c>
      <c r="BE224" s="206">
        <v>0</v>
      </c>
      <c r="BF224" s="206">
        <v>0</v>
      </c>
      <c r="BG224" s="206">
        <v>0</v>
      </c>
      <c r="BH224" s="206">
        <v>0</v>
      </c>
      <c r="BI224" s="206">
        <v>0</v>
      </c>
      <c r="BJ224" s="206">
        <v>0</v>
      </c>
      <c r="BK224" s="206">
        <v>0</v>
      </c>
      <c r="BL224" s="206">
        <v>0</v>
      </c>
      <c r="BM224" s="206">
        <v>0</v>
      </c>
      <c r="BN224" s="206">
        <v>0</v>
      </c>
      <c r="BO224" s="206">
        <v>0</v>
      </c>
      <c r="BP224" s="206">
        <v>0</v>
      </c>
      <c r="BQ224" s="206">
        <v>0</v>
      </c>
      <c r="BR224" s="206">
        <v>0</v>
      </c>
      <c r="BS224" s="206">
        <v>0</v>
      </c>
      <c r="BT224" s="206">
        <v>0</v>
      </c>
      <c r="BU224" s="206">
        <v>0</v>
      </c>
      <c r="BV224" s="206">
        <v>0</v>
      </c>
      <c r="BW224" s="206">
        <v>0</v>
      </c>
      <c r="BX224" s="206">
        <v>0</v>
      </c>
      <c r="BY224" s="206">
        <v>0</v>
      </c>
      <c r="BZ224" s="206">
        <v>0</v>
      </c>
      <c r="CA224" s="206">
        <v>0</v>
      </c>
      <c r="CB224" s="206">
        <v>0</v>
      </c>
      <c r="CC224" s="206">
        <v>0</v>
      </c>
      <c r="CD224" s="206">
        <v>0</v>
      </c>
      <c r="CE224" s="206">
        <v>0</v>
      </c>
      <c r="CF224" s="206">
        <v>0</v>
      </c>
      <c r="CG224" s="206">
        <v>0</v>
      </c>
      <c r="CH224" s="206">
        <v>0</v>
      </c>
      <c r="CI224" s="206">
        <v>0</v>
      </c>
      <c r="CJ224" s="206">
        <v>0</v>
      </c>
      <c r="CK224" s="206">
        <v>0</v>
      </c>
      <c r="CL224" s="206">
        <v>0</v>
      </c>
      <c r="CM224" s="206">
        <v>0</v>
      </c>
      <c r="CN224" s="206">
        <v>0</v>
      </c>
      <c r="CO224" s="206">
        <v>0</v>
      </c>
      <c r="CP224" s="206">
        <v>0</v>
      </c>
      <c r="CQ224" s="206">
        <v>0</v>
      </c>
      <c r="CR224" s="206">
        <v>0</v>
      </c>
      <c r="CS224" s="206">
        <v>0</v>
      </c>
      <c r="CT224" s="206">
        <v>0</v>
      </c>
      <c r="CU224" s="206">
        <v>0</v>
      </c>
      <c r="CV224" s="206">
        <v>0</v>
      </c>
      <c r="CW224" s="206">
        <v>0</v>
      </c>
      <c r="CX224" s="206">
        <v>0</v>
      </c>
      <c r="CY224" s="206">
        <v>0</v>
      </c>
      <c r="CZ224" s="206">
        <v>0</v>
      </c>
      <c r="DA224" s="206">
        <v>0</v>
      </c>
      <c r="DB224" s="206">
        <v>0</v>
      </c>
      <c r="DC224" s="206">
        <v>0</v>
      </c>
      <c r="DD224" s="206">
        <v>0</v>
      </c>
      <c r="DE224" s="206">
        <v>0</v>
      </c>
      <c r="DF224" s="206">
        <v>0</v>
      </c>
      <c r="DG224" s="206">
        <v>0</v>
      </c>
      <c r="DH224" s="206">
        <v>0</v>
      </c>
      <c r="DI224" s="206">
        <v>0</v>
      </c>
      <c r="DJ224" s="206">
        <v>0</v>
      </c>
      <c r="DK224" s="206">
        <v>0</v>
      </c>
      <c r="DL224" s="207">
        <v>0</v>
      </c>
      <c r="DQ224" s="208"/>
      <c r="DR224" s="209"/>
      <c r="DS224" s="209" t="s">
        <v>309</v>
      </c>
      <c r="DT224" s="205"/>
      <c r="DU224" s="206">
        <f t="shared" si="203"/>
        <v>0</v>
      </c>
      <c r="DV224" s="206">
        <f t="shared" si="204"/>
        <v>0</v>
      </c>
      <c r="DW224" s="206">
        <f t="shared" si="205"/>
        <v>0</v>
      </c>
      <c r="DX224" s="206">
        <f t="shared" si="206"/>
        <v>0</v>
      </c>
      <c r="DY224" s="206">
        <f t="shared" si="207"/>
        <v>0</v>
      </c>
      <c r="DZ224" s="206">
        <f t="shared" si="208"/>
        <v>0</v>
      </c>
      <c r="EA224" s="206">
        <f t="shared" si="209"/>
        <v>0</v>
      </c>
      <c r="EB224" s="206">
        <f t="shared" si="210"/>
        <v>0</v>
      </c>
      <c r="EC224" s="206">
        <f t="shared" si="211"/>
        <v>0</v>
      </c>
      <c r="ED224" s="207">
        <f t="shared" si="201"/>
        <v>0</v>
      </c>
      <c r="EE224" s="303">
        <f t="shared" si="212"/>
        <v>0</v>
      </c>
      <c r="EF224" s="101"/>
      <c r="EG224" s="101"/>
    </row>
    <row r="225" spans="1:137" s="126" customFormat="1" ht="15.5" hidden="1" outlineLevel="2" x14ac:dyDescent="0.35">
      <c r="A225" s="37" t="s">
        <v>303</v>
      </c>
      <c r="B225" s="37">
        <v>7</v>
      </c>
      <c r="C225" s="38">
        <v>7.7</v>
      </c>
      <c r="D225" s="39"/>
      <c r="E225" s="208"/>
      <c r="F225" s="209"/>
      <c r="G225" s="209" t="s">
        <v>310</v>
      </c>
      <c r="H225" s="205"/>
      <c r="I225" s="206">
        <v>0</v>
      </c>
      <c r="J225" s="206">
        <v>0</v>
      </c>
      <c r="K225" s="206">
        <v>0</v>
      </c>
      <c r="L225" s="206">
        <v>0</v>
      </c>
      <c r="M225" s="206">
        <v>0</v>
      </c>
      <c r="N225" s="206">
        <v>0</v>
      </c>
      <c r="O225" s="206">
        <v>0</v>
      </c>
      <c r="P225" s="206">
        <v>0</v>
      </c>
      <c r="Q225" s="206">
        <v>0</v>
      </c>
      <c r="R225" s="206">
        <v>0</v>
      </c>
      <c r="S225" s="206">
        <v>0</v>
      </c>
      <c r="T225" s="206">
        <v>0</v>
      </c>
      <c r="U225" s="206">
        <v>0</v>
      </c>
      <c r="V225" s="206">
        <v>0</v>
      </c>
      <c r="W225" s="206">
        <v>0</v>
      </c>
      <c r="X225" s="206">
        <v>0</v>
      </c>
      <c r="Y225" s="206">
        <v>0</v>
      </c>
      <c r="Z225" s="206">
        <v>0</v>
      </c>
      <c r="AA225" s="206">
        <v>0</v>
      </c>
      <c r="AB225" s="206">
        <v>0</v>
      </c>
      <c r="AC225" s="206">
        <v>0</v>
      </c>
      <c r="AD225" s="206">
        <v>0</v>
      </c>
      <c r="AE225" s="206">
        <v>0</v>
      </c>
      <c r="AF225" s="206">
        <v>0</v>
      </c>
      <c r="AG225" s="206">
        <v>0</v>
      </c>
      <c r="AH225" s="206">
        <v>0</v>
      </c>
      <c r="AI225" s="206">
        <v>0</v>
      </c>
      <c r="AJ225" s="206">
        <v>0</v>
      </c>
      <c r="AK225" s="206">
        <v>0</v>
      </c>
      <c r="AL225" s="206">
        <v>0</v>
      </c>
      <c r="AM225" s="206">
        <v>0</v>
      </c>
      <c r="AN225" s="206">
        <v>0</v>
      </c>
      <c r="AO225" s="206">
        <v>0</v>
      </c>
      <c r="AP225" s="206">
        <v>0</v>
      </c>
      <c r="AQ225" s="206">
        <v>0</v>
      </c>
      <c r="AR225" s="206">
        <v>0</v>
      </c>
      <c r="AS225" s="206">
        <v>0</v>
      </c>
      <c r="AT225" s="206">
        <v>0</v>
      </c>
      <c r="AU225" s="206">
        <v>0</v>
      </c>
      <c r="AV225" s="206">
        <v>0</v>
      </c>
      <c r="AW225" s="206">
        <v>0</v>
      </c>
      <c r="AX225" s="206">
        <v>0</v>
      </c>
      <c r="AY225" s="206">
        <v>0</v>
      </c>
      <c r="AZ225" s="206">
        <v>0</v>
      </c>
      <c r="BA225" s="206">
        <v>0</v>
      </c>
      <c r="BB225" s="206">
        <v>0</v>
      </c>
      <c r="BC225" s="206">
        <v>0</v>
      </c>
      <c r="BD225" s="206">
        <v>0</v>
      </c>
      <c r="BE225" s="206">
        <v>0</v>
      </c>
      <c r="BF225" s="206">
        <v>0</v>
      </c>
      <c r="BG225" s="206">
        <v>0</v>
      </c>
      <c r="BH225" s="206">
        <v>0</v>
      </c>
      <c r="BI225" s="206">
        <v>0</v>
      </c>
      <c r="BJ225" s="206">
        <v>0</v>
      </c>
      <c r="BK225" s="206">
        <v>0</v>
      </c>
      <c r="BL225" s="206">
        <v>0</v>
      </c>
      <c r="BM225" s="206">
        <v>0</v>
      </c>
      <c r="BN225" s="206">
        <v>0</v>
      </c>
      <c r="BO225" s="206">
        <v>0</v>
      </c>
      <c r="BP225" s="206">
        <v>0</v>
      </c>
      <c r="BQ225" s="206">
        <v>0</v>
      </c>
      <c r="BR225" s="206">
        <v>0</v>
      </c>
      <c r="BS225" s="206">
        <v>0</v>
      </c>
      <c r="BT225" s="206">
        <v>0</v>
      </c>
      <c r="BU225" s="206">
        <v>0</v>
      </c>
      <c r="BV225" s="206">
        <v>0</v>
      </c>
      <c r="BW225" s="206">
        <v>0</v>
      </c>
      <c r="BX225" s="206">
        <v>0</v>
      </c>
      <c r="BY225" s="206">
        <v>0</v>
      </c>
      <c r="BZ225" s="206">
        <v>0</v>
      </c>
      <c r="CA225" s="206">
        <v>0</v>
      </c>
      <c r="CB225" s="206">
        <v>0</v>
      </c>
      <c r="CC225" s="206">
        <v>0</v>
      </c>
      <c r="CD225" s="206">
        <v>0</v>
      </c>
      <c r="CE225" s="206">
        <v>0</v>
      </c>
      <c r="CF225" s="206">
        <v>0</v>
      </c>
      <c r="CG225" s="206">
        <v>0</v>
      </c>
      <c r="CH225" s="206">
        <v>0</v>
      </c>
      <c r="CI225" s="206">
        <v>0</v>
      </c>
      <c r="CJ225" s="206">
        <v>0</v>
      </c>
      <c r="CK225" s="206">
        <v>0</v>
      </c>
      <c r="CL225" s="206">
        <v>0</v>
      </c>
      <c r="CM225" s="206">
        <v>0</v>
      </c>
      <c r="CN225" s="206">
        <v>0</v>
      </c>
      <c r="CO225" s="206">
        <v>0</v>
      </c>
      <c r="CP225" s="206">
        <v>0</v>
      </c>
      <c r="CQ225" s="206">
        <v>0</v>
      </c>
      <c r="CR225" s="206">
        <v>0</v>
      </c>
      <c r="CS225" s="206">
        <v>0</v>
      </c>
      <c r="CT225" s="206">
        <v>0</v>
      </c>
      <c r="CU225" s="206">
        <v>0</v>
      </c>
      <c r="CV225" s="206">
        <v>0</v>
      </c>
      <c r="CW225" s="206">
        <v>0</v>
      </c>
      <c r="CX225" s="206">
        <v>0</v>
      </c>
      <c r="CY225" s="206">
        <v>0</v>
      </c>
      <c r="CZ225" s="206">
        <v>0</v>
      </c>
      <c r="DA225" s="206">
        <v>0</v>
      </c>
      <c r="DB225" s="206">
        <v>0</v>
      </c>
      <c r="DC225" s="206">
        <v>0</v>
      </c>
      <c r="DD225" s="206">
        <v>0</v>
      </c>
      <c r="DE225" s="206">
        <v>0</v>
      </c>
      <c r="DF225" s="206">
        <v>0</v>
      </c>
      <c r="DG225" s="206">
        <v>0</v>
      </c>
      <c r="DH225" s="206">
        <v>0</v>
      </c>
      <c r="DI225" s="206">
        <v>0</v>
      </c>
      <c r="DJ225" s="206">
        <v>0</v>
      </c>
      <c r="DK225" s="206">
        <v>0</v>
      </c>
      <c r="DL225" s="207">
        <v>0</v>
      </c>
      <c r="DQ225" s="208"/>
      <c r="DR225" s="209"/>
      <c r="DS225" s="209" t="s">
        <v>310</v>
      </c>
      <c r="DT225" s="205"/>
      <c r="DU225" s="206">
        <f t="shared" si="203"/>
        <v>0</v>
      </c>
      <c r="DV225" s="206">
        <f t="shared" si="204"/>
        <v>0</v>
      </c>
      <c r="DW225" s="206">
        <f t="shared" si="205"/>
        <v>0</v>
      </c>
      <c r="DX225" s="206">
        <f t="shared" si="206"/>
        <v>0</v>
      </c>
      <c r="DY225" s="206">
        <f t="shared" si="207"/>
        <v>0</v>
      </c>
      <c r="DZ225" s="206">
        <f t="shared" si="208"/>
        <v>0</v>
      </c>
      <c r="EA225" s="206">
        <f t="shared" si="209"/>
        <v>0</v>
      </c>
      <c r="EB225" s="206">
        <f t="shared" si="210"/>
        <v>0</v>
      </c>
      <c r="EC225" s="206">
        <f t="shared" si="211"/>
        <v>0</v>
      </c>
      <c r="ED225" s="207">
        <f t="shared" si="201"/>
        <v>0</v>
      </c>
      <c r="EE225" s="303">
        <f t="shared" si="212"/>
        <v>0</v>
      </c>
      <c r="EF225" s="101"/>
      <c r="EG225" s="101"/>
    </row>
    <row r="226" spans="1:137" s="126" customFormat="1" ht="15.5" hidden="1" outlineLevel="2" x14ac:dyDescent="0.35">
      <c r="A226" s="37" t="s">
        <v>303</v>
      </c>
      <c r="B226" s="37">
        <v>7</v>
      </c>
      <c r="C226" s="38">
        <v>7.8</v>
      </c>
      <c r="D226" s="39"/>
      <c r="E226" s="208"/>
      <c r="F226" s="209"/>
      <c r="G226" s="209" t="s">
        <v>311</v>
      </c>
      <c r="H226" s="205"/>
      <c r="I226" s="206">
        <v>0</v>
      </c>
      <c r="J226" s="206">
        <v>0</v>
      </c>
      <c r="K226" s="206">
        <v>0</v>
      </c>
      <c r="L226" s="206">
        <v>0</v>
      </c>
      <c r="M226" s="206">
        <v>0</v>
      </c>
      <c r="N226" s="206">
        <v>0</v>
      </c>
      <c r="O226" s="206">
        <v>0</v>
      </c>
      <c r="P226" s="206">
        <v>0</v>
      </c>
      <c r="Q226" s="206">
        <v>0</v>
      </c>
      <c r="R226" s="206">
        <v>0</v>
      </c>
      <c r="S226" s="206">
        <v>0</v>
      </c>
      <c r="T226" s="206">
        <v>0</v>
      </c>
      <c r="U226" s="206">
        <v>0</v>
      </c>
      <c r="V226" s="206">
        <v>0</v>
      </c>
      <c r="W226" s="206">
        <v>0</v>
      </c>
      <c r="X226" s="206">
        <v>0</v>
      </c>
      <c r="Y226" s="206">
        <v>0</v>
      </c>
      <c r="Z226" s="206">
        <v>0</v>
      </c>
      <c r="AA226" s="206">
        <v>0</v>
      </c>
      <c r="AB226" s="206">
        <v>0</v>
      </c>
      <c r="AC226" s="206">
        <v>0</v>
      </c>
      <c r="AD226" s="206">
        <v>0</v>
      </c>
      <c r="AE226" s="206">
        <v>0</v>
      </c>
      <c r="AF226" s="206">
        <v>0</v>
      </c>
      <c r="AG226" s="206">
        <v>0</v>
      </c>
      <c r="AH226" s="206">
        <v>0</v>
      </c>
      <c r="AI226" s="206">
        <v>0</v>
      </c>
      <c r="AJ226" s="206">
        <v>0</v>
      </c>
      <c r="AK226" s="206">
        <v>0</v>
      </c>
      <c r="AL226" s="206">
        <v>0</v>
      </c>
      <c r="AM226" s="206">
        <v>0</v>
      </c>
      <c r="AN226" s="206">
        <v>0</v>
      </c>
      <c r="AO226" s="206">
        <v>0</v>
      </c>
      <c r="AP226" s="206">
        <v>0</v>
      </c>
      <c r="AQ226" s="206">
        <v>0</v>
      </c>
      <c r="AR226" s="206">
        <v>0</v>
      </c>
      <c r="AS226" s="206">
        <v>0</v>
      </c>
      <c r="AT226" s="206">
        <v>0</v>
      </c>
      <c r="AU226" s="206">
        <v>0</v>
      </c>
      <c r="AV226" s="206">
        <v>0</v>
      </c>
      <c r="AW226" s="206">
        <v>0</v>
      </c>
      <c r="AX226" s="206">
        <v>0</v>
      </c>
      <c r="AY226" s="206">
        <v>0</v>
      </c>
      <c r="AZ226" s="206">
        <v>0</v>
      </c>
      <c r="BA226" s="206">
        <v>0</v>
      </c>
      <c r="BB226" s="206">
        <v>0</v>
      </c>
      <c r="BC226" s="206">
        <v>0</v>
      </c>
      <c r="BD226" s="206">
        <v>0</v>
      </c>
      <c r="BE226" s="206">
        <v>0</v>
      </c>
      <c r="BF226" s="206">
        <v>0</v>
      </c>
      <c r="BG226" s="206">
        <v>0</v>
      </c>
      <c r="BH226" s="206">
        <v>0</v>
      </c>
      <c r="BI226" s="206">
        <v>0</v>
      </c>
      <c r="BJ226" s="206">
        <v>0</v>
      </c>
      <c r="BK226" s="206">
        <v>0</v>
      </c>
      <c r="BL226" s="206">
        <v>0</v>
      </c>
      <c r="BM226" s="206">
        <v>0</v>
      </c>
      <c r="BN226" s="206">
        <v>0</v>
      </c>
      <c r="BO226" s="206">
        <v>0</v>
      </c>
      <c r="BP226" s="206">
        <v>0</v>
      </c>
      <c r="BQ226" s="206">
        <v>0</v>
      </c>
      <c r="BR226" s="206">
        <v>0</v>
      </c>
      <c r="BS226" s="206">
        <v>0</v>
      </c>
      <c r="BT226" s="206">
        <v>0</v>
      </c>
      <c r="BU226" s="206">
        <v>0</v>
      </c>
      <c r="BV226" s="206">
        <v>0</v>
      </c>
      <c r="BW226" s="206">
        <v>0</v>
      </c>
      <c r="BX226" s="206">
        <v>0</v>
      </c>
      <c r="BY226" s="206">
        <v>0</v>
      </c>
      <c r="BZ226" s="206">
        <v>0</v>
      </c>
      <c r="CA226" s="206">
        <v>0</v>
      </c>
      <c r="CB226" s="206">
        <v>0</v>
      </c>
      <c r="CC226" s="206">
        <v>0</v>
      </c>
      <c r="CD226" s="206">
        <v>0</v>
      </c>
      <c r="CE226" s="206">
        <v>0</v>
      </c>
      <c r="CF226" s="206">
        <v>0</v>
      </c>
      <c r="CG226" s="206">
        <v>0</v>
      </c>
      <c r="CH226" s="206">
        <v>0</v>
      </c>
      <c r="CI226" s="206">
        <v>0</v>
      </c>
      <c r="CJ226" s="206">
        <v>0</v>
      </c>
      <c r="CK226" s="206">
        <v>0</v>
      </c>
      <c r="CL226" s="206">
        <v>0</v>
      </c>
      <c r="CM226" s="206">
        <v>0</v>
      </c>
      <c r="CN226" s="206">
        <v>0</v>
      </c>
      <c r="CO226" s="206">
        <v>0</v>
      </c>
      <c r="CP226" s="206">
        <v>0</v>
      </c>
      <c r="CQ226" s="206">
        <v>0</v>
      </c>
      <c r="CR226" s="206">
        <v>0</v>
      </c>
      <c r="CS226" s="206">
        <v>0</v>
      </c>
      <c r="CT226" s="206">
        <v>0</v>
      </c>
      <c r="CU226" s="206">
        <v>0</v>
      </c>
      <c r="CV226" s="206">
        <v>0</v>
      </c>
      <c r="CW226" s="206">
        <v>0</v>
      </c>
      <c r="CX226" s="206">
        <v>0</v>
      </c>
      <c r="CY226" s="206">
        <v>0</v>
      </c>
      <c r="CZ226" s="206">
        <v>0</v>
      </c>
      <c r="DA226" s="206">
        <v>0</v>
      </c>
      <c r="DB226" s="206">
        <v>0</v>
      </c>
      <c r="DC226" s="206">
        <v>0</v>
      </c>
      <c r="DD226" s="206">
        <v>0</v>
      </c>
      <c r="DE226" s="206">
        <v>0</v>
      </c>
      <c r="DF226" s="206">
        <v>0</v>
      </c>
      <c r="DG226" s="206">
        <v>0</v>
      </c>
      <c r="DH226" s="206">
        <v>0</v>
      </c>
      <c r="DI226" s="206">
        <v>0</v>
      </c>
      <c r="DJ226" s="206">
        <v>0</v>
      </c>
      <c r="DK226" s="206">
        <v>0</v>
      </c>
      <c r="DL226" s="207">
        <v>0</v>
      </c>
      <c r="DQ226" s="208"/>
      <c r="DR226" s="209"/>
      <c r="DS226" s="209" t="s">
        <v>311</v>
      </c>
      <c r="DT226" s="205"/>
      <c r="DU226" s="206">
        <f t="shared" si="203"/>
        <v>0</v>
      </c>
      <c r="DV226" s="206">
        <f t="shared" si="204"/>
        <v>0</v>
      </c>
      <c r="DW226" s="206">
        <f t="shared" si="205"/>
        <v>0</v>
      </c>
      <c r="DX226" s="206">
        <f t="shared" si="206"/>
        <v>0</v>
      </c>
      <c r="DY226" s="206">
        <f t="shared" si="207"/>
        <v>0</v>
      </c>
      <c r="DZ226" s="206">
        <f t="shared" si="208"/>
        <v>0</v>
      </c>
      <c r="EA226" s="206">
        <f t="shared" si="209"/>
        <v>0</v>
      </c>
      <c r="EB226" s="206">
        <f t="shared" si="210"/>
        <v>0</v>
      </c>
      <c r="EC226" s="206">
        <f t="shared" si="211"/>
        <v>0</v>
      </c>
      <c r="ED226" s="207">
        <f t="shared" si="201"/>
        <v>0</v>
      </c>
      <c r="EE226" s="303">
        <f t="shared" si="212"/>
        <v>0</v>
      </c>
      <c r="EF226" s="101"/>
      <c r="EG226" s="101"/>
    </row>
    <row r="227" spans="1:137" s="126" customFormat="1" ht="15.5" hidden="1" outlineLevel="2" x14ac:dyDescent="0.35">
      <c r="A227" s="127" t="s">
        <v>303</v>
      </c>
      <c r="B227" s="127">
        <v>8</v>
      </c>
      <c r="C227" s="128"/>
      <c r="D227" s="129"/>
      <c r="E227" s="210"/>
      <c r="F227" s="211" t="s">
        <v>314</v>
      </c>
      <c r="G227" s="211"/>
      <c r="H227" s="212"/>
      <c r="I227" s="213">
        <v>0</v>
      </c>
      <c r="J227" s="213">
        <v>0</v>
      </c>
      <c r="K227" s="213">
        <v>0</v>
      </c>
      <c r="L227" s="213">
        <v>0</v>
      </c>
      <c r="M227" s="213">
        <v>0</v>
      </c>
      <c r="N227" s="213">
        <v>0</v>
      </c>
      <c r="O227" s="213">
        <v>0</v>
      </c>
      <c r="P227" s="213">
        <v>0</v>
      </c>
      <c r="Q227" s="213">
        <v>0</v>
      </c>
      <c r="R227" s="213">
        <v>0</v>
      </c>
      <c r="S227" s="213">
        <v>0</v>
      </c>
      <c r="T227" s="213">
        <v>0</v>
      </c>
      <c r="U227" s="213">
        <v>0</v>
      </c>
      <c r="V227" s="213">
        <v>0</v>
      </c>
      <c r="W227" s="213">
        <v>0</v>
      </c>
      <c r="X227" s="213">
        <v>0</v>
      </c>
      <c r="Y227" s="213">
        <v>0</v>
      </c>
      <c r="Z227" s="213">
        <v>0</v>
      </c>
      <c r="AA227" s="213">
        <v>0</v>
      </c>
      <c r="AB227" s="213">
        <v>0</v>
      </c>
      <c r="AC227" s="213">
        <v>0</v>
      </c>
      <c r="AD227" s="213">
        <v>0</v>
      </c>
      <c r="AE227" s="213">
        <v>0</v>
      </c>
      <c r="AF227" s="213">
        <v>0</v>
      </c>
      <c r="AG227" s="213">
        <v>0</v>
      </c>
      <c r="AH227" s="213">
        <v>0</v>
      </c>
      <c r="AI227" s="213">
        <v>0</v>
      </c>
      <c r="AJ227" s="213">
        <v>0</v>
      </c>
      <c r="AK227" s="213">
        <v>0</v>
      </c>
      <c r="AL227" s="213">
        <v>0</v>
      </c>
      <c r="AM227" s="213">
        <v>0</v>
      </c>
      <c r="AN227" s="213">
        <v>0</v>
      </c>
      <c r="AO227" s="213">
        <v>0</v>
      </c>
      <c r="AP227" s="213">
        <v>0</v>
      </c>
      <c r="AQ227" s="213">
        <v>0</v>
      </c>
      <c r="AR227" s="213">
        <v>0</v>
      </c>
      <c r="AS227" s="213">
        <v>0</v>
      </c>
      <c r="AT227" s="213">
        <v>0</v>
      </c>
      <c r="AU227" s="213">
        <v>0</v>
      </c>
      <c r="AV227" s="213">
        <v>0</v>
      </c>
      <c r="AW227" s="213">
        <v>0</v>
      </c>
      <c r="AX227" s="213">
        <v>0</v>
      </c>
      <c r="AY227" s="213">
        <v>0</v>
      </c>
      <c r="AZ227" s="213">
        <v>0</v>
      </c>
      <c r="BA227" s="213">
        <v>0</v>
      </c>
      <c r="BB227" s="213">
        <v>0</v>
      </c>
      <c r="BC227" s="213">
        <v>0</v>
      </c>
      <c r="BD227" s="213">
        <v>0</v>
      </c>
      <c r="BE227" s="213">
        <v>0</v>
      </c>
      <c r="BF227" s="213">
        <v>0</v>
      </c>
      <c r="BG227" s="213">
        <v>0</v>
      </c>
      <c r="BH227" s="213">
        <v>0</v>
      </c>
      <c r="BI227" s="213">
        <v>0</v>
      </c>
      <c r="BJ227" s="213">
        <v>0</v>
      </c>
      <c r="BK227" s="213">
        <v>0</v>
      </c>
      <c r="BL227" s="213">
        <v>0</v>
      </c>
      <c r="BM227" s="213">
        <v>0</v>
      </c>
      <c r="BN227" s="213">
        <v>0</v>
      </c>
      <c r="BO227" s="213">
        <v>0</v>
      </c>
      <c r="BP227" s="213">
        <v>0</v>
      </c>
      <c r="BQ227" s="213">
        <v>0</v>
      </c>
      <c r="BR227" s="213">
        <v>0</v>
      </c>
      <c r="BS227" s="213">
        <v>0</v>
      </c>
      <c r="BT227" s="213">
        <v>0</v>
      </c>
      <c r="BU227" s="213">
        <v>0</v>
      </c>
      <c r="BV227" s="213">
        <v>0</v>
      </c>
      <c r="BW227" s="213">
        <v>0</v>
      </c>
      <c r="BX227" s="213">
        <v>0</v>
      </c>
      <c r="BY227" s="213">
        <v>0</v>
      </c>
      <c r="BZ227" s="213">
        <v>0</v>
      </c>
      <c r="CA227" s="213">
        <v>0</v>
      </c>
      <c r="CB227" s="213">
        <v>0</v>
      </c>
      <c r="CC227" s="213">
        <v>0</v>
      </c>
      <c r="CD227" s="213">
        <v>0</v>
      </c>
      <c r="CE227" s="213">
        <v>0</v>
      </c>
      <c r="CF227" s="213">
        <v>0</v>
      </c>
      <c r="CG227" s="213">
        <v>0</v>
      </c>
      <c r="CH227" s="213">
        <v>0</v>
      </c>
      <c r="CI227" s="213">
        <v>0</v>
      </c>
      <c r="CJ227" s="213">
        <v>0</v>
      </c>
      <c r="CK227" s="213">
        <v>0</v>
      </c>
      <c r="CL227" s="213">
        <v>0</v>
      </c>
      <c r="CM227" s="213">
        <v>0</v>
      </c>
      <c r="CN227" s="213">
        <v>0</v>
      </c>
      <c r="CO227" s="213">
        <v>0</v>
      </c>
      <c r="CP227" s="213">
        <v>0</v>
      </c>
      <c r="CQ227" s="213">
        <v>0</v>
      </c>
      <c r="CR227" s="213">
        <v>0</v>
      </c>
      <c r="CS227" s="213">
        <v>0</v>
      </c>
      <c r="CT227" s="213">
        <v>0</v>
      </c>
      <c r="CU227" s="213">
        <v>0</v>
      </c>
      <c r="CV227" s="213">
        <v>0</v>
      </c>
      <c r="CW227" s="213">
        <v>0</v>
      </c>
      <c r="CX227" s="213">
        <v>0</v>
      </c>
      <c r="CY227" s="213">
        <v>0</v>
      </c>
      <c r="CZ227" s="213">
        <v>0</v>
      </c>
      <c r="DA227" s="213">
        <v>0</v>
      </c>
      <c r="DB227" s="213">
        <v>0</v>
      </c>
      <c r="DC227" s="213">
        <v>0</v>
      </c>
      <c r="DD227" s="213">
        <v>0</v>
      </c>
      <c r="DE227" s="213">
        <v>0</v>
      </c>
      <c r="DF227" s="213">
        <v>0</v>
      </c>
      <c r="DG227" s="213">
        <v>0</v>
      </c>
      <c r="DH227" s="213">
        <v>0</v>
      </c>
      <c r="DI227" s="213">
        <v>0</v>
      </c>
      <c r="DJ227" s="213">
        <v>0</v>
      </c>
      <c r="DK227" s="213">
        <v>0</v>
      </c>
      <c r="DL227" s="214">
        <v>0</v>
      </c>
      <c r="DQ227" s="210"/>
      <c r="DR227" s="211" t="s">
        <v>314</v>
      </c>
      <c r="DS227" s="211"/>
      <c r="DT227" s="212"/>
      <c r="DU227" s="213">
        <f>SUM(DU228:DU235)</f>
        <v>0</v>
      </c>
      <c r="DV227" s="213">
        <f t="shared" ref="DV227:EC227" si="213">SUM(DV228:DV235)</f>
        <v>0</v>
      </c>
      <c r="DW227" s="213">
        <f t="shared" si="213"/>
        <v>0</v>
      </c>
      <c r="DX227" s="213">
        <f t="shared" si="213"/>
        <v>0</v>
      </c>
      <c r="DY227" s="213">
        <f t="shared" si="213"/>
        <v>0</v>
      </c>
      <c r="DZ227" s="213">
        <f t="shared" si="213"/>
        <v>0</v>
      </c>
      <c r="EA227" s="213">
        <f t="shared" si="213"/>
        <v>0</v>
      </c>
      <c r="EB227" s="213">
        <f t="shared" si="213"/>
        <v>0</v>
      </c>
      <c r="EC227" s="213">
        <f t="shared" si="213"/>
        <v>0</v>
      </c>
      <c r="ED227" s="214">
        <f t="shared" si="201"/>
        <v>0</v>
      </c>
      <c r="EE227" s="305"/>
      <c r="EF227" s="101"/>
      <c r="EG227" s="101"/>
    </row>
    <row r="228" spans="1:137" s="126" customFormat="1" ht="15.5" hidden="1" outlineLevel="2" x14ac:dyDescent="0.35">
      <c r="A228" s="37" t="s">
        <v>303</v>
      </c>
      <c r="B228" s="37">
        <v>8</v>
      </c>
      <c r="C228" s="38">
        <v>8.1</v>
      </c>
      <c r="D228" s="39"/>
      <c r="E228" s="208"/>
      <c r="F228" s="209"/>
      <c r="G228" s="209" t="s">
        <v>304</v>
      </c>
      <c r="H228" s="205"/>
      <c r="I228" s="206">
        <v>0</v>
      </c>
      <c r="J228" s="206">
        <v>0</v>
      </c>
      <c r="K228" s="206">
        <v>0</v>
      </c>
      <c r="L228" s="206">
        <v>0</v>
      </c>
      <c r="M228" s="206">
        <v>0</v>
      </c>
      <c r="N228" s="206">
        <v>0</v>
      </c>
      <c r="O228" s="206">
        <v>0</v>
      </c>
      <c r="P228" s="206">
        <v>0</v>
      </c>
      <c r="Q228" s="206">
        <v>0</v>
      </c>
      <c r="R228" s="206">
        <v>0</v>
      </c>
      <c r="S228" s="206">
        <v>0</v>
      </c>
      <c r="T228" s="206">
        <v>0</v>
      </c>
      <c r="U228" s="206">
        <v>0</v>
      </c>
      <c r="V228" s="206">
        <v>0</v>
      </c>
      <c r="W228" s="206">
        <v>0</v>
      </c>
      <c r="X228" s="206">
        <v>0</v>
      </c>
      <c r="Y228" s="206">
        <v>0</v>
      </c>
      <c r="Z228" s="206">
        <v>0</v>
      </c>
      <c r="AA228" s="206">
        <v>0</v>
      </c>
      <c r="AB228" s="206">
        <v>0</v>
      </c>
      <c r="AC228" s="206">
        <v>0</v>
      </c>
      <c r="AD228" s="206">
        <v>0</v>
      </c>
      <c r="AE228" s="206">
        <v>0</v>
      </c>
      <c r="AF228" s="206">
        <v>0</v>
      </c>
      <c r="AG228" s="206">
        <v>0</v>
      </c>
      <c r="AH228" s="206">
        <v>0</v>
      </c>
      <c r="AI228" s="206">
        <v>0</v>
      </c>
      <c r="AJ228" s="206">
        <v>0</v>
      </c>
      <c r="AK228" s="206">
        <v>0</v>
      </c>
      <c r="AL228" s="206">
        <v>0</v>
      </c>
      <c r="AM228" s="206">
        <v>0</v>
      </c>
      <c r="AN228" s="206">
        <v>0</v>
      </c>
      <c r="AO228" s="206">
        <v>0</v>
      </c>
      <c r="AP228" s="206">
        <v>0</v>
      </c>
      <c r="AQ228" s="206">
        <v>0</v>
      </c>
      <c r="AR228" s="206">
        <v>0</v>
      </c>
      <c r="AS228" s="206">
        <v>0</v>
      </c>
      <c r="AT228" s="206">
        <v>0</v>
      </c>
      <c r="AU228" s="206">
        <v>0</v>
      </c>
      <c r="AV228" s="206">
        <v>0</v>
      </c>
      <c r="AW228" s="206">
        <v>0</v>
      </c>
      <c r="AX228" s="206">
        <v>0</v>
      </c>
      <c r="AY228" s="206">
        <v>0</v>
      </c>
      <c r="AZ228" s="206">
        <v>0</v>
      </c>
      <c r="BA228" s="206">
        <v>0</v>
      </c>
      <c r="BB228" s="206">
        <v>0</v>
      </c>
      <c r="BC228" s="206">
        <v>0</v>
      </c>
      <c r="BD228" s="206">
        <v>0</v>
      </c>
      <c r="BE228" s="206">
        <v>0</v>
      </c>
      <c r="BF228" s="206">
        <v>0</v>
      </c>
      <c r="BG228" s="206">
        <v>0</v>
      </c>
      <c r="BH228" s="206">
        <v>0</v>
      </c>
      <c r="BI228" s="206">
        <v>0</v>
      </c>
      <c r="BJ228" s="206">
        <v>0</v>
      </c>
      <c r="BK228" s="206">
        <v>0</v>
      </c>
      <c r="BL228" s="206">
        <v>0</v>
      </c>
      <c r="BM228" s="206">
        <v>0</v>
      </c>
      <c r="BN228" s="206">
        <v>0</v>
      </c>
      <c r="BO228" s="206">
        <v>0</v>
      </c>
      <c r="BP228" s="206">
        <v>0</v>
      </c>
      <c r="BQ228" s="206">
        <v>0</v>
      </c>
      <c r="BR228" s="206">
        <v>0</v>
      </c>
      <c r="BS228" s="206">
        <v>0</v>
      </c>
      <c r="BT228" s="206">
        <v>0</v>
      </c>
      <c r="BU228" s="206">
        <v>0</v>
      </c>
      <c r="BV228" s="206">
        <v>0</v>
      </c>
      <c r="BW228" s="206">
        <v>0</v>
      </c>
      <c r="BX228" s="206">
        <v>0</v>
      </c>
      <c r="BY228" s="206">
        <v>0</v>
      </c>
      <c r="BZ228" s="206">
        <v>0</v>
      </c>
      <c r="CA228" s="206">
        <v>0</v>
      </c>
      <c r="CB228" s="206">
        <v>0</v>
      </c>
      <c r="CC228" s="206">
        <v>0</v>
      </c>
      <c r="CD228" s="206">
        <v>0</v>
      </c>
      <c r="CE228" s="206">
        <v>0</v>
      </c>
      <c r="CF228" s="206">
        <v>0</v>
      </c>
      <c r="CG228" s="206">
        <v>0</v>
      </c>
      <c r="CH228" s="206">
        <v>0</v>
      </c>
      <c r="CI228" s="206">
        <v>0</v>
      </c>
      <c r="CJ228" s="206">
        <v>0</v>
      </c>
      <c r="CK228" s="206">
        <v>0</v>
      </c>
      <c r="CL228" s="206">
        <v>0</v>
      </c>
      <c r="CM228" s="206">
        <v>0</v>
      </c>
      <c r="CN228" s="206">
        <v>0</v>
      </c>
      <c r="CO228" s="206">
        <v>0</v>
      </c>
      <c r="CP228" s="206">
        <v>0</v>
      </c>
      <c r="CQ228" s="206">
        <v>0</v>
      </c>
      <c r="CR228" s="206">
        <v>0</v>
      </c>
      <c r="CS228" s="206">
        <v>0</v>
      </c>
      <c r="CT228" s="206">
        <v>0</v>
      </c>
      <c r="CU228" s="206">
        <v>0</v>
      </c>
      <c r="CV228" s="206">
        <v>0</v>
      </c>
      <c r="CW228" s="206">
        <v>0</v>
      </c>
      <c r="CX228" s="206">
        <v>0</v>
      </c>
      <c r="CY228" s="206">
        <v>0</v>
      </c>
      <c r="CZ228" s="206">
        <v>0</v>
      </c>
      <c r="DA228" s="206">
        <v>0</v>
      </c>
      <c r="DB228" s="206">
        <v>0</v>
      </c>
      <c r="DC228" s="206">
        <v>0</v>
      </c>
      <c r="DD228" s="206">
        <v>0</v>
      </c>
      <c r="DE228" s="206">
        <v>0</v>
      </c>
      <c r="DF228" s="206">
        <v>0</v>
      </c>
      <c r="DG228" s="206">
        <v>0</v>
      </c>
      <c r="DH228" s="206">
        <v>0</v>
      </c>
      <c r="DI228" s="206">
        <v>0</v>
      </c>
      <c r="DJ228" s="206">
        <v>0</v>
      </c>
      <c r="DK228" s="206">
        <v>0</v>
      </c>
      <c r="DL228" s="207">
        <v>0</v>
      </c>
      <c r="DQ228" s="208"/>
      <c r="DR228" s="209"/>
      <c r="DS228" s="209" t="s">
        <v>304</v>
      </c>
      <c r="DT228" s="205"/>
      <c r="DU228" s="206">
        <f t="shared" ref="DU228:DU235" si="214">I228/$DQ$4</f>
        <v>0</v>
      </c>
      <c r="DV228" s="206">
        <f t="shared" ref="DV228:DV235" si="215">SUM(J228:O228)/$DQ$4</f>
        <v>0</v>
      </c>
      <c r="DW228" s="206">
        <f t="shared" ref="DW228:DW235" si="216">SUM(P228:AL228)/$DQ$4</f>
        <v>0</v>
      </c>
      <c r="DX228" s="206">
        <f t="shared" ref="DX228:DX235" si="217">SUM(AM228:CT228)/$DQ$4</f>
        <v>0</v>
      </c>
      <c r="DY228" s="206">
        <f t="shared" ref="DY228:DY235" si="218">SUM(CU228:CY228)/$DQ$4</f>
        <v>0</v>
      </c>
      <c r="DZ228" s="206">
        <f t="shared" ref="DZ228:DZ235" si="219">SUM(CZ228:DE228)/$DQ$4</f>
        <v>0</v>
      </c>
      <c r="EA228" s="206">
        <f t="shared" ref="EA228:EA235" si="220">SUM(DF228:DG228)/$DQ$4</f>
        <v>0</v>
      </c>
      <c r="EB228" s="206">
        <f t="shared" ref="EB228:EB235" si="221">SUM(DH228:DI228)/$DQ$4</f>
        <v>0</v>
      </c>
      <c r="EC228" s="206">
        <f t="shared" ref="EC228:EC235" si="222">SUM(DJ228:DK228)/$DQ$4</f>
        <v>0</v>
      </c>
      <c r="ED228" s="207">
        <f t="shared" si="201"/>
        <v>0</v>
      </c>
      <c r="EE228" s="303">
        <f t="shared" ref="EE228:EE235" si="223">ED228-(DL228/$DQ$4)</f>
        <v>0</v>
      </c>
      <c r="EF228" s="101"/>
      <c r="EG228" s="101"/>
    </row>
    <row r="229" spans="1:137" s="126" customFormat="1" ht="15.5" hidden="1" outlineLevel="2" x14ac:dyDescent="0.35">
      <c r="A229" s="37" t="s">
        <v>303</v>
      </c>
      <c r="B229" s="37">
        <v>8</v>
      </c>
      <c r="C229" s="38">
        <v>8.1999999999999993</v>
      </c>
      <c r="D229" s="39"/>
      <c r="E229" s="208"/>
      <c r="F229" s="209"/>
      <c r="G229" s="209" t="s">
        <v>305</v>
      </c>
      <c r="H229" s="205"/>
      <c r="I229" s="206">
        <v>0</v>
      </c>
      <c r="J229" s="206">
        <v>0</v>
      </c>
      <c r="K229" s="206">
        <v>0</v>
      </c>
      <c r="L229" s="206">
        <v>0</v>
      </c>
      <c r="M229" s="206">
        <v>0</v>
      </c>
      <c r="N229" s="206">
        <v>0</v>
      </c>
      <c r="O229" s="206">
        <v>0</v>
      </c>
      <c r="P229" s="206">
        <v>0</v>
      </c>
      <c r="Q229" s="206">
        <v>0</v>
      </c>
      <c r="R229" s="206">
        <v>0</v>
      </c>
      <c r="S229" s="206">
        <v>0</v>
      </c>
      <c r="T229" s="206">
        <v>0</v>
      </c>
      <c r="U229" s="206">
        <v>0</v>
      </c>
      <c r="V229" s="206">
        <v>0</v>
      </c>
      <c r="W229" s="206">
        <v>0</v>
      </c>
      <c r="X229" s="206">
        <v>0</v>
      </c>
      <c r="Y229" s="206">
        <v>0</v>
      </c>
      <c r="Z229" s="206">
        <v>0</v>
      </c>
      <c r="AA229" s="206">
        <v>0</v>
      </c>
      <c r="AB229" s="206">
        <v>0</v>
      </c>
      <c r="AC229" s="206">
        <v>0</v>
      </c>
      <c r="AD229" s="206">
        <v>0</v>
      </c>
      <c r="AE229" s="206">
        <v>0</v>
      </c>
      <c r="AF229" s="206">
        <v>0</v>
      </c>
      <c r="AG229" s="206">
        <v>0</v>
      </c>
      <c r="AH229" s="206">
        <v>0</v>
      </c>
      <c r="AI229" s="206">
        <v>0</v>
      </c>
      <c r="AJ229" s="206">
        <v>0</v>
      </c>
      <c r="AK229" s="206">
        <v>0</v>
      </c>
      <c r="AL229" s="206">
        <v>0</v>
      </c>
      <c r="AM229" s="206">
        <v>0</v>
      </c>
      <c r="AN229" s="206">
        <v>0</v>
      </c>
      <c r="AO229" s="206">
        <v>0</v>
      </c>
      <c r="AP229" s="206">
        <v>0</v>
      </c>
      <c r="AQ229" s="206">
        <v>0</v>
      </c>
      <c r="AR229" s="206">
        <v>0</v>
      </c>
      <c r="AS229" s="206">
        <v>0</v>
      </c>
      <c r="AT229" s="206">
        <v>0</v>
      </c>
      <c r="AU229" s="206">
        <v>0</v>
      </c>
      <c r="AV229" s="206">
        <v>0</v>
      </c>
      <c r="AW229" s="206">
        <v>0</v>
      </c>
      <c r="AX229" s="206">
        <v>0</v>
      </c>
      <c r="AY229" s="206">
        <v>0</v>
      </c>
      <c r="AZ229" s="206">
        <v>0</v>
      </c>
      <c r="BA229" s="206">
        <v>0</v>
      </c>
      <c r="BB229" s="206">
        <v>0</v>
      </c>
      <c r="BC229" s="206">
        <v>0</v>
      </c>
      <c r="BD229" s="206">
        <v>0</v>
      </c>
      <c r="BE229" s="206">
        <v>0</v>
      </c>
      <c r="BF229" s="206">
        <v>0</v>
      </c>
      <c r="BG229" s="206">
        <v>0</v>
      </c>
      <c r="BH229" s="206">
        <v>0</v>
      </c>
      <c r="BI229" s="206">
        <v>0</v>
      </c>
      <c r="BJ229" s="206">
        <v>0</v>
      </c>
      <c r="BK229" s="206">
        <v>0</v>
      </c>
      <c r="BL229" s="206">
        <v>0</v>
      </c>
      <c r="BM229" s="206">
        <v>0</v>
      </c>
      <c r="BN229" s="206">
        <v>0</v>
      </c>
      <c r="BO229" s="206">
        <v>0</v>
      </c>
      <c r="BP229" s="206">
        <v>0</v>
      </c>
      <c r="BQ229" s="206">
        <v>0</v>
      </c>
      <c r="BR229" s="206">
        <v>0</v>
      </c>
      <c r="BS229" s="206">
        <v>0</v>
      </c>
      <c r="BT229" s="206">
        <v>0</v>
      </c>
      <c r="BU229" s="206">
        <v>0</v>
      </c>
      <c r="BV229" s="206">
        <v>0</v>
      </c>
      <c r="BW229" s="206">
        <v>0</v>
      </c>
      <c r="BX229" s="206">
        <v>0</v>
      </c>
      <c r="BY229" s="206">
        <v>0</v>
      </c>
      <c r="BZ229" s="206">
        <v>0</v>
      </c>
      <c r="CA229" s="206">
        <v>0</v>
      </c>
      <c r="CB229" s="206">
        <v>0</v>
      </c>
      <c r="CC229" s="206">
        <v>0</v>
      </c>
      <c r="CD229" s="206">
        <v>0</v>
      </c>
      <c r="CE229" s="206">
        <v>0</v>
      </c>
      <c r="CF229" s="206">
        <v>0</v>
      </c>
      <c r="CG229" s="206">
        <v>0</v>
      </c>
      <c r="CH229" s="206">
        <v>0</v>
      </c>
      <c r="CI229" s="206">
        <v>0</v>
      </c>
      <c r="CJ229" s="206">
        <v>0</v>
      </c>
      <c r="CK229" s="206">
        <v>0</v>
      </c>
      <c r="CL229" s="206">
        <v>0</v>
      </c>
      <c r="CM229" s="206">
        <v>0</v>
      </c>
      <c r="CN229" s="206">
        <v>0</v>
      </c>
      <c r="CO229" s="206">
        <v>0</v>
      </c>
      <c r="CP229" s="206">
        <v>0</v>
      </c>
      <c r="CQ229" s="206">
        <v>0</v>
      </c>
      <c r="CR229" s="206">
        <v>0</v>
      </c>
      <c r="CS229" s="206">
        <v>0</v>
      </c>
      <c r="CT229" s="206">
        <v>0</v>
      </c>
      <c r="CU229" s="206">
        <v>0</v>
      </c>
      <c r="CV229" s="206">
        <v>0</v>
      </c>
      <c r="CW229" s="206">
        <v>0</v>
      </c>
      <c r="CX229" s="206">
        <v>0</v>
      </c>
      <c r="CY229" s="206">
        <v>0</v>
      </c>
      <c r="CZ229" s="206">
        <v>0</v>
      </c>
      <c r="DA229" s="206">
        <v>0</v>
      </c>
      <c r="DB229" s="206">
        <v>0</v>
      </c>
      <c r="DC229" s="206">
        <v>0</v>
      </c>
      <c r="DD229" s="206">
        <v>0</v>
      </c>
      <c r="DE229" s="206">
        <v>0</v>
      </c>
      <c r="DF229" s="206">
        <v>0</v>
      </c>
      <c r="DG229" s="206">
        <v>0</v>
      </c>
      <c r="DH229" s="206">
        <v>0</v>
      </c>
      <c r="DI229" s="206">
        <v>0</v>
      </c>
      <c r="DJ229" s="206">
        <v>0</v>
      </c>
      <c r="DK229" s="206">
        <v>0</v>
      </c>
      <c r="DL229" s="207">
        <v>0</v>
      </c>
      <c r="DQ229" s="208"/>
      <c r="DR229" s="209"/>
      <c r="DS229" s="209" t="s">
        <v>305</v>
      </c>
      <c r="DT229" s="205"/>
      <c r="DU229" s="206">
        <f t="shared" si="214"/>
        <v>0</v>
      </c>
      <c r="DV229" s="206">
        <f t="shared" si="215"/>
        <v>0</v>
      </c>
      <c r="DW229" s="206">
        <f t="shared" si="216"/>
        <v>0</v>
      </c>
      <c r="DX229" s="206">
        <f t="shared" si="217"/>
        <v>0</v>
      </c>
      <c r="DY229" s="206">
        <f t="shared" si="218"/>
        <v>0</v>
      </c>
      <c r="DZ229" s="206">
        <f t="shared" si="219"/>
        <v>0</v>
      </c>
      <c r="EA229" s="206">
        <f t="shared" si="220"/>
        <v>0</v>
      </c>
      <c r="EB229" s="206">
        <f t="shared" si="221"/>
        <v>0</v>
      </c>
      <c r="EC229" s="206">
        <f t="shared" si="222"/>
        <v>0</v>
      </c>
      <c r="ED229" s="207">
        <f t="shared" si="201"/>
        <v>0</v>
      </c>
      <c r="EE229" s="303">
        <f t="shared" si="223"/>
        <v>0</v>
      </c>
      <c r="EF229" s="101"/>
      <c r="EG229" s="101"/>
    </row>
    <row r="230" spans="1:137" s="126" customFormat="1" ht="15.5" hidden="1" outlineLevel="2" x14ac:dyDescent="0.35">
      <c r="A230" s="37" t="s">
        <v>303</v>
      </c>
      <c r="B230" s="37">
        <v>8</v>
      </c>
      <c r="C230" s="38">
        <v>8.3000000000000007</v>
      </c>
      <c r="D230" s="39"/>
      <c r="E230" s="208"/>
      <c r="F230" s="209"/>
      <c r="G230" s="209" t="s">
        <v>306</v>
      </c>
      <c r="H230" s="205"/>
      <c r="I230" s="206">
        <v>0</v>
      </c>
      <c r="J230" s="206">
        <v>0</v>
      </c>
      <c r="K230" s="206">
        <v>0</v>
      </c>
      <c r="L230" s="206">
        <v>0</v>
      </c>
      <c r="M230" s="206">
        <v>0</v>
      </c>
      <c r="N230" s="206">
        <v>0</v>
      </c>
      <c r="O230" s="206">
        <v>0</v>
      </c>
      <c r="P230" s="206">
        <v>0</v>
      </c>
      <c r="Q230" s="206">
        <v>0</v>
      </c>
      <c r="R230" s="206">
        <v>0</v>
      </c>
      <c r="S230" s="206">
        <v>0</v>
      </c>
      <c r="T230" s="206">
        <v>0</v>
      </c>
      <c r="U230" s="206">
        <v>0</v>
      </c>
      <c r="V230" s="206">
        <v>0</v>
      </c>
      <c r="W230" s="206">
        <v>0</v>
      </c>
      <c r="X230" s="206">
        <v>0</v>
      </c>
      <c r="Y230" s="206">
        <v>0</v>
      </c>
      <c r="Z230" s="206">
        <v>0</v>
      </c>
      <c r="AA230" s="206">
        <v>0</v>
      </c>
      <c r="AB230" s="206">
        <v>0</v>
      </c>
      <c r="AC230" s="206">
        <v>0</v>
      </c>
      <c r="AD230" s="206">
        <v>0</v>
      </c>
      <c r="AE230" s="206">
        <v>0</v>
      </c>
      <c r="AF230" s="206">
        <v>0</v>
      </c>
      <c r="AG230" s="206">
        <v>0</v>
      </c>
      <c r="AH230" s="206">
        <v>0</v>
      </c>
      <c r="AI230" s="206">
        <v>0</v>
      </c>
      <c r="AJ230" s="206">
        <v>0</v>
      </c>
      <c r="AK230" s="206">
        <v>0</v>
      </c>
      <c r="AL230" s="206">
        <v>0</v>
      </c>
      <c r="AM230" s="206">
        <v>0</v>
      </c>
      <c r="AN230" s="206">
        <v>0</v>
      </c>
      <c r="AO230" s="206">
        <v>0</v>
      </c>
      <c r="AP230" s="206">
        <v>0</v>
      </c>
      <c r="AQ230" s="206">
        <v>0</v>
      </c>
      <c r="AR230" s="206">
        <v>0</v>
      </c>
      <c r="AS230" s="206">
        <v>0</v>
      </c>
      <c r="AT230" s="206">
        <v>0</v>
      </c>
      <c r="AU230" s="206">
        <v>0</v>
      </c>
      <c r="AV230" s="206">
        <v>0</v>
      </c>
      <c r="AW230" s="206">
        <v>0</v>
      </c>
      <c r="AX230" s="206">
        <v>0</v>
      </c>
      <c r="AY230" s="206">
        <v>0</v>
      </c>
      <c r="AZ230" s="206">
        <v>0</v>
      </c>
      <c r="BA230" s="206">
        <v>0</v>
      </c>
      <c r="BB230" s="206">
        <v>0</v>
      </c>
      <c r="BC230" s="206">
        <v>0</v>
      </c>
      <c r="BD230" s="206">
        <v>0</v>
      </c>
      <c r="BE230" s="206">
        <v>0</v>
      </c>
      <c r="BF230" s="206">
        <v>0</v>
      </c>
      <c r="BG230" s="206">
        <v>0</v>
      </c>
      <c r="BH230" s="206">
        <v>0</v>
      </c>
      <c r="BI230" s="206">
        <v>0</v>
      </c>
      <c r="BJ230" s="206">
        <v>0</v>
      </c>
      <c r="BK230" s="206">
        <v>0</v>
      </c>
      <c r="BL230" s="206">
        <v>0</v>
      </c>
      <c r="BM230" s="206">
        <v>0</v>
      </c>
      <c r="BN230" s="206">
        <v>0</v>
      </c>
      <c r="BO230" s="206">
        <v>0</v>
      </c>
      <c r="BP230" s="206">
        <v>0</v>
      </c>
      <c r="BQ230" s="206">
        <v>0</v>
      </c>
      <c r="BR230" s="206">
        <v>0</v>
      </c>
      <c r="BS230" s="206">
        <v>0</v>
      </c>
      <c r="BT230" s="206">
        <v>0</v>
      </c>
      <c r="BU230" s="206">
        <v>0</v>
      </c>
      <c r="BV230" s="206">
        <v>0</v>
      </c>
      <c r="BW230" s="206">
        <v>0</v>
      </c>
      <c r="BX230" s="206">
        <v>0</v>
      </c>
      <c r="BY230" s="206">
        <v>0</v>
      </c>
      <c r="BZ230" s="206">
        <v>0</v>
      </c>
      <c r="CA230" s="206">
        <v>0</v>
      </c>
      <c r="CB230" s="206">
        <v>0</v>
      </c>
      <c r="CC230" s="206">
        <v>0</v>
      </c>
      <c r="CD230" s="206">
        <v>0</v>
      </c>
      <c r="CE230" s="206">
        <v>0</v>
      </c>
      <c r="CF230" s="206">
        <v>0</v>
      </c>
      <c r="CG230" s="206">
        <v>0</v>
      </c>
      <c r="CH230" s="206">
        <v>0</v>
      </c>
      <c r="CI230" s="206">
        <v>0</v>
      </c>
      <c r="CJ230" s="206">
        <v>0</v>
      </c>
      <c r="CK230" s="206">
        <v>0</v>
      </c>
      <c r="CL230" s="206">
        <v>0</v>
      </c>
      <c r="CM230" s="206">
        <v>0</v>
      </c>
      <c r="CN230" s="206">
        <v>0</v>
      </c>
      <c r="CO230" s="206">
        <v>0</v>
      </c>
      <c r="CP230" s="206">
        <v>0</v>
      </c>
      <c r="CQ230" s="206">
        <v>0</v>
      </c>
      <c r="CR230" s="206">
        <v>0</v>
      </c>
      <c r="CS230" s="206">
        <v>0</v>
      </c>
      <c r="CT230" s="206">
        <v>0</v>
      </c>
      <c r="CU230" s="206">
        <v>0</v>
      </c>
      <c r="CV230" s="206">
        <v>0</v>
      </c>
      <c r="CW230" s="206">
        <v>0</v>
      </c>
      <c r="CX230" s="206">
        <v>0</v>
      </c>
      <c r="CY230" s="206">
        <v>0</v>
      </c>
      <c r="CZ230" s="206">
        <v>0</v>
      </c>
      <c r="DA230" s="206">
        <v>0</v>
      </c>
      <c r="DB230" s="206">
        <v>0</v>
      </c>
      <c r="DC230" s="206">
        <v>0</v>
      </c>
      <c r="DD230" s="206">
        <v>0</v>
      </c>
      <c r="DE230" s="206">
        <v>0</v>
      </c>
      <c r="DF230" s="206">
        <v>0</v>
      </c>
      <c r="DG230" s="206">
        <v>0</v>
      </c>
      <c r="DH230" s="206">
        <v>0</v>
      </c>
      <c r="DI230" s="206">
        <v>0</v>
      </c>
      <c r="DJ230" s="206">
        <v>0</v>
      </c>
      <c r="DK230" s="206">
        <v>0</v>
      </c>
      <c r="DL230" s="207">
        <v>0</v>
      </c>
      <c r="DQ230" s="208"/>
      <c r="DR230" s="209"/>
      <c r="DS230" s="209" t="s">
        <v>306</v>
      </c>
      <c r="DT230" s="205"/>
      <c r="DU230" s="206">
        <f t="shared" si="214"/>
        <v>0</v>
      </c>
      <c r="DV230" s="206">
        <f t="shared" si="215"/>
        <v>0</v>
      </c>
      <c r="DW230" s="206">
        <f t="shared" si="216"/>
        <v>0</v>
      </c>
      <c r="DX230" s="206">
        <f t="shared" si="217"/>
        <v>0</v>
      </c>
      <c r="DY230" s="206">
        <f t="shared" si="218"/>
        <v>0</v>
      </c>
      <c r="DZ230" s="206">
        <f t="shared" si="219"/>
        <v>0</v>
      </c>
      <c r="EA230" s="206">
        <f t="shared" si="220"/>
        <v>0</v>
      </c>
      <c r="EB230" s="206">
        <f t="shared" si="221"/>
        <v>0</v>
      </c>
      <c r="EC230" s="206">
        <f t="shared" si="222"/>
        <v>0</v>
      </c>
      <c r="ED230" s="207">
        <f t="shared" si="201"/>
        <v>0</v>
      </c>
      <c r="EE230" s="303">
        <f t="shared" si="223"/>
        <v>0</v>
      </c>
      <c r="EF230" s="101"/>
      <c r="EG230" s="101"/>
    </row>
    <row r="231" spans="1:137" s="126" customFormat="1" ht="15.5" hidden="1" outlineLevel="2" x14ac:dyDescent="0.35">
      <c r="A231" s="37" t="s">
        <v>303</v>
      </c>
      <c r="B231" s="37">
        <v>8</v>
      </c>
      <c r="C231" s="38">
        <v>8.4</v>
      </c>
      <c r="D231" s="39"/>
      <c r="E231" s="208"/>
      <c r="F231" s="209"/>
      <c r="G231" s="209" t="s">
        <v>307</v>
      </c>
      <c r="H231" s="205"/>
      <c r="I231" s="206">
        <v>0</v>
      </c>
      <c r="J231" s="206">
        <v>0</v>
      </c>
      <c r="K231" s="206">
        <v>0</v>
      </c>
      <c r="L231" s="206">
        <v>0</v>
      </c>
      <c r="M231" s="206">
        <v>0</v>
      </c>
      <c r="N231" s="206">
        <v>0</v>
      </c>
      <c r="O231" s="206">
        <v>0</v>
      </c>
      <c r="P231" s="206">
        <v>0</v>
      </c>
      <c r="Q231" s="206">
        <v>0</v>
      </c>
      <c r="R231" s="206">
        <v>0</v>
      </c>
      <c r="S231" s="206">
        <v>0</v>
      </c>
      <c r="T231" s="206">
        <v>0</v>
      </c>
      <c r="U231" s="206">
        <v>0</v>
      </c>
      <c r="V231" s="206">
        <v>0</v>
      </c>
      <c r="W231" s="206">
        <v>0</v>
      </c>
      <c r="X231" s="206">
        <v>0</v>
      </c>
      <c r="Y231" s="206">
        <v>0</v>
      </c>
      <c r="Z231" s="206">
        <v>0</v>
      </c>
      <c r="AA231" s="206">
        <v>0</v>
      </c>
      <c r="AB231" s="206">
        <v>0</v>
      </c>
      <c r="AC231" s="206">
        <v>0</v>
      </c>
      <c r="AD231" s="206">
        <v>0</v>
      </c>
      <c r="AE231" s="206">
        <v>0</v>
      </c>
      <c r="AF231" s="206">
        <v>0</v>
      </c>
      <c r="AG231" s="206">
        <v>0</v>
      </c>
      <c r="AH231" s="206">
        <v>0</v>
      </c>
      <c r="AI231" s="206">
        <v>0</v>
      </c>
      <c r="AJ231" s="206">
        <v>0</v>
      </c>
      <c r="AK231" s="206">
        <v>0</v>
      </c>
      <c r="AL231" s="206">
        <v>0</v>
      </c>
      <c r="AM231" s="206">
        <v>0</v>
      </c>
      <c r="AN231" s="206">
        <v>0</v>
      </c>
      <c r="AO231" s="206">
        <v>0</v>
      </c>
      <c r="AP231" s="206">
        <v>0</v>
      </c>
      <c r="AQ231" s="206">
        <v>0</v>
      </c>
      <c r="AR231" s="206">
        <v>0</v>
      </c>
      <c r="AS231" s="206">
        <v>0</v>
      </c>
      <c r="AT231" s="206">
        <v>0</v>
      </c>
      <c r="AU231" s="206">
        <v>0</v>
      </c>
      <c r="AV231" s="206">
        <v>0</v>
      </c>
      <c r="AW231" s="206">
        <v>0</v>
      </c>
      <c r="AX231" s="206">
        <v>0</v>
      </c>
      <c r="AY231" s="206">
        <v>0</v>
      </c>
      <c r="AZ231" s="206">
        <v>0</v>
      </c>
      <c r="BA231" s="206">
        <v>0</v>
      </c>
      <c r="BB231" s="206">
        <v>0</v>
      </c>
      <c r="BC231" s="206">
        <v>0</v>
      </c>
      <c r="BD231" s="206">
        <v>0</v>
      </c>
      <c r="BE231" s="206">
        <v>0</v>
      </c>
      <c r="BF231" s="206">
        <v>0</v>
      </c>
      <c r="BG231" s="206">
        <v>0</v>
      </c>
      <c r="BH231" s="206">
        <v>0</v>
      </c>
      <c r="BI231" s="206">
        <v>0</v>
      </c>
      <c r="BJ231" s="206">
        <v>0</v>
      </c>
      <c r="BK231" s="206">
        <v>0</v>
      </c>
      <c r="BL231" s="206">
        <v>0</v>
      </c>
      <c r="BM231" s="206">
        <v>0</v>
      </c>
      <c r="BN231" s="206">
        <v>0</v>
      </c>
      <c r="BO231" s="206">
        <v>0</v>
      </c>
      <c r="BP231" s="206">
        <v>0</v>
      </c>
      <c r="BQ231" s="206">
        <v>0</v>
      </c>
      <c r="BR231" s="206">
        <v>0</v>
      </c>
      <c r="BS231" s="206">
        <v>0</v>
      </c>
      <c r="BT231" s="206">
        <v>0</v>
      </c>
      <c r="BU231" s="206">
        <v>0</v>
      </c>
      <c r="BV231" s="206">
        <v>0</v>
      </c>
      <c r="BW231" s="206">
        <v>0</v>
      </c>
      <c r="BX231" s="206">
        <v>0</v>
      </c>
      <c r="BY231" s="206">
        <v>0</v>
      </c>
      <c r="BZ231" s="206">
        <v>0</v>
      </c>
      <c r="CA231" s="206">
        <v>0</v>
      </c>
      <c r="CB231" s="206">
        <v>0</v>
      </c>
      <c r="CC231" s="206">
        <v>0</v>
      </c>
      <c r="CD231" s="206">
        <v>0</v>
      </c>
      <c r="CE231" s="206">
        <v>0</v>
      </c>
      <c r="CF231" s="206">
        <v>0</v>
      </c>
      <c r="CG231" s="206">
        <v>0</v>
      </c>
      <c r="CH231" s="206">
        <v>0</v>
      </c>
      <c r="CI231" s="206">
        <v>0</v>
      </c>
      <c r="CJ231" s="206">
        <v>0</v>
      </c>
      <c r="CK231" s="206">
        <v>0</v>
      </c>
      <c r="CL231" s="206">
        <v>0</v>
      </c>
      <c r="CM231" s="206">
        <v>0</v>
      </c>
      <c r="CN231" s="206">
        <v>0</v>
      </c>
      <c r="CO231" s="206">
        <v>0</v>
      </c>
      <c r="CP231" s="206">
        <v>0</v>
      </c>
      <c r="CQ231" s="206">
        <v>0</v>
      </c>
      <c r="CR231" s="206">
        <v>0</v>
      </c>
      <c r="CS231" s="206">
        <v>0</v>
      </c>
      <c r="CT231" s="206">
        <v>0</v>
      </c>
      <c r="CU231" s="206">
        <v>0</v>
      </c>
      <c r="CV231" s="206">
        <v>0</v>
      </c>
      <c r="CW231" s="206">
        <v>0</v>
      </c>
      <c r="CX231" s="206">
        <v>0</v>
      </c>
      <c r="CY231" s="206">
        <v>0</v>
      </c>
      <c r="CZ231" s="206">
        <v>0</v>
      </c>
      <c r="DA231" s="206">
        <v>0</v>
      </c>
      <c r="DB231" s="206">
        <v>0</v>
      </c>
      <c r="DC231" s="206">
        <v>0</v>
      </c>
      <c r="DD231" s="206">
        <v>0</v>
      </c>
      <c r="DE231" s="206">
        <v>0</v>
      </c>
      <c r="DF231" s="206">
        <v>0</v>
      </c>
      <c r="DG231" s="206">
        <v>0</v>
      </c>
      <c r="DH231" s="206">
        <v>0</v>
      </c>
      <c r="DI231" s="206">
        <v>0</v>
      </c>
      <c r="DJ231" s="206">
        <v>0</v>
      </c>
      <c r="DK231" s="206">
        <v>0</v>
      </c>
      <c r="DL231" s="207">
        <v>0</v>
      </c>
      <c r="DQ231" s="208"/>
      <c r="DR231" s="209"/>
      <c r="DS231" s="209" t="s">
        <v>307</v>
      </c>
      <c r="DT231" s="205"/>
      <c r="DU231" s="206">
        <f t="shared" si="214"/>
        <v>0</v>
      </c>
      <c r="DV231" s="206">
        <f t="shared" si="215"/>
        <v>0</v>
      </c>
      <c r="DW231" s="206">
        <f t="shared" si="216"/>
        <v>0</v>
      </c>
      <c r="DX231" s="206">
        <f t="shared" si="217"/>
        <v>0</v>
      </c>
      <c r="DY231" s="206">
        <f t="shared" si="218"/>
        <v>0</v>
      </c>
      <c r="DZ231" s="206">
        <f t="shared" si="219"/>
        <v>0</v>
      </c>
      <c r="EA231" s="206">
        <f t="shared" si="220"/>
        <v>0</v>
      </c>
      <c r="EB231" s="206">
        <f t="shared" si="221"/>
        <v>0</v>
      </c>
      <c r="EC231" s="206">
        <f t="shared" si="222"/>
        <v>0</v>
      </c>
      <c r="ED231" s="207">
        <f t="shared" si="201"/>
        <v>0</v>
      </c>
      <c r="EE231" s="303">
        <f t="shared" si="223"/>
        <v>0</v>
      </c>
      <c r="EF231" s="101"/>
      <c r="EG231" s="101"/>
    </row>
    <row r="232" spans="1:137" s="126" customFormat="1" ht="15.5" hidden="1" outlineLevel="2" x14ac:dyDescent="0.35">
      <c r="A232" s="37" t="s">
        <v>303</v>
      </c>
      <c r="B232" s="37">
        <v>8</v>
      </c>
      <c r="C232" s="38">
        <v>8.5</v>
      </c>
      <c r="D232" s="39"/>
      <c r="E232" s="208"/>
      <c r="F232" s="209"/>
      <c r="G232" s="209" t="s">
        <v>308</v>
      </c>
      <c r="H232" s="205"/>
      <c r="I232" s="206">
        <v>0</v>
      </c>
      <c r="J232" s="206">
        <v>0</v>
      </c>
      <c r="K232" s="206">
        <v>0</v>
      </c>
      <c r="L232" s="206">
        <v>0</v>
      </c>
      <c r="M232" s="206">
        <v>0</v>
      </c>
      <c r="N232" s="206">
        <v>0</v>
      </c>
      <c r="O232" s="206">
        <v>0</v>
      </c>
      <c r="P232" s="206">
        <v>0</v>
      </c>
      <c r="Q232" s="206">
        <v>0</v>
      </c>
      <c r="R232" s="206">
        <v>0</v>
      </c>
      <c r="S232" s="206">
        <v>0</v>
      </c>
      <c r="T232" s="206">
        <v>0</v>
      </c>
      <c r="U232" s="206">
        <v>0</v>
      </c>
      <c r="V232" s="206">
        <v>0</v>
      </c>
      <c r="W232" s="206">
        <v>0</v>
      </c>
      <c r="X232" s="206">
        <v>0</v>
      </c>
      <c r="Y232" s="206">
        <v>0</v>
      </c>
      <c r="Z232" s="206">
        <v>0</v>
      </c>
      <c r="AA232" s="206">
        <v>0</v>
      </c>
      <c r="AB232" s="206">
        <v>0</v>
      </c>
      <c r="AC232" s="206">
        <v>0</v>
      </c>
      <c r="AD232" s="206">
        <v>0</v>
      </c>
      <c r="AE232" s="206">
        <v>0</v>
      </c>
      <c r="AF232" s="206">
        <v>0</v>
      </c>
      <c r="AG232" s="206">
        <v>0</v>
      </c>
      <c r="AH232" s="206">
        <v>0</v>
      </c>
      <c r="AI232" s="206">
        <v>0</v>
      </c>
      <c r="AJ232" s="206">
        <v>0</v>
      </c>
      <c r="AK232" s="206">
        <v>0</v>
      </c>
      <c r="AL232" s="206">
        <v>0</v>
      </c>
      <c r="AM232" s="206">
        <v>0</v>
      </c>
      <c r="AN232" s="206">
        <v>0</v>
      </c>
      <c r="AO232" s="206">
        <v>0</v>
      </c>
      <c r="AP232" s="206">
        <v>0</v>
      </c>
      <c r="AQ232" s="206">
        <v>0</v>
      </c>
      <c r="AR232" s="206">
        <v>0</v>
      </c>
      <c r="AS232" s="206">
        <v>0</v>
      </c>
      <c r="AT232" s="206">
        <v>0</v>
      </c>
      <c r="AU232" s="206">
        <v>0</v>
      </c>
      <c r="AV232" s="206">
        <v>0</v>
      </c>
      <c r="AW232" s="206">
        <v>0</v>
      </c>
      <c r="AX232" s="206">
        <v>0</v>
      </c>
      <c r="AY232" s="206">
        <v>0</v>
      </c>
      <c r="AZ232" s="206">
        <v>0</v>
      </c>
      <c r="BA232" s="206">
        <v>0</v>
      </c>
      <c r="BB232" s="206">
        <v>0</v>
      </c>
      <c r="BC232" s="206">
        <v>0</v>
      </c>
      <c r="BD232" s="206">
        <v>0</v>
      </c>
      <c r="BE232" s="206">
        <v>0</v>
      </c>
      <c r="BF232" s="206">
        <v>0</v>
      </c>
      <c r="BG232" s="206">
        <v>0</v>
      </c>
      <c r="BH232" s="206">
        <v>0</v>
      </c>
      <c r="BI232" s="206">
        <v>0</v>
      </c>
      <c r="BJ232" s="206">
        <v>0</v>
      </c>
      <c r="BK232" s="206">
        <v>0</v>
      </c>
      <c r="BL232" s="206">
        <v>0</v>
      </c>
      <c r="BM232" s="206">
        <v>0</v>
      </c>
      <c r="BN232" s="206">
        <v>0</v>
      </c>
      <c r="BO232" s="206">
        <v>0</v>
      </c>
      <c r="BP232" s="206">
        <v>0</v>
      </c>
      <c r="BQ232" s="206">
        <v>0</v>
      </c>
      <c r="BR232" s="206">
        <v>0</v>
      </c>
      <c r="BS232" s="206">
        <v>0</v>
      </c>
      <c r="BT232" s="206">
        <v>0</v>
      </c>
      <c r="BU232" s="206">
        <v>0</v>
      </c>
      <c r="BV232" s="206">
        <v>0</v>
      </c>
      <c r="BW232" s="206">
        <v>0</v>
      </c>
      <c r="BX232" s="206">
        <v>0</v>
      </c>
      <c r="BY232" s="206">
        <v>0</v>
      </c>
      <c r="BZ232" s="206">
        <v>0</v>
      </c>
      <c r="CA232" s="206">
        <v>0</v>
      </c>
      <c r="CB232" s="206">
        <v>0</v>
      </c>
      <c r="CC232" s="206">
        <v>0</v>
      </c>
      <c r="CD232" s="206">
        <v>0</v>
      </c>
      <c r="CE232" s="206">
        <v>0</v>
      </c>
      <c r="CF232" s="206">
        <v>0</v>
      </c>
      <c r="CG232" s="206">
        <v>0</v>
      </c>
      <c r="CH232" s="206">
        <v>0</v>
      </c>
      <c r="CI232" s="206">
        <v>0</v>
      </c>
      <c r="CJ232" s="206">
        <v>0</v>
      </c>
      <c r="CK232" s="206">
        <v>0</v>
      </c>
      <c r="CL232" s="206">
        <v>0</v>
      </c>
      <c r="CM232" s="206">
        <v>0</v>
      </c>
      <c r="CN232" s="206">
        <v>0</v>
      </c>
      <c r="CO232" s="206">
        <v>0</v>
      </c>
      <c r="CP232" s="206">
        <v>0</v>
      </c>
      <c r="CQ232" s="206">
        <v>0</v>
      </c>
      <c r="CR232" s="206">
        <v>0</v>
      </c>
      <c r="CS232" s="206">
        <v>0</v>
      </c>
      <c r="CT232" s="206">
        <v>0</v>
      </c>
      <c r="CU232" s="206">
        <v>0</v>
      </c>
      <c r="CV232" s="206">
        <v>0</v>
      </c>
      <c r="CW232" s="206">
        <v>0</v>
      </c>
      <c r="CX232" s="206">
        <v>0</v>
      </c>
      <c r="CY232" s="206">
        <v>0</v>
      </c>
      <c r="CZ232" s="206">
        <v>0</v>
      </c>
      <c r="DA232" s="206">
        <v>0</v>
      </c>
      <c r="DB232" s="206">
        <v>0</v>
      </c>
      <c r="DC232" s="206">
        <v>0</v>
      </c>
      <c r="DD232" s="206">
        <v>0</v>
      </c>
      <c r="DE232" s="206">
        <v>0</v>
      </c>
      <c r="DF232" s="206">
        <v>0</v>
      </c>
      <c r="DG232" s="206">
        <v>0</v>
      </c>
      <c r="DH232" s="206">
        <v>0</v>
      </c>
      <c r="DI232" s="206">
        <v>0</v>
      </c>
      <c r="DJ232" s="206">
        <v>0</v>
      </c>
      <c r="DK232" s="206">
        <v>0</v>
      </c>
      <c r="DL232" s="207">
        <v>0</v>
      </c>
      <c r="DQ232" s="208"/>
      <c r="DR232" s="209"/>
      <c r="DS232" s="209" t="s">
        <v>308</v>
      </c>
      <c r="DT232" s="205"/>
      <c r="DU232" s="206">
        <f t="shared" si="214"/>
        <v>0</v>
      </c>
      <c r="DV232" s="206">
        <f t="shared" si="215"/>
        <v>0</v>
      </c>
      <c r="DW232" s="206">
        <f t="shared" si="216"/>
        <v>0</v>
      </c>
      <c r="DX232" s="206">
        <f t="shared" si="217"/>
        <v>0</v>
      </c>
      <c r="DY232" s="206">
        <f t="shared" si="218"/>
        <v>0</v>
      </c>
      <c r="DZ232" s="206">
        <f t="shared" si="219"/>
        <v>0</v>
      </c>
      <c r="EA232" s="206">
        <f t="shared" si="220"/>
        <v>0</v>
      </c>
      <c r="EB232" s="206">
        <f t="shared" si="221"/>
        <v>0</v>
      </c>
      <c r="EC232" s="206">
        <f t="shared" si="222"/>
        <v>0</v>
      </c>
      <c r="ED232" s="207">
        <f t="shared" si="201"/>
        <v>0</v>
      </c>
      <c r="EE232" s="303">
        <f t="shared" si="223"/>
        <v>0</v>
      </c>
      <c r="EF232" s="101"/>
      <c r="EG232" s="101"/>
    </row>
    <row r="233" spans="1:137" s="126" customFormat="1" ht="15.5" hidden="1" outlineLevel="2" x14ac:dyDescent="0.35">
      <c r="A233" s="37" t="s">
        <v>303</v>
      </c>
      <c r="B233" s="37">
        <v>8</v>
      </c>
      <c r="C233" s="38">
        <v>8.6</v>
      </c>
      <c r="D233" s="39"/>
      <c r="E233" s="208"/>
      <c r="F233" s="209"/>
      <c r="G233" s="209" t="s">
        <v>309</v>
      </c>
      <c r="H233" s="205"/>
      <c r="I233" s="206">
        <v>0</v>
      </c>
      <c r="J233" s="206">
        <v>0</v>
      </c>
      <c r="K233" s="206">
        <v>0</v>
      </c>
      <c r="L233" s="206">
        <v>0</v>
      </c>
      <c r="M233" s="206">
        <v>0</v>
      </c>
      <c r="N233" s="206">
        <v>0</v>
      </c>
      <c r="O233" s="206">
        <v>0</v>
      </c>
      <c r="P233" s="206">
        <v>0</v>
      </c>
      <c r="Q233" s="206">
        <v>0</v>
      </c>
      <c r="R233" s="206">
        <v>0</v>
      </c>
      <c r="S233" s="206">
        <v>0</v>
      </c>
      <c r="T233" s="206">
        <v>0</v>
      </c>
      <c r="U233" s="206">
        <v>0</v>
      </c>
      <c r="V233" s="206">
        <v>0</v>
      </c>
      <c r="W233" s="206">
        <v>0</v>
      </c>
      <c r="X233" s="206">
        <v>0</v>
      </c>
      <c r="Y233" s="206">
        <v>0</v>
      </c>
      <c r="Z233" s="206">
        <v>0</v>
      </c>
      <c r="AA233" s="206">
        <v>0</v>
      </c>
      <c r="AB233" s="206">
        <v>0</v>
      </c>
      <c r="AC233" s="206">
        <v>0</v>
      </c>
      <c r="AD233" s="206">
        <v>0</v>
      </c>
      <c r="AE233" s="206">
        <v>0</v>
      </c>
      <c r="AF233" s="206">
        <v>0</v>
      </c>
      <c r="AG233" s="206">
        <v>0</v>
      </c>
      <c r="AH233" s="206">
        <v>0</v>
      </c>
      <c r="AI233" s="206">
        <v>0</v>
      </c>
      <c r="AJ233" s="206">
        <v>0</v>
      </c>
      <c r="AK233" s="206">
        <v>0</v>
      </c>
      <c r="AL233" s="206">
        <v>0</v>
      </c>
      <c r="AM233" s="206">
        <v>0</v>
      </c>
      <c r="AN233" s="206">
        <v>0</v>
      </c>
      <c r="AO233" s="206">
        <v>0</v>
      </c>
      <c r="AP233" s="206">
        <v>0</v>
      </c>
      <c r="AQ233" s="206">
        <v>0</v>
      </c>
      <c r="AR233" s="206">
        <v>0</v>
      </c>
      <c r="AS233" s="206">
        <v>0</v>
      </c>
      <c r="AT233" s="206">
        <v>0</v>
      </c>
      <c r="AU233" s="206">
        <v>0</v>
      </c>
      <c r="AV233" s="206">
        <v>0</v>
      </c>
      <c r="AW233" s="206">
        <v>0</v>
      </c>
      <c r="AX233" s="206">
        <v>0</v>
      </c>
      <c r="AY233" s="206">
        <v>0</v>
      </c>
      <c r="AZ233" s="206">
        <v>0</v>
      </c>
      <c r="BA233" s="206">
        <v>0</v>
      </c>
      <c r="BB233" s="206">
        <v>0</v>
      </c>
      <c r="BC233" s="206">
        <v>0</v>
      </c>
      <c r="BD233" s="206">
        <v>0</v>
      </c>
      <c r="BE233" s="206">
        <v>0</v>
      </c>
      <c r="BF233" s="206">
        <v>0</v>
      </c>
      <c r="BG233" s="206">
        <v>0</v>
      </c>
      <c r="BH233" s="206">
        <v>0</v>
      </c>
      <c r="BI233" s="206">
        <v>0</v>
      </c>
      <c r="BJ233" s="206">
        <v>0</v>
      </c>
      <c r="BK233" s="206">
        <v>0</v>
      </c>
      <c r="BL233" s="206">
        <v>0</v>
      </c>
      <c r="BM233" s="206">
        <v>0</v>
      </c>
      <c r="BN233" s="206">
        <v>0</v>
      </c>
      <c r="BO233" s="206">
        <v>0</v>
      </c>
      <c r="BP233" s="206">
        <v>0</v>
      </c>
      <c r="BQ233" s="206">
        <v>0</v>
      </c>
      <c r="BR233" s="206">
        <v>0</v>
      </c>
      <c r="BS233" s="206">
        <v>0</v>
      </c>
      <c r="BT233" s="206">
        <v>0</v>
      </c>
      <c r="BU233" s="206">
        <v>0</v>
      </c>
      <c r="BV233" s="206">
        <v>0</v>
      </c>
      <c r="BW233" s="206">
        <v>0</v>
      </c>
      <c r="BX233" s="206">
        <v>0</v>
      </c>
      <c r="BY233" s="206">
        <v>0</v>
      </c>
      <c r="BZ233" s="206">
        <v>0</v>
      </c>
      <c r="CA233" s="206">
        <v>0</v>
      </c>
      <c r="CB233" s="206">
        <v>0</v>
      </c>
      <c r="CC233" s="206">
        <v>0</v>
      </c>
      <c r="CD233" s="206">
        <v>0</v>
      </c>
      <c r="CE233" s="206">
        <v>0</v>
      </c>
      <c r="CF233" s="206">
        <v>0</v>
      </c>
      <c r="CG233" s="206">
        <v>0</v>
      </c>
      <c r="CH233" s="206">
        <v>0</v>
      </c>
      <c r="CI233" s="206">
        <v>0</v>
      </c>
      <c r="CJ233" s="206">
        <v>0</v>
      </c>
      <c r="CK233" s="206">
        <v>0</v>
      </c>
      <c r="CL233" s="206">
        <v>0</v>
      </c>
      <c r="CM233" s="206">
        <v>0</v>
      </c>
      <c r="CN233" s="206">
        <v>0</v>
      </c>
      <c r="CO233" s="206">
        <v>0</v>
      </c>
      <c r="CP233" s="206">
        <v>0</v>
      </c>
      <c r="CQ233" s="206">
        <v>0</v>
      </c>
      <c r="CR233" s="206">
        <v>0</v>
      </c>
      <c r="CS233" s="206">
        <v>0</v>
      </c>
      <c r="CT233" s="206">
        <v>0</v>
      </c>
      <c r="CU233" s="206">
        <v>0</v>
      </c>
      <c r="CV233" s="206">
        <v>0</v>
      </c>
      <c r="CW233" s="206">
        <v>0</v>
      </c>
      <c r="CX233" s="206">
        <v>0</v>
      </c>
      <c r="CY233" s="206">
        <v>0</v>
      </c>
      <c r="CZ233" s="206">
        <v>0</v>
      </c>
      <c r="DA233" s="206">
        <v>0</v>
      </c>
      <c r="DB233" s="206">
        <v>0</v>
      </c>
      <c r="DC233" s="206">
        <v>0</v>
      </c>
      <c r="DD233" s="206">
        <v>0</v>
      </c>
      <c r="DE233" s="206">
        <v>0</v>
      </c>
      <c r="DF233" s="206">
        <v>0</v>
      </c>
      <c r="DG233" s="206">
        <v>0</v>
      </c>
      <c r="DH233" s="206">
        <v>0</v>
      </c>
      <c r="DI233" s="206">
        <v>0</v>
      </c>
      <c r="DJ233" s="206">
        <v>0</v>
      </c>
      <c r="DK233" s="206">
        <v>0</v>
      </c>
      <c r="DL233" s="207">
        <v>0</v>
      </c>
      <c r="DQ233" s="208"/>
      <c r="DR233" s="209"/>
      <c r="DS233" s="209" t="s">
        <v>309</v>
      </c>
      <c r="DT233" s="205"/>
      <c r="DU233" s="206">
        <f t="shared" si="214"/>
        <v>0</v>
      </c>
      <c r="DV233" s="206">
        <f t="shared" si="215"/>
        <v>0</v>
      </c>
      <c r="DW233" s="206">
        <f t="shared" si="216"/>
        <v>0</v>
      </c>
      <c r="DX233" s="206">
        <f t="shared" si="217"/>
        <v>0</v>
      </c>
      <c r="DY233" s="206">
        <f t="shared" si="218"/>
        <v>0</v>
      </c>
      <c r="DZ233" s="206">
        <f t="shared" si="219"/>
        <v>0</v>
      </c>
      <c r="EA233" s="206">
        <f t="shared" si="220"/>
        <v>0</v>
      </c>
      <c r="EB233" s="206">
        <f t="shared" si="221"/>
        <v>0</v>
      </c>
      <c r="EC233" s="206">
        <f t="shared" si="222"/>
        <v>0</v>
      </c>
      <c r="ED233" s="207">
        <f t="shared" si="201"/>
        <v>0</v>
      </c>
      <c r="EE233" s="303">
        <f t="shared" si="223"/>
        <v>0</v>
      </c>
      <c r="EF233" s="101"/>
      <c r="EG233" s="101"/>
    </row>
    <row r="234" spans="1:137" s="126" customFormat="1" ht="15.5" hidden="1" outlineLevel="2" x14ac:dyDescent="0.35">
      <c r="A234" s="37" t="s">
        <v>303</v>
      </c>
      <c r="B234" s="37">
        <v>8</v>
      </c>
      <c r="C234" s="38">
        <v>8.6999999999999993</v>
      </c>
      <c r="D234" s="39"/>
      <c r="E234" s="208"/>
      <c r="F234" s="209"/>
      <c r="G234" s="209" t="s">
        <v>310</v>
      </c>
      <c r="H234" s="205"/>
      <c r="I234" s="206">
        <v>0</v>
      </c>
      <c r="J234" s="206">
        <v>0</v>
      </c>
      <c r="K234" s="206">
        <v>0</v>
      </c>
      <c r="L234" s="206">
        <v>0</v>
      </c>
      <c r="M234" s="206">
        <v>0</v>
      </c>
      <c r="N234" s="206">
        <v>0</v>
      </c>
      <c r="O234" s="206">
        <v>0</v>
      </c>
      <c r="P234" s="206">
        <v>0</v>
      </c>
      <c r="Q234" s="206">
        <v>0</v>
      </c>
      <c r="R234" s="206">
        <v>0</v>
      </c>
      <c r="S234" s="206">
        <v>0</v>
      </c>
      <c r="T234" s="206">
        <v>0</v>
      </c>
      <c r="U234" s="206">
        <v>0</v>
      </c>
      <c r="V234" s="206">
        <v>0</v>
      </c>
      <c r="W234" s="206">
        <v>0</v>
      </c>
      <c r="X234" s="206">
        <v>0</v>
      </c>
      <c r="Y234" s="206">
        <v>0</v>
      </c>
      <c r="Z234" s="206">
        <v>0</v>
      </c>
      <c r="AA234" s="206">
        <v>0</v>
      </c>
      <c r="AB234" s="206">
        <v>0</v>
      </c>
      <c r="AC234" s="206">
        <v>0</v>
      </c>
      <c r="AD234" s="206">
        <v>0</v>
      </c>
      <c r="AE234" s="206">
        <v>0</v>
      </c>
      <c r="AF234" s="206">
        <v>0</v>
      </c>
      <c r="AG234" s="206">
        <v>0</v>
      </c>
      <c r="AH234" s="206">
        <v>0</v>
      </c>
      <c r="AI234" s="206">
        <v>0</v>
      </c>
      <c r="AJ234" s="206">
        <v>0</v>
      </c>
      <c r="AK234" s="206">
        <v>0</v>
      </c>
      <c r="AL234" s="206">
        <v>0</v>
      </c>
      <c r="AM234" s="206">
        <v>0</v>
      </c>
      <c r="AN234" s="206">
        <v>0</v>
      </c>
      <c r="AO234" s="206">
        <v>0</v>
      </c>
      <c r="AP234" s="206">
        <v>0</v>
      </c>
      <c r="AQ234" s="206">
        <v>0</v>
      </c>
      <c r="AR234" s="206">
        <v>0</v>
      </c>
      <c r="AS234" s="206">
        <v>0</v>
      </c>
      <c r="AT234" s="206">
        <v>0</v>
      </c>
      <c r="AU234" s="206">
        <v>0</v>
      </c>
      <c r="AV234" s="206">
        <v>0</v>
      </c>
      <c r="AW234" s="206">
        <v>0</v>
      </c>
      <c r="AX234" s="206">
        <v>0</v>
      </c>
      <c r="AY234" s="206">
        <v>0</v>
      </c>
      <c r="AZ234" s="206">
        <v>0</v>
      </c>
      <c r="BA234" s="206">
        <v>0</v>
      </c>
      <c r="BB234" s="206">
        <v>0</v>
      </c>
      <c r="BC234" s="206">
        <v>0</v>
      </c>
      <c r="BD234" s="206">
        <v>0</v>
      </c>
      <c r="BE234" s="206">
        <v>0</v>
      </c>
      <c r="BF234" s="206">
        <v>0</v>
      </c>
      <c r="BG234" s="206">
        <v>0</v>
      </c>
      <c r="BH234" s="206">
        <v>0</v>
      </c>
      <c r="BI234" s="206">
        <v>0</v>
      </c>
      <c r="BJ234" s="206">
        <v>0</v>
      </c>
      <c r="BK234" s="206">
        <v>0</v>
      </c>
      <c r="BL234" s="206">
        <v>0</v>
      </c>
      <c r="BM234" s="206">
        <v>0</v>
      </c>
      <c r="BN234" s="206">
        <v>0</v>
      </c>
      <c r="BO234" s="206">
        <v>0</v>
      </c>
      <c r="BP234" s="206">
        <v>0</v>
      </c>
      <c r="BQ234" s="206">
        <v>0</v>
      </c>
      <c r="BR234" s="206">
        <v>0</v>
      </c>
      <c r="BS234" s="206">
        <v>0</v>
      </c>
      <c r="BT234" s="206">
        <v>0</v>
      </c>
      <c r="BU234" s="206">
        <v>0</v>
      </c>
      <c r="BV234" s="206">
        <v>0</v>
      </c>
      <c r="BW234" s="206">
        <v>0</v>
      </c>
      <c r="BX234" s="206">
        <v>0</v>
      </c>
      <c r="BY234" s="206">
        <v>0</v>
      </c>
      <c r="BZ234" s="206">
        <v>0</v>
      </c>
      <c r="CA234" s="206">
        <v>0</v>
      </c>
      <c r="CB234" s="206">
        <v>0</v>
      </c>
      <c r="CC234" s="206">
        <v>0</v>
      </c>
      <c r="CD234" s="206">
        <v>0</v>
      </c>
      <c r="CE234" s="206">
        <v>0</v>
      </c>
      <c r="CF234" s="206">
        <v>0</v>
      </c>
      <c r="CG234" s="206">
        <v>0</v>
      </c>
      <c r="CH234" s="206">
        <v>0</v>
      </c>
      <c r="CI234" s="206">
        <v>0</v>
      </c>
      <c r="CJ234" s="206">
        <v>0</v>
      </c>
      <c r="CK234" s="206">
        <v>0</v>
      </c>
      <c r="CL234" s="206">
        <v>0</v>
      </c>
      <c r="CM234" s="206">
        <v>0</v>
      </c>
      <c r="CN234" s="206">
        <v>0</v>
      </c>
      <c r="CO234" s="206">
        <v>0</v>
      </c>
      <c r="CP234" s="206">
        <v>0</v>
      </c>
      <c r="CQ234" s="206">
        <v>0</v>
      </c>
      <c r="CR234" s="206">
        <v>0</v>
      </c>
      <c r="CS234" s="206">
        <v>0</v>
      </c>
      <c r="CT234" s="206">
        <v>0</v>
      </c>
      <c r="CU234" s="206">
        <v>0</v>
      </c>
      <c r="CV234" s="206">
        <v>0</v>
      </c>
      <c r="CW234" s="206">
        <v>0</v>
      </c>
      <c r="CX234" s="206">
        <v>0</v>
      </c>
      <c r="CY234" s="206">
        <v>0</v>
      </c>
      <c r="CZ234" s="206">
        <v>0</v>
      </c>
      <c r="DA234" s="206">
        <v>0</v>
      </c>
      <c r="DB234" s="206">
        <v>0</v>
      </c>
      <c r="DC234" s="206">
        <v>0</v>
      </c>
      <c r="DD234" s="206">
        <v>0</v>
      </c>
      <c r="DE234" s="206">
        <v>0</v>
      </c>
      <c r="DF234" s="206">
        <v>0</v>
      </c>
      <c r="DG234" s="206">
        <v>0</v>
      </c>
      <c r="DH234" s="206">
        <v>0</v>
      </c>
      <c r="DI234" s="206">
        <v>0</v>
      </c>
      <c r="DJ234" s="206">
        <v>0</v>
      </c>
      <c r="DK234" s="206">
        <v>0</v>
      </c>
      <c r="DL234" s="207">
        <v>0</v>
      </c>
      <c r="DQ234" s="208"/>
      <c r="DR234" s="209"/>
      <c r="DS234" s="209" t="s">
        <v>310</v>
      </c>
      <c r="DT234" s="205"/>
      <c r="DU234" s="206">
        <f t="shared" si="214"/>
        <v>0</v>
      </c>
      <c r="DV234" s="206">
        <f t="shared" si="215"/>
        <v>0</v>
      </c>
      <c r="DW234" s="206">
        <f t="shared" si="216"/>
        <v>0</v>
      </c>
      <c r="DX234" s="206">
        <f t="shared" si="217"/>
        <v>0</v>
      </c>
      <c r="DY234" s="206">
        <f t="shared" si="218"/>
        <v>0</v>
      </c>
      <c r="DZ234" s="206">
        <f t="shared" si="219"/>
        <v>0</v>
      </c>
      <c r="EA234" s="206">
        <f t="shared" si="220"/>
        <v>0</v>
      </c>
      <c r="EB234" s="206">
        <f t="shared" si="221"/>
        <v>0</v>
      </c>
      <c r="EC234" s="206">
        <f t="shared" si="222"/>
        <v>0</v>
      </c>
      <c r="ED234" s="207">
        <f t="shared" si="201"/>
        <v>0</v>
      </c>
      <c r="EE234" s="303">
        <f t="shared" si="223"/>
        <v>0</v>
      </c>
      <c r="EF234" s="101"/>
      <c r="EG234" s="101"/>
    </row>
    <row r="235" spans="1:137" s="126" customFormat="1" ht="15.5" hidden="1" outlineLevel="2" x14ac:dyDescent="0.35">
      <c r="A235" s="37" t="s">
        <v>303</v>
      </c>
      <c r="B235" s="37">
        <v>8</v>
      </c>
      <c r="C235" s="38">
        <v>8.8000000000000007</v>
      </c>
      <c r="D235" s="39"/>
      <c r="E235" s="208"/>
      <c r="F235" s="209"/>
      <c r="G235" s="209" t="s">
        <v>311</v>
      </c>
      <c r="H235" s="205"/>
      <c r="I235" s="206">
        <v>0</v>
      </c>
      <c r="J235" s="206">
        <v>0</v>
      </c>
      <c r="K235" s="206">
        <v>0</v>
      </c>
      <c r="L235" s="206">
        <v>0</v>
      </c>
      <c r="M235" s="206">
        <v>0</v>
      </c>
      <c r="N235" s="206">
        <v>0</v>
      </c>
      <c r="O235" s="206">
        <v>0</v>
      </c>
      <c r="P235" s="206">
        <v>0</v>
      </c>
      <c r="Q235" s="206">
        <v>0</v>
      </c>
      <c r="R235" s="206">
        <v>0</v>
      </c>
      <c r="S235" s="206">
        <v>0</v>
      </c>
      <c r="T235" s="206">
        <v>0</v>
      </c>
      <c r="U235" s="206">
        <v>0</v>
      </c>
      <c r="V235" s="206">
        <v>0</v>
      </c>
      <c r="W235" s="206">
        <v>0</v>
      </c>
      <c r="X235" s="206">
        <v>0</v>
      </c>
      <c r="Y235" s="206">
        <v>0</v>
      </c>
      <c r="Z235" s="206">
        <v>0</v>
      </c>
      <c r="AA235" s="206">
        <v>0</v>
      </c>
      <c r="AB235" s="206">
        <v>0</v>
      </c>
      <c r="AC235" s="206">
        <v>0</v>
      </c>
      <c r="AD235" s="206">
        <v>0</v>
      </c>
      <c r="AE235" s="206">
        <v>0</v>
      </c>
      <c r="AF235" s="206">
        <v>0</v>
      </c>
      <c r="AG235" s="206">
        <v>0</v>
      </c>
      <c r="AH235" s="206">
        <v>0</v>
      </c>
      <c r="AI235" s="206">
        <v>0</v>
      </c>
      <c r="AJ235" s="206">
        <v>0</v>
      </c>
      <c r="AK235" s="206">
        <v>0</v>
      </c>
      <c r="AL235" s="206">
        <v>0</v>
      </c>
      <c r="AM235" s="206">
        <v>0</v>
      </c>
      <c r="AN235" s="206">
        <v>0</v>
      </c>
      <c r="AO235" s="206">
        <v>0</v>
      </c>
      <c r="AP235" s="206">
        <v>0</v>
      </c>
      <c r="AQ235" s="206">
        <v>0</v>
      </c>
      <c r="AR235" s="206">
        <v>0</v>
      </c>
      <c r="AS235" s="206">
        <v>0</v>
      </c>
      <c r="AT235" s="206">
        <v>0</v>
      </c>
      <c r="AU235" s="206">
        <v>0</v>
      </c>
      <c r="AV235" s="206">
        <v>0</v>
      </c>
      <c r="AW235" s="206">
        <v>0</v>
      </c>
      <c r="AX235" s="206">
        <v>0</v>
      </c>
      <c r="AY235" s="206">
        <v>0</v>
      </c>
      <c r="AZ235" s="206">
        <v>0</v>
      </c>
      <c r="BA235" s="206">
        <v>0</v>
      </c>
      <c r="BB235" s="206">
        <v>0</v>
      </c>
      <c r="BC235" s="206">
        <v>0</v>
      </c>
      <c r="BD235" s="206">
        <v>0</v>
      </c>
      <c r="BE235" s="206">
        <v>0</v>
      </c>
      <c r="BF235" s="206">
        <v>0</v>
      </c>
      <c r="BG235" s="206">
        <v>0</v>
      </c>
      <c r="BH235" s="206">
        <v>0</v>
      </c>
      <c r="BI235" s="206">
        <v>0</v>
      </c>
      <c r="BJ235" s="206">
        <v>0</v>
      </c>
      <c r="BK235" s="206">
        <v>0</v>
      </c>
      <c r="BL235" s="206">
        <v>0</v>
      </c>
      <c r="BM235" s="206">
        <v>0</v>
      </c>
      <c r="BN235" s="206">
        <v>0</v>
      </c>
      <c r="BO235" s="206">
        <v>0</v>
      </c>
      <c r="BP235" s="206">
        <v>0</v>
      </c>
      <c r="BQ235" s="206">
        <v>0</v>
      </c>
      <c r="BR235" s="206">
        <v>0</v>
      </c>
      <c r="BS235" s="206">
        <v>0</v>
      </c>
      <c r="BT235" s="206">
        <v>0</v>
      </c>
      <c r="BU235" s="206">
        <v>0</v>
      </c>
      <c r="BV235" s="206">
        <v>0</v>
      </c>
      <c r="BW235" s="206">
        <v>0</v>
      </c>
      <c r="BX235" s="206">
        <v>0</v>
      </c>
      <c r="BY235" s="206">
        <v>0</v>
      </c>
      <c r="BZ235" s="206">
        <v>0</v>
      </c>
      <c r="CA235" s="206">
        <v>0</v>
      </c>
      <c r="CB235" s="206">
        <v>0</v>
      </c>
      <c r="CC235" s="206">
        <v>0</v>
      </c>
      <c r="CD235" s="206">
        <v>0</v>
      </c>
      <c r="CE235" s="206">
        <v>0</v>
      </c>
      <c r="CF235" s="206">
        <v>0</v>
      </c>
      <c r="CG235" s="206">
        <v>0</v>
      </c>
      <c r="CH235" s="206">
        <v>0</v>
      </c>
      <c r="CI235" s="206">
        <v>0</v>
      </c>
      <c r="CJ235" s="206">
        <v>0</v>
      </c>
      <c r="CK235" s="206">
        <v>0</v>
      </c>
      <c r="CL235" s="206">
        <v>0</v>
      </c>
      <c r="CM235" s="206">
        <v>0</v>
      </c>
      <c r="CN235" s="206">
        <v>0</v>
      </c>
      <c r="CO235" s="206">
        <v>0</v>
      </c>
      <c r="CP235" s="206">
        <v>0</v>
      </c>
      <c r="CQ235" s="206">
        <v>0</v>
      </c>
      <c r="CR235" s="206">
        <v>0</v>
      </c>
      <c r="CS235" s="206">
        <v>0</v>
      </c>
      <c r="CT235" s="206">
        <v>0</v>
      </c>
      <c r="CU235" s="206">
        <v>0</v>
      </c>
      <c r="CV235" s="206">
        <v>0</v>
      </c>
      <c r="CW235" s="206">
        <v>0</v>
      </c>
      <c r="CX235" s="206">
        <v>0</v>
      </c>
      <c r="CY235" s="206">
        <v>0</v>
      </c>
      <c r="CZ235" s="206">
        <v>0</v>
      </c>
      <c r="DA235" s="206">
        <v>0</v>
      </c>
      <c r="DB235" s="206">
        <v>0</v>
      </c>
      <c r="DC235" s="206">
        <v>0</v>
      </c>
      <c r="DD235" s="206">
        <v>0</v>
      </c>
      <c r="DE235" s="206">
        <v>0</v>
      </c>
      <c r="DF235" s="206">
        <v>0</v>
      </c>
      <c r="DG235" s="206">
        <v>0</v>
      </c>
      <c r="DH235" s="206">
        <v>0</v>
      </c>
      <c r="DI235" s="206">
        <v>0</v>
      </c>
      <c r="DJ235" s="206">
        <v>0</v>
      </c>
      <c r="DK235" s="206">
        <v>0</v>
      </c>
      <c r="DL235" s="207">
        <v>0</v>
      </c>
      <c r="DQ235" s="208"/>
      <c r="DR235" s="209"/>
      <c r="DS235" s="209" t="s">
        <v>311</v>
      </c>
      <c r="DT235" s="205"/>
      <c r="DU235" s="206">
        <f t="shared" si="214"/>
        <v>0</v>
      </c>
      <c r="DV235" s="206">
        <f t="shared" si="215"/>
        <v>0</v>
      </c>
      <c r="DW235" s="206">
        <f t="shared" si="216"/>
        <v>0</v>
      </c>
      <c r="DX235" s="206">
        <f t="shared" si="217"/>
        <v>0</v>
      </c>
      <c r="DY235" s="206">
        <f t="shared" si="218"/>
        <v>0</v>
      </c>
      <c r="DZ235" s="206">
        <f t="shared" si="219"/>
        <v>0</v>
      </c>
      <c r="EA235" s="206">
        <f t="shared" si="220"/>
        <v>0</v>
      </c>
      <c r="EB235" s="206">
        <f t="shared" si="221"/>
        <v>0</v>
      </c>
      <c r="EC235" s="206">
        <f t="shared" si="222"/>
        <v>0</v>
      </c>
      <c r="ED235" s="207">
        <f t="shared" si="201"/>
        <v>0</v>
      </c>
      <c r="EE235" s="303">
        <f t="shared" si="223"/>
        <v>0</v>
      </c>
      <c r="EF235" s="101"/>
      <c r="EG235" s="101"/>
    </row>
    <row r="236" spans="1:137" s="126" customFormat="1" ht="15.5" collapsed="1" x14ac:dyDescent="0.35">
      <c r="A236" s="127" t="s">
        <v>303</v>
      </c>
      <c r="B236" s="127">
        <v>9</v>
      </c>
      <c r="C236" s="128"/>
      <c r="D236" s="129"/>
      <c r="E236" s="230" t="s">
        <v>315</v>
      </c>
      <c r="F236" s="211"/>
      <c r="G236" s="211"/>
      <c r="H236" s="212"/>
      <c r="I236" s="213">
        <v>0</v>
      </c>
      <c r="J236" s="213">
        <v>0</v>
      </c>
      <c r="K236" s="213">
        <v>0</v>
      </c>
      <c r="L236" s="213">
        <v>0</v>
      </c>
      <c r="M236" s="213">
        <v>0</v>
      </c>
      <c r="N236" s="213">
        <v>0</v>
      </c>
      <c r="O236" s="213">
        <v>0</v>
      </c>
      <c r="P236" s="213">
        <v>0</v>
      </c>
      <c r="Q236" s="213">
        <v>0</v>
      </c>
      <c r="R236" s="213">
        <v>0</v>
      </c>
      <c r="S236" s="213">
        <v>0</v>
      </c>
      <c r="T236" s="213">
        <v>0</v>
      </c>
      <c r="U236" s="213">
        <v>0</v>
      </c>
      <c r="V236" s="213">
        <v>0</v>
      </c>
      <c r="W236" s="213">
        <v>0</v>
      </c>
      <c r="X236" s="213">
        <v>0</v>
      </c>
      <c r="Y236" s="213">
        <v>0</v>
      </c>
      <c r="Z236" s="213">
        <v>0</v>
      </c>
      <c r="AA236" s="213">
        <v>0</v>
      </c>
      <c r="AB236" s="213">
        <v>0</v>
      </c>
      <c r="AC236" s="213">
        <v>0</v>
      </c>
      <c r="AD236" s="213">
        <v>0</v>
      </c>
      <c r="AE236" s="213">
        <v>0</v>
      </c>
      <c r="AF236" s="213">
        <v>0</v>
      </c>
      <c r="AG236" s="213">
        <v>0</v>
      </c>
      <c r="AH236" s="213">
        <v>0</v>
      </c>
      <c r="AI236" s="213">
        <v>0</v>
      </c>
      <c r="AJ236" s="213">
        <v>0</v>
      </c>
      <c r="AK236" s="213">
        <v>0</v>
      </c>
      <c r="AL236" s="213">
        <v>0</v>
      </c>
      <c r="AM236" s="213">
        <v>0</v>
      </c>
      <c r="AN236" s="213">
        <v>0</v>
      </c>
      <c r="AO236" s="213">
        <v>0</v>
      </c>
      <c r="AP236" s="213">
        <v>0</v>
      </c>
      <c r="AQ236" s="213">
        <v>0</v>
      </c>
      <c r="AR236" s="213">
        <v>0</v>
      </c>
      <c r="AS236" s="213">
        <v>0</v>
      </c>
      <c r="AT236" s="213">
        <v>0</v>
      </c>
      <c r="AU236" s="213">
        <v>0</v>
      </c>
      <c r="AV236" s="213">
        <v>0</v>
      </c>
      <c r="AW236" s="213">
        <v>0</v>
      </c>
      <c r="AX236" s="213">
        <v>0</v>
      </c>
      <c r="AY236" s="213">
        <v>0</v>
      </c>
      <c r="AZ236" s="213">
        <v>0</v>
      </c>
      <c r="BA236" s="213">
        <v>0</v>
      </c>
      <c r="BB236" s="213">
        <v>0</v>
      </c>
      <c r="BC236" s="213">
        <v>0</v>
      </c>
      <c r="BD236" s="213">
        <v>0</v>
      </c>
      <c r="BE236" s="213">
        <v>0</v>
      </c>
      <c r="BF236" s="213">
        <v>0</v>
      </c>
      <c r="BG236" s="213">
        <v>0</v>
      </c>
      <c r="BH236" s="213">
        <v>0</v>
      </c>
      <c r="BI236" s="213">
        <v>0</v>
      </c>
      <c r="BJ236" s="213">
        <v>0</v>
      </c>
      <c r="BK236" s="213">
        <v>0</v>
      </c>
      <c r="BL236" s="213">
        <v>0</v>
      </c>
      <c r="BM236" s="213">
        <v>0</v>
      </c>
      <c r="BN236" s="213">
        <v>0</v>
      </c>
      <c r="BO236" s="213">
        <v>0</v>
      </c>
      <c r="BP236" s="213">
        <v>0</v>
      </c>
      <c r="BQ236" s="213">
        <v>0</v>
      </c>
      <c r="BR236" s="213">
        <v>0</v>
      </c>
      <c r="BS236" s="213">
        <v>0</v>
      </c>
      <c r="BT236" s="213">
        <v>0</v>
      </c>
      <c r="BU236" s="213">
        <v>0</v>
      </c>
      <c r="BV236" s="213">
        <v>0</v>
      </c>
      <c r="BW236" s="213">
        <v>0</v>
      </c>
      <c r="BX236" s="213">
        <v>0</v>
      </c>
      <c r="BY236" s="213">
        <v>0</v>
      </c>
      <c r="BZ236" s="213">
        <v>0</v>
      </c>
      <c r="CA236" s="213">
        <v>0</v>
      </c>
      <c r="CB236" s="213">
        <v>0</v>
      </c>
      <c r="CC236" s="213">
        <v>0</v>
      </c>
      <c r="CD236" s="213">
        <v>0</v>
      </c>
      <c r="CE236" s="213">
        <v>0</v>
      </c>
      <c r="CF236" s="213">
        <v>0</v>
      </c>
      <c r="CG236" s="213">
        <v>0</v>
      </c>
      <c r="CH236" s="213">
        <v>0</v>
      </c>
      <c r="CI236" s="213">
        <v>0</v>
      </c>
      <c r="CJ236" s="213">
        <v>0</v>
      </c>
      <c r="CK236" s="213">
        <v>0</v>
      </c>
      <c r="CL236" s="213">
        <v>0</v>
      </c>
      <c r="CM236" s="213">
        <v>0</v>
      </c>
      <c r="CN236" s="213">
        <v>0</v>
      </c>
      <c r="CO236" s="213">
        <v>0</v>
      </c>
      <c r="CP236" s="213">
        <v>0</v>
      </c>
      <c r="CQ236" s="213">
        <v>0</v>
      </c>
      <c r="CR236" s="213">
        <v>0</v>
      </c>
      <c r="CS236" s="213">
        <v>0</v>
      </c>
      <c r="CT236" s="213">
        <v>0</v>
      </c>
      <c r="CU236" s="213">
        <v>0</v>
      </c>
      <c r="CV236" s="213">
        <v>0</v>
      </c>
      <c r="CW236" s="213">
        <v>0</v>
      </c>
      <c r="CX236" s="213">
        <v>0</v>
      </c>
      <c r="CY236" s="213">
        <v>0</v>
      </c>
      <c r="CZ236" s="213">
        <v>0</v>
      </c>
      <c r="DA236" s="213">
        <v>0</v>
      </c>
      <c r="DB236" s="213">
        <v>0</v>
      </c>
      <c r="DC236" s="213">
        <v>0</v>
      </c>
      <c r="DD236" s="213">
        <v>0</v>
      </c>
      <c r="DE236" s="213">
        <v>0</v>
      </c>
      <c r="DF236" s="213">
        <v>0</v>
      </c>
      <c r="DG236" s="213">
        <v>0</v>
      </c>
      <c r="DH236" s="213">
        <v>0</v>
      </c>
      <c r="DI236" s="213">
        <v>0</v>
      </c>
      <c r="DJ236" s="213">
        <v>0</v>
      </c>
      <c r="DK236" s="213">
        <v>0</v>
      </c>
      <c r="DL236" s="214">
        <v>0</v>
      </c>
      <c r="DQ236" s="308" t="s">
        <v>315</v>
      </c>
      <c r="DR236" s="211"/>
      <c r="DS236" s="211"/>
      <c r="DT236" s="212"/>
      <c r="DU236" s="213">
        <f t="shared" ref="DU236:EC236" si="224">SUM(DU237:DU243)</f>
        <v>-5.7936277718998603</v>
      </c>
      <c r="DV236" s="213">
        <f t="shared" si="224"/>
        <v>-10.027226518570073</v>
      </c>
      <c r="DW236" s="213">
        <f t="shared" si="224"/>
        <v>-17.2803366942412</v>
      </c>
      <c r="DX236" s="213">
        <f t="shared" si="224"/>
        <v>-17.342373997114304</v>
      </c>
      <c r="DY236" s="213">
        <f t="shared" si="224"/>
        <v>-12.388547055033758</v>
      </c>
      <c r="DZ236" s="213">
        <f t="shared" si="224"/>
        <v>-8.7697776548776289</v>
      </c>
      <c r="EA236" s="213">
        <f t="shared" si="224"/>
        <v>-53.640222599757905</v>
      </c>
      <c r="EB236" s="213">
        <f t="shared" si="224"/>
        <v>-53.713702356744037</v>
      </c>
      <c r="EC236" s="213">
        <f t="shared" si="224"/>
        <v>-134.1740362563809</v>
      </c>
      <c r="ED236" s="214">
        <f t="shared" si="201"/>
        <v>-313.12985090461962</v>
      </c>
      <c r="EE236" s="305"/>
      <c r="EF236" s="101"/>
      <c r="EG236" s="101"/>
    </row>
    <row r="237" spans="1:137" s="126" customFormat="1" ht="15.5" hidden="1" outlineLevel="1" x14ac:dyDescent="0.35">
      <c r="A237" s="37" t="s">
        <v>303</v>
      </c>
      <c r="B237" s="37">
        <v>9</v>
      </c>
      <c r="C237" s="38">
        <v>9.1</v>
      </c>
      <c r="D237" s="39"/>
      <c r="E237" s="208"/>
      <c r="F237" s="209" t="s">
        <v>292</v>
      </c>
      <c r="G237" s="209"/>
      <c r="H237" s="205"/>
      <c r="I237" s="206">
        <v>-1408.6055348408599</v>
      </c>
      <c r="J237" s="206">
        <v>-335.06860653349497</v>
      </c>
      <c r="K237" s="206">
        <v>-335.06860653346502</v>
      </c>
      <c r="L237" s="206">
        <v>-335.06860653349497</v>
      </c>
      <c r="M237" s="206">
        <v>-335.06860653349003</v>
      </c>
      <c r="N237" s="206">
        <v>-335.06860653348002</v>
      </c>
      <c r="O237" s="206">
        <v>-335.06860653349003</v>
      </c>
      <c r="P237" s="206">
        <v>-288.549077071635</v>
      </c>
      <c r="Q237" s="206">
        <v>-288.54907707166399</v>
      </c>
      <c r="R237" s="206">
        <v>-288.54907707163602</v>
      </c>
      <c r="S237" s="206">
        <v>-288.54907707166399</v>
      </c>
      <c r="T237" s="206">
        <v>-288.549077071635</v>
      </c>
      <c r="U237" s="206">
        <v>-288.54907707166001</v>
      </c>
      <c r="V237" s="206">
        <v>-288.54907707164</v>
      </c>
      <c r="W237" s="206">
        <v>-288.54907707166399</v>
      </c>
      <c r="X237" s="206">
        <v>-288.54907707164301</v>
      </c>
      <c r="Y237" s="206">
        <v>-288.54907707166001</v>
      </c>
      <c r="Z237" s="206">
        <v>-288.54907707164</v>
      </c>
      <c r="AA237" s="206">
        <v>-288.549077071662</v>
      </c>
      <c r="AB237" s="206">
        <v>-288.54907707164199</v>
      </c>
      <c r="AC237" s="206">
        <v>-288.54907707166399</v>
      </c>
      <c r="AD237" s="206">
        <v>-288.54907707163801</v>
      </c>
      <c r="AE237" s="206">
        <v>-288.54907707166399</v>
      </c>
      <c r="AF237" s="206">
        <v>-288.54907707163602</v>
      </c>
      <c r="AG237" s="206">
        <v>-288.54907707166399</v>
      </c>
      <c r="AH237" s="206">
        <v>-288.54907707165199</v>
      </c>
      <c r="AI237" s="206">
        <v>-288.54907707166802</v>
      </c>
      <c r="AJ237" s="206">
        <v>-288.54907707163898</v>
      </c>
      <c r="AK237" s="206">
        <v>-288.549077071662</v>
      </c>
      <c r="AL237" s="206">
        <v>-288.549077071623</v>
      </c>
      <c r="AM237" s="206">
        <v>-1.4501032957325699E-12</v>
      </c>
      <c r="AN237" s="206">
        <v>0</v>
      </c>
      <c r="AO237" s="206">
        <v>0</v>
      </c>
      <c r="AP237" s="206">
        <v>-1.4404616514790301E-12</v>
      </c>
      <c r="AQ237" s="206">
        <v>0</v>
      </c>
      <c r="AR237" s="206">
        <v>0</v>
      </c>
      <c r="AS237" s="206">
        <v>0</v>
      </c>
      <c r="AT237" s="206">
        <v>1.24184377985608E-12</v>
      </c>
      <c r="AU237" s="206">
        <v>0</v>
      </c>
      <c r="AV237" s="206">
        <v>0</v>
      </c>
      <c r="AW237" s="206">
        <v>0</v>
      </c>
      <c r="AX237" s="206">
        <v>0</v>
      </c>
      <c r="AY237" s="206">
        <v>0</v>
      </c>
      <c r="AZ237" s="206">
        <v>0</v>
      </c>
      <c r="BA237" s="206">
        <v>-6.6643045080475598E-12</v>
      </c>
      <c r="BB237" s="206">
        <v>0</v>
      </c>
      <c r="BC237" s="206">
        <v>0</v>
      </c>
      <c r="BD237" s="206">
        <v>7.5011992292549201E-13</v>
      </c>
      <c r="BE237" s="206">
        <v>0</v>
      </c>
      <c r="BF237" s="206">
        <v>0</v>
      </c>
      <c r="BG237" s="206">
        <v>0</v>
      </c>
      <c r="BH237" s="206">
        <v>6.42519173055974E-12</v>
      </c>
      <c r="BI237" s="206">
        <v>0</v>
      </c>
      <c r="BJ237" s="206">
        <v>0</v>
      </c>
      <c r="BK237" s="206">
        <v>1.72778265023455E-12</v>
      </c>
      <c r="BL237" s="206">
        <v>1.4809565573438999E-12</v>
      </c>
      <c r="BM237" s="206">
        <v>0</v>
      </c>
      <c r="BN237" s="206">
        <v>0</v>
      </c>
      <c r="BO237" s="206">
        <v>-7.4047827867195097E-13</v>
      </c>
      <c r="BP237" s="206">
        <v>0</v>
      </c>
      <c r="BQ237" s="206">
        <v>-2.4682609289065E-13</v>
      </c>
      <c r="BR237" s="206">
        <v>2.3834144594753402E-12</v>
      </c>
      <c r="BS237" s="206">
        <v>2.1597283127931898E-12</v>
      </c>
      <c r="BT237" s="206">
        <v>0</v>
      </c>
      <c r="BU237" s="206">
        <v>0</v>
      </c>
      <c r="BV237" s="206">
        <v>-3.5866916623172602E-13</v>
      </c>
      <c r="BW237" s="206">
        <v>0</v>
      </c>
      <c r="BX237" s="206">
        <v>0</v>
      </c>
      <c r="BY237" s="206">
        <v>0</v>
      </c>
      <c r="BZ237" s="206">
        <v>7.4047827867195097E-13</v>
      </c>
      <c r="CA237" s="206">
        <v>0</v>
      </c>
      <c r="CB237" s="206">
        <v>0</v>
      </c>
      <c r="CC237" s="206">
        <v>2.4682609289065E-13</v>
      </c>
      <c r="CD237" s="206">
        <v>0</v>
      </c>
      <c r="CE237" s="206">
        <v>0</v>
      </c>
      <c r="CF237" s="206">
        <v>2.3911277748781699E-13</v>
      </c>
      <c r="CG237" s="206">
        <v>2.15972831279319E-13</v>
      </c>
      <c r="CH237" s="206">
        <v>0</v>
      </c>
      <c r="CI237" s="206">
        <v>0</v>
      </c>
      <c r="CJ237" s="206">
        <v>3.0853261611331302E-13</v>
      </c>
      <c r="CK237" s="206">
        <v>0</v>
      </c>
      <c r="CL237" s="206">
        <v>0</v>
      </c>
      <c r="CM237" s="206">
        <v>9.7573439845835207E-13</v>
      </c>
      <c r="CN237" s="206">
        <v>0</v>
      </c>
      <c r="CO237" s="206">
        <v>0</v>
      </c>
      <c r="CP237" s="206">
        <v>0</v>
      </c>
      <c r="CQ237" s="206">
        <v>-5.8929729677642802E-12</v>
      </c>
      <c r="CR237" s="206">
        <v>0</v>
      </c>
      <c r="CS237" s="206">
        <v>2.8230734374368099E-12</v>
      </c>
      <c r="CT237" s="206">
        <v>-2906.97117309338</v>
      </c>
      <c r="CU237" s="206">
        <v>-37.696658695117698</v>
      </c>
      <c r="CV237" s="206">
        <v>-37.6966586950929</v>
      </c>
      <c r="CW237" s="206">
        <v>-1168.5964195480601</v>
      </c>
      <c r="CX237" s="206">
        <v>-1168.5964195480601</v>
      </c>
      <c r="CY237" s="206">
        <v>-1055.50644346273</v>
      </c>
      <c r="CZ237" s="206">
        <v>-1350.8818409368801</v>
      </c>
      <c r="DA237" s="206">
        <v>-1307.3050073582899</v>
      </c>
      <c r="DB237" s="206">
        <v>-1350.88184093683</v>
      </c>
      <c r="DC237" s="206">
        <v>-1307.3050073582599</v>
      </c>
      <c r="DD237" s="206">
        <v>-1350.8818409368801</v>
      </c>
      <c r="DE237" s="206">
        <v>-1307.3050073582899</v>
      </c>
      <c r="DF237" s="206">
        <v>-16277.548486060399</v>
      </c>
      <c r="DG237" s="206">
        <v>-16277.548486060399</v>
      </c>
      <c r="DH237" s="206">
        <v>-16322.144509309899</v>
      </c>
      <c r="DI237" s="206">
        <v>-16277.548486060399</v>
      </c>
      <c r="DJ237" s="232">
        <v>-81432.338453551507</v>
      </c>
      <c r="DK237" s="206">
        <v>0</v>
      </c>
      <c r="DL237" s="207">
        <v>-170992.39868566021</v>
      </c>
      <c r="DQ237" s="208"/>
      <c r="DR237" s="209" t="s">
        <v>292</v>
      </c>
      <c r="DS237" s="209"/>
      <c r="DT237" s="205"/>
      <c r="DU237" s="206">
        <f t="shared" ref="DU237:DU243" si="225">I237/$DQ$4</f>
        <v>-1.4086055348408599</v>
      </c>
      <c r="DV237" s="206">
        <f t="shared" ref="DV237:DV243" si="226">SUM(J237:O237)/$DQ$4</f>
        <v>-2.0104116392009148</v>
      </c>
      <c r="DW237" s="206">
        <f t="shared" ref="DW237:DW243" si="227">SUM(P237:AL237)/$DQ$4</f>
        <v>-6.6366287726479563</v>
      </c>
      <c r="DX237" s="206">
        <f t="shared" ref="DX237:DX243" si="228">SUM(AM237:CT237)/$DQ$4</f>
        <v>-2.9069711730933752</v>
      </c>
      <c r="DY237" s="206">
        <f t="shared" ref="DY237:DY243" si="229">SUM(CU237:CY237)/$DQ$4</f>
        <v>-3.4680925999490611</v>
      </c>
      <c r="DZ237" s="206">
        <f t="shared" ref="DZ237:DZ243" si="230">SUM(CZ237:DE237)/$DQ$4</f>
        <v>-7.9745605448854304</v>
      </c>
      <c r="EA237" s="206">
        <f t="shared" ref="EA237:EA243" si="231">SUM(DF237:DG237)/$DQ$4</f>
        <v>-32.555096972120801</v>
      </c>
      <c r="EB237" s="206">
        <f t="shared" ref="EB237:EB243" si="232">SUM(DH237:DI237)/$DQ$4</f>
        <v>-32.599692995370297</v>
      </c>
      <c r="EC237" s="206">
        <f t="shared" ref="EC237:EC243" si="233">SUM(DJ237:DK237)/$DQ$4</f>
        <v>-81.432338453551509</v>
      </c>
      <c r="ED237" s="207">
        <f t="shared" si="201"/>
        <v>-170.99239868566019</v>
      </c>
      <c r="EE237" s="303">
        <f t="shared" ref="EE237:EE243" si="234">ED237-(DL237/$DQ$4)</f>
        <v>0</v>
      </c>
      <c r="EF237" s="101"/>
      <c r="EG237" s="101"/>
    </row>
    <row r="238" spans="1:137" s="126" customFormat="1" ht="15.5" hidden="1" outlineLevel="1" x14ac:dyDescent="0.35">
      <c r="A238" s="37" t="s">
        <v>303</v>
      </c>
      <c r="B238" s="37">
        <v>9</v>
      </c>
      <c r="C238" s="38">
        <v>9.1999999999999993</v>
      </c>
      <c r="D238" s="39"/>
      <c r="E238" s="208"/>
      <c r="F238" s="209" t="s">
        <v>316</v>
      </c>
      <c r="G238" s="209"/>
      <c r="H238" s="205"/>
      <c r="I238" s="206">
        <v>-96.224012915866894</v>
      </c>
      <c r="J238" s="206">
        <v>-13.5984195179106</v>
      </c>
      <c r="K238" s="206">
        <v>-13.598419517910701</v>
      </c>
      <c r="L238" s="206">
        <v>-13.5984195179105</v>
      </c>
      <c r="M238" s="206">
        <v>-13.598419517910999</v>
      </c>
      <c r="N238" s="206">
        <v>-13.5984195179106</v>
      </c>
      <c r="O238" s="206">
        <v>-13.598419517910999</v>
      </c>
      <c r="P238" s="206">
        <v>-3.1879671808771199</v>
      </c>
      <c r="Q238" s="206">
        <v>-3.1879671808780601</v>
      </c>
      <c r="R238" s="206">
        <v>-3.1879671808776302</v>
      </c>
      <c r="S238" s="206">
        <v>-3.1879671808780099</v>
      </c>
      <c r="T238" s="206">
        <v>-3.1879671808773899</v>
      </c>
      <c r="U238" s="206">
        <v>-3.1879671808783501</v>
      </c>
      <c r="V238" s="206">
        <v>-3.1879671808775298</v>
      </c>
      <c r="W238" s="206">
        <v>-3.1879671808777301</v>
      </c>
      <c r="X238" s="206">
        <v>-3.1879671808780898</v>
      </c>
      <c r="Y238" s="206">
        <v>-3.1879671808777799</v>
      </c>
      <c r="Z238" s="206">
        <v>-3.1879671808779801</v>
      </c>
      <c r="AA238" s="206">
        <v>-3.1879671808776302</v>
      </c>
      <c r="AB238" s="206">
        <v>-3.1879671808781</v>
      </c>
      <c r="AC238" s="206">
        <v>-3.1879671808775201</v>
      </c>
      <c r="AD238" s="206">
        <v>-3.1879671808779002</v>
      </c>
      <c r="AE238" s="206">
        <v>-3.1879671808782302</v>
      </c>
      <c r="AF238" s="206">
        <v>-3.1879671808776702</v>
      </c>
      <c r="AG238" s="206">
        <v>-3.1879671808782599</v>
      </c>
      <c r="AH238" s="206">
        <v>-3.1879671808777199</v>
      </c>
      <c r="AI238" s="206">
        <v>-3.1879671808780898</v>
      </c>
      <c r="AJ238" s="206">
        <v>-3.18796718087567</v>
      </c>
      <c r="AK238" s="206">
        <v>-3.1879671808799901</v>
      </c>
      <c r="AL238" s="206">
        <v>-3.1879671808777301</v>
      </c>
      <c r="AM238" s="206">
        <v>-0.45056521090316498</v>
      </c>
      <c r="AN238" s="206">
        <v>-0.45056521090311902</v>
      </c>
      <c r="AO238" s="206">
        <v>-0.45056521090294899</v>
      </c>
      <c r="AP238" s="206">
        <v>-0.450565210903906</v>
      </c>
      <c r="AQ238" s="206">
        <v>-0.45056521090330398</v>
      </c>
      <c r="AR238" s="206">
        <v>-0.45056521090325802</v>
      </c>
      <c r="AS238" s="206">
        <v>-0.45056521090318102</v>
      </c>
      <c r="AT238" s="206">
        <v>-0.450565210902934</v>
      </c>
      <c r="AU238" s="206">
        <v>-0.45056521090369001</v>
      </c>
      <c r="AV238" s="206">
        <v>-0.45056521090355101</v>
      </c>
      <c r="AW238" s="206">
        <v>-0.45056521090318102</v>
      </c>
      <c r="AX238" s="206">
        <v>-0.45056521090314999</v>
      </c>
      <c r="AY238" s="206">
        <v>-0.45056521090325802</v>
      </c>
      <c r="AZ238" s="206">
        <v>-0.45056521090310397</v>
      </c>
      <c r="BA238" s="206">
        <v>-0.450565210903073</v>
      </c>
      <c r="BB238" s="206">
        <v>-0.45056521090344298</v>
      </c>
      <c r="BC238" s="206">
        <v>-0.45056521090401402</v>
      </c>
      <c r="BD238" s="206">
        <v>-0.45056521090319601</v>
      </c>
      <c r="BE238" s="206">
        <v>-0.450565210903073</v>
      </c>
      <c r="BF238" s="206">
        <v>-0.45056521090298002</v>
      </c>
      <c r="BG238" s="206">
        <v>-0.45056521090369001</v>
      </c>
      <c r="BH238" s="206">
        <v>-0.450565210903211</v>
      </c>
      <c r="BI238" s="206">
        <v>-0.45056521090278001</v>
      </c>
      <c r="BJ238" s="206">
        <v>-0.45056521090398299</v>
      </c>
      <c r="BK238" s="206">
        <v>-0.45056521090310397</v>
      </c>
      <c r="BL238" s="206">
        <v>-0.45056521090322699</v>
      </c>
      <c r="BM238" s="206">
        <v>-0.45056521090338097</v>
      </c>
      <c r="BN238" s="206">
        <v>-0.45056521090276402</v>
      </c>
      <c r="BO238" s="206">
        <v>-0.45056521090379797</v>
      </c>
      <c r="BP238" s="206">
        <v>-0.45056521090280999</v>
      </c>
      <c r="BQ238" s="206">
        <v>-0.45056521090662099</v>
      </c>
      <c r="BR238" s="206">
        <v>-0.45056521090083601</v>
      </c>
      <c r="BS238" s="206">
        <v>-0.45056521090324197</v>
      </c>
      <c r="BT238" s="206">
        <v>-0.45056521090333501</v>
      </c>
      <c r="BU238" s="206">
        <v>-0.45056521090278001</v>
      </c>
      <c r="BV238" s="206">
        <v>-0.45056521090351997</v>
      </c>
      <c r="BW238" s="206">
        <v>-0.45056521090398299</v>
      </c>
      <c r="BX238" s="206">
        <v>-0.450565210903212</v>
      </c>
      <c r="BY238" s="206">
        <v>-0.45056521090302598</v>
      </c>
      <c r="BZ238" s="206">
        <v>-0.45056521090339702</v>
      </c>
      <c r="CA238" s="206">
        <v>-0.45056521090308799</v>
      </c>
      <c r="CB238" s="206">
        <v>-0.45056521090296497</v>
      </c>
      <c r="CC238" s="206">
        <v>-0.45056521090344298</v>
      </c>
      <c r="CD238" s="206">
        <v>-0.45056521090379797</v>
      </c>
      <c r="CE238" s="206">
        <v>-0.45056521090318102</v>
      </c>
      <c r="CF238" s="206">
        <v>-0.450565210907654</v>
      </c>
      <c r="CG238" s="206">
        <v>-0.45056521089878399</v>
      </c>
      <c r="CH238" s="206">
        <v>-0.45056521090332002</v>
      </c>
      <c r="CI238" s="206">
        <v>-0.45056521090367402</v>
      </c>
      <c r="CJ238" s="206">
        <v>-0.45056521090330398</v>
      </c>
      <c r="CK238" s="206">
        <v>-0.45056521090319601</v>
      </c>
      <c r="CL238" s="206">
        <v>-0.45056521090311902</v>
      </c>
      <c r="CM238" s="206">
        <v>-0.450565210908349</v>
      </c>
      <c r="CN238" s="206">
        <v>-0.450565210898136</v>
      </c>
      <c r="CO238" s="206">
        <v>-0.45056521090338097</v>
      </c>
      <c r="CP238" s="206">
        <v>-0.45056521090342699</v>
      </c>
      <c r="CQ238" s="206">
        <v>-0.45056521090378199</v>
      </c>
      <c r="CR238" s="206">
        <v>-0.45056521090319601</v>
      </c>
      <c r="CS238" s="206">
        <v>-0.45056521090308799</v>
      </c>
      <c r="CT238" s="206">
        <v>-0.45056521090318002</v>
      </c>
      <c r="CU238" s="206">
        <v>-0.42730620078020798</v>
      </c>
      <c r="CV238" s="206">
        <v>-0.42730620078028497</v>
      </c>
      <c r="CW238" s="206">
        <v>-13.246492224199301</v>
      </c>
      <c r="CX238" s="206">
        <v>-13.2464922241931</v>
      </c>
      <c r="CY238" s="206">
        <v>-11.964573621852599</v>
      </c>
      <c r="CZ238" s="206">
        <v>-25.832485407009901</v>
      </c>
      <c r="DA238" s="206">
        <v>-24.999179426138902</v>
      </c>
      <c r="DB238" s="206">
        <v>-25.8324854070101</v>
      </c>
      <c r="DC238" s="206">
        <v>-24.9991794261405</v>
      </c>
      <c r="DD238" s="206">
        <v>-25.832485407010601</v>
      </c>
      <c r="DE238" s="206">
        <v>-24.999179426138902</v>
      </c>
      <c r="DF238" s="206">
        <v>-369.041791975227</v>
      </c>
      <c r="DG238" s="206">
        <v>-369.04179197522501</v>
      </c>
      <c r="DH238" s="206">
        <v>-370.05286537789902</v>
      </c>
      <c r="DI238" s="206">
        <v>-369.04179197522802</v>
      </c>
      <c r="DJ238" s="232">
        <v>-1846.22003327881</v>
      </c>
      <c r="DK238" s="206">
        <v>0</v>
      </c>
      <c r="DL238" s="207">
        <v>-3793.377127391363</v>
      </c>
      <c r="DQ238" s="208"/>
      <c r="DR238" s="209" t="s">
        <v>316</v>
      </c>
      <c r="DS238" s="209"/>
      <c r="DT238" s="205"/>
      <c r="DU238" s="206">
        <f t="shared" si="225"/>
        <v>-9.6224012915866894E-2</v>
      </c>
      <c r="DV238" s="206">
        <f t="shared" si="226"/>
        <v>-8.15905171074644E-2</v>
      </c>
      <c r="DW238" s="206">
        <f t="shared" si="227"/>
        <v>-7.332324516019019E-2</v>
      </c>
      <c r="DX238" s="206">
        <f t="shared" si="228"/>
        <v>-2.703391265419829E-2</v>
      </c>
      <c r="DY238" s="206">
        <f t="shared" si="229"/>
        <v>-3.9312170471805491E-2</v>
      </c>
      <c r="DZ238" s="206">
        <f t="shared" si="230"/>
        <v>-0.15249499449944892</v>
      </c>
      <c r="EA238" s="206">
        <f t="shared" si="231"/>
        <v>-0.73808358395045204</v>
      </c>
      <c r="EB238" s="206">
        <f t="shared" si="232"/>
        <v>-0.73909465735312707</v>
      </c>
      <c r="EC238" s="206">
        <f t="shared" si="233"/>
        <v>-1.8462200332788099</v>
      </c>
      <c r="ED238" s="207">
        <f t="shared" si="201"/>
        <v>-3.7933771273913637</v>
      </c>
      <c r="EE238" s="303">
        <f t="shared" si="234"/>
        <v>0</v>
      </c>
      <c r="EF238" s="101"/>
      <c r="EG238" s="101"/>
    </row>
    <row r="239" spans="1:137" s="126" customFormat="1" ht="15.5" hidden="1" outlineLevel="1" x14ac:dyDescent="0.35">
      <c r="A239" s="37" t="s">
        <v>303</v>
      </c>
      <c r="B239" s="37">
        <v>9</v>
      </c>
      <c r="C239" s="38">
        <v>9.3000000000000007</v>
      </c>
      <c r="D239" s="39"/>
      <c r="E239" s="208"/>
      <c r="F239" s="205" t="s">
        <v>272</v>
      </c>
      <c r="G239" s="209"/>
      <c r="H239" s="205"/>
      <c r="I239" s="206">
        <v>-4222.9322485738603</v>
      </c>
      <c r="J239" s="206">
        <v>-1302.2262922989</v>
      </c>
      <c r="K239" s="206">
        <v>-1302.22629229888</v>
      </c>
      <c r="L239" s="206">
        <v>-1302.22629229889</v>
      </c>
      <c r="M239" s="206">
        <v>-1302.22629229889</v>
      </c>
      <c r="N239" s="206">
        <v>-1302.22629229889</v>
      </c>
      <c r="O239" s="206">
        <v>-1302.22629229889</v>
      </c>
      <c r="P239" s="206">
        <v>-452.52383167020503</v>
      </c>
      <c r="Q239" s="206">
        <v>-452.52383167019701</v>
      </c>
      <c r="R239" s="206">
        <v>-452.52383167017899</v>
      </c>
      <c r="S239" s="206">
        <v>-452.52383167019502</v>
      </c>
      <c r="T239" s="206">
        <v>-452.52383167020002</v>
      </c>
      <c r="U239" s="206">
        <v>-452.52383167019099</v>
      </c>
      <c r="V239" s="206">
        <v>-452.52383167018598</v>
      </c>
      <c r="W239" s="206">
        <v>-452.52383167019502</v>
      </c>
      <c r="X239" s="206">
        <v>-452.52383167017899</v>
      </c>
      <c r="Y239" s="206">
        <v>-452.52383167020298</v>
      </c>
      <c r="Z239" s="206">
        <v>-452.52383167019201</v>
      </c>
      <c r="AA239" s="206">
        <v>-452.52383167019599</v>
      </c>
      <c r="AB239" s="206">
        <v>-452.52383167019502</v>
      </c>
      <c r="AC239" s="206">
        <v>-452.52383167019701</v>
      </c>
      <c r="AD239" s="206">
        <v>-452.52383167018201</v>
      </c>
      <c r="AE239" s="206">
        <v>-452.52383167019798</v>
      </c>
      <c r="AF239" s="206">
        <v>-452.523831670194</v>
      </c>
      <c r="AG239" s="206">
        <v>-452.52383167019298</v>
      </c>
      <c r="AH239" s="206">
        <v>-452.52383167018502</v>
      </c>
      <c r="AI239" s="206">
        <v>-452.52383167018701</v>
      </c>
      <c r="AJ239" s="206">
        <v>-452.52383167019502</v>
      </c>
      <c r="AK239" s="206">
        <v>-452.523831670194</v>
      </c>
      <c r="AL239" s="206">
        <v>-452.52383167020298</v>
      </c>
      <c r="AM239" s="206">
        <v>-236.45149738620401</v>
      </c>
      <c r="AN239" s="206">
        <v>-236.45149738621001</v>
      </c>
      <c r="AO239" s="206">
        <v>-236.45149738623701</v>
      </c>
      <c r="AP239" s="206">
        <v>-236.45149738621299</v>
      </c>
      <c r="AQ239" s="206">
        <v>-236.451497386216</v>
      </c>
      <c r="AR239" s="206">
        <v>-236.45149738621299</v>
      </c>
      <c r="AS239" s="206">
        <v>-236.451497386234</v>
      </c>
      <c r="AT239" s="206">
        <v>-236.451497386216</v>
      </c>
      <c r="AU239" s="206">
        <v>-236.45149738621299</v>
      </c>
      <c r="AV239" s="206">
        <v>-236.45149738621799</v>
      </c>
      <c r="AW239" s="206">
        <v>-236.45149738620901</v>
      </c>
      <c r="AX239" s="206">
        <v>-236.45149738622101</v>
      </c>
      <c r="AY239" s="206">
        <v>-236.45149738622101</v>
      </c>
      <c r="AZ239" s="206">
        <v>-236.451497386217</v>
      </c>
      <c r="BA239" s="206">
        <v>-236.45149738620799</v>
      </c>
      <c r="BB239" s="206">
        <v>-236.45149738623701</v>
      </c>
      <c r="BC239" s="206">
        <v>-236.451497386217</v>
      </c>
      <c r="BD239" s="206">
        <v>-236.451497386217</v>
      </c>
      <c r="BE239" s="206">
        <v>-236.451497386223</v>
      </c>
      <c r="BF239" s="206">
        <v>-236.45149738621001</v>
      </c>
      <c r="BG239" s="206">
        <v>-236.451497386216</v>
      </c>
      <c r="BH239" s="206">
        <v>-236.45149738620799</v>
      </c>
      <c r="BI239" s="206">
        <v>-236.451497386223</v>
      </c>
      <c r="BJ239" s="206">
        <v>-236.45149738623101</v>
      </c>
      <c r="BK239" s="206">
        <v>-236.451497386207</v>
      </c>
      <c r="BL239" s="206">
        <v>-236.451497386223</v>
      </c>
      <c r="BM239" s="206">
        <v>-236.451497386212</v>
      </c>
      <c r="BN239" s="206">
        <v>-236.451497386228</v>
      </c>
      <c r="BO239" s="206">
        <v>-236.45149738620799</v>
      </c>
      <c r="BP239" s="206">
        <v>-236.45149738621501</v>
      </c>
      <c r="BQ239" s="206">
        <v>-236.45149738620799</v>
      </c>
      <c r="BR239" s="206">
        <v>-236.45149738621899</v>
      </c>
      <c r="BS239" s="206">
        <v>-236.45149738623201</v>
      </c>
      <c r="BT239" s="206">
        <v>-236.451497386217</v>
      </c>
      <c r="BU239" s="206">
        <v>-236.45149738621399</v>
      </c>
      <c r="BV239" s="206">
        <v>-236.451497386217</v>
      </c>
      <c r="BW239" s="206">
        <v>-236.45149738622001</v>
      </c>
      <c r="BX239" s="206">
        <v>-236.451497386216</v>
      </c>
      <c r="BY239" s="206">
        <v>-236.451497386206</v>
      </c>
      <c r="BZ239" s="206">
        <v>-236.45149738620901</v>
      </c>
      <c r="CA239" s="206">
        <v>-236.45149738624099</v>
      </c>
      <c r="CB239" s="206">
        <v>-236.45149738621501</v>
      </c>
      <c r="CC239" s="206">
        <v>-236.451497386217</v>
      </c>
      <c r="CD239" s="206">
        <v>-236.451497386216</v>
      </c>
      <c r="CE239" s="206">
        <v>-236.45149738622999</v>
      </c>
      <c r="CF239" s="206">
        <v>-236.45149738621299</v>
      </c>
      <c r="CG239" s="206">
        <v>-236.45149738621001</v>
      </c>
      <c r="CH239" s="206">
        <v>-236.451497386211</v>
      </c>
      <c r="CI239" s="206">
        <v>-236.451497386217</v>
      </c>
      <c r="CJ239" s="206">
        <v>-236.45149738621299</v>
      </c>
      <c r="CK239" s="206">
        <v>-236.45149738622399</v>
      </c>
      <c r="CL239" s="206">
        <v>-236.451497386216</v>
      </c>
      <c r="CM239" s="206">
        <v>-236.45149738622101</v>
      </c>
      <c r="CN239" s="206">
        <v>-236.45149738621399</v>
      </c>
      <c r="CO239" s="206">
        <v>-236.451497386216</v>
      </c>
      <c r="CP239" s="206">
        <v>-236.451497386216</v>
      </c>
      <c r="CQ239" s="206">
        <v>-236.451497386217</v>
      </c>
      <c r="CR239" s="206">
        <v>-236.451497386222</v>
      </c>
      <c r="CS239" s="206">
        <v>-236.451497386216</v>
      </c>
      <c r="CT239" s="206">
        <v>-236.45149738621501</v>
      </c>
      <c r="CU239" s="206">
        <v>-95.0516149426753</v>
      </c>
      <c r="CV239" s="206">
        <v>-95.051614942670099</v>
      </c>
      <c r="CW239" s="206">
        <v>-2946.6000632230098</v>
      </c>
      <c r="CX239" s="206">
        <v>-2946.6000632229998</v>
      </c>
      <c r="CY239" s="206">
        <v>-2661.4452183950302</v>
      </c>
      <c r="CZ239" s="206">
        <v>-107.204335041965</v>
      </c>
      <c r="DA239" s="206">
        <v>-103.746130685786</v>
      </c>
      <c r="DB239" s="206">
        <v>-107.204335041953</v>
      </c>
      <c r="DC239" s="206">
        <v>-103.746130685785</v>
      </c>
      <c r="DD239" s="206">
        <v>-107.20433504196301</v>
      </c>
      <c r="DE239" s="206">
        <v>-103.74613068577899</v>
      </c>
      <c r="DF239" s="206">
        <v>-10017.279377434401</v>
      </c>
      <c r="DG239" s="206">
        <v>-10017.279377434401</v>
      </c>
      <c r="DH239" s="206">
        <v>-10044.723978468501</v>
      </c>
      <c r="DI239" s="206">
        <v>-10017.279377434499</v>
      </c>
      <c r="DJ239" s="232">
        <v>-50113.841488206199</v>
      </c>
      <c r="DK239" s="206">
        <v>0</v>
      </c>
      <c r="DL239" s="207">
        <v>-136219.43154484231</v>
      </c>
      <c r="DQ239" s="208"/>
      <c r="DR239" s="205" t="s">
        <v>272</v>
      </c>
      <c r="DS239" s="209"/>
      <c r="DT239" s="205"/>
      <c r="DU239" s="206">
        <f t="shared" si="225"/>
        <v>-4.2229322485738603</v>
      </c>
      <c r="DV239" s="206">
        <f t="shared" si="226"/>
        <v>-7.8133577537933405</v>
      </c>
      <c r="DW239" s="206">
        <f t="shared" si="227"/>
        <v>-10.408048128414443</v>
      </c>
      <c r="DX239" s="206">
        <f t="shared" si="228"/>
        <v>-14.187089843173039</v>
      </c>
      <c r="DY239" s="206">
        <f t="shared" si="229"/>
        <v>-8.7447485747263851</v>
      </c>
      <c r="DZ239" s="206">
        <f t="shared" si="230"/>
        <v>-0.63285139718323102</v>
      </c>
      <c r="EA239" s="206">
        <f t="shared" si="231"/>
        <v>-20.034558754868801</v>
      </c>
      <c r="EB239" s="206">
        <f t="shared" si="232"/>
        <v>-20.062003355902998</v>
      </c>
      <c r="EC239" s="206">
        <f t="shared" si="233"/>
        <v>-50.113841488206198</v>
      </c>
      <c r="ED239" s="207">
        <f t="shared" si="201"/>
        <v>-136.21943154484231</v>
      </c>
      <c r="EE239" s="303">
        <f t="shared" si="234"/>
        <v>0</v>
      </c>
      <c r="EF239" s="101"/>
      <c r="EG239" s="101"/>
    </row>
    <row r="240" spans="1:137" s="126" customFormat="1" ht="15.5" hidden="1" outlineLevel="1" x14ac:dyDescent="0.35">
      <c r="A240" s="37" t="s">
        <v>303</v>
      </c>
      <c r="B240" s="37">
        <v>9</v>
      </c>
      <c r="C240" s="38">
        <v>9.4</v>
      </c>
      <c r="D240" s="39"/>
      <c r="E240" s="208"/>
      <c r="F240" s="205" t="s">
        <v>281</v>
      </c>
      <c r="G240" s="209"/>
      <c r="H240" s="205"/>
      <c r="I240" s="206">
        <v>0</v>
      </c>
      <c r="J240" s="206">
        <v>0</v>
      </c>
      <c r="K240" s="206">
        <v>0</v>
      </c>
      <c r="L240" s="206">
        <v>0</v>
      </c>
      <c r="M240" s="206">
        <v>0</v>
      </c>
      <c r="N240" s="206">
        <v>0</v>
      </c>
      <c r="O240" s="206">
        <v>0</v>
      </c>
      <c r="P240" s="206">
        <v>0</v>
      </c>
      <c r="Q240" s="206">
        <v>0</v>
      </c>
      <c r="R240" s="206">
        <v>0</v>
      </c>
      <c r="S240" s="206">
        <v>0</v>
      </c>
      <c r="T240" s="206">
        <v>0</v>
      </c>
      <c r="U240" s="206">
        <v>0</v>
      </c>
      <c r="V240" s="206">
        <v>0</v>
      </c>
      <c r="W240" s="206">
        <v>0</v>
      </c>
      <c r="X240" s="206">
        <v>0</v>
      </c>
      <c r="Y240" s="206">
        <v>0</v>
      </c>
      <c r="Z240" s="206">
        <v>0</v>
      </c>
      <c r="AA240" s="206">
        <v>0</v>
      </c>
      <c r="AB240" s="206">
        <v>0</v>
      </c>
      <c r="AC240" s="206">
        <v>0</v>
      </c>
      <c r="AD240" s="206">
        <v>0</v>
      </c>
      <c r="AE240" s="206">
        <v>0</v>
      </c>
      <c r="AF240" s="206">
        <v>0</v>
      </c>
      <c r="AG240" s="206">
        <v>0</v>
      </c>
      <c r="AH240" s="206">
        <v>0</v>
      </c>
      <c r="AI240" s="206">
        <v>0</v>
      </c>
      <c r="AJ240" s="206">
        <v>0</v>
      </c>
      <c r="AK240" s="206">
        <v>0</v>
      </c>
      <c r="AL240" s="206">
        <v>0</v>
      </c>
      <c r="AM240" s="206">
        <v>0</v>
      </c>
      <c r="AN240" s="206">
        <v>0</v>
      </c>
      <c r="AO240" s="206">
        <v>0</v>
      </c>
      <c r="AP240" s="206">
        <v>0</v>
      </c>
      <c r="AQ240" s="206">
        <v>0</v>
      </c>
      <c r="AR240" s="206">
        <v>0</v>
      </c>
      <c r="AS240" s="206">
        <v>0</v>
      </c>
      <c r="AT240" s="206">
        <v>0</v>
      </c>
      <c r="AU240" s="206">
        <v>0</v>
      </c>
      <c r="AV240" s="206">
        <v>0</v>
      </c>
      <c r="AW240" s="206">
        <v>0</v>
      </c>
      <c r="AX240" s="206">
        <v>0</v>
      </c>
      <c r="AY240" s="206">
        <v>0</v>
      </c>
      <c r="AZ240" s="206">
        <v>0</v>
      </c>
      <c r="BA240" s="206">
        <v>0</v>
      </c>
      <c r="BB240" s="206">
        <v>0</v>
      </c>
      <c r="BC240" s="206">
        <v>0</v>
      </c>
      <c r="BD240" s="206">
        <v>0</v>
      </c>
      <c r="BE240" s="206">
        <v>0</v>
      </c>
      <c r="BF240" s="206">
        <v>0</v>
      </c>
      <c r="BG240" s="206">
        <v>0</v>
      </c>
      <c r="BH240" s="206">
        <v>0</v>
      </c>
      <c r="BI240" s="206">
        <v>0</v>
      </c>
      <c r="BJ240" s="206">
        <v>0</v>
      </c>
      <c r="BK240" s="206">
        <v>0</v>
      </c>
      <c r="BL240" s="206">
        <v>0</v>
      </c>
      <c r="BM240" s="206">
        <v>0</v>
      </c>
      <c r="BN240" s="206">
        <v>0</v>
      </c>
      <c r="BO240" s="206">
        <v>0</v>
      </c>
      <c r="BP240" s="206">
        <v>0</v>
      </c>
      <c r="BQ240" s="206">
        <v>0</v>
      </c>
      <c r="BR240" s="206">
        <v>0</v>
      </c>
      <c r="BS240" s="206">
        <v>0</v>
      </c>
      <c r="BT240" s="206">
        <v>0</v>
      </c>
      <c r="BU240" s="206">
        <v>0</v>
      </c>
      <c r="BV240" s="206">
        <v>0</v>
      </c>
      <c r="BW240" s="206">
        <v>0</v>
      </c>
      <c r="BX240" s="206">
        <v>0</v>
      </c>
      <c r="BY240" s="206">
        <v>0</v>
      </c>
      <c r="BZ240" s="206">
        <v>0</v>
      </c>
      <c r="CA240" s="206">
        <v>0</v>
      </c>
      <c r="CB240" s="206">
        <v>0</v>
      </c>
      <c r="CC240" s="206">
        <v>0</v>
      </c>
      <c r="CD240" s="206">
        <v>0</v>
      </c>
      <c r="CE240" s="206">
        <v>0</v>
      </c>
      <c r="CF240" s="206">
        <v>0</v>
      </c>
      <c r="CG240" s="206">
        <v>0</v>
      </c>
      <c r="CH240" s="206">
        <v>0</v>
      </c>
      <c r="CI240" s="206">
        <v>0</v>
      </c>
      <c r="CJ240" s="206">
        <v>0</v>
      </c>
      <c r="CK240" s="206">
        <v>0</v>
      </c>
      <c r="CL240" s="206">
        <v>0</v>
      </c>
      <c r="CM240" s="206">
        <v>0</v>
      </c>
      <c r="CN240" s="206">
        <v>0</v>
      </c>
      <c r="CO240" s="206">
        <v>0</v>
      </c>
      <c r="CP240" s="206">
        <v>0</v>
      </c>
      <c r="CQ240" s="206">
        <v>0</v>
      </c>
      <c r="CR240" s="206">
        <v>0</v>
      </c>
      <c r="CS240" s="206">
        <v>0</v>
      </c>
      <c r="CT240" s="206">
        <v>0</v>
      </c>
      <c r="CU240" s="206">
        <v>0</v>
      </c>
      <c r="CV240" s="206">
        <v>0</v>
      </c>
      <c r="CW240" s="206">
        <v>0</v>
      </c>
      <c r="CX240" s="206">
        <v>0</v>
      </c>
      <c r="CY240" s="206">
        <v>0</v>
      </c>
      <c r="CZ240" s="206">
        <v>0</v>
      </c>
      <c r="DA240" s="206">
        <v>0</v>
      </c>
      <c r="DB240" s="206">
        <v>0</v>
      </c>
      <c r="DC240" s="206">
        <v>0</v>
      </c>
      <c r="DD240" s="206">
        <v>0</v>
      </c>
      <c r="DE240" s="206">
        <v>0</v>
      </c>
      <c r="DF240" s="206">
        <v>0</v>
      </c>
      <c r="DG240" s="206">
        <v>0</v>
      </c>
      <c r="DH240" s="206">
        <v>0</v>
      </c>
      <c r="DI240" s="206">
        <v>0</v>
      </c>
      <c r="DJ240" s="206">
        <v>0</v>
      </c>
      <c r="DK240" s="206">
        <v>0</v>
      </c>
      <c r="DL240" s="207">
        <v>0</v>
      </c>
      <c r="DQ240" s="208"/>
      <c r="DR240" s="205" t="s">
        <v>281</v>
      </c>
      <c r="DS240" s="209"/>
      <c r="DT240" s="205"/>
      <c r="DU240" s="206">
        <f t="shared" si="225"/>
        <v>0</v>
      </c>
      <c r="DV240" s="206">
        <f t="shared" si="226"/>
        <v>0</v>
      </c>
      <c r="DW240" s="206">
        <f t="shared" si="227"/>
        <v>0</v>
      </c>
      <c r="DX240" s="206">
        <f t="shared" si="228"/>
        <v>0</v>
      </c>
      <c r="DY240" s="206">
        <f t="shared" si="229"/>
        <v>0</v>
      </c>
      <c r="DZ240" s="206">
        <f t="shared" si="230"/>
        <v>0</v>
      </c>
      <c r="EA240" s="206">
        <f t="shared" si="231"/>
        <v>0</v>
      </c>
      <c r="EB240" s="206">
        <f t="shared" si="232"/>
        <v>0</v>
      </c>
      <c r="EC240" s="206">
        <f t="shared" si="233"/>
        <v>0</v>
      </c>
      <c r="ED240" s="207">
        <f t="shared" si="201"/>
        <v>0</v>
      </c>
      <c r="EE240" s="303">
        <f t="shared" si="234"/>
        <v>0</v>
      </c>
      <c r="EF240" s="101"/>
      <c r="EG240" s="101"/>
    </row>
    <row r="241" spans="1:137" s="126" customFormat="1" ht="15.5" hidden="1" outlineLevel="1" x14ac:dyDescent="0.35">
      <c r="A241" s="37" t="s">
        <v>303</v>
      </c>
      <c r="B241" s="37">
        <v>9</v>
      </c>
      <c r="C241" s="38">
        <v>9.5</v>
      </c>
      <c r="D241" s="39"/>
      <c r="E241" s="208"/>
      <c r="F241" s="205" t="s">
        <v>312</v>
      </c>
      <c r="G241" s="209"/>
      <c r="H241" s="205"/>
      <c r="I241" s="206">
        <v>0</v>
      </c>
      <c r="J241" s="206">
        <v>0</v>
      </c>
      <c r="K241" s="206">
        <v>0</v>
      </c>
      <c r="L241" s="206">
        <v>0</v>
      </c>
      <c r="M241" s="206">
        <v>0</v>
      </c>
      <c r="N241" s="206">
        <v>0</v>
      </c>
      <c r="O241" s="206">
        <v>0</v>
      </c>
      <c r="P241" s="206">
        <v>0</v>
      </c>
      <c r="Q241" s="206">
        <v>0</v>
      </c>
      <c r="R241" s="206">
        <v>0</v>
      </c>
      <c r="S241" s="206">
        <v>0</v>
      </c>
      <c r="T241" s="206">
        <v>0</v>
      </c>
      <c r="U241" s="206">
        <v>0</v>
      </c>
      <c r="V241" s="206">
        <v>0</v>
      </c>
      <c r="W241" s="206">
        <v>0</v>
      </c>
      <c r="X241" s="206">
        <v>0</v>
      </c>
      <c r="Y241" s="206">
        <v>0</v>
      </c>
      <c r="Z241" s="206">
        <v>0</v>
      </c>
      <c r="AA241" s="206">
        <v>0</v>
      </c>
      <c r="AB241" s="206">
        <v>0</v>
      </c>
      <c r="AC241" s="206">
        <v>0</v>
      </c>
      <c r="AD241" s="206">
        <v>0</v>
      </c>
      <c r="AE241" s="206">
        <v>0</v>
      </c>
      <c r="AF241" s="206">
        <v>0</v>
      </c>
      <c r="AG241" s="206">
        <v>0</v>
      </c>
      <c r="AH241" s="206">
        <v>0</v>
      </c>
      <c r="AI241" s="206">
        <v>0</v>
      </c>
      <c r="AJ241" s="206">
        <v>0</v>
      </c>
      <c r="AK241" s="206">
        <v>0</v>
      </c>
      <c r="AL241" s="206">
        <v>0</v>
      </c>
      <c r="AM241" s="206">
        <v>0</v>
      </c>
      <c r="AN241" s="206">
        <v>0</v>
      </c>
      <c r="AO241" s="206">
        <v>0</v>
      </c>
      <c r="AP241" s="206">
        <v>0</v>
      </c>
      <c r="AQ241" s="206">
        <v>0</v>
      </c>
      <c r="AR241" s="206">
        <v>0</v>
      </c>
      <c r="AS241" s="206">
        <v>0</v>
      </c>
      <c r="AT241" s="206">
        <v>0</v>
      </c>
      <c r="AU241" s="206">
        <v>0</v>
      </c>
      <c r="AV241" s="206">
        <v>0</v>
      </c>
      <c r="AW241" s="206">
        <v>0</v>
      </c>
      <c r="AX241" s="206">
        <v>0</v>
      </c>
      <c r="AY241" s="206">
        <v>0</v>
      </c>
      <c r="AZ241" s="206">
        <v>0</v>
      </c>
      <c r="BA241" s="206">
        <v>0</v>
      </c>
      <c r="BB241" s="206">
        <v>0</v>
      </c>
      <c r="BC241" s="206">
        <v>0</v>
      </c>
      <c r="BD241" s="206">
        <v>0</v>
      </c>
      <c r="BE241" s="206">
        <v>0</v>
      </c>
      <c r="BF241" s="206">
        <v>0</v>
      </c>
      <c r="BG241" s="206">
        <v>0</v>
      </c>
      <c r="BH241" s="206">
        <v>0</v>
      </c>
      <c r="BI241" s="206">
        <v>0</v>
      </c>
      <c r="BJ241" s="206">
        <v>0</v>
      </c>
      <c r="BK241" s="206">
        <v>0</v>
      </c>
      <c r="BL241" s="206">
        <v>0</v>
      </c>
      <c r="BM241" s="206">
        <v>0</v>
      </c>
      <c r="BN241" s="206">
        <v>0</v>
      </c>
      <c r="BO241" s="206">
        <v>0</v>
      </c>
      <c r="BP241" s="206">
        <v>0</v>
      </c>
      <c r="BQ241" s="206">
        <v>0</v>
      </c>
      <c r="BR241" s="206">
        <v>0</v>
      </c>
      <c r="BS241" s="206">
        <v>0</v>
      </c>
      <c r="BT241" s="206">
        <v>0</v>
      </c>
      <c r="BU241" s="206">
        <v>0</v>
      </c>
      <c r="BV241" s="206">
        <v>0</v>
      </c>
      <c r="BW241" s="206">
        <v>0</v>
      </c>
      <c r="BX241" s="206">
        <v>0</v>
      </c>
      <c r="BY241" s="206">
        <v>0</v>
      </c>
      <c r="BZ241" s="206">
        <v>0</v>
      </c>
      <c r="CA241" s="206">
        <v>0</v>
      </c>
      <c r="CB241" s="206">
        <v>0</v>
      </c>
      <c r="CC241" s="206">
        <v>0</v>
      </c>
      <c r="CD241" s="206">
        <v>0</v>
      </c>
      <c r="CE241" s="206">
        <v>0</v>
      </c>
      <c r="CF241" s="206">
        <v>0</v>
      </c>
      <c r="CG241" s="206">
        <v>0</v>
      </c>
      <c r="CH241" s="206">
        <v>0</v>
      </c>
      <c r="CI241" s="206">
        <v>0</v>
      </c>
      <c r="CJ241" s="206">
        <v>0</v>
      </c>
      <c r="CK241" s="206">
        <v>0</v>
      </c>
      <c r="CL241" s="206">
        <v>0</v>
      </c>
      <c r="CM241" s="206">
        <v>0</v>
      </c>
      <c r="CN241" s="206">
        <v>0</v>
      </c>
      <c r="CO241" s="206">
        <v>0</v>
      </c>
      <c r="CP241" s="206">
        <v>0</v>
      </c>
      <c r="CQ241" s="206">
        <v>0</v>
      </c>
      <c r="CR241" s="206">
        <v>0</v>
      </c>
      <c r="CS241" s="206">
        <v>0</v>
      </c>
      <c r="CT241" s="206">
        <v>0</v>
      </c>
      <c r="CU241" s="206">
        <v>0</v>
      </c>
      <c r="CV241" s="206">
        <v>0</v>
      </c>
      <c r="CW241" s="206">
        <v>0</v>
      </c>
      <c r="CX241" s="206">
        <v>0</v>
      </c>
      <c r="CY241" s="206">
        <v>0</v>
      </c>
      <c r="CZ241" s="206">
        <v>0</v>
      </c>
      <c r="DA241" s="206">
        <v>0</v>
      </c>
      <c r="DB241" s="206">
        <v>0</v>
      </c>
      <c r="DC241" s="206">
        <v>0</v>
      </c>
      <c r="DD241" s="206">
        <v>0</v>
      </c>
      <c r="DE241" s="206">
        <v>0</v>
      </c>
      <c r="DF241" s="206">
        <v>0</v>
      </c>
      <c r="DG241" s="206">
        <v>0</v>
      </c>
      <c r="DH241" s="206">
        <v>0</v>
      </c>
      <c r="DI241" s="206">
        <v>0</v>
      </c>
      <c r="DJ241" s="206">
        <v>0</v>
      </c>
      <c r="DK241" s="206">
        <v>0</v>
      </c>
      <c r="DL241" s="207">
        <v>0</v>
      </c>
      <c r="DQ241" s="208"/>
      <c r="DR241" s="205" t="s">
        <v>312</v>
      </c>
      <c r="DS241" s="209"/>
      <c r="DT241" s="205"/>
      <c r="DU241" s="206">
        <f t="shared" si="225"/>
        <v>0</v>
      </c>
      <c r="DV241" s="206">
        <f t="shared" si="226"/>
        <v>0</v>
      </c>
      <c r="DW241" s="206">
        <f t="shared" si="227"/>
        <v>0</v>
      </c>
      <c r="DX241" s="206">
        <f t="shared" si="228"/>
        <v>0</v>
      </c>
      <c r="DY241" s="206">
        <f t="shared" si="229"/>
        <v>0</v>
      </c>
      <c r="DZ241" s="206">
        <f t="shared" si="230"/>
        <v>0</v>
      </c>
      <c r="EA241" s="206">
        <f t="shared" si="231"/>
        <v>0</v>
      </c>
      <c r="EB241" s="206">
        <f t="shared" si="232"/>
        <v>0</v>
      </c>
      <c r="EC241" s="206">
        <f t="shared" si="233"/>
        <v>0</v>
      </c>
      <c r="ED241" s="207">
        <f t="shared" si="201"/>
        <v>0</v>
      </c>
      <c r="EE241" s="303">
        <f t="shared" si="234"/>
        <v>0</v>
      </c>
      <c r="EF241" s="101"/>
      <c r="EG241" s="101"/>
    </row>
    <row r="242" spans="1:137" s="126" customFormat="1" ht="15.5" hidden="1" outlineLevel="1" x14ac:dyDescent="0.35">
      <c r="A242" s="37" t="s">
        <v>303</v>
      </c>
      <c r="B242" s="37">
        <v>9</v>
      </c>
      <c r="C242" s="38">
        <v>9.6</v>
      </c>
      <c r="D242" s="39"/>
      <c r="E242" s="208"/>
      <c r="F242" s="209" t="s">
        <v>313</v>
      </c>
      <c r="G242" s="209"/>
      <c r="H242" s="205"/>
      <c r="I242" s="206">
        <v>-65.865975569272607</v>
      </c>
      <c r="J242" s="206">
        <v>-20.311101411392301</v>
      </c>
      <c r="K242" s="206">
        <v>-20.311101411392201</v>
      </c>
      <c r="L242" s="206">
        <v>-20.311101411392599</v>
      </c>
      <c r="M242" s="206">
        <v>-20.311101411392301</v>
      </c>
      <c r="N242" s="206">
        <v>-20.3111014113924</v>
      </c>
      <c r="O242" s="206">
        <v>-20.3111014113924</v>
      </c>
      <c r="P242" s="206">
        <v>-7.0581107834179804</v>
      </c>
      <c r="Q242" s="206">
        <v>-7.0581107834178898</v>
      </c>
      <c r="R242" s="206">
        <v>-7.0581107834176997</v>
      </c>
      <c r="S242" s="206">
        <v>-7.0581107834180097</v>
      </c>
      <c r="T242" s="206">
        <v>-7.0581107834178898</v>
      </c>
      <c r="U242" s="206">
        <v>-7.0581107834176402</v>
      </c>
      <c r="V242" s="206">
        <v>-7.0581107834181003</v>
      </c>
      <c r="W242" s="206">
        <v>-7.0581107834180399</v>
      </c>
      <c r="X242" s="206">
        <v>-7.0581107834176402</v>
      </c>
      <c r="Y242" s="206">
        <v>-7.0581107834180701</v>
      </c>
      <c r="Z242" s="206">
        <v>-7.0581107834179804</v>
      </c>
      <c r="AA242" s="206">
        <v>-7.0581107834180097</v>
      </c>
      <c r="AB242" s="206">
        <v>-7.0581107834177903</v>
      </c>
      <c r="AC242" s="206">
        <v>-7.0581107834179502</v>
      </c>
      <c r="AD242" s="206">
        <v>-7.05811078341761</v>
      </c>
      <c r="AE242" s="206">
        <v>-7.0581107834180097</v>
      </c>
      <c r="AF242" s="206">
        <v>-7.0581107834179804</v>
      </c>
      <c r="AG242" s="206">
        <v>-7.0581107834177601</v>
      </c>
      <c r="AH242" s="206">
        <v>-7.0581107834179804</v>
      </c>
      <c r="AI242" s="206">
        <v>-7.05811078341761</v>
      </c>
      <c r="AJ242" s="206">
        <v>-7.0581107834178898</v>
      </c>
      <c r="AK242" s="206">
        <v>-7.0581107834179804</v>
      </c>
      <c r="AL242" s="206">
        <v>-7.0581107834178596</v>
      </c>
      <c r="AM242" s="206">
        <v>-3.6879844698947002</v>
      </c>
      <c r="AN242" s="206">
        <v>-3.68798446989498</v>
      </c>
      <c r="AO242" s="206">
        <v>-3.6879844698948201</v>
      </c>
      <c r="AP242" s="206">
        <v>-3.6879844698948201</v>
      </c>
      <c r="AQ242" s="206">
        <v>-3.6879844698947601</v>
      </c>
      <c r="AR242" s="206">
        <v>-3.6879844698948201</v>
      </c>
      <c r="AS242" s="206">
        <v>-3.6879844698949098</v>
      </c>
      <c r="AT242" s="206">
        <v>-3.68798446989488</v>
      </c>
      <c r="AU242" s="206">
        <v>-3.6879844698947899</v>
      </c>
      <c r="AV242" s="206">
        <v>-3.68798446989498</v>
      </c>
      <c r="AW242" s="206">
        <v>-3.6879844698950701</v>
      </c>
      <c r="AX242" s="206">
        <v>-3.6879844698947899</v>
      </c>
      <c r="AY242" s="206">
        <v>-3.6879844698947299</v>
      </c>
      <c r="AZ242" s="206">
        <v>-3.68798446989488</v>
      </c>
      <c r="BA242" s="206">
        <v>-3.6879844698948201</v>
      </c>
      <c r="BB242" s="206">
        <v>-3.6879844698949502</v>
      </c>
      <c r="BC242" s="206">
        <v>-3.6879844698948498</v>
      </c>
      <c r="BD242" s="206">
        <v>-3.6879844698949098</v>
      </c>
      <c r="BE242" s="206">
        <v>-3.6879844698950102</v>
      </c>
      <c r="BF242" s="206">
        <v>-3.6879844698947601</v>
      </c>
      <c r="BG242" s="206">
        <v>-3.6879844698947899</v>
      </c>
      <c r="BH242" s="206">
        <v>-3.6879844698948498</v>
      </c>
      <c r="BI242" s="206">
        <v>-3.6879844698947299</v>
      </c>
      <c r="BJ242" s="206">
        <v>-3.6879844698950999</v>
      </c>
      <c r="BK242" s="206">
        <v>-3.6879844698949098</v>
      </c>
      <c r="BL242" s="206">
        <v>-3.68798446989488</v>
      </c>
      <c r="BM242" s="206">
        <v>-3.6879844698947002</v>
      </c>
      <c r="BN242" s="206">
        <v>-3.6879844698950399</v>
      </c>
      <c r="BO242" s="206">
        <v>-3.6879844698947299</v>
      </c>
      <c r="BP242" s="206">
        <v>-3.6879844698949098</v>
      </c>
      <c r="BQ242" s="206">
        <v>-3.6879844698949098</v>
      </c>
      <c r="BR242" s="206">
        <v>-3.6879844698947899</v>
      </c>
      <c r="BS242" s="206">
        <v>-3.68798446989498</v>
      </c>
      <c r="BT242" s="206">
        <v>-3.6879844698948201</v>
      </c>
      <c r="BU242" s="206">
        <v>-3.6879844698948498</v>
      </c>
      <c r="BV242" s="206">
        <v>-3.6879844698947002</v>
      </c>
      <c r="BW242" s="206">
        <v>-3.6879844698951301</v>
      </c>
      <c r="BX242" s="206">
        <v>-3.6879844698948201</v>
      </c>
      <c r="BY242" s="206">
        <v>-3.68798446989498</v>
      </c>
      <c r="BZ242" s="206">
        <v>-3.68798446989467</v>
      </c>
      <c r="CA242" s="206">
        <v>-3.6879844698950701</v>
      </c>
      <c r="CB242" s="206">
        <v>-3.6879844698948201</v>
      </c>
      <c r="CC242" s="206">
        <v>-3.6879844698949098</v>
      </c>
      <c r="CD242" s="206">
        <v>-3.6879844698946398</v>
      </c>
      <c r="CE242" s="206">
        <v>-3.6879844698950701</v>
      </c>
      <c r="CF242" s="206">
        <v>-3.6879844698949502</v>
      </c>
      <c r="CG242" s="206">
        <v>-3.6879844698959299</v>
      </c>
      <c r="CH242" s="206">
        <v>-3.6879844698937698</v>
      </c>
      <c r="CI242" s="206">
        <v>-3.6879844698948498</v>
      </c>
      <c r="CJ242" s="206">
        <v>-3.6879844698950999</v>
      </c>
      <c r="CK242" s="206">
        <v>-3.68798446989467</v>
      </c>
      <c r="CL242" s="206">
        <v>-3.68798446989488</v>
      </c>
      <c r="CM242" s="206">
        <v>-3.6879844698947899</v>
      </c>
      <c r="CN242" s="206">
        <v>-3.68798446989519</v>
      </c>
      <c r="CO242" s="206">
        <v>-3.6879844698947601</v>
      </c>
      <c r="CP242" s="206">
        <v>-3.6879844698948498</v>
      </c>
      <c r="CQ242" s="206">
        <v>-3.6879844698947601</v>
      </c>
      <c r="CR242" s="206">
        <v>-3.6879844698950999</v>
      </c>
      <c r="CS242" s="206">
        <v>-3.6879844698947002</v>
      </c>
      <c r="CT242" s="206">
        <v>-3.6879844698947601</v>
      </c>
      <c r="CU242" s="206">
        <v>-1.48254032485336</v>
      </c>
      <c r="CV242" s="206">
        <v>-1.4825403248533899</v>
      </c>
      <c r="CW242" s="206">
        <v>-45.958750070453199</v>
      </c>
      <c r="CX242" s="206">
        <v>-45.958750070453299</v>
      </c>
      <c r="CY242" s="206">
        <v>-41.511129095894098</v>
      </c>
      <c r="CZ242" s="206">
        <v>-1.6720888939619101</v>
      </c>
      <c r="DA242" s="206">
        <v>-1.6181505425439799</v>
      </c>
      <c r="DB242" s="206">
        <v>-1.6720888939617899</v>
      </c>
      <c r="DC242" s="206">
        <v>-1.6181505425440099</v>
      </c>
      <c r="DD242" s="206">
        <v>-1.6720888939618099</v>
      </c>
      <c r="DE242" s="206">
        <v>-1.6181505425440501</v>
      </c>
      <c r="DF242" s="206">
        <v>-156.24164440892801</v>
      </c>
      <c r="DG242" s="206">
        <v>-156.24164440892801</v>
      </c>
      <c r="DH242" s="206">
        <v>-156.66970370867901</v>
      </c>
      <c r="DI242" s="206">
        <v>-156.24164440892801</v>
      </c>
      <c r="DJ242" s="206">
        <v>-781.63628134439205</v>
      </c>
      <c r="DK242" s="206">
        <v>0</v>
      </c>
      <c r="DL242" s="207">
        <v>-2124.6435467258107</v>
      </c>
      <c r="DQ242" s="208"/>
      <c r="DR242" s="209" t="s">
        <v>313</v>
      </c>
      <c r="DS242" s="209"/>
      <c r="DT242" s="205"/>
      <c r="DU242" s="206">
        <f t="shared" si="225"/>
        <v>-6.5865975569272608E-2</v>
      </c>
      <c r="DV242" s="206">
        <f t="shared" si="226"/>
        <v>-0.1218666084683542</v>
      </c>
      <c r="DW242" s="206">
        <f t="shared" si="227"/>
        <v>-0.16233654801861139</v>
      </c>
      <c r="DX242" s="206">
        <f t="shared" si="228"/>
        <v>-0.22127906819369203</v>
      </c>
      <c r="DY242" s="206">
        <f t="shared" si="229"/>
        <v>-0.13639370988650734</v>
      </c>
      <c r="DZ242" s="206">
        <f t="shared" si="230"/>
        <v>-9.8707183095175493E-3</v>
      </c>
      <c r="EA242" s="206">
        <f t="shared" si="231"/>
        <v>-0.31248328881785603</v>
      </c>
      <c r="EB242" s="206">
        <f t="shared" si="232"/>
        <v>-0.31291134811760701</v>
      </c>
      <c r="EC242" s="206">
        <f t="shared" si="233"/>
        <v>-0.781636281344392</v>
      </c>
      <c r="ED242" s="207">
        <f t="shared" si="201"/>
        <v>-2.1246435467258102</v>
      </c>
      <c r="EE242" s="303">
        <f t="shared" si="234"/>
        <v>0</v>
      </c>
      <c r="EF242" s="101"/>
      <c r="EG242" s="101"/>
    </row>
    <row r="243" spans="1:137" s="126" customFormat="1" ht="15.5" hidden="1" outlineLevel="1" x14ac:dyDescent="0.35">
      <c r="A243" s="37" t="s">
        <v>303</v>
      </c>
      <c r="B243" s="37">
        <v>9</v>
      </c>
      <c r="C243" s="38">
        <v>9.6999999999999993</v>
      </c>
      <c r="D243" s="39"/>
      <c r="E243" s="208"/>
      <c r="F243" s="209" t="s">
        <v>314</v>
      </c>
      <c r="G243" s="209"/>
      <c r="H243" s="205"/>
      <c r="I243" s="206">
        <v>0</v>
      </c>
      <c r="J243" s="206">
        <v>0</v>
      </c>
      <c r="K243" s="206">
        <v>0</v>
      </c>
      <c r="L243" s="206">
        <v>0</v>
      </c>
      <c r="M243" s="206">
        <v>0</v>
      </c>
      <c r="N243" s="206">
        <v>0</v>
      </c>
      <c r="O243" s="206">
        <v>0</v>
      </c>
      <c r="P243" s="206">
        <v>0</v>
      </c>
      <c r="Q243" s="206">
        <v>0</v>
      </c>
      <c r="R243" s="206">
        <v>0</v>
      </c>
      <c r="S243" s="206">
        <v>0</v>
      </c>
      <c r="T243" s="206">
        <v>0</v>
      </c>
      <c r="U243" s="206">
        <v>0</v>
      </c>
      <c r="V243" s="206">
        <v>0</v>
      </c>
      <c r="W243" s="206">
        <v>0</v>
      </c>
      <c r="X243" s="206">
        <v>0</v>
      </c>
      <c r="Y243" s="206">
        <v>0</v>
      </c>
      <c r="Z243" s="206">
        <v>0</v>
      </c>
      <c r="AA243" s="206">
        <v>0</v>
      </c>
      <c r="AB243" s="206">
        <v>0</v>
      </c>
      <c r="AC243" s="206">
        <v>0</v>
      </c>
      <c r="AD243" s="206">
        <v>0</v>
      </c>
      <c r="AE243" s="206">
        <v>0</v>
      </c>
      <c r="AF243" s="206">
        <v>0</v>
      </c>
      <c r="AG243" s="206">
        <v>0</v>
      </c>
      <c r="AH243" s="206">
        <v>0</v>
      </c>
      <c r="AI243" s="206">
        <v>0</v>
      </c>
      <c r="AJ243" s="206">
        <v>0</v>
      </c>
      <c r="AK243" s="206">
        <v>0</v>
      </c>
      <c r="AL243" s="206">
        <v>0</v>
      </c>
      <c r="AM243" s="206">
        <v>0</v>
      </c>
      <c r="AN243" s="206">
        <v>0</v>
      </c>
      <c r="AO243" s="206">
        <v>0</v>
      </c>
      <c r="AP243" s="206">
        <v>0</v>
      </c>
      <c r="AQ243" s="206">
        <v>0</v>
      </c>
      <c r="AR243" s="206">
        <v>0</v>
      </c>
      <c r="AS243" s="206">
        <v>0</v>
      </c>
      <c r="AT243" s="206">
        <v>0</v>
      </c>
      <c r="AU243" s="206">
        <v>0</v>
      </c>
      <c r="AV243" s="206">
        <v>0</v>
      </c>
      <c r="AW243" s="206">
        <v>0</v>
      </c>
      <c r="AX243" s="206">
        <v>0</v>
      </c>
      <c r="AY243" s="206">
        <v>0</v>
      </c>
      <c r="AZ243" s="206">
        <v>0</v>
      </c>
      <c r="BA243" s="206">
        <v>0</v>
      </c>
      <c r="BB243" s="206">
        <v>0</v>
      </c>
      <c r="BC243" s="206">
        <v>0</v>
      </c>
      <c r="BD243" s="206">
        <v>0</v>
      </c>
      <c r="BE243" s="206">
        <v>0</v>
      </c>
      <c r="BF243" s="206">
        <v>0</v>
      </c>
      <c r="BG243" s="206">
        <v>0</v>
      </c>
      <c r="BH243" s="206">
        <v>0</v>
      </c>
      <c r="BI243" s="206">
        <v>0</v>
      </c>
      <c r="BJ243" s="206">
        <v>0</v>
      </c>
      <c r="BK243" s="206">
        <v>0</v>
      </c>
      <c r="BL243" s="206">
        <v>0</v>
      </c>
      <c r="BM243" s="206">
        <v>0</v>
      </c>
      <c r="BN243" s="206">
        <v>0</v>
      </c>
      <c r="BO243" s="206">
        <v>0</v>
      </c>
      <c r="BP243" s="206">
        <v>0</v>
      </c>
      <c r="BQ243" s="206">
        <v>0</v>
      </c>
      <c r="BR243" s="206">
        <v>0</v>
      </c>
      <c r="BS243" s="206">
        <v>0</v>
      </c>
      <c r="BT243" s="206">
        <v>0</v>
      </c>
      <c r="BU243" s="206">
        <v>0</v>
      </c>
      <c r="BV243" s="206">
        <v>0</v>
      </c>
      <c r="BW243" s="206">
        <v>0</v>
      </c>
      <c r="BX243" s="206">
        <v>0</v>
      </c>
      <c r="BY243" s="206">
        <v>0</v>
      </c>
      <c r="BZ243" s="206">
        <v>0</v>
      </c>
      <c r="CA243" s="206">
        <v>0</v>
      </c>
      <c r="CB243" s="206">
        <v>0</v>
      </c>
      <c r="CC243" s="206">
        <v>0</v>
      </c>
      <c r="CD243" s="206">
        <v>0</v>
      </c>
      <c r="CE243" s="206">
        <v>0</v>
      </c>
      <c r="CF243" s="206">
        <v>0</v>
      </c>
      <c r="CG243" s="206">
        <v>0</v>
      </c>
      <c r="CH243" s="206">
        <v>0</v>
      </c>
      <c r="CI243" s="206">
        <v>0</v>
      </c>
      <c r="CJ243" s="206">
        <v>0</v>
      </c>
      <c r="CK243" s="206">
        <v>0</v>
      </c>
      <c r="CL243" s="206">
        <v>0</v>
      </c>
      <c r="CM243" s="206">
        <v>0</v>
      </c>
      <c r="CN243" s="206">
        <v>0</v>
      </c>
      <c r="CO243" s="206">
        <v>0</v>
      </c>
      <c r="CP243" s="206">
        <v>0</v>
      </c>
      <c r="CQ243" s="206">
        <v>0</v>
      </c>
      <c r="CR243" s="206">
        <v>0</v>
      </c>
      <c r="CS243" s="206">
        <v>0</v>
      </c>
      <c r="CT243" s="206">
        <v>0</v>
      </c>
      <c r="CU243" s="206">
        <v>0</v>
      </c>
      <c r="CV243" s="206">
        <v>0</v>
      </c>
      <c r="CW243" s="206">
        <v>0</v>
      </c>
      <c r="CX243" s="206">
        <v>0</v>
      </c>
      <c r="CY243" s="206">
        <v>0</v>
      </c>
      <c r="CZ243" s="206">
        <v>0</v>
      </c>
      <c r="DA243" s="206">
        <v>0</v>
      </c>
      <c r="DB243" s="206">
        <v>0</v>
      </c>
      <c r="DC243" s="206">
        <v>0</v>
      </c>
      <c r="DD243" s="206">
        <v>0</v>
      </c>
      <c r="DE243" s="206">
        <v>0</v>
      </c>
      <c r="DF243" s="206">
        <v>0</v>
      </c>
      <c r="DG243" s="206">
        <v>0</v>
      </c>
      <c r="DH243" s="206">
        <v>0</v>
      </c>
      <c r="DI243" s="206">
        <v>0</v>
      </c>
      <c r="DJ243" s="206">
        <v>0</v>
      </c>
      <c r="DK243" s="206">
        <v>0</v>
      </c>
      <c r="DL243" s="207">
        <v>0</v>
      </c>
      <c r="DQ243" s="208"/>
      <c r="DR243" s="209" t="s">
        <v>314</v>
      </c>
      <c r="DS243" s="209"/>
      <c r="DT243" s="205"/>
      <c r="DU243" s="206">
        <f t="shared" si="225"/>
        <v>0</v>
      </c>
      <c r="DV243" s="206">
        <f t="shared" si="226"/>
        <v>0</v>
      </c>
      <c r="DW243" s="206">
        <f t="shared" si="227"/>
        <v>0</v>
      </c>
      <c r="DX243" s="206">
        <f t="shared" si="228"/>
        <v>0</v>
      </c>
      <c r="DY243" s="206">
        <f t="shared" si="229"/>
        <v>0</v>
      </c>
      <c r="DZ243" s="206">
        <f t="shared" si="230"/>
        <v>0</v>
      </c>
      <c r="EA243" s="206">
        <f t="shared" si="231"/>
        <v>0</v>
      </c>
      <c r="EB243" s="206">
        <f t="shared" si="232"/>
        <v>0</v>
      </c>
      <c r="EC243" s="206">
        <f t="shared" si="233"/>
        <v>0</v>
      </c>
      <c r="ED243" s="207">
        <f t="shared" si="201"/>
        <v>0</v>
      </c>
      <c r="EE243" s="303">
        <f t="shared" si="234"/>
        <v>0</v>
      </c>
      <c r="EF243" s="101"/>
      <c r="EG243" s="101"/>
    </row>
    <row r="244" spans="1:137" s="126" customFormat="1" ht="15.5" collapsed="1" x14ac:dyDescent="0.35">
      <c r="A244" s="127" t="s">
        <v>303</v>
      </c>
      <c r="B244" s="127">
        <v>10</v>
      </c>
      <c r="C244" s="128"/>
      <c r="D244" s="129"/>
      <c r="E244" s="230" t="s">
        <v>317</v>
      </c>
      <c r="F244" s="211"/>
      <c r="G244" s="211"/>
      <c r="H244" s="212"/>
      <c r="I244" s="213">
        <v>0</v>
      </c>
      <c r="J244" s="213">
        <v>0</v>
      </c>
      <c r="K244" s="213">
        <v>0</v>
      </c>
      <c r="L244" s="213">
        <v>0</v>
      </c>
      <c r="M244" s="213">
        <v>0</v>
      </c>
      <c r="N244" s="213">
        <v>0</v>
      </c>
      <c r="O244" s="213">
        <v>0</v>
      </c>
      <c r="P244" s="213">
        <v>0</v>
      </c>
      <c r="Q244" s="213">
        <v>0</v>
      </c>
      <c r="R244" s="213">
        <v>0</v>
      </c>
      <c r="S244" s="213">
        <v>0</v>
      </c>
      <c r="T244" s="213">
        <v>0</v>
      </c>
      <c r="U244" s="213">
        <v>0</v>
      </c>
      <c r="V244" s="213">
        <v>0</v>
      </c>
      <c r="W244" s="213">
        <v>0</v>
      </c>
      <c r="X244" s="213">
        <v>0</v>
      </c>
      <c r="Y244" s="213">
        <v>0</v>
      </c>
      <c r="Z244" s="213">
        <v>0</v>
      </c>
      <c r="AA244" s="213">
        <v>0</v>
      </c>
      <c r="AB244" s="213">
        <v>0</v>
      </c>
      <c r="AC244" s="213">
        <v>0</v>
      </c>
      <c r="AD244" s="213">
        <v>0</v>
      </c>
      <c r="AE244" s="213">
        <v>0</v>
      </c>
      <c r="AF244" s="213">
        <v>0</v>
      </c>
      <c r="AG244" s="213">
        <v>0</v>
      </c>
      <c r="AH244" s="213">
        <v>0</v>
      </c>
      <c r="AI244" s="213">
        <v>0</v>
      </c>
      <c r="AJ244" s="213">
        <v>0</v>
      </c>
      <c r="AK244" s="213">
        <v>0</v>
      </c>
      <c r="AL244" s="213">
        <v>0</v>
      </c>
      <c r="AM244" s="213">
        <v>0</v>
      </c>
      <c r="AN244" s="213">
        <v>0</v>
      </c>
      <c r="AO244" s="213">
        <v>0</v>
      </c>
      <c r="AP244" s="213">
        <v>0</v>
      </c>
      <c r="AQ244" s="213">
        <v>0</v>
      </c>
      <c r="AR244" s="213">
        <v>0</v>
      </c>
      <c r="AS244" s="213">
        <v>0</v>
      </c>
      <c r="AT244" s="213">
        <v>0</v>
      </c>
      <c r="AU244" s="213">
        <v>0</v>
      </c>
      <c r="AV244" s="213">
        <v>0</v>
      </c>
      <c r="AW244" s="213">
        <v>0</v>
      </c>
      <c r="AX244" s="213">
        <v>0</v>
      </c>
      <c r="AY244" s="213">
        <v>0</v>
      </c>
      <c r="AZ244" s="213">
        <v>0</v>
      </c>
      <c r="BA244" s="213">
        <v>0</v>
      </c>
      <c r="BB244" s="213">
        <v>0</v>
      </c>
      <c r="BC244" s="213">
        <v>0</v>
      </c>
      <c r="BD244" s="213">
        <v>0</v>
      </c>
      <c r="BE244" s="213">
        <v>0</v>
      </c>
      <c r="BF244" s="213">
        <v>0</v>
      </c>
      <c r="BG244" s="213">
        <v>0</v>
      </c>
      <c r="BH244" s="213">
        <v>0</v>
      </c>
      <c r="BI244" s="213">
        <v>0</v>
      </c>
      <c r="BJ244" s="213">
        <v>0</v>
      </c>
      <c r="BK244" s="213">
        <v>0</v>
      </c>
      <c r="BL244" s="213">
        <v>0</v>
      </c>
      <c r="BM244" s="213">
        <v>0</v>
      </c>
      <c r="BN244" s="213">
        <v>0</v>
      </c>
      <c r="BO244" s="213">
        <v>0</v>
      </c>
      <c r="BP244" s="213">
        <v>0</v>
      </c>
      <c r="BQ244" s="213">
        <v>0</v>
      </c>
      <c r="BR244" s="213">
        <v>0</v>
      </c>
      <c r="BS244" s="213">
        <v>0</v>
      </c>
      <c r="BT244" s="213">
        <v>0</v>
      </c>
      <c r="BU244" s="213">
        <v>0</v>
      </c>
      <c r="BV244" s="213">
        <v>0</v>
      </c>
      <c r="BW244" s="213">
        <v>0</v>
      </c>
      <c r="BX244" s="213">
        <v>0</v>
      </c>
      <c r="BY244" s="213">
        <v>0</v>
      </c>
      <c r="BZ244" s="213">
        <v>0</v>
      </c>
      <c r="CA244" s="213">
        <v>0</v>
      </c>
      <c r="CB244" s="213">
        <v>0</v>
      </c>
      <c r="CC244" s="213">
        <v>0</v>
      </c>
      <c r="CD244" s="213">
        <v>0</v>
      </c>
      <c r="CE244" s="213">
        <v>0</v>
      </c>
      <c r="CF244" s="213">
        <v>0</v>
      </c>
      <c r="CG244" s="213">
        <v>0</v>
      </c>
      <c r="CH244" s="213">
        <v>0</v>
      </c>
      <c r="CI244" s="213">
        <v>0</v>
      </c>
      <c r="CJ244" s="213">
        <v>0</v>
      </c>
      <c r="CK244" s="213">
        <v>0</v>
      </c>
      <c r="CL244" s="213">
        <v>0</v>
      </c>
      <c r="CM244" s="213">
        <v>0</v>
      </c>
      <c r="CN244" s="213">
        <v>0</v>
      </c>
      <c r="CO244" s="213">
        <v>0</v>
      </c>
      <c r="CP244" s="213">
        <v>0</v>
      </c>
      <c r="CQ244" s="213">
        <v>0</v>
      </c>
      <c r="CR244" s="213">
        <v>0</v>
      </c>
      <c r="CS244" s="213">
        <v>0</v>
      </c>
      <c r="CT244" s="213">
        <v>0</v>
      </c>
      <c r="CU244" s="213">
        <v>0</v>
      </c>
      <c r="CV244" s="213">
        <v>0</v>
      </c>
      <c r="CW244" s="213">
        <v>0</v>
      </c>
      <c r="CX244" s="213">
        <v>0</v>
      </c>
      <c r="CY244" s="213">
        <v>0</v>
      </c>
      <c r="CZ244" s="213">
        <v>0</v>
      </c>
      <c r="DA244" s="213">
        <v>0</v>
      </c>
      <c r="DB244" s="213">
        <v>0</v>
      </c>
      <c r="DC244" s="213">
        <v>0</v>
      </c>
      <c r="DD244" s="213">
        <v>0</v>
      </c>
      <c r="DE244" s="213">
        <v>0</v>
      </c>
      <c r="DF244" s="213">
        <v>0</v>
      </c>
      <c r="DG244" s="213">
        <v>0</v>
      </c>
      <c r="DH244" s="213">
        <v>0</v>
      </c>
      <c r="DI244" s="213">
        <v>0</v>
      </c>
      <c r="DJ244" s="213">
        <v>0</v>
      </c>
      <c r="DK244" s="213">
        <v>0</v>
      </c>
      <c r="DL244" s="214">
        <v>0</v>
      </c>
      <c r="DQ244" s="308" t="s">
        <v>317</v>
      </c>
      <c r="DR244" s="211"/>
      <c r="DS244" s="211"/>
      <c r="DT244" s="212"/>
      <c r="DU244" s="213">
        <f t="shared" ref="DU244:EC244" si="235">DU245+DU253</f>
        <v>0</v>
      </c>
      <c r="DV244" s="213">
        <f t="shared" si="235"/>
        <v>0</v>
      </c>
      <c r="DW244" s="213">
        <f t="shared" si="235"/>
        <v>0</v>
      </c>
      <c r="DX244" s="213">
        <f t="shared" si="235"/>
        <v>0</v>
      </c>
      <c r="DY244" s="213">
        <f t="shared" si="235"/>
        <v>0</v>
      </c>
      <c r="DZ244" s="213">
        <f t="shared" si="235"/>
        <v>0</v>
      </c>
      <c r="EA244" s="213">
        <f t="shared" si="235"/>
        <v>0</v>
      </c>
      <c r="EB244" s="213">
        <f t="shared" si="235"/>
        <v>0</v>
      </c>
      <c r="EC244" s="213">
        <f t="shared" si="235"/>
        <v>0</v>
      </c>
      <c r="ED244" s="214">
        <f t="shared" si="201"/>
        <v>0</v>
      </c>
      <c r="EE244" s="305"/>
      <c r="EF244" s="101"/>
      <c r="EG244" s="101"/>
    </row>
    <row r="245" spans="1:137" s="126" customFormat="1" ht="15.5" hidden="1" outlineLevel="1" x14ac:dyDescent="0.35">
      <c r="A245" s="127" t="s">
        <v>303</v>
      </c>
      <c r="B245" s="127">
        <v>10</v>
      </c>
      <c r="C245" s="128">
        <v>10.1</v>
      </c>
      <c r="D245" s="129"/>
      <c r="E245" s="230"/>
      <c r="F245" s="211" t="s">
        <v>318</v>
      </c>
      <c r="G245" s="211"/>
      <c r="H245" s="212"/>
      <c r="I245" s="213">
        <v>0</v>
      </c>
      <c r="J245" s="213">
        <v>0</v>
      </c>
      <c r="K245" s="213">
        <v>0</v>
      </c>
      <c r="L245" s="213">
        <v>0</v>
      </c>
      <c r="M245" s="213">
        <v>0</v>
      </c>
      <c r="N245" s="213">
        <v>0</v>
      </c>
      <c r="O245" s="213">
        <v>0</v>
      </c>
      <c r="P245" s="213">
        <v>0</v>
      </c>
      <c r="Q245" s="213">
        <v>0</v>
      </c>
      <c r="R245" s="213">
        <v>0</v>
      </c>
      <c r="S245" s="213">
        <v>0</v>
      </c>
      <c r="T245" s="213">
        <v>0</v>
      </c>
      <c r="U245" s="213">
        <v>0</v>
      </c>
      <c r="V245" s="213">
        <v>0</v>
      </c>
      <c r="W245" s="213">
        <v>0</v>
      </c>
      <c r="X245" s="213">
        <v>0</v>
      </c>
      <c r="Y245" s="213">
        <v>0</v>
      </c>
      <c r="Z245" s="213">
        <v>0</v>
      </c>
      <c r="AA245" s="213">
        <v>0</v>
      </c>
      <c r="AB245" s="213">
        <v>0</v>
      </c>
      <c r="AC245" s="213">
        <v>0</v>
      </c>
      <c r="AD245" s="213">
        <v>0</v>
      </c>
      <c r="AE245" s="213">
        <v>0</v>
      </c>
      <c r="AF245" s="213">
        <v>0</v>
      </c>
      <c r="AG245" s="213">
        <v>0</v>
      </c>
      <c r="AH245" s="213">
        <v>0</v>
      </c>
      <c r="AI245" s="213">
        <v>0</v>
      </c>
      <c r="AJ245" s="213">
        <v>0</v>
      </c>
      <c r="AK245" s="213">
        <v>0</v>
      </c>
      <c r="AL245" s="213">
        <v>0</v>
      </c>
      <c r="AM245" s="213">
        <v>0</v>
      </c>
      <c r="AN245" s="213">
        <v>0</v>
      </c>
      <c r="AO245" s="213">
        <v>0</v>
      </c>
      <c r="AP245" s="213">
        <v>0</v>
      </c>
      <c r="AQ245" s="213">
        <v>0</v>
      </c>
      <c r="AR245" s="213">
        <v>0</v>
      </c>
      <c r="AS245" s="213">
        <v>0</v>
      </c>
      <c r="AT245" s="213">
        <v>0</v>
      </c>
      <c r="AU245" s="213">
        <v>0</v>
      </c>
      <c r="AV245" s="213">
        <v>0</v>
      </c>
      <c r="AW245" s="213">
        <v>0</v>
      </c>
      <c r="AX245" s="213">
        <v>0</v>
      </c>
      <c r="AY245" s="213">
        <v>0</v>
      </c>
      <c r="AZ245" s="213">
        <v>0</v>
      </c>
      <c r="BA245" s="213">
        <v>0</v>
      </c>
      <c r="BB245" s="213">
        <v>0</v>
      </c>
      <c r="BC245" s="213">
        <v>0</v>
      </c>
      <c r="BD245" s="213">
        <v>0</v>
      </c>
      <c r="BE245" s="213">
        <v>0</v>
      </c>
      <c r="BF245" s="213">
        <v>0</v>
      </c>
      <c r="BG245" s="213">
        <v>0</v>
      </c>
      <c r="BH245" s="213">
        <v>0</v>
      </c>
      <c r="BI245" s="213">
        <v>0</v>
      </c>
      <c r="BJ245" s="213">
        <v>0</v>
      </c>
      <c r="BK245" s="213">
        <v>0</v>
      </c>
      <c r="BL245" s="213">
        <v>0</v>
      </c>
      <c r="BM245" s="213">
        <v>0</v>
      </c>
      <c r="BN245" s="213">
        <v>0</v>
      </c>
      <c r="BO245" s="213">
        <v>0</v>
      </c>
      <c r="BP245" s="213">
        <v>0</v>
      </c>
      <c r="BQ245" s="213">
        <v>0</v>
      </c>
      <c r="BR245" s="213">
        <v>0</v>
      </c>
      <c r="BS245" s="213">
        <v>0</v>
      </c>
      <c r="BT245" s="213">
        <v>0</v>
      </c>
      <c r="BU245" s="213">
        <v>0</v>
      </c>
      <c r="BV245" s="213">
        <v>0</v>
      </c>
      <c r="BW245" s="213">
        <v>0</v>
      </c>
      <c r="BX245" s="213">
        <v>0</v>
      </c>
      <c r="BY245" s="213">
        <v>0</v>
      </c>
      <c r="BZ245" s="213">
        <v>0</v>
      </c>
      <c r="CA245" s="213">
        <v>0</v>
      </c>
      <c r="CB245" s="213">
        <v>0</v>
      </c>
      <c r="CC245" s="213">
        <v>0</v>
      </c>
      <c r="CD245" s="213">
        <v>0</v>
      </c>
      <c r="CE245" s="213">
        <v>0</v>
      </c>
      <c r="CF245" s="213">
        <v>0</v>
      </c>
      <c r="CG245" s="213">
        <v>0</v>
      </c>
      <c r="CH245" s="213">
        <v>0</v>
      </c>
      <c r="CI245" s="213">
        <v>0</v>
      </c>
      <c r="CJ245" s="213">
        <v>0</v>
      </c>
      <c r="CK245" s="213">
        <v>0</v>
      </c>
      <c r="CL245" s="213">
        <v>0</v>
      </c>
      <c r="CM245" s="213">
        <v>0</v>
      </c>
      <c r="CN245" s="213">
        <v>0</v>
      </c>
      <c r="CO245" s="213">
        <v>0</v>
      </c>
      <c r="CP245" s="213">
        <v>0</v>
      </c>
      <c r="CQ245" s="213">
        <v>0</v>
      </c>
      <c r="CR245" s="213">
        <v>0</v>
      </c>
      <c r="CS245" s="213">
        <v>0</v>
      </c>
      <c r="CT245" s="213">
        <v>0</v>
      </c>
      <c r="CU245" s="213">
        <v>0</v>
      </c>
      <c r="CV245" s="213">
        <v>0</v>
      </c>
      <c r="CW245" s="213">
        <v>0</v>
      </c>
      <c r="CX245" s="213">
        <v>0</v>
      </c>
      <c r="CY245" s="213">
        <v>0</v>
      </c>
      <c r="CZ245" s="213">
        <v>0</v>
      </c>
      <c r="DA245" s="213">
        <v>0</v>
      </c>
      <c r="DB245" s="213">
        <v>0</v>
      </c>
      <c r="DC245" s="213">
        <v>0</v>
      </c>
      <c r="DD245" s="213">
        <v>0</v>
      </c>
      <c r="DE245" s="213">
        <v>0</v>
      </c>
      <c r="DF245" s="213">
        <v>0</v>
      </c>
      <c r="DG245" s="213">
        <v>0</v>
      </c>
      <c r="DH245" s="213">
        <v>0</v>
      </c>
      <c r="DI245" s="213">
        <v>0</v>
      </c>
      <c r="DJ245" s="213">
        <v>0</v>
      </c>
      <c r="DK245" s="213">
        <v>0</v>
      </c>
      <c r="DL245" s="214">
        <v>0</v>
      </c>
      <c r="DQ245" s="230"/>
      <c r="DR245" s="211" t="s">
        <v>318</v>
      </c>
      <c r="DS245" s="211"/>
      <c r="DT245" s="212"/>
      <c r="DU245" s="213">
        <f t="shared" ref="DU245:EC245" si="236">SUM(DU246:DU252)</f>
        <v>0</v>
      </c>
      <c r="DV245" s="213">
        <f t="shared" si="236"/>
        <v>0</v>
      </c>
      <c r="DW245" s="213">
        <f t="shared" si="236"/>
        <v>0</v>
      </c>
      <c r="DX245" s="213">
        <f t="shared" si="236"/>
        <v>0</v>
      </c>
      <c r="DY245" s="213">
        <f t="shared" si="236"/>
        <v>0</v>
      </c>
      <c r="DZ245" s="213">
        <f t="shared" si="236"/>
        <v>0</v>
      </c>
      <c r="EA245" s="213">
        <f t="shared" si="236"/>
        <v>0</v>
      </c>
      <c r="EB245" s="213">
        <f t="shared" si="236"/>
        <v>0</v>
      </c>
      <c r="EC245" s="213">
        <f t="shared" si="236"/>
        <v>0</v>
      </c>
      <c r="ED245" s="214">
        <f t="shared" si="201"/>
        <v>0</v>
      </c>
      <c r="EE245" s="305"/>
      <c r="EF245" s="101"/>
      <c r="EG245" s="101"/>
    </row>
    <row r="246" spans="1:137" s="126" customFormat="1" ht="15.5" hidden="1" outlineLevel="1" x14ac:dyDescent="0.35">
      <c r="A246" s="37" t="s">
        <v>303</v>
      </c>
      <c r="B246" s="37">
        <v>10</v>
      </c>
      <c r="C246" s="38">
        <v>10.1</v>
      </c>
      <c r="D246" s="39" t="s">
        <v>319</v>
      </c>
      <c r="E246" s="208"/>
      <c r="F246" s="218"/>
      <c r="G246" s="209" t="s">
        <v>292</v>
      </c>
      <c r="H246" s="205"/>
      <c r="I246" s="206">
        <v>0</v>
      </c>
      <c r="J246" s="206">
        <v>0</v>
      </c>
      <c r="K246" s="206">
        <v>0</v>
      </c>
      <c r="L246" s="206">
        <v>0</v>
      </c>
      <c r="M246" s="206">
        <v>0</v>
      </c>
      <c r="N246" s="206">
        <v>0</v>
      </c>
      <c r="O246" s="206">
        <v>0</v>
      </c>
      <c r="P246" s="206">
        <v>0</v>
      </c>
      <c r="Q246" s="206">
        <v>0</v>
      </c>
      <c r="R246" s="206">
        <v>0</v>
      </c>
      <c r="S246" s="206">
        <v>0</v>
      </c>
      <c r="T246" s="206">
        <v>0</v>
      </c>
      <c r="U246" s="206">
        <v>0</v>
      </c>
      <c r="V246" s="206">
        <v>0</v>
      </c>
      <c r="W246" s="206">
        <v>0</v>
      </c>
      <c r="X246" s="206">
        <v>0</v>
      </c>
      <c r="Y246" s="206">
        <v>0</v>
      </c>
      <c r="Z246" s="206">
        <v>0</v>
      </c>
      <c r="AA246" s="206">
        <v>0</v>
      </c>
      <c r="AB246" s="206">
        <v>0</v>
      </c>
      <c r="AC246" s="206">
        <v>0</v>
      </c>
      <c r="AD246" s="206">
        <v>0</v>
      </c>
      <c r="AE246" s="206">
        <v>0</v>
      </c>
      <c r="AF246" s="206">
        <v>0</v>
      </c>
      <c r="AG246" s="206">
        <v>0</v>
      </c>
      <c r="AH246" s="206">
        <v>0</v>
      </c>
      <c r="AI246" s="206">
        <v>0</v>
      </c>
      <c r="AJ246" s="206">
        <v>0</v>
      </c>
      <c r="AK246" s="206">
        <v>0</v>
      </c>
      <c r="AL246" s="206">
        <v>0</v>
      </c>
      <c r="AM246" s="206">
        <v>0</v>
      </c>
      <c r="AN246" s="206">
        <v>0</v>
      </c>
      <c r="AO246" s="206">
        <v>0</v>
      </c>
      <c r="AP246" s="206">
        <v>0</v>
      </c>
      <c r="AQ246" s="206">
        <v>0</v>
      </c>
      <c r="AR246" s="206">
        <v>0</v>
      </c>
      <c r="AS246" s="206">
        <v>0</v>
      </c>
      <c r="AT246" s="206">
        <v>0</v>
      </c>
      <c r="AU246" s="206">
        <v>0</v>
      </c>
      <c r="AV246" s="206">
        <v>0</v>
      </c>
      <c r="AW246" s="206">
        <v>0</v>
      </c>
      <c r="AX246" s="206">
        <v>0</v>
      </c>
      <c r="AY246" s="206">
        <v>0</v>
      </c>
      <c r="AZ246" s="206">
        <v>0</v>
      </c>
      <c r="BA246" s="206">
        <v>0</v>
      </c>
      <c r="BB246" s="206">
        <v>0</v>
      </c>
      <c r="BC246" s="206">
        <v>0</v>
      </c>
      <c r="BD246" s="206">
        <v>0</v>
      </c>
      <c r="BE246" s="206">
        <v>0</v>
      </c>
      <c r="BF246" s="206">
        <v>0</v>
      </c>
      <c r="BG246" s="206">
        <v>0</v>
      </c>
      <c r="BH246" s="206">
        <v>0</v>
      </c>
      <c r="BI246" s="206">
        <v>0</v>
      </c>
      <c r="BJ246" s="206">
        <v>0</v>
      </c>
      <c r="BK246" s="206">
        <v>0</v>
      </c>
      <c r="BL246" s="206">
        <v>0</v>
      </c>
      <c r="BM246" s="206">
        <v>0</v>
      </c>
      <c r="BN246" s="206">
        <v>0</v>
      </c>
      <c r="BO246" s="206">
        <v>0</v>
      </c>
      <c r="BP246" s="206">
        <v>0</v>
      </c>
      <c r="BQ246" s="206">
        <v>0</v>
      </c>
      <c r="BR246" s="206">
        <v>0</v>
      </c>
      <c r="BS246" s="206">
        <v>0</v>
      </c>
      <c r="BT246" s="206">
        <v>0</v>
      </c>
      <c r="BU246" s="206">
        <v>0</v>
      </c>
      <c r="BV246" s="206">
        <v>0</v>
      </c>
      <c r="BW246" s="206">
        <v>0</v>
      </c>
      <c r="BX246" s="206">
        <v>0</v>
      </c>
      <c r="BY246" s="206">
        <v>0</v>
      </c>
      <c r="BZ246" s="206">
        <v>0</v>
      </c>
      <c r="CA246" s="206">
        <v>0</v>
      </c>
      <c r="CB246" s="206">
        <v>0</v>
      </c>
      <c r="CC246" s="206">
        <v>0</v>
      </c>
      <c r="CD246" s="206">
        <v>0</v>
      </c>
      <c r="CE246" s="206">
        <v>0</v>
      </c>
      <c r="CF246" s="206">
        <v>0</v>
      </c>
      <c r="CG246" s="206">
        <v>0</v>
      </c>
      <c r="CH246" s="206">
        <v>0</v>
      </c>
      <c r="CI246" s="206">
        <v>0</v>
      </c>
      <c r="CJ246" s="206">
        <v>0</v>
      </c>
      <c r="CK246" s="206">
        <v>0</v>
      </c>
      <c r="CL246" s="206">
        <v>0</v>
      </c>
      <c r="CM246" s="206">
        <v>0</v>
      </c>
      <c r="CN246" s="206">
        <v>0</v>
      </c>
      <c r="CO246" s="206">
        <v>0</v>
      </c>
      <c r="CP246" s="206">
        <v>0</v>
      </c>
      <c r="CQ246" s="206">
        <v>0</v>
      </c>
      <c r="CR246" s="206">
        <v>0</v>
      </c>
      <c r="CS246" s="206">
        <v>0</v>
      </c>
      <c r="CT246" s="206">
        <v>0</v>
      </c>
      <c r="CU246" s="206">
        <v>0</v>
      </c>
      <c r="CV246" s="206">
        <v>0</v>
      </c>
      <c r="CW246" s="206">
        <v>0</v>
      </c>
      <c r="CX246" s="206">
        <v>0</v>
      </c>
      <c r="CY246" s="206">
        <v>0</v>
      </c>
      <c r="CZ246" s="206">
        <v>0</v>
      </c>
      <c r="DA246" s="206">
        <v>0</v>
      </c>
      <c r="DB246" s="206">
        <v>0</v>
      </c>
      <c r="DC246" s="206">
        <v>0</v>
      </c>
      <c r="DD246" s="206">
        <v>0</v>
      </c>
      <c r="DE246" s="206">
        <v>0</v>
      </c>
      <c r="DF246" s="206">
        <v>0</v>
      </c>
      <c r="DG246" s="206">
        <v>0</v>
      </c>
      <c r="DH246" s="206">
        <v>0</v>
      </c>
      <c r="DI246" s="206">
        <v>0</v>
      </c>
      <c r="DJ246" s="206">
        <v>0</v>
      </c>
      <c r="DK246" s="206">
        <v>0</v>
      </c>
      <c r="DL246" s="207">
        <v>0</v>
      </c>
      <c r="DQ246" s="208"/>
      <c r="DR246" s="218"/>
      <c r="DS246" s="209" t="s">
        <v>292</v>
      </c>
      <c r="DT246" s="205"/>
      <c r="DU246" s="206">
        <f t="shared" ref="DU246:DU252" si="237">I246/$DQ$4</f>
        <v>0</v>
      </c>
      <c r="DV246" s="206">
        <f t="shared" ref="DV246:DV252" si="238">SUM(J246:O246)/$DQ$4</f>
        <v>0</v>
      </c>
      <c r="DW246" s="206">
        <f t="shared" ref="DW246:DW252" si="239">SUM(P246:AL246)/$DQ$4</f>
        <v>0</v>
      </c>
      <c r="DX246" s="206">
        <f t="shared" ref="DX246:DX252" si="240">SUM(AM246:CT246)/$DQ$4</f>
        <v>0</v>
      </c>
      <c r="DY246" s="206">
        <f t="shared" ref="DY246:DY252" si="241">SUM(CU246:CY246)/$DQ$4</f>
        <v>0</v>
      </c>
      <c r="DZ246" s="206">
        <f t="shared" ref="DZ246:DZ252" si="242">SUM(CZ246:DE246)/$DQ$4</f>
        <v>0</v>
      </c>
      <c r="EA246" s="206">
        <f t="shared" ref="EA246:EA252" si="243">SUM(DF246:DG246)/$DQ$4</f>
        <v>0</v>
      </c>
      <c r="EB246" s="206">
        <f t="shared" ref="EB246:EB252" si="244">SUM(DH246:DI246)/$DQ$4</f>
        <v>0</v>
      </c>
      <c r="EC246" s="206">
        <f t="shared" ref="EC246:EC252" si="245">SUM(DJ246:DK246)/$DQ$4</f>
        <v>0</v>
      </c>
      <c r="ED246" s="207">
        <f t="shared" si="201"/>
        <v>0</v>
      </c>
      <c r="EE246" s="303">
        <f t="shared" ref="EE246:EE252" si="246">ED246-(DL246/$DQ$4)</f>
        <v>0</v>
      </c>
      <c r="EF246" s="101"/>
      <c r="EG246" s="101"/>
    </row>
    <row r="247" spans="1:137" s="126" customFormat="1" ht="15.5" hidden="1" outlineLevel="1" x14ac:dyDescent="0.35">
      <c r="A247" s="37" t="s">
        <v>303</v>
      </c>
      <c r="B247" s="37">
        <v>10</v>
      </c>
      <c r="C247" s="38">
        <v>10.1</v>
      </c>
      <c r="D247" s="39" t="s">
        <v>320</v>
      </c>
      <c r="E247" s="208"/>
      <c r="F247" s="218"/>
      <c r="G247" s="209" t="s">
        <v>316</v>
      </c>
      <c r="H247" s="205"/>
      <c r="I247" s="206">
        <v>0</v>
      </c>
      <c r="J247" s="206">
        <v>0</v>
      </c>
      <c r="K247" s="206">
        <v>0</v>
      </c>
      <c r="L247" s="206">
        <v>0</v>
      </c>
      <c r="M247" s="206">
        <v>0</v>
      </c>
      <c r="N247" s="206">
        <v>0</v>
      </c>
      <c r="O247" s="206">
        <v>0</v>
      </c>
      <c r="P247" s="206">
        <v>0</v>
      </c>
      <c r="Q247" s="206">
        <v>0</v>
      </c>
      <c r="R247" s="206">
        <v>0</v>
      </c>
      <c r="S247" s="206">
        <v>0</v>
      </c>
      <c r="T247" s="206">
        <v>0</v>
      </c>
      <c r="U247" s="206">
        <v>0</v>
      </c>
      <c r="V247" s="206">
        <v>0</v>
      </c>
      <c r="W247" s="206">
        <v>0</v>
      </c>
      <c r="X247" s="206">
        <v>0</v>
      </c>
      <c r="Y247" s="206">
        <v>0</v>
      </c>
      <c r="Z247" s="206">
        <v>0</v>
      </c>
      <c r="AA247" s="206">
        <v>0</v>
      </c>
      <c r="AB247" s="206">
        <v>0</v>
      </c>
      <c r="AC247" s="206">
        <v>0</v>
      </c>
      <c r="AD247" s="206">
        <v>0</v>
      </c>
      <c r="AE247" s="206">
        <v>0</v>
      </c>
      <c r="AF247" s="206">
        <v>0</v>
      </c>
      <c r="AG247" s="206">
        <v>0</v>
      </c>
      <c r="AH247" s="206">
        <v>0</v>
      </c>
      <c r="AI247" s="206">
        <v>0</v>
      </c>
      <c r="AJ247" s="206">
        <v>0</v>
      </c>
      <c r="AK247" s="206">
        <v>0</v>
      </c>
      <c r="AL247" s="206">
        <v>0</v>
      </c>
      <c r="AM247" s="206">
        <v>0</v>
      </c>
      <c r="AN247" s="206">
        <v>0</v>
      </c>
      <c r="AO247" s="206">
        <v>0</v>
      </c>
      <c r="AP247" s="206">
        <v>0</v>
      </c>
      <c r="AQ247" s="206">
        <v>0</v>
      </c>
      <c r="AR247" s="206">
        <v>0</v>
      </c>
      <c r="AS247" s="206">
        <v>0</v>
      </c>
      <c r="AT247" s="206">
        <v>0</v>
      </c>
      <c r="AU247" s="206">
        <v>0</v>
      </c>
      <c r="AV247" s="206">
        <v>0</v>
      </c>
      <c r="AW247" s="206">
        <v>0</v>
      </c>
      <c r="AX247" s="206">
        <v>0</v>
      </c>
      <c r="AY247" s="206">
        <v>0</v>
      </c>
      <c r="AZ247" s="206">
        <v>0</v>
      </c>
      <c r="BA247" s="206">
        <v>0</v>
      </c>
      <c r="BB247" s="206">
        <v>0</v>
      </c>
      <c r="BC247" s="206">
        <v>0</v>
      </c>
      <c r="BD247" s="206">
        <v>0</v>
      </c>
      <c r="BE247" s="206">
        <v>0</v>
      </c>
      <c r="BF247" s="206">
        <v>0</v>
      </c>
      <c r="BG247" s="206">
        <v>0</v>
      </c>
      <c r="BH247" s="206">
        <v>0</v>
      </c>
      <c r="BI247" s="206">
        <v>0</v>
      </c>
      <c r="BJ247" s="206">
        <v>0</v>
      </c>
      <c r="BK247" s="206">
        <v>0</v>
      </c>
      <c r="BL247" s="206">
        <v>0</v>
      </c>
      <c r="BM247" s="206">
        <v>0</v>
      </c>
      <c r="BN247" s="206">
        <v>0</v>
      </c>
      <c r="BO247" s="206">
        <v>0</v>
      </c>
      <c r="BP247" s="206">
        <v>0</v>
      </c>
      <c r="BQ247" s="206">
        <v>0</v>
      </c>
      <c r="BR247" s="206">
        <v>0</v>
      </c>
      <c r="BS247" s="206">
        <v>0</v>
      </c>
      <c r="BT247" s="206">
        <v>0</v>
      </c>
      <c r="BU247" s="206">
        <v>0</v>
      </c>
      <c r="BV247" s="206">
        <v>0</v>
      </c>
      <c r="BW247" s="206">
        <v>0</v>
      </c>
      <c r="BX247" s="206">
        <v>0</v>
      </c>
      <c r="BY247" s="206">
        <v>0</v>
      </c>
      <c r="BZ247" s="206">
        <v>0</v>
      </c>
      <c r="CA247" s="206">
        <v>0</v>
      </c>
      <c r="CB247" s="206">
        <v>0</v>
      </c>
      <c r="CC247" s="206">
        <v>0</v>
      </c>
      <c r="CD247" s="206">
        <v>0</v>
      </c>
      <c r="CE247" s="206">
        <v>0</v>
      </c>
      <c r="CF247" s="206">
        <v>0</v>
      </c>
      <c r="CG247" s="206">
        <v>0</v>
      </c>
      <c r="CH247" s="206">
        <v>0</v>
      </c>
      <c r="CI247" s="206">
        <v>0</v>
      </c>
      <c r="CJ247" s="206">
        <v>0</v>
      </c>
      <c r="CK247" s="206">
        <v>0</v>
      </c>
      <c r="CL247" s="206">
        <v>0</v>
      </c>
      <c r="CM247" s="206">
        <v>0</v>
      </c>
      <c r="CN247" s="206">
        <v>0</v>
      </c>
      <c r="CO247" s="206">
        <v>0</v>
      </c>
      <c r="CP247" s="206">
        <v>0</v>
      </c>
      <c r="CQ247" s="206">
        <v>0</v>
      </c>
      <c r="CR247" s="206">
        <v>0</v>
      </c>
      <c r="CS247" s="206">
        <v>0</v>
      </c>
      <c r="CT247" s="206">
        <v>0</v>
      </c>
      <c r="CU247" s="206">
        <v>0</v>
      </c>
      <c r="CV247" s="206">
        <v>0</v>
      </c>
      <c r="CW247" s="206">
        <v>0</v>
      </c>
      <c r="CX247" s="206">
        <v>0</v>
      </c>
      <c r="CY247" s="206">
        <v>0</v>
      </c>
      <c r="CZ247" s="206">
        <v>0</v>
      </c>
      <c r="DA247" s="206">
        <v>0</v>
      </c>
      <c r="DB247" s="206">
        <v>0</v>
      </c>
      <c r="DC247" s="206">
        <v>0</v>
      </c>
      <c r="DD247" s="206">
        <v>0</v>
      </c>
      <c r="DE247" s="206">
        <v>0</v>
      </c>
      <c r="DF247" s="206">
        <v>0</v>
      </c>
      <c r="DG247" s="206">
        <v>0</v>
      </c>
      <c r="DH247" s="206">
        <v>0</v>
      </c>
      <c r="DI247" s="206">
        <v>0</v>
      </c>
      <c r="DJ247" s="206">
        <v>0</v>
      </c>
      <c r="DK247" s="206">
        <v>0</v>
      </c>
      <c r="DL247" s="207">
        <v>0</v>
      </c>
      <c r="DQ247" s="208"/>
      <c r="DR247" s="218"/>
      <c r="DS247" s="209" t="s">
        <v>316</v>
      </c>
      <c r="DT247" s="205"/>
      <c r="DU247" s="206">
        <f t="shared" si="237"/>
        <v>0</v>
      </c>
      <c r="DV247" s="206">
        <f t="shared" si="238"/>
        <v>0</v>
      </c>
      <c r="DW247" s="206">
        <f t="shared" si="239"/>
        <v>0</v>
      </c>
      <c r="DX247" s="206">
        <f t="shared" si="240"/>
        <v>0</v>
      </c>
      <c r="DY247" s="206">
        <f t="shared" si="241"/>
        <v>0</v>
      </c>
      <c r="DZ247" s="206">
        <f t="shared" si="242"/>
        <v>0</v>
      </c>
      <c r="EA247" s="206">
        <f t="shared" si="243"/>
        <v>0</v>
      </c>
      <c r="EB247" s="206">
        <f t="shared" si="244"/>
        <v>0</v>
      </c>
      <c r="EC247" s="206">
        <f t="shared" si="245"/>
        <v>0</v>
      </c>
      <c r="ED247" s="207">
        <f t="shared" si="201"/>
        <v>0</v>
      </c>
      <c r="EE247" s="303">
        <f t="shared" si="246"/>
        <v>0</v>
      </c>
      <c r="EF247" s="101"/>
      <c r="EG247" s="101"/>
    </row>
    <row r="248" spans="1:137" s="126" customFormat="1" ht="15.5" hidden="1" outlineLevel="1" x14ac:dyDescent="0.35">
      <c r="A248" s="37" t="s">
        <v>303</v>
      </c>
      <c r="B248" s="37">
        <v>10</v>
      </c>
      <c r="C248" s="38">
        <v>10.1</v>
      </c>
      <c r="D248" s="39" t="s">
        <v>321</v>
      </c>
      <c r="E248" s="208"/>
      <c r="F248" s="218"/>
      <c r="G248" s="205" t="s">
        <v>272</v>
      </c>
      <c r="H248" s="205"/>
      <c r="I248" s="206">
        <v>0</v>
      </c>
      <c r="J248" s="206">
        <v>0</v>
      </c>
      <c r="K248" s="206">
        <v>0</v>
      </c>
      <c r="L248" s="206">
        <v>0</v>
      </c>
      <c r="M248" s="206">
        <v>0</v>
      </c>
      <c r="N248" s="206">
        <v>0</v>
      </c>
      <c r="O248" s="206">
        <v>0</v>
      </c>
      <c r="P248" s="206">
        <v>0</v>
      </c>
      <c r="Q248" s="206">
        <v>0</v>
      </c>
      <c r="R248" s="206">
        <v>0</v>
      </c>
      <c r="S248" s="206">
        <v>0</v>
      </c>
      <c r="T248" s="206">
        <v>0</v>
      </c>
      <c r="U248" s="206">
        <v>0</v>
      </c>
      <c r="V248" s="206">
        <v>0</v>
      </c>
      <c r="W248" s="206">
        <v>0</v>
      </c>
      <c r="X248" s="206">
        <v>0</v>
      </c>
      <c r="Y248" s="206">
        <v>0</v>
      </c>
      <c r="Z248" s="206">
        <v>0</v>
      </c>
      <c r="AA248" s="206">
        <v>0</v>
      </c>
      <c r="AB248" s="206">
        <v>0</v>
      </c>
      <c r="AC248" s="206">
        <v>0</v>
      </c>
      <c r="AD248" s="206">
        <v>0</v>
      </c>
      <c r="AE248" s="206">
        <v>0</v>
      </c>
      <c r="AF248" s="206">
        <v>0</v>
      </c>
      <c r="AG248" s="206">
        <v>0</v>
      </c>
      <c r="AH248" s="206">
        <v>0</v>
      </c>
      <c r="AI248" s="206">
        <v>0</v>
      </c>
      <c r="AJ248" s="206">
        <v>0</v>
      </c>
      <c r="AK248" s="206">
        <v>0</v>
      </c>
      <c r="AL248" s="206">
        <v>0</v>
      </c>
      <c r="AM248" s="206">
        <v>0</v>
      </c>
      <c r="AN248" s="206">
        <v>0</v>
      </c>
      <c r="AO248" s="206">
        <v>0</v>
      </c>
      <c r="AP248" s="206">
        <v>0</v>
      </c>
      <c r="AQ248" s="206">
        <v>0</v>
      </c>
      <c r="AR248" s="206">
        <v>0</v>
      </c>
      <c r="AS248" s="206">
        <v>0</v>
      </c>
      <c r="AT248" s="206">
        <v>0</v>
      </c>
      <c r="AU248" s="206">
        <v>0</v>
      </c>
      <c r="AV248" s="206">
        <v>0</v>
      </c>
      <c r="AW248" s="206">
        <v>0</v>
      </c>
      <c r="AX248" s="206">
        <v>0</v>
      </c>
      <c r="AY248" s="206">
        <v>0</v>
      </c>
      <c r="AZ248" s="206">
        <v>0</v>
      </c>
      <c r="BA248" s="206">
        <v>0</v>
      </c>
      <c r="BB248" s="206">
        <v>0</v>
      </c>
      <c r="BC248" s="206">
        <v>0</v>
      </c>
      <c r="BD248" s="206">
        <v>0</v>
      </c>
      <c r="BE248" s="206">
        <v>0</v>
      </c>
      <c r="BF248" s="206">
        <v>0</v>
      </c>
      <c r="BG248" s="206">
        <v>0</v>
      </c>
      <c r="BH248" s="206">
        <v>0</v>
      </c>
      <c r="BI248" s="206">
        <v>0</v>
      </c>
      <c r="BJ248" s="206">
        <v>0</v>
      </c>
      <c r="BK248" s="206">
        <v>0</v>
      </c>
      <c r="BL248" s="206">
        <v>0</v>
      </c>
      <c r="BM248" s="206">
        <v>0</v>
      </c>
      <c r="BN248" s="206">
        <v>0</v>
      </c>
      <c r="BO248" s="206">
        <v>0</v>
      </c>
      <c r="BP248" s="206">
        <v>0</v>
      </c>
      <c r="BQ248" s="206">
        <v>0</v>
      </c>
      <c r="BR248" s="206">
        <v>0</v>
      </c>
      <c r="BS248" s="206">
        <v>0</v>
      </c>
      <c r="BT248" s="206">
        <v>0</v>
      </c>
      <c r="BU248" s="206">
        <v>0</v>
      </c>
      <c r="BV248" s="206">
        <v>0</v>
      </c>
      <c r="BW248" s="206">
        <v>0</v>
      </c>
      <c r="BX248" s="206">
        <v>0</v>
      </c>
      <c r="BY248" s="206">
        <v>0</v>
      </c>
      <c r="BZ248" s="206">
        <v>0</v>
      </c>
      <c r="CA248" s="206">
        <v>0</v>
      </c>
      <c r="CB248" s="206">
        <v>0</v>
      </c>
      <c r="CC248" s="206">
        <v>0</v>
      </c>
      <c r="CD248" s="206">
        <v>0</v>
      </c>
      <c r="CE248" s="206">
        <v>0</v>
      </c>
      <c r="CF248" s="206">
        <v>0</v>
      </c>
      <c r="CG248" s="206">
        <v>0</v>
      </c>
      <c r="CH248" s="206">
        <v>0</v>
      </c>
      <c r="CI248" s="206">
        <v>0</v>
      </c>
      <c r="CJ248" s="206">
        <v>0</v>
      </c>
      <c r="CK248" s="206">
        <v>0</v>
      </c>
      <c r="CL248" s="206">
        <v>0</v>
      </c>
      <c r="CM248" s="206">
        <v>0</v>
      </c>
      <c r="CN248" s="206">
        <v>0</v>
      </c>
      <c r="CO248" s="206">
        <v>0</v>
      </c>
      <c r="CP248" s="206">
        <v>0</v>
      </c>
      <c r="CQ248" s="206">
        <v>0</v>
      </c>
      <c r="CR248" s="206">
        <v>0</v>
      </c>
      <c r="CS248" s="206">
        <v>0</v>
      </c>
      <c r="CT248" s="206">
        <v>0</v>
      </c>
      <c r="CU248" s="206">
        <v>0</v>
      </c>
      <c r="CV248" s="206">
        <v>0</v>
      </c>
      <c r="CW248" s="206">
        <v>0</v>
      </c>
      <c r="CX248" s="206">
        <v>0</v>
      </c>
      <c r="CY248" s="206">
        <v>0</v>
      </c>
      <c r="CZ248" s="206">
        <v>0</v>
      </c>
      <c r="DA248" s="206">
        <v>0</v>
      </c>
      <c r="DB248" s="206">
        <v>0</v>
      </c>
      <c r="DC248" s="206">
        <v>0</v>
      </c>
      <c r="DD248" s="206">
        <v>0</v>
      </c>
      <c r="DE248" s="206">
        <v>0</v>
      </c>
      <c r="DF248" s="206">
        <v>0</v>
      </c>
      <c r="DG248" s="206">
        <v>0</v>
      </c>
      <c r="DH248" s="206">
        <v>0</v>
      </c>
      <c r="DI248" s="206">
        <v>0</v>
      </c>
      <c r="DJ248" s="206">
        <v>0</v>
      </c>
      <c r="DK248" s="206">
        <v>0</v>
      </c>
      <c r="DL248" s="207">
        <v>0</v>
      </c>
      <c r="DQ248" s="208"/>
      <c r="DR248" s="218"/>
      <c r="DS248" s="205" t="s">
        <v>272</v>
      </c>
      <c r="DT248" s="205"/>
      <c r="DU248" s="206">
        <f t="shared" si="237"/>
        <v>0</v>
      </c>
      <c r="DV248" s="206">
        <f t="shared" si="238"/>
        <v>0</v>
      </c>
      <c r="DW248" s="206">
        <f t="shared" si="239"/>
        <v>0</v>
      </c>
      <c r="DX248" s="206">
        <f t="shared" si="240"/>
        <v>0</v>
      </c>
      <c r="DY248" s="206">
        <f t="shared" si="241"/>
        <v>0</v>
      </c>
      <c r="DZ248" s="206">
        <f t="shared" si="242"/>
        <v>0</v>
      </c>
      <c r="EA248" s="206">
        <f t="shared" si="243"/>
        <v>0</v>
      </c>
      <c r="EB248" s="206">
        <f t="shared" si="244"/>
        <v>0</v>
      </c>
      <c r="EC248" s="206">
        <f t="shared" si="245"/>
        <v>0</v>
      </c>
      <c r="ED248" s="207">
        <f t="shared" si="201"/>
        <v>0</v>
      </c>
      <c r="EE248" s="303">
        <f t="shared" si="246"/>
        <v>0</v>
      </c>
      <c r="EF248" s="101"/>
      <c r="EG248" s="101"/>
    </row>
    <row r="249" spans="1:137" s="126" customFormat="1" ht="15.5" hidden="1" outlineLevel="1" x14ac:dyDescent="0.35">
      <c r="A249" s="37" t="s">
        <v>303</v>
      </c>
      <c r="B249" s="37">
        <v>10</v>
      </c>
      <c r="C249" s="38">
        <v>10.1</v>
      </c>
      <c r="D249" s="39" t="s">
        <v>322</v>
      </c>
      <c r="E249" s="208"/>
      <c r="F249" s="218"/>
      <c r="G249" s="205" t="s">
        <v>281</v>
      </c>
      <c r="H249" s="205"/>
      <c r="I249" s="206">
        <v>0</v>
      </c>
      <c r="J249" s="206">
        <v>0</v>
      </c>
      <c r="K249" s="206">
        <v>0</v>
      </c>
      <c r="L249" s="206">
        <v>0</v>
      </c>
      <c r="M249" s="206">
        <v>0</v>
      </c>
      <c r="N249" s="206">
        <v>0</v>
      </c>
      <c r="O249" s="206">
        <v>0</v>
      </c>
      <c r="P249" s="206">
        <v>0</v>
      </c>
      <c r="Q249" s="206">
        <v>0</v>
      </c>
      <c r="R249" s="206">
        <v>0</v>
      </c>
      <c r="S249" s="206">
        <v>0</v>
      </c>
      <c r="T249" s="206">
        <v>0</v>
      </c>
      <c r="U249" s="206">
        <v>0</v>
      </c>
      <c r="V249" s="206">
        <v>0</v>
      </c>
      <c r="W249" s="206">
        <v>0</v>
      </c>
      <c r="X249" s="206">
        <v>0</v>
      </c>
      <c r="Y249" s="206">
        <v>0</v>
      </c>
      <c r="Z249" s="206">
        <v>0</v>
      </c>
      <c r="AA249" s="206">
        <v>0</v>
      </c>
      <c r="AB249" s="206">
        <v>0</v>
      </c>
      <c r="AC249" s="206">
        <v>0</v>
      </c>
      <c r="AD249" s="206">
        <v>0</v>
      </c>
      <c r="AE249" s="206">
        <v>0</v>
      </c>
      <c r="AF249" s="206">
        <v>0</v>
      </c>
      <c r="AG249" s="206">
        <v>0</v>
      </c>
      <c r="AH249" s="206">
        <v>0</v>
      </c>
      <c r="AI249" s="206">
        <v>0</v>
      </c>
      <c r="AJ249" s="206">
        <v>0</v>
      </c>
      <c r="AK249" s="206">
        <v>0</v>
      </c>
      <c r="AL249" s="206">
        <v>0</v>
      </c>
      <c r="AM249" s="206">
        <v>0</v>
      </c>
      <c r="AN249" s="206">
        <v>0</v>
      </c>
      <c r="AO249" s="206">
        <v>0</v>
      </c>
      <c r="AP249" s="206">
        <v>0</v>
      </c>
      <c r="AQ249" s="206">
        <v>0</v>
      </c>
      <c r="AR249" s="206">
        <v>0</v>
      </c>
      <c r="AS249" s="206">
        <v>0</v>
      </c>
      <c r="AT249" s="206">
        <v>0</v>
      </c>
      <c r="AU249" s="206">
        <v>0</v>
      </c>
      <c r="AV249" s="206">
        <v>0</v>
      </c>
      <c r="AW249" s="206">
        <v>0</v>
      </c>
      <c r="AX249" s="206">
        <v>0</v>
      </c>
      <c r="AY249" s="206">
        <v>0</v>
      </c>
      <c r="AZ249" s="206">
        <v>0</v>
      </c>
      <c r="BA249" s="206">
        <v>0</v>
      </c>
      <c r="BB249" s="206">
        <v>0</v>
      </c>
      <c r="BC249" s="206">
        <v>0</v>
      </c>
      <c r="BD249" s="206">
        <v>0</v>
      </c>
      <c r="BE249" s="206">
        <v>0</v>
      </c>
      <c r="BF249" s="206">
        <v>0</v>
      </c>
      <c r="BG249" s="206">
        <v>0</v>
      </c>
      <c r="BH249" s="206">
        <v>0</v>
      </c>
      <c r="BI249" s="206">
        <v>0</v>
      </c>
      <c r="BJ249" s="206">
        <v>0</v>
      </c>
      <c r="BK249" s="206">
        <v>0</v>
      </c>
      <c r="BL249" s="206">
        <v>0</v>
      </c>
      <c r="BM249" s="206">
        <v>0</v>
      </c>
      <c r="BN249" s="206">
        <v>0</v>
      </c>
      <c r="BO249" s="206">
        <v>0</v>
      </c>
      <c r="BP249" s="206">
        <v>0</v>
      </c>
      <c r="BQ249" s="206">
        <v>0</v>
      </c>
      <c r="BR249" s="206">
        <v>0</v>
      </c>
      <c r="BS249" s="206">
        <v>0</v>
      </c>
      <c r="BT249" s="206">
        <v>0</v>
      </c>
      <c r="BU249" s="206">
        <v>0</v>
      </c>
      <c r="BV249" s="206">
        <v>0</v>
      </c>
      <c r="BW249" s="206">
        <v>0</v>
      </c>
      <c r="BX249" s="206">
        <v>0</v>
      </c>
      <c r="BY249" s="206">
        <v>0</v>
      </c>
      <c r="BZ249" s="206">
        <v>0</v>
      </c>
      <c r="CA249" s="206">
        <v>0</v>
      </c>
      <c r="CB249" s="206">
        <v>0</v>
      </c>
      <c r="CC249" s="206">
        <v>0</v>
      </c>
      <c r="CD249" s="206">
        <v>0</v>
      </c>
      <c r="CE249" s="206">
        <v>0</v>
      </c>
      <c r="CF249" s="206">
        <v>0</v>
      </c>
      <c r="CG249" s="206">
        <v>0</v>
      </c>
      <c r="CH249" s="206">
        <v>0</v>
      </c>
      <c r="CI249" s="206">
        <v>0</v>
      </c>
      <c r="CJ249" s="206">
        <v>0</v>
      </c>
      <c r="CK249" s="206">
        <v>0</v>
      </c>
      <c r="CL249" s="206">
        <v>0</v>
      </c>
      <c r="CM249" s="206">
        <v>0</v>
      </c>
      <c r="CN249" s="206">
        <v>0</v>
      </c>
      <c r="CO249" s="206">
        <v>0</v>
      </c>
      <c r="CP249" s="206">
        <v>0</v>
      </c>
      <c r="CQ249" s="206">
        <v>0</v>
      </c>
      <c r="CR249" s="206">
        <v>0</v>
      </c>
      <c r="CS249" s="206">
        <v>0</v>
      </c>
      <c r="CT249" s="206">
        <v>0</v>
      </c>
      <c r="CU249" s="206">
        <v>0</v>
      </c>
      <c r="CV249" s="206">
        <v>0</v>
      </c>
      <c r="CW249" s="206">
        <v>0</v>
      </c>
      <c r="CX249" s="206">
        <v>0</v>
      </c>
      <c r="CY249" s="206">
        <v>0</v>
      </c>
      <c r="CZ249" s="206">
        <v>0</v>
      </c>
      <c r="DA249" s="206">
        <v>0</v>
      </c>
      <c r="DB249" s="206">
        <v>0</v>
      </c>
      <c r="DC249" s="206">
        <v>0</v>
      </c>
      <c r="DD249" s="206">
        <v>0</v>
      </c>
      <c r="DE249" s="206">
        <v>0</v>
      </c>
      <c r="DF249" s="206">
        <v>0</v>
      </c>
      <c r="DG249" s="206">
        <v>0</v>
      </c>
      <c r="DH249" s="206">
        <v>0</v>
      </c>
      <c r="DI249" s="206">
        <v>0</v>
      </c>
      <c r="DJ249" s="206">
        <v>0</v>
      </c>
      <c r="DK249" s="206">
        <v>0</v>
      </c>
      <c r="DL249" s="207">
        <v>0</v>
      </c>
      <c r="DQ249" s="208"/>
      <c r="DR249" s="218"/>
      <c r="DS249" s="205" t="s">
        <v>281</v>
      </c>
      <c r="DT249" s="205"/>
      <c r="DU249" s="206">
        <f t="shared" si="237"/>
        <v>0</v>
      </c>
      <c r="DV249" s="206">
        <f t="shared" si="238"/>
        <v>0</v>
      </c>
      <c r="DW249" s="206">
        <f t="shared" si="239"/>
        <v>0</v>
      </c>
      <c r="DX249" s="206">
        <f t="shared" si="240"/>
        <v>0</v>
      </c>
      <c r="DY249" s="206">
        <f t="shared" si="241"/>
        <v>0</v>
      </c>
      <c r="DZ249" s="206">
        <f t="shared" si="242"/>
        <v>0</v>
      </c>
      <c r="EA249" s="206">
        <f t="shared" si="243"/>
        <v>0</v>
      </c>
      <c r="EB249" s="206">
        <f t="shared" si="244"/>
        <v>0</v>
      </c>
      <c r="EC249" s="206">
        <f t="shared" si="245"/>
        <v>0</v>
      </c>
      <c r="ED249" s="207">
        <f t="shared" si="201"/>
        <v>0</v>
      </c>
      <c r="EE249" s="303">
        <f t="shared" si="246"/>
        <v>0</v>
      </c>
      <c r="EF249" s="101"/>
      <c r="EG249" s="101"/>
    </row>
    <row r="250" spans="1:137" s="126" customFormat="1" ht="15.5" hidden="1" outlineLevel="1" x14ac:dyDescent="0.35">
      <c r="A250" s="37" t="s">
        <v>303</v>
      </c>
      <c r="B250" s="37">
        <v>10</v>
      </c>
      <c r="C250" s="38">
        <v>10.1</v>
      </c>
      <c r="D250" s="39" t="s">
        <v>323</v>
      </c>
      <c r="E250" s="208"/>
      <c r="F250" s="218"/>
      <c r="G250" s="205" t="s">
        <v>312</v>
      </c>
      <c r="H250" s="205"/>
      <c r="I250" s="206">
        <v>0</v>
      </c>
      <c r="J250" s="206">
        <v>0</v>
      </c>
      <c r="K250" s="206">
        <v>0</v>
      </c>
      <c r="L250" s="206">
        <v>0</v>
      </c>
      <c r="M250" s="206">
        <v>0</v>
      </c>
      <c r="N250" s="206">
        <v>0</v>
      </c>
      <c r="O250" s="206">
        <v>0</v>
      </c>
      <c r="P250" s="206">
        <v>0</v>
      </c>
      <c r="Q250" s="206">
        <v>0</v>
      </c>
      <c r="R250" s="206">
        <v>0</v>
      </c>
      <c r="S250" s="206">
        <v>0</v>
      </c>
      <c r="T250" s="206">
        <v>0</v>
      </c>
      <c r="U250" s="206">
        <v>0</v>
      </c>
      <c r="V250" s="206">
        <v>0</v>
      </c>
      <c r="W250" s="206">
        <v>0</v>
      </c>
      <c r="X250" s="206">
        <v>0</v>
      </c>
      <c r="Y250" s="206">
        <v>0</v>
      </c>
      <c r="Z250" s="206">
        <v>0</v>
      </c>
      <c r="AA250" s="206">
        <v>0</v>
      </c>
      <c r="AB250" s="206">
        <v>0</v>
      </c>
      <c r="AC250" s="206">
        <v>0</v>
      </c>
      <c r="AD250" s="206">
        <v>0</v>
      </c>
      <c r="AE250" s="206">
        <v>0</v>
      </c>
      <c r="AF250" s="206">
        <v>0</v>
      </c>
      <c r="AG250" s="206">
        <v>0</v>
      </c>
      <c r="AH250" s="206">
        <v>0</v>
      </c>
      <c r="AI250" s="206">
        <v>0</v>
      </c>
      <c r="AJ250" s="206">
        <v>0</v>
      </c>
      <c r="AK250" s="206">
        <v>0</v>
      </c>
      <c r="AL250" s="206">
        <v>0</v>
      </c>
      <c r="AM250" s="206">
        <v>0</v>
      </c>
      <c r="AN250" s="206">
        <v>0</v>
      </c>
      <c r="AO250" s="206">
        <v>0</v>
      </c>
      <c r="AP250" s="206">
        <v>0</v>
      </c>
      <c r="AQ250" s="206">
        <v>0</v>
      </c>
      <c r="AR250" s="206">
        <v>0</v>
      </c>
      <c r="AS250" s="206">
        <v>0</v>
      </c>
      <c r="AT250" s="206">
        <v>0</v>
      </c>
      <c r="AU250" s="206">
        <v>0</v>
      </c>
      <c r="AV250" s="206">
        <v>0</v>
      </c>
      <c r="AW250" s="206">
        <v>0</v>
      </c>
      <c r="AX250" s="206">
        <v>0</v>
      </c>
      <c r="AY250" s="206">
        <v>0</v>
      </c>
      <c r="AZ250" s="206">
        <v>0</v>
      </c>
      <c r="BA250" s="206">
        <v>0</v>
      </c>
      <c r="BB250" s="206">
        <v>0</v>
      </c>
      <c r="BC250" s="206">
        <v>0</v>
      </c>
      <c r="BD250" s="206">
        <v>0</v>
      </c>
      <c r="BE250" s="206">
        <v>0</v>
      </c>
      <c r="BF250" s="206">
        <v>0</v>
      </c>
      <c r="BG250" s="206">
        <v>0</v>
      </c>
      <c r="BH250" s="206">
        <v>0</v>
      </c>
      <c r="BI250" s="206">
        <v>0</v>
      </c>
      <c r="BJ250" s="206">
        <v>0</v>
      </c>
      <c r="BK250" s="206">
        <v>0</v>
      </c>
      <c r="BL250" s="206">
        <v>0</v>
      </c>
      <c r="BM250" s="206">
        <v>0</v>
      </c>
      <c r="BN250" s="206">
        <v>0</v>
      </c>
      <c r="BO250" s="206">
        <v>0</v>
      </c>
      <c r="BP250" s="206">
        <v>0</v>
      </c>
      <c r="BQ250" s="206">
        <v>0</v>
      </c>
      <c r="BR250" s="206">
        <v>0</v>
      </c>
      <c r="BS250" s="206">
        <v>0</v>
      </c>
      <c r="BT250" s="206">
        <v>0</v>
      </c>
      <c r="BU250" s="206">
        <v>0</v>
      </c>
      <c r="BV250" s="206">
        <v>0</v>
      </c>
      <c r="BW250" s="206">
        <v>0</v>
      </c>
      <c r="BX250" s="206">
        <v>0</v>
      </c>
      <c r="BY250" s="206">
        <v>0</v>
      </c>
      <c r="BZ250" s="206">
        <v>0</v>
      </c>
      <c r="CA250" s="206">
        <v>0</v>
      </c>
      <c r="CB250" s="206">
        <v>0</v>
      </c>
      <c r="CC250" s="206">
        <v>0</v>
      </c>
      <c r="CD250" s="206">
        <v>0</v>
      </c>
      <c r="CE250" s="206">
        <v>0</v>
      </c>
      <c r="CF250" s="206">
        <v>0</v>
      </c>
      <c r="CG250" s="206">
        <v>0</v>
      </c>
      <c r="CH250" s="206">
        <v>0</v>
      </c>
      <c r="CI250" s="206">
        <v>0</v>
      </c>
      <c r="CJ250" s="206">
        <v>0</v>
      </c>
      <c r="CK250" s="206">
        <v>0</v>
      </c>
      <c r="CL250" s="206">
        <v>0</v>
      </c>
      <c r="CM250" s="206">
        <v>0</v>
      </c>
      <c r="CN250" s="206">
        <v>0</v>
      </c>
      <c r="CO250" s="206">
        <v>0</v>
      </c>
      <c r="CP250" s="206">
        <v>0</v>
      </c>
      <c r="CQ250" s="206">
        <v>0</v>
      </c>
      <c r="CR250" s="206">
        <v>0</v>
      </c>
      <c r="CS250" s="206">
        <v>0</v>
      </c>
      <c r="CT250" s="206">
        <v>0</v>
      </c>
      <c r="CU250" s="206">
        <v>0</v>
      </c>
      <c r="CV250" s="206">
        <v>0</v>
      </c>
      <c r="CW250" s="206">
        <v>0</v>
      </c>
      <c r="CX250" s="206">
        <v>0</v>
      </c>
      <c r="CY250" s="206">
        <v>0</v>
      </c>
      <c r="CZ250" s="206">
        <v>0</v>
      </c>
      <c r="DA250" s="206">
        <v>0</v>
      </c>
      <c r="DB250" s="206">
        <v>0</v>
      </c>
      <c r="DC250" s="206">
        <v>0</v>
      </c>
      <c r="DD250" s="206">
        <v>0</v>
      </c>
      <c r="DE250" s="206">
        <v>0</v>
      </c>
      <c r="DF250" s="206">
        <v>0</v>
      </c>
      <c r="DG250" s="206">
        <v>0</v>
      </c>
      <c r="DH250" s="206">
        <v>0</v>
      </c>
      <c r="DI250" s="206">
        <v>0</v>
      </c>
      <c r="DJ250" s="206">
        <v>0</v>
      </c>
      <c r="DK250" s="206">
        <v>0</v>
      </c>
      <c r="DL250" s="207">
        <v>0</v>
      </c>
      <c r="DQ250" s="208"/>
      <c r="DR250" s="218"/>
      <c r="DS250" s="205" t="s">
        <v>312</v>
      </c>
      <c r="DT250" s="205"/>
      <c r="DU250" s="206">
        <f t="shared" si="237"/>
        <v>0</v>
      </c>
      <c r="DV250" s="206">
        <f t="shared" si="238"/>
        <v>0</v>
      </c>
      <c r="DW250" s="206">
        <f t="shared" si="239"/>
        <v>0</v>
      </c>
      <c r="DX250" s="206">
        <f t="shared" si="240"/>
        <v>0</v>
      </c>
      <c r="DY250" s="206">
        <f t="shared" si="241"/>
        <v>0</v>
      </c>
      <c r="DZ250" s="206">
        <f t="shared" si="242"/>
        <v>0</v>
      </c>
      <c r="EA250" s="206">
        <f t="shared" si="243"/>
        <v>0</v>
      </c>
      <c r="EB250" s="206">
        <f t="shared" si="244"/>
        <v>0</v>
      </c>
      <c r="EC250" s="206">
        <f t="shared" si="245"/>
        <v>0</v>
      </c>
      <c r="ED250" s="207">
        <f t="shared" si="201"/>
        <v>0</v>
      </c>
      <c r="EE250" s="303">
        <f t="shared" si="246"/>
        <v>0</v>
      </c>
      <c r="EF250" s="101"/>
      <c r="EG250" s="101"/>
    </row>
    <row r="251" spans="1:137" s="126" customFormat="1" ht="15.5" hidden="1" outlineLevel="1" x14ac:dyDescent="0.35">
      <c r="A251" s="37" t="s">
        <v>303</v>
      </c>
      <c r="B251" s="37">
        <v>10</v>
      </c>
      <c r="C251" s="38">
        <v>10.1</v>
      </c>
      <c r="D251" s="39" t="s">
        <v>324</v>
      </c>
      <c r="E251" s="208"/>
      <c r="F251" s="218"/>
      <c r="G251" s="209" t="s">
        <v>313</v>
      </c>
      <c r="H251" s="205"/>
      <c r="I251" s="206">
        <v>0</v>
      </c>
      <c r="J251" s="206">
        <v>0</v>
      </c>
      <c r="K251" s="206">
        <v>0</v>
      </c>
      <c r="L251" s="206">
        <v>0</v>
      </c>
      <c r="M251" s="206">
        <v>0</v>
      </c>
      <c r="N251" s="206">
        <v>0</v>
      </c>
      <c r="O251" s="206">
        <v>0</v>
      </c>
      <c r="P251" s="206">
        <v>0</v>
      </c>
      <c r="Q251" s="206">
        <v>0</v>
      </c>
      <c r="R251" s="206">
        <v>0</v>
      </c>
      <c r="S251" s="206">
        <v>0</v>
      </c>
      <c r="T251" s="206">
        <v>0</v>
      </c>
      <c r="U251" s="206">
        <v>0</v>
      </c>
      <c r="V251" s="206">
        <v>0</v>
      </c>
      <c r="W251" s="206">
        <v>0</v>
      </c>
      <c r="X251" s="206">
        <v>0</v>
      </c>
      <c r="Y251" s="206">
        <v>0</v>
      </c>
      <c r="Z251" s="206">
        <v>0</v>
      </c>
      <c r="AA251" s="206">
        <v>0</v>
      </c>
      <c r="AB251" s="206">
        <v>0</v>
      </c>
      <c r="AC251" s="206">
        <v>0</v>
      </c>
      <c r="AD251" s="206">
        <v>0</v>
      </c>
      <c r="AE251" s="206">
        <v>0</v>
      </c>
      <c r="AF251" s="206">
        <v>0</v>
      </c>
      <c r="AG251" s="206">
        <v>0</v>
      </c>
      <c r="AH251" s="206">
        <v>0</v>
      </c>
      <c r="AI251" s="206">
        <v>0</v>
      </c>
      <c r="AJ251" s="206">
        <v>0</v>
      </c>
      <c r="AK251" s="206">
        <v>0</v>
      </c>
      <c r="AL251" s="206">
        <v>0</v>
      </c>
      <c r="AM251" s="206">
        <v>0</v>
      </c>
      <c r="AN251" s="206">
        <v>0</v>
      </c>
      <c r="AO251" s="206">
        <v>0</v>
      </c>
      <c r="AP251" s="206">
        <v>0</v>
      </c>
      <c r="AQ251" s="206">
        <v>0</v>
      </c>
      <c r="AR251" s="206">
        <v>0</v>
      </c>
      <c r="AS251" s="206">
        <v>0</v>
      </c>
      <c r="AT251" s="206">
        <v>0</v>
      </c>
      <c r="AU251" s="206">
        <v>0</v>
      </c>
      <c r="AV251" s="206">
        <v>0</v>
      </c>
      <c r="AW251" s="206">
        <v>0</v>
      </c>
      <c r="AX251" s="206">
        <v>0</v>
      </c>
      <c r="AY251" s="206">
        <v>0</v>
      </c>
      <c r="AZ251" s="206">
        <v>0</v>
      </c>
      <c r="BA251" s="206">
        <v>0</v>
      </c>
      <c r="BB251" s="206">
        <v>0</v>
      </c>
      <c r="BC251" s="206">
        <v>0</v>
      </c>
      <c r="BD251" s="206">
        <v>0</v>
      </c>
      <c r="BE251" s="206">
        <v>0</v>
      </c>
      <c r="BF251" s="206">
        <v>0</v>
      </c>
      <c r="BG251" s="206">
        <v>0</v>
      </c>
      <c r="BH251" s="206">
        <v>0</v>
      </c>
      <c r="BI251" s="206">
        <v>0</v>
      </c>
      <c r="BJ251" s="206">
        <v>0</v>
      </c>
      <c r="BK251" s="206">
        <v>0</v>
      </c>
      <c r="BL251" s="206">
        <v>0</v>
      </c>
      <c r="BM251" s="206">
        <v>0</v>
      </c>
      <c r="BN251" s="206">
        <v>0</v>
      </c>
      <c r="BO251" s="206">
        <v>0</v>
      </c>
      <c r="BP251" s="206">
        <v>0</v>
      </c>
      <c r="BQ251" s="206">
        <v>0</v>
      </c>
      <c r="BR251" s="206">
        <v>0</v>
      </c>
      <c r="BS251" s="206">
        <v>0</v>
      </c>
      <c r="BT251" s="206">
        <v>0</v>
      </c>
      <c r="BU251" s="206">
        <v>0</v>
      </c>
      <c r="BV251" s="206">
        <v>0</v>
      </c>
      <c r="BW251" s="206">
        <v>0</v>
      </c>
      <c r="BX251" s="206">
        <v>0</v>
      </c>
      <c r="BY251" s="206">
        <v>0</v>
      </c>
      <c r="BZ251" s="206">
        <v>0</v>
      </c>
      <c r="CA251" s="206">
        <v>0</v>
      </c>
      <c r="CB251" s="206">
        <v>0</v>
      </c>
      <c r="CC251" s="206">
        <v>0</v>
      </c>
      <c r="CD251" s="206">
        <v>0</v>
      </c>
      <c r="CE251" s="206">
        <v>0</v>
      </c>
      <c r="CF251" s="206">
        <v>0</v>
      </c>
      <c r="CG251" s="206">
        <v>0</v>
      </c>
      <c r="CH251" s="206">
        <v>0</v>
      </c>
      <c r="CI251" s="206">
        <v>0</v>
      </c>
      <c r="CJ251" s="206">
        <v>0</v>
      </c>
      <c r="CK251" s="206">
        <v>0</v>
      </c>
      <c r="CL251" s="206">
        <v>0</v>
      </c>
      <c r="CM251" s="206">
        <v>0</v>
      </c>
      <c r="CN251" s="206">
        <v>0</v>
      </c>
      <c r="CO251" s="206">
        <v>0</v>
      </c>
      <c r="CP251" s="206">
        <v>0</v>
      </c>
      <c r="CQ251" s="206">
        <v>0</v>
      </c>
      <c r="CR251" s="206">
        <v>0</v>
      </c>
      <c r="CS251" s="206">
        <v>0</v>
      </c>
      <c r="CT251" s="206">
        <v>0</v>
      </c>
      <c r="CU251" s="206">
        <v>0</v>
      </c>
      <c r="CV251" s="206">
        <v>0</v>
      </c>
      <c r="CW251" s="206">
        <v>0</v>
      </c>
      <c r="CX251" s="206">
        <v>0</v>
      </c>
      <c r="CY251" s="206">
        <v>0</v>
      </c>
      <c r="CZ251" s="206">
        <v>0</v>
      </c>
      <c r="DA251" s="206">
        <v>0</v>
      </c>
      <c r="DB251" s="206">
        <v>0</v>
      </c>
      <c r="DC251" s="206">
        <v>0</v>
      </c>
      <c r="DD251" s="206">
        <v>0</v>
      </c>
      <c r="DE251" s="206">
        <v>0</v>
      </c>
      <c r="DF251" s="206">
        <v>0</v>
      </c>
      <c r="DG251" s="206">
        <v>0</v>
      </c>
      <c r="DH251" s="206">
        <v>0</v>
      </c>
      <c r="DI251" s="206">
        <v>0</v>
      </c>
      <c r="DJ251" s="206">
        <v>0</v>
      </c>
      <c r="DK251" s="206">
        <v>0</v>
      </c>
      <c r="DL251" s="207">
        <v>0</v>
      </c>
      <c r="DQ251" s="208"/>
      <c r="DR251" s="218"/>
      <c r="DS251" s="209" t="s">
        <v>313</v>
      </c>
      <c r="DT251" s="205"/>
      <c r="DU251" s="206">
        <f t="shared" si="237"/>
        <v>0</v>
      </c>
      <c r="DV251" s="206">
        <f t="shared" si="238"/>
        <v>0</v>
      </c>
      <c r="DW251" s="206">
        <f t="shared" si="239"/>
        <v>0</v>
      </c>
      <c r="DX251" s="206">
        <f t="shared" si="240"/>
        <v>0</v>
      </c>
      <c r="DY251" s="206">
        <f t="shared" si="241"/>
        <v>0</v>
      </c>
      <c r="DZ251" s="206">
        <f t="shared" si="242"/>
        <v>0</v>
      </c>
      <c r="EA251" s="206">
        <f t="shared" si="243"/>
        <v>0</v>
      </c>
      <c r="EB251" s="206">
        <f t="shared" si="244"/>
        <v>0</v>
      </c>
      <c r="EC251" s="206">
        <f t="shared" si="245"/>
        <v>0</v>
      </c>
      <c r="ED251" s="207">
        <f t="shared" si="201"/>
        <v>0</v>
      </c>
      <c r="EE251" s="303">
        <f t="shared" si="246"/>
        <v>0</v>
      </c>
      <c r="EF251" s="101"/>
      <c r="EG251" s="101"/>
    </row>
    <row r="252" spans="1:137" s="126" customFormat="1" ht="15.5" hidden="1" outlineLevel="1" x14ac:dyDescent="0.35">
      <c r="A252" s="37" t="s">
        <v>303</v>
      </c>
      <c r="B252" s="37">
        <v>10</v>
      </c>
      <c r="C252" s="38">
        <v>10.1</v>
      </c>
      <c r="D252" s="39" t="s">
        <v>325</v>
      </c>
      <c r="E252" s="208"/>
      <c r="F252" s="218"/>
      <c r="G252" s="209" t="s">
        <v>314</v>
      </c>
      <c r="H252" s="205"/>
      <c r="I252" s="206">
        <v>0</v>
      </c>
      <c r="J252" s="206">
        <v>0</v>
      </c>
      <c r="K252" s="206">
        <v>0</v>
      </c>
      <c r="L252" s="206">
        <v>0</v>
      </c>
      <c r="M252" s="206">
        <v>0</v>
      </c>
      <c r="N252" s="206">
        <v>0</v>
      </c>
      <c r="O252" s="206">
        <v>0</v>
      </c>
      <c r="P252" s="206">
        <v>0</v>
      </c>
      <c r="Q252" s="206">
        <v>0</v>
      </c>
      <c r="R252" s="206">
        <v>0</v>
      </c>
      <c r="S252" s="206">
        <v>0</v>
      </c>
      <c r="T252" s="206">
        <v>0</v>
      </c>
      <c r="U252" s="206">
        <v>0</v>
      </c>
      <c r="V252" s="206">
        <v>0</v>
      </c>
      <c r="W252" s="206">
        <v>0</v>
      </c>
      <c r="X252" s="206">
        <v>0</v>
      </c>
      <c r="Y252" s="206">
        <v>0</v>
      </c>
      <c r="Z252" s="206">
        <v>0</v>
      </c>
      <c r="AA252" s="206">
        <v>0</v>
      </c>
      <c r="AB252" s="206">
        <v>0</v>
      </c>
      <c r="AC252" s="206">
        <v>0</v>
      </c>
      <c r="AD252" s="206">
        <v>0</v>
      </c>
      <c r="AE252" s="206">
        <v>0</v>
      </c>
      <c r="AF252" s="206">
        <v>0</v>
      </c>
      <c r="AG252" s="206">
        <v>0</v>
      </c>
      <c r="AH252" s="206">
        <v>0</v>
      </c>
      <c r="AI252" s="206">
        <v>0</v>
      </c>
      <c r="AJ252" s="206">
        <v>0</v>
      </c>
      <c r="AK252" s="206">
        <v>0</v>
      </c>
      <c r="AL252" s="206">
        <v>0</v>
      </c>
      <c r="AM252" s="206">
        <v>0</v>
      </c>
      <c r="AN252" s="206">
        <v>0</v>
      </c>
      <c r="AO252" s="206">
        <v>0</v>
      </c>
      <c r="AP252" s="206">
        <v>0</v>
      </c>
      <c r="AQ252" s="206">
        <v>0</v>
      </c>
      <c r="AR252" s="206">
        <v>0</v>
      </c>
      <c r="AS252" s="206">
        <v>0</v>
      </c>
      <c r="AT252" s="206">
        <v>0</v>
      </c>
      <c r="AU252" s="206">
        <v>0</v>
      </c>
      <c r="AV252" s="206">
        <v>0</v>
      </c>
      <c r="AW252" s="206">
        <v>0</v>
      </c>
      <c r="AX252" s="206">
        <v>0</v>
      </c>
      <c r="AY252" s="206">
        <v>0</v>
      </c>
      <c r="AZ252" s="206">
        <v>0</v>
      </c>
      <c r="BA252" s="206">
        <v>0</v>
      </c>
      <c r="BB252" s="206">
        <v>0</v>
      </c>
      <c r="BC252" s="206">
        <v>0</v>
      </c>
      <c r="BD252" s="206">
        <v>0</v>
      </c>
      <c r="BE252" s="206">
        <v>0</v>
      </c>
      <c r="BF252" s="206">
        <v>0</v>
      </c>
      <c r="BG252" s="206">
        <v>0</v>
      </c>
      <c r="BH252" s="206">
        <v>0</v>
      </c>
      <c r="BI252" s="206">
        <v>0</v>
      </c>
      <c r="BJ252" s="206">
        <v>0</v>
      </c>
      <c r="BK252" s="206">
        <v>0</v>
      </c>
      <c r="BL252" s="206">
        <v>0</v>
      </c>
      <c r="BM252" s="206">
        <v>0</v>
      </c>
      <c r="BN252" s="206">
        <v>0</v>
      </c>
      <c r="BO252" s="206">
        <v>0</v>
      </c>
      <c r="BP252" s="206">
        <v>0</v>
      </c>
      <c r="BQ252" s="206">
        <v>0</v>
      </c>
      <c r="BR252" s="206">
        <v>0</v>
      </c>
      <c r="BS252" s="206">
        <v>0</v>
      </c>
      <c r="BT252" s="206">
        <v>0</v>
      </c>
      <c r="BU252" s="206">
        <v>0</v>
      </c>
      <c r="BV252" s="206">
        <v>0</v>
      </c>
      <c r="BW252" s="206">
        <v>0</v>
      </c>
      <c r="BX252" s="206">
        <v>0</v>
      </c>
      <c r="BY252" s="206">
        <v>0</v>
      </c>
      <c r="BZ252" s="206">
        <v>0</v>
      </c>
      <c r="CA252" s="206">
        <v>0</v>
      </c>
      <c r="CB252" s="206">
        <v>0</v>
      </c>
      <c r="CC252" s="206">
        <v>0</v>
      </c>
      <c r="CD252" s="206">
        <v>0</v>
      </c>
      <c r="CE252" s="206">
        <v>0</v>
      </c>
      <c r="CF252" s="206">
        <v>0</v>
      </c>
      <c r="CG252" s="206">
        <v>0</v>
      </c>
      <c r="CH252" s="206">
        <v>0</v>
      </c>
      <c r="CI252" s="206">
        <v>0</v>
      </c>
      <c r="CJ252" s="206">
        <v>0</v>
      </c>
      <c r="CK252" s="206">
        <v>0</v>
      </c>
      <c r="CL252" s="206">
        <v>0</v>
      </c>
      <c r="CM252" s="206">
        <v>0</v>
      </c>
      <c r="CN252" s="206">
        <v>0</v>
      </c>
      <c r="CO252" s="206">
        <v>0</v>
      </c>
      <c r="CP252" s="206">
        <v>0</v>
      </c>
      <c r="CQ252" s="206">
        <v>0</v>
      </c>
      <c r="CR252" s="206">
        <v>0</v>
      </c>
      <c r="CS252" s="206">
        <v>0</v>
      </c>
      <c r="CT252" s="206">
        <v>0</v>
      </c>
      <c r="CU252" s="206">
        <v>0</v>
      </c>
      <c r="CV252" s="206">
        <v>0</v>
      </c>
      <c r="CW252" s="206">
        <v>0</v>
      </c>
      <c r="CX252" s="206">
        <v>0</v>
      </c>
      <c r="CY252" s="206">
        <v>0</v>
      </c>
      <c r="CZ252" s="206">
        <v>0</v>
      </c>
      <c r="DA252" s="206">
        <v>0</v>
      </c>
      <c r="DB252" s="206">
        <v>0</v>
      </c>
      <c r="DC252" s="206">
        <v>0</v>
      </c>
      <c r="DD252" s="206">
        <v>0</v>
      </c>
      <c r="DE252" s="206">
        <v>0</v>
      </c>
      <c r="DF252" s="206">
        <v>0</v>
      </c>
      <c r="DG252" s="206">
        <v>0</v>
      </c>
      <c r="DH252" s="206">
        <v>0</v>
      </c>
      <c r="DI252" s="206">
        <v>0</v>
      </c>
      <c r="DJ252" s="206">
        <v>0</v>
      </c>
      <c r="DK252" s="206">
        <v>0</v>
      </c>
      <c r="DL252" s="207">
        <v>0</v>
      </c>
      <c r="DQ252" s="208"/>
      <c r="DR252" s="218"/>
      <c r="DS252" s="209" t="s">
        <v>314</v>
      </c>
      <c r="DT252" s="205"/>
      <c r="DU252" s="206">
        <f t="shared" si="237"/>
        <v>0</v>
      </c>
      <c r="DV252" s="206">
        <f t="shared" si="238"/>
        <v>0</v>
      </c>
      <c r="DW252" s="206">
        <f t="shared" si="239"/>
        <v>0</v>
      </c>
      <c r="DX252" s="206">
        <f t="shared" si="240"/>
        <v>0</v>
      </c>
      <c r="DY252" s="206">
        <f t="shared" si="241"/>
        <v>0</v>
      </c>
      <c r="DZ252" s="206">
        <f t="shared" si="242"/>
        <v>0</v>
      </c>
      <c r="EA252" s="206">
        <f t="shared" si="243"/>
        <v>0</v>
      </c>
      <c r="EB252" s="206">
        <f t="shared" si="244"/>
        <v>0</v>
      </c>
      <c r="EC252" s="206">
        <f t="shared" si="245"/>
        <v>0</v>
      </c>
      <c r="ED252" s="207">
        <f t="shared" si="201"/>
        <v>0</v>
      </c>
      <c r="EE252" s="303">
        <f t="shared" si="246"/>
        <v>0</v>
      </c>
      <c r="EF252" s="101"/>
      <c r="EG252" s="101"/>
    </row>
    <row r="253" spans="1:137" s="126" customFormat="1" ht="15.5" hidden="1" outlineLevel="1" x14ac:dyDescent="0.35">
      <c r="A253" s="127" t="s">
        <v>303</v>
      </c>
      <c r="B253" s="127">
        <v>10</v>
      </c>
      <c r="C253" s="128">
        <v>10.199999999999999</v>
      </c>
      <c r="D253" s="129"/>
      <c r="E253" s="230"/>
      <c r="F253" s="211" t="s">
        <v>326</v>
      </c>
      <c r="G253" s="211"/>
      <c r="H253" s="212"/>
      <c r="I253" s="213">
        <v>0</v>
      </c>
      <c r="J253" s="213">
        <v>0</v>
      </c>
      <c r="K253" s="213">
        <v>0</v>
      </c>
      <c r="L253" s="213">
        <v>0</v>
      </c>
      <c r="M253" s="213">
        <v>0</v>
      </c>
      <c r="N253" s="213">
        <v>0</v>
      </c>
      <c r="O253" s="213">
        <v>0</v>
      </c>
      <c r="P253" s="213">
        <v>0</v>
      </c>
      <c r="Q253" s="213">
        <v>0</v>
      </c>
      <c r="R253" s="213">
        <v>0</v>
      </c>
      <c r="S253" s="213">
        <v>0</v>
      </c>
      <c r="T253" s="213">
        <v>0</v>
      </c>
      <c r="U253" s="213">
        <v>0</v>
      </c>
      <c r="V253" s="213">
        <v>0</v>
      </c>
      <c r="W253" s="213">
        <v>0</v>
      </c>
      <c r="X253" s="213">
        <v>0</v>
      </c>
      <c r="Y253" s="213">
        <v>0</v>
      </c>
      <c r="Z253" s="213">
        <v>0</v>
      </c>
      <c r="AA253" s="213">
        <v>0</v>
      </c>
      <c r="AB253" s="213">
        <v>0</v>
      </c>
      <c r="AC253" s="213">
        <v>0</v>
      </c>
      <c r="AD253" s="213">
        <v>0</v>
      </c>
      <c r="AE253" s="213">
        <v>0</v>
      </c>
      <c r="AF253" s="213">
        <v>0</v>
      </c>
      <c r="AG253" s="213">
        <v>0</v>
      </c>
      <c r="AH253" s="213">
        <v>0</v>
      </c>
      <c r="AI253" s="213">
        <v>0</v>
      </c>
      <c r="AJ253" s="213">
        <v>0</v>
      </c>
      <c r="AK253" s="213">
        <v>0</v>
      </c>
      <c r="AL253" s="213">
        <v>0</v>
      </c>
      <c r="AM253" s="213">
        <v>0</v>
      </c>
      <c r="AN253" s="213">
        <v>0</v>
      </c>
      <c r="AO253" s="213">
        <v>0</v>
      </c>
      <c r="AP253" s="213">
        <v>0</v>
      </c>
      <c r="AQ253" s="213">
        <v>0</v>
      </c>
      <c r="AR253" s="213">
        <v>0</v>
      </c>
      <c r="AS253" s="213">
        <v>0</v>
      </c>
      <c r="AT253" s="213">
        <v>0</v>
      </c>
      <c r="AU253" s="213">
        <v>0</v>
      </c>
      <c r="AV253" s="213">
        <v>0</v>
      </c>
      <c r="AW253" s="213">
        <v>0</v>
      </c>
      <c r="AX253" s="213">
        <v>0</v>
      </c>
      <c r="AY253" s="213">
        <v>0</v>
      </c>
      <c r="AZ253" s="213">
        <v>0</v>
      </c>
      <c r="BA253" s="213">
        <v>0</v>
      </c>
      <c r="BB253" s="213">
        <v>0</v>
      </c>
      <c r="BC253" s="213">
        <v>0</v>
      </c>
      <c r="BD253" s="213">
        <v>0</v>
      </c>
      <c r="BE253" s="213">
        <v>0</v>
      </c>
      <c r="BF253" s="213">
        <v>0</v>
      </c>
      <c r="BG253" s="213">
        <v>0</v>
      </c>
      <c r="BH253" s="213">
        <v>0</v>
      </c>
      <c r="BI253" s="213">
        <v>0</v>
      </c>
      <c r="BJ253" s="213">
        <v>0</v>
      </c>
      <c r="BK253" s="213">
        <v>0</v>
      </c>
      <c r="BL253" s="213">
        <v>0</v>
      </c>
      <c r="BM253" s="213">
        <v>0</v>
      </c>
      <c r="BN253" s="213">
        <v>0</v>
      </c>
      <c r="BO253" s="213">
        <v>0</v>
      </c>
      <c r="BP253" s="213">
        <v>0</v>
      </c>
      <c r="BQ253" s="213">
        <v>0</v>
      </c>
      <c r="BR253" s="213">
        <v>0</v>
      </c>
      <c r="BS253" s="213">
        <v>0</v>
      </c>
      <c r="BT253" s="213">
        <v>0</v>
      </c>
      <c r="BU253" s="213">
        <v>0</v>
      </c>
      <c r="BV253" s="213">
        <v>0</v>
      </c>
      <c r="BW253" s="213">
        <v>0</v>
      </c>
      <c r="BX253" s="213">
        <v>0</v>
      </c>
      <c r="BY253" s="213">
        <v>0</v>
      </c>
      <c r="BZ253" s="213">
        <v>0</v>
      </c>
      <c r="CA253" s="213">
        <v>0</v>
      </c>
      <c r="CB253" s="213">
        <v>0</v>
      </c>
      <c r="CC253" s="213">
        <v>0</v>
      </c>
      <c r="CD253" s="213">
        <v>0</v>
      </c>
      <c r="CE253" s="213">
        <v>0</v>
      </c>
      <c r="CF253" s="213">
        <v>0</v>
      </c>
      <c r="CG253" s="213">
        <v>0</v>
      </c>
      <c r="CH253" s="213">
        <v>0</v>
      </c>
      <c r="CI253" s="213">
        <v>0</v>
      </c>
      <c r="CJ253" s="213">
        <v>0</v>
      </c>
      <c r="CK253" s="213">
        <v>0</v>
      </c>
      <c r="CL253" s="213">
        <v>0</v>
      </c>
      <c r="CM253" s="213">
        <v>0</v>
      </c>
      <c r="CN253" s="213">
        <v>0</v>
      </c>
      <c r="CO253" s="213">
        <v>0</v>
      </c>
      <c r="CP253" s="213">
        <v>0</v>
      </c>
      <c r="CQ253" s="213">
        <v>0</v>
      </c>
      <c r="CR253" s="213">
        <v>0</v>
      </c>
      <c r="CS253" s="213">
        <v>0</v>
      </c>
      <c r="CT253" s="213">
        <v>0</v>
      </c>
      <c r="CU253" s="213">
        <v>0</v>
      </c>
      <c r="CV253" s="213">
        <v>0</v>
      </c>
      <c r="CW253" s="213">
        <v>0</v>
      </c>
      <c r="CX253" s="213">
        <v>0</v>
      </c>
      <c r="CY253" s="213">
        <v>0</v>
      </c>
      <c r="CZ253" s="213">
        <v>0</v>
      </c>
      <c r="DA253" s="213">
        <v>0</v>
      </c>
      <c r="DB253" s="213">
        <v>0</v>
      </c>
      <c r="DC253" s="213">
        <v>0</v>
      </c>
      <c r="DD253" s="213">
        <v>0</v>
      </c>
      <c r="DE253" s="213">
        <v>0</v>
      </c>
      <c r="DF253" s="213">
        <v>0</v>
      </c>
      <c r="DG253" s="213">
        <v>0</v>
      </c>
      <c r="DH253" s="213">
        <v>0</v>
      </c>
      <c r="DI253" s="213">
        <v>0</v>
      </c>
      <c r="DJ253" s="213">
        <v>0</v>
      </c>
      <c r="DK253" s="213">
        <v>0</v>
      </c>
      <c r="DL253" s="214">
        <v>0</v>
      </c>
      <c r="DQ253" s="230"/>
      <c r="DR253" s="211" t="s">
        <v>326</v>
      </c>
      <c r="DS253" s="211"/>
      <c r="DT253" s="212"/>
      <c r="DU253" s="213">
        <f t="shared" ref="DU253:EC253" si="247">SUM(DU254:DU260)</f>
        <v>0</v>
      </c>
      <c r="DV253" s="213">
        <f t="shared" si="247"/>
        <v>0</v>
      </c>
      <c r="DW253" s="213">
        <f t="shared" si="247"/>
        <v>0</v>
      </c>
      <c r="DX253" s="213">
        <f t="shared" si="247"/>
        <v>0</v>
      </c>
      <c r="DY253" s="213">
        <f t="shared" si="247"/>
        <v>0</v>
      </c>
      <c r="DZ253" s="213">
        <f t="shared" si="247"/>
        <v>0</v>
      </c>
      <c r="EA253" s="213">
        <f t="shared" si="247"/>
        <v>0</v>
      </c>
      <c r="EB253" s="213">
        <f t="shared" si="247"/>
        <v>0</v>
      </c>
      <c r="EC253" s="213">
        <f t="shared" si="247"/>
        <v>0</v>
      </c>
      <c r="ED253" s="214">
        <f t="shared" si="201"/>
        <v>0</v>
      </c>
      <c r="EE253" s="305"/>
      <c r="EF253" s="101"/>
      <c r="EG253" s="101"/>
    </row>
    <row r="254" spans="1:137" s="126" customFormat="1" ht="15.5" hidden="1" outlineLevel="1" x14ac:dyDescent="0.35">
      <c r="A254" s="37" t="s">
        <v>303</v>
      </c>
      <c r="B254" s="37">
        <v>10</v>
      </c>
      <c r="C254" s="38">
        <v>10.199999999999999</v>
      </c>
      <c r="D254" s="39" t="s">
        <v>327</v>
      </c>
      <c r="E254" s="208"/>
      <c r="F254" s="218"/>
      <c r="G254" s="209" t="s">
        <v>292</v>
      </c>
      <c r="H254" s="205"/>
      <c r="I254" s="206">
        <v>0</v>
      </c>
      <c r="J254" s="206">
        <v>0</v>
      </c>
      <c r="K254" s="206">
        <v>0</v>
      </c>
      <c r="L254" s="206">
        <v>0</v>
      </c>
      <c r="M254" s="206">
        <v>0</v>
      </c>
      <c r="N254" s="206">
        <v>0</v>
      </c>
      <c r="O254" s="206">
        <v>0</v>
      </c>
      <c r="P254" s="206">
        <v>0</v>
      </c>
      <c r="Q254" s="206">
        <v>0</v>
      </c>
      <c r="R254" s="206">
        <v>0</v>
      </c>
      <c r="S254" s="206">
        <v>0</v>
      </c>
      <c r="T254" s="206">
        <v>0</v>
      </c>
      <c r="U254" s="206">
        <v>0</v>
      </c>
      <c r="V254" s="206">
        <v>0</v>
      </c>
      <c r="W254" s="206">
        <v>0</v>
      </c>
      <c r="X254" s="206">
        <v>0</v>
      </c>
      <c r="Y254" s="206">
        <v>0</v>
      </c>
      <c r="Z254" s="206">
        <v>0</v>
      </c>
      <c r="AA254" s="206">
        <v>0</v>
      </c>
      <c r="AB254" s="206">
        <v>0</v>
      </c>
      <c r="AC254" s="206">
        <v>0</v>
      </c>
      <c r="AD254" s="206">
        <v>0</v>
      </c>
      <c r="AE254" s="206">
        <v>0</v>
      </c>
      <c r="AF254" s="206">
        <v>0</v>
      </c>
      <c r="AG254" s="206">
        <v>0</v>
      </c>
      <c r="AH254" s="206">
        <v>0</v>
      </c>
      <c r="AI254" s="206">
        <v>0</v>
      </c>
      <c r="AJ254" s="206">
        <v>0</v>
      </c>
      <c r="AK254" s="206">
        <v>0</v>
      </c>
      <c r="AL254" s="206">
        <v>0</v>
      </c>
      <c r="AM254" s="206">
        <v>0</v>
      </c>
      <c r="AN254" s="206">
        <v>0</v>
      </c>
      <c r="AO254" s="206">
        <v>0</v>
      </c>
      <c r="AP254" s="206">
        <v>0</v>
      </c>
      <c r="AQ254" s="206">
        <v>0</v>
      </c>
      <c r="AR254" s="206">
        <v>0</v>
      </c>
      <c r="AS254" s="206">
        <v>0</v>
      </c>
      <c r="AT254" s="206">
        <v>0</v>
      </c>
      <c r="AU254" s="206">
        <v>0</v>
      </c>
      <c r="AV254" s="206">
        <v>0</v>
      </c>
      <c r="AW254" s="206">
        <v>0</v>
      </c>
      <c r="AX254" s="206">
        <v>0</v>
      </c>
      <c r="AY254" s="206">
        <v>0</v>
      </c>
      <c r="AZ254" s="206">
        <v>0</v>
      </c>
      <c r="BA254" s="206">
        <v>0</v>
      </c>
      <c r="BB254" s="206">
        <v>0</v>
      </c>
      <c r="BC254" s="206">
        <v>0</v>
      </c>
      <c r="BD254" s="206">
        <v>0</v>
      </c>
      <c r="BE254" s="206">
        <v>0</v>
      </c>
      <c r="BF254" s="206">
        <v>0</v>
      </c>
      <c r="BG254" s="206">
        <v>0</v>
      </c>
      <c r="BH254" s="206">
        <v>0</v>
      </c>
      <c r="BI254" s="206">
        <v>0</v>
      </c>
      <c r="BJ254" s="206">
        <v>0</v>
      </c>
      <c r="BK254" s="206">
        <v>0</v>
      </c>
      <c r="BL254" s="206">
        <v>0</v>
      </c>
      <c r="BM254" s="206">
        <v>0</v>
      </c>
      <c r="BN254" s="206">
        <v>0</v>
      </c>
      <c r="BO254" s="206">
        <v>0</v>
      </c>
      <c r="BP254" s="206">
        <v>0</v>
      </c>
      <c r="BQ254" s="206">
        <v>0</v>
      </c>
      <c r="BR254" s="206">
        <v>0</v>
      </c>
      <c r="BS254" s="206">
        <v>0</v>
      </c>
      <c r="BT254" s="206">
        <v>0</v>
      </c>
      <c r="BU254" s="206">
        <v>0</v>
      </c>
      <c r="BV254" s="206">
        <v>0</v>
      </c>
      <c r="BW254" s="206">
        <v>0</v>
      </c>
      <c r="BX254" s="206">
        <v>0</v>
      </c>
      <c r="BY254" s="206">
        <v>0</v>
      </c>
      <c r="BZ254" s="206">
        <v>0</v>
      </c>
      <c r="CA254" s="206">
        <v>0</v>
      </c>
      <c r="CB254" s="206">
        <v>0</v>
      </c>
      <c r="CC254" s="206">
        <v>0</v>
      </c>
      <c r="CD254" s="206">
        <v>0</v>
      </c>
      <c r="CE254" s="206">
        <v>0</v>
      </c>
      <c r="CF254" s="206">
        <v>0</v>
      </c>
      <c r="CG254" s="206">
        <v>0</v>
      </c>
      <c r="CH254" s="206">
        <v>0</v>
      </c>
      <c r="CI254" s="206">
        <v>0</v>
      </c>
      <c r="CJ254" s="206">
        <v>0</v>
      </c>
      <c r="CK254" s="206">
        <v>0</v>
      </c>
      <c r="CL254" s="206">
        <v>0</v>
      </c>
      <c r="CM254" s="206">
        <v>0</v>
      </c>
      <c r="CN254" s="206">
        <v>0</v>
      </c>
      <c r="CO254" s="206">
        <v>0</v>
      </c>
      <c r="CP254" s="206">
        <v>0</v>
      </c>
      <c r="CQ254" s="206">
        <v>0</v>
      </c>
      <c r="CR254" s="206">
        <v>0</v>
      </c>
      <c r="CS254" s="206">
        <v>0</v>
      </c>
      <c r="CT254" s="206">
        <v>0</v>
      </c>
      <c r="CU254" s="206">
        <v>0</v>
      </c>
      <c r="CV254" s="206">
        <v>0</v>
      </c>
      <c r="CW254" s="206">
        <v>0</v>
      </c>
      <c r="CX254" s="206">
        <v>0</v>
      </c>
      <c r="CY254" s="206">
        <v>0</v>
      </c>
      <c r="CZ254" s="206">
        <v>0</v>
      </c>
      <c r="DA254" s="206">
        <v>0</v>
      </c>
      <c r="DB254" s="206">
        <v>0</v>
      </c>
      <c r="DC254" s="206">
        <v>0</v>
      </c>
      <c r="DD254" s="206">
        <v>0</v>
      </c>
      <c r="DE254" s="206">
        <v>0</v>
      </c>
      <c r="DF254" s="206">
        <v>0</v>
      </c>
      <c r="DG254" s="206">
        <v>0</v>
      </c>
      <c r="DH254" s="206">
        <v>0</v>
      </c>
      <c r="DI254" s="206">
        <v>0</v>
      </c>
      <c r="DJ254" s="206">
        <v>0</v>
      </c>
      <c r="DK254" s="206">
        <v>0</v>
      </c>
      <c r="DL254" s="207">
        <v>0</v>
      </c>
      <c r="DQ254" s="208"/>
      <c r="DR254" s="218"/>
      <c r="DS254" s="209" t="s">
        <v>292</v>
      </c>
      <c r="DT254" s="205"/>
      <c r="DU254" s="206">
        <f t="shared" ref="DU254:DU260" si="248">I254/$DQ$4</f>
        <v>0</v>
      </c>
      <c r="DV254" s="206">
        <f t="shared" ref="DV254:DV260" si="249">SUM(J254:O254)/$DQ$4</f>
        <v>0</v>
      </c>
      <c r="DW254" s="206">
        <f t="shared" ref="DW254:DW260" si="250">SUM(P254:AL254)/$DQ$4</f>
        <v>0</v>
      </c>
      <c r="DX254" s="206">
        <f t="shared" ref="DX254:DX260" si="251">SUM(AM254:CT254)/$DQ$4</f>
        <v>0</v>
      </c>
      <c r="DY254" s="206">
        <f t="shared" ref="DY254:DY260" si="252">SUM(CU254:CY254)/$DQ$4</f>
        <v>0</v>
      </c>
      <c r="DZ254" s="206">
        <f t="shared" ref="DZ254:DZ260" si="253">SUM(CZ254:DE254)/$DQ$4</f>
        <v>0</v>
      </c>
      <c r="EA254" s="206">
        <f t="shared" ref="EA254:EA260" si="254">SUM(DF254:DG254)/$DQ$4</f>
        <v>0</v>
      </c>
      <c r="EB254" s="206">
        <f t="shared" ref="EB254:EB260" si="255">SUM(DH254:DI254)/$DQ$4</f>
        <v>0</v>
      </c>
      <c r="EC254" s="206">
        <f t="shared" ref="EC254:EC260" si="256">SUM(DJ254:DK254)/$DQ$4</f>
        <v>0</v>
      </c>
      <c r="ED254" s="207">
        <f t="shared" si="201"/>
        <v>0</v>
      </c>
      <c r="EE254" s="303">
        <f t="shared" ref="EE254:EE260" si="257">ED254-(DL254/$DQ$4)</f>
        <v>0</v>
      </c>
      <c r="EF254" s="101"/>
      <c r="EG254" s="101"/>
    </row>
    <row r="255" spans="1:137" s="126" customFormat="1" ht="15.5" hidden="1" outlineLevel="1" x14ac:dyDescent="0.35">
      <c r="A255" s="37" t="s">
        <v>303</v>
      </c>
      <c r="B255" s="37">
        <v>10</v>
      </c>
      <c r="C255" s="38">
        <v>10.199999999999999</v>
      </c>
      <c r="D255" s="39" t="s">
        <v>328</v>
      </c>
      <c r="E255" s="208"/>
      <c r="F255" s="218"/>
      <c r="G255" s="209" t="s">
        <v>316</v>
      </c>
      <c r="H255" s="205"/>
      <c r="I255" s="206">
        <v>0</v>
      </c>
      <c r="J255" s="206">
        <v>0</v>
      </c>
      <c r="K255" s="206">
        <v>0</v>
      </c>
      <c r="L255" s="206">
        <v>0</v>
      </c>
      <c r="M255" s="206">
        <v>0</v>
      </c>
      <c r="N255" s="206">
        <v>0</v>
      </c>
      <c r="O255" s="206">
        <v>0</v>
      </c>
      <c r="P255" s="206">
        <v>0</v>
      </c>
      <c r="Q255" s="206">
        <v>0</v>
      </c>
      <c r="R255" s="206">
        <v>0</v>
      </c>
      <c r="S255" s="206">
        <v>0</v>
      </c>
      <c r="T255" s="206">
        <v>0</v>
      </c>
      <c r="U255" s="206">
        <v>0</v>
      </c>
      <c r="V255" s="206">
        <v>0</v>
      </c>
      <c r="W255" s="206">
        <v>0</v>
      </c>
      <c r="X255" s="206">
        <v>0</v>
      </c>
      <c r="Y255" s="206">
        <v>0</v>
      </c>
      <c r="Z255" s="206">
        <v>0</v>
      </c>
      <c r="AA255" s="206">
        <v>0</v>
      </c>
      <c r="AB255" s="206">
        <v>0</v>
      </c>
      <c r="AC255" s="206">
        <v>0</v>
      </c>
      <c r="AD255" s="206">
        <v>0</v>
      </c>
      <c r="AE255" s="206">
        <v>0</v>
      </c>
      <c r="AF255" s="206">
        <v>0</v>
      </c>
      <c r="AG255" s="206">
        <v>0</v>
      </c>
      <c r="AH255" s="206">
        <v>0</v>
      </c>
      <c r="AI255" s="206">
        <v>0</v>
      </c>
      <c r="AJ255" s="206">
        <v>0</v>
      </c>
      <c r="AK255" s="206">
        <v>0</v>
      </c>
      <c r="AL255" s="206">
        <v>0</v>
      </c>
      <c r="AM255" s="206">
        <v>0</v>
      </c>
      <c r="AN255" s="206">
        <v>0</v>
      </c>
      <c r="AO255" s="206">
        <v>0</v>
      </c>
      <c r="AP255" s="206">
        <v>0</v>
      </c>
      <c r="AQ255" s="206">
        <v>0</v>
      </c>
      <c r="AR255" s="206">
        <v>0</v>
      </c>
      <c r="AS255" s="206">
        <v>0</v>
      </c>
      <c r="AT255" s="206">
        <v>0</v>
      </c>
      <c r="AU255" s="206">
        <v>0</v>
      </c>
      <c r="AV255" s="206">
        <v>0</v>
      </c>
      <c r="AW255" s="206">
        <v>0</v>
      </c>
      <c r="AX255" s="206">
        <v>0</v>
      </c>
      <c r="AY255" s="206">
        <v>0</v>
      </c>
      <c r="AZ255" s="206">
        <v>0</v>
      </c>
      <c r="BA255" s="206">
        <v>0</v>
      </c>
      <c r="BB255" s="206">
        <v>0</v>
      </c>
      <c r="BC255" s="206">
        <v>0</v>
      </c>
      <c r="BD255" s="206">
        <v>0</v>
      </c>
      <c r="BE255" s="206">
        <v>0</v>
      </c>
      <c r="BF255" s="206">
        <v>0</v>
      </c>
      <c r="BG255" s="206">
        <v>0</v>
      </c>
      <c r="BH255" s="206">
        <v>0</v>
      </c>
      <c r="BI255" s="206">
        <v>0</v>
      </c>
      <c r="BJ255" s="206">
        <v>0</v>
      </c>
      <c r="BK255" s="206">
        <v>0</v>
      </c>
      <c r="BL255" s="206">
        <v>0</v>
      </c>
      <c r="BM255" s="206">
        <v>0</v>
      </c>
      <c r="BN255" s="206">
        <v>0</v>
      </c>
      <c r="BO255" s="206">
        <v>0</v>
      </c>
      <c r="BP255" s="206">
        <v>0</v>
      </c>
      <c r="BQ255" s="206">
        <v>0</v>
      </c>
      <c r="BR255" s="206">
        <v>0</v>
      </c>
      <c r="BS255" s="206">
        <v>0</v>
      </c>
      <c r="BT255" s="206">
        <v>0</v>
      </c>
      <c r="BU255" s="206">
        <v>0</v>
      </c>
      <c r="BV255" s="206">
        <v>0</v>
      </c>
      <c r="BW255" s="206">
        <v>0</v>
      </c>
      <c r="BX255" s="206">
        <v>0</v>
      </c>
      <c r="BY255" s="206">
        <v>0</v>
      </c>
      <c r="BZ255" s="206">
        <v>0</v>
      </c>
      <c r="CA255" s="206">
        <v>0</v>
      </c>
      <c r="CB255" s="206">
        <v>0</v>
      </c>
      <c r="CC255" s="206">
        <v>0</v>
      </c>
      <c r="CD255" s="206">
        <v>0</v>
      </c>
      <c r="CE255" s="206">
        <v>0</v>
      </c>
      <c r="CF255" s="206">
        <v>0</v>
      </c>
      <c r="CG255" s="206">
        <v>0</v>
      </c>
      <c r="CH255" s="206">
        <v>0</v>
      </c>
      <c r="CI255" s="206">
        <v>0</v>
      </c>
      <c r="CJ255" s="206">
        <v>0</v>
      </c>
      <c r="CK255" s="206">
        <v>0</v>
      </c>
      <c r="CL255" s="206">
        <v>0</v>
      </c>
      <c r="CM255" s="206">
        <v>0</v>
      </c>
      <c r="CN255" s="206">
        <v>0</v>
      </c>
      <c r="CO255" s="206">
        <v>0</v>
      </c>
      <c r="CP255" s="206">
        <v>0</v>
      </c>
      <c r="CQ255" s="206">
        <v>0</v>
      </c>
      <c r="CR255" s="206">
        <v>0</v>
      </c>
      <c r="CS255" s="206">
        <v>0</v>
      </c>
      <c r="CT255" s="206">
        <v>0</v>
      </c>
      <c r="CU255" s="206">
        <v>0</v>
      </c>
      <c r="CV255" s="206">
        <v>0</v>
      </c>
      <c r="CW255" s="206">
        <v>0</v>
      </c>
      <c r="CX255" s="206">
        <v>0</v>
      </c>
      <c r="CY255" s="206">
        <v>0</v>
      </c>
      <c r="CZ255" s="206">
        <v>0</v>
      </c>
      <c r="DA255" s="206">
        <v>0</v>
      </c>
      <c r="DB255" s="206">
        <v>0</v>
      </c>
      <c r="DC255" s="206">
        <v>0</v>
      </c>
      <c r="DD255" s="206">
        <v>0</v>
      </c>
      <c r="DE255" s="206">
        <v>0</v>
      </c>
      <c r="DF255" s="206">
        <v>0</v>
      </c>
      <c r="DG255" s="206">
        <v>0</v>
      </c>
      <c r="DH255" s="206">
        <v>0</v>
      </c>
      <c r="DI255" s="206">
        <v>0</v>
      </c>
      <c r="DJ255" s="206">
        <v>0</v>
      </c>
      <c r="DK255" s="206">
        <v>0</v>
      </c>
      <c r="DL255" s="207">
        <v>0</v>
      </c>
      <c r="DQ255" s="208"/>
      <c r="DR255" s="218"/>
      <c r="DS255" s="209" t="s">
        <v>316</v>
      </c>
      <c r="DT255" s="205"/>
      <c r="DU255" s="206">
        <f t="shared" si="248"/>
        <v>0</v>
      </c>
      <c r="DV255" s="206">
        <f t="shared" si="249"/>
        <v>0</v>
      </c>
      <c r="DW255" s="206">
        <f t="shared" si="250"/>
        <v>0</v>
      </c>
      <c r="DX255" s="206">
        <f t="shared" si="251"/>
        <v>0</v>
      </c>
      <c r="DY255" s="206">
        <f t="shared" si="252"/>
        <v>0</v>
      </c>
      <c r="DZ255" s="206">
        <f t="shared" si="253"/>
        <v>0</v>
      </c>
      <c r="EA255" s="206">
        <f t="shared" si="254"/>
        <v>0</v>
      </c>
      <c r="EB255" s="206">
        <f t="shared" si="255"/>
        <v>0</v>
      </c>
      <c r="EC255" s="206">
        <f t="shared" si="256"/>
        <v>0</v>
      </c>
      <c r="ED255" s="207">
        <f t="shared" si="201"/>
        <v>0</v>
      </c>
      <c r="EE255" s="303">
        <f t="shared" si="257"/>
        <v>0</v>
      </c>
      <c r="EF255" s="101"/>
      <c r="EG255" s="101"/>
    </row>
    <row r="256" spans="1:137" s="126" customFormat="1" ht="15.5" hidden="1" outlineLevel="1" x14ac:dyDescent="0.35">
      <c r="A256" s="37" t="s">
        <v>303</v>
      </c>
      <c r="B256" s="37">
        <v>10</v>
      </c>
      <c r="C256" s="38">
        <v>10.199999999999999</v>
      </c>
      <c r="D256" s="39" t="s">
        <v>329</v>
      </c>
      <c r="E256" s="208"/>
      <c r="F256" s="218"/>
      <c r="G256" s="205" t="s">
        <v>272</v>
      </c>
      <c r="H256" s="205"/>
      <c r="I256" s="206">
        <v>0</v>
      </c>
      <c r="J256" s="206">
        <v>0</v>
      </c>
      <c r="K256" s="206">
        <v>0</v>
      </c>
      <c r="L256" s="206">
        <v>0</v>
      </c>
      <c r="M256" s="206">
        <v>0</v>
      </c>
      <c r="N256" s="206">
        <v>0</v>
      </c>
      <c r="O256" s="206">
        <v>0</v>
      </c>
      <c r="P256" s="206">
        <v>0</v>
      </c>
      <c r="Q256" s="206">
        <v>0</v>
      </c>
      <c r="R256" s="206">
        <v>0</v>
      </c>
      <c r="S256" s="206">
        <v>0</v>
      </c>
      <c r="T256" s="206">
        <v>0</v>
      </c>
      <c r="U256" s="206">
        <v>0</v>
      </c>
      <c r="V256" s="206">
        <v>0</v>
      </c>
      <c r="W256" s="206">
        <v>0</v>
      </c>
      <c r="X256" s="206">
        <v>0</v>
      </c>
      <c r="Y256" s="206">
        <v>0</v>
      </c>
      <c r="Z256" s="206">
        <v>0</v>
      </c>
      <c r="AA256" s="206">
        <v>0</v>
      </c>
      <c r="AB256" s="206">
        <v>0</v>
      </c>
      <c r="AC256" s="206">
        <v>0</v>
      </c>
      <c r="AD256" s="206">
        <v>0</v>
      </c>
      <c r="AE256" s="206">
        <v>0</v>
      </c>
      <c r="AF256" s="206">
        <v>0</v>
      </c>
      <c r="AG256" s="206">
        <v>0</v>
      </c>
      <c r="AH256" s="206">
        <v>0</v>
      </c>
      <c r="AI256" s="206">
        <v>0</v>
      </c>
      <c r="AJ256" s="206">
        <v>0</v>
      </c>
      <c r="AK256" s="206">
        <v>0</v>
      </c>
      <c r="AL256" s="206">
        <v>0</v>
      </c>
      <c r="AM256" s="206">
        <v>0</v>
      </c>
      <c r="AN256" s="206">
        <v>0</v>
      </c>
      <c r="AO256" s="206">
        <v>0</v>
      </c>
      <c r="AP256" s="206">
        <v>0</v>
      </c>
      <c r="AQ256" s="206">
        <v>0</v>
      </c>
      <c r="AR256" s="206">
        <v>0</v>
      </c>
      <c r="AS256" s="206">
        <v>0</v>
      </c>
      <c r="AT256" s="206">
        <v>0</v>
      </c>
      <c r="AU256" s="206">
        <v>0</v>
      </c>
      <c r="AV256" s="206">
        <v>0</v>
      </c>
      <c r="AW256" s="206">
        <v>0</v>
      </c>
      <c r="AX256" s="206">
        <v>0</v>
      </c>
      <c r="AY256" s="206">
        <v>0</v>
      </c>
      <c r="AZ256" s="206">
        <v>0</v>
      </c>
      <c r="BA256" s="206">
        <v>0</v>
      </c>
      <c r="BB256" s="206">
        <v>0</v>
      </c>
      <c r="BC256" s="206">
        <v>0</v>
      </c>
      <c r="BD256" s="206">
        <v>0</v>
      </c>
      <c r="BE256" s="206">
        <v>0</v>
      </c>
      <c r="BF256" s="206">
        <v>0</v>
      </c>
      <c r="BG256" s="206">
        <v>0</v>
      </c>
      <c r="BH256" s="206">
        <v>0</v>
      </c>
      <c r="BI256" s="206">
        <v>0</v>
      </c>
      <c r="BJ256" s="206">
        <v>0</v>
      </c>
      <c r="BK256" s="206">
        <v>0</v>
      </c>
      <c r="BL256" s="206">
        <v>0</v>
      </c>
      <c r="BM256" s="206">
        <v>0</v>
      </c>
      <c r="BN256" s="206">
        <v>0</v>
      </c>
      <c r="BO256" s="206">
        <v>0</v>
      </c>
      <c r="BP256" s="206">
        <v>0</v>
      </c>
      <c r="BQ256" s="206">
        <v>0</v>
      </c>
      <c r="BR256" s="206">
        <v>0</v>
      </c>
      <c r="BS256" s="206">
        <v>0</v>
      </c>
      <c r="BT256" s="206">
        <v>0</v>
      </c>
      <c r="BU256" s="206">
        <v>0</v>
      </c>
      <c r="BV256" s="206">
        <v>0</v>
      </c>
      <c r="BW256" s="206">
        <v>0</v>
      </c>
      <c r="BX256" s="206">
        <v>0</v>
      </c>
      <c r="BY256" s="206">
        <v>0</v>
      </c>
      <c r="BZ256" s="206">
        <v>0</v>
      </c>
      <c r="CA256" s="206">
        <v>0</v>
      </c>
      <c r="CB256" s="206">
        <v>0</v>
      </c>
      <c r="CC256" s="206">
        <v>0</v>
      </c>
      <c r="CD256" s="206">
        <v>0</v>
      </c>
      <c r="CE256" s="206">
        <v>0</v>
      </c>
      <c r="CF256" s="206">
        <v>0</v>
      </c>
      <c r="CG256" s="206">
        <v>0</v>
      </c>
      <c r="CH256" s="206">
        <v>0</v>
      </c>
      <c r="CI256" s="206">
        <v>0</v>
      </c>
      <c r="CJ256" s="206">
        <v>0</v>
      </c>
      <c r="CK256" s="206">
        <v>0</v>
      </c>
      <c r="CL256" s="206">
        <v>0</v>
      </c>
      <c r="CM256" s="206">
        <v>0</v>
      </c>
      <c r="CN256" s="206">
        <v>0</v>
      </c>
      <c r="CO256" s="206">
        <v>0</v>
      </c>
      <c r="CP256" s="206">
        <v>0</v>
      </c>
      <c r="CQ256" s="206">
        <v>0</v>
      </c>
      <c r="CR256" s="206">
        <v>0</v>
      </c>
      <c r="CS256" s="206">
        <v>0</v>
      </c>
      <c r="CT256" s="206">
        <v>0</v>
      </c>
      <c r="CU256" s="206">
        <v>0</v>
      </c>
      <c r="CV256" s="206">
        <v>0</v>
      </c>
      <c r="CW256" s="206">
        <v>0</v>
      </c>
      <c r="CX256" s="206">
        <v>0</v>
      </c>
      <c r="CY256" s="206">
        <v>0</v>
      </c>
      <c r="CZ256" s="206">
        <v>0</v>
      </c>
      <c r="DA256" s="206">
        <v>0</v>
      </c>
      <c r="DB256" s="206">
        <v>0</v>
      </c>
      <c r="DC256" s="206">
        <v>0</v>
      </c>
      <c r="DD256" s="206">
        <v>0</v>
      </c>
      <c r="DE256" s="206">
        <v>0</v>
      </c>
      <c r="DF256" s="206">
        <v>0</v>
      </c>
      <c r="DG256" s="206">
        <v>0</v>
      </c>
      <c r="DH256" s="206">
        <v>0</v>
      </c>
      <c r="DI256" s="206">
        <v>0</v>
      </c>
      <c r="DJ256" s="206">
        <v>0</v>
      </c>
      <c r="DK256" s="206">
        <v>0</v>
      </c>
      <c r="DL256" s="207">
        <v>0</v>
      </c>
      <c r="DQ256" s="208"/>
      <c r="DR256" s="218"/>
      <c r="DS256" s="205" t="s">
        <v>272</v>
      </c>
      <c r="DT256" s="205"/>
      <c r="DU256" s="206">
        <f t="shared" si="248"/>
        <v>0</v>
      </c>
      <c r="DV256" s="206">
        <f t="shared" si="249"/>
        <v>0</v>
      </c>
      <c r="DW256" s="206">
        <f t="shared" si="250"/>
        <v>0</v>
      </c>
      <c r="DX256" s="206">
        <f t="shared" si="251"/>
        <v>0</v>
      </c>
      <c r="DY256" s="206">
        <f t="shared" si="252"/>
        <v>0</v>
      </c>
      <c r="DZ256" s="206">
        <f t="shared" si="253"/>
        <v>0</v>
      </c>
      <c r="EA256" s="206">
        <f t="shared" si="254"/>
        <v>0</v>
      </c>
      <c r="EB256" s="206">
        <f t="shared" si="255"/>
        <v>0</v>
      </c>
      <c r="EC256" s="206">
        <f t="shared" si="256"/>
        <v>0</v>
      </c>
      <c r="ED256" s="207">
        <f t="shared" si="201"/>
        <v>0</v>
      </c>
      <c r="EE256" s="303">
        <f t="shared" si="257"/>
        <v>0</v>
      </c>
      <c r="EF256" s="101"/>
      <c r="EG256" s="101"/>
    </row>
    <row r="257" spans="1:137" s="126" customFormat="1" ht="15.5" hidden="1" outlineLevel="1" x14ac:dyDescent="0.35">
      <c r="A257" s="37" t="s">
        <v>303</v>
      </c>
      <c r="B257" s="37">
        <v>10</v>
      </c>
      <c r="C257" s="38">
        <v>10.199999999999999</v>
      </c>
      <c r="D257" s="39" t="s">
        <v>330</v>
      </c>
      <c r="E257" s="208"/>
      <c r="F257" s="218"/>
      <c r="G257" s="205" t="s">
        <v>281</v>
      </c>
      <c r="H257" s="205"/>
      <c r="I257" s="206">
        <v>0</v>
      </c>
      <c r="J257" s="206">
        <v>0</v>
      </c>
      <c r="K257" s="206">
        <v>0</v>
      </c>
      <c r="L257" s="206">
        <v>0</v>
      </c>
      <c r="M257" s="206">
        <v>0</v>
      </c>
      <c r="N257" s="206">
        <v>0</v>
      </c>
      <c r="O257" s="206">
        <v>0</v>
      </c>
      <c r="P257" s="206">
        <v>0</v>
      </c>
      <c r="Q257" s="206">
        <v>0</v>
      </c>
      <c r="R257" s="206">
        <v>0</v>
      </c>
      <c r="S257" s="206">
        <v>0</v>
      </c>
      <c r="T257" s="206">
        <v>0</v>
      </c>
      <c r="U257" s="206">
        <v>0</v>
      </c>
      <c r="V257" s="206">
        <v>0</v>
      </c>
      <c r="W257" s="206">
        <v>0</v>
      </c>
      <c r="X257" s="206">
        <v>0</v>
      </c>
      <c r="Y257" s="206">
        <v>0</v>
      </c>
      <c r="Z257" s="206">
        <v>0</v>
      </c>
      <c r="AA257" s="206">
        <v>0</v>
      </c>
      <c r="AB257" s="206">
        <v>0</v>
      </c>
      <c r="AC257" s="206">
        <v>0</v>
      </c>
      <c r="AD257" s="206">
        <v>0</v>
      </c>
      <c r="AE257" s="206">
        <v>0</v>
      </c>
      <c r="AF257" s="206">
        <v>0</v>
      </c>
      <c r="AG257" s="206">
        <v>0</v>
      </c>
      <c r="AH257" s="206">
        <v>0</v>
      </c>
      <c r="AI257" s="206">
        <v>0</v>
      </c>
      <c r="AJ257" s="206">
        <v>0</v>
      </c>
      <c r="AK257" s="206">
        <v>0</v>
      </c>
      <c r="AL257" s="206">
        <v>0</v>
      </c>
      <c r="AM257" s="206">
        <v>0</v>
      </c>
      <c r="AN257" s="206">
        <v>0</v>
      </c>
      <c r="AO257" s="206">
        <v>0</v>
      </c>
      <c r="AP257" s="206">
        <v>0</v>
      </c>
      <c r="AQ257" s="206">
        <v>0</v>
      </c>
      <c r="AR257" s="206">
        <v>0</v>
      </c>
      <c r="AS257" s="206">
        <v>0</v>
      </c>
      <c r="AT257" s="206">
        <v>0</v>
      </c>
      <c r="AU257" s="206">
        <v>0</v>
      </c>
      <c r="AV257" s="206">
        <v>0</v>
      </c>
      <c r="AW257" s="206">
        <v>0</v>
      </c>
      <c r="AX257" s="206">
        <v>0</v>
      </c>
      <c r="AY257" s="206">
        <v>0</v>
      </c>
      <c r="AZ257" s="206">
        <v>0</v>
      </c>
      <c r="BA257" s="206">
        <v>0</v>
      </c>
      <c r="BB257" s="206">
        <v>0</v>
      </c>
      <c r="BC257" s="206">
        <v>0</v>
      </c>
      <c r="BD257" s="206">
        <v>0</v>
      </c>
      <c r="BE257" s="206">
        <v>0</v>
      </c>
      <c r="BF257" s="206">
        <v>0</v>
      </c>
      <c r="BG257" s="206">
        <v>0</v>
      </c>
      <c r="BH257" s="206">
        <v>0</v>
      </c>
      <c r="BI257" s="206">
        <v>0</v>
      </c>
      <c r="BJ257" s="206">
        <v>0</v>
      </c>
      <c r="BK257" s="206">
        <v>0</v>
      </c>
      <c r="BL257" s="206">
        <v>0</v>
      </c>
      <c r="BM257" s="206">
        <v>0</v>
      </c>
      <c r="BN257" s="206">
        <v>0</v>
      </c>
      <c r="BO257" s="206">
        <v>0</v>
      </c>
      <c r="BP257" s="206">
        <v>0</v>
      </c>
      <c r="BQ257" s="206">
        <v>0</v>
      </c>
      <c r="BR257" s="206">
        <v>0</v>
      </c>
      <c r="BS257" s="206">
        <v>0</v>
      </c>
      <c r="BT257" s="206">
        <v>0</v>
      </c>
      <c r="BU257" s="206">
        <v>0</v>
      </c>
      <c r="BV257" s="206">
        <v>0</v>
      </c>
      <c r="BW257" s="206">
        <v>0</v>
      </c>
      <c r="BX257" s="206">
        <v>0</v>
      </c>
      <c r="BY257" s="206">
        <v>0</v>
      </c>
      <c r="BZ257" s="206">
        <v>0</v>
      </c>
      <c r="CA257" s="206">
        <v>0</v>
      </c>
      <c r="CB257" s="206">
        <v>0</v>
      </c>
      <c r="CC257" s="206">
        <v>0</v>
      </c>
      <c r="CD257" s="206">
        <v>0</v>
      </c>
      <c r="CE257" s="206">
        <v>0</v>
      </c>
      <c r="CF257" s="206">
        <v>0</v>
      </c>
      <c r="CG257" s="206">
        <v>0</v>
      </c>
      <c r="CH257" s="206">
        <v>0</v>
      </c>
      <c r="CI257" s="206">
        <v>0</v>
      </c>
      <c r="CJ257" s="206">
        <v>0</v>
      </c>
      <c r="CK257" s="206">
        <v>0</v>
      </c>
      <c r="CL257" s="206">
        <v>0</v>
      </c>
      <c r="CM257" s="206">
        <v>0</v>
      </c>
      <c r="CN257" s="206">
        <v>0</v>
      </c>
      <c r="CO257" s="206">
        <v>0</v>
      </c>
      <c r="CP257" s="206">
        <v>0</v>
      </c>
      <c r="CQ257" s="206">
        <v>0</v>
      </c>
      <c r="CR257" s="206">
        <v>0</v>
      </c>
      <c r="CS257" s="206">
        <v>0</v>
      </c>
      <c r="CT257" s="206">
        <v>0</v>
      </c>
      <c r="CU257" s="206">
        <v>0</v>
      </c>
      <c r="CV257" s="206">
        <v>0</v>
      </c>
      <c r="CW257" s="206">
        <v>0</v>
      </c>
      <c r="CX257" s="206">
        <v>0</v>
      </c>
      <c r="CY257" s="206">
        <v>0</v>
      </c>
      <c r="CZ257" s="206">
        <v>0</v>
      </c>
      <c r="DA257" s="206">
        <v>0</v>
      </c>
      <c r="DB257" s="206">
        <v>0</v>
      </c>
      <c r="DC257" s="206">
        <v>0</v>
      </c>
      <c r="DD257" s="206">
        <v>0</v>
      </c>
      <c r="DE257" s="206">
        <v>0</v>
      </c>
      <c r="DF257" s="206">
        <v>0</v>
      </c>
      <c r="DG257" s="206">
        <v>0</v>
      </c>
      <c r="DH257" s="206">
        <v>0</v>
      </c>
      <c r="DI257" s="206">
        <v>0</v>
      </c>
      <c r="DJ257" s="206">
        <v>0</v>
      </c>
      <c r="DK257" s="206">
        <v>0</v>
      </c>
      <c r="DL257" s="207">
        <v>0</v>
      </c>
      <c r="DQ257" s="208"/>
      <c r="DR257" s="218"/>
      <c r="DS257" s="205" t="s">
        <v>281</v>
      </c>
      <c r="DT257" s="205"/>
      <c r="DU257" s="206">
        <f t="shared" si="248"/>
        <v>0</v>
      </c>
      <c r="DV257" s="206">
        <f t="shared" si="249"/>
        <v>0</v>
      </c>
      <c r="DW257" s="206">
        <f t="shared" si="250"/>
        <v>0</v>
      </c>
      <c r="DX257" s="206">
        <f t="shared" si="251"/>
        <v>0</v>
      </c>
      <c r="DY257" s="206">
        <f t="shared" si="252"/>
        <v>0</v>
      </c>
      <c r="DZ257" s="206">
        <f t="shared" si="253"/>
        <v>0</v>
      </c>
      <c r="EA257" s="206">
        <f t="shared" si="254"/>
        <v>0</v>
      </c>
      <c r="EB257" s="206">
        <f t="shared" si="255"/>
        <v>0</v>
      </c>
      <c r="EC257" s="206">
        <f t="shared" si="256"/>
        <v>0</v>
      </c>
      <c r="ED257" s="207">
        <f t="shared" si="201"/>
        <v>0</v>
      </c>
      <c r="EE257" s="303">
        <f t="shared" si="257"/>
        <v>0</v>
      </c>
      <c r="EF257" s="101"/>
      <c r="EG257" s="101"/>
    </row>
    <row r="258" spans="1:137" s="126" customFormat="1" ht="15.5" hidden="1" outlineLevel="1" x14ac:dyDescent="0.35">
      <c r="A258" s="37" t="s">
        <v>303</v>
      </c>
      <c r="B258" s="37">
        <v>10</v>
      </c>
      <c r="C258" s="38">
        <v>10.199999999999999</v>
      </c>
      <c r="D258" s="39" t="s">
        <v>331</v>
      </c>
      <c r="E258" s="208"/>
      <c r="F258" s="218"/>
      <c r="G258" s="205" t="s">
        <v>312</v>
      </c>
      <c r="H258" s="205"/>
      <c r="I258" s="206">
        <v>0</v>
      </c>
      <c r="J258" s="206">
        <v>0</v>
      </c>
      <c r="K258" s="206">
        <v>0</v>
      </c>
      <c r="L258" s="206">
        <v>0</v>
      </c>
      <c r="M258" s="206">
        <v>0</v>
      </c>
      <c r="N258" s="206">
        <v>0</v>
      </c>
      <c r="O258" s="206">
        <v>0</v>
      </c>
      <c r="P258" s="206">
        <v>0</v>
      </c>
      <c r="Q258" s="206">
        <v>0</v>
      </c>
      <c r="R258" s="206">
        <v>0</v>
      </c>
      <c r="S258" s="206">
        <v>0</v>
      </c>
      <c r="T258" s="206">
        <v>0</v>
      </c>
      <c r="U258" s="206">
        <v>0</v>
      </c>
      <c r="V258" s="206">
        <v>0</v>
      </c>
      <c r="W258" s="206">
        <v>0</v>
      </c>
      <c r="X258" s="206">
        <v>0</v>
      </c>
      <c r="Y258" s="206">
        <v>0</v>
      </c>
      <c r="Z258" s="206">
        <v>0</v>
      </c>
      <c r="AA258" s="206">
        <v>0</v>
      </c>
      <c r="AB258" s="206">
        <v>0</v>
      </c>
      <c r="AC258" s="206">
        <v>0</v>
      </c>
      <c r="AD258" s="206">
        <v>0</v>
      </c>
      <c r="AE258" s="206">
        <v>0</v>
      </c>
      <c r="AF258" s="206">
        <v>0</v>
      </c>
      <c r="AG258" s="206">
        <v>0</v>
      </c>
      <c r="AH258" s="206">
        <v>0</v>
      </c>
      <c r="AI258" s="206">
        <v>0</v>
      </c>
      <c r="AJ258" s="206">
        <v>0</v>
      </c>
      <c r="AK258" s="206">
        <v>0</v>
      </c>
      <c r="AL258" s="206">
        <v>0</v>
      </c>
      <c r="AM258" s="206">
        <v>0</v>
      </c>
      <c r="AN258" s="206">
        <v>0</v>
      </c>
      <c r="AO258" s="206">
        <v>0</v>
      </c>
      <c r="AP258" s="206">
        <v>0</v>
      </c>
      <c r="AQ258" s="206">
        <v>0</v>
      </c>
      <c r="AR258" s="206">
        <v>0</v>
      </c>
      <c r="AS258" s="206">
        <v>0</v>
      </c>
      <c r="AT258" s="206">
        <v>0</v>
      </c>
      <c r="AU258" s="206">
        <v>0</v>
      </c>
      <c r="AV258" s="206">
        <v>0</v>
      </c>
      <c r="AW258" s="206">
        <v>0</v>
      </c>
      <c r="AX258" s="206">
        <v>0</v>
      </c>
      <c r="AY258" s="206">
        <v>0</v>
      </c>
      <c r="AZ258" s="206">
        <v>0</v>
      </c>
      <c r="BA258" s="206">
        <v>0</v>
      </c>
      <c r="BB258" s="206">
        <v>0</v>
      </c>
      <c r="BC258" s="206">
        <v>0</v>
      </c>
      <c r="BD258" s="206">
        <v>0</v>
      </c>
      <c r="BE258" s="206">
        <v>0</v>
      </c>
      <c r="BF258" s="206">
        <v>0</v>
      </c>
      <c r="BG258" s="206">
        <v>0</v>
      </c>
      <c r="BH258" s="206">
        <v>0</v>
      </c>
      <c r="BI258" s="206">
        <v>0</v>
      </c>
      <c r="BJ258" s="206">
        <v>0</v>
      </c>
      <c r="BK258" s="206">
        <v>0</v>
      </c>
      <c r="BL258" s="206">
        <v>0</v>
      </c>
      <c r="BM258" s="206">
        <v>0</v>
      </c>
      <c r="BN258" s="206">
        <v>0</v>
      </c>
      <c r="BO258" s="206">
        <v>0</v>
      </c>
      <c r="BP258" s="206">
        <v>0</v>
      </c>
      <c r="BQ258" s="206">
        <v>0</v>
      </c>
      <c r="BR258" s="206">
        <v>0</v>
      </c>
      <c r="BS258" s="206">
        <v>0</v>
      </c>
      <c r="BT258" s="206">
        <v>0</v>
      </c>
      <c r="BU258" s="206">
        <v>0</v>
      </c>
      <c r="BV258" s="206">
        <v>0</v>
      </c>
      <c r="BW258" s="206">
        <v>0</v>
      </c>
      <c r="BX258" s="206">
        <v>0</v>
      </c>
      <c r="BY258" s="206">
        <v>0</v>
      </c>
      <c r="BZ258" s="206">
        <v>0</v>
      </c>
      <c r="CA258" s="206">
        <v>0</v>
      </c>
      <c r="CB258" s="206">
        <v>0</v>
      </c>
      <c r="CC258" s="206">
        <v>0</v>
      </c>
      <c r="CD258" s="206">
        <v>0</v>
      </c>
      <c r="CE258" s="206">
        <v>0</v>
      </c>
      <c r="CF258" s="206">
        <v>0</v>
      </c>
      <c r="CG258" s="206">
        <v>0</v>
      </c>
      <c r="CH258" s="206">
        <v>0</v>
      </c>
      <c r="CI258" s="206">
        <v>0</v>
      </c>
      <c r="CJ258" s="206">
        <v>0</v>
      </c>
      <c r="CK258" s="206">
        <v>0</v>
      </c>
      <c r="CL258" s="206">
        <v>0</v>
      </c>
      <c r="CM258" s="206">
        <v>0</v>
      </c>
      <c r="CN258" s="206">
        <v>0</v>
      </c>
      <c r="CO258" s="206">
        <v>0</v>
      </c>
      <c r="CP258" s="206">
        <v>0</v>
      </c>
      <c r="CQ258" s="206">
        <v>0</v>
      </c>
      <c r="CR258" s="206">
        <v>0</v>
      </c>
      <c r="CS258" s="206">
        <v>0</v>
      </c>
      <c r="CT258" s="206">
        <v>0</v>
      </c>
      <c r="CU258" s="206">
        <v>0</v>
      </c>
      <c r="CV258" s="206">
        <v>0</v>
      </c>
      <c r="CW258" s="206">
        <v>0</v>
      </c>
      <c r="CX258" s="206">
        <v>0</v>
      </c>
      <c r="CY258" s="206">
        <v>0</v>
      </c>
      <c r="CZ258" s="206">
        <v>0</v>
      </c>
      <c r="DA258" s="206">
        <v>0</v>
      </c>
      <c r="DB258" s="206">
        <v>0</v>
      </c>
      <c r="DC258" s="206">
        <v>0</v>
      </c>
      <c r="DD258" s="206">
        <v>0</v>
      </c>
      <c r="DE258" s="206">
        <v>0</v>
      </c>
      <c r="DF258" s="206">
        <v>0</v>
      </c>
      <c r="DG258" s="206">
        <v>0</v>
      </c>
      <c r="DH258" s="206">
        <v>0</v>
      </c>
      <c r="DI258" s="206">
        <v>0</v>
      </c>
      <c r="DJ258" s="206">
        <v>0</v>
      </c>
      <c r="DK258" s="206">
        <v>0</v>
      </c>
      <c r="DL258" s="207">
        <v>0</v>
      </c>
      <c r="DQ258" s="208"/>
      <c r="DR258" s="218"/>
      <c r="DS258" s="205" t="s">
        <v>312</v>
      </c>
      <c r="DT258" s="205"/>
      <c r="DU258" s="206">
        <f t="shared" si="248"/>
        <v>0</v>
      </c>
      <c r="DV258" s="206">
        <f t="shared" si="249"/>
        <v>0</v>
      </c>
      <c r="DW258" s="206">
        <f t="shared" si="250"/>
        <v>0</v>
      </c>
      <c r="DX258" s="206">
        <f t="shared" si="251"/>
        <v>0</v>
      </c>
      <c r="DY258" s="206">
        <f t="shared" si="252"/>
        <v>0</v>
      </c>
      <c r="DZ258" s="206">
        <f t="shared" si="253"/>
        <v>0</v>
      </c>
      <c r="EA258" s="206">
        <f t="shared" si="254"/>
        <v>0</v>
      </c>
      <c r="EB258" s="206">
        <f t="shared" si="255"/>
        <v>0</v>
      </c>
      <c r="EC258" s="206">
        <f t="shared" si="256"/>
        <v>0</v>
      </c>
      <c r="ED258" s="207">
        <f t="shared" si="201"/>
        <v>0</v>
      </c>
      <c r="EE258" s="303">
        <f t="shared" si="257"/>
        <v>0</v>
      </c>
      <c r="EF258" s="101"/>
      <c r="EG258" s="101"/>
    </row>
    <row r="259" spans="1:137" s="126" customFormat="1" ht="15.5" hidden="1" outlineLevel="1" x14ac:dyDescent="0.35">
      <c r="A259" s="37" t="s">
        <v>303</v>
      </c>
      <c r="B259" s="37">
        <v>10</v>
      </c>
      <c r="C259" s="38">
        <v>10.199999999999999</v>
      </c>
      <c r="D259" s="39" t="s">
        <v>332</v>
      </c>
      <c r="E259" s="208"/>
      <c r="F259" s="218"/>
      <c r="G259" s="209" t="s">
        <v>313</v>
      </c>
      <c r="H259" s="205"/>
      <c r="I259" s="206">
        <v>0</v>
      </c>
      <c r="J259" s="206">
        <v>0</v>
      </c>
      <c r="K259" s="206">
        <v>0</v>
      </c>
      <c r="L259" s="206">
        <v>0</v>
      </c>
      <c r="M259" s="206">
        <v>0</v>
      </c>
      <c r="N259" s="206">
        <v>0</v>
      </c>
      <c r="O259" s="206">
        <v>0</v>
      </c>
      <c r="P259" s="206">
        <v>0</v>
      </c>
      <c r="Q259" s="206">
        <v>0</v>
      </c>
      <c r="R259" s="206">
        <v>0</v>
      </c>
      <c r="S259" s="206">
        <v>0</v>
      </c>
      <c r="T259" s="206">
        <v>0</v>
      </c>
      <c r="U259" s="206">
        <v>0</v>
      </c>
      <c r="V259" s="206">
        <v>0</v>
      </c>
      <c r="W259" s="206">
        <v>0</v>
      </c>
      <c r="X259" s="206">
        <v>0</v>
      </c>
      <c r="Y259" s="206">
        <v>0</v>
      </c>
      <c r="Z259" s="206">
        <v>0</v>
      </c>
      <c r="AA259" s="206">
        <v>0</v>
      </c>
      <c r="AB259" s="206">
        <v>0</v>
      </c>
      <c r="AC259" s="206">
        <v>0</v>
      </c>
      <c r="AD259" s="206">
        <v>0</v>
      </c>
      <c r="AE259" s="206">
        <v>0</v>
      </c>
      <c r="AF259" s="206">
        <v>0</v>
      </c>
      <c r="AG259" s="206">
        <v>0</v>
      </c>
      <c r="AH259" s="206">
        <v>0</v>
      </c>
      <c r="AI259" s="206">
        <v>0</v>
      </c>
      <c r="AJ259" s="206">
        <v>0</v>
      </c>
      <c r="AK259" s="206">
        <v>0</v>
      </c>
      <c r="AL259" s="206">
        <v>0</v>
      </c>
      <c r="AM259" s="206">
        <v>0</v>
      </c>
      <c r="AN259" s="206">
        <v>0</v>
      </c>
      <c r="AO259" s="206">
        <v>0</v>
      </c>
      <c r="AP259" s="206">
        <v>0</v>
      </c>
      <c r="AQ259" s="206">
        <v>0</v>
      </c>
      <c r="AR259" s="206">
        <v>0</v>
      </c>
      <c r="AS259" s="206">
        <v>0</v>
      </c>
      <c r="AT259" s="206">
        <v>0</v>
      </c>
      <c r="AU259" s="206">
        <v>0</v>
      </c>
      <c r="AV259" s="206">
        <v>0</v>
      </c>
      <c r="AW259" s="206">
        <v>0</v>
      </c>
      <c r="AX259" s="206">
        <v>0</v>
      </c>
      <c r="AY259" s="206">
        <v>0</v>
      </c>
      <c r="AZ259" s="206">
        <v>0</v>
      </c>
      <c r="BA259" s="206">
        <v>0</v>
      </c>
      <c r="BB259" s="206">
        <v>0</v>
      </c>
      <c r="BC259" s="206">
        <v>0</v>
      </c>
      <c r="BD259" s="206">
        <v>0</v>
      </c>
      <c r="BE259" s="206">
        <v>0</v>
      </c>
      <c r="BF259" s="206">
        <v>0</v>
      </c>
      <c r="BG259" s="206">
        <v>0</v>
      </c>
      <c r="BH259" s="206">
        <v>0</v>
      </c>
      <c r="BI259" s="206">
        <v>0</v>
      </c>
      <c r="BJ259" s="206">
        <v>0</v>
      </c>
      <c r="BK259" s="206">
        <v>0</v>
      </c>
      <c r="BL259" s="206">
        <v>0</v>
      </c>
      <c r="BM259" s="206">
        <v>0</v>
      </c>
      <c r="BN259" s="206">
        <v>0</v>
      </c>
      <c r="BO259" s="206">
        <v>0</v>
      </c>
      <c r="BP259" s="206">
        <v>0</v>
      </c>
      <c r="BQ259" s="206">
        <v>0</v>
      </c>
      <c r="BR259" s="206">
        <v>0</v>
      </c>
      <c r="BS259" s="206">
        <v>0</v>
      </c>
      <c r="BT259" s="206">
        <v>0</v>
      </c>
      <c r="BU259" s="206">
        <v>0</v>
      </c>
      <c r="BV259" s="206">
        <v>0</v>
      </c>
      <c r="BW259" s="206">
        <v>0</v>
      </c>
      <c r="BX259" s="206">
        <v>0</v>
      </c>
      <c r="BY259" s="206">
        <v>0</v>
      </c>
      <c r="BZ259" s="206">
        <v>0</v>
      </c>
      <c r="CA259" s="206">
        <v>0</v>
      </c>
      <c r="CB259" s="206">
        <v>0</v>
      </c>
      <c r="CC259" s="206">
        <v>0</v>
      </c>
      <c r="CD259" s="206">
        <v>0</v>
      </c>
      <c r="CE259" s="206">
        <v>0</v>
      </c>
      <c r="CF259" s="206">
        <v>0</v>
      </c>
      <c r="CG259" s="206">
        <v>0</v>
      </c>
      <c r="CH259" s="206">
        <v>0</v>
      </c>
      <c r="CI259" s="206">
        <v>0</v>
      </c>
      <c r="CJ259" s="206">
        <v>0</v>
      </c>
      <c r="CK259" s="206">
        <v>0</v>
      </c>
      <c r="CL259" s="206">
        <v>0</v>
      </c>
      <c r="CM259" s="206">
        <v>0</v>
      </c>
      <c r="CN259" s="206">
        <v>0</v>
      </c>
      <c r="CO259" s="206">
        <v>0</v>
      </c>
      <c r="CP259" s="206">
        <v>0</v>
      </c>
      <c r="CQ259" s="206">
        <v>0</v>
      </c>
      <c r="CR259" s="206">
        <v>0</v>
      </c>
      <c r="CS259" s="206">
        <v>0</v>
      </c>
      <c r="CT259" s="206">
        <v>0</v>
      </c>
      <c r="CU259" s="206">
        <v>0</v>
      </c>
      <c r="CV259" s="206">
        <v>0</v>
      </c>
      <c r="CW259" s="206">
        <v>0</v>
      </c>
      <c r="CX259" s="206">
        <v>0</v>
      </c>
      <c r="CY259" s="206">
        <v>0</v>
      </c>
      <c r="CZ259" s="206">
        <v>0</v>
      </c>
      <c r="DA259" s="206">
        <v>0</v>
      </c>
      <c r="DB259" s="206">
        <v>0</v>
      </c>
      <c r="DC259" s="206">
        <v>0</v>
      </c>
      <c r="DD259" s="206">
        <v>0</v>
      </c>
      <c r="DE259" s="206">
        <v>0</v>
      </c>
      <c r="DF259" s="206">
        <v>0</v>
      </c>
      <c r="DG259" s="206">
        <v>0</v>
      </c>
      <c r="DH259" s="206">
        <v>0</v>
      </c>
      <c r="DI259" s="206">
        <v>0</v>
      </c>
      <c r="DJ259" s="206">
        <v>0</v>
      </c>
      <c r="DK259" s="206">
        <v>0</v>
      </c>
      <c r="DL259" s="207">
        <v>0</v>
      </c>
      <c r="DQ259" s="208"/>
      <c r="DR259" s="218"/>
      <c r="DS259" s="209" t="s">
        <v>313</v>
      </c>
      <c r="DT259" s="205"/>
      <c r="DU259" s="206">
        <f t="shared" si="248"/>
        <v>0</v>
      </c>
      <c r="DV259" s="206">
        <f t="shared" si="249"/>
        <v>0</v>
      </c>
      <c r="DW259" s="206">
        <f t="shared" si="250"/>
        <v>0</v>
      </c>
      <c r="DX259" s="206">
        <f t="shared" si="251"/>
        <v>0</v>
      </c>
      <c r="DY259" s="206">
        <f t="shared" si="252"/>
        <v>0</v>
      </c>
      <c r="DZ259" s="206">
        <f t="shared" si="253"/>
        <v>0</v>
      </c>
      <c r="EA259" s="206">
        <f t="shared" si="254"/>
        <v>0</v>
      </c>
      <c r="EB259" s="206">
        <f t="shared" si="255"/>
        <v>0</v>
      </c>
      <c r="EC259" s="206">
        <f t="shared" si="256"/>
        <v>0</v>
      </c>
      <c r="ED259" s="207">
        <f t="shared" si="201"/>
        <v>0</v>
      </c>
      <c r="EE259" s="303">
        <f t="shared" si="257"/>
        <v>0</v>
      </c>
      <c r="EF259" s="101"/>
      <c r="EG259" s="101"/>
    </row>
    <row r="260" spans="1:137" s="126" customFormat="1" ht="15.5" hidden="1" outlineLevel="1" x14ac:dyDescent="0.35">
      <c r="A260" s="37" t="s">
        <v>303</v>
      </c>
      <c r="B260" s="37">
        <v>10</v>
      </c>
      <c r="C260" s="38">
        <v>10.199999999999999</v>
      </c>
      <c r="D260" s="39" t="s">
        <v>333</v>
      </c>
      <c r="E260" s="208"/>
      <c r="F260" s="218"/>
      <c r="G260" s="209" t="s">
        <v>314</v>
      </c>
      <c r="H260" s="205"/>
      <c r="I260" s="206">
        <v>0</v>
      </c>
      <c r="J260" s="206">
        <v>0</v>
      </c>
      <c r="K260" s="206">
        <v>0</v>
      </c>
      <c r="L260" s="206">
        <v>0</v>
      </c>
      <c r="M260" s="206">
        <v>0</v>
      </c>
      <c r="N260" s="206">
        <v>0</v>
      </c>
      <c r="O260" s="206">
        <v>0</v>
      </c>
      <c r="P260" s="206">
        <v>0</v>
      </c>
      <c r="Q260" s="206">
        <v>0</v>
      </c>
      <c r="R260" s="206">
        <v>0</v>
      </c>
      <c r="S260" s="206">
        <v>0</v>
      </c>
      <c r="T260" s="206">
        <v>0</v>
      </c>
      <c r="U260" s="206">
        <v>0</v>
      </c>
      <c r="V260" s="206">
        <v>0</v>
      </c>
      <c r="W260" s="206">
        <v>0</v>
      </c>
      <c r="X260" s="206">
        <v>0</v>
      </c>
      <c r="Y260" s="206">
        <v>0</v>
      </c>
      <c r="Z260" s="206">
        <v>0</v>
      </c>
      <c r="AA260" s="206">
        <v>0</v>
      </c>
      <c r="AB260" s="206">
        <v>0</v>
      </c>
      <c r="AC260" s="206">
        <v>0</v>
      </c>
      <c r="AD260" s="206">
        <v>0</v>
      </c>
      <c r="AE260" s="206">
        <v>0</v>
      </c>
      <c r="AF260" s="206">
        <v>0</v>
      </c>
      <c r="AG260" s="206">
        <v>0</v>
      </c>
      <c r="AH260" s="206">
        <v>0</v>
      </c>
      <c r="AI260" s="206">
        <v>0</v>
      </c>
      <c r="AJ260" s="206">
        <v>0</v>
      </c>
      <c r="AK260" s="206">
        <v>0</v>
      </c>
      <c r="AL260" s="206">
        <v>0</v>
      </c>
      <c r="AM260" s="206">
        <v>0</v>
      </c>
      <c r="AN260" s="206">
        <v>0</v>
      </c>
      <c r="AO260" s="206">
        <v>0</v>
      </c>
      <c r="AP260" s="206">
        <v>0</v>
      </c>
      <c r="AQ260" s="206">
        <v>0</v>
      </c>
      <c r="AR260" s="206">
        <v>0</v>
      </c>
      <c r="AS260" s="206">
        <v>0</v>
      </c>
      <c r="AT260" s="206">
        <v>0</v>
      </c>
      <c r="AU260" s="206">
        <v>0</v>
      </c>
      <c r="AV260" s="206">
        <v>0</v>
      </c>
      <c r="AW260" s="206">
        <v>0</v>
      </c>
      <c r="AX260" s="206">
        <v>0</v>
      </c>
      <c r="AY260" s="206">
        <v>0</v>
      </c>
      <c r="AZ260" s="206">
        <v>0</v>
      </c>
      <c r="BA260" s="206">
        <v>0</v>
      </c>
      <c r="BB260" s="206">
        <v>0</v>
      </c>
      <c r="BC260" s="206">
        <v>0</v>
      </c>
      <c r="BD260" s="206">
        <v>0</v>
      </c>
      <c r="BE260" s="206">
        <v>0</v>
      </c>
      <c r="BF260" s="206">
        <v>0</v>
      </c>
      <c r="BG260" s="206">
        <v>0</v>
      </c>
      <c r="BH260" s="206">
        <v>0</v>
      </c>
      <c r="BI260" s="206">
        <v>0</v>
      </c>
      <c r="BJ260" s="206">
        <v>0</v>
      </c>
      <c r="BK260" s="206">
        <v>0</v>
      </c>
      <c r="BL260" s="206">
        <v>0</v>
      </c>
      <c r="BM260" s="206">
        <v>0</v>
      </c>
      <c r="BN260" s="206">
        <v>0</v>
      </c>
      <c r="BO260" s="206">
        <v>0</v>
      </c>
      <c r="BP260" s="206">
        <v>0</v>
      </c>
      <c r="BQ260" s="206">
        <v>0</v>
      </c>
      <c r="BR260" s="206">
        <v>0</v>
      </c>
      <c r="BS260" s="206">
        <v>0</v>
      </c>
      <c r="BT260" s="206">
        <v>0</v>
      </c>
      <c r="BU260" s="206">
        <v>0</v>
      </c>
      <c r="BV260" s="206">
        <v>0</v>
      </c>
      <c r="BW260" s="206">
        <v>0</v>
      </c>
      <c r="BX260" s="206">
        <v>0</v>
      </c>
      <c r="BY260" s="206">
        <v>0</v>
      </c>
      <c r="BZ260" s="206">
        <v>0</v>
      </c>
      <c r="CA260" s="206">
        <v>0</v>
      </c>
      <c r="CB260" s="206">
        <v>0</v>
      </c>
      <c r="CC260" s="206">
        <v>0</v>
      </c>
      <c r="CD260" s="206">
        <v>0</v>
      </c>
      <c r="CE260" s="206">
        <v>0</v>
      </c>
      <c r="CF260" s="206">
        <v>0</v>
      </c>
      <c r="CG260" s="206">
        <v>0</v>
      </c>
      <c r="CH260" s="206">
        <v>0</v>
      </c>
      <c r="CI260" s="206">
        <v>0</v>
      </c>
      <c r="CJ260" s="206">
        <v>0</v>
      </c>
      <c r="CK260" s="206">
        <v>0</v>
      </c>
      <c r="CL260" s="206">
        <v>0</v>
      </c>
      <c r="CM260" s="206">
        <v>0</v>
      </c>
      <c r="CN260" s="206">
        <v>0</v>
      </c>
      <c r="CO260" s="206">
        <v>0</v>
      </c>
      <c r="CP260" s="206">
        <v>0</v>
      </c>
      <c r="CQ260" s="206">
        <v>0</v>
      </c>
      <c r="CR260" s="206">
        <v>0</v>
      </c>
      <c r="CS260" s="206">
        <v>0</v>
      </c>
      <c r="CT260" s="206">
        <v>0</v>
      </c>
      <c r="CU260" s="206">
        <v>0</v>
      </c>
      <c r="CV260" s="206">
        <v>0</v>
      </c>
      <c r="CW260" s="206">
        <v>0</v>
      </c>
      <c r="CX260" s="206">
        <v>0</v>
      </c>
      <c r="CY260" s="206">
        <v>0</v>
      </c>
      <c r="CZ260" s="206">
        <v>0</v>
      </c>
      <c r="DA260" s="206">
        <v>0</v>
      </c>
      <c r="DB260" s="206">
        <v>0</v>
      </c>
      <c r="DC260" s="206">
        <v>0</v>
      </c>
      <c r="DD260" s="206">
        <v>0</v>
      </c>
      <c r="DE260" s="206">
        <v>0</v>
      </c>
      <c r="DF260" s="206">
        <v>0</v>
      </c>
      <c r="DG260" s="206">
        <v>0</v>
      </c>
      <c r="DH260" s="206">
        <v>0</v>
      </c>
      <c r="DI260" s="206">
        <v>0</v>
      </c>
      <c r="DJ260" s="206">
        <v>0</v>
      </c>
      <c r="DK260" s="206">
        <v>0</v>
      </c>
      <c r="DL260" s="207">
        <v>0</v>
      </c>
      <c r="DQ260" s="208"/>
      <c r="DR260" s="218"/>
      <c r="DS260" s="209" t="s">
        <v>314</v>
      </c>
      <c r="DT260" s="205"/>
      <c r="DU260" s="206">
        <f t="shared" si="248"/>
        <v>0</v>
      </c>
      <c r="DV260" s="206">
        <f t="shared" si="249"/>
        <v>0</v>
      </c>
      <c r="DW260" s="206">
        <f t="shared" si="250"/>
        <v>0</v>
      </c>
      <c r="DX260" s="206">
        <f t="shared" si="251"/>
        <v>0</v>
      </c>
      <c r="DY260" s="206">
        <f t="shared" si="252"/>
        <v>0</v>
      </c>
      <c r="DZ260" s="206">
        <f t="shared" si="253"/>
        <v>0</v>
      </c>
      <c r="EA260" s="206">
        <f t="shared" si="254"/>
        <v>0</v>
      </c>
      <c r="EB260" s="206">
        <f t="shared" si="255"/>
        <v>0</v>
      </c>
      <c r="EC260" s="206">
        <f t="shared" si="256"/>
        <v>0</v>
      </c>
      <c r="ED260" s="207">
        <f t="shared" si="201"/>
        <v>0</v>
      </c>
      <c r="EE260" s="303">
        <f t="shared" si="257"/>
        <v>0</v>
      </c>
      <c r="EF260" s="101"/>
      <c r="EG260" s="101"/>
    </row>
    <row r="261" spans="1:137" s="126" customFormat="1" ht="15.5" collapsed="1" x14ac:dyDescent="0.35">
      <c r="A261" s="127" t="s">
        <v>303</v>
      </c>
      <c r="B261" s="127">
        <v>11</v>
      </c>
      <c r="C261" s="128"/>
      <c r="D261" s="129"/>
      <c r="E261" s="230" t="s">
        <v>334</v>
      </c>
      <c r="F261" s="211"/>
      <c r="G261" s="211"/>
      <c r="H261" s="212"/>
      <c r="I261" s="213">
        <v>0</v>
      </c>
      <c r="J261" s="243">
        <v>0</v>
      </c>
      <c r="K261" s="213">
        <v>0</v>
      </c>
      <c r="L261" s="213">
        <v>0</v>
      </c>
      <c r="M261" s="213">
        <v>0</v>
      </c>
      <c r="N261" s="213">
        <v>0</v>
      </c>
      <c r="O261" s="213">
        <v>0</v>
      </c>
      <c r="P261" s="213">
        <v>0</v>
      </c>
      <c r="Q261" s="213">
        <v>0</v>
      </c>
      <c r="R261" s="213">
        <v>0</v>
      </c>
      <c r="S261" s="213">
        <v>0</v>
      </c>
      <c r="T261" s="213">
        <v>0</v>
      </c>
      <c r="U261" s="213">
        <v>0</v>
      </c>
      <c r="V261" s="213">
        <v>0</v>
      </c>
      <c r="W261" s="213">
        <v>0</v>
      </c>
      <c r="X261" s="213">
        <v>0</v>
      </c>
      <c r="Y261" s="213">
        <v>0</v>
      </c>
      <c r="Z261" s="213">
        <v>0</v>
      </c>
      <c r="AA261" s="213">
        <v>0</v>
      </c>
      <c r="AB261" s="213">
        <v>0</v>
      </c>
      <c r="AC261" s="213">
        <v>0</v>
      </c>
      <c r="AD261" s="213">
        <v>0</v>
      </c>
      <c r="AE261" s="213">
        <v>0</v>
      </c>
      <c r="AF261" s="213">
        <v>0</v>
      </c>
      <c r="AG261" s="213">
        <v>0</v>
      </c>
      <c r="AH261" s="213">
        <v>0</v>
      </c>
      <c r="AI261" s="213">
        <v>0</v>
      </c>
      <c r="AJ261" s="213">
        <v>0</v>
      </c>
      <c r="AK261" s="213">
        <v>0</v>
      </c>
      <c r="AL261" s="213">
        <v>0</v>
      </c>
      <c r="AM261" s="213">
        <v>0</v>
      </c>
      <c r="AN261" s="213">
        <v>0</v>
      </c>
      <c r="AO261" s="213">
        <v>0</v>
      </c>
      <c r="AP261" s="213">
        <v>0</v>
      </c>
      <c r="AQ261" s="213">
        <v>0</v>
      </c>
      <c r="AR261" s="213">
        <v>0</v>
      </c>
      <c r="AS261" s="213">
        <v>0</v>
      </c>
      <c r="AT261" s="213">
        <v>0</v>
      </c>
      <c r="AU261" s="213">
        <v>0</v>
      </c>
      <c r="AV261" s="213">
        <v>0</v>
      </c>
      <c r="AW261" s="213">
        <v>0</v>
      </c>
      <c r="AX261" s="213">
        <v>0</v>
      </c>
      <c r="AY261" s="213">
        <v>0</v>
      </c>
      <c r="AZ261" s="213">
        <v>0</v>
      </c>
      <c r="BA261" s="213">
        <v>0</v>
      </c>
      <c r="BB261" s="213">
        <v>0</v>
      </c>
      <c r="BC261" s="213">
        <v>0</v>
      </c>
      <c r="BD261" s="213">
        <v>0</v>
      </c>
      <c r="BE261" s="213">
        <v>0</v>
      </c>
      <c r="BF261" s="213">
        <v>0</v>
      </c>
      <c r="BG261" s="213">
        <v>0</v>
      </c>
      <c r="BH261" s="213">
        <v>0</v>
      </c>
      <c r="BI261" s="213">
        <v>0</v>
      </c>
      <c r="BJ261" s="213">
        <v>0</v>
      </c>
      <c r="BK261" s="213">
        <v>0</v>
      </c>
      <c r="BL261" s="213">
        <v>0</v>
      </c>
      <c r="BM261" s="213">
        <v>0</v>
      </c>
      <c r="BN261" s="213">
        <v>0</v>
      </c>
      <c r="BO261" s="213">
        <v>0</v>
      </c>
      <c r="BP261" s="213">
        <v>0</v>
      </c>
      <c r="BQ261" s="213">
        <v>0</v>
      </c>
      <c r="BR261" s="213">
        <v>0</v>
      </c>
      <c r="BS261" s="213">
        <v>0</v>
      </c>
      <c r="BT261" s="213">
        <v>0</v>
      </c>
      <c r="BU261" s="213">
        <v>0</v>
      </c>
      <c r="BV261" s="213">
        <v>0</v>
      </c>
      <c r="BW261" s="213">
        <v>0</v>
      </c>
      <c r="BX261" s="213">
        <v>0</v>
      </c>
      <c r="BY261" s="213">
        <v>0</v>
      </c>
      <c r="BZ261" s="213">
        <v>0</v>
      </c>
      <c r="CA261" s="213">
        <v>0</v>
      </c>
      <c r="CB261" s="213">
        <v>0</v>
      </c>
      <c r="CC261" s="213">
        <v>0</v>
      </c>
      <c r="CD261" s="213">
        <v>0</v>
      </c>
      <c r="CE261" s="213">
        <v>0</v>
      </c>
      <c r="CF261" s="213">
        <v>0</v>
      </c>
      <c r="CG261" s="213">
        <v>0</v>
      </c>
      <c r="CH261" s="213">
        <v>0</v>
      </c>
      <c r="CI261" s="213">
        <v>0</v>
      </c>
      <c r="CJ261" s="213">
        <v>0</v>
      </c>
      <c r="CK261" s="213">
        <v>0</v>
      </c>
      <c r="CL261" s="213">
        <v>0</v>
      </c>
      <c r="CM261" s="213">
        <v>0</v>
      </c>
      <c r="CN261" s="213">
        <v>0</v>
      </c>
      <c r="CO261" s="213">
        <v>0</v>
      </c>
      <c r="CP261" s="213">
        <v>0</v>
      </c>
      <c r="CQ261" s="213">
        <v>0</v>
      </c>
      <c r="CR261" s="213">
        <v>0</v>
      </c>
      <c r="CS261" s="213">
        <v>0</v>
      </c>
      <c r="CT261" s="213">
        <v>0</v>
      </c>
      <c r="CU261" s="213">
        <v>0</v>
      </c>
      <c r="CV261" s="213">
        <v>0</v>
      </c>
      <c r="CW261" s="213">
        <v>0</v>
      </c>
      <c r="CX261" s="213">
        <v>0</v>
      </c>
      <c r="CY261" s="213">
        <v>0</v>
      </c>
      <c r="CZ261" s="213">
        <v>0</v>
      </c>
      <c r="DA261" s="213">
        <v>0</v>
      </c>
      <c r="DB261" s="213">
        <v>0</v>
      </c>
      <c r="DC261" s="213">
        <v>0</v>
      </c>
      <c r="DD261" s="213">
        <v>0</v>
      </c>
      <c r="DE261" s="213">
        <v>0</v>
      </c>
      <c r="DF261" s="213">
        <v>0</v>
      </c>
      <c r="DG261" s="213">
        <v>0</v>
      </c>
      <c r="DH261" s="213">
        <v>0</v>
      </c>
      <c r="DI261" s="213">
        <v>0</v>
      </c>
      <c r="DJ261" s="213">
        <v>0</v>
      </c>
      <c r="DK261" s="213">
        <v>0</v>
      </c>
      <c r="DL261" s="214">
        <v>0</v>
      </c>
      <c r="DQ261" s="308" t="s">
        <v>334</v>
      </c>
      <c r="DR261" s="211"/>
      <c r="DS261" s="211"/>
      <c r="DT261" s="212"/>
      <c r="DU261" s="213">
        <f t="shared" ref="DU261:EC261" si="258">SUM(DU262:DU265)</f>
        <v>0</v>
      </c>
      <c r="DV261" s="213">
        <f t="shared" si="258"/>
        <v>0</v>
      </c>
      <c r="DW261" s="213">
        <f t="shared" si="258"/>
        <v>0</v>
      </c>
      <c r="DX261" s="213">
        <f t="shared" si="258"/>
        <v>0</v>
      </c>
      <c r="DY261" s="213">
        <f t="shared" si="258"/>
        <v>0</v>
      </c>
      <c r="DZ261" s="213">
        <f t="shared" si="258"/>
        <v>0</v>
      </c>
      <c r="EA261" s="213">
        <f t="shared" si="258"/>
        <v>0</v>
      </c>
      <c r="EB261" s="213">
        <f t="shared" si="258"/>
        <v>0</v>
      </c>
      <c r="EC261" s="213">
        <f t="shared" si="258"/>
        <v>0</v>
      </c>
      <c r="ED261" s="214">
        <f t="shared" si="201"/>
        <v>0</v>
      </c>
      <c r="EE261" s="305"/>
      <c r="EF261" s="101"/>
      <c r="EG261" s="101"/>
    </row>
    <row r="262" spans="1:137" s="126" customFormat="1" ht="15.5" hidden="1" outlineLevel="1" x14ac:dyDescent="0.35">
      <c r="A262" s="37" t="s">
        <v>303</v>
      </c>
      <c r="B262" s="37">
        <v>11</v>
      </c>
      <c r="C262" s="38">
        <v>11.1</v>
      </c>
      <c r="D262" s="39"/>
      <c r="E262" s="208"/>
      <c r="F262" s="209" t="s">
        <v>253</v>
      </c>
      <c r="G262" s="209"/>
      <c r="H262" s="205"/>
      <c r="I262" s="206">
        <v>0</v>
      </c>
      <c r="J262" s="206">
        <v>0</v>
      </c>
      <c r="K262" s="206">
        <v>0</v>
      </c>
      <c r="L262" s="206">
        <v>0</v>
      </c>
      <c r="M262" s="206">
        <v>0</v>
      </c>
      <c r="N262" s="206">
        <v>0</v>
      </c>
      <c r="O262" s="206">
        <v>0</v>
      </c>
      <c r="P262" s="206">
        <v>0</v>
      </c>
      <c r="Q262" s="206">
        <v>0</v>
      </c>
      <c r="R262" s="206">
        <v>0</v>
      </c>
      <c r="S262" s="206">
        <v>0</v>
      </c>
      <c r="T262" s="206">
        <v>0</v>
      </c>
      <c r="U262" s="206">
        <v>0</v>
      </c>
      <c r="V262" s="206">
        <v>0</v>
      </c>
      <c r="W262" s="206">
        <v>0</v>
      </c>
      <c r="X262" s="206">
        <v>0</v>
      </c>
      <c r="Y262" s="206">
        <v>0</v>
      </c>
      <c r="Z262" s="206">
        <v>0</v>
      </c>
      <c r="AA262" s="206">
        <v>0</v>
      </c>
      <c r="AB262" s="206">
        <v>0</v>
      </c>
      <c r="AC262" s="206">
        <v>0</v>
      </c>
      <c r="AD262" s="206">
        <v>0</v>
      </c>
      <c r="AE262" s="206">
        <v>0</v>
      </c>
      <c r="AF262" s="206">
        <v>0</v>
      </c>
      <c r="AG262" s="206">
        <v>0</v>
      </c>
      <c r="AH262" s="206">
        <v>0</v>
      </c>
      <c r="AI262" s="206">
        <v>0</v>
      </c>
      <c r="AJ262" s="206">
        <v>0</v>
      </c>
      <c r="AK262" s="206">
        <v>0</v>
      </c>
      <c r="AL262" s="206">
        <v>0</v>
      </c>
      <c r="AM262" s="206">
        <v>0</v>
      </c>
      <c r="AN262" s="206">
        <v>0</v>
      </c>
      <c r="AO262" s="206">
        <v>0</v>
      </c>
      <c r="AP262" s="206">
        <v>0</v>
      </c>
      <c r="AQ262" s="206">
        <v>0</v>
      </c>
      <c r="AR262" s="206">
        <v>0</v>
      </c>
      <c r="AS262" s="206">
        <v>0</v>
      </c>
      <c r="AT262" s="206">
        <v>0</v>
      </c>
      <c r="AU262" s="206">
        <v>0</v>
      </c>
      <c r="AV262" s="206">
        <v>0</v>
      </c>
      <c r="AW262" s="206">
        <v>0</v>
      </c>
      <c r="AX262" s="206">
        <v>0</v>
      </c>
      <c r="AY262" s="206">
        <v>0</v>
      </c>
      <c r="AZ262" s="206">
        <v>0</v>
      </c>
      <c r="BA262" s="206">
        <v>0</v>
      </c>
      <c r="BB262" s="206">
        <v>0</v>
      </c>
      <c r="BC262" s="206">
        <v>0</v>
      </c>
      <c r="BD262" s="206">
        <v>0</v>
      </c>
      <c r="BE262" s="206">
        <v>0</v>
      </c>
      <c r="BF262" s="206">
        <v>0</v>
      </c>
      <c r="BG262" s="206">
        <v>0</v>
      </c>
      <c r="BH262" s="206">
        <v>0</v>
      </c>
      <c r="BI262" s="206">
        <v>0</v>
      </c>
      <c r="BJ262" s="206">
        <v>0</v>
      </c>
      <c r="BK262" s="206">
        <v>0</v>
      </c>
      <c r="BL262" s="206">
        <v>0</v>
      </c>
      <c r="BM262" s="206">
        <v>0</v>
      </c>
      <c r="BN262" s="206">
        <v>0</v>
      </c>
      <c r="BO262" s="206">
        <v>0</v>
      </c>
      <c r="BP262" s="206">
        <v>0</v>
      </c>
      <c r="BQ262" s="206">
        <v>0</v>
      </c>
      <c r="BR262" s="206">
        <v>0</v>
      </c>
      <c r="BS262" s="206">
        <v>0</v>
      </c>
      <c r="BT262" s="206">
        <v>0</v>
      </c>
      <c r="BU262" s="206">
        <v>0</v>
      </c>
      <c r="BV262" s="206">
        <v>0</v>
      </c>
      <c r="BW262" s="206">
        <v>0</v>
      </c>
      <c r="BX262" s="206">
        <v>0</v>
      </c>
      <c r="BY262" s="206">
        <v>0</v>
      </c>
      <c r="BZ262" s="206">
        <v>0</v>
      </c>
      <c r="CA262" s="206">
        <v>0</v>
      </c>
      <c r="CB262" s="206">
        <v>0</v>
      </c>
      <c r="CC262" s="206">
        <v>0</v>
      </c>
      <c r="CD262" s="206">
        <v>0</v>
      </c>
      <c r="CE262" s="206">
        <v>0</v>
      </c>
      <c r="CF262" s="206">
        <v>0</v>
      </c>
      <c r="CG262" s="206">
        <v>0</v>
      </c>
      <c r="CH262" s="206">
        <v>0</v>
      </c>
      <c r="CI262" s="206">
        <v>0</v>
      </c>
      <c r="CJ262" s="206">
        <v>0</v>
      </c>
      <c r="CK262" s="206">
        <v>0</v>
      </c>
      <c r="CL262" s="206">
        <v>0</v>
      </c>
      <c r="CM262" s="206">
        <v>0</v>
      </c>
      <c r="CN262" s="206">
        <v>0</v>
      </c>
      <c r="CO262" s="206">
        <v>0</v>
      </c>
      <c r="CP262" s="206">
        <v>0</v>
      </c>
      <c r="CQ262" s="206">
        <v>0</v>
      </c>
      <c r="CR262" s="206">
        <v>0</v>
      </c>
      <c r="CS262" s="206">
        <v>0</v>
      </c>
      <c r="CT262" s="206">
        <v>0</v>
      </c>
      <c r="CU262" s="206">
        <v>0</v>
      </c>
      <c r="CV262" s="206">
        <v>0</v>
      </c>
      <c r="CW262" s="206">
        <v>0</v>
      </c>
      <c r="CX262" s="206">
        <v>0</v>
      </c>
      <c r="CY262" s="206">
        <v>0</v>
      </c>
      <c r="CZ262" s="206">
        <v>0</v>
      </c>
      <c r="DA262" s="206">
        <v>0</v>
      </c>
      <c r="DB262" s="206">
        <v>0</v>
      </c>
      <c r="DC262" s="206">
        <v>0</v>
      </c>
      <c r="DD262" s="206">
        <v>0</v>
      </c>
      <c r="DE262" s="206">
        <v>0</v>
      </c>
      <c r="DF262" s="206">
        <v>0</v>
      </c>
      <c r="DG262" s="206">
        <v>0</v>
      </c>
      <c r="DH262" s="206">
        <v>0</v>
      </c>
      <c r="DI262" s="206">
        <v>0</v>
      </c>
      <c r="DJ262" s="206">
        <v>0</v>
      </c>
      <c r="DK262" s="206">
        <v>0</v>
      </c>
      <c r="DL262" s="207">
        <v>0</v>
      </c>
      <c r="DQ262" s="208"/>
      <c r="DR262" s="209" t="s">
        <v>253</v>
      </c>
      <c r="DS262" s="209"/>
      <c r="DT262" s="205"/>
      <c r="DU262" s="206">
        <f t="shared" ref="DU262:DU267" si="259">I262/$DQ$4</f>
        <v>0</v>
      </c>
      <c r="DV262" s="206">
        <f t="shared" ref="DV262:DV267" si="260">SUM(J262:O262)/$DQ$4</f>
        <v>0</v>
      </c>
      <c r="DW262" s="206">
        <f t="shared" ref="DW262:DW267" si="261">SUM(P262:AL262)/$DQ$4</f>
        <v>0</v>
      </c>
      <c r="DX262" s="206">
        <f t="shared" ref="DX262:DX267" si="262">SUM(AM262:CT262)/$DQ$4</f>
        <v>0</v>
      </c>
      <c r="DY262" s="206">
        <f t="shared" ref="DY262:DY267" si="263">SUM(CU262:CY262)/$DQ$4</f>
        <v>0</v>
      </c>
      <c r="DZ262" s="206">
        <f t="shared" ref="DZ262:DZ267" si="264">SUM(CZ262:DE262)/$DQ$4</f>
        <v>0</v>
      </c>
      <c r="EA262" s="206">
        <f t="shared" ref="EA262:EA267" si="265">SUM(DF262:DG262)/$DQ$4</f>
        <v>0</v>
      </c>
      <c r="EB262" s="206">
        <f t="shared" ref="EB262:EB267" si="266">SUM(DH262:DI262)/$DQ$4</f>
        <v>0</v>
      </c>
      <c r="EC262" s="206">
        <f t="shared" ref="EC262:EC267" si="267">SUM(DJ262:DK262)/$DQ$4</f>
        <v>0</v>
      </c>
      <c r="ED262" s="207">
        <f t="shared" si="201"/>
        <v>0</v>
      </c>
      <c r="EE262" s="303">
        <f t="shared" ref="EE262:EE277" si="268">ED262-(DL262/$DQ$4)</f>
        <v>0</v>
      </c>
      <c r="EF262" s="101"/>
      <c r="EG262" s="101"/>
    </row>
    <row r="263" spans="1:137" s="126" customFormat="1" ht="15.5" hidden="1" outlineLevel="1" x14ac:dyDescent="0.35">
      <c r="A263" s="37" t="s">
        <v>303</v>
      </c>
      <c r="B263" s="37">
        <v>11</v>
      </c>
      <c r="C263" s="38">
        <v>11.2</v>
      </c>
      <c r="D263" s="39"/>
      <c r="E263" s="208"/>
      <c r="F263" s="209" t="s">
        <v>254</v>
      </c>
      <c r="G263" s="209"/>
      <c r="H263" s="205"/>
      <c r="I263" s="206">
        <v>0</v>
      </c>
      <c r="J263" s="206">
        <v>0</v>
      </c>
      <c r="K263" s="206">
        <v>0</v>
      </c>
      <c r="L263" s="206">
        <v>0</v>
      </c>
      <c r="M263" s="206">
        <v>0</v>
      </c>
      <c r="N263" s="206">
        <v>0</v>
      </c>
      <c r="O263" s="206">
        <v>0</v>
      </c>
      <c r="P263" s="206">
        <v>0</v>
      </c>
      <c r="Q263" s="206">
        <v>0</v>
      </c>
      <c r="R263" s="206">
        <v>0</v>
      </c>
      <c r="S263" s="206">
        <v>0</v>
      </c>
      <c r="T263" s="206">
        <v>0</v>
      </c>
      <c r="U263" s="206">
        <v>0</v>
      </c>
      <c r="V263" s="206">
        <v>0</v>
      </c>
      <c r="W263" s="206">
        <v>0</v>
      </c>
      <c r="X263" s="206">
        <v>0</v>
      </c>
      <c r="Y263" s="206">
        <v>0</v>
      </c>
      <c r="Z263" s="206">
        <v>0</v>
      </c>
      <c r="AA263" s="206">
        <v>0</v>
      </c>
      <c r="AB263" s="206">
        <v>0</v>
      </c>
      <c r="AC263" s="206">
        <v>0</v>
      </c>
      <c r="AD263" s="206">
        <v>0</v>
      </c>
      <c r="AE263" s="206">
        <v>0</v>
      </c>
      <c r="AF263" s="206">
        <v>0</v>
      </c>
      <c r="AG263" s="206">
        <v>0</v>
      </c>
      <c r="AH263" s="206">
        <v>0</v>
      </c>
      <c r="AI263" s="206">
        <v>0</v>
      </c>
      <c r="AJ263" s="206">
        <v>0</v>
      </c>
      <c r="AK263" s="206">
        <v>0</v>
      </c>
      <c r="AL263" s="206">
        <v>0</v>
      </c>
      <c r="AM263" s="206">
        <v>0</v>
      </c>
      <c r="AN263" s="206">
        <v>0</v>
      </c>
      <c r="AO263" s="206">
        <v>0</v>
      </c>
      <c r="AP263" s="206">
        <v>0</v>
      </c>
      <c r="AQ263" s="206">
        <v>0</v>
      </c>
      <c r="AR263" s="206">
        <v>0</v>
      </c>
      <c r="AS263" s="206">
        <v>0</v>
      </c>
      <c r="AT263" s="206">
        <v>0</v>
      </c>
      <c r="AU263" s="206">
        <v>0</v>
      </c>
      <c r="AV263" s="206">
        <v>0</v>
      </c>
      <c r="AW263" s="206">
        <v>0</v>
      </c>
      <c r="AX263" s="206">
        <v>0</v>
      </c>
      <c r="AY263" s="206">
        <v>0</v>
      </c>
      <c r="AZ263" s="206">
        <v>0</v>
      </c>
      <c r="BA263" s="206">
        <v>0</v>
      </c>
      <c r="BB263" s="206">
        <v>0</v>
      </c>
      <c r="BC263" s="206">
        <v>0</v>
      </c>
      <c r="BD263" s="206">
        <v>0</v>
      </c>
      <c r="BE263" s="206">
        <v>0</v>
      </c>
      <c r="BF263" s="206">
        <v>0</v>
      </c>
      <c r="BG263" s="206">
        <v>0</v>
      </c>
      <c r="BH263" s="206">
        <v>0</v>
      </c>
      <c r="BI263" s="206">
        <v>0</v>
      </c>
      <c r="BJ263" s="206">
        <v>0</v>
      </c>
      <c r="BK263" s="206">
        <v>0</v>
      </c>
      <c r="BL263" s="206">
        <v>0</v>
      </c>
      <c r="BM263" s="206">
        <v>0</v>
      </c>
      <c r="BN263" s="206">
        <v>0</v>
      </c>
      <c r="BO263" s="206">
        <v>0</v>
      </c>
      <c r="BP263" s="206">
        <v>0</v>
      </c>
      <c r="BQ263" s="206">
        <v>0</v>
      </c>
      <c r="BR263" s="206">
        <v>0</v>
      </c>
      <c r="BS263" s="206">
        <v>0</v>
      </c>
      <c r="BT263" s="206">
        <v>0</v>
      </c>
      <c r="BU263" s="206">
        <v>0</v>
      </c>
      <c r="BV263" s="206">
        <v>0</v>
      </c>
      <c r="BW263" s="206">
        <v>0</v>
      </c>
      <c r="BX263" s="206">
        <v>0</v>
      </c>
      <c r="BY263" s="206">
        <v>0</v>
      </c>
      <c r="BZ263" s="206">
        <v>0</v>
      </c>
      <c r="CA263" s="206">
        <v>0</v>
      </c>
      <c r="CB263" s="206">
        <v>0</v>
      </c>
      <c r="CC263" s="206">
        <v>0</v>
      </c>
      <c r="CD263" s="206">
        <v>0</v>
      </c>
      <c r="CE263" s="206">
        <v>0</v>
      </c>
      <c r="CF263" s="206">
        <v>0</v>
      </c>
      <c r="CG263" s="206">
        <v>0</v>
      </c>
      <c r="CH263" s="206">
        <v>0</v>
      </c>
      <c r="CI263" s="206">
        <v>0</v>
      </c>
      <c r="CJ263" s="206">
        <v>0</v>
      </c>
      <c r="CK263" s="206">
        <v>0</v>
      </c>
      <c r="CL263" s="206">
        <v>0</v>
      </c>
      <c r="CM263" s="206">
        <v>0</v>
      </c>
      <c r="CN263" s="206">
        <v>0</v>
      </c>
      <c r="CO263" s="206">
        <v>0</v>
      </c>
      <c r="CP263" s="206">
        <v>0</v>
      </c>
      <c r="CQ263" s="206">
        <v>0</v>
      </c>
      <c r="CR263" s="206">
        <v>0</v>
      </c>
      <c r="CS263" s="206">
        <v>0</v>
      </c>
      <c r="CT263" s="206">
        <v>0</v>
      </c>
      <c r="CU263" s="206">
        <v>0</v>
      </c>
      <c r="CV263" s="206">
        <v>0</v>
      </c>
      <c r="CW263" s="206">
        <v>0</v>
      </c>
      <c r="CX263" s="206">
        <v>0</v>
      </c>
      <c r="CY263" s="206">
        <v>0</v>
      </c>
      <c r="CZ263" s="206">
        <v>0</v>
      </c>
      <c r="DA263" s="206">
        <v>0</v>
      </c>
      <c r="DB263" s="206">
        <v>0</v>
      </c>
      <c r="DC263" s="206">
        <v>0</v>
      </c>
      <c r="DD263" s="206">
        <v>0</v>
      </c>
      <c r="DE263" s="206">
        <v>0</v>
      </c>
      <c r="DF263" s="206">
        <v>0</v>
      </c>
      <c r="DG263" s="206">
        <v>0</v>
      </c>
      <c r="DH263" s="206">
        <v>0</v>
      </c>
      <c r="DI263" s="206">
        <v>0</v>
      </c>
      <c r="DJ263" s="206">
        <v>0</v>
      </c>
      <c r="DK263" s="206">
        <v>0</v>
      </c>
      <c r="DL263" s="207">
        <v>0</v>
      </c>
      <c r="DQ263" s="208"/>
      <c r="DR263" s="209" t="s">
        <v>254</v>
      </c>
      <c r="DS263" s="209"/>
      <c r="DT263" s="205"/>
      <c r="DU263" s="206">
        <f t="shared" si="259"/>
        <v>0</v>
      </c>
      <c r="DV263" s="206">
        <f t="shared" si="260"/>
        <v>0</v>
      </c>
      <c r="DW263" s="206">
        <f t="shared" si="261"/>
        <v>0</v>
      </c>
      <c r="DX263" s="206">
        <f t="shared" si="262"/>
        <v>0</v>
      </c>
      <c r="DY263" s="206">
        <f t="shared" si="263"/>
        <v>0</v>
      </c>
      <c r="DZ263" s="206">
        <f t="shared" si="264"/>
        <v>0</v>
      </c>
      <c r="EA263" s="206">
        <f t="shared" si="265"/>
        <v>0</v>
      </c>
      <c r="EB263" s="206">
        <f t="shared" si="266"/>
        <v>0</v>
      </c>
      <c r="EC263" s="206">
        <f t="shared" si="267"/>
        <v>0</v>
      </c>
      <c r="ED263" s="207">
        <f t="shared" si="201"/>
        <v>0</v>
      </c>
      <c r="EE263" s="303">
        <f t="shared" si="268"/>
        <v>0</v>
      </c>
      <c r="EF263" s="101"/>
      <c r="EG263" s="101"/>
    </row>
    <row r="264" spans="1:137" s="126" customFormat="1" ht="15.5" hidden="1" outlineLevel="1" x14ac:dyDescent="0.35">
      <c r="A264" s="37" t="s">
        <v>303</v>
      </c>
      <c r="B264" s="37">
        <v>11</v>
      </c>
      <c r="C264" s="38">
        <v>11.3</v>
      </c>
      <c r="D264" s="39"/>
      <c r="E264" s="208"/>
      <c r="F264" s="209" t="s">
        <v>255</v>
      </c>
      <c r="G264" s="209"/>
      <c r="H264" s="205"/>
      <c r="I264" s="206">
        <v>0</v>
      </c>
      <c r="J264" s="206">
        <v>0</v>
      </c>
      <c r="K264" s="206">
        <v>0</v>
      </c>
      <c r="L264" s="206">
        <v>0</v>
      </c>
      <c r="M264" s="206">
        <v>0</v>
      </c>
      <c r="N264" s="206">
        <v>0</v>
      </c>
      <c r="O264" s="206">
        <v>0</v>
      </c>
      <c r="P264" s="206">
        <v>0</v>
      </c>
      <c r="Q264" s="206">
        <v>0</v>
      </c>
      <c r="R264" s="206">
        <v>0</v>
      </c>
      <c r="S264" s="206">
        <v>0</v>
      </c>
      <c r="T264" s="206">
        <v>0</v>
      </c>
      <c r="U264" s="206">
        <v>0</v>
      </c>
      <c r="V264" s="206">
        <v>0</v>
      </c>
      <c r="W264" s="206">
        <v>0</v>
      </c>
      <c r="X264" s="206">
        <v>0</v>
      </c>
      <c r="Y264" s="206">
        <v>0</v>
      </c>
      <c r="Z264" s="206">
        <v>0</v>
      </c>
      <c r="AA264" s="206">
        <v>0</v>
      </c>
      <c r="AB264" s="206">
        <v>0</v>
      </c>
      <c r="AC264" s="206">
        <v>0</v>
      </c>
      <c r="AD264" s="206">
        <v>0</v>
      </c>
      <c r="AE264" s="206">
        <v>0</v>
      </c>
      <c r="AF264" s="206">
        <v>0</v>
      </c>
      <c r="AG264" s="206">
        <v>0</v>
      </c>
      <c r="AH264" s="206">
        <v>0</v>
      </c>
      <c r="AI264" s="206">
        <v>0</v>
      </c>
      <c r="AJ264" s="206">
        <v>0</v>
      </c>
      <c r="AK264" s="206">
        <v>0</v>
      </c>
      <c r="AL264" s="206">
        <v>0</v>
      </c>
      <c r="AM264" s="206">
        <v>0</v>
      </c>
      <c r="AN264" s="206">
        <v>0</v>
      </c>
      <c r="AO264" s="206">
        <v>0</v>
      </c>
      <c r="AP264" s="206">
        <v>0</v>
      </c>
      <c r="AQ264" s="206">
        <v>0</v>
      </c>
      <c r="AR264" s="206">
        <v>0</v>
      </c>
      <c r="AS264" s="206">
        <v>0</v>
      </c>
      <c r="AT264" s="206">
        <v>0</v>
      </c>
      <c r="AU264" s="206">
        <v>0</v>
      </c>
      <c r="AV264" s="206">
        <v>0</v>
      </c>
      <c r="AW264" s="206">
        <v>0</v>
      </c>
      <c r="AX264" s="206">
        <v>0</v>
      </c>
      <c r="AY264" s="206">
        <v>0</v>
      </c>
      <c r="AZ264" s="206">
        <v>0</v>
      </c>
      <c r="BA264" s="206">
        <v>0</v>
      </c>
      <c r="BB264" s="206">
        <v>0</v>
      </c>
      <c r="BC264" s="206">
        <v>0</v>
      </c>
      <c r="BD264" s="206">
        <v>0</v>
      </c>
      <c r="BE264" s="206">
        <v>0</v>
      </c>
      <c r="BF264" s="206">
        <v>0</v>
      </c>
      <c r="BG264" s="206">
        <v>0</v>
      </c>
      <c r="BH264" s="206">
        <v>0</v>
      </c>
      <c r="BI264" s="206">
        <v>0</v>
      </c>
      <c r="BJ264" s="206">
        <v>0</v>
      </c>
      <c r="BK264" s="206">
        <v>0</v>
      </c>
      <c r="BL264" s="206">
        <v>0</v>
      </c>
      <c r="BM264" s="206">
        <v>0</v>
      </c>
      <c r="BN264" s="206">
        <v>0</v>
      </c>
      <c r="BO264" s="206">
        <v>0</v>
      </c>
      <c r="BP264" s="206">
        <v>0</v>
      </c>
      <c r="BQ264" s="206">
        <v>0</v>
      </c>
      <c r="BR264" s="206">
        <v>0</v>
      </c>
      <c r="BS264" s="206">
        <v>0</v>
      </c>
      <c r="BT264" s="206">
        <v>0</v>
      </c>
      <c r="BU264" s="206">
        <v>0</v>
      </c>
      <c r="BV264" s="206">
        <v>0</v>
      </c>
      <c r="BW264" s="206">
        <v>0</v>
      </c>
      <c r="BX264" s="206">
        <v>0</v>
      </c>
      <c r="BY264" s="206">
        <v>0</v>
      </c>
      <c r="BZ264" s="206">
        <v>0</v>
      </c>
      <c r="CA264" s="206">
        <v>0</v>
      </c>
      <c r="CB264" s="206">
        <v>0</v>
      </c>
      <c r="CC264" s="206">
        <v>0</v>
      </c>
      <c r="CD264" s="206">
        <v>0</v>
      </c>
      <c r="CE264" s="206">
        <v>0</v>
      </c>
      <c r="CF264" s="206">
        <v>0</v>
      </c>
      <c r="CG264" s="206">
        <v>0</v>
      </c>
      <c r="CH264" s="206">
        <v>0</v>
      </c>
      <c r="CI264" s="206">
        <v>0</v>
      </c>
      <c r="CJ264" s="206">
        <v>0</v>
      </c>
      <c r="CK264" s="206">
        <v>0</v>
      </c>
      <c r="CL264" s="206">
        <v>0</v>
      </c>
      <c r="CM264" s="206">
        <v>0</v>
      </c>
      <c r="CN264" s="206">
        <v>0</v>
      </c>
      <c r="CO264" s="206">
        <v>0</v>
      </c>
      <c r="CP264" s="206">
        <v>0</v>
      </c>
      <c r="CQ264" s="206">
        <v>0</v>
      </c>
      <c r="CR264" s="206">
        <v>0</v>
      </c>
      <c r="CS264" s="206">
        <v>0</v>
      </c>
      <c r="CT264" s="206">
        <v>0</v>
      </c>
      <c r="CU264" s="206">
        <v>0</v>
      </c>
      <c r="CV264" s="206">
        <v>0</v>
      </c>
      <c r="CW264" s="206">
        <v>0</v>
      </c>
      <c r="CX264" s="206">
        <v>0</v>
      </c>
      <c r="CY264" s="206">
        <v>0</v>
      </c>
      <c r="CZ264" s="206">
        <v>0</v>
      </c>
      <c r="DA264" s="206">
        <v>0</v>
      </c>
      <c r="DB264" s="206">
        <v>0</v>
      </c>
      <c r="DC264" s="206">
        <v>0</v>
      </c>
      <c r="DD264" s="206">
        <v>0</v>
      </c>
      <c r="DE264" s="206">
        <v>0</v>
      </c>
      <c r="DF264" s="206">
        <v>0</v>
      </c>
      <c r="DG264" s="206">
        <v>0</v>
      </c>
      <c r="DH264" s="206">
        <v>0</v>
      </c>
      <c r="DI264" s="206">
        <v>0</v>
      </c>
      <c r="DJ264" s="206">
        <v>0</v>
      </c>
      <c r="DK264" s="206">
        <v>0</v>
      </c>
      <c r="DL264" s="207">
        <v>0</v>
      </c>
      <c r="DQ264" s="208"/>
      <c r="DR264" s="209" t="s">
        <v>255</v>
      </c>
      <c r="DS264" s="209"/>
      <c r="DT264" s="205"/>
      <c r="DU264" s="206">
        <f t="shared" si="259"/>
        <v>0</v>
      </c>
      <c r="DV264" s="206">
        <f t="shared" si="260"/>
        <v>0</v>
      </c>
      <c r="DW264" s="206">
        <f t="shared" si="261"/>
        <v>0</v>
      </c>
      <c r="DX264" s="206">
        <f t="shared" si="262"/>
        <v>0</v>
      </c>
      <c r="DY264" s="206">
        <f t="shared" si="263"/>
        <v>0</v>
      </c>
      <c r="DZ264" s="206">
        <f t="shared" si="264"/>
        <v>0</v>
      </c>
      <c r="EA264" s="206">
        <f t="shared" si="265"/>
        <v>0</v>
      </c>
      <c r="EB264" s="206">
        <f t="shared" si="266"/>
        <v>0</v>
      </c>
      <c r="EC264" s="206">
        <f t="shared" si="267"/>
        <v>0</v>
      </c>
      <c r="ED264" s="207">
        <f t="shared" si="201"/>
        <v>0</v>
      </c>
      <c r="EE264" s="303">
        <f t="shared" si="268"/>
        <v>0</v>
      </c>
      <c r="EF264" s="101"/>
      <c r="EG264" s="101"/>
    </row>
    <row r="265" spans="1:137" s="126" customFormat="1" ht="15.5" hidden="1" outlineLevel="1" x14ac:dyDescent="0.35">
      <c r="A265" s="37" t="s">
        <v>303</v>
      </c>
      <c r="B265" s="37">
        <v>11</v>
      </c>
      <c r="C265" s="38">
        <v>11.4</v>
      </c>
      <c r="D265" s="39"/>
      <c r="E265" s="208"/>
      <c r="F265" s="209" t="s">
        <v>262</v>
      </c>
      <c r="G265" s="209"/>
      <c r="H265" s="205"/>
      <c r="I265" s="206">
        <v>0</v>
      </c>
      <c r="J265" s="206">
        <v>0</v>
      </c>
      <c r="K265" s="206">
        <v>0</v>
      </c>
      <c r="L265" s="206">
        <v>0</v>
      </c>
      <c r="M265" s="206">
        <v>0</v>
      </c>
      <c r="N265" s="206">
        <v>0</v>
      </c>
      <c r="O265" s="206">
        <v>0</v>
      </c>
      <c r="P265" s="206">
        <v>0</v>
      </c>
      <c r="Q265" s="206">
        <v>0</v>
      </c>
      <c r="R265" s="206">
        <v>0</v>
      </c>
      <c r="S265" s="206">
        <v>0</v>
      </c>
      <c r="T265" s="206">
        <v>0</v>
      </c>
      <c r="U265" s="206">
        <v>0</v>
      </c>
      <c r="V265" s="206">
        <v>0</v>
      </c>
      <c r="W265" s="206">
        <v>0</v>
      </c>
      <c r="X265" s="206">
        <v>0</v>
      </c>
      <c r="Y265" s="206">
        <v>0</v>
      </c>
      <c r="Z265" s="206">
        <v>0</v>
      </c>
      <c r="AA265" s="206">
        <v>0</v>
      </c>
      <c r="AB265" s="206">
        <v>0</v>
      </c>
      <c r="AC265" s="206">
        <v>0</v>
      </c>
      <c r="AD265" s="206">
        <v>0</v>
      </c>
      <c r="AE265" s="206">
        <v>0</v>
      </c>
      <c r="AF265" s="206">
        <v>0</v>
      </c>
      <c r="AG265" s="206">
        <v>0</v>
      </c>
      <c r="AH265" s="206">
        <v>0</v>
      </c>
      <c r="AI265" s="206">
        <v>0</v>
      </c>
      <c r="AJ265" s="206">
        <v>0</v>
      </c>
      <c r="AK265" s="206">
        <v>0</v>
      </c>
      <c r="AL265" s="206">
        <v>0</v>
      </c>
      <c r="AM265" s="206">
        <v>0</v>
      </c>
      <c r="AN265" s="206">
        <v>0</v>
      </c>
      <c r="AO265" s="206">
        <v>0</v>
      </c>
      <c r="AP265" s="206">
        <v>0</v>
      </c>
      <c r="AQ265" s="206">
        <v>0</v>
      </c>
      <c r="AR265" s="206">
        <v>0</v>
      </c>
      <c r="AS265" s="206">
        <v>0</v>
      </c>
      <c r="AT265" s="206">
        <v>0</v>
      </c>
      <c r="AU265" s="206">
        <v>0</v>
      </c>
      <c r="AV265" s="206">
        <v>0</v>
      </c>
      <c r="AW265" s="206">
        <v>0</v>
      </c>
      <c r="AX265" s="206">
        <v>0</v>
      </c>
      <c r="AY265" s="206">
        <v>0</v>
      </c>
      <c r="AZ265" s="206">
        <v>0</v>
      </c>
      <c r="BA265" s="206">
        <v>0</v>
      </c>
      <c r="BB265" s="206">
        <v>0</v>
      </c>
      <c r="BC265" s="206">
        <v>0</v>
      </c>
      <c r="BD265" s="206">
        <v>0</v>
      </c>
      <c r="BE265" s="206">
        <v>0</v>
      </c>
      <c r="BF265" s="206">
        <v>0</v>
      </c>
      <c r="BG265" s="206">
        <v>0</v>
      </c>
      <c r="BH265" s="206">
        <v>0</v>
      </c>
      <c r="BI265" s="206">
        <v>0</v>
      </c>
      <c r="BJ265" s="206">
        <v>0</v>
      </c>
      <c r="BK265" s="206">
        <v>0</v>
      </c>
      <c r="BL265" s="206">
        <v>0</v>
      </c>
      <c r="BM265" s="206">
        <v>0</v>
      </c>
      <c r="BN265" s="206">
        <v>0</v>
      </c>
      <c r="BO265" s="206">
        <v>0</v>
      </c>
      <c r="BP265" s="206">
        <v>0</v>
      </c>
      <c r="BQ265" s="206">
        <v>0</v>
      </c>
      <c r="BR265" s="206">
        <v>0</v>
      </c>
      <c r="BS265" s="206">
        <v>0</v>
      </c>
      <c r="BT265" s="206">
        <v>0</v>
      </c>
      <c r="BU265" s="206">
        <v>0</v>
      </c>
      <c r="BV265" s="206">
        <v>0</v>
      </c>
      <c r="BW265" s="206">
        <v>0</v>
      </c>
      <c r="BX265" s="206">
        <v>0</v>
      </c>
      <c r="BY265" s="206">
        <v>0</v>
      </c>
      <c r="BZ265" s="206">
        <v>0</v>
      </c>
      <c r="CA265" s="206">
        <v>0</v>
      </c>
      <c r="CB265" s="206">
        <v>0</v>
      </c>
      <c r="CC265" s="206">
        <v>0</v>
      </c>
      <c r="CD265" s="206">
        <v>0</v>
      </c>
      <c r="CE265" s="206">
        <v>0</v>
      </c>
      <c r="CF265" s="206">
        <v>0</v>
      </c>
      <c r="CG265" s="206">
        <v>0</v>
      </c>
      <c r="CH265" s="206">
        <v>0</v>
      </c>
      <c r="CI265" s="206">
        <v>0</v>
      </c>
      <c r="CJ265" s="206">
        <v>0</v>
      </c>
      <c r="CK265" s="206">
        <v>0</v>
      </c>
      <c r="CL265" s="206">
        <v>0</v>
      </c>
      <c r="CM265" s="206">
        <v>0</v>
      </c>
      <c r="CN265" s="206">
        <v>0</v>
      </c>
      <c r="CO265" s="206">
        <v>0</v>
      </c>
      <c r="CP265" s="206">
        <v>0</v>
      </c>
      <c r="CQ265" s="206">
        <v>0</v>
      </c>
      <c r="CR265" s="206">
        <v>0</v>
      </c>
      <c r="CS265" s="206">
        <v>0</v>
      </c>
      <c r="CT265" s="206">
        <v>0</v>
      </c>
      <c r="CU265" s="206">
        <v>0</v>
      </c>
      <c r="CV265" s="206">
        <v>0</v>
      </c>
      <c r="CW265" s="206">
        <v>0</v>
      </c>
      <c r="CX265" s="206">
        <v>0</v>
      </c>
      <c r="CY265" s="206">
        <v>0</v>
      </c>
      <c r="CZ265" s="206">
        <v>0</v>
      </c>
      <c r="DA265" s="206">
        <v>0</v>
      </c>
      <c r="DB265" s="206">
        <v>0</v>
      </c>
      <c r="DC265" s="206">
        <v>0</v>
      </c>
      <c r="DD265" s="206">
        <v>0</v>
      </c>
      <c r="DE265" s="206">
        <v>0</v>
      </c>
      <c r="DF265" s="206">
        <v>0</v>
      </c>
      <c r="DG265" s="206">
        <v>0</v>
      </c>
      <c r="DH265" s="206">
        <v>0</v>
      </c>
      <c r="DI265" s="206">
        <v>0</v>
      </c>
      <c r="DJ265" s="206">
        <v>0</v>
      </c>
      <c r="DK265" s="206">
        <v>0</v>
      </c>
      <c r="DL265" s="207">
        <v>0</v>
      </c>
      <c r="DQ265" s="208"/>
      <c r="DR265" s="209" t="s">
        <v>262</v>
      </c>
      <c r="DS265" s="209"/>
      <c r="DT265" s="205"/>
      <c r="DU265" s="206">
        <f t="shared" si="259"/>
        <v>0</v>
      </c>
      <c r="DV265" s="206">
        <f t="shared" si="260"/>
        <v>0</v>
      </c>
      <c r="DW265" s="206">
        <f t="shared" si="261"/>
        <v>0</v>
      </c>
      <c r="DX265" s="206">
        <f t="shared" si="262"/>
        <v>0</v>
      </c>
      <c r="DY265" s="206">
        <f t="shared" si="263"/>
        <v>0</v>
      </c>
      <c r="DZ265" s="206">
        <f t="shared" si="264"/>
        <v>0</v>
      </c>
      <c r="EA265" s="206">
        <f t="shared" si="265"/>
        <v>0</v>
      </c>
      <c r="EB265" s="206">
        <f t="shared" si="266"/>
        <v>0</v>
      </c>
      <c r="EC265" s="206">
        <f t="shared" si="267"/>
        <v>0</v>
      </c>
      <c r="ED265" s="207">
        <f t="shared" si="201"/>
        <v>0</v>
      </c>
      <c r="EE265" s="303">
        <f t="shared" si="268"/>
        <v>0</v>
      </c>
      <c r="EF265" s="101"/>
      <c r="EG265" s="101"/>
    </row>
    <row r="266" spans="1:137" s="126" customFormat="1" ht="15.5" collapsed="1" x14ac:dyDescent="0.35">
      <c r="A266" s="37" t="s">
        <v>303</v>
      </c>
      <c r="B266" s="37">
        <v>12</v>
      </c>
      <c r="C266" s="38"/>
      <c r="D266" s="39"/>
      <c r="E266" s="203" t="s">
        <v>335</v>
      </c>
      <c r="F266" s="209"/>
      <c r="G266" s="209"/>
      <c r="H266" s="205"/>
      <c r="I266" s="206">
        <v>0</v>
      </c>
      <c r="J266" s="206">
        <v>0</v>
      </c>
      <c r="K266" s="206">
        <v>0</v>
      </c>
      <c r="L266" s="206">
        <v>0</v>
      </c>
      <c r="M266" s="206">
        <v>0</v>
      </c>
      <c r="N266" s="206">
        <v>0</v>
      </c>
      <c r="O266" s="206">
        <v>0</v>
      </c>
      <c r="P266" s="206">
        <v>0</v>
      </c>
      <c r="Q266" s="206">
        <v>0</v>
      </c>
      <c r="R266" s="206">
        <v>0</v>
      </c>
      <c r="S266" s="206">
        <v>0</v>
      </c>
      <c r="T266" s="206">
        <v>0</v>
      </c>
      <c r="U266" s="206">
        <v>0</v>
      </c>
      <c r="V266" s="206">
        <v>0</v>
      </c>
      <c r="W266" s="206">
        <v>0</v>
      </c>
      <c r="X266" s="206">
        <v>0</v>
      </c>
      <c r="Y266" s="206">
        <v>0</v>
      </c>
      <c r="Z266" s="206">
        <v>0</v>
      </c>
      <c r="AA266" s="206">
        <v>0</v>
      </c>
      <c r="AB266" s="206">
        <v>0</v>
      </c>
      <c r="AC266" s="206">
        <v>0</v>
      </c>
      <c r="AD266" s="206">
        <v>0</v>
      </c>
      <c r="AE266" s="206">
        <v>0</v>
      </c>
      <c r="AF266" s="206">
        <v>0</v>
      </c>
      <c r="AG266" s="206">
        <v>0</v>
      </c>
      <c r="AH266" s="206">
        <v>0</v>
      </c>
      <c r="AI266" s="206">
        <v>0</v>
      </c>
      <c r="AJ266" s="206">
        <v>0</v>
      </c>
      <c r="AK266" s="206">
        <v>0</v>
      </c>
      <c r="AL266" s="206">
        <v>0</v>
      </c>
      <c r="AM266" s="206">
        <v>0</v>
      </c>
      <c r="AN266" s="206">
        <v>0</v>
      </c>
      <c r="AO266" s="206">
        <v>0</v>
      </c>
      <c r="AP266" s="206">
        <v>0</v>
      </c>
      <c r="AQ266" s="206">
        <v>0</v>
      </c>
      <c r="AR266" s="206">
        <v>0</v>
      </c>
      <c r="AS266" s="206">
        <v>0</v>
      </c>
      <c r="AT266" s="206">
        <v>0</v>
      </c>
      <c r="AU266" s="206">
        <v>0</v>
      </c>
      <c r="AV266" s="206">
        <v>0</v>
      </c>
      <c r="AW266" s="206">
        <v>0</v>
      </c>
      <c r="AX266" s="206">
        <v>0</v>
      </c>
      <c r="AY266" s="206">
        <v>0</v>
      </c>
      <c r="AZ266" s="206">
        <v>0</v>
      </c>
      <c r="BA266" s="206">
        <v>0</v>
      </c>
      <c r="BB266" s="206">
        <v>0</v>
      </c>
      <c r="BC266" s="206">
        <v>0</v>
      </c>
      <c r="BD266" s="206">
        <v>0</v>
      </c>
      <c r="BE266" s="206">
        <v>0</v>
      </c>
      <c r="BF266" s="206">
        <v>0</v>
      </c>
      <c r="BG266" s="206">
        <v>0</v>
      </c>
      <c r="BH266" s="206">
        <v>0</v>
      </c>
      <c r="BI266" s="206">
        <v>0</v>
      </c>
      <c r="BJ266" s="206">
        <v>0</v>
      </c>
      <c r="BK266" s="206">
        <v>0</v>
      </c>
      <c r="BL266" s="206">
        <v>0</v>
      </c>
      <c r="BM266" s="206">
        <v>0</v>
      </c>
      <c r="BN266" s="206">
        <v>0</v>
      </c>
      <c r="BO266" s="206">
        <v>0</v>
      </c>
      <c r="BP266" s="206">
        <v>0</v>
      </c>
      <c r="BQ266" s="206">
        <v>0</v>
      </c>
      <c r="BR266" s="206">
        <v>0</v>
      </c>
      <c r="BS266" s="206">
        <v>0</v>
      </c>
      <c r="BT266" s="206">
        <v>0</v>
      </c>
      <c r="BU266" s="206">
        <v>0</v>
      </c>
      <c r="BV266" s="206">
        <v>0</v>
      </c>
      <c r="BW266" s="206">
        <v>0</v>
      </c>
      <c r="BX266" s="206">
        <v>0</v>
      </c>
      <c r="BY266" s="206">
        <v>0</v>
      </c>
      <c r="BZ266" s="206">
        <v>0</v>
      </c>
      <c r="CA266" s="206">
        <v>0</v>
      </c>
      <c r="CB266" s="206">
        <v>0</v>
      </c>
      <c r="CC266" s="206">
        <v>0</v>
      </c>
      <c r="CD266" s="206">
        <v>0</v>
      </c>
      <c r="CE266" s="206">
        <v>0</v>
      </c>
      <c r="CF266" s="206">
        <v>0</v>
      </c>
      <c r="CG266" s="206">
        <v>0</v>
      </c>
      <c r="CH266" s="206">
        <v>0</v>
      </c>
      <c r="CI266" s="206">
        <v>0</v>
      </c>
      <c r="CJ266" s="206">
        <v>0</v>
      </c>
      <c r="CK266" s="206">
        <v>0</v>
      </c>
      <c r="CL266" s="206">
        <v>0</v>
      </c>
      <c r="CM266" s="206">
        <v>0</v>
      </c>
      <c r="CN266" s="206">
        <v>0</v>
      </c>
      <c r="CO266" s="206">
        <v>0</v>
      </c>
      <c r="CP266" s="206">
        <v>0</v>
      </c>
      <c r="CQ266" s="206">
        <v>0</v>
      </c>
      <c r="CR266" s="206">
        <v>0</v>
      </c>
      <c r="CS266" s="206">
        <v>0</v>
      </c>
      <c r="CT266" s="206">
        <v>0</v>
      </c>
      <c r="CU266" s="206">
        <v>0</v>
      </c>
      <c r="CV266" s="206">
        <v>0</v>
      </c>
      <c r="CW266" s="206">
        <v>0</v>
      </c>
      <c r="CX266" s="206">
        <v>0</v>
      </c>
      <c r="CY266" s="206">
        <v>0</v>
      </c>
      <c r="CZ266" s="206">
        <v>0</v>
      </c>
      <c r="DA266" s="206">
        <v>0</v>
      </c>
      <c r="DB266" s="206">
        <v>0</v>
      </c>
      <c r="DC266" s="206">
        <v>0</v>
      </c>
      <c r="DD266" s="206">
        <v>0</v>
      </c>
      <c r="DE266" s="206">
        <v>0</v>
      </c>
      <c r="DF266" s="206">
        <v>0</v>
      </c>
      <c r="DG266" s="206">
        <v>0</v>
      </c>
      <c r="DH266" s="206">
        <v>0</v>
      </c>
      <c r="DI266" s="206">
        <v>0</v>
      </c>
      <c r="DJ266" s="206">
        <v>0</v>
      </c>
      <c r="DK266" s="206">
        <v>0</v>
      </c>
      <c r="DL266" s="207">
        <v>0</v>
      </c>
      <c r="DQ266" s="290" t="s">
        <v>479</v>
      </c>
      <c r="DR266" s="209"/>
      <c r="DS266" s="209"/>
      <c r="DT266" s="205"/>
      <c r="DU266" s="206">
        <f t="shared" si="259"/>
        <v>0</v>
      </c>
      <c r="DV266" s="206">
        <f t="shared" si="260"/>
        <v>0</v>
      </c>
      <c r="DW266" s="206">
        <f t="shared" si="261"/>
        <v>0</v>
      </c>
      <c r="DX266" s="206">
        <f t="shared" si="262"/>
        <v>0</v>
      </c>
      <c r="DY266" s="206">
        <f t="shared" si="263"/>
        <v>0</v>
      </c>
      <c r="DZ266" s="206">
        <f t="shared" si="264"/>
        <v>0</v>
      </c>
      <c r="EA266" s="206">
        <f t="shared" si="265"/>
        <v>0</v>
      </c>
      <c r="EB266" s="206">
        <f t="shared" si="266"/>
        <v>0</v>
      </c>
      <c r="EC266" s="206">
        <f t="shared" si="267"/>
        <v>0</v>
      </c>
      <c r="ED266" s="207">
        <f t="shared" si="201"/>
        <v>0</v>
      </c>
      <c r="EE266" s="303">
        <f t="shared" si="268"/>
        <v>0</v>
      </c>
      <c r="EF266" s="101"/>
      <c r="EG266" s="101"/>
    </row>
    <row r="267" spans="1:137" s="126" customFormat="1" ht="15.5" x14ac:dyDescent="0.35">
      <c r="A267" s="37" t="s">
        <v>303</v>
      </c>
      <c r="B267" s="37">
        <v>13</v>
      </c>
      <c r="C267" s="38"/>
      <c r="D267" s="39"/>
      <c r="E267" s="203" t="s">
        <v>336</v>
      </c>
      <c r="F267" s="209"/>
      <c r="G267" s="209"/>
      <c r="H267" s="205"/>
      <c r="I267" s="206">
        <v>0</v>
      </c>
      <c r="J267" s="206">
        <v>0</v>
      </c>
      <c r="K267" s="206">
        <v>0</v>
      </c>
      <c r="L267" s="206">
        <v>0</v>
      </c>
      <c r="M267" s="206">
        <v>0</v>
      </c>
      <c r="N267" s="206">
        <v>0</v>
      </c>
      <c r="O267" s="206">
        <v>0</v>
      </c>
      <c r="P267" s="206">
        <v>0</v>
      </c>
      <c r="Q267" s="206">
        <v>0</v>
      </c>
      <c r="R267" s="206">
        <v>0</v>
      </c>
      <c r="S267" s="206">
        <v>0</v>
      </c>
      <c r="T267" s="206">
        <v>0</v>
      </c>
      <c r="U267" s="206">
        <v>0</v>
      </c>
      <c r="V267" s="206">
        <v>0</v>
      </c>
      <c r="W267" s="206">
        <v>0</v>
      </c>
      <c r="X267" s="206">
        <v>0</v>
      </c>
      <c r="Y267" s="206">
        <v>0</v>
      </c>
      <c r="Z267" s="206">
        <v>0</v>
      </c>
      <c r="AA267" s="206">
        <v>0</v>
      </c>
      <c r="AB267" s="206">
        <v>0</v>
      </c>
      <c r="AC267" s="206">
        <v>0</v>
      </c>
      <c r="AD267" s="206">
        <v>0</v>
      </c>
      <c r="AE267" s="206">
        <v>0</v>
      </c>
      <c r="AF267" s="206">
        <v>0</v>
      </c>
      <c r="AG267" s="206">
        <v>0</v>
      </c>
      <c r="AH267" s="206">
        <v>0</v>
      </c>
      <c r="AI267" s="206">
        <v>0</v>
      </c>
      <c r="AJ267" s="206">
        <v>0</v>
      </c>
      <c r="AK267" s="206">
        <v>0</v>
      </c>
      <c r="AL267" s="206">
        <v>0</v>
      </c>
      <c r="AM267" s="206">
        <v>0</v>
      </c>
      <c r="AN267" s="206">
        <v>0</v>
      </c>
      <c r="AO267" s="206">
        <v>0</v>
      </c>
      <c r="AP267" s="206">
        <v>0</v>
      </c>
      <c r="AQ267" s="206">
        <v>0</v>
      </c>
      <c r="AR267" s="206">
        <v>0</v>
      </c>
      <c r="AS267" s="206">
        <v>0</v>
      </c>
      <c r="AT267" s="206">
        <v>0</v>
      </c>
      <c r="AU267" s="206">
        <v>0</v>
      </c>
      <c r="AV267" s="206">
        <v>0</v>
      </c>
      <c r="AW267" s="206">
        <v>0</v>
      </c>
      <c r="AX267" s="206">
        <v>0</v>
      </c>
      <c r="AY267" s="206">
        <v>0</v>
      </c>
      <c r="AZ267" s="206">
        <v>0</v>
      </c>
      <c r="BA267" s="206">
        <v>0</v>
      </c>
      <c r="BB267" s="206">
        <v>0</v>
      </c>
      <c r="BC267" s="206">
        <v>0</v>
      </c>
      <c r="BD267" s="206">
        <v>0</v>
      </c>
      <c r="BE267" s="206">
        <v>0</v>
      </c>
      <c r="BF267" s="206">
        <v>0</v>
      </c>
      <c r="BG267" s="206">
        <v>0</v>
      </c>
      <c r="BH267" s="206">
        <v>0</v>
      </c>
      <c r="BI267" s="206">
        <v>0</v>
      </c>
      <c r="BJ267" s="206">
        <v>0</v>
      </c>
      <c r="BK267" s="206">
        <v>0</v>
      </c>
      <c r="BL267" s="206">
        <v>0</v>
      </c>
      <c r="BM267" s="206">
        <v>0</v>
      </c>
      <c r="BN267" s="206">
        <v>0</v>
      </c>
      <c r="BO267" s="206">
        <v>0</v>
      </c>
      <c r="BP267" s="206">
        <v>0</v>
      </c>
      <c r="BQ267" s="206">
        <v>0</v>
      </c>
      <c r="BR267" s="206">
        <v>0</v>
      </c>
      <c r="BS267" s="206">
        <v>0</v>
      </c>
      <c r="BT267" s="206">
        <v>0</v>
      </c>
      <c r="BU267" s="206">
        <v>0</v>
      </c>
      <c r="BV267" s="206">
        <v>0</v>
      </c>
      <c r="BW267" s="206">
        <v>0</v>
      </c>
      <c r="BX267" s="206">
        <v>0</v>
      </c>
      <c r="BY267" s="206">
        <v>0</v>
      </c>
      <c r="BZ267" s="206">
        <v>0</v>
      </c>
      <c r="CA267" s="206">
        <v>0</v>
      </c>
      <c r="CB267" s="206">
        <v>0</v>
      </c>
      <c r="CC267" s="206">
        <v>0</v>
      </c>
      <c r="CD267" s="206">
        <v>0</v>
      </c>
      <c r="CE267" s="206">
        <v>0</v>
      </c>
      <c r="CF267" s="206">
        <v>0</v>
      </c>
      <c r="CG267" s="206">
        <v>0</v>
      </c>
      <c r="CH267" s="206">
        <v>0</v>
      </c>
      <c r="CI267" s="206">
        <v>0</v>
      </c>
      <c r="CJ267" s="206">
        <v>0</v>
      </c>
      <c r="CK267" s="206">
        <v>0</v>
      </c>
      <c r="CL267" s="206">
        <v>0</v>
      </c>
      <c r="CM267" s="206">
        <v>0</v>
      </c>
      <c r="CN267" s="206">
        <v>0</v>
      </c>
      <c r="CO267" s="206">
        <v>0</v>
      </c>
      <c r="CP267" s="206">
        <v>0</v>
      </c>
      <c r="CQ267" s="206">
        <v>0</v>
      </c>
      <c r="CR267" s="206">
        <v>0</v>
      </c>
      <c r="CS267" s="206">
        <v>0</v>
      </c>
      <c r="CT267" s="206">
        <v>0</v>
      </c>
      <c r="CU267" s="206">
        <v>0</v>
      </c>
      <c r="CV267" s="206">
        <v>0</v>
      </c>
      <c r="CW267" s="206">
        <v>0</v>
      </c>
      <c r="CX267" s="206">
        <v>0</v>
      </c>
      <c r="CY267" s="206">
        <v>0</v>
      </c>
      <c r="CZ267" s="206">
        <v>0</v>
      </c>
      <c r="DA267" s="206">
        <v>0</v>
      </c>
      <c r="DB267" s="206">
        <v>0</v>
      </c>
      <c r="DC267" s="206">
        <v>0</v>
      </c>
      <c r="DD267" s="206">
        <v>0</v>
      </c>
      <c r="DE267" s="206">
        <v>0</v>
      </c>
      <c r="DF267" s="206">
        <v>0</v>
      </c>
      <c r="DG267" s="206">
        <v>0</v>
      </c>
      <c r="DH267" s="206">
        <v>0</v>
      </c>
      <c r="DI267" s="206">
        <v>0</v>
      </c>
      <c r="DJ267" s="232">
        <v>0</v>
      </c>
      <c r="DK267" s="206">
        <v>0</v>
      </c>
      <c r="DL267" s="207">
        <v>0</v>
      </c>
      <c r="DQ267" s="290" t="s">
        <v>480</v>
      </c>
      <c r="DR267" s="209"/>
      <c r="DS267" s="209"/>
      <c r="DT267" s="205"/>
      <c r="DU267" s="206">
        <f t="shared" si="259"/>
        <v>0</v>
      </c>
      <c r="DV267" s="206">
        <f t="shared" si="260"/>
        <v>0</v>
      </c>
      <c r="DW267" s="206">
        <f t="shared" si="261"/>
        <v>0</v>
      </c>
      <c r="DX267" s="206">
        <f t="shared" si="262"/>
        <v>0</v>
      </c>
      <c r="DY267" s="206">
        <f t="shared" si="263"/>
        <v>0</v>
      </c>
      <c r="DZ267" s="206">
        <f t="shared" si="264"/>
        <v>0</v>
      </c>
      <c r="EA267" s="206">
        <f t="shared" si="265"/>
        <v>0</v>
      </c>
      <c r="EB267" s="206">
        <f t="shared" si="266"/>
        <v>0</v>
      </c>
      <c r="EC267" s="206">
        <f t="shared" si="267"/>
        <v>0</v>
      </c>
      <c r="ED267" s="207">
        <f t="shared" si="201"/>
        <v>0</v>
      </c>
      <c r="EE267" s="303">
        <f t="shared" si="268"/>
        <v>0</v>
      </c>
      <c r="EF267" s="101"/>
      <c r="EG267" s="101"/>
    </row>
    <row r="268" spans="1:137" s="126" customFormat="1" ht="15.5" x14ac:dyDescent="0.35">
      <c r="A268" s="37" t="s">
        <v>303</v>
      </c>
      <c r="B268" s="37">
        <v>14</v>
      </c>
      <c r="C268" s="38"/>
      <c r="D268" s="39"/>
      <c r="E268" s="203" t="s">
        <v>337</v>
      </c>
      <c r="F268" s="209"/>
      <c r="G268" s="209"/>
      <c r="H268" s="205"/>
      <c r="I268" s="206">
        <v>0</v>
      </c>
      <c r="J268" s="206">
        <v>0</v>
      </c>
      <c r="K268" s="206">
        <v>0</v>
      </c>
      <c r="L268" s="206">
        <v>0</v>
      </c>
      <c r="M268" s="206">
        <v>0</v>
      </c>
      <c r="N268" s="206">
        <v>0</v>
      </c>
      <c r="O268" s="206">
        <v>0</v>
      </c>
      <c r="P268" s="206">
        <v>0</v>
      </c>
      <c r="Q268" s="206">
        <v>0</v>
      </c>
      <c r="R268" s="206">
        <v>0</v>
      </c>
      <c r="S268" s="206">
        <v>0</v>
      </c>
      <c r="T268" s="206">
        <v>0</v>
      </c>
      <c r="U268" s="206">
        <v>0</v>
      </c>
      <c r="V268" s="206">
        <v>0</v>
      </c>
      <c r="W268" s="206">
        <v>0</v>
      </c>
      <c r="X268" s="206">
        <v>0</v>
      </c>
      <c r="Y268" s="206">
        <v>0</v>
      </c>
      <c r="Z268" s="206">
        <v>0</v>
      </c>
      <c r="AA268" s="206">
        <v>0</v>
      </c>
      <c r="AB268" s="206">
        <v>0</v>
      </c>
      <c r="AC268" s="206">
        <v>0</v>
      </c>
      <c r="AD268" s="206">
        <v>0</v>
      </c>
      <c r="AE268" s="206">
        <v>0</v>
      </c>
      <c r="AF268" s="206">
        <v>0</v>
      </c>
      <c r="AG268" s="206">
        <v>0</v>
      </c>
      <c r="AH268" s="206">
        <v>0</v>
      </c>
      <c r="AI268" s="206">
        <v>0</v>
      </c>
      <c r="AJ268" s="206">
        <v>0</v>
      </c>
      <c r="AK268" s="206">
        <v>0</v>
      </c>
      <c r="AL268" s="206">
        <v>0</v>
      </c>
      <c r="AM268" s="206">
        <v>0</v>
      </c>
      <c r="AN268" s="206">
        <v>0</v>
      </c>
      <c r="AO268" s="206">
        <v>0</v>
      </c>
      <c r="AP268" s="206">
        <v>0</v>
      </c>
      <c r="AQ268" s="206">
        <v>0</v>
      </c>
      <c r="AR268" s="206">
        <v>0</v>
      </c>
      <c r="AS268" s="206">
        <v>0</v>
      </c>
      <c r="AT268" s="206">
        <v>0</v>
      </c>
      <c r="AU268" s="206">
        <v>0</v>
      </c>
      <c r="AV268" s="206">
        <v>0</v>
      </c>
      <c r="AW268" s="206">
        <v>0</v>
      </c>
      <c r="AX268" s="206">
        <v>0</v>
      </c>
      <c r="AY268" s="206">
        <v>0</v>
      </c>
      <c r="AZ268" s="206">
        <v>0</v>
      </c>
      <c r="BA268" s="206">
        <v>0</v>
      </c>
      <c r="BB268" s="206">
        <v>0</v>
      </c>
      <c r="BC268" s="206">
        <v>0</v>
      </c>
      <c r="BD268" s="206">
        <v>0</v>
      </c>
      <c r="BE268" s="206">
        <v>0</v>
      </c>
      <c r="BF268" s="206">
        <v>0</v>
      </c>
      <c r="BG268" s="206">
        <v>0</v>
      </c>
      <c r="BH268" s="206">
        <v>0</v>
      </c>
      <c r="BI268" s="206">
        <v>0</v>
      </c>
      <c r="BJ268" s="206">
        <v>0</v>
      </c>
      <c r="BK268" s="206">
        <v>0</v>
      </c>
      <c r="BL268" s="206">
        <v>0</v>
      </c>
      <c r="BM268" s="206">
        <v>0</v>
      </c>
      <c r="BN268" s="206">
        <v>0</v>
      </c>
      <c r="BO268" s="206">
        <v>0</v>
      </c>
      <c r="BP268" s="206">
        <v>0</v>
      </c>
      <c r="BQ268" s="206">
        <v>0</v>
      </c>
      <c r="BR268" s="206">
        <v>0</v>
      </c>
      <c r="BS268" s="206">
        <v>0</v>
      </c>
      <c r="BT268" s="206">
        <v>0</v>
      </c>
      <c r="BU268" s="206">
        <v>0</v>
      </c>
      <c r="BV268" s="206">
        <v>0</v>
      </c>
      <c r="BW268" s="206">
        <v>0</v>
      </c>
      <c r="BX268" s="206">
        <v>0</v>
      </c>
      <c r="BY268" s="206">
        <v>0</v>
      </c>
      <c r="BZ268" s="206">
        <v>0</v>
      </c>
      <c r="CA268" s="206">
        <v>0</v>
      </c>
      <c r="CB268" s="206">
        <v>0</v>
      </c>
      <c r="CC268" s="206">
        <v>0</v>
      </c>
      <c r="CD268" s="206">
        <v>0</v>
      </c>
      <c r="CE268" s="206">
        <v>0</v>
      </c>
      <c r="CF268" s="206">
        <v>0</v>
      </c>
      <c r="CG268" s="206">
        <v>0</v>
      </c>
      <c r="CH268" s="206">
        <v>0</v>
      </c>
      <c r="CI268" s="206">
        <v>0</v>
      </c>
      <c r="CJ268" s="206">
        <v>0</v>
      </c>
      <c r="CK268" s="206">
        <v>0</v>
      </c>
      <c r="CL268" s="206">
        <v>0</v>
      </c>
      <c r="CM268" s="206">
        <v>0</v>
      </c>
      <c r="CN268" s="206">
        <v>0</v>
      </c>
      <c r="CO268" s="206">
        <v>0</v>
      </c>
      <c r="CP268" s="206">
        <v>0</v>
      </c>
      <c r="CQ268" s="206">
        <v>0</v>
      </c>
      <c r="CR268" s="206">
        <v>0</v>
      </c>
      <c r="CS268" s="206">
        <v>0</v>
      </c>
      <c r="CT268" s="206">
        <v>0</v>
      </c>
      <c r="CU268" s="206">
        <v>0</v>
      </c>
      <c r="CV268" s="206">
        <v>0</v>
      </c>
      <c r="CW268" s="206">
        <v>0</v>
      </c>
      <c r="CX268" s="206">
        <v>0</v>
      </c>
      <c r="CY268" s="206">
        <v>0</v>
      </c>
      <c r="CZ268" s="206">
        <v>0</v>
      </c>
      <c r="DA268" s="206">
        <v>0</v>
      </c>
      <c r="DB268" s="206">
        <v>0</v>
      </c>
      <c r="DC268" s="206">
        <v>0</v>
      </c>
      <c r="DD268" s="206">
        <v>0</v>
      </c>
      <c r="DE268" s="206">
        <v>0</v>
      </c>
      <c r="DF268" s="206">
        <v>0</v>
      </c>
      <c r="DG268" s="206">
        <v>0</v>
      </c>
      <c r="DH268" s="206">
        <v>0</v>
      </c>
      <c r="DI268" s="206">
        <v>0</v>
      </c>
      <c r="DJ268" s="206">
        <v>0</v>
      </c>
      <c r="DK268" s="206">
        <v>0</v>
      </c>
      <c r="DL268" s="207">
        <v>0</v>
      </c>
      <c r="DQ268" s="203" t="s">
        <v>337</v>
      </c>
      <c r="DR268" s="209"/>
      <c r="DS268" s="209"/>
      <c r="DT268" s="205"/>
      <c r="DU268" s="206"/>
      <c r="DV268" s="206"/>
      <c r="DW268" s="206"/>
      <c r="DX268" s="206"/>
      <c r="DY268" s="206"/>
      <c r="DZ268" s="206"/>
      <c r="EA268" s="206"/>
      <c r="EB268" s="206"/>
      <c r="EC268" s="206"/>
      <c r="ED268" s="207">
        <f t="shared" si="201"/>
        <v>0</v>
      </c>
      <c r="EE268" s="303">
        <f t="shared" si="268"/>
        <v>0</v>
      </c>
      <c r="EF268" s="101"/>
      <c r="EG268" s="101"/>
    </row>
    <row r="269" spans="1:137" s="126" customFormat="1" ht="15.5" x14ac:dyDescent="0.35">
      <c r="A269" s="37" t="s">
        <v>303</v>
      </c>
      <c r="B269" s="37">
        <v>14</v>
      </c>
      <c r="C269" s="38">
        <v>14.1</v>
      </c>
      <c r="D269" s="39"/>
      <c r="E269" s="244"/>
      <c r="F269" s="209" t="s">
        <v>24</v>
      </c>
      <c r="G269" s="209"/>
      <c r="H269" s="205"/>
      <c r="I269" s="206">
        <v>0</v>
      </c>
      <c r="J269" s="206">
        <v>0</v>
      </c>
      <c r="K269" s="206">
        <v>0</v>
      </c>
      <c r="L269" s="206">
        <v>-101424.99822222222</v>
      </c>
      <c r="M269" s="206">
        <v>0</v>
      </c>
      <c r="N269" s="206">
        <v>0</v>
      </c>
      <c r="O269" s="206">
        <v>0</v>
      </c>
      <c r="P269" s="206">
        <v>0</v>
      </c>
      <c r="Q269" s="206">
        <v>0</v>
      </c>
      <c r="R269" s="206">
        <v>0</v>
      </c>
      <c r="S269" s="206">
        <v>-101422.02355555556</v>
      </c>
      <c r="T269" s="206">
        <v>0</v>
      </c>
      <c r="U269" s="206">
        <v>0</v>
      </c>
      <c r="V269" s="206">
        <v>0</v>
      </c>
      <c r="W269" s="206">
        <v>0</v>
      </c>
      <c r="X269" s="206">
        <v>0</v>
      </c>
      <c r="Y269" s="206">
        <v>0</v>
      </c>
      <c r="Z269" s="206">
        <v>0</v>
      </c>
      <c r="AA269" s="206">
        <v>0</v>
      </c>
      <c r="AB269" s="206">
        <v>0</v>
      </c>
      <c r="AC269" s="206">
        <v>0</v>
      </c>
      <c r="AD269" s="206">
        <v>0</v>
      </c>
      <c r="AE269" s="206">
        <v>0</v>
      </c>
      <c r="AF269" s="206">
        <v>0</v>
      </c>
      <c r="AG269" s="206">
        <v>0</v>
      </c>
      <c r="AH269" s="206">
        <v>0</v>
      </c>
      <c r="AI269" s="206">
        <v>0</v>
      </c>
      <c r="AJ269" s="206">
        <v>0</v>
      </c>
      <c r="AK269" s="206">
        <v>0</v>
      </c>
      <c r="AL269" s="206">
        <v>0</v>
      </c>
      <c r="AM269" s="206">
        <v>0</v>
      </c>
      <c r="AN269" s="206">
        <v>0</v>
      </c>
      <c r="AO269" s="206">
        <v>0</v>
      </c>
      <c r="AP269" s="206">
        <v>0</v>
      </c>
      <c r="AQ269" s="206">
        <v>0</v>
      </c>
      <c r="AR269" s="206">
        <v>0</v>
      </c>
      <c r="AS269" s="206">
        <v>0</v>
      </c>
      <c r="AT269" s="206">
        <v>0</v>
      </c>
      <c r="AU269" s="206">
        <v>0</v>
      </c>
      <c r="AV269" s="206">
        <v>0</v>
      </c>
      <c r="AW269" s="206">
        <v>0</v>
      </c>
      <c r="AX269" s="206">
        <v>0</v>
      </c>
      <c r="AY269" s="206">
        <v>0</v>
      </c>
      <c r="AZ269" s="206">
        <v>0</v>
      </c>
      <c r="BA269" s="206">
        <v>0</v>
      </c>
      <c r="BB269" s="206">
        <v>0</v>
      </c>
      <c r="BC269" s="206">
        <v>0</v>
      </c>
      <c r="BD269" s="206">
        <v>0</v>
      </c>
      <c r="BE269" s="206">
        <v>0</v>
      </c>
      <c r="BF269" s="206">
        <v>0</v>
      </c>
      <c r="BG269" s="206">
        <v>0</v>
      </c>
      <c r="BH269" s="206">
        <v>0</v>
      </c>
      <c r="BI269" s="206">
        <v>0</v>
      </c>
      <c r="BJ269" s="206">
        <v>0</v>
      </c>
      <c r="BK269" s="206">
        <v>0</v>
      </c>
      <c r="BL269" s="206">
        <v>0</v>
      </c>
      <c r="BM269" s="206">
        <v>0</v>
      </c>
      <c r="BN269" s="206">
        <v>0</v>
      </c>
      <c r="BO269" s="206">
        <v>0</v>
      </c>
      <c r="BP269" s="206">
        <v>0</v>
      </c>
      <c r="BQ269" s="206">
        <v>0</v>
      </c>
      <c r="BR269" s="206">
        <v>0</v>
      </c>
      <c r="BS269" s="206">
        <v>0</v>
      </c>
      <c r="BT269" s="206">
        <v>0</v>
      </c>
      <c r="BU269" s="206">
        <v>0</v>
      </c>
      <c r="BV269" s="206">
        <v>0</v>
      </c>
      <c r="BW269" s="206">
        <v>0</v>
      </c>
      <c r="BX269" s="206">
        <v>0</v>
      </c>
      <c r="BY269" s="206">
        <v>0</v>
      </c>
      <c r="BZ269" s="206">
        <v>0</v>
      </c>
      <c r="CA269" s="206">
        <v>0</v>
      </c>
      <c r="CB269" s="206">
        <v>0</v>
      </c>
      <c r="CC269" s="206">
        <v>0</v>
      </c>
      <c r="CD269" s="206">
        <v>0</v>
      </c>
      <c r="CE269" s="206">
        <v>0</v>
      </c>
      <c r="CF269" s="206">
        <v>0</v>
      </c>
      <c r="CG269" s="206">
        <v>0</v>
      </c>
      <c r="CH269" s="206">
        <v>0</v>
      </c>
      <c r="CI269" s="206">
        <v>0</v>
      </c>
      <c r="CJ269" s="206">
        <v>0</v>
      </c>
      <c r="CK269" s="206">
        <v>0</v>
      </c>
      <c r="CL269" s="206">
        <v>0</v>
      </c>
      <c r="CM269" s="206">
        <v>0</v>
      </c>
      <c r="CN269" s="206">
        <v>0</v>
      </c>
      <c r="CO269" s="206">
        <v>0</v>
      </c>
      <c r="CP269" s="206">
        <v>0</v>
      </c>
      <c r="CQ269" s="206">
        <v>0</v>
      </c>
      <c r="CR269" s="206">
        <v>0</v>
      </c>
      <c r="CS269" s="206">
        <v>0</v>
      </c>
      <c r="CT269" s="206">
        <v>0</v>
      </c>
      <c r="CU269" s="206">
        <v>0</v>
      </c>
      <c r="CV269" s="206">
        <v>0</v>
      </c>
      <c r="CW269" s="206">
        <v>0</v>
      </c>
      <c r="CX269" s="206">
        <v>0</v>
      </c>
      <c r="CY269" s="206">
        <v>0</v>
      </c>
      <c r="CZ269" s="206">
        <v>0</v>
      </c>
      <c r="DA269" s="206">
        <v>0</v>
      </c>
      <c r="DB269" s="206">
        <v>0</v>
      </c>
      <c r="DC269" s="206">
        <v>0</v>
      </c>
      <c r="DD269" s="206">
        <v>0</v>
      </c>
      <c r="DE269" s="206">
        <v>0</v>
      </c>
      <c r="DF269" s="206">
        <v>0</v>
      </c>
      <c r="DG269" s="206">
        <v>0</v>
      </c>
      <c r="DH269" s="206">
        <v>0</v>
      </c>
      <c r="DI269" s="206">
        <v>0</v>
      </c>
      <c r="DJ269" s="232">
        <v>0</v>
      </c>
      <c r="DK269" s="206">
        <v>0</v>
      </c>
      <c r="DL269" s="207">
        <v>-202847.02177777776</v>
      </c>
      <c r="DQ269" s="244"/>
      <c r="DR269" s="209" t="s">
        <v>24</v>
      </c>
      <c r="DS269" s="209"/>
      <c r="DT269" s="205"/>
      <c r="DU269" s="206">
        <f t="shared" ref="DU269:DU277" si="269">I269/$DQ$4</f>
        <v>0</v>
      </c>
      <c r="DV269" s="206">
        <f t="shared" ref="DV269:DV277" si="270">SUM(J269:O269)/$DQ$4</f>
        <v>-101.42499822222221</v>
      </c>
      <c r="DW269" s="206">
        <f t="shared" ref="DW269:DW277" si="271">SUM(P269:AL269)/$DQ$4</f>
        <v>-101.42202355555555</v>
      </c>
      <c r="DX269" s="206">
        <f t="shared" ref="DX269:DX277" si="272">SUM(AM269:CT269)/$DQ$4</f>
        <v>0</v>
      </c>
      <c r="DY269" s="206">
        <f t="shared" ref="DY269:DY277" si="273">SUM(CU269:CY269)/$DQ$4</f>
        <v>0</v>
      </c>
      <c r="DZ269" s="206">
        <f t="shared" ref="DZ269:DZ277" si="274">SUM(CZ269:DE269)/$DQ$4</f>
        <v>0</v>
      </c>
      <c r="EA269" s="206">
        <f t="shared" ref="EA269:EA277" si="275">SUM(DF269:DG269)/$DQ$4</f>
        <v>0</v>
      </c>
      <c r="EB269" s="206">
        <f t="shared" ref="EB269:EB277" si="276">SUM(DH269:DI269)/$DQ$4</f>
        <v>0</v>
      </c>
      <c r="EC269" s="206">
        <f t="shared" ref="EC269:EC277" si="277">SUM(DJ269:DK269)/$DQ$4</f>
        <v>0</v>
      </c>
      <c r="ED269" s="207">
        <f t="shared" si="201"/>
        <v>-202.84702177777777</v>
      </c>
      <c r="EE269" s="303">
        <f t="shared" si="268"/>
        <v>0</v>
      </c>
      <c r="EF269" s="101"/>
      <c r="EG269" s="101"/>
    </row>
    <row r="270" spans="1:137" s="126" customFormat="1" ht="15.5" x14ac:dyDescent="0.35">
      <c r="A270" s="37" t="s">
        <v>303</v>
      </c>
      <c r="B270" s="37">
        <v>14</v>
      </c>
      <c r="C270" s="38">
        <v>14.2</v>
      </c>
      <c r="D270" s="39"/>
      <c r="E270" s="244"/>
      <c r="F270" s="209" t="s">
        <v>338</v>
      </c>
      <c r="G270" s="209"/>
      <c r="H270" s="205"/>
      <c r="I270" s="206">
        <v>0</v>
      </c>
      <c r="J270" s="206">
        <v>0</v>
      </c>
      <c r="K270" s="206">
        <v>0</v>
      </c>
      <c r="L270" s="206">
        <v>0</v>
      </c>
      <c r="M270" s="206">
        <v>0</v>
      </c>
      <c r="N270" s="206">
        <v>0</v>
      </c>
      <c r="O270" s="206">
        <v>0</v>
      </c>
      <c r="P270" s="206">
        <v>0</v>
      </c>
      <c r="Q270" s="206">
        <v>0</v>
      </c>
      <c r="R270" s="206">
        <v>0</v>
      </c>
      <c r="S270" s="206">
        <v>0</v>
      </c>
      <c r="T270" s="206">
        <v>0</v>
      </c>
      <c r="U270" s="206">
        <v>0</v>
      </c>
      <c r="V270" s="206">
        <v>0</v>
      </c>
      <c r="W270" s="206">
        <v>0</v>
      </c>
      <c r="X270" s="206">
        <v>0</v>
      </c>
      <c r="Y270" s="206">
        <v>0</v>
      </c>
      <c r="Z270" s="206">
        <v>0</v>
      </c>
      <c r="AA270" s="206">
        <v>0</v>
      </c>
      <c r="AB270" s="206">
        <v>0</v>
      </c>
      <c r="AC270" s="206">
        <v>0</v>
      </c>
      <c r="AD270" s="206">
        <v>0</v>
      </c>
      <c r="AE270" s="206">
        <v>0</v>
      </c>
      <c r="AF270" s="206">
        <v>0</v>
      </c>
      <c r="AG270" s="206">
        <v>0</v>
      </c>
      <c r="AH270" s="206">
        <v>0</v>
      </c>
      <c r="AI270" s="206">
        <v>0</v>
      </c>
      <c r="AJ270" s="206">
        <v>0</v>
      </c>
      <c r="AK270" s="206">
        <v>0</v>
      </c>
      <c r="AL270" s="206">
        <v>0</v>
      </c>
      <c r="AM270" s="206">
        <v>0</v>
      </c>
      <c r="AN270" s="206">
        <v>0</v>
      </c>
      <c r="AO270" s="206">
        <v>0</v>
      </c>
      <c r="AP270" s="206">
        <v>0</v>
      </c>
      <c r="AQ270" s="206">
        <v>0</v>
      </c>
      <c r="AR270" s="206">
        <v>0</v>
      </c>
      <c r="AS270" s="206">
        <v>0</v>
      </c>
      <c r="AT270" s="206">
        <v>0</v>
      </c>
      <c r="AU270" s="206">
        <v>0</v>
      </c>
      <c r="AV270" s="206">
        <v>0</v>
      </c>
      <c r="AW270" s="206">
        <v>0</v>
      </c>
      <c r="AX270" s="206">
        <v>0</v>
      </c>
      <c r="AY270" s="206">
        <v>0</v>
      </c>
      <c r="AZ270" s="206">
        <v>0</v>
      </c>
      <c r="BA270" s="206">
        <v>0</v>
      </c>
      <c r="BB270" s="206">
        <v>0</v>
      </c>
      <c r="BC270" s="206">
        <v>0</v>
      </c>
      <c r="BD270" s="206">
        <v>0</v>
      </c>
      <c r="BE270" s="206">
        <v>0</v>
      </c>
      <c r="BF270" s="206">
        <v>0</v>
      </c>
      <c r="BG270" s="206">
        <v>0</v>
      </c>
      <c r="BH270" s="206">
        <v>0</v>
      </c>
      <c r="BI270" s="206">
        <v>0</v>
      </c>
      <c r="BJ270" s="206">
        <v>0</v>
      </c>
      <c r="BK270" s="206">
        <v>0</v>
      </c>
      <c r="BL270" s="206">
        <v>0</v>
      </c>
      <c r="BM270" s="206">
        <v>0</v>
      </c>
      <c r="BN270" s="206">
        <v>0</v>
      </c>
      <c r="BO270" s="206">
        <v>0</v>
      </c>
      <c r="BP270" s="206">
        <v>0</v>
      </c>
      <c r="BQ270" s="206">
        <v>0</v>
      </c>
      <c r="BR270" s="206">
        <v>0</v>
      </c>
      <c r="BS270" s="206">
        <v>0</v>
      </c>
      <c r="BT270" s="206">
        <v>0</v>
      </c>
      <c r="BU270" s="206">
        <v>0</v>
      </c>
      <c r="BV270" s="206">
        <v>0</v>
      </c>
      <c r="BW270" s="206">
        <v>0</v>
      </c>
      <c r="BX270" s="206">
        <v>0</v>
      </c>
      <c r="BY270" s="206">
        <v>0</v>
      </c>
      <c r="BZ270" s="206">
        <v>0</v>
      </c>
      <c r="CA270" s="206">
        <v>0</v>
      </c>
      <c r="CB270" s="206">
        <v>0</v>
      </c>
      <c r="CC270" s="206">
        <v>0</v>
      </c>
      <c r="CD270" s="206">
        <v>0</v>
      </c>
      <c r="CE270" s="206">
        <v>0</v>
      </c>
      <c r="CF270" s="206">
        <v>0</v>
      </c>
      <c r="CG270" s="206">
        <v>0</v>
      </c>
      <c r="CH270" s="206">
        <v>0</v>
      </c>
      <c r="CI270" s="206">
        <v>0</v>
      </c>
      <c r="CJ270" s="206">
        <v>0</v>
      </c>
      <c r="CK270" s="206">
        <v>0</v>
      </c>
      <c r="CL270" s="206">
        <v>0</v>
      </c>
      <c r="CM270" s="206">
        <v>0</v>
      </c>
      <c r="CN270" s="206">
        <v>0</v>
      </c>
      <c r="CO270" s="206">
        <v>0</v>
      </c>
      <c r="CP270" s="206">
        <v>0</v>
      </c>
      <c r="CQ270" s="206">
        <v>0</v>
      </c>
      <c r="CR270" s="206">
        <v>0</v>
      </c>
      <c r="CS270" s="206">
        <v>0</v>
      </c>
      <c r="CT270" s="206">
        <v>0</v>
      </c>
      <c r="CU270" s="206">
        <v>0</v>
      </c>
      <c r="CV270" s="206">
        <v>0</v>
      </c>
      <c r="CW270" s="206">
        <v>0</v>
      </c>
      <c r="CX270" s="206">
        <v>0</v>
      </c>
      <c r="CY270" s="206">
        <v>0</v>
      </c>
      <c r="CZ270" s="206">
        <v>0</v>
      </c>
      <c r="DA270" s="206">
        <v>0</v>
      </c>
      <c r="DB270" s="206">
        <v>0</v>
      </c>
      <c r="DC270" s="206">
        <v>0</v>
      </c>
      <c r="DD270" s="206">
        <v>0</v>
      </c>
      <c r="DE270" s="206">
        <v>0</v>
      </c>
      <c r="DF270" s="206">
        <v>0</v>
      </c>
      <c r="DG270" s="206">
        <v>0</v>
      </c>
      <c r="DH270" s="206">
        <v>0</v>
      </c>
      <c r="DI270" s="206">
        <v>0</v>
      </c>
      <c r="DJ270" s="232">
        <v>0</v>
      </c>
      <c r="DK270" s="206">
        <v>0</v>
      </c>
      <c r="DL270" s="207">
        <v>0</v>
      </c>
      <c r="DQ270" s="244"/>
      <c r="DR270" s="209" t="s">
        <v>338</v>
      </c>
      <c r="DS270" s="209"/>
      <c r="DT270" s="205"/>
      <c r="DU270" s="206">
        <f t="shared" si="269"/>
        <v>0</v>
      </c>
      <c r="DV270" s="206">
        <f t="shared" si="270"/>
        <v>0</v>
      </c>
      <c r="DW270" s="206">
        <f t="shared" si="271"/>
        <v>0</v>
      </c>
      <c r="DX270" s="206">
        <f t="shared" si="272"/>
        <v>0</v>
      </c>
      <c r="DY270" s="206">
        <f t="shared" si="273"/>
        <v>0</v>
      </c>
      <c r="DZ270" s="206">
        <f t="shared" si="274"/>
        <v>0</v>
      </c>
      <c r="EA270" s="206">
        <f t="shared" si="275"/>
        <v>0</v>
      </c>
      <c r="EB270" s="206">
        <f t="shared" si="276"/>
        <v>0</v>
      </c>
      <c r="EC270" s="206">
        <f t="shared" si="277"/>
        <v>0</v>
      </c>
      <c r="ED270" s="207">
        <f t="shared" si="201"/>
        <v>0</v>
      </c>
      <c r="EE270" s="303">
        <f t="shared" si="268"/>
        <v>0</v>
      </c>
      <c r="EF270" s="101"/>
      <c r="EG270" s="101"/>
    </row>
    <row r="271" spans="1:137" s="126" customFormat="1" ht="15.5" x14ac:dyDescent="0.35">
      <c r="A271" s="37" t="s">
        <v>303</v>
      </c>
      <c r="B271" s="37">
        <v>14</v>
      </c>
      <c r="C271" s="38">
        <v>14.3</v>
      </c>
      <c r="D271" s="39"/>
      <c r="E271" s="244"/>
      <c r="F271" s="209" t="s">
        <v>339</v>
      </c>
      <c r="G271" s="209"/>
      <c r="H271" s="205"/>
      <c r="I271" s="206">
        <v>-23016.852108714102</v>
      </c>
      <c r="J271" s="206">
        <v>0</v>
      </c>
      <c r="K271" s="206">
        <v>0</v>
      </c>
      <c r="L271" s="206">
        <v>0</v>
      </c>
      <c r="M271" s="206">
        <v>0</v>
      </c>
      <c r="N271" s="206">
        <v>0</v>
      </c>
      <c r="O271" s="206">
        <v>0</v>
      </c>
      <c r="P271" s="206">
        <v>0</v>
      </c>
      <c r="Q271" s="206">
        <v>0</v>
      </c>
      <c r="R271" s="206">
        <v>0</v>
      </c>
      <c r="S271" s="206">
        <v>0</v>
      </c>
      <c r="T271" s="206">
        <v>0</v>
      </c>
      <c r="U271" s="206">
        <v>0</v>
      </c>
      <c r="V271" s="206">
        <v>0</v>
      </c>
      <c r="W271" s="206">
        <v>0</v>
      </c>
      <c r="X271" s="206">
        <v>0</v>
      </c>
      <c r="Y271" s="206">
        <v>0</v>
      </c>
      <c r="Z271" s="206">
        <v>0</v>
      </c>
      <c r="AA271" s="206">
        <v>0</v>
      </c>
      <c r="AB271" s="206">
        <v>0</v>
      </c>
      <c r="AC271" s="206">
        <v>0</v>
      </c>
      <c r="AD271" s="206">
        <v>0</v>
      </c>
      <c r="AE271" s="206">
        <v>0</v>
      </c>
      <c r="AF271" s="206">
        <v>0</v>
      </c>
      <c r="AG271" s="206">
        <v>0</v>
      </c>
      <c r="AH271" s="206">
        <v>0</v>
      </c>
      <c r="AI271" s="206">
        <v>0</v>
      </c>
      <c r="AJ271" s="206">
        <v>0</v>
      </c>
      <c r="AK271" s="206">
        <v>0</v>
      </c>
      <c r="AL271" s="206">
        <v>0</v>
      </c>
      <c r="AM271" s="206">
        <v>0</v>
      </c>
      <c r="AN271" s="206">
        <v>0</v>
      </c>
      <c r="AO271" s="206">
        <v>0</v>
      </c>
      <c r="AP271" s="206">
        <v>0</v>
      </c>
      <c r="AQ271" s="206">
        <v>0</v>
      </c>
      <c r="AR271" s="206">
        <v>0</v>
      </c>
      <c r="AS271" s="206">
        <v>0</v>
      </c>
      <c r="AT271" s="206">
        <v>0</v>
      </c>
      <c r="AU271" s="206">
        <v>0</v>
      </c>
      <c r="AV271" s="206">
        <v>0</v>
      </c>
      <c r="AW271" s="206">
        <v>0</v>
      </c>
      <c r="AX271" s="206">
        <v>0</v>
      </c>
      <c r="AY271" s="206">
        <v>0</v>
      </c>
      <c r="AZ271" s="206">
        <v>0</v>
      </c>
      <c r="BA271" s="206">
        <v>0</v>
      </c>
      <c r="BB271" s="206">
        <v>0</v>
      </c>
      <c r="BC271" s="206">
        <v>0</v>
      </c>
      <c r="BD271" s="206">
        <v>0</v>
      </c>
      <c r="BE271" s="206">
        <v>0</v>
      </c>
      <c r="BF271" s="206">
        <v>0</v>
      </c>
      <c r="BG271" s="206">
        <v>0</v>
      </c>
      <c r="BH271" s="206">
        <v>0</v>
      </c>
      <c r="BI271" s="206">
        <v>0</v>
      </c>
      <c r="BJ271" s="206">
        <v>0</v>
      </c>
      <c r="BK271" s="206">
        <v>0</v>
      </c>
      <c r="BL271" s="206">
        <v>0</v>
      </c>
      <c r="BM271" s="206">
        <v>0</v>
      </c>
      <c r="BN271" s="206">
        <v>0</v>
      </c>
      <c r="BO271" s="206">
        <v>0</v>
      </c>
      <c r="BP271" s="206">
        <v>0</v>
      </c>
      <c r="BQ271" s="206">
        <v>0</v>
      </c>
      <c r="BR271" s="206">
        <v>0</v>
      </c>
      <c r="BS271" s="206">
        <v>0</v>
      </c>
      <c r="BT271" s="206">
        <v>0</v>
      </c>
      <c r="BU271" s="206">
        <v>0</v>
      </c>
      <c r="BV271" s="206">
        <v>0</v>
      </c>
      <c r="BW271" s="206">
        <v>0</v>
      </c>
      <c r="BX271" s="206">
        <v>0</v>
      </c>
      <c r="BY271" s="206">
        <v>0</v>
      </c>
      <c r="BZ271" s="206">
        <v>0</v>
      </c>
      <c r="CA271" s="206">
        <v>0</v>
      </c>
      <c r="CB271" s="206">
        <v>0</v>
      </c>
      <c r="CC271" s="206">
        <v>0</v>
      </c>
      <c r="CD271" s="206">
        <v>0</v>
      </c>
      <c r="CE271" s="206">
        <v>0</v>
      </c>
      <c r="CF271" s="206">
        <v>0</v>
      </c>
      <c r="CG271" s="206">
        <v>0</v>
      </c>
      <c r="CH271" s="206">
        <v>0</v>
      </c>
      <c r="CI271" s="206">
        <v>0</v>
      </c>
      <c r="CJ271" s="206">
        <v>0</v>
      </c>
      <c r="CK271" s="206">
        <v>0</v>
      </c>
      <c r="CL271" s="206">
        <v>0</v>
      </c>
      <c r="CM271" s="206">
        <v>0</v>
      </c>
      <c r="CN271" s="206">
        <v>0</v>
      </c>
      <c r="CO271" s="206">
        <v>0</v>
      </c>
      <c r="CP271" s="206">
        <v>0</v>
      </c>
      <c r="CQ271" s="206">
        <v>0</v>
      </c>
      <c r="CR271" s="206">
        <v>0</v>
      </c>
      <c r="CS271" s="206">
        <v>0</v>
      </c>
      <c r="CT271" s="206">
        <v>0</v>
      </c>
      <c r="CU271" s="206">
        <v>0</v>
      </c>
      <c r="CV271" s="206">
        <v>0</v>
      </c>
      <c r="CW271" s="206">
        <v>0</v>
      </c>
      <c r="CX271" s="206">
        <v>0</v>
      </c>
      <c r="CY271" s="206">
        <v>0</v>
      </c>
      <c r="CZ271" s="206">
        <v>0</v>
      </c>
      <c r="DA271" s="206">
        <v>0</v>
      </c>
      <c r="DB271" s="206">
        <v>0</v>
      </c>
      <c r="DC271" s="206">
        <v>0</v>
      </c>
      <c r="DD271" s="206">
        <v>0</v>
      </c>
      <c r="DE271" s="206">
        <v>0</v>
      </c>
      <c r="DF271" s="206">
        <v>0</v>
      </c>
      <c r="DG271" s="206">
        <v>0</v>
      </c>
      <c r="DH271" s="206">
        <v>0</v>
      </c>
      <c r="DI271" s="206">
        <v>0</v>
      </c>
      <c r="DJ271" s="232">
        <v>0</v>
      </c>
      <c r="DK271" s="206">
        <v>0</v>
      </c>
      <c r="DL271" s="207">
        <v>-23016.852108714102</v>
      </c>
      <c r="DQ271" s="244"/>
      <c r="DR271" s="209" t="s">
        <v>339</v>
      </c>
      <c r="DS271" s="209"/>
      <c r="DT271" s="205"/>
      <c r="DU271" s="206">
        <f t="shared" si="269"/>
        <v>-23.016852108714101</v>
      </c>
      <c r="DV271" s="206">
        <f t="shared" si="270"/>
        <v>0</v>
      </c>
      <c r="DW271" s="206">
        <f t="shared" si="271"/>
        <v>0</v>
      </c>
      <c r="DX271" s="206">
        <f t="shared" si="272"/>
        <v>0</v>
      </c>
      <c r="DY271" s="206">
        <f t="shared" si="273"/>
        <v>0</v>
      </c>
      <c r="DZ271" s="206">
        <f t="shared" si="274"/>
        <v>0</v>
      </c>
      <c r="EA271" s="206">
        <f t="shared" si="275"/>
        <v>0</v>
      </c>
      <c r="EB271" s="206">
        <f t="shared" si="276"/>
        <v>0</v>
      </c>
      <c r="EC271" s="206">
        <f t="shared" si="277"/>
        <v>0</v>
      </c>
      <c r="ED271" s="207">
        <f t="shared" si="201"/>
        <v>-23.016852108714101</v>
      </c>
      <c r="EE271" s="303">
        <f t="shared" si="268"/>
        <v>0</v>
      </c>
      <c r="EF271" s="101"/>
      <c r="EG271" s="101"/>
    </row>
    <row r="272" spans="1:137" s="126" customFormat="1" ht="15.5" x14ac:dyDescent="0.35">
      <c r="A272" s="37" t="s">
        <v>303</v>
      </c>
      <c r="B272" s="37">
        <v>14</v>
      </c>
      <c r="C272" s="38">
        <v>14.4</v>
      </c>
      <c r="D272" s="39"/>
      <c r="E272" s="244"/>
      <c r="F272" s="209" t="s">
        <v>340</v>
      </c>
      <c r="G272" s="209"/>
      <c r="H272" s="205"/>
      <c r="I272" s="206">
        <v>0</v>
      </c>
      <c r="J272" s="206">
        <v>0</v>
      </c>
      <c r="K272" s="206">
        <v>0</v>
      </c>
      <c r="L272" s="206">
        <v>0</v>
      </c>
      <c r="M272" s="206">
        <v>0</v>
      </c>
      <c r="N272" s="206">
        <v>0</v>
      </c>
      <c r="O272" s="206">
        <v>0</v>
      </c>
      <c r="P272" s="206">
        <v>0</v>
      </c>
      <c r="Q272" s="206">
        <v>0</v>
      </c>
      <c r="R272" s="206">
        <v>0</v>
      </c>
      <c r="S272" s="206">
        <v>0</v>
      </c>
      <c r="T272" s="206">
        <v>0</v>
      </c>
      <c r="U272" s="206">
        <v>0</v>
      </c>
      <c r="V272" s="206">
        <v>0</v>
      </c>
      <c r="W272" s="206">
        <v>0</v>
      </c>
      <c r="X272" s="206">
        <v>0</v>
      </c>
      <c r="Y272" s="206">
        <v>0</v>
      </c>
      <c r="Z272" s="206">
        <v>0</v>
      </c>
      <c r="AA272" s="206">
        <v>0</v>
      </c>
      <c r="AB272" s="206">
        <v>0</v>
      </c>
      <c r="AC272" s="206">
        <v>0</v>
      </c>
      <c r="AD272" s="206">
        <v>0</v>
      </c>
      <c r="AE272" s="206">
        <v>0</v>
      </c>
      <c r="AF272" s="206">
        <v>0</v>
      </c>
      <c r="AG272" s="206">
        <v>0</v>
      </c>
      <c r="AH272" s="206">
        <v>0</v>
      </c>
      <c r="AI272" s="206">
        <v>0</v>
      </c>
      <c r="AJ272" s="206">
        <v>0</v>
      </c>
      <c r="AK272" s="206">
        <v>0</v>
      </c>
      <c r="AL272" s="206">
        <v>0</v>
      </c>
      <c r="AM272" s="206">
        <v>0</v>
      </c>
      <c r="AN272" s="206">
        <v>0</v>
      </c>
      <c r="AO272" s="206">
        <v>0</v>
      </c>
      <c r="AP272" s="206">
        <v>0</v>
      </c>
      <c r="AQ272" s="206">
        <v>0</v>
      </c>
      <c r="AR272" s="206">
        <v>0</v>
      </c>
      <c r="AS272" s="206">
        <v>0</v>
      </c>
      <c r="AT272" s="206">
        <v>0</v>
      </c>
      <c r="AU272" s="206">
        <v>0</v>
      </c>
      <c r="AV272" s="206">
        <v>0</v>
      </c>
      <c r="AW272" s="206">
        <v>0</v>
      </c>
      <c r="AX272" s="206">
        <v>0</v>
      </c>
      <c r="AY272" s="206">
        <v>0</v>
      </c>
      <c r="AZ272" s="206">
        <v>0</v>
      </c>
      <c r="BA272" s="206">
        <v>0</v>
      </c>
      <c r="BB272" s="206">
        <v>0</v>
      </c>
      <c r="BC272" s="206">
        <v>0</v>
      </c>
      <c r="BD272" s="206">
        <v>0</v>
      </c>
      <c r="BE272" s="206">
        <v>0</v>
      </c>
      <c r="BF272" s="206">
        <v>0</v>
      </c>
      <c r="BG272" s="206">
        <v>0</v>
      </c>
      <c r="BH272" s="206">
        <v>0</v>
      </c>
      <c r="BI272" s="206">
        <v>0</v>
      </c>
      <c r="BJ272" s="206">
        <v>0</v>
      </c>
      <c r="BK272" s="206">
        <v>0</v>
      </c>
      <c r="BL272" s="206">
        <v>0</v>
      </c>
      <c r="BM272" s="206">
        <v>0</v>
      </c>
      <c r="BN272" s="206">
        <v>0</v>
      </c>
      <c r="BO272" s="206">
        <v>0</v>
      </c>
      <c r="BP272" s="206">
        <v>0</v>
      </c>
      <c r="BQ272" s="206">
        <v>0</v>
      </c>
      <c r="BR272" s="206">
        <v>0</v>
      </c>
      <c r="BS272" s="206">
        <v>0</v>
      </c>
      <c r="BT272" s="206">
        <v>0</v>
      </c>
      <c r="BU272" s="206">
        <v>0</v>
      </c>
      <c r="BV272" s="206">
        <v>0</v>
      </c>
      <c r="BW272" s="206">
        <v>0</v>
      </c>
      <c r="BX272" s="206">
        <v>0</v>
      </c>
      <c r="BY272" s="206">
        <v>0</v>
      </c>
      <c r="BZ272" s="206">
        <v>0</v>
      </c>
      <c r="CA272" s="206">
        <v>0</v>
      </c>
      <c r="CB272" s="206">
        <v>0</v>
      </c>
      <c r="CC272" s="206">
        <v>0</v>
      </c>
      <c r="CD272" s="206">
        <v>0</v>
      </c>
      <c r="CE272" s="206">
        <v>0</v>
      </c>
      <c r="CF272" s="206">
        <v>0</v>
      </c>
      <c r="CG272" s="206">
        <v>0</v>
      </c>
      <c r="CH272" s="206">
        <v>0</v>
      </c>
      <c r="CI272" s="206">
        <v>0</v>
      </c>
      <c r="CJ272" s="206">
        <v>0</v>
      </c>
      <c r="CK272" s="206">
        <v>0</v>
      </c>
      <c r="CL272" s="206">
        <v>0</v>
      </c>
      <c r="CM272" s="206">
        <v>0</v>
      </c>
      <c r="CN272" s="206">
        <v>0</v>
      </c>
      <c r="CO272" s="206">
        <v>0</v>
      </c>
      <c r="CP272" s="206">
        <v>0</v>
      </c>
      <c r="CQ272" s="206">
        <v>0</v>
      </c>
      <c r="CR272" s="206">
        <v>0</v>
      </c>
      <c r="CS272" s="206">
        <v>0</v>
      </c>
      <c r="CT272" s="206">
        <v>0</v>
      </c>
      <c r="CU272" s="206">
        <v>0</v>
      </c>
      <c r="CV272" s="206">
        <v>0</v>
      </c>
      <c r="CW272" s="206">
        <v>0</v>
      </c>
      <c r="CX272" s="206">
        <v>0</v>
      </c>
      <c r="CY272" s="206">
        <v>0</v>
      </c>
      <c r="CZ272" s="206">
        <v>0</v>
      </c>
      <c r="DA272" s="206">
        <v>0</v>
      </c>
      <c r="DB272" s="206">
        <v>0</v>
      </c>
      <c r="DC272" s="206">
        <v>0</v>
      </c>
      <c r="DD272" s="206">
        <v>0</v>
      </c>
      <c r="DE272" s="206">
        <v>0</v>
      </c>
      <c r="DF272" s="206">
        <v>0</v>
      </c>
      <c r="DG272" s="206">
        <v>0</v>
      </c>
      <c r="DH272" s="206">
        <v>0</v>
      </c>
      <c r="DI272" s="206">
        <v>0</v>
      </c>
      <c r="DJ272" s="232">
        <v>0</v>
      </c>
      <c r="DK272" s="206">
        <v>0</v>
      </c>
      <c r="DL272" s="207">
        <v>0</v>
      </c>
      <c r="DQ272" s="244"/>
      <c r="DR272" s="209" t="s">
        <v>340</v>
      </c>
      <c r="DS272" s="209"/>
      <c r="DT272" s="205"/>
      <c r="DU272" s="206">
        <f t="shared" si="269"/>
        <v>0</v>
      </c>
      <c r="DV272" s="206">
        <f t="shared" si="270"/>
        <v>0</v>
      </c>
      <c r="DW272" s="206">
        <f t="shared" si="271"/>
        <v>0</v>
      </c>
      <c r="DX272" s="206">
        <f t="shared" si="272"/>
        <v>0</v>
      </c>
      <c r="DY272" s="206">
        <f t="shared" si="273"/>
        <v>0</v>
      </c>
      <c r="DZ272" s="206">
        <f t="shared" si="274"/>
        <v>0</v>
      </c>
      <c r="EA272" s="206">
        <f t="shared" si="275"/>
        <v>0</v>
      </c>
      <c r="EB272" s="206">
        <f t="shared" si="276"/>
        <v>0</v>
      </c>
      <c r="EC272" s="206">
        <f t="shared" si="277"/>
        <v>0</v>
      </c>
      <c r="ED272" s="207">
        <f t="shared" si="201"/>
        <v>0</v>
      </c>
      <c r="EE272" s="303">
        <f t="shared" si="268"/>
        <v>0</v>
      </c>
      <c r="EF272" s="101"/>
      <c r="EG272" s="101"/>
    </row>
    <row r="273" spans="1:137" s="126" customFormat="1" ht="15.5" x14ac:dyDescent="0.35">
      <c r="A273" s="37" t="s">
        <v>303</v>
      </c>
      <c r="B273" s="37">
        <v>14</v>
      </c>
      <c r="C273" s="38">
        <v>14.5</v>
      </c>
      <c r="D273" s="39"/>
      <c r="E273" s="208"/>
      <c r="F273" s="209" t="s">
        <v>341</v>
      </c>
      <c r="G273" s="209"/>
      <c r="H273" s="205"/>
      <c r="I273" s="206">
        <v>0</v>
      </c>
      <c r="J273" s="206">
        <v>0</v>
      </c>
      <c r="K273" s="206">
        <v>0</v>
      </c>
      <c r="L273" s="206">
        <v>0</v>
      </c>
      <c r="M273" s="206">
        <v>0</v>
      </c>
      <c r="N273" s="206">
        <v>0</v>
      </c>
      <c r="O273" s="206">
        <v>0</v>
      </c>
      <c r="P273" s="206">
        <v>0</v>
      </c>
      <c r="Q273" s="206">
        <v>0</v>
      </c>
      <c r="R273" s="206">
        <v>0</v>
      </c>
      <c r="S273" s="206">
        <v>0</v>
      </c>
      <c r="T273" s="206">
        <v>0</v>
      </c>
      <c r="U273" s="206">
        <v>0</v>
      </c>
      <c r="V273" s="206">
        <v>0</v>
      </c>
      <c r="W273" s="206">
        <v>0</v>
      </c>
      <c r="X273" s="206">
        <v>0</v>
      </c>
      <c r="Y273" s="206">
        <v>0</v>
      </c>
      <c r="Z273" s="206">
        <v>0</v>
      </c>
      <c r="AA273" s="206">
        <v>0</v>
      </c>
      <c r="AB273" s="206">
        <v>0</v>
      </c>
      <c r="AC273" s="206">
        <v>0</v>
      </c>
      <c r="AD273" s="206">
        <v>0</v>
      </c>
      <c r="AE273" s="206">
        <v>0</v>
      </c>
      <c r="AF273" s="206">
        <v>0</v>
      </c>
      <c r="AG273" s="206">
        <v>0</v>
      </c>
      <c r="AH273" s="206">
        <v>0</v>
      </c>
      <c r="AI273" s="206">
        <v>0</v>
      </c>
      <c r="AJ273" s="206">
        <v>0</v>
      </c>
      <c r="AK273" s="206">
        <v>0</v>
      </c>
      <c r="AL273" s="206">
        <v>0</v>
      </c>
      <c r="AM273" s="206">
        <v>0</v>
      </c>
      <c r="AN273" s="206">
        <v>0</v>
      </c>
      <c r="AO273" s="206">
        <v>0</v>
      </c>
      <c r="AP273" s="206">
        <v>0</v>
      </c>
      <c r="AQ273" s="206">
        <v>0</v>
      </c>
      <c r="AR273" s="206">
        <v>0</v>
      </c>
      <c r="AS273" s="206">
        <v>0</v>
      </c>
      <c r="AT273" s="206">
        <v>0</v>
      </c>
      <c r="AU273" s="206">
        <v>0</v>
      </c>
      <c r="AV273" s="206">
        <v>0</v>
      </c>
      <c r="AW273" s="206">
        <v>0</v>
      </c>
      <c r="AX273" s="206">
        <v>0</v>
      </c>
      <c r="AY273" s="206">
        <v>0</v>
      </c>
      <c r="AZ273" s="206">
        <v>0</v>
      </c>
      <c r="BA273" s="206">
        <v>0</v>
      </c>
      <c r="BB273" s="206">
        <v>0</v>
      </c>
      <c r="BC273" s="206">
        <v>0</v>
      </c>
      <c r="BD273" s="206">
        <v>0</v>
      </c>
      <c r="BE273" s="206">
        <v>0</v>
      </c>
      <c r="BF273" s="206">
        <v>0</v>
      </c>
      <c r="BG273" s="206">
        <v>0</v>
      </c>
      <c r="BH273" s="206">
        <v>0</v>
      </c>
      <c r="BI273" s="206">
        <v>0</v>
      </c>
      <c r="BJ273" s="206">
        <v>0</v>
      </c>
      <c r="BK273" s="206">
        <v>0</v>
      </c>
      <c r="BL273" s="206">
        <v>0</v>
      </c>
      <c r="BM273" s="206">
        <v>0</v>
      </c>
      <c r="BN273" s="206">
        <v>0</v>
      </c>
      <c r="BO273" s="206">
        <v>0</v>
      </c>
      <c r="BP273" s="206">
        <v>0</v>
      </c>
      <c r="BQ273" s="206">
        <v>0</v>
      </c>
      <c r="BR273" s="206">
        <v>0</v>
      </c>
      <c r="BS273" s="206">
        <v>0</v>
      </c>
      <c r="BT273" s="206">
        <v>0</v>
      </c>
      <c r="BU273" s="206">
        <v>0</v>
      </c>
      <c r="BV273" s="206">
        <v>0</v>
      </c>
      <c r="BW273" s="206">
        <v>0</v>
      </c>
      <c r="BX273" s="206">
        <v>0</v>
      </c>
      <c r="BY273" s="206">
        <v>0</v>
      </c>
      <c r="BZ273" s="206">
        <v>0</v>
      </c>
      <c r="CA273" s="206">
        <v>0</v>
      </c>
      <c r="CB273" s="206">
        <v>0</v>
      </c>
      <c r="CC273" s="206">
        <v>0</v>
      </c>
      <c r="CD273" s="206">
        <v>0</v>
      </c>
      <c r="CE273" s="206">
        <v>0</v>
      </c>
      <c r="CF273" s="206">
        <v>0</v>
      </c>
      <c r="CG273" s="206">
        <v>0</v>
      </c>
      <c r="CH273" s="206">
        <v>0</v>
      </c>
      <c r="CI273" s="206">
        <v>0</v>
      </c>
      <c r="CJ273" s="206">
        <v>0</v>
      </c>
      <c r="CK273" s="206">
        <v>0</v>
      </c>
      <c r="CL273" s="206">
        <v>0</v>
      </c>
      <c r="CM273" s="206">
        <v>0</v>
      </c>
      <c r="CN273" s="206">
        <v>0</v>
      </c>
      <c r="CO273" s="206">
        <v>0</v>
      </c>
      <c r="CP273" s="206">
        <v>0</v>
      </c>
      <c r="CQ273" s="206">
        <v>0</v>
      </c>
      <c r="CR273" s="206">
        <v>0</v>
      </c>
      <c r="CS273" s="206">
        <v>0</v>
      </c>
      <c r="CT273" s="206">
        <v>0</v>
      </c>
      <c r="CU273" s="206">
        <v>0</v>
      </c>
      <c r="CV273" s="206">
        <v>0</v>
      </c>
      <c r="CW273" s="206">
        <v>0</v>
      </c>
      <c r="CX273" s="206">
        <v>0</v>
      </c>
      <c r="CY273" s="206">
        <v>0</v>
      </c>
      <c r="CZ273" s="206">
        <v>0</v>
      </c>
      <c r="DA273" s="206">
        <v>0</v>
      </c>
      <c r="DB273" s="206">
        <v>0</v>
      </c>
      <c r="DC273" s="206">
        <v>0</v>
      </c>
      <c r="DD273" s="206">
        <v>0</v>
      </c>
      <c r="DE273" s="206">
        <v>0</v>
      </c>
      <c r="DF273" s="206">
        <v>0</v>
      </c>
      <c r="DG273" s="206">
        <v>0</v>
      </c>
      <c r="DH273" s="206">
        <v>0</v>
      </c>
      <c r="DI273" s="206">
        <v>0</v>
      </c>
      <c r="DJ273" s="232">
        <v>0</v>
      </c>
      <c r="DK273" s="206">
        <v>0</v>
      </c>
      <c r="DL273" s="207">
        <v>0</v>
      </c>
      <c r="DQ273" s="208"/>
      <c r="DR273" s="209" t="s">
        <v>341</v>
      </c>
      <c r="DS273" s="209"/>
      <c r="DT273" s="205"/>
      <c r="DU273" s="206">
        <f t="shared" si="269"/>
        <v>0</v>
      </c>
      <c r="DV273" s="206">
        <f t="shared" si="270"/>
        <v>0</v>
      </c>
      <c r="DW273" s="206">
        <f t="shared" si="271"/>
        <v>0</v>
      </c>
      <c r="DX273" s="206">
        <f t="shared" si="272"/>
        <v>0</v>
      </c>
      <c r="DY273" s="206">
        <f t="shared" si="273"/>
        <v>0</v>
      </c>
      <c r="DZ273" s="206">
        <f t="shared" si="274"/>
        <v>0</v>
      </c>
      <c r="EA273" s="206">
        <f t="shared" si="275"/>
        <v>0</v>
      </c>
      <c r="EB273" s="206">
        <f t="shared" si="276"/>
        <v>0</v>
      </c>
      <c r="EC273" s="206">
        <f t="shared" si="277"/>
        <v>0</v>
      </c>
      <c r="ED273" s="207">
        <f t="shared" si="201"/>
        <v>0</v>
      </c>
      <c r="EE273" s="303">
        <f t="shared" si="268"/>
        <v>0</v>
      </c>
      <c r="EF273" s="101"/>
      <c r="EG273" s="101"/>
    </row>
    <row r="274" spans="1:137" s="126" customFormat="1" ht="15.5" x14ac:dyDescent="0.35">
      <c r="A274" s="37" t="s">
        <v>303</v>
      </c>
      <c r="B274" s="37">
        <v>15</v>
      </c>
      <c r="C274" s="38"/>
      <c r="D274" s="39"/>
      <c r="E274" s="203" t="s">
        <v>342</v>
      </c>
      <c r="F274" s="209"/>
      <c r="G274" s="209"/>
      <c r="H274" s="205"/>
      <c r="I274" s="206">
        <v>0</v>
      </c>
      <c r="J274" s="206">
        <v>0</v>
      </c>
      <c r="K274" s="206">
        <v>0</v>
      </c>
      <c r="L274" s="206">
        <v>0</v>
      </c>
      <c r="M274" s="206">
        <v>0</v>
      </c>
      <c r="N274" s="206">
        <v>0</v>
      </c>
      <c r="O274" s="206">
        <v>0</v>
      </c>
      <c r="P274" s="206">
        <v>0</v>
      </c>
      <c r="Q274" s="206">
        <v>0</v>
      </c>
      <c r="R274" s="206">
        <v>0</v>
      </c>
      <c r="S274" s="206">
        <v>0</v>
      </c>
      <c r="T274" s="206">
        <v>0</v>
      </c>
      <c r="U274" s="206">
        <v>0</v>
      </c>
      <c r="V274" s="206">
        <v>0</v>
      </c>
      <c r="W274" s="206">
        <v>0</v>
      </c>
      <c r="X274" s="206">
        <v>0</v>
      </c>
      <c r="Y274" s="206">
        <v>0</v>
      </c>
      <c r="Z274" s="206">
        <v>0</v>
      </c>
      <c r="AA274" s="206">
        <v>0</v>
      </c>
      <c r="AB274" s="206">
        <v>0</v>
      </c>
      <c r="AC274" s="206">
        <v>0</v>
      </c>
      <c r="AD274" s="206">
        <v>0</v>
      </c>
      <c r="AE274" s="206">
        <v>0</v>
      </c>
      <c r="AF274" s="206">
        <v>0</v>
      </c>
      <c r="AG274" s="206">
        <v>0</v>
      </c>
      <c r="AH274" s="206">
        <v>0</v>
      </c>
      <c r="AI274" s="206">
        <v>0</v>
      </c>
      <c r="AJ274" s="206">
        <v>0</v>
      </c>
      <c r="AK274" s="206">
        <v>0</v>
      </c>
      <c r="AL274" s="206">
        <v>0</v>
      </c>
      <c r="AM274" s="206">
        <v>0</v>
      </c>
      <c r="AN274" s="206">
        <v>0</v>
      </c>
      <c r="AO274" s="206">
        <v>0</v>
      </c>
      <c r="AP274" s="206">
        <v>0</v>
      </c>
      <c r="AQ274" s="206">
        <v>0</v>
      </c>
      <c r="AR274" s="206">
        <v>0</v>
      </c>
      <c r="AS274" s="206">
        <v>0</v>
      </c>
      <c r="AT274" s="206">
        <v>0</v>
      </c>
      <c r="AU274" s="206">
        <v>0</v>
      </c>
      <c r="AV274" s="206">
        <v>0</v>
      </c>
      <c r="AW274" s="206">
        <v>0</v>
      </c>
      <c r="AX274" s="206">
        <v>0</v>
      </c>
      <c r="AY274" s="206">
        <v>0</v>
      </c>
      <c r="AZ274" s="206">
        <v>0</v>
      </c>
      <c r="BA274" s="206">
        <v>0</v>
      </c>
      <c r="BB274" s="206">
        <v>0</v>
      </c>
      <c r="BC274" s="206">
        <v>0</v>
      </c>
      <c r="BD274" s="206">
        <v>0</v>
      </c>
      <c r="BE274" s="206">
        <v>0</v>
      </c>
      <c r="BF274" s="206">
        <v>0</v>
      </c>
      <c r="BG274" s="206">
        <v>0</v>
      </c>
      <c r="BH274" s="206">
        <v>0</v>
      </c>
      <c r="BI274" s="206">
        <v>0</v>
      </c>
      <c r="BJ274" s="206">
        <v>0</v>
      </c>
      <c r="BK274" s="206">
        <v>0</v>
      </c>
      <c r="BL274" s="206">
        <v>0</v>
      </c>
      <c r="BM274" s="206">
        <v>0</v>
      </c>
      <c r="BN274" s="206">
        <v>0</v>
      </c>
      <c r="BO274" s="206">
        <v>0</v>
      </c>
      <c r="BP274" s="206">
        <v>0</v>
      </c>
      <c r="BQ274" s="206">
        <v>0</v>
      </c>
      <c r="BR274" s="206">
        <v>0</v>
      </c>
      <c r="BS274" s="206">
        <v>0</v>
      </c>
      <c r="BT274" s="206">
        <v>0</v>
      </c>
      <c r="BU274" s="206">
        <v>0</v>
      </c>
      <c r="BV274" s="206">
        <v>0</v>
      </c>
      <c r="BW274" s="206">
        <v>0</v>
      </c>
      <c r="BX274" s="206">
        <v>0</v>
      </c>
      <c r="BY274" s="206">
        <v>0</v>
      </c>
      <c r="BZ274" s="206">
        <v>0</v>
      </c>
      <c r="CA274" s="206">
        <v>0</v>
      </c>
      <c r="CB274" s="206">
        <v>0</v>
      </c>
      <c r="CC274" s="206">
        <v>0</v>
      </c>
      <c r="CD274" s="206">
        <v>0</v>
      </c>
      <c r="CE274" s="206">
        <v>0</v>
      </c>
      <c r="CF274" s="206">
        <v>0</v>
      </c>
      <c r="CG274" s="206">
        <v>0</v>
      </c>
      <c r="CH274" s="206">
        <v>0</v>
      </c>
      <c r="CI274" s="206">
        <v>0</v>
      </c>
      <c r="CJ274" s="206">
        <v>0</v>
      </c>
      <c r="CK274" s="206">
        <v>0</v>
      </c>
      <c r="CL274" s="206">
        <v>0</v>
      </c>
      <c r="CM274" s="206">
        <v>0</v>
      </c>
      <c r="CN274" s="206">
        <v>0</v>
      </c>
      <c r="CO274" s="206">
        <v>0</v>
      </c>
      <c r="CP274" s="206">
        <v>0</v>
      </c>
      <c r="CQ274" s="206">
        <v>0</v>
      </c>
      <c r="CR274" s="206">
        <v>0</v>
      </c>
      <c r="CS274" s="206">
        <v>0</v>
      </c>
      <c r="CT274" s="206">
        <v>0</v>
      </c>
      <c r="CU274" s="206">
        <v>0</v>
      </c>
      <c r="CV274" s="206">
        <v>0</v>
      </c>
      <c r="CW274" s="206">
        <v>0</v>
      </c>
      <c r="CX274" s="206">
        <v>0</v>
      </c>
      <c r="CY274" s="206">
        <v>0</v>
      </c>
      <c r="CZ274" s="206">
        <v>0</v>
      </c>
      <c r="DA274" s="206">
        <v>0</v>
      </c>
      <c r="DB274" s="206">
        <v>0</v>
      </c>
      <c r="DC274" s="206">
        <v>0</v>
      </c>
      <c r="DD274" s="206">
        <v>0</v>
      </c>
      <c r="DE274" s="206">
        <v>0</v>
      </c>
      <c r="DF274" s="206">
        <v>0</v>
      </c>
      <c r="DG274" s="206">
        <v>0</v>
      </c>
      <c r="DH274" s="206">
        <v>0</v>
      </c>
      <c r="DI274" s="206">
        <v>0</v>
      </c>
      <c r="DJ274" s="232">
        <v>0</v>
      </c>
      <c r="DK274" s="206">
        <v>0</v>
      </c>
      <c r="DL274" s="207">
        <v>0</v>
      </c>
      <c r="DQ274" s="290" t="s">
        <v>342</v>
      </c>
      <c r="DR274" s="209"/>
      <c r="DS274" s="209"/>
      <c r="DT274" s="205"/>
      <c r="DU274" s="206">
        <f t="shared" si="269"/>
        <v>0</v>
      </c>
      <c r="DV274" s="206">
        <f t="shared" si="270"/>
        <v>0</v>
      </c>
      <c r="DW274" s="206">
        <f t="shared" si="271"/>
        <v>0</v>
      </c>
      <c r="DX274" s="206">
        <f t="shared" si="272"/>
        <v>0</v>
      </c>
      <c r="DY274" s="206">
        <f t="shared" si="273"/>
        <v>0</v>
      </c>
      <c r="DZ274" s="206">
        <f t="shared" si="274"/>
        <v>0</v>
      </c>
      <c r="EA274" s="206">
        <f t="shared" si="275"/>
        <v>0</v>
      </c>
      <c r="EB274" s="206">
        <f t="shared" si="276"/>
        <v>0</v>
      </c>
      <c r="EC274" s="206">
        <f t="shared" si="277"/>
        <v>0</v>
      </c>
      <c r="ED274" s="207">
        <f t="shared" si="201"/>
        <v>0</v>
      </c>
      <c r="EE274" s="303">
        <f t="shared" si="268"/>
        <v>0</v>
      </c>
      <c r="EF274" s="101"/>
      <c r="EG274" s="101"/>
    </row>
    <row r="275" spans="1:137" s="126" customFormat="1" ht="15.5" x14ac:dyDescent="0.35">
      <c r="A275" s="37" t="s">
        <v>303</v>
      </c>
      <c r="B275" s="37">
        <v>16</v>
      </c>
      <c r="C275" s="38"/>
      <c r="D275" s="39"/>
      <c r="E275" s="203" t="s">
        <v>343</v>
      </c>
      <c r="F275" s="209"/>
      <c r="G275" s="209"/>
      <c r="H275" s="205"/>
      <c r="I275" s="206">
        <v>0</v>
      </c>
      <c r="J275" s="206">
        <v>0</v>
      </c>
      <c r="K275" s="206">
        <v>0</v>
      </c>
      <c r="L275" s="206">
        <v>0</v>
      </c>
      <c r="M275" s="206">
        <v>0</v>
      </c>
      <c r="N275" s="206">
        <v>0</v>
      </c>
      <c r="O275" s="206">
        <v>0</v>
      </c>
      <c r="P275" s="206">
        <v>0</v>
      </c>
      <c r="Q275" s="206">
        <v>0</v>
      </c>
      <c r="R275" s="206">
        <v>0</v>
      </c>
      <c r="S275" s="206">
        <v>0</v>
      </c>
      <c r="T275" s="206">
        <v>0</v>
      </c>
      <c r="U275" s="206">
        <v>0</v>
      </c>
      <c r="V275" s="206">
        <v>0</v>
      </c>
      <c r="W275" s="206">
        <v>0</v>
      </c>
      <c r="X275" s="206">
        <v>0</v>
      </c>
      <c r="Y275" s="206">
        <v>0</v>
      </c>
      <c r="Z275" s="206">
        <v>0</v>
      </c>
      <c r="AA275" s="206">
        <v>0</v>
      </c>
      <c r="AB275" s="206">
        <v>0</v>
      </c>
      <c r="AC275" s="206">
        <v>0</v>
      </c>
      <c r="AD275" s="206">
        <v>0</v>
      </c>
      <c r="AE275" s="206">
        <v>0</v>
      </c>
      <c r="AF275" s="206">
        <v>0</v>
      </c>
      <c r="AG275" s="206">
        <v>0</v>
      </c>
      <c r="AH275" s="206">
        <v>0</v>
      </c>
      <c r="AI275" s="206">
        <v>0</v>
      </c>
      <c r="AJ275" s="206">
        <v>0</v>
      </c>
      <c r="AK275" s="206">
        <v>0</v>
      </c>
      <c r="AL275" s="206">
        <v>0</v>
      </c>
      <c r="AM275" s="206">
        <v>0</v>
      </c>
      <c r="AN275" s="206">
        <v>0</v>
      </c>
      <c r="AO275" s="206">
        <v>0</v>
      </c>
      <c r="AP275" s="206">
        <v>0</v>
      </c>
      <c r="AQ275" s="206">
        <v>0</v>
      </c>
      <c r="AR275" s="206">
        <v>0</v>
      </c>
      <c r="AS275" s="206">
        <v>0</v>
      </c>
      <c r="AT275" s="206">
        <v>0</v>
      </c>
      <c r="AU275" s="206">
        <v>0</v>
      </c>
      <c r="AV275" s="206">
        <v>0</v>
      </c>
      <c r="AW275" s="206">
        <v>0</v>
      </c>
      <c r="AX275" s="206">
        <v>0</v>
      </c>
      <c r="AY275" s="206">
        <v>0</v>
      </c>
      <c r="AZ275" s="206">
        <v>0</v>
      </c>
      <c r="BA275" s="206">
        <v>0</v>
      </c>
      <c r="BB275" s="206">
        <v>0</v>
      </c>
      <c r="BC275" s="206">
        <v>0</v>
      </c>
      <c r="BD275" s="206">
        <v>0</v>
      </c>
      <c r="BE275" s="206">
        <v>0</v>
      </c>
      <c r="BF275" s="206">
        <v>0</v>
      </c>
      <c r="BG275" s="206">
        <v>0</v>
      </c>
      <c r="BH275" s="206">
        <v>0</v>
      </c>
      <c r="BI275" s="206">
        <v>0</v>
      </c>
      <c r="BJ275" s="206">
        <v>0</v>
      </c>
      <c r="BK275" s="206">
        <v>0</v>
      </c>
      <c r="BL275" s="206">
        <v>0</v>
      </c>
      <c r="BM275" s="206">
        <v>0</v>
      </c>
      <c r="BN275" s="206">
        <v>0</v>
      </c>
      <c r="BO275" s="206">
        <v>0</v>
      </c>
      <c r="BP275" s="206">
        <v>0</v>
      </c>
      <c r="BQ275" s="206">
        <v>0</v>
      </c>
      <c r="BR275" s="206">
        <v>0</v>
      </c>
      <c r="BS275" s="206">
        <v>0</v>
      </c>
      <c r="BT275" s="206">
        <v>0</v>
      </c>
      <c r="BU275" s="206">
        <v>0</v>
      </c>
      <c r="BV275" s="206">
        <v>0</v>
      </c>
      <c r="BW275" s="206">
        <v>0</v>
      </c>
      <c r="BX275" s="206">
        <v>0</v>
      </c>
      <c r="BY275" s="206">
        <v>0</v>
      </c>
      <c r="BZ275" s="206">
        <v>0</v>
      </c>
      <c r="CA275" s="206">
        <v>0</v>
      </c>
      <c r="CB275" s="206">
        <v>0</v>
      </c>
      <c r="CC275" s="206">
        <v>0</v>
      </c>
      <c r="CD275" s="206">
        <v>0</v>
      </c>
      <c r="CE275" s="206">
        <v>0</v>
      </c>
      <c r="CF275" s="206">
        <v>0</v>
      </c>
      <c r="CG275" s="206">
        <v>0</v>
      </c>
      <c r="CH275" s="206">
        <v>0</v>
      </c>
      <c r="CI275" s="206">
        <v>0</v>
      </c>
      <c r="CJ275" s="206">
        <v>0</v>
      </c>
      <c r="CK275" s="206">
        <v>0</v>
      </c>
      <c r="CL275" s="206">
        <v>0</v>
      </c>
      <c r="CM275" s="206">
        <v>0</v>
      </c>
      <c r="CN275" s="206">
        <v>0</v>
      </c>
      <c r="CO275" s="206">
        <v>0</v>
      </c>
      <c r="CP275" s="206">
        <v>0</v>
      </c>
      <c r="CQ275" s="206">
        <v>0</v>
      </c>
      <c r="CR275" s="206">
        <v>0</v>
      </c>
      <c r="CS275" s="206">
        <v>0</v>
      </c>
      <c r="CT275" s="206">
        <v>0</v>
      </c>
      <c r="CU275" s="206">
        <v>0</v>
      </c>
      <c r="CV275" s="206">
        <v>0</v>
      </c>
      <c r="CW275" s="206">
        <v>0</v>
      </c>
      <c r="CX275" s="206">
        <v>0</v>
      </c>
      <c r="CY275" s="206">
        <v>0</v>
      </c>
      <c r="CZ275" s="206">
        <v>0</v>
      </c>
      <c r="DA275" s="206">
        <v>0</v>
      </c>
      <c r="DB275" s="206">
        <v>0</v>
      </c>
      <c r="DC275" s="206">
        <v>0</v>
      </c>
      <c r="DD275" s="206">
        <v>0</v>
      </c>
      <c r="DE275" s="206">
        <v>0</v>
      </c>
      <c r="DF275" s="206">
        <v>0</v>
      </c>
      <c r="DG275" s="206">
        <v>0</v>
      </c>
      <c r="DH275" s="206">
        <v>0</v>
      </c>
      <c r="DI275" s="206">
        <v>0</v>
      </c>
      <c r="DJ275" s="232">
        <v>0</v>
      </c>
      <c r="DK275" s="206">
        <v>0</v>
      </c>
      <c r="DL275" s="207">
        <v>0</v>
      </c>
      <c r="DQ275" s="290" t="s">
        <v>343</v>
      </c>
      <c r="DR275" s="209"/>
      <c r="DS275" s="209"/>
      <c r="DT275" s="205"/>
      <c r="DU275" s="206">
        <f t="shared" si="269"/>
        <v>0</v>
      </c>
      <c r="DV275" s="206">
        <f t="shared" si="270"/>
        <v>0</v>
      </c>
      <c r="DW275" s="206">
        <f t="shared" si="271"/>
        <v>0</v>
      </c>
      <c r="DX275" s="206">
        <f t="shared" si="272"/>
        <v>0</v>
      </c>
      <c r="DY275" s="206">
        <f t="shared" si="273"/>
        <v>0</v>
      </c>
      <c r="DZ275" s="206">
        <f t="shared" si="274"/>
        <v>0</v>
      </c>
      <c r="EA275" s="206">
        <f t="shared" si="275"/>
        <v>0</v>
      </c>
      <c r="EB275" s="206">
        <f t="shared" si="276"/>
        <v>0</v>
      </c>
      <c r="EC275" s="206">
        <f t="shared" si="277"/>
        <v>0</v>
      </c>
      <c r="ED275" s="207">
        <f t="shared" si="201"/>
        <v>0</v>
      </c>
      <c r="EE275" s="303">
        <f t="shared" si="268"/>
        <v>0</v>
      </c>
      <c r="EF275" s="101"/>
      <c r="EG275" s="101"/>
    </row>
    <row r="276" spans="1:137" s="126" customFormat="1" ht="15.5" x14ac:dyDescent="0.35">
      <c r="A276" s="37" t="s">
        <v>303</v>
      </c>
      <c r="B276" s="37">
        <v>17</v>
      </c>
      <c r="C276" s="38"/>
      <c r="D276" s="39"/>
      <c r="E276" s="203" t="s">
        <v>344</v>
      </c>
      <c r="F276" s="209"/>
      <c r="G276" s="209"/>
      <c r="H276" s="205"/>
      <c r="I276" s="206">
        <v>0</v>
      </c>
      <c r="J276" s="206">
        <v>0</v>
      </c>
      <c r="K276" s="206">
        <v>0</v>
      </c>
      <c r="L276" s="206">
        <v>0</v>
      </c>
      <c r="M276" s="206">
        <v>0</v>
      </c>
      <c r="N276" s="206">
        <v>0</v>
      </c>
      <c r="O276" s="206">
        <v>0</v>
      </c>
      <c r="P276" s="206">
        <v>0</v>
      </c>
      <c r="Q276" s="206">
        <v>0</v>
      </c>
      <c r="R276" s="206">
        <v>0</v>
      </c>
      <c r="S276" s="206">
        <v>0</v>
      </c>
      <c r="T276" s="206">
        <v>0</v>
      </c>
      <c r="U276" s="206">
        <v>0</v>
      </c>
      <c r="V276" s="206">
        <v>0</v>
      </c>
      <c r="W276" s="206">
        <v>0</v>
      </c>
      <c r="X276" s="206">
        <v>0</v>
      </c>
      <c r="Y276" s="206">
        <v>0</v>
      </c>
      <c r="Z276" s="206">
        <v>0</v>
      </c>
      <c r="AA276" s="206">
        <v>0</v>
      </c>
      <c r="AB276" s="206">
        <v>0</v>
      </c>
      <c r="AC276" s="206">
        <v>0</v>
      </c>
      <c r="AD276" s="206">
        <v>0</v>
      </c>
      <c r="AE276" s="206">
        <v>0</v>
      </c>
      <c r="AF276" s="206">
        <v>0</v>
      </c>
      <c r="AG276" s="206">
        <v>0</v>
      </c>
      <c r="AH276" s="206">
        <v>0</v>
      </c>
      <c r="AI276" s="206">
        <v>0</v>
      </c>
      <c r="AJ276" s="206">
        <v>0</v>
      </c>
      <c r="AK276" s="206">
        <v>0</v>
      </c>
      <c r="AL276" s="206">
        <v>0</v>
      </c>
      <c r="AM276" s="206">
        <v>0</v>
      </c>
      <c r="AN276" s="206">
        <v>0</v>
      </c>
      <c r="AO276" s="206">
        <v>0</v>
      </c>
      <c r="AP276" s="206">
        <v>0</v>
      </c>
      <c r="AQ276" s="206">
        <v>0</v>
      </c>
      <c r="AR276" s="206">
        <v>0</v>
      </c>
      <c r="AS276" s="206">
        <v>0</v>
      </c>
      <c r="AT276" s="206">
        <v>0</v>
      </c>
      <c r="AU276" s="206">
        <v>0</v>
      </c>
      <c r="AV276" s="206">
        <v>0</v>
      </c>
      <c r="AW276" s="206">
        <v>0</v>
      </c>
      <c r="AX276" s="206">
        <v>0</v>
      </c>
      <c r="AY276" s="206">
        <v>0</v>
      </c>
      <c r="AZ276" s="206">
        <v>0</v>
      </c>
      <c r="BA276" s="206">
        <v>0</v>
      </c>
      <c r="BB276" s="206">
        <v>0</v>
      </c>
      <c r="BC276" s="206">
        <v>0</v>
      </c>
      <c r="BD276" s="206">
        <v>0</v>
      </c>
      <c r="BE276" s="206">
        <v>0</v>
      </c>
      <c r="BF276" s="206">
        <v>0</v>
      </c>
      <c r="BG276" s="206">
        <v>0</v>
      </c>
      <c r="BH276" s="206">
        <v>0</v>
      </c>
      <c r="BI276" s="206">
        <v>0</v>
      </c>
      <c r="BJ276" s="206">
        <v>0</v>
      </c>
      <c r="BK276" s="206">
        <v>0</v>
      </c>
      <c r="BL276" s="206">
        <v>0</v>
      </c>
      <c r="BM276" s="206">
        <v>0</v>
      </c>
      <c r="BN276" s="206">
        <v>0</v>
      </c>
      <c r="BO276" s="206">
        <v>0</v>
      </c>
      <c r="BP276" s="206">
        <v>0</v>
      </c>
      <c r="BQ276" s="206">
        <v>0</v>
      </c>
      <c r="BR276" s="206">
        <v>0</v>
      </c>
      <c r="BS276" s="206">
        <v>0</v>
      </c>
      <c r="BT276" s="206">
        <v>0</v>
      </c>
      <c r="BU276" s="206">
        <v>0</v>
      </c>
      <c r="BV276" s="206">
        <v>0</v>
      </c>
      <c r="BW276" s="206">
        <v>0</v>
      </c>
      <c r="BX276" s="206">
        <v>0</v>
      </c>
      <c r="BY276" s="206">
        <v>0</v>
      </c>
      <c r="BZ276" s="206">
        <v>0</v>
      </c>
      <c r="CA276" s="206">
        <v>0</v>
      </c>
      <c r="CB276" s="206">
        <v>0</v>
      </c>
      <c r="CC276" s="206">
        <v>0</v>
      </c>
      <c r="CD276" s="206">
        <v>0</v>
      </c>
      <c r="CE276" s="206">
        <v>0</v>
      </c>
      <c r="CF276" s="206">
        <v>0</v>
      </c>
      <c r="CG276" s="206">
        <v>0</v>
      </c>
      <c r="CH276" s="206">
        <v>0</v>
      </c>
      <c r="CI276" s="206">
        <v>0</v>
      </c>
      <c r="CJ276" s="206">
        <v>0</v>
      </c>
      <c r="CK276" s="206">
        <v>0</v>
      </c>
      <c r="CL276" s="206">
        <v>0</v>
      </c>
      <c r="CM276" s="206">
        <v>0</v>
      </c>
      <c r="CN276" s="206">
        <v>0</v>
      </c>
      <c r="CO276" s="206">
        <v>0</v>
      </c>
      <c r="CP276" s="206">
        <v>0</v>
      </c>
      <c r="CQ276" s="206">
        <v>0</v>
      </c>
      <c r="CR276" s="206">
        <v>0</v>
      </c>
      <c r="CS276" s="206">
        <v>0</v>
      </c>
      <c r="CT276" s="206">
        <v>0</v>
      </c>
      <c r="CU276" s="206">
        <v>0</v>
      </c>
      <c r="CV276" s="206">
        <v>0</v>
      </c>
      <c r="CW276" s="206">
        <v>0</v>
      </c>
      <c r="CX276" s="206">
        <v>0</v>
      </c>
      <c r="CY276" s="206">
        <v>0</v>
      </c>
      <c r="CZ276" s="206">
        <v>0</v>
      </c>
      <c r="DA276" s="206">
        <v>0</v>
      </c>
      <c r="DB276" s="206">
        <v>0</v>
      </c>
      <c r="DC276" s="206">
        <v>0</v>
      </c>
      <c r="DD276" s="206">
        <v>0</v>
      </c>
      <c r="DE276" s="206">
        <v>0</v>
      </c>
      <c r="DF276" s="206">
        <v>0</v>
      </c>
      <c r="DG276" s="206">
        <v>0</v>
      </c>
      <c r="DH276" s="206">
        <v>0</v>
      </c>
      <c r="DI276" s="206">
        <v>0</v>
      </c>
      <c r="DJ276" s="232">
        <v>0</v>
      </c>
      <c r="DK276" s="206">
        <v>0</v>
      </c>
      <c r="DL276" s="207">
        <v>0</v>
      </c>
      <c r="DQ276" s="290" t="s">
        <v>481</v>
      </c>
      <c r="DR276" s="209"/>
      <c r="DS276" s="209"/>
      <c r="DT276" s="205"/>
      <c r="DU276" s="206">
        <f t="shared" si="269"/>
        <v>0</v>
      </c>
      <c r="DV276" s="206">
        <f t="shared" si="270"/>
        <v>0</v>
      </c>
      <c r="DW276" s="206">
        <f t="shared" si="271"/>
        <v>0</v>
      </c>
      <c r="DX276" s="206">
        <f t="shared" si="272"/>
        <v>0</v>
      </c>
      <c r="DY276" s="206">
        <f t="shared" si="273"/>
        <v>0</v>
      </c>
      <c r="DZ276" s="206">
        <f t="shared" si="274"/>
        <v>0</v>
      </c>
      <c r="EA276" s="206">
        <f t="shared" si="275"/>
        <v>0</v>
      </c>
      <c r="EB276" s="206">
        <f t="shared" si="276"/>
        <v>0</v>
      </c>
      <c r="EC276" s="206">
        <f t="shared" si="277"/>
        <v>0</v>
      </c>
      <c r="ED276" s="207">
        <f t="shared" si="201"/>
        <v>0</v>
      </c>
      <c r="EE276" s="303">
        <f t="shared" si="268"/>
        <v>0</v>
      </c>
      <c r="EF276" s="101"/>
      <c r="EG276" s="101"/>
    </row>
    <row r="277" spans="1:137" s="126" customFormat="1" ht="15.5" x14ac:dyDescent="0.35">
      <c r="A277" s="37" t="s">
        <v>303</v>
      </c>
      <c r="B277" s="37">
        <v>18</v>
      </c>
      <c r="C277" s="38"/>
      <c r="D277" s="39"/>
      <c r="E277" s="203" t="s">
        <v>345</v>
      </c>
      <c r="F277" s="209"/>
      <c r="G277" s="209"/>
      <c r="H277" s="205"/>
      <c r="I277" s="206">
        <v>-25.177230000000002</v>
      </c>
      <c r="J277" s="206">
        <v>0</v>
      </c>
      <c r="K277" s="206">
        <v>-162.4</v>
      </c>
      <c r="L277" s="206">
        <v>-1511.1356000000001</v>
      </c>
      <c r="M277" s="206">
        <v>0</v>
      </c>
      <c r="N277" s="206">
        <v>-230.47502</v>
      </c>
      <c r="O277" s="206">
        <v>-812.46249</v>
      </c>
      <c r="P277" s="206">
        <v>0</v>
      </c>
      <c r="Q277" s="206">
        <v>0</v>
      </c>
      <c r="R277" s="206">
        <v>-255.053747572432</v>
      </c>
      <c r="S277" s="206">
        <v>-374.99725000000001</v>
      </c>
      <c r="T277" s="206">
        <v>-106.92</v>
      </c>
      <c r="U277" s="206">
        <v>-628.83569</v>
      </c>
      <c r="V277" s="206">
        <v>-70.444940115234104</v>
      </c>
      <c r="W277" s="206">
        <v>0</v>
      </c>
      <c r="X277" s="206">
        <v>0</v>
      </c>
      <c r="Y277" s="206">
        <v>0</v>
      </c>
      <c r="Z277" s="206">
        <v>-833.89712999999995</v>
      </c>
      <c r="AA277" s="206">
        <v>-102.206620039356</v>
      </c>
      <c r="AB277" s="206">
        <v>-383.67</v>
      </c>
      <c r="AC277" s="206">
        <v>-3362.4579549999999</v>
      </c>
      <c r="AD277" s="206">
        <v>-17.98057</v>
      </c>
      <c r="AE277" s="206">
        <v>0</v>
      </c>
      <c r="AF277" s="206">
        <v>-558.74167999999997</v>
      </c>
      <c r="AG277" s="206">
        <v>-385.71708000000001</v>
      </c>
      <c r="AH277" s="206">
        <v>-88</v>
      </c>
      <c r="AI277" s="206">
        <v>-51.515419999999999</v>
      </c>
      <c r="AJ277" s="206">
        <v>-77.953400000000002</v>
      </c>
      <c r="AK277" s="206">
        <v>0</v>
      </c>
      <c r="AL277" s="206">
        <v>0</v>
      </c>
      <c r="AM277" s="206">
        <v>-378.87796567427</v>
      </c>
      <c r="AN277" s="206">
        <v>-299.6035</v>
      </c>
      <c r="AO277" s="206">
        <v>0</v>
      </c>
      <c r="AP277" s="206">
        <v>0</v>
      </c>
      <c r="AQ277" s="206">
        <v>-756.15029000000004</v>
      </c>
      <c r="AR277" s="206">
        <v>0</v>
      </c>
      <c r="AS277" s="206">
        <v>0</v>
      </c>
      <c r="AT277" s="206">
        <v>-226.04365000000001</v>
      </c>
      <c r="AU277" s="206">
        <v>-70.028893763502296</v>
      </c>
      <c r="AV277" s="206">
        <v>0</v>
      </c>
      <c r="AW277" s="206">
        <v>-102.36</v>
      </c>
      <c r="AX277" s="206">
        <v>-28.353660000000001</v>
      </c>
      <c r="AY277" s="206">
        <v>0</v>
      </c>
      <c r="AZ277" s="206">
        <v>0</v>
      </c>
      <c r="BA277" s="206">
        <v>0</v>
      </c>
      <c r="BB277" s="206">
        <v>-1634.790945</v>
      </c>
      <c r="BC277" s="206">
        <v>-29.48</v>
      </c>
      <c r="BD277" s="206">
        <v>-505.44403582682702</v>
      </c>
      <c r="BE277" s="206">
        <v>-297.74820577874601</v>
      </c>
      <c r="BF277" s="206">
        <v>0</v>
      </c>
      <c r="BG277" s="206">
        <v>0</v>
      </c>
      <c r="BH277" s="206">
        <v>-652.75542911495404</v>
      </c>
      <c r="BI277" s="206">
        <v>-36.96</v>
      </c>
      <c r="BJ277" s="206">
        <v>0</v>
      </c>
      <c r="BK277" s="206">
        <v>-397.88819999999998</v>
      </c>
      <c r="BL277" s="206">
        <v>-628.53408000000002</v>
      </c>
      <c r="BM277" s="206">
        <v>0</v>
      </c>
      <c r="BN277" s="206">
        <v>0</v>
      </c>
      <c r="BO277" s="206">
        <v>-978.23946999999998</v>
      </c>
      <c r="BP277" s="206">
        <v>-51.414000000000001</v>
      </c>
      <c r="BQ277" s="206">
        <v>-173.74712</v>
      </c>
      <c r="BR277" s="206">
        <v>0</v>
      </c>
      <c r="BS277" s="206">
        <v>-92.24</v>
      </c>
      <c r="BT277" s="206">
        <v>0</v>
      </c>
      <c r="BU277" s="206">
        <v>0</v>
      </c>
      <c r="BV277" s="206">
        <v>-1023.39217303611</v>
      </c>
      <c r="BW277" s="206">
        <v>-105.71727</v>
      </c>
      <c r="BX277" s="206">
        <v>-106.43961</v>
      </c>
      <c r="BY277" s="206">
        <v>-223.68</v>
      </c>
      <c r="BZ277" s="206">
        <v>-45.411499999999997</v>
      </c>
      <c r="CA277" s="206">
        <v>0</v>
      </c>
      <c r="CB277" s="206">
        <v>0</v>
      </c>
      <c r="CC277" s="206">
        <v>0</v>
      </c>
      <c r="CD277" s="206">
        <v>-32.548369999999998</v>
      </c>
      <c r="CE277" s="206">
        <v>-103.00118406976399</v>
      </c>
      <c r="CF277" s="206">
        <v>0</v>
      </c>
      <c r="CG277" s="206">
        <v>-257.22868</v>
      </c>
      <c r="CH277" s="206">
        <v>0</v>
      </c>
      <c r="CI277" s="206">
        <v>0</v>
      </c>
      <c r="CJ277" s="206">
        <v>-308.04000000000002</v>
      </c>
      <c r="CK277" s="206">
        <v>-50.995600000000003</v>
      </c>
      <c r="CL277" s="206">
        <v>-298.61094000000003</v>
      </c>
      <c r="CM277" s="206">
        <v>0</v>
      </c>
      <c r="CN277" s="206">
        <v>0</v>
      </c>
      <c r="CO277" s="206">
        <v>0</v>
      </c>
      <c r="CP277" s="206">
        <v>0</v>
      </c>
      <c r="CQ277" s="206">
        <v>-91</v>
      </c>
      <c r="CR277" s="206">
        <v>0</v>
      </c>
      <c r="CS277" s="206">
        <v>0</v>
      </c>
      <c r="CT277" s="206">
        <v>0</v>
      </c>
      <c r="CU277" s="206">
        <v>-118.75</v>
      </c>
      <c r="CV277" s="206">
        <v>0</v>
      </c>
      <c r="CW277" s="206">
        <v>-1566.2033833796499</v>
      </c>
      <c r="CX277" s="206">
        <v>-767.92627500000003</v>
      </c>
      <c r="CY277" s="206">
        <v>-628.30469882255704</v>
      </c>
      <c r="CZ277" s="206">
        <v>0</v>
      </c>
      <c r="DA277" s="206">
        <v>0</v>
      </c>
      <c r="DB277" s="206">
        <v>0</v>
      </c>
      <c r="DC277" s="206">
        <v>0</v>
      </c>
      <c r="DD277" s="206">
        <v>0</v>
      </c>
      <c r="DE277" s="206">
        <v>0</v>
      </c>
      <c r="DF277" s="206">
        <v>0</v>
      </c>
      <c r="DG277" s="206">
        <v>0</v>
      </c>
      <c r="DH277" s="206">
        <v>0</v>
      </c>
      <c r="DI277" s="206">
        <v>0</v>
      </c>
      <c r="DJ277" s="232">
        <v>0</v>
      </c>
      <c r="DK277" s="206">
        <v>0</v>
      </c>
      <c r="DL277" s="207">
        <v>-23107.950952193398</v>
      </c>
      <c r="DQ277" s="290" t="s">
        <v>482</v>
      </c>
      <c r="DR277" s="209"/>
      <c r="DS277" s="209"/>
      <c r="DT277" s="205"/>
      <c r="DU277" s="206">
        <f t="shared" si="269"/>
        <v>-2.5177230000000002E-2</v>
      </c>
      <c r="DV277" s="206">
        <f t="shared" si="270"/>
        <v>-2.7164731100000004</v>
      </c>
      <c r="DW277" s="206">
        <f t="shared" si="271"/>
        <v>-7.2983914827270224</v>
      </c>
      <c r="DX277" s="206">
        <f t="shared" si="272"/>
        <v>-9.986724772264175</v>
      </c>
      <c r="DY277" s="206">
        <f t="shared" si="273"/>
        <v>-3.0811843572022073</v>
      </c>
      <c r="DZ277" s="206">
        <f t="shared" si="274"/>
        <v>0</v>
      </c>
      <c r="EA277" s="206">
        <f t="shared" si="275"/>
        <v>0</v>
      </c>
      <c r="EB277" s="206">
        <f t="shared" si="276"/>
        <v>0</v>
      </c>
      <c r="EC277" s="206">
        <f t="shared" si="277"/>
        <v>0</v>
      </c>
      <c r="ED277" s="207">
        <f t="shared" ref="ED277:ED288" si="278">SUM(DU277:EC277)</f>
        <v>-23.107950952193406</v>
      </c>
      <c r="EE277" s="303">
        <f t="shared" si="268"/>
        <v>0</v>
      </c>
      <c r="EF277" s="101"/>
      <c r="EG277" s="101"/>
    </row>
    <row r="278" spans="1:137" s="126" customFormat="1" ht="15.5" x14ac:dyDescent="0.35">
      <c r="A278" s="127" t="s">
        <v>303</v>
      </c>
      <c r="B278" s="127">
        <v>19</v>
      </c>
      <c r="C278" s="128"/>
      <c r="D278" s="129"/>
      <c r="E278" s="230" t="s">
        <v>346</v>
      </c>
      <c r="F278" s="211"/>
      <c r="G278" s="211"/>
      <c r="H278" s="212"/>
      <c r="I278" s="243">
        <v>0</v>
      </c>
      <c r="J278" s="243">
        <v>0</v>
      </c>
      <c r="K278" s="213">
        <v>0</v>
      </c>
      <c r="L278" s="213">
        <v>0</v>
      </c>
      <c r="M278" s="213">
        <v>0</v>
      </c>
      <c r="N278" s="213">
        <v>0</v>
      </c>
      <c r="O278" s="213">
        <v>0</v>
      </c>
      <c r="P278" s="213">
        <v>0</v>
      </c>
      <c r="Q278" s="213">
        <v>0</v>
      </c>
      <c r="R278" s="213">
        <v>0</v>
      </c>
      <c r="S278" s="213">
        <v>0</v>
      </c>
      <c r="T278" s="213">
        <v>0</v>
      </c>
      <c r="U278" s="213">
        <v>0</v>
      </c>
      <c r="V278" s="213">
        <v>0</v>
      </c>
      <c r="W278" s="213">
        <v>0</v>
      </c>
      <c r="X278" s="213">
        <v>0</v>
      </c>
      <c r="Y278" s="213">
        <v>0</v>
      </c>
      <c r="Z278" s="213">
        <v>0</v>
      </c>
      <c r="AA278" s="213">
        <v>0</v>
      </c>
      <c r="AB278" s="213">
        <v>0</v>
      </c>
      <c r="AC278" s="213">
        <v>0</v>
      </c>
      <c r="AD278" s="213">
        <v>0</v>
      </c>
      <c r="AE278" s="213">
        <v>0</v>
      </c>
      <c r="AF278" s="213">
        <v>0</v>
      </c>
      <c r="AG278" s="213">
        <v>0</v>
      </c>
      <c r="AH278" s="213">
        <v>0</v>
      </c>
      <c r="AI278" s="213">
        <v>0</v>
      </c>
      <c r="AJ278" s="213">
        <v>0</v>
      </c>
      <c r="AK278" s="213">
        <v>0</v>
      </c>
      <c r="AL278" s="213">
        <v>0</v>
      </c>
      <c r="AM278" s="213">
        <v>0</v>
      </c>
      <c r="AN278" s="213">
        <v>0</v>
      </c>
      <c r="AO278" s="213">
        <v>0</v>
      </c>
      <c r="AP278" s="213">
        <v>0</v>
      </c>
      <c r="AQ278" s="213">
        <v>0</v>
      </c>
      <c r="AR278" s="213">
        <v>0</v>
      </c>
      <c r="AS278" s="213">
        <v>0</v>
      </c>
      <c r="AT278" s="213">
        <v>0</v>
      </c>
      <c r="AU278" s="213">
        <v>0</v>
      </c>
      <c r="AV278" s="213">
        <v>0</v>
      </c>
      <c r="AW278" s="213">
        <v>0</v>
      </c>
      <c r="AX278" s="213">
        <v>0</v>
      </c>
      <c r="AY278" s="213">
        <v>0</v>
      </c>
      <c r="AZ278" s="213">
        <v>0</v>
      </c>
      <c r="BA278" s="213">
        <v>0</v>
      </c>
      <c r="BB278" s="213">
        <v>0</v>
      </c>
      <c r="BC278" s="213">
        <v>0</v>
      </c>
      <c r="BD278" s="213">
        <v>0</v>
      </c>
      <c r="BE278" s="213">
        <v>0</v>
      </c>
      <c r="BF278" s="213">
        <v>0</v>
      </c>
      <c r="BG278" s="213">
        <v>0</v>
      </c>
      <c r="BH278" s="213">
        <v>0</v>
      </c>
      <c r="BI278" s="213">
        <v>0</v>
      </c>
      <c r="BJ278" s="213">
        <v>0</v>
      </c>
      <c r="BK278" s="213">
        <v>0</v>
      </c>
      <c r="BL278" s="213">
        <v>0</v>
      </c>
      <c r="BM278" s="213">
        <v>0</v>
      </c>
      <c r="BN278" s="213">
        <v>0</v>
      </c>
      <c r="BO278" s="213">
        <v>0</v>
      </c>
      <c r="BP278" s="213">
        <v>0</v>
      </c>
      <c r="BQ278" s="213">
        <v>0</v>
      </c>
      <c r="BR278" s="213">
        <v>0</v>
      </c>
      <c r="BS278" s="213">
        <v>0</v>
      </c>
      <c r="BT278" s="213">
        <v>0</v>
      </c>
      <c r="BU278" s="213">
        <v>0</v>
      </c>
      <c r="BV278" s="213">
        <v>0</v>
      </c>
      <c r="BW278" s="213">
        <v>0</v>
      </c>
      <c r="BX278" s="213">
        <v>0</v>
      </c>
      <c r="BY278" s="213">
        <v>0</v>
      </c>
      <c r="BZ278" s="213">
        <v>0</v>
      </c>
      <c r="CA278" s="213">
        <v>0</v>
      </c>
      <c r="CB278" s="213">
        <v>0</v>
      </c>
      <c r="CC278" s="213">
        <v>0</v>
      </c>
      <c r="CD278" s="213">
        <v>0</v>
      </c>
      <c r="CE278" s="213">
        <v>0</v>
      </c>
      <c r="CF278" s="213">
        <v>0</v>
      </c>
      <c r="CG278" s="213">
        <v>0</v>
      </c>
      <c r="CH278" s="213">
        <v>0</v>
      </c>
      <c r="CI278" s="213">
        <v>0</v>
      </c>
      <c r="CJ278" s="213">
        <v>0</v>
      </c>
      <c r="CK278" s="213">
        <v>0</v>
      </c>
      <c r="CL278" s="213">
        <v>0</v>
      </c>
      <c r="CM278" s="213">
        <v>0</v>
      </c>
      <c r="CN278" s="213">
        <v>0</v>
      </c>
      <c r="CO278" s="213">
        <v>0</v>
      </c>
      <c r="CP278" s="213">
        <v>0</v>
      </c>
      <c r="CQ278" s="213">
        <v>0</v>
      </c>
      <c r="CR278" s="213">
        <v>0</v>
      </c>
      <c r="CS278" s="213">
        <v>0</v>
      </c>
      <c r="CT278" s="213">
        <v>0</v>
      </c>
      <c r="CU278" s="213">
        <v>0</v>
      </c>
      <c r="CV278" s="213">
        <v>0</v>
      </c>
      <c r="CW278" s="213">
        <v>0</v>
      </c>
      <c r="CX278" s="213">
        <v>0</v>
      </c>
      <c r="CY278" s="213">
        <v>0</v>
      </c>
      <c r="CZ278" s="213">
        <v>0</v>
      </c>
      <c r="DA278" s="213">
        <v>0</v>
      </c>
      <c r="DB278" s="213">
        <v>0</v>
      </c>
      <c r="DC278" s="213">
        <v>0</v>
      </c>
      <c r="DD278" s="213">
        <v>0</v>
      </c>
      <c r="DE278" s="213">
        <v>0</v>
      </c>
      <c r="DF278" s="213">
        <v>0</v>
      </c>
      <c r="DG278" s="213">
        <v>0</v>
      </c>
      <c r="DH278" s="213">
        <v>0</v>
      </c>
      <c r="DI278" s="213">
        <v>0</v>
      </c>
      <c r="DJ278" s="213">
        <v>0</v>
      </c>
      <c r="DK278" s="213">
        <v>0</v>
      </c>
      <c r="DL278" s="214">
        <v>0</v>
      </c>
      <c r="DQ278" s="308" t="s">
        <v>346</v>
      </c>
      <c r="DR278" s="211"/>
      <c r="DS278" s="211"/>
      <c r="DT278" s="212"/>
      <c r="DU278" s="213">
        <f t="shared" ref="DU278:EC278" si="279">SUM(DU279:DU280)</f>
        <v>0</v>
      </c>
      <c r="DV278" s="213">
        <f t="shared" si="279"/>
        <v>0</v>
      </c>
      <c r="DW278" s="213">
        <f t="shared" si="279"/>
        <v>0</v>
      </c>
      <c r="DX278" s="213">
        <f t="shared" si="279"/>
        <v>0</v>
      </c>
      <c r="DY278" s="213">
        <f t="shared" si="279"/>
        <v>0</v>
      </c>
      <c r="DZ278" s="213">
        <f t="shared" si="279"/>
        <v>0</v>
      </c>
      <c r="EA278" s="213">
        <f t="shared" si="279"/>
        <v>0</v>
      </c>
      <c r="EB278" s="213">
        <f t="shared" si="279"/>
        <v>0</v>
      </c>
      <c r="EC278" s="213">
        <f t="shared" si="279"/>
        <v>-1.6084904060087499</v>
      </c>
      <c r="ED278" s="214">
        <f t="shared" si="278"/>
        <v>-1.6084904060087499</v>
      </c>
      <c r="EE278" s="305"/>
      <c r="EF278" s="101"/>
      <c r="EG278" s="101"/>
    </row>
    <row r="279" spans="1:137" s="126" customFormat="1" ht="15.5" hidden="1" outlineLevel="1" x14ac:dyDescent="0.35">
      <c r="A279" s="37" t="s">
        <v>303</v>
      </c>
      <c r="B279" s="37">
        <v>19</v>
      </c>
      <c r="C279" s="38">
        <v>19.100000000000001</v>
      </c>
      <c r="D279" s="39"/>
      <c r="E279" s="208"/>
      <c r="F279" s="209" t="s">
        <v>347</v>
      </c>
      <c r="G279" s="209"/>
      <c r="H279" s="205"/>
      <c r="I279" s="206">
        <v>0</v>
      </c>
      <c r="J279" s="206">
        <v>0</v>
      </c>
      <c r="K279" s="206">
        <v>0</v>
      </c>
      <c r="L279" s="206">
        <v>0</v>
      </c>
      <c r="M279" s="206">
        <v>0</v>
      </c>
      <c r="N279" s="206">
        <v>0</v>
      </c>
      <c r="O279" s="206">
        <v>0</v>
      </c>
      <c r="P279" s="206">
        <v>0</v>
      </c>
      <c r="Q279" s="206">
        <v>0</v>
      </c>
      <c r="R279" s="206">
        <v>0</v>
      </c>
      <c r="S279" s="206">
        <v>0</v>
      </c>
      <c r="T279" s="206">
        <v>0</v>
      </c>
      <c r="U279" s="206">
        <v>0</v>
      </c>
      <c r="V279" s="206">
        <v>0</v>
      </c>
      <c r="W279" s="206">
        <v>0</v>
      </c>
      <c r="X279" s="206">
        <v>0</v>
      </c>
      <c r="Y279" s="206">
        <v>0</v>
      </c>
      <c r="Z279" s="206">
        <v>0</v>
      </c>
      <c r="AA279" s="206">
        <v>0</v>
      </c>
      <c r="AB279" s="206">
        <v>0</v>
      </c>
      <c r="AC279" s="206">
        <v>0</v>
      </c>
      <c r="AD279" s="206">
        <v>0</v>
      </c>
      <c r="AE279" s="206">
        <v>0</v>
      </c>
      <c r="AF279" s="206">
        <v>0</v>
      </c>
      <c r="AG279" s="206">
        <v>0</v>
      </c>
      <c r="AH279" s="206">
        <v>0</v>
      </c>
      <c r="AI279" s="206">
        <v>0</v>
      </c>
      <c r="AJ279" s="206">
        <v>0</v>
      </c>
      <c r="AK279" s="206">
        <v>0</v>
      </c>
      <c r="AL279" s="206">
        <v>0</v>
      </c>
      <c r="AM279" s="206">
        <v>0</v>
      </c>
      <c r="AN279" s="206">
        <v>0</v>
      </c>
      <c r="AO279" s="206">
        <v>0</v>
      </c>
      <c r="AP279" s="206">
        <v>0</v>
      </c>
      <c r="AQ279" s="206">
        <v>0</v>
      </c>
      <c r="AR279" s="206">
        <v>0</v>
      </c>
      <c r="AS279" s="206">
        <v>0</v>
      </c>
      <c r="AT279" s="206">
        <v>0</v>
      </c>
      <c r="AU279" s="206">
        <v>0</v>
      </c>
      <c r="AV279" s="206">
        <v>0</v>
      </c>
      <c r="AW279" s="206">
        <v>0</v>
      </c>
      <c r="AX279" s="206">
        <v>0</v>
      </c>
      <c r="AY279" s="206">
        <v>0</v>
      </c>
      <c r="AZ279" s="206">
        <v>0</v>
      </c>
      <c r="BA279" s="206">
        <v>0</v>
      </c>
      <c r="BB279" s="206">
        <v>0</v>
      </c>
      <c r="BC279" s="206">
        <v>0</v>
      </c>
      <c r="BD279" s="206">
        <v>0</v>
      </c>
      <c r="BE279" s="206">
        <v>0</v>
      </c>
      <c r="BF279" s="206">
        <v>0</v>
      </c>
      <c r="BG279" s="206">
        <v>0</v>
      </c>
      <c r="BH279" s="206">
        <v>0</v>
      </c>
      <c r="BI279" s="206">
        <v>0</v>
      </c>
      <c r="BJ279" s="206">
        <v>0</v>
      </c>
      <c r="BK279" s="206">
        <v>0</v>
      </c>
      <c r="BL279" s="206">
        <v>0</v>
      </c>
      <c r="BM279" s="206">
        <v>0</v>
      </c>
      <c r="BN279" s="206">
        <v>0</v>
      </c>
      <c r="BO279" s="206">
        <v>0</v>
      </c>
      <c r="BP279" s="206">
        <v>0</v>
      </c>
      <c r="BQ279" s="206">
        <v>0</v>
      </c>
      <c r="BR279" s="206">
        <v>0</v>
      </c>
      <c r="BS279" s="206">
        <v>0</v>
      </c>
      <c r="BT279" s="206">
        <v>0</v>
      </c>
      <c r="BU279" s="206">
        <v>0</v>
      </c>
      <c r="BV279" s="206">
        <v>0</v>
      </c>
      <c r="BW279" s="206">
        <v>0</v>
      </c>
      <c r="BX279" s="206">
        <v>0</v>
      </c>
      <c r="BY279" s="206">
        <v>0</v>
      </c>
      <c r="BZ279" s="206">
        <v>0</v>
      </c>
      <c r="CA279" s="206">
        <v>0</v>
      </c>
      <c r="CB279" s="206">
        <v>0</v>
      </c>
      <c r="CC279" s="206">
        <v>0</v>
      </c>
      <c r="CD279" s="206">
        <v>0</v>
      </c>
      <c r="CE279" s="206">
        <v>0</v>
      </c>
      <c r="CF279" s="206">
        <v>0</v>
      </c>
      <c r="CG279" s="206">
        <v>0</v>
      </c>
      <c r="CH279" s="206">
        <v>0</v>
      </c>
      <c r="CI279" s="206">
        <v>0</v>
      </c>
      <c r="CJ279" s="206">
        <v>0</v>
      </c>
      <c r="CK279" s="206">
        <v>0</v>
      </c>
      <c r="CL279" s="206">
        <v>0</v>
      </c>
      <c r="CM279" s="206">
        <v>0</v>
      </c>
      <c r="CN279" s="206">
        <v>0</v>
      </c>
      <c r="CO279" s="206">
        <v>0</v>
      </c>
      <c r="CP279" s="206">
        <v>0</v>
      </c>
      <c r="CQ279" s="206">
        <v>0</v>
      </c>
      <c r="CR279" s="206">
        <v>0</v>
      </c>
      <c r="CS279" s="206">
        <v>0</v>
      </c>
      <c r="CT279" s="206">
        <v>0</v>
      </c>
      <c r="CU279" s="206">
        <v>0</v>
      </c>
      <c r="CV279" s="206">
        <v>0</v>
      </c>
      <c r="CW279" s="206">
        <v>0</v>
      </c>
      <c r="CX279" s="206">
        <v>0</v>
      </c>
      <c r="CY279" s="206">
        <v>0</v>
      </c>
      <c r="CZ279" s="206">
        <v>0</v>
      </c>
      <c r="DA279" s="206">
        <v>0</v>
      </c>
      <c r="DB279" s="206">
        <v>0</v>
      </c>
      <c r="DC279" s="206">
        <v>0</v>
      </c>
      <c r="DD279" s="206">
        <v>0</v>
      </c>
      <c r="DE279" s="206">
        <v>0</v>
      </c>
      <c r="DF279" s="206">
        <v>0</v>
      </c>
      <c r="DG279" s="206">
        <v>0</v>
      </c>
      <c r="DH279" s="206">
        <v>0</v>
      </c>
      <c r="DI279" s="206">
        <v>0</v>
      </c>
      <c r="DJ279" s="232">
        <v>0</v>
      </c>
      <c r="DK279" s="206">
        <v>0</v>
      </c>
      <c r="DL279" s="207">
        <v>0</v>
      </c>
      <c r="DQ279" s="208"/>
      <c r="DR279" s="209" t="s">
        <v>347</v>
      </c>
      <c r="DS279" s="209"/>
      <c r="DT279" s="205"/>
      <c r="DU279" s="206">
        <f>I279/$DQ$4</f>
        <v>0</v>
      </c>
      <c r="DV279" s="206">
        <f>SUM(J279:O279)/$DQ$4</f>
        <v>0</v>
      </c>
      <c r="DW279" s="206">
        <f>SUM(P279:AL279)/$DQ$4</f>
        <v>0</v>
      </c>
      <c r="DX279" s="206">
        <f>SUM(AM279:CT279)/$DQ$4</f>
        <v>0</v>
      </c>
      <c r="DY279" s="206">
        <f>SUM(CU279:CY279)/$DQ$4</f>
        <v>0</v>
      </c>
      <c r="DZ279" s="206">
        <f>SUM(CZ279:DE279)/$DQ$4</f>
        <v>0</v>
      </c>
      <c r="EA279" s="206">
        <f>SUM(DF279:DG279)/$DQ$4</f>
        <v>0</v>
      </c>
      <c r="EB279" s="206">
        <f>SUM(DH279:DI279)/$DQ$4</f>
        <v>0</v>
      </c>
      <c r="EC279" s="206">
        <f>SUM(DJ279:DK279)/$DQ$4</f>
        <v>0</v>
      </c>
      <c r="ED279" s="207">
        <f t="shared" si="278"/>
        <v>0</v>
      </c>
      <c r="EE279" s="303">
        <f>ED279-(DL279/$DQ$4)</f>
        <v>0</v>
      </c>
      <c r="EF279" s="101"/>
      <c r="EG279" s="101"/>
    </row>
    <row r="280" spans="1:137" s="126" customFormat="1" ht="15.5" hidden="1" outlineLevel="1" x14ac:dyDescent="0.35">
      <c r="A280" s="37" t="s">
        <v>303</v>
      </c>
      <c r="B280" s="37">
        <v>19</v>
      </c>
      <c r="C280" s="38">
        <v>19.2</v>
      </c>
      <c r="D280" s="39"/>
      <c r="E280" s="208"/>
      <c r="F280" s="209" t="s">
        <v>280</v>
      </c>
      <c r="G280" s="209"/>
      <c r="H280" s="205"/>
      <c r="I280" s="206">
        <v>0</v>
      </c>
      <c r="J280" s="206">
        <v>0</v>
      </c>
      <c r="K280" s="206">
        <v>0</v>
      </c>
      <c r="L280" s="206">
        <v>0</v>
      </c>
      <c r="M280" s="206">
        <v>0</v>
      </c>
      <c r="N280" s="206">
        <v>0</v>
      </c>
      <c r="O280" s="206">
        <v>0</v>
      </c>
      <c r="P280" s="206">
        <v>0</v>
      </c>
      <c r="Q280" s="206">
        <v>0</v>
      </c>
      <c r="R280" s="206">
        <v>0</v>
      </c>
      <c r="S280" s="206">
        <v>0</v>
      </c>
      <c r="T280" s="206">
        <v>0</v>
      </c>
      <c r="U280" s="206">
        <v>0</v>
      </c>
      <c r="V280" s="206">
        <v>0</v>
      </c>
      <c r="W280" s="206">
        <v>0</v>
      </c>
      <c r="X280" s="206">
        <v>0</v>
      </c>
      <c r="Y280" s="206">
        <v>0</v>
      </c>
      <c r="Z280" s="206">
        <v>0</v>
      </c>
      <c r="AA280" s="206">
        <v>0</v>
      </c>
      <c r="AB280" s="206">
        <v>0</v>
      </c>
      <c r="AC280" s="206">
        <v>0</v>
      </c>
      <c r="AD280" s="206">
        <v>0</v>
      </c>
      <c r="AE280" s="206">
        <v>0</v>
      </c>
      <c r="AF280" s="206">
        <v>0</v>
      </c>
      <c r="AG280" s="206">
        <v>0</v>
      </c>
      <c r="AH280" s="206">
        <v>0</v>
      </c>
      <c r="AI280" s="206">
        <v>0</v>
      </c>
      <c r="AJ280" s="206">
        <v>0</v>
      </c>
      <c r="AK280" s="206">
        <v>0</v>
      </c>
      <c r="AL280" s="206">
        <v>0</v>
      </c>
      <c r="AM280" s="206">
        <v>0</v>
      </c>
      <c r="AN280" s="206">
        <v>0</v>
      </c>
      <c r="AO280" s="206">
        <v>0</v>
      </c>
      <c r="AP280" s="206">
        <v>0</v>
      </c>
      <c r="AQ280" s="206">
        <v>0</v>
      </c>
      <c r="AR280" s="206">
        <v>0</v>
      </c>
      <c r="AS280" s="206">
        <v>0</v>
      </c>
      <c r="AT280" s="206">
        <v>0</v>
      </c>
      <c r="AU280" s="206">
        <v>0</v>
      </c>
      <c r="AV280" s="206">
        <v>0</v>
      </c>
      <c r="AW280" s="206">
        <v>0</v>
      </c>
      <c r="AX280" s="206">
        <v>0</v>
      </c>
      <c r="AY280" s="206">
        <v>0</v>
      </c>
      <c r="AZ280" s="206">
        <v>0</v>
      </c>
      <c r="BA280" s="206">
        <v>0</v>
      </c>
      <c r="BB280" s="206">
        <v>0</v>
      </c>
      <c r="BC280" s="206">
        <v>0</v>
      </c>
      <c r="BD280" s="206">
        <v>0</v>
      </c>
      <c r="BE280" s="206">
        <v>0</v>
      </c>
      <c r="BF280" s="206">
        <v>0</v>
      </c>
      <c r="BG280" s="206">
        <v>0</v>
      </c>
      <c r="BH280" s="206">
        <v>0</v>
      </c>
      <c r="BI280" s="206">
        <v>0</v>
      </c>
      <c r="BJ280" s="206">
        <v>0</v>
      </c>
      <c r="BK280" s="206">
        <v>0</v>
      </c>
      <c r="BL280" s="206">
        <v>0</v>
      </c>
      <c r="BM280" s="206">
        <v>0</v>
      </c>
      <c r="BN280" s="206">
        <v>0</v>
      </c>
      <c r="BO280" s="206">
        <v>0</v>
      </c>
      <c r="BP280" s="206">
        <v>0</v>
      </c>
      <c r="BQ280" s="206">
        <v>0</v>
      </c>
      <c r="BR280" s="206">
        <v>0</v>
      </c>
      <c r="BS280" s="206">
        <v>0</v>
      </c>
      <c r="BT280" s="206">
        <v>0</v>
      </c>
      <c r="BU280" s="206">
        <v>0</v>
      </c>
      <c r="BV280" s="206">
        <v>0</v>
      </c>
      <c r="BW280" s="206">
        <v>0</v>
      </c>
      <c r="BX280" s="206">
        <v>0</v>
      </c>
      <c r="BY280" s="206">
        <v>0</v>
      </c>
      <c r="BZ280" s="206">
        <v>0</v>
      </c>
      <c r="CA280" s="206">
        <v>0</v>
      </c>
      <c r="CB280" s="206">
        <v>0</v>
      </c>
      <c r="CC280" s="206">
        <v>0</v>
      </c>
      <c r="CD280" s="206">
        <v>0</v>
      </c>
      <c r="CE280" s="206">
        <v>0</v>
      </c>
      <c r="CF280" s="206">
        <v>0</v>
      </c>
      <c r="CG280" s="206">
        <v>0</v>
      </c>
      <c r="CH280" s="206">
        <v>0</v>
      </c>
      <c r="CI280" s="206">
        <v>0</v>
      </c>
      <c r="CJ280" s="206">
        <v>0</v>
      </c>
      <c r="CK280" s="206">
        <v>0</v>
      </c>
      <c r="CL280" s="206">
        <v>0</v>
      </c>
      <c r="CM280" s="206">
        <v>0</v>
      </c>
      <c r="CN280" s="206">
        <v>0</v>
      </c>
      <c r="CO280" s="206">
        <v>0</v>
      </c>
      <c r="CP280" s="206">
        <v>0</v>
      </c>
      <c r="CQ280" s="206">
        <v>0</v>
      </c>
      <c r="CR280" s="206">
        <v>0</v>
      </c>
      <c r="CS280" s="206">
        <v>0</v>
      </c>
      <c r="CT280" s="206">
        <v>0</v>
      </c>
      <c r="CU280" s="206">
        <v>0</v>
      </c>
      <c r="CV280" s="206">
        <v>0</v>
      </c>
      <c r="CW280" s="206">
        <v>0</v>
      </c>
      <c r="CX280" s="206">
        <v>0</v>
      </c>
      <c r="CY280" s="206">
        <v>0</v>
      </c>
      <c r="CZ280" s="206">
        <v>0</v>
      </c>
      <c r="DA280" s="206">
        <v>0</v>
      </c>
      <c r="DB280" s="206">
        <v>0</v>
      </c>
      <c r="DC280" s="206">
        <v>0</v>
      </c>
      <c r="DD280" s="206">
        <v>0</v>
      </c>
      <c r="DE280" s="206">
        <v>0</v>
      </c>
      <c r="DF280" s="206">
        <v>0</v>
      </c>
      <c r="DG280" s="206">
        <v>0</v>
      </c>
      <c r="DH280" s="206">
        <v>0</v>
      </c>
      <c r="DI280" s="206">
        <v>0</v>
      </c>
      <c r="DJ280" s="232">
        <v>-1608.4904060087499</v>
      </c>
      <c r="DK280" s="206">
        <v>0</v>
      </c>
      <c r="DL280" s="207">
        <v>-1608.4904060087499</v>
      </c>
      <c r="DQ280" s="208"/>
      <c r="DR280" s="209" t="s">
        <v>280</v>
      </c>
      <c r="DS280" s="209"/>
      <c r="DT280" s="205"/>
      <c r="DU280" s="206">
        <f>I280/$DQ$4</f>
        <v>0</v>
      </c>
      <c r="DV280" s="206">
        <f>SUM(J280:O280)/$DQ$4</f>
        <v>0</v>
      </c>
      <c r="DW280" s="206">
        <f>SUM(P280:AL280)/$DQ$4</f>
        <v>0</v>
      </c>
      <c r="DX280" s="206">
        <f>SUM(AM280:CT280)/$DQ$4</f>
        <v>0</v>
      </c>
      <c r="DY280" s="206">
        <f>SUM(CU280:CY280)/$DQ$4</f>
        <v>0</v>
      </c>
      <c r="DZ280" s="206">
        <f>SUM(CZ280:DE280)/$DQ$4</f>
        <v>0</v>
      </c>
      <c r="EA280" s="206">
        <f>SUM(DF280:DG280)/$DQ$4</f>
        <v>0</v>
      </c>
      <c r="EB280" s="206">
        <f>SUM(DH280:DI280)/$DQ$4</f>
        <v>0</v>
      </c>
      <c r="EC280" s="206">
        <f>SUM(DJ280:DK280)/$DQ$4</f>
        <v>-1.6084904060087499</v>
      </c>
      <c r="ED280" s="207">
        <f t="shared" si="278"/>
        <v>-1.6084904060087499</v>
      </c>
      <c r="EE280" s="303">
        <f>ED280-(DL280/$DQ$4)</f>
        <v>0</v>
      </c>
      <c r="EF280" s="101"/>
      <c r="EG280" s="101"/>
    </row>
    <row r="281" spans="1:137" s="126" customFormat="1" ht="15.5" collapsed="1" x14ac:dyDescent="0.35">
      <c r="A281" s="127" t="s">
        <v>303</v>
      </c>
      <c r="B281" s="127">
        <v>20</v>
      </c>
      <c r="C281" s="128"/>
      <c r="D281" s="129"/>
      <c r="E281" s="230" t="s">
        <v>348</v>
      </c>
      <c r="F281" s="211"/>
      <c r="G281" s="211"/>
      <c r="H281" s="212"/>
      <c r="I281" s="243">
        <v>0</v>
      </c>
      <c r="J281" s="213">
        <v>0</v>
      </c>
      <c r="K281" s="213">
        <v>0</v>
      </c>
      <c r="L281" s="213">
        <v>0</v>
      </c>
      <c r="M281" s="213">
        <v>0</v>
      </c>
      <c r="N281" s="213">
        <v>0</v>
      </c>
      <c r="O281" s="213">
        <v>0</v>
      </c>
      <c r="P281" s="213">
        <v>0</v>
      </c>
      <c r="Q281" s="213">
        <v>0</v>
      </c>
      <c r="R281" s="213">
        <v>0</v>
      </c>
      <c r="S281" s="213">
        <v>0</v>
      </c>
      <c r="T281" s="213">
        <v>0</v>
      </c>
      <c r="U281" s="213">
        <v>0</v>
      </c>
      <c r="V281" s="213">
        <v>0</v>
      </c>
      <c r="W281" s="213">
        <v>0</v>
      </c>
      <c r="X281" s="213">
        <v>0</v>
      </c>
      <c r="Y281" s="213">
        <v>0</v>
      </c>
      <c r="Z281" s="213">
        <v>0</v>
      </c>
      <c r="AA281" s="213">
        <v>0</v>
      </c>
      <c r="AB281" s="213">
        <v>0</v>
      </c>
      <c r="AC281" s="213">
        <v>0</v>
      </c>
      <c r="AD281" s="213">
        <v>0</v>
      </c>
      <c r="AE281" s="213">
        <v>0</v>
      </c>
      <c r="AF281" s="213">
        <v>0</v>
      </c>
      <c r="AG281" s="213">
        <v>0</v>
      </c>
      <c r="AH281" s="213">
        <v>0</v>
      </c>
      <c r="AI281" s="213">
        <v>0</v>
      </c>
      <c r="AJ281" s="213">
        <v>0</v>
      </c>
      <c r="AK281" s="213">
        <v>0</v>
      </c>
      <c r="AL281" s="213">
        <v>0</v>
      </c>
      <c r="AM281" s="213">
        <v>0</v>
      </c>
      <c r="AN281" s="213">
        <v>0</v>
      </c>
      <c r="AO281" s="213">
        <v>0</v>
      </c>
      <c r="AP281" s="213">
        <v>0</v>
      </c>
      <c r="AQ281" s="213">
        <v>0</v>
      </c>
      <c r="AR281" s="213">
        <v>0</v>
      </c>
      <c r="AS281" s="213">
        <v>0</v>
      </c>
      <c r="AT281" s="213">
        <v>0</v>
      </c>
      <c r="AU281" s="213">
        <v>0</v>
      </c>
      <c r="AV281" s="213">
        <v>0</v>
      </c>
      <c r="AW281" s="213">
        <v>0</v>
      </c>
      <c r="AX281" s="213">
        <v>0</v>
      </c>
      <c r="AY281" s="213">
        <v>0</v>
      </c>
      <c r="AZ281" s="213">
        <v>0</v>
      </c>
      <c r="BA281" s="213">
        <v>0</v>
      </c>
      <c r="BB281" s="213">
        <v>0</v>
      </c>
      <c r="BC281" s="213">
        <v>0</v>
      </c>
      <c r="BD281" s="213">
        <v>0</v>
      </c>
      <c r="BE281" s="213">
        <v>0</v>
      </c>
      <c r="BF281" s="213">
        <v>0</v>
      </c>
      <c r="BG281" s="213">
        <v>0</v>
      </c>
      <c r="BH281" s="213">
        <v>0</v>
      </c>
      <c r="BI281" s="213">
        <v>0</v>
      </c>
      <c r="BJ281" s="213">
        <v>0</v>
      </c>
      <c r="BK281" s="213">
        <v>0</v>
      </c>
      <c r="BL281" s="213">
        <v>0</v>
      </c>
      <c r="BM281" s="213">
        <v>0</v>
      </c>
      <c r="BN281" s="213">
        <v>0</v>
      </c>
      <c r="BO281" s="213">
        <v>0</v>
      </c>
      <c r="BP281" s="213">
        <v>0</v>
      </c>
      <c r="BQ281" s="213">
        <v>0</v>
      </c>
      <c r="BR281" s="213">
        <v>0</v>
      </c>
      <c r="BS281" s="213">
        <v>0</v>
      </c>
      <c r="BT281" s="213">
        <v>0</v>
      </c>
      <c r="BU281" s="213">
        <v>0</v>
      </c>
      <c r="BV281" s="213">
        <v>0</v>
      </c>
      <c r="BW281" s="213">
        <v>0</v>
      </c>
      <c r="BX281" s="213">
        <v>0</v>
      </c>
      <c r="BY281" s="213">
        <v>0</v>
      </c>
      <c r="BZ281" s="213">
        <v>0</v>
      </c>
      <c r="CA281" s="213">
        <v>0</v>
      </c>
      <c r="CB281" s="213">
        <v>0</v>
      </c>
      <c r="CC281" s="213">
        <v>0</v>
      </c>
      <c r="CD281" s="213">
        <v>0</v>
      </c>
      <c r="CE281" s="213">
        <v>0</v>
      </c>
      <c r="CF281" s="213">
        <v>0</v>
      </c>
      <c r="CG281" s="213">
        <v>0</v>
      </c>
      <c r="CH281" s="213">
        <v>0</v>
      </c>
      <c r="CI281" s="213">
        <v>0</v>
      </c>
      <c r="CJ281" s="213">
        <v>0</v>
      </c>
      <c r="CK281" s="213">
        <v>0</v>
      </c>
      <c r="CL281" s="213">
        <v>0</v>
      </c>
      <c r="CM281" s="213">
        <v>0</v>
      </c>
      <c r="CN281" s="213">
        <v>0</v>
      </c>
      <c r="CO281" s="213">
        <v>0</v>
      </c>
      <c r="CP281" s="213">
        <v>0</v>
      </c>
      <c r="CQ281" s="213">
        <v>0</v>
      </c>
      <c r="CR281" s="213">
        <v>0</v>
      </c>
      <c r="CS281" s="213">
        <v>0</v>
      </c>
      <c r="CT281" s="213">
        <v>0</v>
      </c>
      <c r="CU281" s="213">
        <v>0</v>
      </c>
      <c r="CV281" s="213">
        <v>0</v>
      </c>
      <c r="CW281" s="213">
        <v>0</v>
      </c>
      <c r="CX281" s="213">
        <v>0</v>
      </c>
      <c r="CY281" s="213">
        <v>0</v>
      </c>
      <c r="CZ281" s="213">
        <v>0</v>
      </c>
      <c r="DA281" s="213">
        <v>0</v>
      </c>
      <c r="DB281" s="213">
        <v>0</v>
      </c>
      <c r="DC281" s="213">
        <v>0</v>
      </c>
      <c r="DD281" s="213">
        <v>0</v>
      </c>
      <c r="DE281" s="213">
        <v>0</v>
      </c>
      <c r="DF281" s="213">
        <v>0</v>
      </c>
      <c r="DG281" s="213">
        <v>0</v>
      </c>
      <c r="DH281" s="213">
        <v>0</v>
      </c>
      <c r="DI281" s="213">
        <v>0</v>
      </c>
      <c r="DJ281" s="213">
        <v>0</v>
      </c>
      <c r="DK281" s="213">
        <v>0</v>
      </c>
      <c r="DL281" s="214">
        <v>0</v>
      </c>
      <c r="DQ281" s="308" t="s">
        <v>348</v>
      </c>
      <c r="DR281" s="211"/>
      <c r="DS281" s="211"/>
      <c r="DT281" s="212"/>
      <c r="DU281" s="213">
        <f t="shared" ref="DU281:EC281" si="280">SUM(DU282:DU286)</f>
        <v>0</v>
      </c>
      <c r="DV281" s="213">
        <f t="shared" si="280"/>
        <v>0</v>
      </c>
      <c r="DW281" s="213">
        <f t="shared" si="280"/>
        <v>0</v>
      </c>
      <c r="DX281" s="213">
        <f t="shared" si="280"/>
        <v>0</v>
      </c>
      <c r="DY281" s="213">
        <f t="shared" si="280"/>
        <v>0</v>
      </c>
      <c r="DZ281" s="213">
        <f t="shared" si="280"/>
        <v>0</v>
      </c>
      <c r="EA281" s="213">
        <f t="shared" si="280"/>
        <v>0</v>
      </c>
      <c r="EB281" s="213">
        <f t="shared" si="280"/>
        <v>0</v>
      </c>
      <c r="EC281" s="213">
        <f t="shared" si="280"/>
        <v>0</v>
      </c>
      <c r="ED281" s="214">
        <f t="shared" si="278"/>
        <v>0</v>
      </c>
      <c r="EE281" s="305"/>
      <c r="EF281" s="101"/>
      <c r="EG281" s="101"/>
    </row>
    <row r="282" spans="1:137" s="126" customFormat="1" ht="15.5" hidden="1" outlineLevel="1" x14ac:dyDescent="0.35">
      <c r="A282" s="37" t="s">
        <v>303</v>
      </c>
      <c r="B282" s="37">
        <v>20</v>
      </c>
      <c r="C282" s="38">
        <v>20.100000000000001</v>
      </c>
      <c r="D282" s="39"/>
      <c r="E282" s="208"/>
      <c r="F282" s="209" t="s">
        <v>349</v>
      </c>
      <c r="G282" s="209"/>
      <c r="H282" s="205"/>
      <c r="I282" s="206">
        <v>0</v>
      </c>
      <c r="J282" s="206">
        <v>0</v>
      </c>
      <c r="K282" s="206">
        <v>0</v>
      </c>
      <c r="L282" s="206">
        <v>0</v>
      </c>
      <c r="M282" s="206">
        <v>0</v>
      </c>
      <c r="N282" s="206">
        <v>0</v>
      </c>
      <c r="O282" s="206">
        <v>0</v>
      </c>
      <c r="P282" s="206">
        <v>0</v>
      </c>
      <c r="Q282" s="206">
        <v>0</v>
      </c>
      <c r="R282" s="206">
        <v>0</v>
      </c>
      <c r="S282" s="206">
        <v>0</v>
      </c>
      <c r="T282" s="206">
        <v>0</v>
      </c>
      <c r="U282" s="206">
        <v>0</v>
      </c>
      <c r="V282" s="206">
        <v>0</v>
      </c>
      <c r="W282" s="206">
        <v>0</v>
      </c>
      <c r="X282" s="206">
        <v>0</v>
      </c>
      <c r="Y282" s="206">
        <v>0</v>
      </c>
      <c r="Z282" s="206">
        <v>0</v>
      </c>
      <c r="AA282" s="206">
        <v>0</v>
      </c>
      <c r="AB282" s="206">
        <v>0</v>
      </c>
      <c r="AC282" s="206">
        <v>0</v>
      </c>
      <c r="AD282" s="206">
        <v>0</v>
      </c>
      <c r="AE282" s="206">
        <v>0</v>
      </c>
      <c r="AF282" s="206">
        <v>0</v>
      </c>
      <c r="AG282" s="206">
        <v>0</v>
      </c>
      <c r="AH282" s="206">
        <v>0</v>
      </c>
      <c r="AI282" s="206">
        <v>0</v>
      </c>
      <c r="AJ282" s="206">
        <v>0</v>
      </c>
      <c r="AK282" s="206">
        <v>0</v>
      </c>
      <c r="AL282" s="206">
        <v>0</v>
      </c>
      <c r="AM282" s="206">
        <v>0</v>
      </c>
      <c r="AN282" s="206">
        <v>0</v>
      </c>
      <c r="AO282" s="206">
        <v>0</v>
      </c>
      <c r="AP282" s="206">
        <v>0</v>
      </c>
      <c r="AQ282" s="206">
        <v>0</v>
      </c>
      <c r="AR282" s="206">
        <v>0</v>
      </c>
      <c r="AS282" s="206">
        <v>0</v>
      </c>
      <c r="AT282" s="206">
        <v>0</v>
      </c>
      <c r="AU282" s="206">
        <v>0</v>
      </c>
      <c r="AV282" s="206">
        <v>0</v>
      </c>
      <c r="AW282" s="206">
        <v>0</v>
      </c>
      <c r="AX282" s="206">
        <v>0</v>
      </c>
      <c r="AY282" s="206">
        <v>0</v>
      </c>
      <c r="AZ282" s="206">
        <v>0</v>
      </c>
      <c r="BA282" s="206">
        <v>0</v>
      </c>
      <c r="BB282" s="206">
        <v>0</v>
      </c>
      <c r="BC282" s="206">
        <v>0</v>
      </c>
      <c r="BD282" s="206">
        <v>0</v>
      </c>
      <c r="BE282" s="206">
        <v>0</v>
      </c>
      <c r="BF282" s="206">
        <v>0</v>
      </c>
      <c r="BG282" s="206">
        <v>0</v>
      </c>
      <c r="BH282" s="206">
        <v>0</v>
      </c>
      <c r="BI282" s="206">
        <v>0</v>
      </c>
      <c r="BJ282" s="206">
        <v>0</v>
      </c>
      <c r="BK282" s="206">
        <v>0</v>
      </c>
      <c r="BL282" s="206">
        <v>0</v>
      </c>
      <c r="BM282" s="206">
        <v>0</v>
      </c>
      <c r="BN282" s="206">
        <v>0</v>
      </c>
      <c r="BO282" s="206">
        <v>0</v>
      </c>
      <c r="BP282" s="206">
        <v>0</v>
      </c>
      <c r="BQ282" s="206">
        <v>0</v>
      </c>
      <c r="BR282" s="206">
        <v>0</v>
      </c>
      <c r="BS282" s="206">
        <v>0</v>
      </c>
      <c r="BT282" s="206">
        <v>0</v>
      </c>
      <c r="BU282" s="206">
        <v>0</v>
      </c>
      <c r="BV282" s="206">
        <v>0</v>
      </c>
      <c r="BW282" s="206">
        <v>0</v>
      </c>
      <c r="BX282" s="206">
        <v>0</v>
      </c>
      <c r="BY282" s="206">
        <v>0</v>
      </c>
      <c r="BZ282" s="206">
        <v>0</v>
      </c>
      <c r="CA282" s="206">
        <v>0</v>
      </c>
      <c r="CB282" s="206">
        <v>0</v>
      </c>
      <c r="CC282" s="206">
        <v>0</v>
      </c>
      <c r="CD282" s="206">
        <v>0</v>
      </c>
      <c r="CE282" s="206">
        <v>0</v>
      </c>
      <c r="CF282" s="206">
        <v>0</v>
      </c>
      <c r="CG282" s="206">
        <v>0</v>
      </c>
      <c r="CH282" s="206">
        <v>0</v>
      </c>
      <c r="CI282" s="206">
        <v>0</v>
      </c>
      <c r="CJ282" s="206">
        <v>0</v>
      </c>
      <c r="CK282" s="206">
        <v>0</v>
      </c>
      <c r="CL282" s="206">
        <v>0</v>
      </c>
      <c r="CM282" s="206">
        <v>0</v>
      </c>
      <c r="CN282" s="206">
        <v>0</v>
      </c>
      <c r="CO282" s="206">
        <v>0</v>
      </c>
      <c r="CP282" s="206">
        <v>0</v>
      </c>
      <c r="CQ282" s="206">
        <v>0</v>
      </c>
      <c r="CR282" s="206">
        <v>0</v>
      </c>
      <c r="CS282" s="206">
        <v>0</v>
      </c>
      <c r="CT282" s="206">
        <v>0</v>
      </c>
      <c r="CU282" s="206">
        <v>0</v>
      </c>
      <c r="CV282" s="206">
        <v>0</v>
      </c>
      <c r="CW282" s="206">
        <v>0</v>
      </c>
      <c r="CX282" s="206">
        <v>0</v>
      </c>
      <c r="CY282" s="206">
        <v>0</v>
      </c>
      <c r="CZ282" s="206">
        <v>0</v>
      </c>
      <c r="DA282" s="206">
        <v>0</v>
      </c>
      <c r="DB282" s="206">
        <v>0</v>
      </c>
      <c r="DC282" s="206">
        <v>0</v>
      </c>
      <c r="DD282" s="206">
        <v>0</v>
      </c>
      <c r="DE282" s="206">
        <v>0</v>
      </c>
      <c r="DF282" s="206">
        <v>0</v>
      </c>
      <c r="DG282" s="206">
        <v>0</v>
      </c>
      <c r="DH282" s="206">
        <v>0</v>
      </c>
      <c r="DI282" s="206">
        <v>0</v>
      </c>
      <c r="DJ282" s="232">
        <v>0</v>
      </c>
      <c r="DK282" s="206">
        <v>0</v>
      </c>
      <c r="DL282" s="207">
        <v>0</v>
      </c>
      <c r="DQ282" s="208"/>
      <c r="DR282" s="209" t="s">
        <v>349</v>
      </c>
      <c r="DS282" s="209"/>
      <c r="DT282" s="205"/>
      <c r="DU282" s="206">
        <f>I282/$DQ$4</f>
        <v>0</v>
      </c>
      <c r="DV282" s="206">
        <f>SUM(J282:O282)/$DQ$4</f>
        <v>0</v>
      </c>
      <c r="DW282" s="206">
        <f>SUM(P282:AL282)/$DQ$4</f>
        <v>0</v>
      </c>
      <c r="DX282" s="206">
        <f>SUM(AM282:CT282)/$DQ$4</f>
        <v>0</v>
      </c>
      <c r="DY282" s="206">
        <f>SUM(CU282:CY282)/$DQ$4</f>
        <v>0</v>
      </c>
      <c r="DZ282" s="206">
        <f>SUM(CZ282:DE282)/$DQ$4</f>
        <v>0</v>
      </c>
      <c r="EA282" s="206">
        <f>SUM(DF282:DG282)/$DQ$4</f>
        <v>0</v>
      </c>
      <c r="EB282" s="206">
        <f>SUM(DH282:DI282)/$DQ$4</f>
        <v>0</v>
      </c>
      <c r="EC282" s="206">
        <f>SUM(DJ282:DK282)/$DQ$4</f>
        <v>0</v>
      </c>
      <c r="ED282" s="207">
        <f t="shared" si="278"/>
        <v>0</v>
      </c>
      <c r="EE282" s="303">
        <f t="shared" ref="EE282:EE289" si="281">ED282-(DL282/$DQ$4)</f>
        <v>0</v>
      </c>
      <c r="EF282" s="101"/>
      <c r="EG282" s="101"/>
    </row>
    <row r="283" spans="1:137" s="126" customFormat="1" ht="15.5" hidden="1" outlineLevel="1" x14ac:dyDescent="0.35">
      <c r="A283" s="37" t="s">
        <v>303</v>
      </c>
      <c r="B283" s="37">
        <v>20</v>
      </c>
      <c r="C283" s="38">
        <v>20.2</v>
      </c>
      <c r="D283" s="39"/>
      <c r="E283" s="208"/>
      <c r="F283" s="209" t="s">
        <v>350</v>
      </c>
      <c r="G283" s="209"/>
      <c r="H283" s="205"/>
      <c r="I283" s="206">
        <v>0</v>
      </c>
      <c r="J283" s="206">
        <v>0</v>
      </c>
      <c r="K283" s="206">
        <v>0</v>
      </c>
      <c r="L283" s="206">
        <v>0</v>
      </c>
      <c r="M283" s="206">
        <v>0</v>
      </c>
      <c r="N283" s="206">
        <v>0</v>
      </c>
      <c r="O283" s="206">
        <v>0</v>
      </c>
      <c r="P283" s="206">
        <v>0</v>
      </c>
      <c r="Q283" s="206">
        <v>0</v>
      </c>
      <c r="R283" s="206">
        <v>0</v>
      </c>
      <c r="S283" s="206">
        <v>0</v>
      </c>
      <c r="T283" s="206">
        <v>0</v>
      </c>
      <c r="U283" s="206">
        <v>0</v>
      </c>
      <c r="V283" s="206">
        <v>0</v>
      </c>
      <c r="W283" s="206">
        <v>0</v>
      </c>
      <c r="X283" s="206">
        <v>0</v>
      </c>
      <c r="Y283" s="206">
        <v>0</v>
      </c>
      <c r="Z283" s="206">
        <v>0</v>
      </c>
      <c r="AA283" s="206">
        <v>0</v>
      </c>
      <c r="AB283" s="206">
        <v>0</v>
      </c>
      <c r="AC283" s="206">
        <v>0</v>
      </c>
      <c r="AD283" s="206">
        <v>0</v>
      </c>
      <c r="AE283" s="206">
        <v>0</v>
      </c>
      <c r="AF283" s="206">
        <v>0</v>
      </c>
      <c r="AG283" s="206">
        <v>0</v>
      </c>
      <c r="AH283" s="206">
        <v>0</v>
      </c>
      <c r="AI283" s="206">
        <v>0</v>
      </c>
      <c r="AJ283" s="206">
        <v>0</v>
      </c>
      <c r="AK283" s="206">
        <v>0</v>
      </c>
      <c r="AL283" s="206">
        <v>0</v>
      </c>
      <c r="AM283" s="206">
        <v>0</v>
      </c>
      <c r="AN283" s="206">
        <v>0</v>
      </c>
      <c r="AO283" s="206">
        <v>0</v>
      </c>
      <c r="AP283" s="206">
        <v>0</v>
      </c>
      <c r="AQ283" s="206">
        <v>0</v>
      </c>
      <c r="AR283" s="206">
        <v>0</v>
      </c>
      <c r="AS283" s="206">
        <v>0</v>
      </c>
      <c r="AT283" s="206">
        <v>0</v>
      </c>
      <c r="AU283" s="206">
        <v>0</v>
      </c>
      <c r="AV283" s="206">
        <v>0</v>
      </c>
      <c r="AW283" s="206">
        <v>0</v>
      </c>
      <c r="AX283" s="206">
        <v>0</v>
      </c>
      <c r="AY283" s="206">
        <v>0</v>
      </c>
      <c r="AZ283" s="206">
        <v>0</v>
      </c>
      <c r="BA283" s="206">
        <v>0</v>
      </c>
      <c r="BB283" s="206">
        <v>0</v>
      </c>
      <c r="BC283" s="206">
        <v>0</v>
      </c>
      <c r="BD283" s="206">
        <v>0</v>
      </c>
      <c r="BE283" s="206">
        <v>0</v>
      </c>
      <c r="BF283" s="206">
        <v>0</v>
      </c>
      <c r="BG283" s="206">
        <v>0</v>
      </c>
      <c r="BH283" s="206">
        <v>0</v>
      </c>
      <c r="BI283" s="206">
        <v>0</v>
      </c>
      <c r="BJ283" s="206">
        <v>0</v>
      </c>
      <c r="BK283" s="206">
        <v>0</v>
      </c>
      <c r="BL283" s="206">
        <v>0</v>
      </c>
      <c r="BM283" s="206">
        <v>0</v>
      </c>
      <c r="BN283" s="206">
        <v>0</v>
      </c>
      <c r="BO283" s="206">
        <v>0</v>
      </c>
      <c r="BP283" s="206">
        <v>0</v>
      </c>
      <c r="BQ283" s="206">
        <v>0</v>
      </c>
      <c r="BR283" s="206">
        <v>0</v>
      </c>
      <c r="BS283" s="206">
        <v>0</v>
      </c>
      <c r="BT283" s="206">
        <v>0</v>
      </c>
      <c r="BU283" s="206">
        <v>0</v>
      </c>
      <c r="BV283" s="206">
        <v>0</v>
      </c>
      <c r="BW283" s="206">
        <v>0</v>
      </c>
      <c r="BX283" s="206">
        <v>0</v>
      </c>
      <c r="BY283" s="206">
        <v>0</v>
      </c>
      <c r="BZ283" s="206">
        <v>0</v>
      </c>
      <c r="CA283" s="206">
        <v>0</v>
      </c>
      <c r="CB283" s="206">
        <v>0</v>
      </c>
      <c r="CC283" s="206">
        <v>0</v>
      </c>
      <c r="CD283" s="206">
        <v>0</v>
      </c>
      <c r="CE283" s="206">
        <v>0</v>
      </c>
      <c r="CF283" s="206">
        <v>0</v>
      </c>
      <c r="CG283" s="206">
        <v>0</v>
      </c>
      <c r="CH283" s="206">
        <v>0</v>
      </c>
      <c r="CI283" s="206">
        <v>0</v>
      </c>
      <c r="CJ283" s="206">
        <v>0</v>
      </c>
      <c r="CK283" s="206">
        <v>0</v>
      </c>
      <c r="CL283" s="206">
        <v>0</v>
      </c>
      <c r="CM283" s="206">
        <v>0</v>
      </c>
      <c r="CN283" s="206">
        <v>0</v>
      </c>
      <c r="CO283" s="206">
        <v>0</v>
      </c>
      <c r="CP283" s="206">
        <v>0</v>
      </c>
      <c r="CQ283" s="206">
        <v>0</v>
      </c>
      <c r="CR283" s="206">
        <v>0</v>
      </c>
      <c r="CS283" s="206">
        <v>0</v>
      </c>
      <c r="CT283" s="206">
        <v>0</v>
      </c>
      <c r="CU283" s="206">
        <v>0</v>
      </c>
      <c r="CV283" s="206">
        <v>0</v>
      </c>
      <c r="CW283" s="206">
        <v>0</v>
      </c>
      <c r="CX283" s="206">
        <v>0</v>
      </c>
      <c r="CY283" s="206">
        <v>0</v>
      </c>
      <c r="CZ283" s="206">
        <v>0</v>
      </c>
      <c r="DA283" s="206">
        <v>0</v>
      </c>
      <c r="DB283" s="206">
        <v>0</v>
      </c>
      <c r="DC283" s="206">
        <v>0</v>
      </c>
      <c r="DD283" s="206">
        <v>0</v>
      </c>
      <c r="DE283" s="206">
        <v>0</v>
      </c>
      <c r="DF283" s="206">
        <v>0</v>
      </c>
      <c r="DG283" s="206">
        <v>0</v>
      </c>
      <c r="DH283" s="206">
        <v>0</v>
      </c>
      <c r="DI283" s="206">
        <v>0</v>
      </c>
      <c r="DJ283" s="232">
        <v>0</v>
      </c>
      <c r="DK283" s="206">
        <v>0</v>
      </c>
      <c r="DL283" s="207">
        <v>0</v>
      </c>
      <c r="DQ283" s="208"/>
      <c r="DR283" s="209" t="s">
        <v>350</v>
      </c>
      <c r="DS283" s="209"/>
      <c r="DT283" s="205"/>
      <c r="DU283" s="206">
        <f>I283/$DQ$4</f>
        <v>0</v>
      </c>
      <c r="DV283" s="206">
        <f>SUM(J283:O283)/$DQ$4</f>
        <v>0</v>
      </c>
      <c r="DW283" s="206">
        <f>SUM(P283:AL283)/$DQ$4</f>
        <v>0</v>
      </c>
      <c r="DX283" s="206">
        <f>SUM(AM283:CT283)/$DQ$4</f>
        <v>0</v>
      </c>
      <c r="DY283" s="206">
        <f>SUM(CU283:CY283)/$DQ$4</f>
        <v>0</v>
      </c>
      <c r="DZ283" s="206">
        <f>SUM(CZ283:DE283)/$DQ$4</f>
        <v>0</v>
      </c>
      <c r="EA283" s="206">
        <f>SUM(DF283:DG283)/$DQ$4</f>
        <v>0</v>
      </c>
      <c r="EB283" s="206">
        <f>SUM(DH283:DI283)/$DQ$4</f>
        <v>0</v>
      </c>
      <c r="EC283" s="206">
        <f>SUM(DJ283:DK283)/$DQ$4</f>
        <v>0</v>
      </c>
      <c r="ED283" s="207">
        <f t="shared" si="278"/>
        <v>0</v>
      </c>
      <c r="EE283" s="303">
        <f t="shared" si="281"/>
        <v>0</v>
      </c>
      <c r="EF283" s="101"/>
      <c r="EG283" s="101"/>
    </row>
    <row r="284" spans="1:137" s="126" customFormat="1" ht="15.5" hidden="1" outlineLevel="1" x14ac:dyDescent="0.35">
      <c r="A284" s="37" t="s">
        <v>303</v>
      </c>
      <c r="B284" s="37">
        <v>20</v>
      </c>
      <c r="C284" s="38">
        <v>20.3</v>
      </c>
      <c r="D284" s="39"/>
      <c r="E284" s="208"/>
      <c r="F284" s="209" t="s">
        <v>351</v>
      </c>
      <c r="G284" s="209"/>
      <c r="H284" s="205"/>
      <c r="I284" s="206">
        <v>0</v>
      </c>
      <c r="J284" s="206">
        <v>0</v>
      </c>
      <c r="K284" s="206">
        <v>0</v>
      </c>
      <c r="L284" s="206">
        <v>0</v>
      </c>
      <c r="M284" s="206">
        <v>0</v>
      </c>
      <c r="N284" s="206">
        <v>0</v>
      </c>
      <c r="O284" s="206">
        <v>0</v>
      </c>
      <c r="P284" s="206">
        <v>0</v>
      </c>
      <c r="Q284" s="206">
        <v>0</v>
      </c>
      <c r="R284" s="206">
        <v>0</v>
      </c>
      <c r="S284" s="206">
        <v>0</v>
      </c>
      <c r="T284" s="206">
        <v>0</v>
      </c>
      <c r="U284" s="206">
        <v>0</v>
      </c>
      <c r="V284" s="206">
        <v>0</v>
      </c>
      <c r="W284" s="206">
        <v>0</v>
      </c>
      <c r="X284" s="206">
        <v>0</v>
      </c>
      <c r="Y284" s="206">
        <v>0</v>
      </c>
      <c r="Z284" s="206">
        <v>0</v>
      </c>
      <c r="AA284" s="206">
        <v>0</v>
      </c>
      <c r="AB284" s="206">
        <v>0</v>
      </c>
      <c r="AC284" s="206">
        <v>0</v>
      </c>
      <c r="AD284" s="206">
        <v>0</v>
      </c>
      <c r="AE284" s="206">
        <v>0</v>
      </c>
      <c r="AF284" s="206">
        <v>0</v>
      </c>
      <c r="AG284" s="206">
        <v>0</v>
      </c>
      <c r="AH284" s="206">
        <v>0</v>
      </c>
      <c r="AI284" s="206">
        <v>0</v>
      </c>
      <c r="AJ284" s="206">
        <v>0</v>
      </c>
      <c r="AK284" s="206">
        <v>0</v>
      </c>
      <c r="AL284" s="206">
        <v>0</v>
      </c>
      <c r="AM284" s="206">
        <v>0</v>
      </c>
      <c r="AN284" s="206">
        <v>0</v>
      </c>
      <c r="AO284" s="206">
        <v>0</v>
      </c>
      <c r="AP284" s="206">
        <v>0</v>
      </c>
      <c r="AQ284" s="206">
        <v>0</v>
      </c>
      <c r="AR284" s="206">
        <v>0</v>
      </c>
      <c r="AS284" s="206">
        <v>0</v>
      </c>
      <c r="AT284" s="206">
        <v>0</v>
      </c>
      <c r="AU284" s="206">
        <v>0</v>
      </c>
      <c r="AV284" s="206">
        <v>0</v>
      </c>
      <c r="AW284" s="206">
        <v>0</v>
      </c>
      <c r="AX284" s="206">
        <v>0</v>
      </c>
      <c r="AY284" s="206">
        <v>0</v>
      </c>
      <c r="AZ284" s="206">
        <v>0</v>
      </c>
      <c r="BA284" s="206">
        <v>0</v>
      </c>
      <c r="BB284" s="206">
        <v>0</v>
      </c>
      <c r="BC284" s="206">
        <v>0</v>
      </c>
      <c r="BD284" s="206">
        <v>0</v>
      </c>
      <c r="BE284" s="206">
        <v>0</v>
      </c>
      <c r="BF284" s="206">
        <v>0</v>
      </c>
      <c r="BG284" s="206">
        <v>0</v>
      </c>
      <c r="BH284" s="206">
        <v>0</v>
      </c>
      <c r="BI284" s="206">
        <v>0</v>
      </c>
      <c r="BJ284" s="206">
        <v>0</v>
      </c>
      <c r="BK284" s="206">
        <v>0</v>
      </c>
      <c r="BL284" s="206">
        <v>0</v>
      </c>
      <c r="BM284" s="206">
        <v>0</v>
      </c>
      <c r="BN284" s="206">
        <v>0</v>
      </c>
      <c r="BO284" s="206">
        <v>0</v>
      </c>
      <c r="BP284" s="206">
        <v>0</v>
      </c>
      <c r="BQ284" s="206">
        <v>0</v>
      </c>
      <c r="BR284" s="206">
        <v>0</v>
      </c>
      <c r="BS284" s="206">
        <v>0</v>
      </c>
      <c r="BT284" s="206">
        <v>0</v>
      </c>
      <c r="BU284" s="206">
        <v>0</v>
      </c>
      <c r="BV284" s="206">
        <v>0</v>
      </c>
      <c r="BW284" s="206">
        <v>0</v>
      </c>
      <c r="BX284" s="206">
        <v>0</v>
      </c>
      <c r="BY284" s="206">
        <v>0</v>
      </c>
      <c r="BZ284" s="206">
        <v>0</v>
      </c>
      <c r="CA284" s="206">
        <v>0</v>
      </c>
      <c r="CB284" s="206">
        <v>0</v>
      </c>
      <c r="CC284" s="206">
        <v>0</v>
      </c>
      <c r="CD284" s="206">
        <v>0</v>
      </c>
      <c r="CE284" s="206">
        <v>0</v>
      </c>
      <c r="CF284" s="206">
        <v>0</v>
      </c>
      <c r="CG284" s="206">
        <v>0</v>
      </c>
      <c r="CH284" s="206">
        <v>0</v>
      </c>
      <c r="CI284" s="206">
        <v>0</v>
      </c>
      <c r="CJ284" s="206">
        <v>0</v>
      </c>
      <c r="CK284" s="206">
        <v>0</v>
      </c>
      <c r="CL284" s="206">
        <v>0</v>
      </c>
      <c r="CM284" s="206">
        <v>0</v>
      </c>
      <c r="CN284" s="206">
        <v>0</v>
      </c>
      <c r="CO284" s="206">
        <v>0</v>
      </c>
      <c r="CP284" s="206">
        <v>0</v>
      </c>
      <c r="CQ284" s="206">
        <v>0</v>
      </c>
      <c r="CR284" s="206">
        <v>0</v>
      </c>
      <c r="CS284" s="206">
        <v>0</v>
      </c>
      <c r="CT284" s="206">
        <v>0</v>
      </c>
      <c r="CU284" s="206">
        <v>0</v>
      </c>
      <c r="CV284" s="206">
        <v>0</v>
      </c>
      <c r="CW284" s="206">
        <v>0</v>
      </c>
      <c r="CX284" s="206">
        <v>0</v>
      </c>
      <c r="CY284" s="206">
        <v>0</v>
      </c>
      <c r="CZ284" s="206">
        <v>0</v>
      </c>
      <c r="DA284" s="206">
        <v>0</v>
      </c>
      <c r="DB284" s="206">
        <v>0</v>
      </c>
      <c r="DC284" s="206">
        <v>0</v>
      </c>
      <c r="DD284" s="206">
        <v>0</v>
      </c>
      <c r="DE284" s="206">
        <v>0</v>
      </c>
      <c r="DF284" s="206">
        <v>0</v>
      </c>
      <c r="DG284" s="206">
        <v>0</v>
      </c>
      <c r="DH284" s="206">
        <v>0</v>
      </c>
      <c r="DI284" s="206">
        <v>0</v>
      </c>
      <c r="DJ284" s="232">
        <v>0</v>
      </c>
      <c r="DK284" s="206">
        <v>0</v>
      </c>
      <c r="DL284" s="207">
        <v>0</v>
      </c>
      <c r="DQ284" s="208"/>
      <c r="DR284" s="209" t="s">
        <v>351</v>
      </c>
      <c r="DS284" s="209"/>
      <c r="DT284" s="205"/>
      <c r="DU284" s="206">
        <f>I284/$DQ$4</f>
        <v>0</v>
      </c>
      <c r="DV284" s="206">
        <f>SUM(J284:O284)/$DQ$4</f>
        <v>0</v>
      </c>
      <c r="DW284" s="206">
        <f>SUM(P284:AL284)/$DQ$4</f>
        <v>0</v>
      </c>
      <c r="DX284" s="206">
        <f>SUM(AM284:CT284)/$DQ$4</f>
        <v>0</v>
      </c>
      <c r="DY284" s="206">
        <f>SUM(CU284:CY284)/$DQ$4</f>
        <v>0</v>
      </c>
      <c r="DZ284" s="206">
        <f>SUM(CZ284:DE284)/$DQ$4</f>
        <v>0</v>
      </c>
      <c r="EA284" s="206">
        <f>SUM(DF284:DG284)/$DQ$4</f>
        <v>0</v>
      </c>
      <c r="EB284" s="206">
        <f>SUM(DH284:DI284)/$DQ$4</f>
        <v>0</v>
      </c>
      <c r="EC284" s="206">
        <f>SUM(DJ284:DK284)/$DQ$4</f>
        <v>0</v>
      </c>
      <c r="ED284" s="207">
        <f t="shared" si="278"/>
        <v>0</v>
      </c>
      <c r="EE284" s="303">
        <f t="shared" si="281"/>
        <v>0</v>
      </c>
      <c r="EF284" s="101"/>
      <c r="EG284" s="101"/>
    </row>
    <row r="285" spans="1:137" s="126" customFormat="1" ht="15.5" hidden="1" outlineLevel="1" x14ac:dyDescent="0.35">
      <c r="A285" s="37" t="s">
        <v>303</v>
      </c>
      <c r="B285" s="37">
        <v>20</v>
      </c>
      <c r="C285" s="38">
        <v>20.399999999999999</v>
      </c>
      <c r="D285" s="39"/>
      <c r="E285" s="208"/>
      <c r="F285" s="209" t="s">
        <v>352</v>
      </c>
      <c r="G285" s="209"/>
      <c r="H285" s="205"/>
      <c r="I285" s="206">
        <v>0</v>
      </c>
      <c r="J285" s="206">
        <v>0</v>
      </c>
      <c r="K285" s="206">
        <v>0</v>
      </c>
      <c r="L285" s="206">
        <v>0</v>
      </c>
      <c r="M285" s="206">
        <v>0</v>
      </c>
      <c r="N285" s="206">
        <v>0</v>
      </c>
      <c r="O285" s="206">
        <v>0</v>
      </c>
      <c r="P285" s="206">
        <v>0</v>
      </c>
      <c r="Q285" s="206">
        <v>0</v>
      </c>
      <c r="R285" s="206">
        <v>0</v>
      </c>
      <c r="S285" s="206">
        <v>0</v>
      </c>
      <c r="T285" s="206">
        <v>0</v>
      </c>
      <c r="U285" s="206">
        <v>0</v>
      </c>
      <c r="V285" s="206">
        <v>0</v>
      </c>
      <c r="W285" s="206">
        <v>0</v>
      </c>
      <c r="X285" s="206">
        <v>0</v>
      </c>
      <c r="Y285" s="206">
        <v>0</v>
      </c>
      <c r="Z285" s="206">
        <v>0</v>
      </c>
      <c r="AA285" s="206">
        <v>0</v>
      </c>
      <c r="AB285" s="206">
        <v>0</v>
      </c>
      <c r="AC285" s="206">
        <v>0</v>
      </c>
      <c r="AD285" s="206">
        <v>0</v>
      </c>
      <c r="AE285" s="206">
        <v>0</v>
      </c>
      <c r="AF285" s="206">
        <v>0</v>
      </c>
      <c r="AG285" s="206">
        <v>0</v>
      </c>
      <c r="AH285" s="206">
        <v>0</v>
      </c>
      <c r="AI285" s="206">
        <v>0</v>
      </c>
      <c r="AJ285" s="206">
        <v>0</v>
      </c>
      <c r="AK285" s="206">
        <v>0</v>
      </c>
      <c r="AL285" s="206">
        <v>0</v>
      </c>
      <c r="AM285" s="206">
        <v>0</v>
      </c>
      <c r="AN285" s="206">
        <v>0</v>
      </c>
      <c r="AO285" s="206">
        <v>0</v>
      </c>
      <c r="AP285" s="206">
        <v>0</v>
      </c>
      <c r="AQ285" s="206">
        <v>0</v>
      </c>
      <c r="AR285" s="206">
        <v>0</v>
      </c>
      <c r="AS285" s="206">
        <v>0</v>
      </c>
      <c r="AT285" s="206">
        <v>0</v>
      </c>
      <c r="AU285" s="206">
        <v>0</v>
      </c>
      <c r="AV285" s="206">
        <v>0</v>
      </c>
      <c r="AW285" s="206">
        <v>0</v>
      </c>
      <c r="AX285" s="206">
        <v>0</v>
      </c>
      <c r="AY285" s="206">
        <v>0</v>
      </c>
      <c r="AZ285" s="206">
        <v>0</v>
      </c>
      <c r="BA285" s="206">
        <v>0</v>
      </c>
      <c r="BB285" s="206">
        <v>0</v>
      </c>
      <c r="BC285" s="206">
        <v>0</v>
      </c>
      <c r="BD285" s="206">
        <v>0</v>
      </c>
      <c r="BE285" s="206">
        <v>0</v>
      </c>
      <c r="BF285" s="206">
        <v>0</v>
      </c>
      <c r="BG285" s="206">
        <v>0</v>
      </c>
      <c r="BH285" s="206">
        <v>0</v>
      </c>
      <c r="BI285" s="206">
        <v>0</v>
      </c>
      <c r="BJ285" s="206">
        <v>0</v>
      </c>
      <c r="BK285" s="206">
        <v>0</v>
      </c>
      <c r="BL285" s="206">
        <v>0</v>
      </c>
      <c r="BM285" s="206">
        <v>0</v>
      </c>
      <c r="BN285" s="206">
        <v>0</v>
      </c>
      <c r="BO285" s="206">
        <v>0</v>
      </c>
      <c r="BP285" s="206">
        <v>0</v>
      </c>
      <c r="BQ285" s="206">
        <v>0</v>
      </c>
      <c r="BR285" s="206">
        <v>0</v>
      </c>
      <c r="BS285" s="206">
        <v>0</v>
      </c>
      <c r="BT285" s="206">
        <v>0</v>
      </c>
      <c r="BU285" s="206">
        <v>0</v>
      </c>
      <c r="BV285" s="206">
        <v>0</v>
      </c>
      <c r="BW285" s="206">
        <v>0</v>
      </c>
      <c r="BX285" s="206">
        <v>0</v>
      </c>
      <c r="BY285" s="206">
        <v>0</v>
      </c>
      <c r="BZ285" s="206">
        <v>0</v>
      </c>
      <c r="CA285" s="206">
        <v>0</v>
      </c>
      <c r="CB285" s="206">
        <v>0</v>
      </c>
      <c r="CC285" s="206">
        <v>0</v>
      </c>
      <c r="CD285" s="206">
        <v>0</v>
      </c>
      <c r="CE285" s="206">
        <v>0</v>
      </c>
      <c r="CF285" s="206">
        <v>0</v>
      </c>
      <c r="CG285" s="206">
        <v>0</v>
      </c>
      <c r="CH285" s="206">
        <v>0</v>
      </c>
      <c r="CI285" s="206">
        <v>0</v>
      </c>
      <c r="CJ285" s="206">
        <v>0</v>
      </c>
      <c r="CK285" s="206">
        <v>0</v>
      </c>
      <c r="CL285" s="206">
        <v>0</v>
      </c>
      <c r="CM285" s="206">
        <v>0</v>
      </c>
      <c r="CN285" s="206">
        <v>0</v>
      </c>
      <c r="CO285" s="206">
        <v>0</v>
      </c>
      <c r="CP285" s="206">
        <v>0</v>
      </c>
      <c r="CQ285" s="206">
        <v>0</v>
      </c>
      <c r="CR285" s="206">
        <v>0</v>
      </c>
      <c r="CS285" s="206">
        <v>0</v>
      </c>
      <c r="CT285" s="206">
        <v>0</v>
      </c>
      <c r="CU285" s="206">
        <v>0</v>
      </c>
      <c r="CV285" s="206">
        <v>0</v>
      </c>
      <c r="CW285" s="206">
        <v>0</v>
      </c>
      <c r="CX285" s="206">
        <v>0</v>
      </c>
      <c r="CY285" s="206">
        <v>0</v>
      </c>
      <c r="CZ285" s="206">
        <v>0</v>
      </c>
      <c r="DA285" s="206">
        <v>0</v>
      </c>
      <c r="DB285" s="206">
        <v>0</v>
      </c>
      <c r="DC285" s="206">
        <v>0</v>
      </c>
      <c r="DD285" s="206">
        <v>0</v>
      </c>
      <c r="DE285" s="206">
        <v>0</v>
      </c>
      <c r="DF285" s="206">
        <v>0</v>
      </c>
      <c r="DG285" s="206">
        <v>0</v>
      </c>
      <c r="DH285" s="206">
        <v>0</v>
      </c>
      <c r="DI285" s="206">
        <v>0</v>
      </c>
      <c r="DJ285" s="232">
        <v>0</v>
      </c>
      <c r="DK285" s="206">
        <v>0</v>
      </c>
      <c r="DL285" s="207">
        <v>0</v>
      </c>
      <c r="DQ285" s="208"/>
      <c r="DR285" s="209" t="s">
        <v>352</v>
      </c>
      <c r="DS285" s="209"/>
      <c r="DT285" s="205"/>
      <c r="DU285" s="206">
        <f>I285/$DQ$4</f>
        <v>0</v>
      </c>
      <c r="DV285" s="206">
        <f>SUM(J285:O285)/$DQ$4</f>
        <v>0</v>
      </c>
      <c r="DW285" s="206">
        <f>SUM(P285:AL285)/$DQ$4</f>
        <v>0</v>
      </c>
      <c r="DX285" s="206">
        <f>SUM(AM285:CT285)/$DQ$4</f>
        <v>0</v>
      </c>
      <c r="DY285" s="206">
        <f>SUM(CU285:CY285)/$DQ$4</f>
        <v>0</v>
      </c>
      <c r="DZ285" s="206">
        <f>SUM(CZ285:DE285)/$DQ$4</f>
        <v>0</v>
      </c>
      <c r="EA285" s="206">
        <f>SUM(DF285:DG285)/$DQ$4</f>
        <v>0</v>
      </c>
      <c r="EB285" s="206">
        <f>SUM(DH285:DI285)/$DQ$4</f>
        <v>0</v>
      </c>
      <c r="EC285" s="206">
        <f>SUM(DJ285:DK285)/$DQ$4</f>
        <v>0</v>
      </c>
      <c r="ED285" s="207">
        <f t="shared" si="278"/>
        <v>0</v>
      </c>
      <c r="EE285" s="303">
        <f t="shared" si="281"/>
        <v>0</v>
      </c>
      <c r="EF285" s="101"/>
      <c r="EG285" s="101"/>
    </row>
    <row r="286" spans="1:137" s="126" customFormat="1" ht="15.5" hidden="1" outlineLevel="1" x14ac:dyDescent="0.35">
      <c r="A286" s="37" t="s">
        <v>303</v>
      </c>
      <c r="B286" s="37">
        <v>20</v>
      </c>
      <c r="C286" s="38">
        <v>20.5</v>
      </c>
      <c r="D286" s="39"/>
      <c r="E286" s="208"/>
      <c r="F286" s="209" t="s">
        <v>280</v>
      </c>
      <c r="G286" s="209"/>
      <c r="H286" s="205"/>
      <c r="I286" s="206">
        <v>0</v>
      </c>
      <c r="J286" s="206">
        <v>0</v>
      </c>
      <c r="K286" s="206">
        <v>0</v>
      </c>
      <c r="L286" s="206">
        <v>0</v>
      </c>
      <c r="M286" s="206">
        <v>0</v>
      </c>
      <c r="N286" s="206">
        <v>0</v>
      </c>
      <c r="O286" s="206">
        <v>0</v>
      </c>
      <c r="P286" s="206">
        <v>0</v>
      </c>
      <c r="Q286" s="206">
        <v>0</v>
      </c>
      <c r="R286" s="206">
        <v>0</v>
      </c>
      <c r="S286" s="206">
        <v>0</v>
      </c>
      <c r="T286" s="206">
        <v>0</v>
      </c>
      <c r="U286" s="206">
        <v>0</v>
      </c>
      <c r="V286" s="206">
        <v>0</v>
      </c>
      <c r="W286" s="206">
        <v>0</v>
      </c>
      <c r="X286" s="206">
        <v>0</v>
      </c>
      <c r="Y286" s="206">
        <v>0</v>
      </c>
      <c r="Z286" s="206">
        <v>0</v>
      </c>
      <c r="AA286" s="206">
        <v>0</v>
      </c>
      <c r="AB286" s="206">
        <v>0</v>
      </c>
      <c r="AC286" s="206">
        <v>0</v>
      </c>
      <c r="AD286" s="206">
        <v>0</v>
      </c>
      <c r="AE286" s="206">
        <v>0</v>
      </c>
      <c r="AF286" s="206">
        <v>0</v>
      </c>
      <c r="AG286" s="206">
        <v>0</v>
      </c>
      <c r="AH286" s="206">
        <v>0</v>
      </c>
      <c r="AI286" s="206">
        <v>0</v>
      </c>
      <c r="AJ286" s="206">
        <v>0</v>
      </c>
      <c r="AK286" s="206">
        <v>0</v>
      </c>
      <c r="AL286" s="206">
        <v>0</v>
      </c>
      <c r="AM286" s="206">
        <v>0</v>
      </c>
      <c r="AN286" s="206">
        <v>0</v>
      </c>
      <c r="AO286" s="206">
        <v>0</v>
      </c>
      <c r="AP286" s="206">
        <v>0</v>
      </c>
      <c r="AQ286" s="206">
        <v>0</v>
      </c>
      <c r="AR286" s="206">
        <v>0</v>
      </c>
      <c r="AS286" s="206">
        <v>0</v>
      </c>
      <c r="AT286" s="206">
        <v>0</v>
      </c>
      <c r="AU286" s="206">
        <v>0</v>
      </c>
      <c r="AV286" s="206">
        <v>0</v>
      </c>
      <c r="AW286" s="206">
        <v>0</v>
      </c>
      <c r="AX286" s="206">
        <v>0</v>
      </c>
      <c r="AY286" s="206">
        <v>0</v>
      </c>
      <c r="AZ286" s="206">
        <v>0</v>
      </c>
      <c r="BA286" s="206">
        <v>0</v>
      </c>
      <c r="BB286" s="206">
        <v>0</v>
      </c>
      <c r="BC286" s="206">
        <v>0</v>
      </c>
      <c r="BD286" s="206">
        <v>0</v>
      </c>
      <c r="BE286" s="206">
        <v>0</v>
      </c>
      <c r="BF286" s="206">
        <v>0</v>
      </c>
      <c r="BG286" s="206">
        <v>0</v>
      </c>
      <c r="BH286" s="206">
        <v>0</v>
      </c>
      <c r="BI286" s="206">
        <v>0</v>
      </c>
      <c r="BJ286" s="206">
        <v>0</v>
      </c>
      <c r="BK286" s="206">
        <v>0</v>
      </c>
      <c r="BL286" s="206">
        <v>0</v>
      </c>
      <c r="BM286" s="206">
        <v>0</v>
      </c>
      <c r="BN286" s="206">
        <v>0</v>
      </c>
      <c r="BO286" s="206">
        <v>0</v>
      </c>
      <c r="BP286" s="206">
        <v>0</v>
      </c>
      <c r="BQ286" s="206">
        <v>0</v>
      </c>
      <c r="BR286" s="206">
        <v>0</v>
      </c>
      <c r="BS286" s="206">
        <v>0</v>
      </c>
      <c r="BT286" s="206">
        <v>0</v>
      </c>
      <c r="BU286" s="206">
        <v>0</v>
      </c>
      <c r="BV286" s="206">
        <v>0</v>
      </c>
      <c r="BW286" s="206">
        <v>0</v>
      </c>
      <c r="BX286" s="206">
        <v>0</v>
      </c>
      <c r="BY286" s="206">
        <v>0</v>
      </c>
      <c r="BZ286" s="206">
        <v>0</v>
      </c>
      <c r="CA286" s="206">
        <v>0</v>
      </c>
      <c r="CB286" s="206">
        <v>0</v>
      </c>
      <c r="CC286" s="206">
        <v>0</v>
      </c>
      <c r="CD286" s="206">
        <v>0</v>
      </c>
      <c r="CE286" s="206">
        <v>0</v>
      </c>
      <c r="CF286" s="206">
        <v>0</v>
      </c>
      <c r="CG286" s="206">
        <v>0</v>
      </c>
      <c r="CH286" s="206">
        <v>0</v>
      </c>
      <c r="CI286" s="206">
        <v>0</v>
      </c>
      <c r="CJ286" s="206">
        <v>0</v>
      </c>
      <c r="CK286" s="206">
        <v>0</v>
      </c>
      <c r="CL286" s="206">
        <v>0</v>
      </c>
      <c r="CM286" s="206">
        <v>0</v>
      </c>
      <c r="CN286" s="206">
        <v>0</v>
      </c>
      <c r="CO286" s="206">
        <v>0</v>
      </c>
      <c r="CP286" s="206">
        <v>0</v>
      </c>
      <c r="CQ286" s="206">
        <v>0</v>
      </c>
      <c r="CR286" s="206">
        <v>0</v>
      </c>
      <c r="CS286" s="206">
        <v>0</v>
      </c>
      <c r="CT286" s="206">
        <v>0</v>
      </c>
      <c r="CU286" s="206">
        <v>0</v>
      </c>
      <c r="CV286" s="206">
        <v>0</v>
      </c>
      <c r="CW286" s="206">
        <v>0</v>
      </c>
      <c r="CX286" s="206">
        <v>0</v>
      </c>
      <c r="CY286" s="206">
        <v>0</v>
      </c>
      <c r="CZ286" s="206">
        <v>0</v>
      </c>
      <c r="DA286" s="206">
        <v>0</v>
      </c>
      <c r="DB286" s="206">
        <v>0</v>
      </c>
      <c r="DC286" s="206">
        <v>0</v>
      </c>
      <c r="DD286" s="206">
        <v>0</v>
      </c>
      <c r="DE286" s="206">
        <v>0</v>
      </c>
      <c r="DF286" s="206">
        <v>0</v>
      </c>
      <c r="DG286" s="206">
        <v>0</v>
      </c>
      <c r="DH286" s="206">
        <v>0</v>
      </c>
      <c r="DI286" s="206">
        <v>0</v>
      </c>
      <c r="DJ286" s="232">
        <v>0</v>
      </c>
      <c r="DK286" s="206">
        <v>0</v>
      </c>
      <c r="DL286" s="207">
        <v>0</v>
      </c>
      <c r="DQ286" s="208"/>
      <c r="DR286" s="209" t="s">
        <v>280</v>
      </c>
      <c r="DS286" s="209"/>
      <c r="DT286" s="205"/>
      <c r="DU286" s="206">
        <f>I286/$DQ$4</f>
        <v>0</v>
      </c>
      <c r="DV286" s="206">
        <f>SUM(J286:O286)/$DQ$4</f>
        <v>0</v>
      </c>
      <c r="DW286" s="206">
        <f>SUM(P286:AL286)/$DQ$4</f>
        <v>0</v>
      </c>
      <c r="DX286" s="206">
        <f>SUM(AM286:CT286)/$DQ$4</f>
        <v>0</v>
      </c>
      <c r="DY286" s="206">
        <f>SUM(CU286:CY286)/$DQ$4</f>
        <v>0</v>
      </c>
      <c r="DZ286" s="206">
        <f>SUM(CZ286:DE286)/$DQ$4</f>
        <v>0</v>
      </c>
      <c r="EA286" s="206">
        <f>SUM(DF286:DG286)/$DQ$4</f>
        <v>0</v>
      </c>
      <c r="EB286" s="206">
        <f>SUM(DH286:DI286)/$DQ$4</f>
        <v>0</v>
      </c>
      <c r="EC286" s="206">
        <f>SUM(DJ286:DK286)/$DQ$4</f>
        <v>0</v>
      </c>
      <c r="ED286" s="207">
        <f t="shared" si="278"/>
        <v>0</v>
      </c>
      <c r="EE286" s="303">
        <f t="shared" si="281"/>
        <v>0</v>
      </c>
      <c r="EF286" s="101"/>
      <c r="EG286" s="101"/>
    </row>
    <row r="287" spans="1:137" s="126" customFormat="1" ht="15.5" collapsed="1" x14ac:dyDescent="0.35">
      <c r="A287" s="37"/>
      <c r="B287" s="37"/>
      <c r="C287" s="38"/>
      <c r="D287" s="39"/>
      <c r="E287" s="233" t="s">
        <v>353</v>
      </c>
      <c r="F287" s="234"/>
      <c r="G287" s="234"/>
      <c r="H287" s="235"/>
      <c r="I287" s="245">
        <v>-83462.240059683449</v>
      </c>
      <c r="J287" s="245">
        <v>-17534.003684999836</v>
      </c>
      <c r="K287" s="245">
        <v>-17696.413077489484</v>
      </c>
      <c r="L287" s="245">
        <v>-120470.13862438388</v>
      </c>
      <c r="M287" s="245">
        <v>-17534.016548087879</v>
      </c>
      <c r="N287" s="245">
        <v>-17764.479874782046</v>
      </c>
      <c r="O287" s="245">
        <v>-18346.483397099695</v>
      </c>
      <c r="P287" s="245">
        <v>-7330.3772795178429</v>
      </c>
      <c r="Q287" s="245">
        <v>-7330.4037424379112</v>
      </c>
      <c r="R287" s="245">
        <v>-7585.4402223039824</v>
      </c>
      <c r="S287" s="245">
        <v>-109127.42329937039</v>
      </c>
      <c r="T287" s="245">
        <v>-7437.3021458267685</v>
      </c>
      <c r="U287" s="245">
        <v>-7959.2465483045744</v>
      </c>
      <c r="V287" s="245">
        <v>-7400.8248884387367</v>
      </c>
      <c r="W287" s="245">
        <v>-7330.404403328118</v>
      </c>
      <c r="X287" s="245">
        <v>-7330.3885669619085</v>
      </c>
      <c r="Y287" s="245">
        <v>-7330.4054705626177</v>
      </c>
      <c r="Z287" s="245">
        <v>-8164.2755936616986</v>
      </c>
      <c r="AA287" s="245">
        <v>-7432.6221628054336</v>
      </c>
      <c r="AB287" s="245">
        <v>-7714.0484121781838</v>
      </c>
      <c r="AC287" s="245">
        <v>-10692.862982755152</v>
      </c>
      <c r="AD287" s="245">
        <v>-7348.3697108098359</v>
      </c>
      <c r="AE287" s="245">
        <v>-7330.4024546412556</v>
      </c>
      <c r="AF287" s="245">
        <v>-7889.119797603772</v>
      </c>
      <c r="AG287" s="245">
        <v>-7716.1290903584932</v>
      </c>
      <c r="AH287" s="245">
        <v>-7418.3806395085703</v>
      </c>
      <c r="AI287" s="245">
        <v>-7381.9217175108797</v>
      </c>
      <c r="AJ287" s="245">
        <v>-7408.3398136499636</v>
      </c>
      <c r="AK287" s="245">
        <v>-7330.4037001232336</v>
      </c>
      <c r="AL287" s="245">
        <v>-7330.3794746951653</v>
      </c>
      <c r="AM287" s="245">
        <v>-3067.223021741358</v>
      </c>
      <c r="AN287" s="245">
        <v>-2987.9768503335367</v>
      </c>
      <c r="AO287" s="245">
        <v>-2688.3577459824669</v>
      </c>
      <c r="AP287" s="245">
        <v>-2688.3830000986072</v>
      </c>
      <c r="AQ287" s="245">
        <v>-3444.4985606854348</v>
      </c>
      <c r="AR287" s="245">
        <v>-2688.3895143764666</v>
      </c>
      <c r="AS287" s="245">
        <v>-2688.348431564953</v>
      </c>
      <c r="AT287" s="245">
        <v>-2914.422808796056</v>
      </c>
      <c r="AU287" s="245">
        <v>-2758.3857057080477</v>
      </c>
      <c r="AV287" s="245">
        <v>-2688.3775421169553</v>
      </c>
      <c r="AW287" s="245">
        <v>-2790.7028303152661</v>
      </c>
      <c r="AX287" s="245">
        <v>-2716.7525189635321</v>
      </c>
      <c r="AY287" s="245">
        <v>-2688.3442791032844</v>
      </c>
      <c r="AZ287" s="245">
        <v>-2688.3760388676246</v>
      </c>
      <c r="BA287" s="245">
        <v>-2688.3621135818817</v>
      </c>
      <c r="BB287" s="245">
        <v>-4323.1713234968411</v>
      </c>
      <c r="BC287" s="245">
        <v>-2717.8238440900127</v>
      </c>
      <c r="BD287" s="245">
        <v>-3193.833629352579</v>
      </c>
      <c r="BE287" s="245">
        <v>-2986.0910036243263</v>
      </c>
      <c r="BF287" s="245">
        <v>-2688.3883939514449</v>
      </c>
      <c r="BG287" s="245">
        <v>-2688.3596444276823</v>
      </c>
      <c r="BH287" s="245">
        <v>-3341.1269061893327</v>
      </c>
      <c r="BI287" s="245">
        <v>-2725.3029507712458</v>
      </c>
      <c r="BJ287" s="245">
        <v>-2688.3964820626807</v>
      </c>
      <c r="BK287" s="245">
        <v>-3086.2382512146651</v>
      </c>
      <c r="BL287" s="245">
        <v>-3316.9073216613788</v>
      </c>
      <c r="BM287" s="245">
        <v>-2688.353244605355</v>
      </c>
      <c r="BN287" s="245">
        <v>-2688.3845159023272</v>
      </c>
      <c r="BO287" s="245">
        <v>-3666.5837779801336</v>
      </c>
      <c r="BP287" s="245">
        <v>-2739.8088548225355</v>
      </c>
      <c r="BQ287" s="245">
        <v>-2862.0904065718642</v>
      </c>
      <c r="BR287" s="245">
        <v>-2688.3809349966036</v>
      </c>
      <c r="BS287" s="245">
        <v>-2780.5971004215794</v>
      </c>
      <c r="BT287" s="245">
        <v>-2688.3722808201774</v>
      </c>
      <c r="BU287" s="245">
        <v>-2688.3511059915586</v>
      </c>
      <c r="BV287" s="245">
        <v>-3711.7889096936315</v>
      </c>
      <c r="BW287" s="245">
        <v>-2794.0631884501249</v>
      </c>
      <c r="BX287" s="245">
        <v>-2794.8121657627235</v>
      </c>
      <c r="BY287" s="245">
        <v>-2912.0354285361896</v>
      </c>
      <c r="BZ287" s="245">
        <v>-2733.7967343997539</v>
      </c>
      <c r="CA287" s="245">
        <v>-2688.3438440899877</v>
      </c>
      <c r="CB287" s="245">
        <v>-2688.3951910217397</v>
      </c>
      <c r="CC287" s="245">
        <v>-2688.3462910433877</v>
      </c>
      <c r="CD287" s="245">
        <v>-2720.9275437894967</v>
      </c>
      <c r="CE287" s="245">
        <v>-2791.3635612338289</v>
      </c>
      <c r="CF287" s="245">
        <v>-2688.3726862141789</v>
      </c>
      <c r="CG287" s="245">
        <v>-2945.5707470334114</v>
      </c>
      <c r="CH287" s="245">
        <v>-2688.399285996486</v>
      </c>
      <c r="CI287" s="245">
        <v>-2688.3490781226069</v>
      </c>
      <c r="CJ287" s="245">
        <v>-2996.417306515898</v>
      </c>
      <c r="CK287" s="245">
        <v>-2739.3488446053721</v>
      </c>
      <c r="CL287" s="245">
        <v>-2986.9911501508486</v>
      </c>
      <c r="CM287" s="245">
        <v>-2688.3443916161823</v>
      </c>
      <c r="CN287" s="245">
        <v>-2688.3898268640924</v>
      </c>
      <c r="CO287" s="245">
        <v>-2688.3481424749075</v>
      </c>
      <c r="CP287" s="245">
        <v>-2688.3866383698332</v>
      </c>
      <c r="CQ287" s="245">
        <v>-2779.3559520274671</v>
      </c>
      <c r="CR287" s="245">
        <v>-2688.3724520825972</v>
      </c>
      <c r="CS287" s="245">
        <v>-2688.3424983373084</v>
      </c>
      <c r="CT287" s="245">
        <v>-24174.459164367894</v>
      </c>
      <c r="CU287" s="245">
        <v>-1483.6026332345389</v>
      </c>
      <c r="CV287" s="245">
        <v>-1364.9047058974193</v>
      </c>
      <c r="CW287" s="245">
        <v>-43878.086058309629</v>
      </c>
      <c r="CX287" s="245">
        <v>-43079.757218288018</v>
      </c>
      <c r="CY287" s="245">
        <v>-38845.448283789534</v>
      </c>
      <c r="CZ287" s="245">
        <v>-11783.56401283364</v>
      </c>
      <c r="DA287" s="245">
        <v>-11403.466841652633</v>
      </c>
      <c r="DB287" s="245">
        <v>-11783.576184549944</v>
      </c>
      <c r="DC287" s="245">
        <v>-11403.467444801912</v>
      </c>
      <c r="DD287" s="245">
        <v>-11783.562013889088</v>
      </c>
      <c r="DE287" s="245">
        <v>-11403.481577298982</v>
      </c>
      <c r="DF287" s="245">
        <v>-242124.19368890917</v>
      </c>
      <c r="DG287" s="245">
        <v>-242124.18092701994</v>
      </c>
      <c r="DH287" s="245">
        <v>-242787.53639545705</v>
      </c>
      <c r="DI287" s="245">
        <v>-242124.18230876813</v>
      </c>
      <c r="DJ287" s="245">
        <v>-1212892.7551633967</v>
      </c>
      <c r="DK287" s="245">
        <v>0</v>
      </c>
      <c r="DL287" s="246">
        <v>-3143167.7967999657</v>
      </c>
      <c r="DQ287" s="233" t="s">
        <v>353</v>
      </c>
      <c r="DR287" s="234"/>
      <c r="DS287" s="234"/>
      <c r="DT287" s="235"/>
      <c r="DU287" s="245">
        <f t="shared" ref="DU287:EC287" si="282">SUM(DU171,DU236,DU244,DU261,DU266,DU267,DU269,DU270,DU271,DU272,DU273,DU274:DU278,DU281)</f>
        <v>-83.462240059683452</v>
      </c>
      <c r="DV287" s="245">
        <f t="shared" si="282"/>
        <v>-209.34553520684281</v>
      </c>
      <c r="DW287" s="245">
        <f t="shared" si="282"/>
        <v>-277.31947211735451</v>
      </c>
      <c r="DX287" s="245">
        <f t="shared" si="282"/>
        <v>-192.77478395798971</v>
      </c>
      <c r="DY287" s="245">
        <f t="shared" si="282"/>
        <v>-128.65179889951915</v>
      </c>
      <c r="DZ287" s="245">
        <f t="shared" si="282"/>
        <v>-69.561118075026201</v>
      </c>
      <c r="EA287" s="245">
        <f t="shared" si="282"/>
        <v>-484.24837461592909</v>
      </c>
      <c r="EB287" s="245">
        <f t="shared" si="282"/>
        <v>-484.91171870422517</v>
      </c>
      <c r="EC287" s="245">
        <f t="shared" si="282"/>
        <v>-1212.8927551633967</v>
      </c>
      <c r="ED287" s="246">
        <f t="shared" si="278"/>
        <v>-3143.1677967999667</v>
      </c>
      <c r="EE287" s="303">
        <f t="shared" si="281"/>
        <v>0</v>
      </c>
      <c r="EF287" s="101"/>
    </row>
    <row r="288" spans="1:137" s="126" customFormat="1" ht="16" thickBot="1" x14ac:dyDescent="0.4">
      <c r="A288" s="37"/>
      <c r="B288" s="37"/>
      <c r="C288" s="38"/>
      <c r="D288" s="39"/>
      <c r="E288" s="259" t="s">
        <v>354</v>
      </c>
      <c r="F288" s="260"/>
      <c r="G288" s="260"/>
      <c r="H288" s="261"/>
      <c r="I288" s="262">
        <v>174849.02712525579</v>
      </c>
      <c r="J288" s="262">
        <v>-14315.996383358912</v>
      </c>
      <c r="K288" s="262">
        <v>-12346.139238837124</v>
      </c>
      <c r="L288" s="262">
        <v>329426.17804721661</v>
      </c>
      <c r="M288" s="262">
        <v>-14274.203630815788</v>
      </c>
      <c r="N288" s="262">
        <v>26380.492388639163</v>
      </c>
      <c r="O288" s="262">
        <v>48518.828564902273</v>
      </c>
      <c r="P288" s="262">
        <v>2254.2927314190183</v>
      </c>
      <c r="Q288" s="262">
        <v>-7211.0512109076335</v>
      </c>
      <c r="R288" s="262">
        <v>47176.129680366321</v>
      </c>
      <c r="S288" s="262">
        <v>-59578.968083678912</v>
      </c>
      <c r="T288" s="262">
        <v>12340.482935148924</v>
      </c>
      <c r="U288" s="262">
        <v>-3327.8611818649906</v>
      </c>
      <c r="V288" s="262">
        <v>30617.395451873665</v>
      </c>
      <c r="W288" s="262">
        <v>-5823.6785789608957</v>
      </c>
      <c r="X288" s="262">
        <v>-3991.5739611221857</v>
      </c>
      <c r="Y288" s="262">
        <v>-2102.3293004933121</v>
      </c>
      <c r="Z288" s="262">
        <v>19965.402649041582</v>
      </c>
      <c r="AA288" s="262">
        <v>-4437.9508058905203</v>
      </c>
      <c r="AB288" s="262">
        <v>-269.07352222596182</v>
      </c>
      <c r="AC288" s="262">
        <v>24520.209693036955</v>
      </c>
      <c r="AD288" s="262">
        <v>-4840.9136472233286</v>
      </c>
      <c r="AE288" s="262">
        <v>-6645.7492513698671</v>
      </c>
      <c r="AF288" s="262">
        <v>29775.011814301179</v>
      </c>
      <c r="AG288" s="262">
        <v>-4107.932246007641</v>
      </c>
      <c r="AH288" s="262">
        <v>16413.666438272288</v>
      </c>
      <c r="AI288" s="262">
        <v>6423.8479827405108</v>
      </c>
      <c r="AJ288" s="262">
        <v>26130.052667418855</v>
      </c>
      <c r="AK288" s="262">
        <v>2128.5899499719453</v>
      </c>
      <c r="AL288" s="262">
        <v>14961.915298181884</v>
      </c>
      <c r="AM288" s="262">
        <v>42380.617034301693</v>
      </c>
      <c r="AN288" s="262">
        <v>2802.3448369865014</v>
      </c>
      <c r="AO288" s="262">
        <v>8381.2240061698194</v>
      </c>
      <c r="AP288" s="262">
        <v>14797.723135020564</v>
      </c>
      <c r="AQ288" s="262">
        <v>10994.926960076646</v>
      </c>
      <c r="AR288" s="262">
        <v>13766.80110945358</v>
      </c>
      <c r="AS288" s="262">
        <v>-900.53875557105584</v>
      </c>
      <c r="AT288" s="262">
        <v>1263.7672622114383</v>
      </c>
      <c r="AU288" s="262">
        <v>4913.3010387901668</v>
      </c>
      <c r="AV288" s="262">
        <v>2469.035663741091</v>
      </c>
      <c r="AW288" s="262">
        <v>1082.602452647996</v>
      </c>
      <c r="AX288" s="262">
        <v>1941.531023751962</v>
      </c>
      <c r="AY288" s="262">
        <v>-1577.0479083505068</v>
      </c>
      <c r="AZ288" s="262">
        <v>-1877.8371194640933</v>
      </c>
      <c r="BA288" s="262">
        <v>4315.2410404724251</v>
      </c>
      <c r="BB288" s="262">
        <v>47002.546811025895</v>
      </c>
      <c r="BC288" s="262">
        <v>37296.256908405405</v>
      </c>
      <c r="BD288" s="262">
        <v>-828.35928849166203</v>
      </c>
      <c r="BE288" s="262">
        <v>2156.1830703940045</v>
      </c>
      <c r="BF288" s="262">
        <v>26176.755670497303</v>
      </c>
      <c r="BG288" s="262">
        <v>-2155.8893709904601</v>
      </c>
      <c r="BH288" s="262">
        <v>14353.721162417092</v>
      </c>
      <c r="BI288" s="262">
        <v>24632.506429840734</v>
      </c>
      <c r="BJ288" s="262">
        <v>15928.856164907431</v>
      </c>
      <c r="BK288" s="262">
        <v>11676.130682585333</v>
      </c>
      <c r="BL288" s="262">
        <v>16178.862070537725</v>
      </c>
      <c r="BM288" s="262">
        <v>1099.4401374474228</v>
      </c>
      <c r="BN288" s="262">
        <v>-534.66137694982717</v>
      </c>
      <c r="BO288" s="262">
        <v>4327.3058775595437</v>
      </c>
      <c r="BP288" s="262">
        <v>-175.26810408752817</v>
      </c>
      <c r="BQ288" s="262">
        <v>1459.7689384064561</v>
      </c>
      <c r="BR288" s="262">
        <v>-446.56868258327631</v>
      </c>
      <c r="BS288" s="262">
        <v>2197.3571549732237</v>
      </c>
      <c r="BT288" s="262">
        <v>-2077.0002688501772</v>
      </c>
      <c r="BU288" s="262">
        <v>18780.099491745943</v>
      </c>
      <c r="BV288" s="262">
        <v>770.94130994714305</v>
      </c>
      <c r="BW288" s="262">
        <v>13981.58697027599</v>
      </c>
      <c r="BX288" s="262">
        <v>856.28978707910164</v>
      </c>
      <c r="BY288" s="262">
        <v>2127.7154439720193</v>
      </c>
      <c r="BZ288" s="262">
        <v>25621.816761280243</v>
      </c>
      <c r="CA288" s="262">
        <v>-782.53949525624762</v>
      </c>
      <c r="CB288" s="262">
        <v>-408.93378477153101</v>
      </c>
      <c r="CC288" s="262">
        <v>1341.8415341891987</v>
      </c>
      <c r="CD288" s="262">
        <v>1801.2555902239183</v>
      </c>
      <c r="CE288" s="262">
        <v>4985.1599697650145</v>
      </c>
      <c r="CF288" s="262">
        <v>-10.588355850395601</v>
      </c>
      <c r="CG288" s="262">
        <v>24002.163881715893</v>
      </c>
      <c r="CH288" s="262">
        <v>-465.85670335148598</v>
      </c>
      <c r="CI288" s="262">
        <v>-1574.3621928592736</v>
      </c>
      <c r="CJ288" s="262">
        <v>3804.4453183712726</v>
      </c>
      <c r="CK288" s="262">
        <v>-1496.5341578656407</v>
      </c>
      <c r="CL288" s="262">
        <v>-941.34676343921114</v>
      </c>
      <c r="CM288" s="262">
        <v>3710.5453914042346</v>
      </c>
      <c r="CN288" s="262">
        <v>-1192.5388337272179</v>
      </c>
      <c r="CO288" s="262">
        <v>-341.38265195712938</v>
      </c>
      <c r="CP288" s="262">
        <v>-1774.5709071902497</v>
      </c>
      <c r="CQ288" s="262">
        <v>5912.9043155441523</v>
      </c>
      <c r="CR288" s="262">
        <v>1067.8206165406882</v>
      </c>
      <c r="CS288" s="262">
        <v>51227.919798240502</v>
      </c>
      <c r="CT288" s="262">
        <v>-21926.895174762649</v>
      </c>
      <c r="CU288" s="262">
        <v>1427.8465325105328</v>
      </c>
      <c r="CV288" s="262">
        <v>21377.692445339766</v>
      </c>
      <c r="CW288" s="262">
        <v>92761.125023918314</v>
      </c>
      <c r="CX288" s="262">
        <v>-4265.80691554652</v>
      </c>
      <c r="CY288" s="262">
        <v>-12256.618237276783</v>
      </c>
      <c r="CZ288" s="262">
        <v>11731.00968658017</v>
      </c>
      <c r="DA288" s="262">
        <v>2660.7028123901273</v>
      </c>
      <c r="DB288" s="262">
        <v>126826.75055535216</v>
      </c>
      <c r="DC288" s="262">
        <v>31722.230447886599</v>
      </c>
      <c r="DD288" s="262">
        <v>3992.3357734263427</v>
      </c>
      <c r="DE288" s="262">
        <v>-1250.6404323073693</v>
      </c>
      <c r="DF288" s="262">
        <v>43417.882455578016</v>
      </c>
      <c r="DG288" s="262">
        <v>-39831.78736946045</v>
      </c>
      <c r="DH288" s="262">
        <v>-17147.334026488068</v>
      </c>
      <c r="DI288" s="262">
        <v>-30140.60035284175</v>
      </c>
      <c r="DJ288" s="262">
        <v>-1011997.4767550805</v>
      </c>
      <c r="DK288" s="262">
        <v>0</v>
      </c>
      <c r="DL288" s="263">
        <v>319734.00694555789</v>
      </c>
      <c r="DQ288" s="259" t="s">
        <v>354</v>
      </c>
      <c r="DR288" s="260"/>
      <c r="DS288" s="260"/>
      <c r="DT288" s="261"/>
      <c r="DU288" s="262">
        <f t="shared" ref="DU288:EC288" si="283">+DU287+DU169</f>
        <v>174.84902712525576</v>
      </c>
      <c r="DV288" s="262">
        <f t="shared" si="283"/>
        <v>363.38915974774625</v>
      </c>
      <c r="DW288" s="262">
        <f t="shared" si="283"/>
        <v>130.36991550202788</v>
      </c>
      <c r="DX288" s="262">
        <f t="shared" si="283"/>
        <v>432.0985929265471</v>
      </c>
      <c r="DY288" s="262">
        <f t="shared" si="283"/>
        <v>99.044238848945241</v>
      </c>
      <c r="DZ288" s="262">
        <f t="shared" si="283"/>
        <v>175.68238884332803</v>
      </c>
      <c r="EA288" s="262">
        <f t="shared" si="283"/>
        <v>3.5860950861174956</v>
      </c>
      <c r="EB288" s="262">
        <f t="shared" si="283"/>
        <v>-47.287934379329897</v>
      </c>
      <c r="EC288" s="262">
        <f t="shared" si="283"/>
        <v>-1011.9974767550805</v>
      </c>
      <c r="ED288" s="263">
        <f t="shared" si="278"/>
        <v>319.73400694555721</v>
      </c>
      <c r="EE288" s="303">
        <f t="shared" si="281"/>
        <v>-6.8212102632969618E-13</v>
      </c>
      <c r="EF288" s="101"/>
    </row>
    <row r="289" spans="1:136" s="126" customFormat="1" ht="16" thickBot="1" x14ac:dyDescent="0.4">
      <c r="A289" s="37"/>
      <c r="B289" s="37"/>
      <c r="C289" s="38"/>
      <c r="D289" s="39"/>
      <c r="E289" s="103"/>
      <c r="F289" s="103"/>
      <c r="G289" s="103"/>
      <c r="H289" s="104"/>
      <c r="I289" s="134">
        <v>0</v>
      </c>
      <c r="J289" s="135">
        <v>0</v>
      </c>
      <c r="K289" s="105">
        <v>0</v>
      </c>
      <c r="L289" s="105">
        <v>0</v>
      </c>
      <c r="M289" s="105">
        <v>0</v>
      </c>
      <c r="N289" s="105">
        <v>0</v>
      </c>
      <c r="O289" s="105">
        <v>0</v>
      </c>
      <c r="P289" s="105">
        <v>0</v>
      </c>
      <c r="Q289" s="105">
        <v>0</v>
      </c>
      <c r="R289" s="105">
        <v>0</v>
      </c>
      <c r="S289" s="105">
        <v>0</v>
      </c>
      <c r="T289" s="105">
        <v>0</v>
      </c>
      <c r="U289" s="105">
        <v>0</v>
      </c>
      <c r="V289" s="105">
        <v>0</v>
      </c>
      <c r="W289" s="105">
        <v>0</v>
      </c>
      <c r="X289" s="105">
        <v>0</v>
      </c>
      <c r="Y289" s="105">
        <v>0</v>
      </c>
      <c r="Z289" s="105">
        <v>0</v>
      </c>
      <c r="AA289" s="105">
        <v>0</v>
      </c>
      <c r="AB289" s="105">
        <v>0</v>
      </c>
      <c r="AC289" s="105">
        <v>0</v>
      </c>
      <c r="AD289" s="105">
        <v>0</v>
      </c>
      <c r="AE289" s="105">
        <v>0</v>
      </c>
      <c r="AF289" s="105">
        <v>0</v>
      </c>
      <c r="AG289" s="105">
        <v>0</v>
      </c>
      <c r="AH289" s="105">
        <v>0</v>
      </c>
      <c r="AI289" s="105">
        <v>0</v>
      </c>
      <c r="AJ289" s="105">
        <v>0</v>
      </c>
      <c r="AK289" s="105">
        <v>0</v>
      </c>
      <c r="AL289" s="105">
        <v>0</v>
      </c>
      <c r="AM289" s="105">
        <v>0</v>
      </c>
      <c r="AN289" s="105">
        <v>0</v>
      </c>
      <c r="AO289" s="105">
        <v>0</v>
      </c>
      <c r="AP289" s="105">
        <v>0</v>
      </c>
      <c r="AQ289" s="105">
        <v>0</v>
      </c>
      <c r="AR289" s="105">
        <v>0</v>
      </c>
      <c r="AS289" s="105">
        <v>0</v>
      </c>
      <c r="AT289" s="105">
        <v>0</v>
      </c>
      <c r="AU289" s="105">
        <v>0</v>
      </c>
      <c r="AV289" s="105">
        <v>0</v>
      </c>
      <c r="AW289" s="105">
        <v>0</v>
      </c>
      <c r="AX289" s="105">
        <v>0</v>
      </c>
      <c r="AY289" s="105">
        <v>0</v>
      </c>
      <c r="AZ289" s="105">
        <v>0</v>
      </c>
      <c r="BA289" s="105">
        <v>0</v>
      </c>
      <c r="BB289" s="105">
        <v>0</v>
      </c>
      <c r="BC289" s="105">
        <v>0</v>
      </c>
      <c r="BD289" s="105">
        <v>0</v>
      </c>
      <c r="BE289" s="105">
        <v>0</v>
      </c>
      <c r="BF289" s="105">
        <v>0</v>
      </c>
      <c r="BG289" s="105">
        <v>0</v>
      </c>
      <c r="BH289" s="105">
        <v>0</v>
      </c>
      <c r="BI289" s="105">
        <v>0</v>
      </c>
      <c r="BJ289" s="105">
        <v>0</v>
      </c>
      <c r="BK289" s="105">
        <v>0</v>
      </c>
      <c r="BL289" s="105">
        <v>0</v>
      </c>
      <c r="BM289" s="105">
        <v>0</v>
      </c>
      <c r="BN289" s="105">
        <v>0</v>
      </c>
      <c r="BO289" s="105">
        <v>0</v>
      </c>
      <c r="BP289" s="105">
        <v>0</v>
      </c>
      <c r="BQ289" s="105">
        <v>0</v>
      </c>
      <c r="BR289" s="105">
        <v>0</v>
      </c>
      <c r="BS289" s="105">
        <v>0</v>
      </c>
      <c r="BT289" s="105">
        <v>0</v>
      </c>
      <c r="BU289" s="105">
        <v>0</v>
      </c>
      <c r="BV289" s="105">
        <v>0</v>
      </c>
      <c r="BW289" s="105">
        <v>0</v>
      </c>
      <c r="BX289" s="105">
        <v>0</v>
      </c>
      <c r="BY289" s="105">
        <v>0</v>
      </c>
      <c r="BZ289" s="105">
        <v>0</v>
      </c>
      <c r="CA289" s="105">
        <v>0</v>
      </c>
      <c r="CB289" s="105">
        <v>0</v>
      </c>
      <c r="CC289" s="105">
        <v>0</v>
      </c>
      <c r="CD289" s="105">
        <v>0</v>
      </c>
      <c r="CE289" s="105">
        <v>0</v>
      </c>
      <c r="CF289" s="105">
        <v>0</v>
      </c>
      <c r="CG289" s="105">
        <v>0</v>
      </c>
      <c r="CH289" s="105">
        <v>0</v>
      </c>
      <c r="CI289" s="105">
        <v>0</v>
      </c>
      <c r="CJ289" s="105">
        <v>0</v>
      </c>
      <c r="CK289" s="105">
        <v>0</v>
      </c>
      <c r="CL289" s="105">
        <v>0</v>
      </c>
      <c r="CM289" s="105">
        <v>0</v>
      </c>
      <c r="CN289" s="105">
        <v>0</v>
      </c>
      <c r="CO289" s="105">
        <v>0</v>
      </c>
      <c r="CP289" s="105">
        <v>0</v>
      </c>
      <c r="CQ289" s="105">
        <v>0</v>
      </c>
      <c r="CR289" s="105">
        <v>0</v>
      </c>
      <c r="CS289" s="105">
        <v>0</v>
      </c>
      <c r="CT289" s="105">
        <v>0</v>
      </c>
      <c r="CU289" s="105">
        <v>0</v>
      </c>
      <c r="CV289" s="105">
        <v>0</v>
      </c>
      <c r="CW289" s="105">
        <v>0</v>
      </c>
      <c r="CX289" s="105">
        <v>0</v>
      </c>
      <c r="CY289" s="105">
        <v>0</v>
      </c>
      <c r="CZ289" s="105">
        <v>0</v>
      </c>
      <c r="DA289" s="105">
        <v>0</v>
      </c>
      <c r="DB289" s="105">
        <v>0</v>
      </c>
      <c r="DC289" s="105">
        <v>0</v>
      </c>
      <c r="DD289" s="105">
        <v>0</v>
      </c>
      <c r="DE289" s="105">
        <v>0</v>
      </c>
      <c r="DF289" s="105">
        <v>0</v>
      </c>
      <c r="DG289" s="105">
        <v>0</v>
      </c>
      <c r="DH289" s="105">
        <v>0</v>
      </c>
      <c r="DI289" s="105">
        <v>0</v>
      </c>
      <c r="DJ289" s="105">
        <v>0</v>
      </c>
      <c r="DK289" s="105">
        <v>0</v>
      </c>
      <c r="DL289" s="105">
        <v>0</v>
      </c>
      <c r="DQ289" s="103"/>
      <c r="DR289" s="103"/>
      <c r="DS289" s="103"/>
      <c r="DT289" s="104"/>
      <c r="DU289" s="105"/>
      <c r="DV289" s="105"/>
      <c r="DW289" s="105"/>
      <c r="DX289" s="105"/>
      <c r="DY289" s="105"/>
      <c r="DZ289" s="105"/>
      <c r="EA289" s="105"/>
      <c r="EB289" s="105"/>
      <c r="EC289" s="105"/>
      <c r="ED289" s="105"/>
      <c r="EE289" s="303">
        <f t="shared" si="281"/>
        <v>0</v>
      </c>
      <c r="EF289" s="101"/>
    </row>
    <row r="290" spans="1:136" s="126" customFormat="1" ht="15.5" x14ac:dyDescent="0.35">
      <c r="A290" s="37"/>
      <c r="B290" s="37"/>
      <c r="C290" s="38"/>
      <c r="D290" s="264"/>
      <c r="E290" s="247" t="s">
        <v>355</v>
      </c>
      <c r="F290" s="248"/>
      <c r="G290" s="248"/>
      <c r="H290" s="249"/>
      <c r="I290" s="250" t="s">
        <v>40</v>
      </c>
      <c r="J290" s="250" t="s">
        <v>41</v>
      </c>
      <c r="K290" s="251" t="s">
        <v>42</v>
      </c>
      <c r="L290" s="251" t="s">
        <v>43</v>
      </c>
      <c r="M290" s="251" t="s">
        <v>44</v>
      </c>
      <c r="N290" s="251" t="s">
        <v>45</v>
      </c>
      <c r="O290" s="251" t="s">
        <v>46</v>
      </c>
      <c r="P290" s="251" t="s">
        <v>47</v>
      </c>
      <c r="Q290" s="251" t="s">
        <v>48</v>
      </c>
      <c r="R290" s="251" t="s">
        <v>49</v>
      </c>
      <c r="S290" s="251" t="s">
        <v>50</v>
      </c>
      <c r="T290" s="251" t="s">
        <v>51</v>
      </c>
      <c r="U290" s="251" t="s">
        <v>52</v>
      </c>
      <c r="V290" s="251" t="s">
        <v>53</v>
      </c>
      <c r="W290" s="251" t="s">
        <v>54</v>
      </c>
      <c r="X290" s="251" t="s">
        <v>55</v>
      </c>
      <c r="Y290" s="251" t="s">
        <v>56</v>
      </c>
      <c r="Z290" s="251" t="s">
        <v>57</v>
      </c>
      <c r="AA290" s="251" t="s">
        <v>58</v>
      </c>
      <c r="AB290" s="251" t="s">
        <v>59</v>
      </c>
      <c r="AC290" s="251" t="s">
        <v>60</v>
      </c>
      <c r="AD290" s="251" t="s">
        <v>61</v>
      </c>
      <c r="AE290" s="251" t="s">
        <v>62</v>
      </c>
      <c r="AF290" s="251" t="s">
        <v>63</v>
      </c>
      <c r="AG290" s="251" t="s">
        <v>64</v>
      </c>
      <c r="AH290" s="251" t="s">
        <v>65</v>
      </c>
      <c r="AI290" s="251" t="s">
        <v>66</v>
      </c>
      <c r="AJ290" s="251" t="s">
        <v>67</v>
      </c>
      <c r="AK290" s="251" t="s">
        <v>68</v>
      </c>
      <c r="AL290" s="251" t="s">
        <v>69</v>
      </c>
      <c r="AM290" s="251" t="s">
        <v>70</v>
      </c>
      <c r="AN290" s="251" t="s">
        <v>71</v>
      </c>
      <c r="AO290" s="251" t="s">
        <v>72</v>
      </c>
      <c r="AP290" s="251" t="s">
        <v>73</v>
      </c>
      <c r="AQ290" s="251" t="s">
        <v>74</v>
      </c>
      <c r="AR290" s="251" t="s">
        <v>75</v>
      </c>
      <c r="AS290" s="251" t="s">
        <v>76</v>
      </c>
      <c r="AT290" s="251" t="s">
        <v>77</v>
      </c>
      <c r="AU290" s="251" t="s">
        <v>78</v>
      </c>
      <c r="AV290" s="251" t="s">
        <v>79</v>
      </c>
      <c r="AW290" s="251" t="s">
        <v>80</v>
      </c>
      <c r="AX290" s="251" t="s">
        <v>81</v>
      </c>
      <c r="AY290" s="251" t="s">
        <v>82</v>
      </c>
      <c r="AZ290" s="251" t="s">
        <v>83</v>
      </c>
      <c r="BA290" s="251" t="s">
        <v>84</v>
      </c>
      <c r="BB290" s="251" t="s">
        <v>85</v>
      </c>
      <c r="BC290" s="251" t="s">
        <v>86</v>
      </c>
      <c r="BD290" s="251" t="s">
        <v>87</v>
      </c>
      <c r="BE290" s="251" t="s">
        <v>88</v>
      </c>
      <c r="BF290" s="251" t="s">
        <v>89</v>
      </c>
      <c r="BG290" s="251" t="s">
        <v>90</v>
      </c>
      <c r="BH290" s="251" t="s">
        <v>91</v>
      </c>
      <c r="BI290" s="251" t="s">
        <v>92</v>
      </c>
      <c r="BJ290" s="251" t="s">
        <v>93</v>
      </c>
      <c r="BK290" s="251" t="s">
        <v>94</v>
      </c>
      <c r="BL290" s="251" t="s">
        <v>95</v>
      </c>
      <c r="BM290" s="251" t="s">
        <v>96</v>
      </c>
      <c r="BN290" s="251" t="s">
        <v>97</v>
      </c>
      <c r="BO290" s="251" t="s">
        <v>98</v>
      </c>
      <c r="BP290" s="251" t="s">
        <v>99</v>
      </c>
      <c r="BQ290" s="251" t="s">
        <v>100</v>
      </c>
      <c r="BR290" s="251" t="s">
        <v>101</v>
      </c>
      <c r="BS290" s="251" t="s">
        <v>102</v>
      </c>
      <c r="BT290" s="251" t="s">
        <v>103</v>
      </c>
      <c r="BU290" s="251" t="s">
        <v>104</v>
      </c>
      <c r="BV290" s="251" t="s">
        <v>105</v>
      </c>
      <c r="BW290" s="251" t="s">
        <v>106</v>
      </c>
      <c r="BX290" s="251" t="s">
        <v>107</v>
      </c>
      <c r="BY290" s="251" t="s">
        <v>108</v>
      </c>
      <c r="BZ290" s="251" t="s">
        <v>109</v>
      </c>
      <c r="CA290" s="251" t="s">
        <v>110</v>
      </c>
      <c r="CB290" s="251" t="s">
        <v>111</v>
      </c>
      <c r="CC290" s="251" t="s">
        <v>112</v>
      </c>
      <c r="CD290" s="251" t="s">
        <v>113</v>
      </c>
      <c r="CE290" s="251" t="s">
        <v>114</v>
      </c>
      <c r="CF290" s="251" t="s">
        <v>115</v>
      </c>
      <c r="CG290" s="251" t="s">
        <v>116</v>
      </c>
      <c r="CH290" s="251" t="s">
        <v>117</v>
      </c>
      <c r="CI290" s="251" t="s">
        <v>118</v>
      </c>
      <c r="CJ290" s="251" t="s">
        <v>119</v>
      </c>
      <c r="CK290" s="251" t="s">
        <v>120</v>
      </c>
      <c r="CL290" s="251" t="s">
        <v>121</v>
      </c>
      <c r="CM290" s="251" t="s">
        <v>122</v>
      </c>
      <c r="CN290" s="251" t="s">
        <v>123</v>
      </c>
      <c r="CO290" s="251" t="s">
        <v>124</v>
      </c>
      <c r="CP290" s="251" t="s">
        <v>125</v>
      </c>
      <c r="CQ290" s="251" t="s">
        <v>126</v>
      </c>
      <c r="CR290" s="251" t="s">
        <v>127</v>
      </c>
      <c r="CS290" s="251" t="s">
        <v>128</v>
      </c>
      <c r="CT290" s="251" t="s">
        <v>129</v>
      </c>
      <c r="CU290" s="251" t="s">
        <v>129</v>
      </c>
      <c r="CV290" s="251" t="s">
        <v>129</v>
      </c>
      <c r="CW290" s="251" t="s">
        <v>132</v>
      </c>
      <c r="CX290" s="251" t="s">
        <v>133</v>
      </c>
      <c r="CY290" s="251" t="s">
        <v>134</v>
      </c>
      <c r="CZ290" s="251" t="s">
        <v>135</v>
      </c>
      <c r="DA290" s="251" t="s">
        <v>136</v>
      </c>
      <c r="DB290" s="251" t="s">
        <v>137</v>
      </c>
      <c r="DC290" s="251" t="s">
        <v>138</v>
      </c>
      <c r="DD290" s="251" t="s">
        <v>139</v>
      </c>
      <c r="DE290" s="251" t="s">
        <v>140</v>
      </c>
      <c r="DF290" s="251" t="s">
        <v>141</v>
      </c>
      <c r="DG290" s="251" t="s">
        <v>142</v>
      </c>
      <c r="DH290" s="251" t="s">
        <v>143</v>
      </c>
      <c r="DI290" s="251" t="s">
        <v>144</v>
      </c>
      <c r="DJ290" s="251" t="s">
        <v>145</v>
      </c>
      <c r="DK290" s="251" t="s">
        <v>146</v>
      </c>
      <c r="DL290" s="252" t="s">
        <v>22</v>
      </c>
      <c r="DQ290" s="247" t="s">
        <v>355</v>
      </c>
      <c r="DR290" s="248"/>
      <c r="DS290" s="248"/>
      <c r="DT290" s="249"/>
      <c r="DU290" s="251" t="str">
        <f t="shared" ref="DU290:ED290" si="284">+DU$13</f>
        <v>ON</v>
      </c>
      <c r="DV290" s="251" t="str">
        <f t="shared" si="284"/>
        <v>≤7D</v>
      </c>
      <c r="DW290" s="251" t="str">
        <f t="shared" si="284"/>
        <v>&gt;7D - 30D</v>
      </c>
      <c r="DX290" s="251" t="str">
        <f t="shared" si="284"/>
        <v>&gt;1 - 3M</v>
      </c>
      <c r="DY290" s="251" t="str">
        <f t="shared" si="284"/>
        <v>&gt;3 - 6M</v>
      </c>
      <c r="DZ290" s="251" t="str">
        <f t="shared" si="284"/>
        <v>&gt;6 - 12M</v>
      </c>
      <c r="EA290" s="251" t="str">
        <f t="shared" si="284"/>
        <v>&gt;1 - 3Y</v>
      </c>
      <c r="EB290" s="251" t="str">
        <f t="shared" si="284"/>
        <v>&gt;3 - 5Y</v>
      </c>
      <c r="EC290" s="251" t="str">
        <f t="shared" si="284"/>
        <v>&gt;5Y</v>
      </c>
      <c r="ED290" s="252" t="str">
        <f t="shared" si="284"/>
        <v>Total</v>
      </c>
      <c r="EE290" s="303"/>
      <c r="EF290" s="101"/>
    </row>
    <row r="291" spans="1:136" s="126" customFormat="1" ht="15.5" hidden="1" outlineLevel="6" x14ac:dyDescent="0.35">
      <c r="A291" s="37"/>
      <c r="B291" s="37"/>
      <c r="C291" s="38"/>
      <c r="D291" s="264"/>
      <c r="E291" s="203" t="s">
        <v>356</v>
      </c>
      <c r="F291" s="266"/>
      <c r="G291" s="266"/>
      <c r="H291" s="205"/>
      <c r="I291" s="204">
        <v>0</v>
      </c>
      <c r="J291" s="266">
        <v>0</v>
      </c>
      <c r="K291" s="205">
        <v>0</v>
      </c>
      <c r="L291" s="218">
        <v>0</v>
      </c>
      <c r="M291" s="218">
        <v>0</v>
      </c>
      <c r="N291" s="218">
        <v>0</v>
      </c>
      <c r="O291" s="218">
        <v>0</v>
      </c>
      <c r="P291" s="218">
        <v>0</v>
      </c>
      <c r="Q291" s="218">
        <v>0</v>
      </c>
      <c r="R291" s="218">
        <v>0</v>
      </c>
      <c r="S291" s="218">
        <v>0</v>
      </c>
      <c r="T291" s="218">
        <v>0</v>
      </c>
      <c r="U291" s="218">
        <v>0</v>
      </c>
      <c r="V291" s="218">
        <v>0</v>
      </c>
      <c r="W291" s="218">
        <v>0</v>
      </c>
      <c r="X291" s="218">
        <v>0</v>
      </c>
      <c r="Y291" s="218">
        <v>0</v>
      </c>
      <c r="Z291" s="218">
        <v>0</v>
      </c>
      <c r="AA291" s="218">
        <v>0</v>
      </c>
      <c r="AB291" s="218">
        <v>0</v>
      </c>
      <c r="AC291" s="218">
        <v>0</v>
      </c>
      <c r="AD291" s="218">
        <v>0</v>
      </c>
      <c r="AE291" s="218">
        <v>0</v>
      </c>
      <c r="AF291" s="218">
        <v>0</v>
      </c>
      <c r="AG291" s="218">
        <v>0</v>
      </c>
      <c r="AH291" s="218">
        <v>0</v>
      </c>
      <c r="AI291" s="218">
        <v>0</v>
      </c>
      <c r="AJ291" s="218">
        <v>0</v>
      </c>
      <c r="AK291" s="218">
        <v>0</v>
      </c>
      <c r="AL291" s="218">
        <v>0</v>
      </c>
      <c r="AM291" s="218">
        <v>0</v>
      </c>
      <c r="AN291" s="218">
        <v>0</v>
      </c>
      <c r="AO291" s="218">
        <v>0</v>
      </c>
      <c r="AP291" s="218">
        <v>0</v>
      </c>
      <c r="AQ291" s="218">
        <v>0</v>
      </c>
      <c r="AR291" s="218">
        <v>0</v>
      </c>
      <c r="AS291" s="218">
        <v>0</v>
      </c>
      <c r="AT291" s="218">
        <v>0</v>
      </c>
      <c r="AU291" s="218">
        <v>0</v>
      </c>
      <c r="AV291" s="218">
        <v>0</v>
      </c>
      <c r="AW291" s="218">
        <v>0</v>
      </c>
      <c r="AX291" s="218">
        <v>0</v>
      </c>
      <c r="AY291" s="218">
        <v>0</v>
      </c>
      <c r="AZ291" s="218">
        <v>0</v>
      </c>
      <c r="BA291" s="218">
        <v>0</v>
      </c>
      <c r="BB291" s="218">
        <v>0</v>
      </c>
      <c r="BC291" s="218">
        <v>0</v>
      </c>
      <c r="BD291" s="218">
        <v>0</v>
      </c>
      <c r="BE291" s="218">
        <v>0</v>
      </c>
      <c r="BF291" s="218">
        <v>0</v>
      </c>
      <c r="BG291" s="218">
        <v>0</v>
      </c>
      <c r="BH291" s="218">
        <v>0</v>
      </c>
      <c r="BI291" s="218">
        <v>0</v>
      </c>
      <c r="BJ291" s="218">
        <v>0</v>
      </c>
      <c r="BK291" s="218">
        <v>0</v>
      </c>
      <c r="BL291" s="218">
        <v>0</v>
      </c>
      <c r="BM291" s="218">
        <v>0</v>
      </c>
      <c r="BN291" s="218">
        <v>0</v>
      </c>
      <c r="BO291" s="218">
        <v>0</v>
      </c>
      <c r="BP291" s="218">
        <v>0</v>
      </c>
      <c r="BQ291" s="218">
        <v>0</v>
      </c>
      <c r="BR291" s="218">
        <v>0</v>
      </c>
      <c r="BS291" s="218">
        <v>0</v>
      </c>
      <c r="BT291" s="218">
        <v>0</v>
      </c>
      <c r="BU291" s="218">
        <v>0</v>
      </c>
      <c r="BV291" s="218">
        <v>0</v>
      </c>
      <c r="BW291" s="218">
        <v>0</v>
      </c>
      <c r="BX291" s="218">
        <v>0</v>
      </c>
      <c r="BY291" s="218">
        <v>0</v>
      </c>
      <c r="BZ291" s="218">
        <v>0</v>
      </c>
      <c r="CA291" s="218">
        <v>0</v>
      </c>
      <c r="CB291" s="218">
        <v>0</v>
      </c>
      <c r="CC291" s="218">
        <v>0</v>
      </c>
      <c r="CD291" s="218">
        <v>0</v>
      </c>
      <c r="CE291" s="218">
        <v>0</v>
      </c>
      <c r="CF291" s="218">
        <v>0</v>
      </c>
      <c r="CG291" s="218">
        <v>0</v>
      </c>
      <c r="CH291" s="218">
        <v>0</v>
      </c>
      <c r="CI291" s="218">
        <v>0</v>
      </c>
      <c r="CJ291" s="218">
        <v>0</v>
      </c>
      <c r="CK291" s="218">
        <v>0</v>
      </c>
      <c r="CL291" s="218">
        <v>0</v>
      </c>
      <c r="CM291" s="218">
        <v>0</v>
      </c>
      <c r="CN291" s="218">
        <v>0</v>
      </c>
      <c r="CO291" s="218">
        <v>0</v>
      </c>
      <c r="CP291" s="218">
        <v>0</v>
      </c>
      <c r="CQ291" s="218">
        <v>0</v>
      </c>
      <c r="CR291" s="218">
        <v>0</v>
      </c>
      <c r="CS291" s="218">
        <v>0</v>
      </c>
      <c r="CT291" s="218">
        <v>0</v>
      </c>
      <c r="CU291" s="218">
        <v>0</v>
      </c>
      <c r="CV291" s="218">
        <v>0</v>
      </c>
      <c r="CW291" s="218">
        <v>0</v>
      </c>
      <c r="CX291" s="218">
        <v>0</v>
      </c>
      <c r="CY291" s="218">
        <v>0</v>
      </c>
      <c r="CZ291" s="218">
        <v>0</v>
      </c>
      <c r="DA291" s="218">
        <v>0</v>
      </c>
      <c r="DB291" s="218">
        <v>0</v>
      </c>
      <c r="DC291" s="218">
        <v>0</v>
      </c>
      <c r="DD291" s="218">
        <v>0</v>
      </c>
      <c r="DE291" s="218">
        <v>0</v>
      </c>
      <c r="DF291" s="218">
        <v>0</v>
      </c>
      <c r="DG291" s="218">
        <v>0</v>
      </c>
      <c r="DH291" s="218">
        <v>0</v>
      </c>
      <c r="DI291" s="218">
        <v>0</v>
      </c>
      <c r="DJ291" s="218">
        <v>0</v>
      </c>
      <c r="DK291" s="218">
        <v>0</v>
      </c>
      <c r="DL291" s="228">
        <v>0</v>
      </c>
      <c r="DQ291" s="203" t="s">
        <v>356</v>
      </c>
      <c r="DR291" s="266"/>
      <c r="DS291" s="266"/>
      <c r="DT291" s="205"/>
      <c r="DU291" s="218"/>
      <c r="DV291" s="218"/>
      <c r="DW291" s="218"/>
      <c r="DX291" s="218"/>
      <c r="DY291" s="218"/>
      <c r="DZ291" s="218"/>
      <c r="EA291" s="218"/>
      <c r="EB291" s="218"/>
      <c r="EC291" s="218"/>
      <c r="ED291" s="228"/>
      <c r="EE291" s="303">
        <f t="shared" ref="EE291:EE300" si="285">ED291-(DL291/$DQ$4)</f>
        <v>0</v>
      </c>
      <c r="EF291" s="101"/>
    </row>
    <row r="292" spans="1:136" s="126" customFormat="1" ht="15.5" hidden="1" outlineLevel="6" x14ac:dyDescent="0.35">
      <c r="A292" s="37" t="s">
        <v>357</v>
      </c>
      <c r="B292" s="37">
        <v>1</v>
      </c>
      <c r="C292" s="38"/>
      <c r="D292" s="264"/>
      <c r="E292" s="203" t="s">
        <v>358</v>
      </c>
      <c r="F292" s="209"/>
      <c r="G292" s="209"/>
      <c r="H292" s="267"/>
      <c r="I292" s="268">
        <v>0</v>
      </c>
      <c r="J292" s="268">
        <v>0</v>
      </c>
      <c r="K292" s="268">
        <v>0</v>
      </c>
      <c r="L292" s="268">
        <v>0</v>
      </c>
      <c r="M292" s="268">
        <v>0</v>
      </c>
      <c r="N292" s="268">
        <v>0</v>
      </c>
      <c r="O292" s="268">
        <v>0</v>
      </c>
      <c r="P292" s="268">
        <v>0</v>
      </c>
      <c r="Q292" s="268">
        <v>0</v>
      </c>
      <c r="R292" s="268">
        <v>0</v>
      </c>
      <c r="S292" s="268">
        <v>0</v>
      </c>
      <c r="T292" s="268">
        <v>0</v>
      </c>
      <c r="U292" s="268">
        <v>0</v>
      </c>
      <c r="V292" s="268">
        <v>0</v>
      </c>
      <c r="W292" s="268">
        <v>0</v>
      </c>
      <c r="X292" s="268">
        <v>0</v>
      </c>
      <c r="Y292" s="268">
        <v>0</v>
      </c>
      <c r="Z292" s="268">
        <v>0</v>
      </c>
      <c r="AA292" s="268">
        <v>0</v>
      </c>
      <c r="AB292" s="268">
        <v>0</v>
      </c>
      <c r="AC292" s="268">
        <v>0</v>
      </c>
      <c r="AD292" s="268">
        <v>0</v>
      </c>
      <c r="AE292" s="268">
        <v>0</v>
      </c>
      <c r="AF292" s="268">
        <v>0</v>
      </c>
      <c r="AG292" s="268">
        <v>0</v>
      </c>
      <c r="AH292" s="268">
        <v>0</v>
      </c>
      <c r="AI292" s="268">
        <v>0</v>
      </c>
      <c r="AJ292" s="268">
        <v>0</v>
      </c>
      <c r="AK292" s="268">
        <v>0</v>
      </c>
      <c r="AL292" s="268">
        <v>0</v>
      </c>
      <c r="AM292" s="268">
        <v>0</v>
      </c>
      <c r="AN292" s="268">
        <v>0</v>
      </c>
      <c r="AO292" s="268">
        <v>0</v>
      </c>
      <c r="AP292" s="268">
        <v>0</v>
      </c>
      <c r="AQ292" s="268">
        <v>0</v>
      </c>
      <c r="AR292" s="268">
        <v>0</v>
      </c>
      <c r="AS292" s="268">
        <v>0</v>
      </c>
      <c r="AT292" s="268">
        <v>0</v>
      </c>
      <c r="AU292" s="268">
        <v>0</v>
      </c>
      <c r="AV292" s="268">
        <v>0</v>
      </c>
      <c r="AW292" s="268">
        <v>0</v>
      </c>
      <c r="AX292" s="268">
        <v>0</v>
      </c>
      <c r="AY292" s="268">
        <v>0</v>
      </c>
      <c r="AZ292" s="268">
        <v>0</v>
      </c>
      <c r="BA292" s="268">
        <v>0</v>
      </c>
      <c r="BB292" s="268">
        <v>0</v>
      </c>
      <c r="BC292" s="268">
        <v>0</v>
      </c>
      <c r="BD292" s="268">
        <v>0</v>
      </c>
      <c r="BE292" s="268">
        <v>0</v>
      </c>
      <c r="BF292" s="268">
        <v>0</v>
      </c>
      <c r="BG292" s="268">
        <v>0</v>
      </c>
      <c r="BH292" s="268">
        <v>0</v>
      </c>
      <c r="BI292" s="268">
        <v>0</v>
      </c>
      <c r="BJ292" s="268">
        <v>0</v>
      </c>
      <c r="BK292" s="268">
        <v>0</v>
      </c>
      <c r="BL292" s="268">
        <v>0</v>
      </c>
      <c r="BM292" s="268">
        <v>0</v>
      </c>
      <c r="BN292" s="268">
        <v>0</v>
      </c>
      <c r="BO292" s="268">
        <v>0</v>
      </c>
      <c r="BP292" s="268">
        <v>0</v>
      </c>
      <c r="BQ292" s="268">
        <v>0</v>
      </c>
      <c r="BR292" s="268">
        <v>0</v>
      </c>
      <c r="BS292" s="268">
        <v>0</v>
      </c>
      <c r="BT292" s="268">
        <v>0</v>
      </c>
      <c r="BU292" s="268">
        <v>0</v>
      </c>
      <c r="BV292" s="268">
        <v>0</v>
      </c>
      <c r="BW292" s="268">
        <v>0</v>
      </c>
      <c r="BX292" s="268">
        <v>0</v>
      </c>
      <c r="BY292" s="268">
        <v>0</v>
      </c>
      <c r="BZ292" s="268">
        <v>0</v>
      </c>
      <c r="CA292" s="268">
        <v>0</v>
      </c>
      <c r="CB292" s="268">
        <v>0</v>
      </c>
      <c r="CC292" s="268">
        <v>0</v>
      </c>
      <c r="CD292" s="268">
        <v>0</v>
      </c>
      <c r="CE292" s="268">
        <v>0</v>
      </c>
      <c r="CF292" s="268">
        <v>0</v>
      </c>
      <c r="CG292" s="268">
        <v>0</v>
      </c>
      <c r="CH292" s="268">
        <v>0</v>
      </c>
      <c r="CI292" s="268">
        <v>0</v>
      </c>
      <c r="CJ292" s="268">
        <v>0</v>
      </c>
      <c r="CK292" s="268">
        <v>0</v>
      </c>
      <c r="CL292" s="268">
        <v>0</v>
      </c>
      <c r="CM292" s="268">
        <v>0</v>
      </c>
      <c r="CN292" s="268">
        <v>0</v>
      </c>
      <c r="CO292" s="268">
        <v>0</v>
      </c>
      <c r="CP292" s="268">
        <v>0</v>
      </c>
      <c r="CQ292" s="268">
        <v>0</v>
      </c>
      <c r="CR292" s="268">
        <v>0</v>
      </c>
      <c r="CS292" s="268">
        <v>0</v>
      </c>
      <c r="CT292" s="268">
        <v>0</v>
      </c>
      <c r="CU292" s="268">
        <v>0</v>
      </c>
      <c r="CV292" s="268">
        <v>0</v>
      </c>
      <c r="CW292" s="268">
        <v>0</v>
      </c>
      <c r="CX292" s="268">
        <v>0</v>
      </c>
      <c r="CY292" s="268">
        <v>0</v>
      </c>
      <c r="CZ292" s="268">
        <v>0</v>
      </c>
      <c r="DA292" s="268">
        <v>0</v>
      </c>
      <c r="DB292" s="268">
        <v>0</v>
      </c>
      <c r="DC292" s="268">
        <v>0</v>
      </c>
      <c r="DD292" s="268">
        <v>0</v>
      </c>
      <c r="DE292" s="268">
        <v>0</v>
      </c>
      <c r="DF292" s="268">
        <v>0</v>
      </c>
      <c r="DG292" s="268">
        <v>0</v>
      </c>
      <c r="DH292" s="268">
        <v>0</v>
      </c>
      <c r="DI292" s="268">
        <v>0</v>
      </c>
      <c r="DJ292" s="268">
        <v>0</v>
      </c>
      <c r="DK292" s="268">
        <v>0</v>
      </c>
      <c r="DL292" s="269">
        <v>0</v>
      </c>
      <c r="DQ292" s="203" t="s">
        <v>358</v>
      </c>
      <c r="DR292" s="209"/>
      <c r="DS292" s="209"/>
      <c r="DT292" s="267"/>
      <c r="DU292" s="268"/>
      <c r="DV292" s="268"/>
      <c r="DW292" s="268"/>
      <c r="DX292" s="268"/>
      <c r="DY292" s="268"/>
      <c r="DZ292" s="268"/>
      <c r="EA292" s="268"/>
      <c r="EB292" s="268"/>
      <c r="EC292" s="268"/>
      <c r="ED292" s="269"/>
      <c r="EE292" s="303">
        <f t="shared" si="285"/>
        <v>0</v>
      </c>
      <c r="EF292" s="101"/>
    </row>
    <row r="293" spans="1:136" s="126" customFormat="1" ht="15.5" hidden="1" outlineLevel="6" x14ac:dyDescent="0.35">
      <c r="A293" s="37" t="s">
        <v>357</v>
      </c>
      <c r="B293" s="37">
        <v>1</v>
      </c>
      <c r="C293" s="38">
        <v>1.1000000000000001</v>
      </c>
      <c r="D293" s="264"/>
      <c r="E293" s="270"/>
      <c r="F293" s="209" t="s">
        <v>359</v>
      </c>
      <c r="G293" s="209"/>
      <c r="H293" s="267"/>
      <c r="I293" s="268">
        <v>0</v>
      </c>
      <c r="J293" s="268">
        <v>0</v>
      </c>
      <c r="K293" s="268">
        <v>9781.2219327292896</v>
      </c>
      <c r="L293" s="268">
        <v>181324.66920097999</v>
      </c>
      <c r="M293" s="268">
        <v>9631.1557032287601</v>
      </c>
      <c r="N293" s="268">
        <v>50347.2948564174</v>
      </c>
      <c r="O293" s="268">
        <v>49962.392633533702</v>
      </c>
      <c r="P293" s="268">
        <v>0</v>
      </c>
      <c r="Q293" s="268">
        <v>0</v>
      </c>
      <c r="R293" s="268">
        <v>57310.997432298202</v>
      </c>
      <c r="S293" s="268">
        <v>8123.0416560514004</v>
      </c>
      <c r="T293" s="268">
        <v>10241.0819452378</v>
      </c>
      <c r="U293" s="268">
        <v>49165.362164170598</v>
      </c>
      <c r="V293" s="268">
        <v>35280.212354306699</v>
      </c>
      <c r="W293" s="268">
        <v>0</v>
      </c>
      <c r="X293" s="268">
        <v>0</v>
      </c>
      <c r="Y293" s="268">
        <v>11062.4133116718</v>
      </c>
      <c r="Z293" s="268">
        <v>39867.9374130957</v>
      </c>
      <c r="AA293" s="268">
        <v>3156.6954406064301</v>
      </c>
      <c r="AB293" s="268">
        <v>52177.065748736299</v>
      </c>
      <c r="AC293" s="268">
        <v>21208.691971539301</v>
      </c>
      <c r="AD293" s="268">
        <v>0</v>
      </c>
      <c r="AE293" s="268">
        <v>0</v>
      </c>
      <c r="AF293" s="268">
        <v>35423.7476356634</v>
      </c>
      <c r="AG293" s="268">
        <v>14510.0567321163</v>
      </c>
      <c r="AH293" s="268">
        <v>11790.658925501901</v>
      </c>
      <c r="AI293" s="268">
        <v>20913.230555028898</v>
      </c>
      <c r="AJ293" s="268">
        <v>25410.170143651601</v>
      </c>
      <c r="AK293" s="268">
        <v>0</v>
      </c>
      <c r="AL293" s="268">
        <v>0</v>
      </c>
      <c r="AM293" s="268">
        <v>57558.080081893997</v>
      </c>
      <c r="AN293" s="268">
        <v>13308.178699178499</v>
      </c>
      <c r="AO293" s="268">
        <v>9427.3560162644808</v>
      </c>
      <c r="AP293" s="268">
        <v>22624.4914303101</v>
      </c>
      <c r="AQ293" s="268">
        <v>7545.5226059974502</v>
      </c>
      <c r="AR293" s="268">
        <v>0</v>
      </c>
      <c r="AS293" s="268">
        <v>0</v>
      </c>
      <c r="AT293" s="268">
        <v>11981.0161713379</v>
      </c>
      <c r="AU293" s="268">
        <v>11824.7264153857</v>
      </c>
      <c r="AV293" s="268">
        <v>24536.708683205299</v>
      </c>
      <c r="AW293" s="268">
        <v>4081.9443575402702</v>
      </c>
      <c r="AX293" s="268">
        <v>9482.2798889819896</v>
      </c>
      <c r="AY293" s="268">
        <v>0</v>
      </c>
      <c r="AZ293" s="268">
        <v>0</v>
      </c>
      <c r="BA293" s="268">
        <v>6598.6782331677095</v>
      </c>
      <c r="BB293" s="268">
        <v>13236.8899536107</v>
      </c>
      <c r="BC293" s="268">
        <v>18265.852512941699</v>
      </c>
      <c r="BD293" s="268">
        <v>4910.9373398466496</v>
      </c>
      <c r="BE293" s="268">
        <v>2543.5024695183502</v>
      </c>
      <c r="BF293" s="268">
        <v>0</v>
      </c>
      <c r="BG293" s="268">
        <v>0</v>
      </c>
      <c r="BH293" s="268">
        <v>15488.1909113904</v>
      </c>
      <c r="BI293" s="268">
        <v>22023.438241145999</v>
      </c>
      <c r="BJ293" s="268">
        <v>7860.6223693539596</v>
      </c>
      <c r="BK293" s="268">
        <v>15011.930685443</v>
      </c>
      <c r="BL293" s="268">
        <v>3984.69388529249</v>
      </c>
      <c r="BM293" s="268">
        <v>0</v>
      </c>
      <c r="BN293" s="268">
        <v>0</v>
      </c>
      <c r="BO293" s="268">
        <v>8447.9111846717897</v>
      </c>
      <c r="BP293" s="268">
        <v>9413.9334172301005</v>
      </c>
      <c r="BQ293" s="268">
        <v>11348.3198761366</v>
      </c>
      <c r="BR293" s="268">
        <v>13272.7836449186</v>
      </c>
      <c r="BS293" s="268">
        <v>2392.2783687137098</v>
      </c>
      <c r="BT293" s="268">
        <v>0</v>
      </c>
      <c r="BU293" s="268">
        <v>0</v>
      </c>
      <c r="BV293" s="268">
        <v>12763.040125452</v>
      </c>
      <c r="BW293" s="268">
        <v>4004.1699054164601</v>
      </c>
      <c r="BX293" s="268">
        <v>7135.1494985618001</v>
      </c>
      <c r="BY293" s="268">
        <v>3714.6841103731599</v>
      </c>
      <c r="BZ293" s="268">
        <v>11969.454494142199</v>
      </c>
      <c r="CA293" s="268">
        <v>0</v>
      </c>
      <c r="CB293" s="268">
        <v>0</v>
      </c>
      <c r="CC293" s="268">
        <v>4651.8551439100502</v>
      </c>
      <c r="CD293" s="268">
        <v>6467.3610021049499</v>
      </c>
      <c r="CE293" s="268">
        <v>6147.7788897926403</v>
      </c>
      <c r="CF293" s="268">
        <v>7822.2162376963097</v>
      </c>
      <c r="CG293" s="268">
        <v>2914.8896595983801</v>
      </c>
      <c r="CH293" s="268">
        <v>0</v>
      </c>
      <c r="CI293" s="268">
        <v>0</v>
      </c>
      <c r="CJ293" s="268">
        <v>9540.2549897569206</v>
      </c>
      <c r="CK293" s="268">
        <v>3681.9367225257001</v>
      </c>
      <c r="CL293" s="268">
        <v>3672.79408072665</v>
      </c>
      <c r="CM293" s="268">
        <v>8646.6854064204599</v>
      </c>
      <c r="CN293" s="268">
        <v>12040.4060610775</v>
      </c>
      <c r="CO293" s="268">
        <v>0</v>
      </c>
      <c r="CP293" s="268">
        <v>0</v>
      </c>
      <c r="CQ293" s="268">
        <v>12710.852204301</v>
      </c>
      <c r="CR293" s="268">
        <v>16181.1142506872</v>
      </c>
      <c r="CS293" s="268">
        <v>4902.4584776954298</v>
      </c>
      <c r="CT293" s="268">
        <v>6894.6130506958498</v>
      </c>
      <c r="CU293" s="268">
        <v>42320.654008459504</v>
      </c>
      <c r="CV293" s="268">
        <v>0</v>
      </c>
      <c r="CW293" s="268">
        <v>137210.694675201</v>
      </c>
      <c r="CX293" s="268">
        <v>46461.583881170198</v>
      </c>
      <c r="CY293" s="268">
        <v>62004.060297261502</v>
      </c>
      <c r="CZ293" s="268">
        <v>5859.9082368441004</v>
      </c>
      <c r="DA293" s="268">
        <v>1809.1587812569701</v>
      </c>
      <c r="DB293" s="268">
        <v>3026.7727490592501</v>
      </c>
      <c r="DC293" s="268">
        <v>7025.4927764839804</v>
      </c>
      <c r="DD293" s="268">
        <v>2915.8057200237899</v>
      </c>
      <c r="DE293" s="268">
        <v>625.23018811982001</v>
      </c>
      <c r="DF293" s="268">
        <v>9000</v>
      </c>
      <c r="DG293" s="268">
        <v>27500</v>
      </c>
      <c r="DH293" s="268">
        <v>0</v>
      </c>
      <c r="DI293" s="268">
        <v>0</v>
      </c>
      <c r="DJ293" s="268">
        <v>0</v>
      </c>
      <c r="DK293" s="268">
        <v>0</v>
      </c>
      <c r="DL293" s="228">
        <v>1515479.4408248574</v>
      </c>
      <c r="DQ293" s="270"/>
      <c r="DR293" s="209" t="s">
        <v>359</v>
      </c>
      <c r="DS293" s="209"/>
      <c r="DT293" s="267"/>
      <c r="DU293" s="268">
        <f t="shared" ref="DU293:DU299" si="286">I293/$DQ$4</f>
        <v>0</v>
      </c>
      <c r="DV293" s="268">
        <f t="shared" ref="DV293:DV299" si="287">SUM(J293:O293)/$DQ$4</f>
        <v>301.04673432688918</v>
      </c>
      <c r="DW293" s="268">
        <f t="shared" ref="DW293:DW299" si="288">SUM(P293:AL293)/$DQ$4</f>
        <v>395.64136342967635</v>
      </c>
      <c r="DX293" s="268">
        <f t="shared" ref="DX293:DX299" si="289">SUM(AM293:CT293)/$DQ$4</f>
        <v>473.0319817544119</v>
      </c>
      <c r="DY293" s="268">
        <f t="shared" ref="DY293:DY299" si="290">SUM(CU293:CY293)/$DQ$4</f>
        <v>287.99699286209221</v>
      </c>
      <c r="DZ293" s="268">
        <f t="shared" ref="DZ293:DZ299" si="291">SUM(CZ293:DE293)/$DQ$4</f>
        <v>21.262368451787907</v>
      </c>
      <c r="EA293" s="268">
        <f t="shared" ref="EA293:EA299" si="292">SUM(DF293:DG293)/$DQ$4</f>
        <v>36.5</v>
      </c>
      <c r="EB293" s="268">
        <f t="shared" ref="EB293:EB299" si="293">SUM(DH293:DI293)/$DQ$4</f>
        <v>0</v>
      </c>
      <c r="EC293" s="268">
        <f t="shared" ref="EC293:EC299" si="294">SUM(DJ293:DK293)/$DQ$4</f>
        <v>0</v>
      </c>
      <c r="ED293" s="269">
        <f t="shared" ref="ED293:ED299" si="295">SUM(DU293:EC293)</f>
        <v>1515.4794408248576</v>
      </c>
      <c r="EE293" s="303">
        <f t="shared" si="285"/>
        <v>0</v>
      </c>
      <c r="EF293" s="101"/>
    </row>
    <row r="294" spans="1:136" s="126" customFormat="1" ht="15.5" hidden="1" outlineLevel="6" x14ac:dyDescent="0.35">
      <c r="A294" s="37" t="s">
        <v>357</v>
      </c>
      <c r="B294" s="37">
        <v>1</v>
      </c>
      <c r="C294" s="38">
        <v>1.2</v>
      </c>
      <c r="D294" s="264"/>
      <c r="E294" s="270"/>
      <c r="F294" s="209" t="s">
        <v>360</v>
      </c>
      <c r="G294" s="209"/>
      <c r="H294" s="267"/>
      <c r="I294" s="268">
        <v>0</v>
      </c>
      <c r="J294" s="268">
        <v>0</v>
      </c>
      <c r="K294" s="268">
        <v>0</v>
      </c>
      <c r="L294" s="268">
        <v>0</v>
      </c>
      <c r="M294" s="268">
        <v>0</v>
      </c>
      <c r="N294" s="268">
        <v>0</v>
      </c>
      <c r="O294" s="268">
        <v>0</v>
      </c>
      <c r="P294" s="268">
        <v>0</v>
      </c>
      <c r="Q294" s="268">
        <v>0</v>
      </c>
      <c r="R294" s="268">
        <v>0</v>
      </c>
      <c r="S294" s="268">
        <v>0</v>
      </c>
      <c r="T294" s="268">
        <v>0</v>
      </c>
      <c r="U294" s="268">
        <v>0</v>
      </c>
      <c r="V294" s="268">
        <v>0</v>
      </c>
      <c r="W294" s="268">
        <v>0</v>
      </c>
      <c r="X294" s="268">
        <v>0</v>
      </c>
      <c r="Y294" s="268">
        <v>0</v>
      </c>
      <c r="Z294" s="268">
        <v>0</v>
      </c>
      <c r="AA294" s="268">
        <v>0</v>
      </c>
      <c r="AB294" s="268">
        <v>0</v>
      </c>
      <c r="AC294" s="268">
        <v>0</v>
      </c>
      <c r="AD294" s="268">
        <v>0</v>
      </c>
      <c r="AE294" s="268">
        <v>0</v>
      </c>
      <c r="AF294" s="268">
        <v>0</v>
      </c>
      <c r="AG294" s="268">
        <v>0</v>
      </c>
      <c r="AH294" s="268">
        <v>0</v>
      </c>
      <c r="AI294" s="268">
        <v>0</v>
      </c>
      <c r="AJ294" s="268">
        <v>0</v>
      </c>
      <c r="AK294" s="268">
        <v>0</v>
      </c>
      <c r="AL294" s="268">
        <v>0</v>
      </c>
      <c r="AM294" s="268">
        <v>0</v>
      </c>
      <c r="AN294" s="268">
        <v>0</v>
      </c>
      <c r="AO294" s="268">
        <v>0</v>
      </c>
      <c r="AP294" s="268">
        <v>0</v>
      </c>
      <c r="AQ294" s="268">
        <v>0</v>
      </c>
      <c r="AR294" s="268">
        <v>0</v>
      </c>
      <c r="AS294" s="268">
        <v>0</v>
      </c>
      <c r="AT294" s="268">
        <v>0</v>
      </c>
      <c r="AU294" s="268">
        <v>0</v>
      </c>
      <c r="AV294" s="268">
        <v>0</v>
      </c>
      <c r="AW294" s="268">
        <v>0</v>
      </c>
      <c r="AX294" s="268">
        <v>0</v>
      </c>
      <c r="AY294" s="268">
        <v>0</v>
      </c>
      <c r="AZ294" s="268">
        <v>0</v>
      </c>
      <c r="BA294" s="268">
        <v>0</v>
      </c>
      <c r="BB294" s="268">
        <v>0</v>
      </c>
      <c r="BC294" s="268">
        <v>0</v>
      </c>
      <c r="BD294" s="268">
        <v>0</v>
      </c>
      <c r="BE294" s="268">
        <v>0</v>
      </c>
      <c r="BF294" s="268">
        <v>0</v>
      </c>
      <c r="BG294" s="268">
        <v>0</v>
      </c>
      <c r="BH294" s="268">
        <v>0</v>
      </c>
      <c r="BI294" s="268">
        <v>0</v>
      </c>
      <c r="BJ294" s="268">
        <v>0</v>
      </c>
      <c r="BK294" s="268">
        <v>0</v>
      </c>
      <c r="BL294" s="268">
        <v>0</v>
      </c>
      <c r="BM294" s="268">
        <v>0</v>
      </c>
      <c r="BN294" s="268">
        <v>0</v>
      </c>
      <c r="BO294" s="268">
        <v>0</v>
      </c>
      <c r="BP294" s="268">
        <v>0</v>
      </c>
      <c r="BQ294" s="268">
        <v>0</v>
      </c>
      <c r="BR294" s="268">
        <v>0</v>
      </c>
      <c r="BS294" s="268">
        <v>0</v>
      </c>
      <c r="BT294" s="268">
        <v>0</v>
      </c>
      <c r="BU294" s="268">
        <v>0</v>
      </c>
      <c r="BV294" s="268">
        <v>0</v>
      </c>
      <c r="BW294" s="268">
        <v>0</v>
      </c>
      <c r="BX294" s="268">
        <v>0</v>
      </c>
      <c r="BY294" s="268">
        <v>0</v>
      </c>
      <c r="BZ294" s="268">
        <v>0</v>
      </c>
      <c r="CA294" s="268">
        <v>0</v>
      </c>
      <c r="CB294" s="268">
        <v>0</v>
      </c>
      <c r="CC294" s="268">
        <v>0</v>
      </c>
      <c r="CD294" s="268">
        <v>0</v>
      </c>
      <c r="CE294" s="268">
        <v>0</v>
      </c>
      <c r="CF294" s="268">
        <v>0</v>
      </c>
      <c r="CG294" s="268">
        <v>0</v>
      </c>
      <c r="CH294" s="268">
        <v>0</v>
      </c>
      <c r="CI294" s="268">
        <v>0</v>
      </c>
      <c r="CJ294" s="268">
        <v>0</v>
      </c>
      <c r="CK294" s="268">
        <v>0</v>
      </c>
      <c r="CL294" s="268">
        <v>0</v>
      </c>
      <c r="CM294" s="268">
        <v>0</v>
      </c>
      <c r="CN294" s="268">
        <v>0</v>
      </c>
      <c r="CO294" s="268">
        <v>0</v>
      </c>
      <c r="CP294" s="268">
        <v>0</v>
      </c>
      <c r="CQ294" s="268">
        <v>0</v>
      </c>
      <c r="CR294" s="268">
        <v>0</v>
      </c>
      <c r="CS294" s="268">
        <v>0</v>
      </c>
      <c r="CT294" s="268">
        <v>0</v>
      </c>
      <c r="CU294" s="268">
        <v>0</v>
      </c>
      <c r="CV294" s="268">
        <v>0</v>
      </c>
      <c r="CW294" s="268">
        <v>0</v>
      </c>
      <c r="CX294" s="268">
        <v>0</v>
      </c>
      <c r="CY294" s="268">
        <v>0</v>
      </c>
      <c r="CZ294" s="268">
        <v>0</v>
      </c>
      <c r="DA294" s="268">
        <v>0</v>
      </c>
      <c r="DB294" s="268">
        <v>0</v>
      </c>
      <c r="DC294" s="268">
        <v>0</v>
      </c>
      <c r="DD294" s="268">
        <v>0</v>
      </c>
      <c r="DE294" s="268">
        <v>0</v>
      </c>
      <c r="DF294" s="268">
        <v>0</v>
      </c>
      <c r="DG294" s="268">
        <v>0</v>
      </c>
      <c r="DH294" s="268">
        <v>0</v>
      </c>
      <c r="DI294" s="268">
        <v>0</v>
      </c>
      <c r="DJ294" s="268">
        <v>0</v>
      </c>
      <c r="DK294" s="268">
        <v>0</v>
      </c>
      <c r="DL294" s="228">
        <v>0</v>
      </c>
      <c r="DQ294" s="270"/>
      <c r="DR294" s="209" t="s">
        <v>360</v>
      </c>
      <c r="DS294" s="209"/>
      <c r="DT294" s="267"/>
      <c r="DU294" s="268">
        <f t="shared" si="286"/>
        <v>0</v>
      </c>
      <c r="DV294" s="268">
        <f t="shared" si="287"/>
        <v>0</v>
      </c>
      <c r="DW294" s="268">
        <f t="shared" si="288"/>
        <v>0</v>
      </c>
      <c r="DX294" s="268">
        <f t="shared" si="289"/>
        <v>0</v>
      </c>
      <c r="DY294" s="268">
        <f t="shared" si="290"/>
        <v>0</v>
      </c>
      <c r="DZ294" s="268">
        <f t="shared" si="291"/>
        <v>0</v>
      </c>
      <c r="EA294" s="268">
        <f t="shared" si="292"/>
        <v>0</v>
      </c>
      <c r="EB294" s="268">
        <f t="shared" si="293"/>
        <v>0</v>
      </c>
      <c r="EC294" s="268">
        <f t="shared" si="294"/>
        <v>0</v>
      </c>
      <c r="ED294" s="269">
        <f t="shared" si="295"/>
        <v>0</v>
      </c>
      <c r="EE294" s="303">
        <f t="shared" si="285"/>
        <v>0</v>
      </c>
      <c r="EF294" s="101"/>
    </row>
    <row r="295" spans="1:136" s="126" customFormat="1" ht="15.5" hidden="1" outlineLevel="6" x14ac:dyDescent="0.35">
      <c r="A295" s="37" t="s">
        <v>357</v>
      </c>
      <c r="B295" s="37">
        <v>1</v>
      </c>
      <c r="C295" s="38">
        <v>1.3</v>
      </c>
      <c r="D295" s="264"/>
      <c r="E295" s="270"/>
      <c r="F295" s="209" t="s">
        <v>361</v>
      </c>
      <c r="G295" s="209"/>
      <c r="H295" s="267"/>
      <c r="I295" s="268">
        <v>0</v>
      </c>
      <c r="J295" s="268">
        <v>0</v>
      </c>
      <c r="K295" s="268">
        <v>0</v>
      </c>
      <c r="L295" s="268">
        <v>0</v>
      </c>
      <c r="M295" s="268">
        <v>0</v>
      </c>
      <c r="N295" s="268">
        <v>58.559414865000001</v>
      </c>
      <c r="O295" s="268">
        <v>45.414276000000001</v>
      </c>
      <c r="P295" s="268">
        <v>0</v>
      </c>
      <c r="Q295" s="268">
        <v>0</v>
      </c>
      <c r="R295" s="268">
        <v>0</v>
      </c>
      <c r="S295" s="268">
        <v>0</v>
      </c>
      <c r="T295" s="268">
        <v>10.071812570700001</v>
      </c>
      <c r="U295" s="268">
        <v>677.09246156719996</v>
      </c>
      <c r="V295" s="268">
        <v>4.0445987499999996</v>
      </c>
      <c r="W295" s="268">
        <v>0</v>
      </c>
      <c r="X295" s="268">
        <v>0</v>
      </c>
      <c r="Y295" s="268">
        <v>15.054916499999999</v>
      </c>
      <c r="Z295" s="268">
        <v>53.978563432181502</v>
      </c>
      <c r="AA295" s="268">
        <v>0</v>
      </c>
      <c r="AB295" s="268">
        <v>0</v>
      </c>
      <c r="AC295" s="268">
        <v>65.345416135944106</v>
      </c>
      <c r="AD295" s="268">
        <v>0</v>
      </c>
      <c r="AE295" s="268">
        <v>0</v>
      </c>
      <c r="AF295" s="268">
        <v>0</v>
      </c>
      <c r="AG295" s="268">
        <v>44.586419806999999</v>
      </c>
      <c r="AH295" s="268">
        <v>0</v>
      </c>
      <c r="AI295" s="268">
        <v>43.612031026990699</v>
      </c>
      <c r="AJ295" s="268">
        <v>31.752504299999998</v>
      </c>
      <c r="AK295" s="268">
        <v>0</v>
      </c>
      <c r="AL295" s="268">
        <v>0</v>
      </c>
      <c r="AM295" s="268">
        <v>0</v>
      </c>
      <c r="AN295" s="268">
        <v>83.229134325700002</v>
      </c>
      <c r="AO295" s="268">
        <v>0</v>
      </c>
      <c r="AP295" s="268">
        <v>73.911272039687603</v>
      </c>
      <c r="AQ295" s="268">
        <v>6.8459999999999993E-2</v>
      </c>
      <c r="AR295" s="268">
        <v>0</v>
      </c>
      <c r="AS295" s="268">
        <v>0</v>
      </c>
      <c r="AT295" s="268">
        <v>8.9010736000000001</v>
      </c>
      <c r="AU295" s="268">
        <v>0</v>
      </c>
      <c r="AV295" s="268">
        <v>1055.9507708470001</v>
      </c>
      <c r="AW295" s="268">
        <v>53.388866411000002</v>
      </c>
      <c r="AX295" s="268">
        <v>0</v>
      </c>
      <c r="AY295" s="268">
        <v>0</v>
      </c>
      <c r="AZ295" s="268">
        <v>0</v>
      </c>
      <c r="BA295" s="268">
        <v>0</v>
      </c>
      <c r="BB295" s="268">
        <v>0</v>
      </c>
      <c r="BC295" s="268">
        <v>0</v>
      </c>
      <c r="BD295" s="268">
        <v>83.088421918264601</v>
      </c>
      <c r="BE295" s="268">
        <v>0.1678665</v>
      </c>
      <c r="BF295" s="268">
        <v>0</v>
      </c>
      <c r="BG295" s="268">
        <v>0</v>
      </c>
      <c r="BH295" s="268">
        <v>0</v>
      </c>
      <c r="BI295" s="268">
        <v>0</v>
      </c>
      <c r="BJ295" s="268">
        <v>0</v>
      </c>
      <c r="BK295" s="268">
        <v>146.736005321514</v>
      </c>
      <c r="BL295" s="268">
        <v>1.1593439999999999</v>
      </c>
      <c r="BM295" s="268">
        <v>0</v>
      </c>
      <c r="BN295" s="268">
        <v>0</v>
      </c>
      <c r="BO295" s="268">
        <v>0</v>
      </c>
      <c r="BP295" s="268">
        <v>0</v>
      </c>
      <c r="BQ295" s="268">
        <v>19.789803249999999</v>
      </c>
      <c r="BR295" s="268">
        <v>0</v>
      </c>
      <c r="BS295" s="268">
        <v>0</v>
      </c>
      <c r="BT295" s="268">
        <v>0</v>
      </c>
      <c r="BU295" s="268">
        <v>0</v>
      </c>
      <c r="BV295" s="268">
        <v>47.662988834984297</v>
      </c>
      <c r="BW295" s="268">
        <v>0</v>
      </c>
      <c r="BX295" s="268">
        <v>0</v>
      </c>
      <c r="BY295" s="268">
        <v>44.691955303999997</v>
      </c>
      <c r="BZ295" s="268">
        <v>2.3506282000000001</v>
      </c>
      <c r="CA295" s="268">
        <v>0</v>
      </c>
      <c r="CB295" s="268">
        <v>0</v>
      </c>
      <c r="CC295" s="268">
        <v>3.6779999999999999</v>
      </c>
      <c r="CD295" s="268">
        <v>0</v>
      </c>
      <c r="CE295" s="268">
        <v>0</v>
      </c>
      <c r="CF295" s="268">
        <v>104.19158834011</v>
      </c>
      <c r="CG295" s="268">
        <v>1.6097928911080399</v>
      </c>
      <c r="CH295" s="268">
        <v>0</v>
      </c>
      <c r="CI295" s="268">
        <v>0</v>
      </c>
      <c r="CJ295" s="268">
        <v>0</v>
      </c>
      <c r="CK295" s="268">
        <v>89.125743820634</v>
      </c>
      <c r="CL295" s="268">
        <v>0</v>
      </c>
      <c r="CM295" s="268">
        <v>66.404875586544605</v>
      </c>
      <c r="CN295" s="268">
        <v>4.2106671999999996</v>
      </c>
      <c r="CO295" s="268">
        <v>0</v>
      </c>
      <c r="CP295" s="268">
        <v>0</v>
      </c>
      <c r="CQ295" s="268">
        <v>0</v>
      </c>
      <c r="CR295" s="268">
        <v>0</v>
      </c>
      <c r="CS295" s="268">
        <v>1.5269999999999999</v>
      </c>
      <c r="CT295" s="268">
        <v>21.440467092999999</v>
      </c>
      <c r="CU295" s="268">
        <v>52.760224247001503</v>
      </c>
      <c r="CV295" s="268">
        <v>0</v>
      </c>
      <c r="CW295" s="268">
        <v>169.21889545677999</v>
      </c>
      <c r="CX295" s="268">
        <v>314.56356268428198</v>
      </c>
      <c r="CY295" s="268">
        <v>959.50754888037295</v>
      </c>
      <c r="CZ295" s="268">
        <v>253.5508423</v>
      </c>
      <c r="DA295" s="268">
        <v>76.458816999999996</v>
      </c>
      <c r="DB295" s="268">
        <v>36.641576000000001</v>
      </c>
      <c r="DC295" s="268">
        <v>34.987000000000002</v>
      </c>
      <c r="DD295" s="268">
        <v>67.485405999999998</v>
      </c>
      <c r="DE295" s="268">
        <v>31.18</v>
      </c>
      <c r="DF295" s="268">
        <v>2598.0691999999999</v>
      </c>
      <c r="DG295" s="268">
        <v>13766.35951</v>
      </c>
      <c r="DH295" s="268">
        <v>0</v>
      </c>
      <c r="DI295" s="268">
        <v>0</v>
      </c>
      <c r="DJ295" s="268">
        <v>0</v>
      </c>
      <c r="DK295" s="268">
        <v>0</v>
      </c>
      <c r="DL295" s="228">
        <v>21323.579723007002</v>
      </c>
      <c r="DQ295" s="270"/>
      <c r="DR295" s="209" t="s">
        <v>361</v>
      </c>
      <c r="DS295" s="209"/>
      <c r="DT295" s="267"/>
      <c r="DU295" s="268">
        <f t="shared" si="286"/>
        <v>0</v>
      </c>
      <c r="DV295" s="268">
        <f t="shared" si="287"/>
        <v>0.10397369086500001</v>
      </c>
      <c r="DW295" s="268">
        <f t="shared" si="288"/>
        <v>0.94553872409001638</v>
      </c>
      <c r="DX295" s="268">
        <f t="shared" si="289"/>
        <v>1.9132847254835477</v>
      </c>
      <c r="DY295" s="268">
        <f t="shared" si="290"/>
        <v>1.4960502312684363</v>
      </c>
      <c r="DZ295" s="268">
        <f t="shared" si="291"/>
        <v>0.50030364130000005</v>
      </c>
      <c r="EA295" s="268">
        <f t="shared" si="292"/>
        <v>16.364428709999999</v>
      </c>
      <c r="EB295" s="268">
        <f t="shared" si="293"/>
        <v>0</v>
      </c>
      <c r="EC295" s="268">
        <f t="shared" si="294"/>
        <v>0</v>
      </c>
      <c r="ED295" s="269">
        <f t="shared" si="295"/>
        <v>21.323579723007001</v>
      </c>
      <c r="EE295" s="303">
        <f t="shared" si="285"/>
        <v>0</v>
      </c>
      <c r="EF295" s="101"/>
    </row>
    <row r="296" spans="1:136" s="126" customFormat="1" ht="15.5" hidden="1" outlineLevel="6" x14ac:dyDescent="0.35">
      <c r="A296" s="37" t="s">
        <v>357</v>
      </c>
      <c r="B296" s="37">
        <v>1</v>
      </c>
      <c r="C296" s="38">
        <v>1.3</v>
      </c>
      <c r="D296" s="264" t="s">
        <v>362</v>
      </c>
      <c r="E296" s="270"/>
      <c r="F296" s="209"/>
      <c r="G296" s="209" t="s">
        <v>363</v>
      </c>
      <c r="H296" s="267"/>
      <c r="I296" s="268">
        <v>0</v>
      </c>
      <c r="J296" s="268">
        <v>0</v>
      </c>
      <c r="K296" s="268">
        <v>0</v>
      </c>
      <c r="L296" s="268">
        <v>0</v>
      </c>
      <c r="M296" s="268">
        <v>0</v>
      </c>
      <c r="N296" s="268">
        <v>0</v>
      </c>
      <c r="O296" s="268">
        <v>0</v>
      </c>
      <c r="P296" s="268">
        <v>0</v>
      </c>
      <c r="Q296" s="268">
        <v>0</v>
      </c>
      <c r="R296" s="268">
        <v>0</v>
      </c>
      <c r="S296" s="268">
        <v>0</v>
      </c>
      <c r="T296" s="268">
        <v>0</v>
      </c>
      <c r="U296" s="268">
        <v>0</v>
      </c>
      <c r="V296" s="268">
        <v>0</v>
      </c>
      <c r="W296" s="268">
        <v>0</v>
      </c>
      <c r="X296" s="268">
        <v>0</v>
      </c>
      <c r="Y296" s="268">
        <v>0</v>
      </c>
      <c r="Z296" s="268">
        <v>0</v>
      </c>
      <c r="AA296" s="268">
        <v>0</v>
      </c>
      <c r="AB296" s="268">
        <v>0</v>
      </c>
      <c r="AC296" s="268">
        <v>0</v>
      </c>
      <c r="AD296" s="268">
        <v>0</v>
      </c>
      <c r="AE296" s="268">
        <v>0</v>
      </c>
      <c r="AF296" s="268">
        <v>0</v>
      </c>
      <c r="AG296" s="268">
        <v>0</v>
      </c>
      <c r="AH296" s="268">
        <v>0</v>
      </c>
      <c r="AI296" s="268">
        <v>0</v>
      </c>
      <c r="AJ296" s="268">
        <v>0</v>
      </c>
      <c r="AK296" s="268">
        <v>0</v>
      </c>
      <c r="AL296" s="268">
        <v>0</v>
      </c>
      <c r="AM296" s="268">
        <v>0</v>
      </c>
      <c r="AN296" s="268">
        <v>0</v>
      </c>
      <c r="AO296" s="268">
        <v>0</v>
      </c>
      <c r="AP296" s="268">
        <v>0</v>
      </c>
      <c r="AQ296" s="268">
        <v>0</v>
      </c>
      <c r="AR296" s="268">
        <v>0</v>
      </c>
      <c r="AS296" s="268">
        <v>0</v>
      </c>
      <c r="AT296" s="268">
        <v>0</v>
      </c>
      <c r="AU296" s="268">
        <v>0</v>
      </c>
      <c r="AV296" s="268">
        <v>0</v>
      </c>
      <c r="AW296" s="268">
        <v>0</v>
      </c>
      <c r="AX296" s="268">
        <v>0</v>
      </c>
      <c r="AY296" s="268">
        <v>0</v>
      </c>
      <c r="AZ296" s="268">
        <v>0</v>
      </c>
      <c r="BA296" s="268">
        <v>0</v>
      </c>
      <c r="BB296" s="268">
        <v>0</v>
      </c>
      <c r="BC296" s="268">
        <v>0</v>
      </c>
      <c r="BD296" s="268">
        <v>0</v>
      </c>
      <c r="BE296" s="268">
        <v>0</v>
      </c>
      <c r="BF296" s="268">
        <v>0</v>
      </c>
      <c r="BG296" s="268">
        <v>0</v>
      </c>
      <c r="BH296" s="268">
        <v>0</v>
      </c>
      <c r="BI296" s="268">
        <v>0</v>
      </c>
      <c r="BJ296" s="268">
        <v>0</v>
      </c>
      <c r="BK296" s="268">
        <v>0</v>
      </c>
      <c r="BL296" s="268">
        <v>0</v>
      </c>
      <c r="BM296" s="268">
        <v>0</v>
      </c>
      <c r="BN296" s="268">
        <v>0</v>
      </c>
      <c r="BO296" s="268">
        <v>0</v>
      </c>
      <c r="BP296" s="268">
        <v>0</v>
      </c>
      <c r="BQ296" s="268">
        <v>0</v>
      </c>
      <c r="BR296" s="268">
        <v>0</v>
      </c>
      <c r="BS296" s="268">
        <v>0</v>
      </c>
      <c r="BT296" s="268">
        <v>0</v>
      </c>
      <c r="BU296" s="268">
        <v>0</v>
      </c>
      <c r="BV296" s="268">
        <v>0</v>
      </c>
      <c r="BW296" s="268">
        <v>0</v>
      </c>
      <c r="BX296" s="268">
        <v>0</v>
      </c>
      <c r="BY296" s="268">
        <v>0</v>
      </c>
      <c r="BZ296" s="268">
        <v>0</v>
      </c>
      <c r="CA296" s="268">
        <v>0</v>
      </c>
      <c r="CB296" s="268">
        <v>0</v>
      </c>
      <c r="CC296" s="268">
        <v>0</v>
      </c>
      <c r="CD296" s="268">
        <v>0</v>
      </c>
      <c r="CE296" s="268">
        <v>0</v>
      </c>
      <c r="CF296" s="268">
        <v>0</v>
      </c>
      <c r="CG296" s="268">
        <v>0</v>
      </c>
      <c r="CH296" s="268">
        <v>0</v>
      </c>
      <c r="CI296" s="268">
        <v>0</v>
      </c>
      <c r="CJ296" s="268">
        <v>0</v>
      </c>
      <c r="CK296" s="268">
        <v>0</v>
      </c>
      <c r="CL296" s="268">
        <v>0</v>
      </c>
      <c r="CM296" s="268">
        <v>0</v>
      </c>
      <c r="CN296" s="268">
        <v>0</v>
      </c>
      <c r="CO296" s="268">
        <v>0</v>
      </c>
      <c r="CP296" s="268">
        <v>0</v>
      </c>
      <c r="CQ296" s="268">
        <v>0</v>
      </c>
      <c r="CR296" s="268">
        <v>0</v>
      </c>
      <c r="CS296" s="268">
        <v>0</v>
      </c>
      <c r="CT296" s="268">
        <v>0</v>
      </c>
      <c r="CU296" s="268">
        <v>0</v>
      </c>
      <c r="CV296" s="268">
        <v>0</v>
      </c>
      <c r="CW296" s="271">
        <v>0</v>
      </c>
      <c r="CX296" s="268">
        <v>0</v>
      </c>
      <c r="CY296" s="268">
        <v>0</v>
      </c>
      <c r="CZ296" s="268">
        <v>0</v>
      </c>
      <c r="DA296" s="268">
        <v>0</v>
      </c>
      <c r="DB296" s="268">
        <v>0</v>
      </c>
      <c r="DC296" s="268">
        <v>0</v>
      </c>
      <c r="DD296" s="268">
        <v>0</v>
      </c>
      <c r="DE296" s="268">
        <v>0</v>
      </c>
      <c r="DF296" s="268">
        <v>0</v>
      </c>
      <c r="DG296" s="268">
        <v>0</v>
      </c>
      <c r="DH296" s="268">
        <v>0</v>
      </c>
      <c r="DI296" s="268">
        <v>0</v>
      </c>
      <c r="DJ296" s="268">
        <v>0</v>
      </c>
      <c r="DK296" s="268">
        <v>0</v>
      </c>
      <c r="DL296" s="228">
        <v>0</v>
      </c>
      <c r="DQ296" s="270"/>
      <c r="DR296" s="209"/>
      <c r="DS296" s="209" t="s">
        <v>363</v>
      </c>
      <c r="DT296" s="267"/>
      <c r="DU296" s="268">
        <f t="shared" si="286"/>
        <v>0</v>
      </c>
      <c r="DV296" s="268">
        <f t="shared" si="287"/>
        <v>0</v>
      </c>
      <c r="DW296" s="268">
        <f t="shared" si="288"/>
        <v>0</v>
      </c>
      <c r="DX296" s="268">
        <f t="shared" si="289"/>
        <v>0</v>
      </c>
      <c r="DY296" s="268">
        <f t="shared" si="290"/>
        <v>0</v>
      </c>
      <c r="DZ296" s="268">
        <f t="shared" si="291"/>
        <v>0</v>
      </c>
      <c r="EA296" s="268">
        <f t="shared" si="292"/>
        <v>0</v>
      </c>
      <c r="EB296" s="268">
        <f t="shared" si="293"/>
        <v>0</v>
      </c>
      <c r="EC296" s="268">
        <f t="shared" si="294"/>
        <v>0</v>
      </c>
      <c r="ED296" s="269">
        <f t="shared" si="295"/>
        <v>0</v>
      </c>
      <c r="EE296" s="303">
        <f t="shared" si="285"/>
        <v>0</v>
      </c>
      <c r="EF296" s="101"/>
    </row>
    <row r="297" spans="1:136" s="126" customFormat="1" ht="15.5" hidden="1" outlineLevel="6" x14ac:dyDescent="0.35">
      <c r="A297" s="37" t="s">
        <v>357</v>
      </c>
      <c r="B297" s="37">
        <v>1</v>
      </c>
      <c r="C297" s="38">
        <v>1.3</v>
      </c>
      <c r="D297" s="264" t="s">
        <v>364</v>
      </c>
      <c r="E297" s="270"/>
      <c r="F297" s="209"/>
      <c r="G297" s="209" t="s">
        <v>365</v>
      </c>
      <c r="H297" s="267"/>
      <c r="I297" s="268">
        <v>0</v>
      </c>
      <c r="J297" s="268">
        <v>0</v>
      </c>
      <c r="K297" s="268">
        <v>0</v>
      </c>
      <c r="L297" s="268">
        <v>0</v>
      </c>
      <c r="M297" s="268">
        <v>0</v>
      </c>
      <c r="N297" s="268">
        <v>0</v>
      </c>
      <c r="O297" s="268">
        <v>0</v>
      </c>
      <c r="P297" s="268">
        <v>0</v>
      </c>
      <c r="Q297" s="268">
        <v>0</v>
      </c>
      <c r="R297" s="268">
        <v>0</v>
      </c>
      <c r="S297" s="268">
        <v>0</v>
      </c>
      <c r="T297" s="268">
        <v>0</v>
      </c>
      <c r="U297" s="268">
        <v>0</v>
      </c>
      <c r="V297" s="268">
        <v>0</v>
      </c>
      <c r="W297" s="268">
        <v>0</v>
      </c>
      <c r="X297" s="268">
        <v>0</v>
      </c>
      <c r="Y297" s="268">
        <v>0</v>
      </c>
      <c r="Z297" s="268">
        <v>0</v>
      </c>
      <c r="AA297" s="268">
        <v>0</v>
      </c>
      <c r="AB297" s="268">
        <v>0</v>
      </c>
      <c r="AC297" s="268">
        <v>0</v>
      </c>
      <c r="AD297" s="268">
        <v>0</v>
      </c>
      <c r="AE297" s="268">
        <v>0</v>
      </c>
      <c r="AF297" s="268">
        <v>0</v>
      </c>
      <c r="AG297" s="268">
        <v>0</v>
      </c>
      <c r="AH297" s="268">
        <v>0</v>
      </c>
      <c r="AI297" s="268">
        <v>0</v>
      </c>
      <c r="AJ297" s="268">
        <v>0</v>
      </c>
      <c r="AK297" s="268">
        <v>0</v>
      </c>
      <c r="AL297" s="268">
        <v>0</v>
      </c>
      <c r="AM297" s="268">
        <v>0</v>
      </c>
      <c r="AN297" s="268">
        <v>0</v>
      </c>
      <c r="AO297" s="268">
        <v>0</v>
      </c>
      <c r="AP297" s="268">
        <v>0</v>
      </c>
      <c r="AQ297" s="268">
        <v>0</v>
      </c>
      <c r="AR297" s="268">
        <v>0</v>
      </c>
      <c r="AS297" s="268">
        <v>0</v>
      </c>
      <c r="AT297" s="268">
        <v>0</v>
      </c>
      <c r="AU297" s="268">
        <v>0</v>
      </c>
      <c r="AV297" s="268">
        <v>0</v>
      </c>
      <c r="AW297" s="268">
        <v>0</v>
      </c>
      <c r="AX297" s="268">
        <v>0</v>
      </c>
      <c r="AY297" s="268">
        <v>0</v>
      </c>
      <c r="AZ297" s="268">
        <v>0</v>
      </c>
      <c r="BA297" s="268">
        <v>0</v>
      </c>
      <c r="BB297" s="268">
        <v>0</v>
      </c>
      <c r="BC297" s="268">
        <v>0</v>
      </c>
      <c r="BD297" s="268">
        <v>0</v>
      </c>
      <c r="BE297" s="268">
        <v>0</v>
      </c>
      <c r="BF297" s="268">
        <v>0</v>
      </c>
      <c r="BG297" s="268">
        <v>0</v>
      </c>
      <c r="BH297" s="268">
        <v>0</v>
      </c>
      <c r="BI297" s="268">
        <v>0</v>
      </c>
      <c r="BJ297" s="268">
        <v>0</v>
      </c>
      <c r="BK297" s="268">
        <v>0</v>
      </c>
      <c r="BL297" s="268">
        <v>0</v>
      </c>
      <c r="BM297" s="268">
        <v>0</v>
      </c>
      <c r="BN297" s="268">
        <v>0</v>
      </c>
      <c r="BO297" s="268">
        <v>0</v>
      </c>
      <c r="BP297" s="268">
        <v>0</v>
      </c>
      <c r="BQ297" s="268">
        <v>0</v>
      </c>
      <c r="BR297" s="268">
        <v>0</v>
      </c>
      <c r="BS297" s="268">
        <v>0</v>
      </c>
      <c r="BT297" s="268">
        <v>0</v>
      </c>
      <c r="BU297" s="268">
        <v>0</v>
      </c>
      <c r="BV297" s="268">
        <v>0</v>
      </c>
      <c r="BW297" s="268">
        <v>0</v>
      </c>
      <c r="BX297" s="268">
        <v>0</v>
      </c>
      <c r="BY297" s="268">
        <v>0</v>
      </c>
      <c r="BZ297" s="268">
        <v>0</v>
      </c>
      <c r="CA297" s="268">
        <v>0</v>
      </c>
      <c r="CB297" s="268">
        <v>0</v>
      </c>
      <c r="CC297" s="268">
        <v>0</v>
      </c>
      <c r="CD297" s="268">
        <v>0</v>
      </c>
      <c r="CE297" s="268">
        <v>0</v>
      </c>
      <c r="CF297" s="268">
        <v>0</v>
      </c>
      <c r="CG297" s="268">
        <v>0</v>
      </c>
      <c r="CH297" s="268">
        <v>0</v>
      </c>
      <c r="CI297" s="268">
        <v>0</v>
      </c>
      <c r="CJ297" s="268">
        <v>0</v>
      </c>
      <c r="CK297" s="268">
        <v>0</v>
      </c>
      <c r="CL297" s="268">
        <v>0</v>
      </c>
      <c r="CM297" s="268">
        <v>0</v>
      </c>
      <c r="CN297" s="268">
        <v>0</v>
      </c>
      <c r="CO297" s="268">
        <v>0</v>
      </c>
      <c r="CP297" s="268">
        <v>0</v>
      </c>
      <c r="CQ297" s="268">
        <v>0</v>
      </c>
      <c r="CR297" s="268">
        <v>0</v>
      </c>
      <c r="CS297" s="268">
        <v>0</v>
      </c>
      <c r="CT297" s="268">
        <v>0</v>
      </c>
      <c r="CU297" s="268">
        <v>0</v>
      </c>
      <c r="CV297" s="268">
        <v>0</v>
      </c>
      <c r="CW297" s="271">
        <v>0</v>
      </c>
      <c r="CX297" s="268">
        <v>0</v>
      </c>
      <c r="CY297" s="268">
        <v>0</v>
      </c>
      <c r="CZ297" s="268">
        <v>0</v>
      </c>
      <c r="DA297" s="268">
        <v>0</v>
      </c>
      <c r="DB297" s="268">
        <v>0</v>
      </c>
      <c r="DC297" s="268">
        <v>0</v>
      </c>
      <c r="DD297" s="268">
        <v>0</v>
      </c>
      <c r="DE297" s="268">
        <v>0</v>
      </c>
      <c r="DF297" s="268">
        <v>0</v>
      </c>
      <c r="DG297" s="268">
        <v>0</v>
      </c>
      <c r="DH297" s="268">
        <v>0</v>
      </c>
      <c r="DI297" s="268">
        <v>0</v>
      </c>
      <c r="DJ297" s="268">
        <v>0</v>
      </c>
      <c r="DK297" s="268">
        <v>0</v>
      </c>
      <c r="DL297" s="228">
        <v>0</v>
      </c>
      <c r="DQ297" s="270"/>
      <c r="DR297" s="209"/>
      <c r="DS297" s="209" t="s">
        <v>365</v>
      </c>
      <c r="DT297" s="267"/>
      <c r="DU297" s="268">
        <f t="shared" si="286"/>
        <v>0</v>
      </c>
      <c r="DV297" s="268">
        <f t="shared" si="287"/>
        <v>0</v>
      </c>
      <c r="DW297" s="268">
        <f t="shared" si="288"/>
        <v>0</v>
      </c>
      <c r="DX297" s="268">
        <f t="shared" si="289"/>
        <v>0</v>
      </c>
      <c r="DY297" s="268">
        <f t="shared" si="290"/>
        <v>0</v>
      </c>
      <c r="DZ297" s="268">
        <f t="shared" si="291"/>
        <v>0</v>
      </c>
      <c r="EA297" s="268">
        <f t="shared" si="292"/>
        <v>0</v>
      </c>
      <c r="EB297" s="268">
        <f t="shared" si="293"/>
        <v>0</v>
      </c>
      <c r="EC297" s="268">
        <f t="shared" si="294"/>
        <v>0</v>
      </c>
      <c r="ED297" s="269">
        <f t="shared" si="295"/>
        <v>0</v>
      </c>
      <c r="EE297" s="303">
        <f t="shared" si="285"/>
        <v>0</v>
      </c>
      <c r="EF297" s="101"/>
    </row>
    <row r="298" spans="1:136" s="126" customFormat="1" ht="15.5" hidden="1" outlineLevel="6" x14ac:dyDescent="0.35">
      <c r="A298" s="37" t="s">
        <v>357</v>
      </c>
      <c r="B298" s="37">
        <v>1</v>
      </c>
      <c r="C298" s="38">
        <v>1.4</v>
      </c>
      <c r="D298" s="264"/>
      <c r="E298" s="270"/>
      <c r="F298" s="209" t="s">
        <v>366</v>
      </c>
      <c r="G298" s="209"/>
      <c r="H298" s="267"/>
      <c r="I298" s="268">
        <v>0</v>
      </c>
      <c r="J298" s="268">
        <v>0</v>
      </c>
      <c r="K298" s="268">
        <v>0</v>
      </c>
      <c r="L298" s="268">
        <v>3040.3200299999999</v>
      </c>
      <c r="M298" s="268">
        <v>0</v>
      </c>
      <c r="N298" s="268">
        <v>367.79545189999999</v>
      </c>
      <c r="O298" s="268">
        <v>29.0625</v>
      </c>
      <c r="P298" s="268">
        <v>0</v>
      </c>
      <c r="Q298" s="268">
        <v>0</v>
      </c>
      <c r="R298" s="268">
        <v>239.16934495000001</v>
      </c>
      <c r="S298" s="268">
        <v>0</v>
      </c>
      <c r="T298" s="268">
        <v>0</v>
      </c>
      <c r="U298" s="268">
        <v>0</v>
      </c>
      <c r="V298" s="268">
        <v>0</v>
      </c>
      <c r="W298" s="268">
        <v>0</v>
      </c>
      <c r="X298" s="268">
        <v>0</v>
      </c>
      <c r="Y298" s="268">
        <v>0</v>
      </c>
      <c r="Z298" s="268">
        <v>21.740972899999999</v>
      </c>
      <c r="AA298" s="268">
        <v>0</v>
      </c>
      <c r="AB298" s="268">
        <v>0</v>
      </c>
      <c r="AC298" s="268">
        <v>0</v>
      </c>
      <c r="AD298" s="268">
        <v>0</v>
      </c>
      <c r="AE298" s="268">
        <v>0</v>
      </c>
      <c r="AF298" s="268">
        <v>1320.4638617999999</v>
      </c>
      <c r="AG298" s="268">
        <v>0</v>
      </c>
      <c r="AH298" s="268">
        <v>0</v>
      </c>
      <c r="AI298" s="268">
        <v>0</v>
      </c>
      <c r="AJ298" s="268">
        <v>0</v>
      </c>
      <c r="AK298" s="268">
        <v>0</v>
      </c>
      <c r="AL298" s="268">
        <v>0</v>
      </c>
      <c r="AM298" s="268">
        <v>0</v>
      </c>
      <c r="AN298" s="268">
        <v>0</v>
      </c>
      <c r="AO298" s="268">
        <v>0</v>
      </c>
      <c r="AP298" s="268">
        <v>0</v>
      </c>
      <c r="AQ298" s="268">
        <v>67.875</v>
      </c>
      <c r="AR298" s="268">
        <v>0</v>
      </c>
      <c r="AS298" s="268">
        <v>0</v>
      </c>
      <c r="AT298" s="268">
        <v>0</v>
      </c>
      <c r="AU298" s="268">
        <v>0</v>
      </c>
      <c r="AV298" s="268">
        <v>0</v>
      </c>
      <c r="AW298" s="268">
        <v>218.5395742</v>
      </c>
      <c r="AX298" s="268">
        <v>0</v>
      </c>
      <c r="AY298" s="268">
        <v>0</v>
      </c>
      <c r="AZ298" s="268">
        <v>0</v>
      </c>
      <c r="BA298" s="268">
        <v>0</v>
      </c>
      <c r="BB298" s="268">
        <v>0</v>
      </c>
      <c r="BC298" s="268">
        <v>0</v>
      </c>
      <c r="BD298" s="268">
        <v>9.8089358499999992</v>
      </c>
      <c r="BE298" s="268">
        <v>0</v>
      </c>
      <c r="BF298" s="268">
        <v>0</v>
      </c>
      <c r="BG298" s="268">
        <v>0</v>
      </c>
      <c r="BH298" s="268">
        <v>0</v>
      </c>
      <c r="BI298" s="268">
        <v>0</v>
      </c>
      <c r="BJ298" s="268">
        <v>497.31830355</v>
      </c>
      <c r="BK298" s="268">
        <v>0</v>
      </c>
      <c r="BL298" s="268">
        <v>293.91249814999998</v>
      </c>
      <c r="BM298" s="268">
        <v>0</v>
      </c>
      <c r="BN298" s="268">
        <v>0</v>
      </c>
      <c r="BO298" s="268">
        <v>0</v>
      </c>
      <c r="BP298" s="268">
        <v>370.96925935000002</v>
      </c>
      <c r="BQ298" s="268">
        <v>0</v>
      </c>
      <c r="BR298" s="268">
        <v>0</v>
      </c>
      <c r="BS298" s="268">
        <v>0</v>
      </c>
      <c r="BT298" s="268">
        <v>0</v>
      </c>
      <c r="BU298" s="268">
        <v>0</v>
      </c>
      <c r="BV298" s="268">
        <v>0</v>
      </c>
      <c r="BW298" s="268">
        <v>0</v>
      </c>
      <c r="BX298" s="268">
        <v>0</v>
      </c>
      <c r="BY298" s="268">
        <v>183.41892884999999</v>
      </c>
      <c r="BZ298" s="268">
        <v>89.125</v>
      </c>
      <c r="CA298" s="268">
        <v>0</v>
      </c>
      <c r="CB298" s="268">
        <v>0</v>
      </c>
      <c r="CC298" s="268">
        <v>0</v>
      </c>
      <c r="CD298" s="268">
        <v>205.21963210000001</v>
      </c>
      <c r="CE298" s="268">
        <v>0</v>
      </c>
      <c r="CF298" s="268">
        <v>0</v>
      </c>
      <c r="CG298" s="268">
        <v>0</v>
      </c>
      <c r="CH298" s="268">
        <v>0</v>
      </c>
      <c r="CI298" s="268">
        <v>0</v>
      </c>
      <c r="CJ298" s="268">
        <v>0</v>
      </c>
      <c r="CK298" s="268">
        <v>300.01487370000001</v>
      </c>
      <c r="CL298" s="268">
        <v>0</v>
      </c>
      <c r="CM298" s="268">
        <v>0</v>
      </c>
      <c r="CN298" s="268">
        <v>16704.132778449999</v>
      </c>
      <c r="CO298" s="268">
        <v>0</v>
      </c>
      <c r="CP298" s="268">
        <v>0</v>
      </c>
      <c r="CQ298" s="268">
        <v>0</v>
      </c>
      <c r="CR298" s="268">
        <v>0</v>
      </c>
      <c r="CS298" s="268">
        <v>0</v>
      </c>
      <c r="CT298" s="268">
        <v>0</v>
      </c>
      <c r="CU298" s="268">
        <v>0</v>
      </c>
      <c r="CV298" s="268">
        <v>0</v>
      </c>
      <c r="CW298" s="268">
        <v>1666.5332053499999</v>
      </c>
      <c r="CX298" s="268">
        <v>1453.0265304500001</v>
      </c>
      <c r="CY298" s="268">
        <v>29028.890255100003</v>
      </c>
      <c r="CZ298" s="268">
        <v>4509.3707574</v>
      </c>
      <c r="DA298" s="268">
        <v>2695.3570275499997</v>
      </c>
      <c r="DB298" s="268">
        <v>475.41442025000003</v>
      </c>
      <c r="DC298" s="268">
        <v>3893.4423138500001</v>
      </c>
      <c r="DD298" s="268">
        <v>24439.689865600001</v>
      </c>
      <c r="DE298" s="268">
        <v>294.34463210000001</v>
      </c>
      <c r="DF298" s="268">
        <v>43409.079149950005</v>
      </c>
      <c r="DG298" s="268">
        <v>67016.596552700008</v>
      </c>
      <c r="DH298" s="268">
        <v>36798.913993549999</v>
      </c>
      <c r="DI298" s="268">
        <v>56881.505309050001</v>
      </c>
      <c r="DJ298" s="268">
        <v>8909.370393950001</v>
      </c>
      <c r="DK298" s="268">
        <v>0</v>
      </c>
      <c r="DL298" s="228">
        <v>305430.42135260004</v>
      </c>
      <c r="DQ298" s="270"/>
      <c r="DR298" s="209" t="s">
        <v>366</v>
      </c>
      <c r="DS298" s="209"/>
      <c r="DT298" s="267"/>
      <c r="DU298" s="268">
        <f t="shared" si="286"/>
        <v>0</v>
      </c>
      <c r="DV298" s="268">
        <f t="shared" si="287"/>
        <v>3.4371779818999997</v>
      </c>
      <c r="DW298" s="268">
        <f t="shared" si="288"/>
        <v>1.5813741796499998</v>
      </c>
      <c r="DX298" s="268">
        <f t="shared" si="289"/>
        <v>18.940334784200001</v>
      </c>
      <c r="DY298" s="268">
        <f t="shared" si="290"/>
        <v>32.148449990900005</v>
      </c>
      <c r="DZ298" s="268">
        <f t="shared" si="291"/>
        <v>36.307619016750003</v>
      </c>
      <c r="EA298" s="268">
        <f t="shared" si="292"/>
        <v>110.42567570265001</v>
      </c>
      <c r="EB298" s="268">
        <f t="shared" si="293"/>
        <v>93.680419302600001</v>
      </c>
      <c r="EC298" s="268">
        <f t="shared" si="294"/>
        <v>8.9093703939500006</v>
      </c>
      <c r="ED298" s="269">
        <f t="shared" si="295"/>
        <v>305.43042135259998</v>
      </c>
      <c r="EE298" s="303">
        <f t="shared" si="285"/>
        <v>0</v>
      </c>
      <c r="EF298" s="101"/>
    </row>
    <row r="299" spans="1:136" s="126" customFormat="1" ht="15.5" hidden="1" outlineLevel="6" x14ac:dyDescent="0.35">
      <c r="A299" s="37" t="s">
        <v>357</v>
      </c>
      <c r="B299" s="37">
        <v>1</v>
      </c>
      <c r="C299" s="38">
        <v>1.5</v>
      </c>
      <c r="D299" s="264"/>
      <c r="E299" s="270"/>
      <c r="F299" s="209" t="s">
        <v>367</v>
      </c>
      <c r="G299" s="209"/>
      <c r="H299" s="267"/>
      <c r="I299" s="268">
        <v>0</v>
      </c>
      <c r="J299" s="268">
        <v>0</v>
      </c>
      <c r="K299" s="267">
        <v>0</v>
      </c>
      <c r="L299" s="218">
        <v>6563.826610000001</v>
      </c>
      <c r="M299" s="218">
        <v>6369.5078400000002</v>
      </c>
      <c r="N299" s="218">
        <v>158.40833000000001</v>
      </c>
      <c r="O299" s="218">
        <v>0</v>
      </c>
      <c r="P299" s="218">
        <v>0</v>
      </c>
      <c r="Q299" s="218">
        <v>0</v>
      </c>
      <c r="R299" s="218">
        <v>0</v>
      </c>
      <c r="S299" s="218">
        <v>0</v>
      </c>
      <c r="T299" s="218">
        <v>0</v>
      </c>
      <c r="U299" s="218">
        <v>0.67215138888888903</v>
      </c>
      <c r="V299" s="218">
        <v>0</v>
      </c>
      <c r="W299" s="218">
        <v>0</v>
      </c>
      <c r="X299" s="218">
        <v>0</v>
      </c>
      <c r="Y299" s="218">
        <v>0</v>
      </c>
      <c r="Z299" s="218">
        <v>0</v>
      </c>
      <c r="AA299" s="218">
        <v>0</v>
      </c>
      <c r="AB299" s="218">
        <v>0</v>
      </c>
      <c r="AC299" s="218">
        <v>1.17276388888889</v>
      </c>
      <c r="AD299" s="218">
        <v>0</v>
      </c>
      <c r="AE299" s="218">
        <v>0</v>
      </c>
      <c r="AF299" s="218">
        <v>0</v>
      </c>
      <c r="AG299" s="218">
        <v>0</v>
      </c>
      <c r="AH299" s="218">
        <v>0</v>
      </c>
      <c r="AI299" s="218">
        <v>0</v>
      </c>
      <c r="AJ299" s="218">
        <v>0</v>
      </c>
      <c r="AK299" s="218">
        <v>0</v>
      </c>
      <c r="AL299" s="218">
        <v>0</v>
      </c>
      <c r="AM299" s="218">
        <v>0.67063888888888901</v>
      </c>
      <c r="AN299" s="218">
        <v>0</v>
      </c>
      <c r="AO299" s="218">
        <v>0</v>
      </c>
      <c r="AP299" s="218">
        <v>0</v>
      </c>
      <c r="AQ299" s="218">
        <v>0</v>
      </c>
      <c r="AR299" s="218">
        <v>0</v>
      </c>
      <c r="AS299" s="218">
        <v>0</v>
      </c>
      <c r="AT299" s="218">
        <v>0</v>
      </c>
      <c r="AU299" s="218">
        <v>0</v>
      </c>
      <c r="AV299" s="218">
        <v>0</v>
      </c>
      <c r="AW299" s="218">
        <v>0</v>
      </c>
      <c r="AX299" s="218">
        <v>0</v>
      </c>
      <c r="AY299" s="218">
        <v>0</v>
      </c>
      <c r="AZ299" s="218">
        <v>0</v>
      </c>
      <c r="BA299" s="218">
        <v>0</v>
      </c>
      <c r="BB299" s="218">
        <v>11.4763118055556</v>
      </c>
      <c r="BC299" s="218">
        <v>0</v>
      </c>
      <c r="BD299" s="218">
        <v>0</v>
      </c>
      <c r="BE299" s="218">
        <v>0</v>
      </c>
      <c r="BF299" s="218">
        <v>0</v>
      </c>
      <c r="BG299" s="218">
        <v>0</v>
      </c>
      <c r="BH299" s="218">
        <v>0</v>
      </c>
      <c r="BI299" s="218">
        <v>0</v>
      </c>
      <c r="BJ299" s="218">
        <v>0</v>
      </c>
      <c r="BK299" s="218">
        <v>0</v>
      </c>
      <c r="BL299" s="218">
        <v>0</v>
      </c>
      <c r="BM299" s="218">
        <v>0</v>
      </c>
      <c r="BN299" s="218">
        <v>0</v>
      </c>
      <c r="BO299" s="218">
        <v>0</v>
      </c>
      <c r="BP299" s="218">
        <v>0</v>
      </c>
      <c r="BQ299" s="218">
        <v>1.1511111111111101</v>
      </c>
      <c r="BR299" s="218">
        <v>0</v>
      </c>
      <c r="BS299" s="218">
        <v>0</v>
      </c>
      <c r="BT299" s="218">
        <v>0</v>
      </c>
      <c r="BU299" s="218">
        <v>0</v>
      </c>
      <c r="BV299" s="218">
        <v>0</v>
      </c>
      <c r="BW299" s="218">
        <v>0</v>
      </c>
      <c r="BX299" s="218">
        <v>0</v>
      </c>
      <c r="BY299" s="218">
        <v>0</v>
      </c>
      <c r="BZ299" s="218">
        <v>0</v>
      </c>
      <c r="CA299" s="218">
        <v>0</v>
      </c>
      <c r="CB299" s="218">
        <v>0</v>
      </c>
      <c r="CC299" s="218">
        <v>0</v>
      </c>
      <c r="CD299" s="218">
        <v>0</v>
      </c>
      <c r="CE299" s="218">
        <v>1.82083333333333</v>
      </c>
      <c r="CF299" s="218">
        <v>0</v>
      </c>
      <c r="CG299" s="218">
        <v>0</v>
      </c>
      <c r="CH299" s="218">
        <v>0</v>
      </c>
      <c r="CI299" s="218">
        <v>0</v>
      </c>
      <c r="CJ299" s="218">
        <v>0</v>
      </c>
      <c r="CK299" s="218">
        <v>0</v>
      </c>
      <c r="CL299" s="218">
        <v>0.92625000000000002</v>
      </c>
      <c r="CM299" s="218">
        <v>0</v>
      </c>
      <c r="CN299" s="218">
        <v>0</v>
      </c>
      <c r="CO299" s="218">
        <v>0</v>
      </c>
      <c r="CP299" s="218">
        <v>0</v>
      </c>
      <c r="CQ299" s="218">
        <v>0</v>
      </c>
      <c r="CR299" s="218">
        <v>0</v>
      </c>
      <c r="CS299" s="218">
        <v>0</v>
      </c>
      <c r="CT299" s="218">
        <v>0</v>
      </c>
      <c r="CU299" s="218">
        <v>0</v>
      </c>
      <c r="CV299" s="218">
        <v>0</v>
      </c>
      <c r="CW299" s="218">
        <v>1.6368888888888899</v>
      </c>
      <c r="CX299" s="218">
        <v>600.97377916666676</v>
      </c>
      <c r="CY299" s="218">
        <v>6.1358041666666701</v>
      </c>
      <c r="CZ299" s="218">
        <v>31.134499999999999</v>
      </c>
      <c r="DA299" s="218">
        <v>53.035874999999997</v>
      </c>
      <c r="DB299" s="218">
        <v>206.94374999999999</v>
      </c>
      <c r="DC299" s="218">
        <v>2.54</v>
      </c>
      <c r="DD299" s="218">
        <v>57.614500000000007</v>
      </c>
      <c r="DE299" s="218">
        <v>6.74925</v>
      </c>
      <c r="DF299" s="218">
        <v>306.53575000000001</v>
      </c>
      <c r="DG299" s="218">
        <v>306.53575000000001</v>
      </c>
      <c r="DH299" s="218">
        <v>1031.746805555556</v>
      </c>
      <c r="DI299" s="218">
        <v>277.04575</v>
      </c>
      <c r="DJ299" s="218">
        <v>12488.461144444438</v>
      </c>
      <c r="DK299" s="218">
        <v>0</v>
      </c>
      <c r="DL299" s="228">
        <v>28486.722387638885</v>
      </c>
      <c r="DQ299" s="270"/>
      <c r="DR299" s="209" t="s">
        <v>367</v>
      </c>
      <c r="DS299" s="209"/>
      <c r="DT299" s="267"/>
      <c r="DU299" s="218">
        <f t="shared" si="286"/>
        <v>0</v>
      </c>
      <c r="DV299" s="218">
        <f t="shared" si="287"/>
        <v>13.091742780000002</v>
      </c>
      <c r="DW299" s="218">
        <f t="shared" si="288"/>
        <v>1.844915277777779E-3</v>
      </c>
      <c r="DX299" s="218">
        <f t="shared" si="289"/>
        <v>1.6045145138888928E-2</v>
      </c>
      <c r="DY299" s="218">
        <f t="shared" si="290"/>
        <v>0.60874647222222222</v>
      </c>
      <c r="DZ299" s="218">
        <f t="shared" si="291"/>
        <v>0.35801787500000004</v>
      </c>
      <c r="EA299" s="218">
        <f t="shared" si="292"/>
        <v>0.61307149999999999</v>
      </c>
      <c r="EB299" s="218">
        <f t="shared" si="293"/>
        <v>1.308792555555556</v>
      </c>
      <c r="EC299" s="218">
        <f t="shared" si="294"/>
        <v>12.488461144444438</v>
      </c>
      <c r="ED299" s="228">
        <f t="shared" si="295"/>
        <v>28.486722387638885</v>
      </c>
      <c r="EE299" s="303">
        <f t="shared" si="285"/>
        <v>0</v>
      </c>
      <c r="EF299" s="101"/>
    </row>
    <row r="300" spans="1:136" s="126" customFormat="1" ht="15.5" collapsed="1" x14ac:dyDescent="0.35">
      <c r="A300" s="37"/>
      <c r="B300" s="37"/>
      <c r="C300" s="38"/>
      <c r="D300" s="264"/>
      <c r="E300" s="233" t="s">
        <v>368</v>
      </c>
      <c r="F300" s="234"/>
      <c r="G300" s="234"/>
      <c r="H300" s="235"/>
      <c r="I300" s="245">
        <v>0</v>
      </c>
      <c r="J300" s="245">
        <v>0</v>
      </c>
      <c r="K300" s="245">
        <v>9781.2219327292896</v>
      </c>
      <c r="L300" s="245">
        <v>190928.81584097998</v>
      </c>
      <c r="M300" s="245">
        <v>16000.66354322876</v>
      </c>
      <c r="N300" s="245">
        <v>50932.058053182394</v>
      </c>
      <c r="O300" s="245">
        <v>50036.869409533705</v>
      </c>
      <c r="P300" s="245">
        <v>0</v>
      </c>
      <c r="Q300" s="245">
        <v>0</v>
      </c>
      <c r="R300" s="245">
        <v>57550.166777248203</v>
      </c>
      <c r="S300" s="245">
        <v>8123.0416560514004</v>
      </c>
      <c r="T300" s="245">
        <v>10251.153757808501</v>
      </c>
      <c r="U300" s="245">
        <v>49843.126777126687</v>
      </c>
      <c r="V300" s="245">
        <v>35284.256953056698</v>
      </c>
      <c r="W300" s="245">
        <v>0</v>
      </c>
      <c r="X300" s="245">
        <v>0</v>
      </c>
      <c r="Y300" s="245">
        <v>11077.4682281718</v>
      </c>
      <c r="Z300" s="245">
        <v>39943.656949427881</v>
      </c>
      <c r="AA300" s="245">
        <v>3156.6954406064301</v>
      </c>
      <c r="AB300" s="245">
        <v>52177.065748736299</v>
      </c>
      <c r="AC300" s="245">
        <v>21275.210151564133</v>
      </c>
      <c r="AD300" s="245">
        <v>0</v>
      </c>
      <c r="AE300" s="245">
        <v>0</v>
      </c>
      <c r="AF300" s="245">
        <v>36744.211497463402</v>
      </c>
      <c r="AG300" s="245">
        <v>14554.643151923299</v>
      </c>
      <c r="AH300" s="245">
        <v>11790.658925501901</v>
      </c>
      <c r="AI300" s="245">
        <v>20956.842586055889</v>
      </c>
      <c r="AJ300" s="245">
        <v>25441.9226479516</v>
      </c>
      <c r="AK300" s="245">
        <v>0</v>
      </c>
      <c r="AL300" s="245">
        <v>0</v>
      </c>
      <c r="AM300" s="245">
        <v>57558.750720782889</v>
      </c>
      <c r="AN300" s="245">
        <v>13391.4078335042</v>
      </c>
      <c r="AO300" s="245">
        <v>9427.3560162644808</v>
      </c>
      <c r="AP300" s="245">
        <v>22698.402702349787</v>
      </c>
      <c r="AQ300" s="245">
        <v>7613.4660659974506</v>
      </c>
      <c r="AR300" s="245">
        <v>0</v>
      </c>
      <c r="AS300" s="245">
        <v>0</v>
      </c>
      <c r="AT300" s="245">
        <v>11989.9172449379</v>
      </c>
      <c r="AU300" s="245">
        <v>11824.7264153857</v>
      </c>
      <c r="AV300" s="245">
        <v>25592.6594540523</v>
      </c>
      <c r="AW300" s="245">
        <v>4353.8727981512702</v>
      </c>
      <c r="AX300" s="245">
        <v>9482.2798889819896</v>
      </c>
      <c r="AY300" s="245">
        <v>0</v>
      </c>
      <c r="AZ300" s="245">
        <v>0</v>
      </c>
      <c r="BA300" s="245">
        <v>6598.6782331677095</v>
      </c>
      <c r="BB300" s="245">
        <v>13248.366265416256</v>
      </c>
      <c r="BC300" s="245">
        <v>18265.852512941699</v>
      </c>
      <c r="BD300" s="245">
        <v>5003.8346976149141</v>
      </c>
      <c r="BE300" s="245">
        <v>2543.6703360183501</v>
      </c>
      <c r="BF300" s="245">
        <v>0</v>
      </c>
      <c r="BG300" s="245">
        <v>0</v>
      </c>
      <c r="BH300" s="245">
        <v>15488.1909113904</v>
      </c>
      <c r="BI300" s="245">
        <v>22023.438241145999</v>
      </c>
      <c r="BJ300" s="245">
        <v>8357.9406729039601</v>
      </c>
      <c r="BK300" s="245">
        <v>15158.666690764514</v>
      </c>
      <c r="BL300" s="245">
        <v>4279.7657274424901</v>
      </c>
      <c r="BM300" s="245">
        <v>0</v>
      </c>
      <c r="BN300" s="245">
        <v>0</v>
      </c>
      <c r="BO300" s="245">
        <v>8447.9111846717897</v>
      </c>
      <c r="BP300" s="245">
        <v>9784.9026765801009</v>
      </c>
      <c r="BQ300" s="245">
        <v>11369.26079049771</v>
      </c>
      <c r="BR300" s="245">
        <v>13272.7836449186</v>
      </c>
      <c r="BS300" s="245">
        <v>2392.2783687137098</v>
      </c>
      <c r="BT300" s="245">
        <v>0</v>
      </c>
      <c r="BU300" s="245">
        <v>0</v>
      </c>
      <c r="BV300" s="245">
        <v>12810.703114286984</v>
      </c>
      <c r="BW300" s="245">
        <v>4004.1699054164601</v>
      </c>
      <c r="BX300" s="245">
        <v>7135.1494985618001</v>
      </c>
      <c r="BY300" s="245">
        <v>3942.7949945271603</v>
      </c>
      <c r="BZ300" s="245">
        <v>12060.930122342199</v>
      </c>
      <c r="CA300" s="245">
        <v>0</v>
      </c>
      <c r="CB300" s="245">
        <v>0</v>
      </c>
      <c r="CC300" s="245">
        <v>4655.5331439100501</v>
      </c>
      <c r="CD300" s="245">
        <v>6672.58063420495</v>
      </c>
      <c r="CE300" s="245">
        <v>6149.5997231259735</v>
      </c>
      <c r="CF300" s="245">
        <v>7926.4078260364195</v>
      </c>
      <c r="CG300" s="245">
        <v>2916.4994524894882</v>
      </c>
      <c r="CH300" s="245">
        <v>0</v>
      </c>
      <c r="CI300" s="245">
        <v>0</v>
      </c>
      <c r="CJ300" s="245">
        <v>9540.2549897569206</v>
      </c>
      <c r="CK300" s="245">
        <v>4071.077340046334</v>
      </c>
      <c r="CL300" s="245">
        <v>3673.72033072665</v>
      </c>
      <c r="CM300" s="245">
        <v>8713.0902820070041</v>
      </c>
      <c r="CN300" s="245">
        <v>28748.749506727501</v>
      </c>
      <c r="CO300" s="245">
        <v>0</v>
      </c>
      <c r="CP300" s="245">
        <v>0</v>
      </c>
      <c r="CQ300" s="245">
        <v>12710.852204301</v>
      </c>
      <c r="CR300" s="245">
        <v>16181.1142506872</v>
      </c>
      <c r="CS300" s="245">
        <v>4903.9854776954298</v>
      </c>
      <c r="CT300" s="245">
        <v>6916.0535177888496</v>
      </c>
      <c r="CU300" s="245">
        <v>42373.414232706506</v>
      </c>
      <c r="CV300" s="245">
        <v>0</v>
      </c>
      <c r="CW300" s="245">
        <v>139048.08366489667</v>
      </c>
      <c r="CX300" s="245">
        <v>48830.147753471152</v>
      </c>
      <c r="CY300" s="245">
        <v>91998.593905408547</v>
      </c>
      <c r="CZ300" s="245">
        <v>10653.964336544101</v>
      </c>
      <c r="DA300" s="245">
        <v>4634.0105008069695</v>
      </c>
      <c r="DB300" s="245">
        <v>3745.7724953092502</v>
      </c>
      <c r="DC300" s="245">
        <v>10956.462090333982</v>
      </c>
      <c r="DD300" s="245">
        <v>27480.59549162379</v>
      </c>
      <c r="DE300" s="245">
        <v>957.50407021981994</v>
      </c>
      <c r="DF300" s="245">
        <v>55313.684099950005</v>
      </c>
      <c r="DG300" s="245">
        <v>108589.49181270001</v>
      </c>
      <c r="DH300" s="245">
        <v>37830.660799105557</v>
      </c>
      <c r="DI300" s="245">
        <v>57158.551059049998</v>
      </c>
      <c r="DJ300" s="245">
        <v>21397.831538394439</v>
      </c>
      <c r="DK300" s="245">
        <v>0</v>
      </c>
      <c r="DL300" s="246">
        <v>1870720.1642881033</v>
      </c>
      <c r="DQ300" s="233" t="s">
        <v>368</v>
      </c>
      <c r="DR300" s="234"/>
      <c r="DS300" s="234"/>
      <c r="DT300" s="235"/>
      <c r="DU300" s="245">
        <f>SUM(DU293:DU299)</f>
        <v>0</v>
      </c>
      <c r="DV300" s="245">
        <f t="shared" ref="DV300:EC300" si="296">SUM(DV293:DV299)</f>
        <v>317.67962877965419</v>
      </c>
      <c r="DW300" s="245">
        <f t="shared" si="296"/>
        <v>398.17012124869416</v>
      </c>
      <c r="DX300" s="245">
        <f t="shared" si="296"/>
        <v>493.90164640923433</v>
      </c>
      <c r="DY300" s="245">
        <f t="shared" si="296"/>
        <v>322.25023955648288</v>
      </c>
      <c r="DZ300" s="245">
        <f t="shared" si="296"/>
        <v>58.428308984837912</v>
      </c>
      <c r="EA300" s="245">
        <f t="shared" si="296"/>
        <v>163.90317591265</v>
      </c>
      <c r="EB300" s="245">
        <f t="shared" si="296"/>
        <v>94.989211858155556</v>
      </c>
      <c r="EC300" s="245">
        <f t="shared" si="296"/>
        <v>21.397831538394438</v>
      </c>
      <c r="ED300" s="246">
        <f>SUM(DU300:EC300)</f>
        <v>1870.7201642881034</v>
      </c>
      <c r="EE300" s="303">
        <f t="shared" si="285"/>
        <v>0</v>
      </c>
    </row>
    <row r="301" spans="1:136" s="126" customFormat="1" ht="15.5" hidden="1" outlineLevel="1" x14ac:dyDescent="0.35">
      <c r="A301" s="37"/>
      <c r="B301" s="37"/>
      <c r="C301" s="38"/>
      <c r="D301" s="264"/>
      <c r="E301" s="203" t="s">
        <v>369</v>
      </c>
      <c r="F301" s="266"/>
      <c r="G301" s="266"/>
      <c r="H301" s="209"/>
      <c r="I301" s="204">
        <v>0</v>
      </c>
      <c r="J301" s="266">
        <v>0</v>
      </c>
      <c r="K301" s="209">
        <v>0</v>
      </c>
      <c r="L301" s="267">
        <v>0</v>
      </c>
      <c r="M301" s="267">
        <v>0</v>
      </c>
      <c r="N301" s="267">
        <v>0</v>
      </c>
      <c r="O301" s="267">
        <v>0</v>
      </c>
      <c r="P301" s="267">
        <v>0</v>
      </c>
      <c r="Q301" s="267">
        <v>0</v>
      </c>
      <c r="R301" s="267">
        <v>0</v>
      </c>
      <c r="S301" s="267">
        <v>0</v>
      </c>
      <c r="T301" s="267">
        <v>0</v>
      </c>
      <c r="U301" s="267">
        <v>0</v>
      </c>
      <c r="V301" s="267">
        <v>0</v>
      </c>
      <c r="W301" s="267">
        <v>0</v>
      </c>
      <c r="X301" s="267">
        <v>0</v>
      </c>
      <c r="Y301" s="267">
        <v>0</v>
      </c>
      <c r="Z301" s="267">
        <v>0</v>
      </c>
      <c r="AA301" s="267">
        <v>0</v>
      </c>
      <c r="AB301" s="267">
        <v>0</v>
      </c>
      <c r="AC301" s="267">
        <v>0</v>
      </c>
      <c r="AD301" s="267">
        <v>0</v>
      </c>
      <c r="AE301" s="267">
        <v>0</v>
      </c>
      <c r="AF301" s="267">
        <v>0</v>
      </c>
      <c r="AG301" s="267">
        <v>0</v>
      </c>
      <c r="AH301" s="267">
        <v>0</v>
      </c>
      <c r="AI301" s="267">
        <v>0</v>
      </c>
      <c r="AJ301" s="267">
        <v>0</v>
      </c>
      <c r="AK301" s="267">
        <v>0</v>
      </c>
      <c r="AL301" s="267">
        <v>0</v>
      </c>
      <c r="AM301" s="267">
        <v>0</v>
      </c>
      <c r="AN301" s="267">
        <v>0</v>
      </c>
      <c r="AO301" s="267">
        <v>0</v>
      </c>
      <c r="AP301" s="267">
        <v>0</v>
      </c>
      <c r="AQ301" s="267">
        <v>0</v>
      </c>
      <c r="AR301" s="267">
        <v>0</v>
      </c>
      <c r="AS301" s="267">
        <v>0</v>
      </c>
      <c r="AT301" s="267">
        <v>0</v>
      </c>
      <c r="AU301" s="267">
        <v>0</v>
      </c>
      <c r="AV301" s="267">
        <v>0</v>
      </c>
      <c r="AW301" s="267">
        <v>0</v>
      </c>
      <c r="AX301" s="267">
        <v>0</v>
      </c>
      <c r="AY301" s="267">
        <v>0</v>
      </c>
      <c r="AZ301" s="267">
        <v>0</v>
      </c>
      <c r="BA301" s="267">
        <v>0</v>
      </c>
      <c r="BB301" s="267">
        <v>0</v>
      </c>
      <c r="BC301" s="267">
        <v>0</v>
      </c>
      <c r="BD301" s="267">
        <v>0</v>
      </c>
      <c r="BE301" s="267">
        <v>0</v>
      </c>
      <c r="BF301" s="267">
        <v>0</v>
      </c>
      <c r="BG301" s="267">
        <v>0</v>
      </c>
      <c r="BH301" s="267">
        <v>0</v>
      </c>
      <c r="BI301" s="267">
        <v>0</v>
      </c>
      <c r="BJ301" s="267">
        <v>0</v>
      </c>
      <c r="BK301" s="267">
        <v>0</v>
      </c>
      <c r="BL301" s="267">
        <v>0</v>
      </c>
      <c r="BM301" s="267">
        <v>0</v>
      </c>
      <c r="BN301" s="267">
        <v>0</v>
      </c>
      <c r="BO301" s="267">
        <v>0</v>
      </c>
      <c r="BP301" s="267">
        <v>0</v>
      </c>
      <c r="BQ301" s="267">
        <v>0</v>
      </c>
      <c r="BR301" s="267">
        <v>0</v>
      </c>
      <c r="BS301" s="267">
        <v>0</v>
      </c>
      <c r="BT301" s="267">
        <v>0</v>
      </c>
      <c r="BU301" s="267">
        <v>0</v>
      </c>
      <c r="BV301" s="267">
        <v>0</v>
      </c>
      <c r="BW301" s="267">
        <v>0</v>
      </c>
      <c r="BX301" s="267">
        <v>0</v>
      </c>
      <c r="BY301" s="267">
        <v>0</v>
      </c>
      <c r="BZ301" s="267">
        <v>0</v>
      </c>
      <c r="CA301" s="267">
        <v>0</v>
      </c>
      <c r="CB301" s="267">
        <v>0</v>
      </c>
      <c r="CC301" s="267">
        <v>0</v>
      </c>
      <c r="CD301" s="267">
        <v>0</v>
      </c>
      <c r="CE301" s="267">
        <v>0</v>
      </c>
      <c r="CF301" s="267">
        <v>0</v>
      </c>
      <c r="CG301" s="267">
        <v>0</v>
      </c>
      <c r="CH301" s="267">
        <v>0</v>
      </c>
      <c r="CI301" s="267">
        <v>0</v>
      </c>
      <c r="CJ301" s="267">
        <v>0</v>
      </c>
      <c r="CK301" s="267">
        <v>0</v>
      </c>
      <c r="CL301" s="267">
        <v>0</v>
      </c>
      <c r="CM301" s="267">
        <v>0</v>
      </c>
      <c r="CN301" s="267">
        <v>0</v>
      </c>
      <c r="CO301" s="267">
        <v>0</v>
      </c>
      <c r="CP301" s="267">
        <v>0</v>
      </c>
      <c r="CQ301" s="267">
        <v>0</v>
      </c>
      <c r="CR301" s="267">
        <v>0</v>
      </c>
      <c r="CS301" s="267">
        <v>0</v>
      </c>
      <c r="CT301" s="267">
        <v>0</v>
      </c>
      <c r="CU301" s="267">
        <v>0</v>
      </c>
      <c r="CV301" s="267">
        <v>0</v>
      </c>
      <c r="CW301" s="267">
        <v>0</v>
      </c>
      <c r="CX301" s="267">
        <v>0</v>
      </c>
      <c r="CY301" s="267">
        <v>0</v>
      </c>
      <c r="CZ301" s="267">
        <v>0</v>
      </c>
      <c r="DA301" s="267">
        <v>0</v>
      </c>
      <c r="DB301" s="267">
        <v>0</v>
      </c>
      <c r="DC301" s="267">
        <v>0</v>
      </c>
      <c r="DD301" s="267">
        <v>0</v>
      </c>
      <c r="DE301" s="267">
        <v>0</v>
      </c>
      <c r="DF301" s="267">
        <v>0</v>
      </c>
      <c r="DG301" s="267">
        <v>0</v>
      </c>
      <c r="DH301" s="267">
        <v>0</v>
      </c>
      <c r="DI301" s="267">
        <v>0</v>
      </c>
      <c r="DJ301" s="267">
        <v>0</v>
      </c>
      <c r="DK301" s="267">
        <v>0</v>
      </c>
      <c r="DL301" s="272">
        <v>0</v>
      </c>
      <c r="DQ301" s="203" t="s">
        <v>369</v>
      </c>
      <c r="DR301" s="266"/>
      <c r="DS301" s="266"/>
      <c r="DT301" s="209"/>
      <c r="DU301" s="267"/>
      <c r="DV301" s="267"/>
      <c r="DW301" s="267"/>
      <c r="DX301" s="267"/>
      <c r="DY301" s="267"/>
      <c r="DZ301" s="267"/>
      <c r="EA301" s="267"/>
      <c r="EB301" s="267"/>
      <c r="EC301" s="267"/>
      <c r="ED301" s="272"/>
      <c r="EE301" s="303"/>
    </row>
    <row r="302" spans="1:136" s="126" customFormat="1" ht="15.5" hidden="1" outlineLevel="1" x14ac:dyDescent="0.35">
      <c r="A302" s="37"/>
      <c r="B302" s="37"/>
      <c r="C302" s="38"/>
      <c r="D302" s="264"/>
      <c r="E302" s="229" t="s">
        <v>370</v>
      </c>
      <c r="F302" s="221"/>
      <c r="G302" s="221"/>
      <c r="H302" s="273"/>
      <c r="I302" s="274">
        <v>0</v>
      </c>
      <c r="J302" s="221">
        <v>0</v>
      </c>
      <c r="K302" s="273">
        <v>0</v>
      </c>
      <c r="L302" s="222">
        <v>0</v>
      </c>
      <c r="M302" s="222">
        <v>0</v>
      </c>
      <c r="N302" s="222">
        <v>0</v>
      </c>
      <c r="O302" s="222">
        <v>0</v>
      </c>
      <c r="P302" s="222">
        <v>0</v>
      </c>
      <c r="Q302" s="222">
        <v>0</v>
      </c>
      <c r="R302" s="222">
        <v>0</v>
      </c>
      <c r="S302" s="222">
        <v>0</v>
      </c>
      <c r="T302" s="222">
        <v>0</v>
      </c>
      <c r="U302" s="222">
        <v>0</v>
      </c>
      <c r="V302" s="222">
        <v>0</v>
      </c>
      <c r="W302" s="222">
        <v>0</v>
      </c>
      <c r="X302" s="222">
        <v>0</v>
      </c>
      <c r="Y302" s="222">
        <v>0</v>
      </c>
      <c r="Z302" s="222">
        <v>0</v>
      </c>
      <c r="AA302" s="222">
        <v>0</v>
      </c>
      <c r="AB302" s="222">
        <v>0</v>
      </c>
      <c r="AC302" s="222">
        <v>0</v>
      </c>
      <c r="AD302" s="222">
        <v>0</v>
      </c>
      <c r="AE302" s="222">
        <v>0</v>
      </c>
      <c r="AF302" s="222">
        <v>0</v>
      </c>
      <c r="AG302" s="222">
        <v>0</v>
      </c>
      <c r="AH302" s="222">
        <v>0</v>
      </c>
      <c r="AI302" s="222">
        <v>0</v>
      </c>
      <c r="AJ302" s="222">
        <v>0</v>
      </c>
      <c r="AK302" s="222">
        <v>0</v>
      </c>
      <c r="AL302" s="222">
        <v>0</v>
      </c>
      <c r="AM302" s="222">
        <v>0</v>
      </c>
      <c r="AN302" s="222">
        <v>0</v>
      </c>
      <c r="AO302" s="222">
        <v>0</v>
      </c>
      <c r="AP302" s="222">
        <v>0</v>
      </c>
      <c r="AQ302" s="222">
        <v>0</v>
      </c>
      <c r="AR302" s="222">
        <v>0</v>
      </c>
      <c r="AS302" s="222">
        <v>0</v>
      </c>
      <c r="AT302" s="222">
        <v>0</v>
      </c>
      <c r="AU302" s="222">
        <v>0</v>
      </c>
      <c r="AV302" s="222">
        <v>0</v>
      </c>
      <c r="AW302" s="222">
        <v>0</v>
      </c>
      <c r="AX302" s="222">
        <v>0</v>
      </c>
      <c r="AY302" s="222">
        <v>0</v>
      </c>
      <c r="AZ302" s="222">
        <v>0</v>
      </c>
      <c r="BA302" s="222">
        <v>0</v>
      </c>
      <c r="BB302" s="222">
        <v>0</v>
      </c>
      <c r="BC302" s="222">
        <v>0</v>
      </c>
      <c r="BD302" s="222">
        <v>0</v>
      </c>
      <c r="BE302" s="222">
        <v>0</v>
      </c>
      <c r="BF302" s="222">
        <v>0</v>
      </c>
      <c r="BG302" s="222">
        <v>0</v>
      </c>
      <c r="BH302" s="222">
        <v>0</v>
      </c>
      <c r="BI302" s="222">
        <v>0</v>
      </c>
      <c r="BJ302" s="222">
        <v>0</v>
      </c>
      <c r="BK302" s="222">
        <v>0</v>
      </c>
      <c r="BL302" s="222">
        <v>0</v>
      </c>
      <c r="BM302" s="222">
        <v>0</v>
      </c>
      <c r="BN302" s="222">
        <v>0</v>
      </c>
      <c r="BO302" s="222">
        <v>0</v>
      </c>
      <c r="BP302" s="222">
        <v>0</v>
      </c>
      <c r="BQ302" s="222">
        <v>0</v>
      </c>
      <c r="BR302" s="222">
        <v>0</v>
      </c>
      <c r="BS302" s="222">
        <v>0</v>
      </c>
      <c r="BT302" s="222">
        <v>0</v>
      </c>
      <c r="BU302" s="222">
        <v>0</v>
      </c>
      <c r="BV302" s="222">
        <v>0</v>
      </c>
      <c r="BW302" s="222">
        <v>0</v>
      </c>
      <c r="BX302" s="222">
        <v>0</v>
      </c>
      <c r="BY302" s="222">
        <v>0</v>
      </c>
      <c r="BZ302" s="222">
        <v>0</v>
      </c>
      <c r="CA302" s="222">
        <v>0</v>
      </c>
      <c r="CB302" s="222">
        <v>0</v>
      </c>
      <c r="CC302" s="222">
        <v>0</v>
      </c>
      <c r="CD302" s="222">
        <v>0</v>
      </c>
      <c r="CE302" s="222">
        <v>0</v>
      </c>
      <c r="CF302" s="222">
        <v>0</v>
      </c>
      <c r="CG302" s="222">
        <v>0</v>
      </c>
      <c r="CH302" s="222">
        <v>0</v>
      </c>
      <c r="CI302" s="222">
        <v>0</v>
      </c>
      <c r="CJ302" s="222">
        <v>0</v>
      </c>
      <c r="CK302" s="222">
        <v>0</v>
      </c>
      <c r="CL302" s="222">
        <v>0</v>
      </c>
      <c r="CM302" s="222">
        <v>0</v>
      </c>
      <c r="CN302" s="222">
        <v>0</v>
      </c>
      <c r="CO302" s="222">
        <v>0</v>
      </c>
      <c r="CP302" s="222">
        <v>0</v>
      </c>
      <c r="CQ302" s="222">
        <v>0</v>
      </c>
      <c r="CR302" s="222">
        <v>0</v>
      </c>
      <c r="CS302" s="222">
        <v>0</v>
      </c>
      <c r="CT302" s="222">
        <v>0</v>
      </c>
      <c r="CU302" s="222">
        <v>0</v>
      </c>
      <c r="CV302" s="222">
        <v>0</v>
      </c>
      <c r="CW302" s="222">
        <v>0</v>
      </c>
      <c r="CX302" s="222">
        <v>0</v>
      </c>
      <c r="CY302" s="222">
        <v>0</v>
      </c>
      <c r="CZ302" s="222">
        <v>0</v>
      </c>
      <c r="DA302" s="222">
        <v>0</v>
      </c>
      <c r="DB302" s="222">
        <v>0</v>
      </c>
      <c r="DC302" s="222">
        <v>0</v>
      </c>
      <c r="DD302" s="222">
        <v>0</v>
      </c>
      <c r="DE302" s="222">
        <v>0</v>
      </c>
      <c r="DF302" s="222">
        <v>0</v>
      </c>
      <c r="DG302" s="222">
        <v>0</v>
      </c>
      <c r="DH302" s="222">
        <v>0</v>
      </c>
      <c r="DI302" s="222">
        <v>0</v>
      </c>
      <c r="DJ302" s="222">
        <v>0</v>
      </c>
      <c r="DK302" s="222">
        <v>0</v>
      </c>
      <c r="DL302" s="275">
        <v>0</v>
      </c>
      <c r="DQ302" s="229" t="s">
        <v>370</v>
      </c>
      <c r="DR302" s="221"/>
      <c r="DS302" s="221"/>
      <c r="DT302" s="273"/>
      <c r="DU302" s="222"/>
      <c r="DV302" s="222"/>
      <c r="DW302" s="222"/>
      <c r="DX302" s="222"/>
      <c r="DY302" s="222"/>
      <c r="DZ302" s="222"/>
      <c r="EA302" s="222"/>
      <c r="EB302" s="222"/>
      <c r="EC302" s="222"/>
      <c r="ED302" s="275"/>
      <c r="EE302" s="303"/>
    </row>
    <row r="303" spans="1:136" s="126" customFormat="1" ht="15.5" hidden="1" outlineLevel="1" x14ac:dyDescent="0.35">
      <c r="A303" s="37" t="s">
        <v>357</v>
      </c>
      <c r="B303" s="37">
        <v>2</v>
      </c>
      <c r="C303" s="38"/>
      <c r="D303" s="264"/>
      <c r="E303" s="270"/>
      <c r="F303" s="209" t="s">
        <v>292</v>
      </c>
      <c r="G303" s="209"/>
      <c r="H303" s="267"/>
      <c r="I303" s="276">
        <v>0</v>
      </c>
      <c r="J303" s="277">
        <v>0</v>
      </c>
      <c r="K303" s="267">
        <v>0</v>
      </c>
      <c r="L303" s="218">
        <v>0</v>
      </c>
      <c r="M303" s="218">
        <v>0</v>
      </c>
      <c r="N303" s="218">
        <v>0</v>
      </c>
      <c r="O303" s="218">
        <v>0</v>
      </c>
      <c r="P303" s="218">
        <v>0</v>
      </c>
      <c r="Q303" s="218">
        <v>0</v>
      </c>
      <c r="R303" s="218">
        <v>0</v>
      </c>
      <c r="S303" s="218">
        <v>0</v>
      </c>
      <c r="T303" s="218">
        <v>0</v>
      </c>
      <c r="U303" s="218">
        <v>0</v>
      </c>
      <c r="V303" s="218">
        <v>0</v>
      </c>
      <c r="W303" s="218">
        <v>0</v>
      </c>
      <c r="X303" s="218">
        <v>0</v>
      </c>
      <c r="Y303" s="218">
        <v>0</v>
      </c>
      <c r="Z303" s="218">
        <v>0</v>
      </c>
      <c r="AA303" s="218">
        <v>0</v>
      </c>
      <c r="AB303" s="218">
        <v>0</v>
      </c>
      <c r="AC303" s="218">
        <v>0</v>
      </c>
      <c r="AD303" s="218">
        <v>0</v>
      </c>
      <c r="AE303" s="218">
        <v>0</v>
      </c>
      <c r="AF303" s="218">
        <v>0</v>
      </c>
      <c r="AG303" s="218">
        <v>0</v>
      </c>
      <c r="AH303" s="218">
        <v>0</v>
      </c>
      <c r="AI303" s="218">
        <v>0</v>
      </c>
      <c r="AJ303" s="218">
        <v>0</v>
      </c>
      <c r="AK303" s="218">
        <v>0</v>
      </c>
      <c r="AL303" s="218">
        <v>0</v>
      </c>
      <c r="AM303" s="218">
        <v>0</v>
      </c>
      <c r="AN303" s="218">
        <v>0</v>
      </c>
      <c r="AO303" s="218">
        <v>0</v>
      </c>
      <c r="AP303" s="218">
        <v>0</v>
      </c>
      <c r="AQ303" s="218">
        <v>0</v>
      </c>
      <c r="AR303" s="218">
        <v>0</v>
      </c>
      <c r="AS303" s="218">
        <v>0</v>
      </c>
      <c r="AT303" s="218">
        <v>0</v>
      </c>
      <c r="AU303" s="218">
        <v>0</v>
      </c>
      <c r="AV303" s="218">
        <v>0</v>
      </c>
      <c r="AW303" s="218">
        <v>0</v>
      </c>
      <c r="AX303" s="218">
        <v>0</v>
      </c>
      <c r="AY303" s="218">
        <v>0</v>
      </c>
      <c r="AZ303" s="218">
        <v>0</v>
      </c>
      <c r="BA303" s="218">
        <v>0</v>
      </c>
      <c r="BB303" s="218">
        <v>0</v>
      </c>
      <c r="BC303" s="218">
        <v>0</v>
      </c>
      <c r="BD303" s="218">
        <v>0</v>
      </c>
      <c r="BE303" s="218">
        <v>0</v>
      </c>
      <c r="BF303" s="218">
        <v>0</v>
      </c>
      <c r="BG303" s="218">
        <v>0</v>
      </c>
      <c r="BH303" s="218">
        <v>0</v>
      </c>
      <c r="BI303" s="218">
        <v>0</v>
      </c>
      <c r="BJ303" s="218">
        <v>0</v>
      </c>
      <c r="BK303" s="218">
        <v>0</v>
      </c>
      <c r="BL303" s="218">
        <v>0</v>
      </c>
      <c r="BM303" s="218">
        <v>0</v>
      </c>
      <c r="BN303" s="218">
        <v>0</v>
      </c>
      <c r="BO303" s="218">
        <v>0</v>
      </c>
      <c r="BP303" s="218">
        <v>0</v>
      </c>
      <c r="BQ303" s="218">
        <v>0</v>
      </c>
      <c r="BR303" s="218">
        <v>0</v>
      </c>
      <c r="BS303" s="218">
        <v>0</v>
      </c>
      <c r="BT303" s="218">
        <v>0</v>
      </c>
      <c r="BU303" s="218">
        <v>0</v>
      </c>
      <c r="BV303" s="218">
        <v>0</v>
      </c>
      <c r="BW303" s="218">
        <v>0</v>
      </c>
      <c r="BX303" s="218">
        <v>0</v>
      </c>
      <c r="BY303" s="218">
        <v>0</v>
      </c>
      <c r="BZ303" s="218">
        <v>0</v>
      </c>
      <c r="CA303" s="218">
        <v>0</v>
      </c>
      <c r="CB303" s="218">
        <v>0</v>
      </c>
      <c r="CC303" s="218">
        <v>0</v>
      </c>
      <c r="CD303" s="218">
        <v>0</v>
      </c>
      <c r="CE303" s="218">
        <v>0</v>
      </c>
      <c r="CF303" s="218">
        <v>0</v>
      </c>
      <c r="CG303" s="218">
        <v>0</v>
      </c>
      <c r="CH303" s="218">
        <v>0</v>
      </c>
      <c r="CI303" s="218">
        <v>0</v>
      </c>
      <c r="CJ303" s="218">
        <v>0</v>
      </c>
      <c r="CK303" s="218">
        <v>0</v>
      </c>
      <c r="CL303" s="218">
        <v>0</v>
      </c>
      <c r="CM303" s="218">
        <v>0</v>
      </c>
      <c r="CN303" s="218">
        <v>0</v>
      </c>
      <c r="CO303" s="218">
        <v>0</v>
      </c>
      <c r="CP303" s="218">
        <v>0</v>
      </c>
      <c r="CQ303" s="218">
        <v>0</v>
      </c>
      <c r="CR303" s="218">
        <v>0</v>
      </c>
      <c r="CS303" s="218">
        <v>0</v>
      </c>
      <c r="CT303" s="218">
        <v>0</v>
      </c>
      <c r="CU303" s="218">
        <v>0</v>
      </c>
      <c r="CV303" s="218">
        <v>0</v>
      </c>
      <c r="CW303" s="218">
        <v>0</v>
      </c>
      <c r="CX303" s="218">
        <v>0</v>
      </c>
      <c r="CY303" s="218">
        <v>0</v>
      </c>
      <c r="CZ303" s="218">
        <v>0</v>
      </c>
      <c r="DA303" s="218">
        <v>0</v>
      </c>
      <c r="DB303" s="218">
        <v>0</v>
      </c>
      <c r="DC303" s="218">
        <v>0</v>
      </c>
      <c r="DD303" s="218">
        <v>0</v>
      </c>
      <c r="DE303" s="218">
        <v>0</v>
      </c>
      <c r="DF303" s="218">
        <v>0</v>
      </c>
      <c r="DG303" s="218">
        <v>0</v>
      </c>
      <c r="DH303" s="218">
        <v>0</v>
      </c>
      <c r="DI303" s="218">
        <v>0</v>
      </c>
      <c r="DJ303" s="218">
        <v>0</v>
      </c>
      <c r="DK303" s="218">
        <v>0</v>
      </c>
      <c r="DL303" s="228">
        <v>0</v>
      </c>
      <c r="DQ303" s="270"/>
      <c r="DR303" s="209" t="s">
        <v>292</v>
      </c>
      <c r="DS303" s="209"/>
      <c r="DT303" s="267"/>
      <c r="DU303" s="206">
        <f t="shared" ref="DU303:DU334" si="297">I303/$DQ$4</f>
        <v>0</v>
      </c>
      <c r="DV303" s="206">
        <f t="shared" ref="DV303:DV334" si="298">SUM(J303:O303)/$DQ$4</f>
        <v>0</v>
      </c>
      <c r="DW303" s="206">
        <f t="shared" ref="DW303:DW334" si="299">SUM(P303:AL303)/$DQ$4</f>
        <v>0</v>
      </c>
      <c r="DX303" s="206">
        <f t="shared" ref="DX303:DX334" si="300">SUM(AM303:CT303)/$DQ$4</f>
        <v>0</v>
      </c>
      <c r="DY303" s="206">
        <f t="shared" ref="DY303:DY334" si="301">SUM(CU303:CY303)/$DQ$4</f>
        <v>0</v>
      </c>
      <c r="DZ303" s="206">
        <f t="shared" ref="DZ303:DZ334" si="302">SUM(CZ303:DE303)/$DQ$4</f>
        <v>0</v>
      </c>
      <c r="EA303" s="206">
        <f t="shared" ref="EA303:EA334" si="303">SUM(DF303:DG303)/$DQ$4</f>
        <v>0</v>
      </c>
      <c r="EB303" s="206">
        <f t="shared" ref="EB303:EB334" si="304">SUM(DH303:DI303)/$DQ$4</f>
        <v>0</v>
      </c>
      <c r="EC303" s="206">
        <f t="shared" ref="EC303:EC334" si="305">SUM(DJ303:DK303)/$DQ$4</f>
        <v>0</v>
      </c>
      <c r="ED303" s="207">
        <f t="shared" ref="ED303:ED366" si="306">SUM(DU303:EC303)</f>
        <v>0</v>
      </c>
      <c r="EE303" s="303">
        <f t="shared" ref="EE303:EE334" si="307">ED303-(DL303/$DQ$4)</f>
        <v>0</v>
      </c>
    </row>
    <row r="304" spans="1:136" s="126" customFormat="1" ht="15.5" hidden="1" outlineLevel="1" x14ac:dyDescent="0.35">
      <c r="A304" s="37" t="s">
        <v>357</v>
      </c>
      <c r="B304" s="37">
        <v>2</v>
      </c>
      <c r="C304" s="38">
        <v>2.1</v>
      </c>
      <c r="D304" s="264"/>
      <c r="E304" s="270"/>
      <c r="F304" s="209"/>
      <c r="G304" s="209" t="s">
        <v>371</v>
      </c>
      <c r="H304" s="267"/>
      <c r="I304" s="206">
        <v>0</v>
      </c>
      <c r="J304" s="206">
        <v>0</v>
      </c>
      <c r="K304" s="206">
        <v>0</v>
      </c>
      <c r="L304" s="206">
        <v>0</v>
      </c>
      <c r="M304" s="206">
        <v>0</v>
      </c>
      <c r="N304" s="206">
        <v>0</v>
      </c>
      <c r="O304" s="206">
        <v>0</v>
      </c>
      <c r="P304" s="206">
        <v>0</v>
      </c>
      <c r="Q304" s="206">
        <v>0</v>
      </c>
      <c r="R304" s="206">
        <v>0</v>
      </c>
      <c r="S304" s="206">
        <v>0</v>
      </c>
      <c r="T304" s="206">
        <v>0</v>
      </c>
      <c r="U304" s="206">
        <v>0</v>
      </c>
      <c r="V304" s="206">
        <v>0</v>
      </c>
      <c r="W304" s="206">
        <v>0</v>
      </c>
      <c r="X304" s="206">
        <v>0</v>
      </c>
      <c r="Y304" s="206">
        <v>0</v>
      </c>
      <c r="Z304" s="206">
        <v>0</v>
      </c>
      <c r="AA304" s="206">
        <v>0</v>
      </c>
      <c r="AB304" s="206">
        <v>0</v>
      </c>
      <c r="AC304" s="206">
        <v>0</v>
      </c>
      <c r="AD304" s="206">
        <v>0</v>
      </c>
      <c r="AE304" s="206">
        <v>0</v>
      </c>
      <c r="AF304" s="206">
        <v>0</v>
      </c>
      <c r="AG304" s="206">
        <v>0</v>
      </c>
      <c r="AH304" s="206">
        <v>0</v>
      </c>
      <c r="AI304" s="206">
        <v>0</v>
      </c>
      <c r="AJ304" s="206">
        <v>0</v>
      </c>
      <c r="AK304" s="206">
        <v>0</v>
      </c>
      <c r="AL304" s="206">
        <v>0</v>
      </c>
      <c r="AM304" s="206">
        <v>0</v>
      </c>
      <c r="AN304" s="206">
        <v>0</v>
      </c>
      <c r="AO304" s="206">
        <v>0</v>
      </c>
      <c r="AP304" s="206">
        <v>0</v>
      </c>
      <c r="AQ304" s="206">
        <v>0</v>
      </c>
      <c r="AR304" s="206">
        <v>0</v>
      </c>
      <c r="AS304" s="206">
        <v>0</v>
      </c>
      <c r="AT304" s="206">
        <v>0</v>
      </c>
      <c r="AU304" s="206">
        <v>0</v>
      </c>
      <c r="AV304" s="206">
        <v>0</v>
      </c>
      <c r="AW304" s="206">
        <v>0</v>
      </c>
      <c r="AX304" s="206">
        <v>0</v>
      </c>
      <c r="AY304" s="206">
        <v>0</v>
      </c>
      <c r="AZ304" s="206">
        <v>0</v>
      </c>
      <c r="BA304" s="206">
        <v>0</v>
      </c>
      <c r="BB304" s="206">
        <v>0</v>
      </c>
      <c r="BC304" s="206">
        <v>0</v>
      </c>
      <c r="BD304" s="206">
        <v>0</v>
      </c>
      <c r="BE304" s="206">
        <v>0</v>
      </c>
      <c r="BF304" s="206">
        <v>0</v>
      </c>
      <c r="BG304" s="206">
        <v>0</v>
      </c>
      <c r="BH304" s="206">
        <v>0</v>
      </c>
      <c r="BI304" s="206">
        <v>0</v>
      </c>
      <c r="BJ304" s="206">
        <v>0</v>
      </c>
      <c r="BK304" s="206">
        <v>0</v>
      </c>
      <c r="BL304" s="206">
        <v>0</v>
      </c>
      <c r="BM304" s="206">
        <v>0</v>
      </c>
      <c r="BN304" s="206">
        <v>0</v>
      </c>
      <c r="BO304" s="206">
        <v>0</v>
      </c>
      <c r="BP304" s="206">
        <v>0</v>
      </c>
      <c r="BQ304" s="206">
        <v>0</v>
      </c>
      <c r="BR304" s="206">
        <v>0</v>
      </c>
      <c r="BS304" s="206">
        <v>0</v>
      </c>
      <c r="BT304" s="206">
        <v>0</v>
      </c>
      <c r="BU304" s="206">
        <v>0</v>
      </c>
      <c r="BV304" s="206">
        <v>0</v>
      </c>
      <c r="BW304" s="206">
        <v>0</v>
      </c>
      <c r="BX304" s="206">
        <v>0</v>
      </c>
      <c r="BY304" s="206">
        <v>0</v>
      </c>
      <c r="BZ304" s="206">
        <v>0</v>
      </c>
      <c r="CA304" s="206">
        <v>0</v>
      </c>
      <c r="CB304" s="206">
        <v>0</v>
      </c>
      <c r="CC304" s="206">
        <v>0</v>
      </c>
      <c r="CD304" s="206">
        <v>0</v>
      </c>
      <c r="CE304" s="206">
        <v>0</v>
      </c>
      <c r="CF304" s="206">
        <v>0</v>
      </c>
      <c r="CG304" s="206">
        <v>0</v>
      </c>
      <c r="CH304" s="206">
        <v>0</v>
      </c>
      <c r="CI304" s="206">
        <v>0</v>
      </c>
      <c r="CJ304" s="206">
        <v>0</v>
      </c>
      <c r="CK304" s="206">
        <v>0</v>
      </c>
      <c r="CL304" s="206">
        <v>0</v>
      </c>
      <c r="CM304" s="206">
        <v>0</v>
      </c>
      <c r="CN304" s="206">
        <v>0</v>
      </c>
      <c r="CO304" s="206">
        <v>0</v>
      </c>
      <c r="CP304" s="206">
        <v>0</v>
      </c>
      <c r="CQ304" s="206">
        <v>0</v>
      </c>
      <c r="CR304" s="206">
        <v>0</v>
      </c>
      <c r="CS304" s="206">
        <v>0</v>
      </c>
      <c r="CT304" s="206">
        <v>0</v>
      </c>
      <c r="CU304" s="206">
        <v>0</v>
      </c>
      <c r="CV304" s="206">
        <v>0</v>
      </c>
      <c r="CW304" s="206">
        <v>0</v>
      </c>
      <c r="CX304" s="206">
        <v>0</v>
      </c>
      <c r="CY304" s="206">
        <v>0</v>
      </c>
      <c r="CZ304" s="206">
        <v>0</v>
      </c>
      <c r="DA304" s="206">
        <v>0</v>
      </c>
      <c r="DB304" s="206">
        <v>0</v>
      </c>
      <c r="DC304" s="206">
        <v>0</v>
      </c>
      <c r="DD304" s="206">
        <v>0</v>
      </c>
      <c r="DE304" s="206">
        <v>0</v>
      </c>
      <c r="DF304" s="206">
        <v>0</v>
      </c>
      <c r="DG304" s="206">
        <v>0</v>
      </c>
      <c r="DH304" s="206">
        <v>0</v>
      </c>
      <c r="DI304" s="206">
        <v>0</v>
      </c>
      <c r="DJ304" s="232">
        <v>0</v>
      </c>
      <c r="DK304" s="206">
        <v>0</v>
      </c>
      <c r="DL304" s="207">
        <v>0</v>
      </c>
      <c r="DQ304" s="270"/>
      <c r="DR304" s="209"/>
      <c r="DS304" s="209" t="s">
        <v>371</v>
      </c>
      <c r="DT304" s="267"/>
      <c r="DU304" s="206">
        <f t="shared" si="297"/>
        <v>0</v>
      </c>
      <c r="DV304" s="206">
        <f t="shared" si="298"/>
        <v>0</v>
      </c>
      <c r="DW304" s="206">
        <f t="shared" si="299"/>
        <v>0</v>
      </c>
      <c r="DX304" s="206">
        <f t="shared" si="300"/>
        <v>0</v>
      </c>
      <c r="DY304" s="206">
        <f t="shared" si="301"/>
        <v>0</v>
      </c>
      <c r="DZ304" s="206">
        <f t="shared" si="302"/>
        <v>0</v>
      </c>
      <c r="EA304" s="206">
        <f t="shared" si="303"/>
        <v>0</v>
      </c>
      <c r="EB304" s="206">
        <f t="shared" si="304"/>
        <v>0</v>
      </c>
      <c r="EC304" s="206">
        <f t="shared" si="305"/>
        <v>0</v>
      </c>
      <c r="ED304" s="207">
        <f t="shared" si="306"/>
        <v>0</v>
      </c>
      <c r="EE304" s="303">
        <f t="shared" si="307"/>
        <v>0</v>
      </c>
    </row>
    <row r="305" spans="1:135" s="126" customFormat="1" ht="15.5" hidden="1" outlineLevel="1" x14ac:dyDescent="0.35">
      <c r="A305" s="37" t="s">
        <v>357</v>
      </c>
      <c r="B305" s="37">
        <v>2</v>
      </c>
      <c r="C305" s="38">
        <v>2.2000000000000002</v>
      </c>
      <c r="D305" s="264"/>
      <c r="E305" s="270"/>
      <c r="F305" s="209"/>
      <c r="G305" s="205" t="s">
        <v>276</v>
      </c>
      <c r="H305" s="267"/>
      <c r="I305" s="206">
        <v>0</v>
      </c>
      <c r="J305" s="206">
        <v>0</v>
      </c>
      <c r="K305" s="206">
        <v>0</v>
      </c>
      <c r="L305" s="206">
        <v>0</v>
      </c>
      <c r="M305" s="206">
        <v>0</v>
      </c>
      <c r="N305" s="206">
        <v>0</v>
      </c>
      <c r="O305" s="206">
        <v>0</v>
      </c>
      <c r="P305" s="206">
        <v>0</v>
      </c>
      <c r="Q305" s="206">
        <v>0</v>
      </c>
      <c r="R305" s="206">
        <v>0</v>
      </c>
      <c r="S305" s="206">
        <v>0</v>
      </c>
      <c r="T305" s="206">
        <v>0</v>
      </c>
      <c r="U305" s="206">
        <v>0</v>
      </c>
      <c r="V305" s="206">
        <v>0</v>
      </c>
      <c r="W305" s="206">
        <v>0</v>
      </c>
      <c r="X305" s="206">
        <v>0</v>
      </c>
      <c r="Y305" s="206">
        <v>0</v>
      </c>
      <c r="Z305" s="206">
        <v>0</v>
      </c>
      <c r="AA305" s="206">
        <v>0</v>
      </c>
      <c r="AB305" s="206">
        <v>0</v>
      </c>
      <c r="AC305" s="206">
        <v>0</v>
      </c>
      <c r="AD305" s="206">
        <v>0</v>
      </c>
      <c r="AE305" s="206">
        <v>0</v>
      </c>
      <c r="AF305" s="206">
        <v>0</v>
      </c>
      <c r="AG305" s="206">
        <v>0</v>
      </c>
      <c r="AH305" s="206">
        <v>0</v>
      </c>
      <c r="AI305" s="206">
        <v>0</v>
      </c>
      <c r="AJ305" s="206">
        <v>0</v>
      </c>
      <c r="AK305" s="206">
        <v>0</v>
      </c>
      <c r="AL305" s="206">
        <v>0</v>
      </c>
      <c r="AM305" s="206">
        <v>0</v>
      </c>
      <c r="AN305" s="206">
        <v>0</v>
      </c>
      <c r="AO305" s="206">
        <v>0</v>
      </c>
      <c r="AP305" s="206">
        <v>0</v>
      </c>
      <c r="AQ305" s="206">
        <v>0</v>
      </c>
      <c r="AR305" s="206">
        <v>0</v>
      </c>
      <c r="AS305" s="206">
        <v>0</v>
      </c>
      <c r="AT305" s="206">
        <v>0</v>
      </c>
      <c r="AU305" s="206">
        <v>0</v>
      </c>
      <c r="AV305" s="206">
        <v>0</v>
      </c>
      <c r="AW305" s="206">
        <v>0</v>
      </c>
      <c r="AX305" s="206">
        <v>0</v>
      </c>
      <c r="AY305" s="206">
        <v>0</v>
      </c>
      <c r="AZ305" s="206">
        <v>0</v>
      </c>
      <c r="BA305" s="206">
        <v>0</v>
      </c>
      <c r="BB305" s="206">
        <v>0</v>
      </c>
      <c r="BC305" s="206">
        <v>0</v>
      </c>
      <c r="BD305" s="206">
        <v>0</v>
      </c>
      <c r="BE305" s="206">
        <v>0</v>
      </c>
      <c r="BF305" s="206">
        <v>0</v>
      </c>
      <c r="BG305" s="206">
        <v>0</v>
      </c>
      <c r="BH305" s="206">
        <v>0</v>
      </c>
      <c r="BI305" s="206">
        <v>0</v>
      </c>
      <c r="BJ305" s="206">
        <v>0</v>
      </c>
      <c r="BK305" s="206">
        <v>0</v>
      </c>
      <c r="BL305" s="206">
        <v>0</v>
      </c>
      <c r="BM305" s="206">
        <v>0</v>
      </c>
      <c r="BN305" s="206">
        <v>0</v>
      </c>
      <c r="BO305" s="206">
        <v>0</v>
      </c>
      <c r="BP305" s="206">
        <v>0</v>
      </c>
      <c r="BQ305" s="206">
        <v>0</v>
      </c>
      <c r="BR305" s="206">
        <v>0</v>
      </c>
      <c r="BS305" s="206">
        <v>0</v>
      </c>
      <c r="BT305" s="206">
        <v>0</v>
      </c>
      <c r="BU305" s="206">
        <v>0</v>
      </c>
      <c r="BV305" s="206">
        <v>0</v>
      </c>
      <c r="BW305" s="206">
        <v>0</v>
      </c>
      <c r="BX305" s="206">
        <v>0</v>
      </c>
      <c r="BY305" s="206">
        <v>0</v>
      </c>
      <c r="BZ305" s="206">
        <v>0</v>
      </c>
      <c r="CA305" s="206">
        <v>0</v>
      </c>
      <c r="CB305" s="206">
        <v>0</v>
      </c>
      <c r="CC305" s="206">
        <v>0</v>
      </c>
      <c r="CD305" s="206">
        <v>0</v>
      </c>
      <c r="CE305" s="206">
        <v>0</v>
      </c>
      <c r="CF305" s="206">
        <v>0</v>
      </c>
      <c r="CG305" s="206">
        <v>0</v>
      </c>
      <c r="CH305" s="206">
        <v>0</v>
      </c>
      <c r="CI305" s="206">
        <v>0</v>
      </c>
      <c r="CJ305" s="206">
        <v>0</v>
      </c>
      <c r="CK305" s="206">
        <v>0</v>
      </c>
      <c r="CL305" s="206">
        <v>0</v>
      </c>
      <c r="CM305" s="206">
        <v>0</v>
      </c>
      <c r="CN305" s="206">
        <v>0</v>
      </c>
      <c r="CO305" s="206">
        <v>0</v>
      </c>
      <c r="CP305" s="206">
        <v>0</v>
      </c>
      <c r="CQ305" s="206">
        <v>0</v>
      </c>
      <c r="CR305" s="206">
        <v>0</v>
      </c>
      <c r="CS305" s="206">
        <v>0</v>
      </c>
      <c r="CT305" s="206">
        <v>0</v>
      </c>
      <c r="CU305" s="206">
        <v>0</v>
      </c>
      <c r="CV305" s="206">
        <v>0</v>
      </c>
      <c r="CW305" s="206">
        <v>0</v>
      </c>
      <c r="CX305" s="206">
        <v>0</v>
      </c>
      <c r="CY305" s="206">
        <v>0</v>
      </c>
      <c r="CZ305" s="206">
        <v>0</v>
      </c>
      <c r="DA305" s="206">
        <v>0</v>
      </c>
      <c r="DB305" s="206">
        <v>0</v>
      </c>
      <c r="DC305" s="206">
        <v>0</v>
      </c>
      <c r="DD305" s="206">
        <v>0</v>
      </c>
      <c r="DE305" s="206">
        <v>0</v>
      </c>
      <c r="DF305" s="206">
        <v>0</v>
      </c>
      <c r="DG305" s="206">
        <v>0</v>
      </c>
      <c r="DH305" s="206">
        <v>0</v>
      </c>
      <c r="DI305" s="206">
        <v>0</v>
      </c>
      <c r="DJ305" s="232">
        <v>0</v>
      </c>
      <c r="DK305" s="206">
        <v>0</v>
      </c>
      <c r="DL305" s="207">
        <v>0</v>
      </c>
      <c r="DQ305" s="270"/>
      <c r="DR305" s="209"/>
      <c r="DS305" s="205" t="s">
        <v>276</v>
      </c>
      <c r="DT305" s="267"/>
      <c r="DU305" s="206">
        <f t="shared" si="297"/>
        <v>0</v>
      </c>
      <c r="DV305" s="206">
        <f t="shared" si="298"/>
        <v>0</v>
      </c>
      <c r="DW305" s="206">
        <f t="shared" si="299"/>
        <v>0</v>
      </c>
      <c r="DX305" s="206">
        <f t="shared" si="300"/>
        <v>0</v>
      </c>
      <c r="DY305" s="206">
        <f t="shared" si="301"/>
        <v>0</v>
      </c>
      <c r="DZ305" s="206">
        <f t="shared" si="302"/>
        <v>0</v>
      </c>
      <c r="EA305" s="206">
        <f t="shared" si="303"/>
        <v>0</v>
      </c>
      <c r="EB305" s="206">
        <f t="shared" si="304"/>
        <v>0</v>
      </c>
      <c r="EC305" s="206">
        <f t="shared" si="305"/>
        <v>0</v>
      </c>
      <c r="ED305" s="207">
        <f t="shared" si="306"/>
        <v>0</v>
      </c>
      <c r="EE305" s="303">
        <f t="shared" si="307"/>
        <v>0</v>
      </c>
    </row>
    <row r="306" spans="1:135" s="126" customFormat="1" ht="15.5" hidden="1" outlineLevel="1" x14ac:dyDescent="0.35">
      <c r="A306" s="37" t="s">
        <v>357</v>
      </c>
      <c r="B306" s="37">
        <v>2</v>
      </c>
      <c r="C306" s="38">
        <v>2.2999999999999998</v>
      </c>
      <c r="D306" s="264"/>
      <c r="E306" s="270"/>
      <c r="F306" s="209"/>
      <c r="G306" s="209" t="s">
        <v>372</v>
      </c>
      <c r="H306" s="267"/>
      <c r="I306" s="278">
        <v>0</v>
      </c>
      <c r="J306" s="268">
        <v>0</v>
      </c>
      <c r="K306" s="268">
        <v>0</v>
      </c>
      <c r="L306" s="206">
        <v>0</v>
      </c>
      <c r="M306" s="206">
        <v>0</v>
      </c>
      <c r="N306" s="206">
        <v>0</v>
      </c>
      <c r="O306" s="206">
        <v>0</v>
      </c>
      <c r="P306" s="206">
        <v>0</v>
      </c>
      <c r="Q306" s="206">
        <v>0</v>
      </c>
      <c r="R306" s="206">
        <v>0</v>
      </c>
      <c r="S306" s="206">
        <v>0</v>
      </c>
      <c r="T306" s="206">
        <v>0</v>
      </c>
      <c r="U306" s="206">
        <v>0</v>
      </c>
      <c r="V306" s="206">
        <v>0</v>
      </c>
      <c r="W306" s="206">
        <v>0</v>
      </c>
      <c r="X306" s="206">
        <v>0</v>
      </c>
      <c r="Y306" s="206">
        <v>0</v>
      </c>
      <c r="Z306" s="206">
        <v>0</v>
      </c>
      <c r="AA306" s="206">
        <v>0</v>
      </c>
      <c r="AB306" s="206">
        <v>0</v>
      </c>
      <c r="AC306" s="206">
        <v>0</v>
      </c>
      <c r="AD306" s="206">
        <v>0</v>
      </c>
      <c r="AE306" s="206">
        <v>0</v>
      </c>
      <c r="AF306" s="206">
        <v>0</v>
      </c>
      <c r="AG306" s="206">
        <v>0</v>
      </c>
      <c r="AH306" s="206">
        <v>0</v>
      </c>
      <c r="AI306" s="206">
        <v>0</v>
      </c>
      <c r="AJ306" s="206">
        <v>0</v>
      </c>
      <c r="AK306" s="206">
        <v>0</v>
      </c>
      <c r="AL306" s="206">
        <v>0</v>
      </c>
      <c r="AM306" s="206">
        <v>0</v>
      </c>
      <c r="AN306" s="206">
        <v>0</v>
      </c>
      <c r="AO306" s="206">
        <v>0</v>
      </c>
      <c r="AP306" s="206">
        <v>0</v>
      </c>
      <c r="AQ306" s="206">
        <v>0</v>
      </c>
      <c r="AR306" s="206">
        <v>0</v>
      </c>
      <c r="AS306" s="206">
        <v>0</v>
      </c>
      <c r="AT306" s="206">
        <v>0</v>
      </c>
      <c r="AU306" s="206">
        <v>0</v>
      </c>
      <c r="AV306" s="206">
        <v>0</v>
      </c>
      <c r="AW306" s="206">
        <v>0</v>
      </c>
      <c r="AX306" s="206">
        <v>0</v>
      </c>
      <c r="AY306" s="206">
        <v>0</v>
      </c>
      <c r="AZ306" s="206">
        <v>0</v>
      </c>
      <c r="BA306" s="206">
        <v>0</v>
      </c>
      <c r="BB306" s="206">
        <v>0</v>
      </c>
      <c r="BC306" s="206">
        <v>0</v>
      </c>
      <c r="BD306" s="206">
        <v>0</v>
      </c>
      <c r="BE306" s="206">
        <v>0</v>
      </c>
      <c r="BF306" s="206">
        <v>0</v>
      </c>
      <c r="BG306" s="206">
        <v>0</v>
      </c>
      <c r="BH306" s="206">
        <v>0</v>
      </c>
      <c r="BI306" s="206">
        <v>0</v>
      </c>
      <c r="BJ306" s="206">
        <v>0</v>
      </c>
      <c r="BK306" s="206">
        <v>0</v>
      </c>
      <c r="BL306" s="206">
        <v>0</v>
      </c>
      <c r="BM306" s="206">
        <v>0</v>
      </c>
      <c r="BN306" s="206">
        <v>0</v>
      </c>
      <c r="BO306" s="206">
        <v>0</v>
      </c>
      <c r="BP306" s="206">
        <v>0</v>
      </c>
      <c r="BQ306" s="206">
        <v>0</v>
      </c>
      <c r="BR306" s="206">
        <v>0</v>
      </c>
      <c r="BS306" s="206">
        <v>0</v>
      </c>
      <c r="BT306" s="206">
        <v>0</v>
      </c>
      <c r="BU306" s="206">
        <v>0</v>
      </c>
      <c r="BV306" s="206">
        <v>0</v>
      </c>
      <c r="BW306" s="206">
        <v>0</v>
      </c>
      <c r="BX306" s="206">
        <v>0</v>
      </c>
      <c r="BY306" s="206">
        <v>0</v>
      </c>
      <c r="BZ306" s="206">
        <v>0</v>
      </c>
      <c r="CA306" s="206">
        <v>0</v>
      </c>
      <c r="CB306" s="206">
        <v>0</v>
      </c>
      <c r="CC306" s="206">
        <v>0</v>
      </c>
      <c r="CD306" s="206">
        <v>0</v>
      </c>
      <c r="CE306" s="206">
        <v>0</v>
      </c>
      <c r="CF306" s="206">
        <v>0</v>
      </c>
      <c r="CG306" s="206">
        <v>0</v>
      </c>
      <c r="CH306" s="206">
        <v>0</v>
      </c>
      <c r="CI306" s="206">
        <v>0</v>
      </c>
      <c r="CJ306" s="206">
        <v>0</v>
      </c>
      <c r="CK306" s="206">
        <v>0</v>
      </c>
      <c r="CL306" s="206">
        <v>0</v>
      </c>
      <c r="CM306" s="206">
        <v>0</v>
      </c>
      <c r="CN306" s="206">
        <v>0</v>
      </c>
      <c r="CO306" s="206">
        <v>0</v>
      </c>
      <c r="CP306" s="206">
        <v>0</v>
      </c>
      <c r="CQ306" s="206">
        <v>0</v>
      </c>
      <c r="CR306" s="206">
        <v>0</v>
      </c>
      <c r="CS306" s="206">
        <v>0</v>
      </c>
      <c r="CT306" s="206">
        <v>0</v>
      </c>
      <c r="CU306" s="206">
        <v>0</v>
      </c>
      <c r="CV306" s="206">
        <v>0</v>
      </c>
      <c r="CW306" s="206">
        <v>0</v>
      </c>
      <c r="CX306" s="206">
        <v>0</v>
      </c>
      <c r="CY306" s="206">
        <v>0</v>
      </c>
      <c r="CZ306" s="206">
        <v>0</v>
      </c>
      <c r="DA306" s="206">
        <v>0</v>
      </c>
      <c r="DB306" s="206">
        <v>0</v>
      </c>
      <c r="DC306" s="206">
        <v>0</v>
      </c>
      <c r="DD306" s="206">
        <v>0</v>
      </c>
      <c r="DE306" s="206">
        <v>0</v>
      </c>
      <c r="DF306" s="206">
        <v>0</v>
      </c>
      <c r="DG306" s="206">
        <v>0</v>
      </c>
      <c r="DH306" s="206">
        <v>0</v>
      </c>
      <c r="DI306" s="206">
        <v>0</v>
      </c>
      <c r="DJ306" s="206">
        <v>0</v>
      </c>
      <c r="DK306" s="206">
        <v>0</v>
      </c>
      <c r="DL306" s="207">
        <v>0</v>
      </c>
      <c r="DQ306" s="270"/>
      <c r="DR306" s="209"/>
      <c r="DS306" s="209" t="s">
        <v>372</v>
      </c>
      <c r="DT306" s="267"/>
      <c r="DU306" s="206">
        <f t="shared" si="297"/>
        <v>0</v>
      </c>
      <c r="DV306" s="206">
        <f t="shared" si="298"/>
        <v>0</v>
      </c>
      <c r="DW306" s="206">
        <f t="shared" si="299"/>
        <v>0</v>
      </c>
      <c r="DX306" s="206">
        <f t="shared" si="300"/>
        <v>0</v>
      </c>
      <c r="DY306" s="206">
        <f t="shared" si="301"/>
        <v>0</v>
      </c>
      <c r="DZ306" s="206">
        <f t="shared" si="302"/>
        <v>0</v>
      </c>
      <c r="EA306" s="206">
        <f t="shared" si="303"/>
        <v>0</v>
      </c>
      <c r="EB306" s="206">
        <f t="shared" si="304"/>
        <v>0</v>
      </c>
      <c r="EC306" s="206">
        <f t="shared" si="305"/>
        <v>0</v>
      </c>
      <c r="ED306" s="207">
        <f t="shared" si="306"/>
        <v>0</v>
      </c>
      <c r="EE306" s="303">
        <f t="shared" si="307"/>
        <v>0</v>
      </c>
    </row>
    <row r="307" spans="1:135" s="126" customFormat="1" ht="15.5" hidden="1" outlineLevel="1" x14ac:dyDescent="0.35">
      <c r="A307" s="37" t="s">
        <v>357</v>
      </c>
      <c r="B307" s="37">
        <v>2</v>
      </c>
      <c r="C307" s="38">
        <v>2.2999999999999998</v>
      </c>
      <c r="D307" s="264" t="s">
        <v>373</v>
      </c>
      <c r="E307" s="270"/>
      <c r="F307" s="209"/>
      <c r="G307" s="205"/>
      <c r="H307" s="209" t="s">
        <v>374</v>
      </c>
      <c r="I307" s="278">
        <v>0</v>
      </c>
      <c r="J307" s="268">
        <v>0</v>
      </c>
      <c r="K307" s="268">
        <v>0</v>
      </c>
      <c r="L307" s="206">
        <v>0</v>
      </c>
      <c r="M307" s="206">
        <v>0</v>
      </c>
      <c r="N307" s="206">
        <v>0</v>
      </c>
      <c r="O307" s="206">
        <v>0</v>
      </c>
      <c r="P307" s="206">
        <v>0</v>
      </c>
      <c r="Q307" s="206">
        <v>0</v>
      </c>
      <c r="R307" s="206">
        <v>0</v>
      </c>
      <c r="S307" s="206">
        <v>0</v>
      </c>
      <c r="T307" s="206">
        <v>0</v>
      </c>
      <c r="U307" s="206">
        <v>0</v>
      </c>
      <c r="V307" s="206">
        <v>0</v>
      </c>
      <c r="W307" s="206">
        <v>0</v>
      </c>
      <c r="X307" s="206">
        <v>0</v>
      </c>
      <c r="Y307" s="206">
        <v>0</v>
      </c>
      <c r="Z307" s="206">
        <v>0</v>
      </c>
      <c r="AA307" s="206">
        <v>0</v>
      </c>
      <c r="AB307" s="206">
        <v>0</v>
      </c>
      <c r="AC307" s="206">
        <v>0</v>
      </c>
      <c r="AD307" s="206">
        <v>0</v>
      </c>
      <c r="AE307" s="206">
        <v>0</v>
      </c>
      <c r="AF307" s="206">
        <v>0</v>
      </c>
      <c r="AG307" s="206">
        <v>0</v>
      </c>
      <c r="AH307" s="206">
        <v>0</v>
      </c>
      <c r="AI307" s="206">
        <v>0</v>
      </c>
      <c r="AJ307" s="206">
        <v>0</v>
      </c>
      <c r="AK307" s="206">
        <v>0</v>
      </c>
      <c r="AL307" s="206">
        <v>0</v>
      </c>
      <c r="AM307" s="206">
        <v>0</v>
      </c>
      <c r="AN307" s="206">
        <v>0</v>
      </c>
      <c r="AO307" s="206">
        <v>0</v>
      </c>
      <c r="AP307" s="206">
        <v>0</v>
      </c>
      <c r="AQ307" s="206">
        <v>0</v>
      </c>
      <c r="AR307" s="206">
        <v>0</v>
      </c>
      <c r="AS307" s="206">
        <v>0</v>
      </c>
      <c r="AT307" s="206">
        <v>0</v>
      </c>
      <c r="AU307" s="206">
        <v>0</v>
      </c>
      <c r="AV307" s="206">
        <v>0</v>
      </c>
      <c r="AW307" s="206">
        <v>0</v>
      </c>
      <c r="AX307" s="206">
        <v>0</v>
      </c>
      <c r="AY307" s="206">
        <v>0</v>
      </c>
      <c r="AZ307" s="206">
        <v>0</v>
      </c>
      <c r="BA307" s="206">
        <v>0</v>
      </c>
      <c r="BB307" s="206">
        <v>0</v>
      </c>
      <c r="BC307" s="206">
        <v>0</v>
      </c>
      <c r="BD307" s="206">
        <v>0</v>
      </c>
      <c r="BE307" s="206">
        <v>0</v>
      </c>
      <c r="BF307" s="206">
        <v>0</v>
      </c>
      <c r="BG307" s="206">
        <v>0</v>
      </c>
      <c r="BH307" s="206">
        <v>0</v>
      </c>
      <c r="BI307" s="206">
        <v>0</v>
      </c>
      <c r="BJ307" s="206">
        <v>0</v>
      </c>
      <c r="BK307" s="206">
        <v>0</v>
      </c>
      <c r="BL307" s="206">
        <v>0</v>
      </c>
      <c r="BM307" s="206">
        <v>0</v>
      </c>
      <c r="BN307" s="206">
        <v>0</v>
      </c>
      <c r="BO307" s="206">
        <v>0</v>
      </c>
      <c r="BP307" s="206">
        <v>0</v>
      </c>
      <c r="BQ307" s="206">
        <v>0</v>
      </c>
      <c r="BR307" s="206">
        <v>0</v>
      </c>
      <c r="BS307" s="206">
        <v>0</v>
      </c>
      <c r="BT307" s="206">
        <v>0</v>
      </c>
      <c r="BU307" s="206">
        <v>0</v>
      </c>
      <c r="BV307" s="206">
        <v>0</v>
      </c>
      <c r="BW307" s="206">
        <v>0</v>
      </c>
      <c r="BX307" s="206">
        <v>0</v>
      </c>
      <c r="BY307" s="206">
        <v>0</v>
      </c>
      <c r="BZ307" s="206">
        <v>0</v>
      </c>
      <c r="CA307" s="206">
        <v>0</v>
      </c>
      <c r="CB307" s="206">
        <v>0</v>
      </c>
      <c r="CC307" s="206">
        <v>0</v>
      </c>
      <c r="CD307" s="206">
        <v>0</v>
      </c>
      <c r="CE307" s="206">
        <v>0</v>
      </c>
      <c r="CF307" s="206">
        <v>0</v>
      </c>
      <c r="CG307" s="206">
        <v>0</v>
      </c>
      <c r="CH307" s="206">
        <v>0</v>
      </c>
      <c r="CI307" s="206">
        <v>0</v>
      </c>
      <c r="CJ307" s="206">
        <v>0</v>
      </c>
      <c r="CK307" s="206">
        <v>0</v>
      </c>
      <c r="CL307" s="206">
        <v>0</v>
      </c>
      <c r="CM307" s="206">
        <v>0</v>
      </c>
      <c r="CN307" s="206">
        <v>0</v>
      </c>
      <c r="CO307" s="206">
        <v>0</v>
      </c>
      <c r="CP307" s="206">
        <v>0</v>
      </c>
      <c r="CQ307" s="206">
        <v>0</v>
      </c>
      <c r="CR307" s="206">
        <v>0</v>
      </c>
      <c r="CS307" s="206">
        <v>0</v>
      </c>
      <c r="CT307" s="206">
        <v>0</v>
      </c>
      <c r="CU307" s="206">
        <v>0</v>
      </c>
      <c r="CV307" s="206">
        <v>0</v>
      </c>
      <c r="CW307" s="206">
        <v>0</v>
      </c>
      <c r="CX307" s="206">
        <v>0</v>
      </c>
      <c r="CY307" s="206">
        <v>0</v>
      </c>
      <c r="CZ307" s="206">
        <v>0</v>
      </c>
      <c r="DA307" s="206">
        <v>0</v>
      </c>
      <c r="DB307" s="206">
        <v>0</v>
      </c>
      <c r="DC307" s="206">
        <v>0</v>
      </c>
      <c r="DD307" s="206">
        <v>0</v>
      </c>
      <c r="DE307" s="206">
        <v>0</v>
      </c>
      <c r="DF307" s="206">
        <v>0</v>
      </c>
      <c r="DG307" s="206">
        <v>0</v>
      </c>
      <c r="DH307" s="206">
        <v>0</v>
      </c>
      <c r="DI307" s="206">
        <v>0</v>
      </c>
      <c r="DJ307" s="206">
        <v>0</v>
      </c>
      <c r="DK307" s="206">
        <v>0</v>
      </c>
      <c r="DL307" s="207">
        <v>0</v>
      </c>
      <c r="DQ307" s="270"/>
      <c r="DR307" s="209"/>
      <c r="DS307" s="205"/>
      <c r="DT307" s="209" t="s">
        <v>374</v>
      </c>
      <c r="DU307" s="206">
        <f t="shared" si="297"/>
        <v>0</v>
      </c>
      <c r="DV307" s="206">
        <f t="shared" si="298"/>
        <v>0</v>
      </c>
      <c r="DW307" s="206">
        <f t="shared" si="299"/>
        <v>0</v>
      </c>
      <c r="DX307" s="206">
        <f t="shared" si="300"/>
        <v>0</v>
      </c>
      <c r="DY307" s="206">
        <f t="shared" si="301"/>
        <v>0</v>
      </c>
      <c r="DZ307" s="206">
        <f t="shared" si="302"/>
        <v>0</v>
      </c>
      <c r="EA307" s="206">
        <f t="shared" si="303"/>
        <v>0</v>
      </c>
      <c r="EB307" s="206">
        <f t="shared" si="304"/>
        <v>0</v>
      </c>
      <c r="EC307" s="206">
        <f t="shared" si="305"/>
        <v>0</v>
      </c>
      <c r="ED307" s="207">
        <f t="shared" si="306"/>
        <v>0</v>
      </c>
      <c r="EE307" s="303">
        <f t="shared" si="307"/>
        <v>0</v>
      </c>
    </row>
    <row r="308" spans="1:135" s="126" customFormat="1" ht="15.5" hidden="1" outlineLevel="1" x14ac:dyDescent="0.35">
      <c r="A308" s="37" t="s">
        <v>357</v>
      </c>
      <c r="B308" s="37">
        <v>2</v>
      </c>
      <c r="C308" s="38">
        <v>2.2999999999999998</v>
      </c>
      <c r="D308" s="264" t="s">
        <v>375</v>
      </c>
      <c r="E308" s="270"/>
      <c r="F308" s="209"/>
      <c r="G308" s="205"/>
      <c r="H308" s="209" t="s">
        <v>376</v>
      </c>
      <c r="I308" s="278">
        <v>0</v>
      </c>
      <c r="J308" s="268">
        <v>0</v>
      </c>
      <c r="K308" s="268">
        <v>0</v>
      </c>
      <c r="L308" s="206">
        <v>0</v>
      </c>
      <c r="M308" s="206">
        <v>0</v>
      </c>
      <c r="N308" s="206">
        <v>0</v>
      </c>
      <c r="O308" s="206">
        <v>0</v>
      </c>
      <c r="P308" s="206">
        <v>0</v>
      </c>
      <c r="Q308" s="206">
        <v>0</v>
      </c>
      <c r="R308" s="206">
        <v>0</v>
      </c>
      <c r="S308" s="206">
        <v>0</v>
      </c>
      <c r="T308" s="206">
        <v>0</v>
      </c>
      <c r="U308" s="206">
        <v>0</v>
      </c>
      <c r="V308" s="206">
        <v>0</v>
      </c>
      <c r="W308" s="206">
        <v>0</v>
      </c>
      <c r="X308" s="206">
        <v>0</v>
      </c>
      <c r="Y308" s="206">
        <v>0</v>
      </c>
      <c r="Z308" s="206">
        <v>0</v>
      </c>
      <c r="AA308" s="206">
        <v>0</v>
      </c>
      <c r="AB308" s="206">
        <v>0</v>
      </c>
      <c r="AC308" s="206">
        <v>0</v>
      </c>
      <c r="AD308" s="206">
        <v>0</v>
      </c>
      <c r="AE308" s="206">
        <v>0</v>
      </c>
      <c r="AF308" s="206">
        <v>0</v>
      </c>
      <c r="AG308" s="206">
        <v>0</v>
      </c>
      <c r="AH308" s="206">
        <v>0</v>
      </c>
      <c r="AI308" s="206">
        <v>0</v>
      </c>
      <c r="AJ308" s="206">
        <v>0</v>
      </c>
      <c r="AK308" s="206">
        <v>0</v>
      </c>
      <c r="AL308" s="206">
        <v>0</v>
      </c>
      <c r="AM308" s="206">
        <v>0</v>
      </c>
      <c r="AN308" s="206">
        <v>0</v>
      </c>
      <c r="AO308" s="206">
        <v>0</v>
      </c>
      <c r="AP308" s="206">
        <v>0</v>
      </c>
      <c r="AQ308" s="206">
        <v>0</v>
      </c>
      <c r="AR308" s="206">
        <v>0</v>
      </c>
      <c r="AS308" s="206">
        <v>0</v>
      </c>
      <c r="AT308" s="206">
        <v>0</v>
      </c>
      <c r="AU308" s="206">
        <v>0</v>
      </c>
      <c r="AV308" s="206">
        <v>0</v>
      </c>
      <c r="AW308" s="206">
        <v>0</v>
      </c>
      <c r="AX308" s="206">
        <v>0</v>
      </c>
      <c r="AY308" s="206">
        <v>0</v>
      </c>
      <c r="AZ308" s="206">
        <v>0</v>
      </c>
      <c r="BA308" s="206">
        <v>0</v>
      </c>
      <c r="BB308" s="206">
        <v>0</v>
      </c>
      <c r="BC308" s="206">
        <v>0</v>
      </c>
      <c r="BD308" s="206">
        <v>0</v>
      </c>
      <c r="BE308" s="206">
        <v>0</v>
      </c>
      <c r="BF308" s="206">
        <v>0</v>
      </c>
      <c r="BG308" s="206">
        <v>0</v>
      </c>
      <c r="BH308" s="206">
        <v>0</v>
      </c>
      <c r="BI308" s="206">
        <v>0</v>
      </c>
      <c r="BJ308" s="206">
        <v>0</v>
      </c>
      <c r="BK308" s="206">
        <v>0</v>
      </c>
      <c r="BL308" s="206">
        <v>0</v>
      </c>
      <c r="BM308" s="206">
        <v>0</v>
      </c>
      <c r="BN308" s="206">
        <v>0</v>
      </c>
      <c r="BO308" s="206">
        <v>0</v>
      </c>
      <c r="BP308" s="206">
        <v>0</v>
      </c>
      <c r="BQ308" s="206">
        <v>0</v>
      </c>
      <c r="BR308" s="206">
        <v>0</v>
      </c>
      <c r="BS308" s="206">
        <v>0</v>
      </c>
      <c r="BT308" s="206">
        <v>0</v>
      </c>
      <c r="BU308" s="206">
        <v>0</v>
      </c>
      <c r="BV308" s="206">
        <v>0</v>
      </c>
      <c r="BW308" s="206">
        <v>0</v>
      </c>
      <c r="BX308" s="206">
        <v>0</v>
      </c>
      <c r="BY308" s="206">
        <v>0</v>
      </c>
      <c r="BZ308" s="206">
        <v>0</v>
      </c>
      <c r="CA308" s="206">
        <v>0</v>
      </c>
      <c r="CB308" s="206">
        <v>0</v>
      </c>
      <c r="CC308" s="206">
        <v>0</v>
      </c>
      <c r="CD308" s="206">
        <v>0</v>
      </c>
      <c r="CE308" s="206">
        <v>0</v>
      </c>
      <c r="CF308" s="206">
        <v>0</v>
      </c>
      <c r="CG308" s="206">
        <v>0</v>
      </c>
      <c r="CH308" s="206">
        <v>0</v>
      </c>
      <c r="CI308" s="206">
        <v>0</v>
      </c>
      <c r="CJ308" s="206">
        <v>0</v>
      </c>
      <c r="CK308" s="206">
        <v>0</v>
      </c>
      <c r="CL308" s="206">
        <v>0</v>
      </c>
      <c r="CM308" s="206">
        <v>0</v>
      </c>
      <c r="CN308" s="206">
        <v>0</v>
      </c>
      <c r="CO308" s="206">
        <v>0</v>
      </c>
      <c r="CP308" s="206">
        <v>0</v>
      </c>
      <c r="CQ308" s="206">
        <v>0</v>
      </c>
      <c r="CR308" s="206">
        <v>0</v>
      </c>
      <c r="CS308" s="206">
        <v>0</v>
      </c>
      <c r="CT308" s="206">
        <v>0</v>
      </c>
      <c r="CU308" s="206">
        <v>0</v>
      </c>
      <c r="CV308" s="206">
        <v>0</v>
      </c>
      <c r="CW308" s="206">
        <v>0</v>
      </c>
      <c r="CX308" s="206">
        <v>0</v>
      </c>
      <c r="CY308" s="206">
        <v>0</v>
      </c>
      <c r="CZ308" s="206">
        <v>0</v>
      </c>
      <c r="DA308" s="206">
        <v>0</v>
      </c>
      <c r="DB308" s="206">
        <v>0</v>
      </c>
      <c r="DC308" s="206">
        <v>0</v>
      </c>
      <c r="DD308" s="206">
        <v>0</v>
      </c>
      <c r="DE308" s="206">
        <v>0</v>
      </c>
      <c r="DF308" s="206">
        <v>0</v>
      </c>
      <c r="DG308" s="206">
        <v>0</v>
      </c>
      <c r="DH308" s="206">
        <v>0</v>
      </c>
      <c r="DI308" s="206">
        <v>0</v>
      </c>
      <c r="DJ308" s="206">
        <v>0</v>
      </c>
      <c r="DK308" s="206">
        <v>0</v>
      </c>
      <c r="DL308" s="207">
        <v>0</v>
      </c>
      <c r="DQ308" s="270"/>
      <c r="DR308" s="209"/>
      <c r="DS308" s="205"/>
      <c r="DT308" s="209" t="s">
        <v>376</v>
      </c>
      <c r="DU308" s="206">
        <f t="shared" si="297"/>
        <v>0</v>
      </c>
      <c r="DV308" s="206">
        <f t="shared" si="298"/>
        <v>0</v>
      </c>
      <c r="DW308" s="206">
        <f t="shared" si="299"/>
        <v>0</v>
      </c>
      <c r="DX308" s="206">
        <f t="shared" si="300"/>
        <v>0</v>
      </c>
      <c r="DY308" s="206">
        <f t="shared" si="301"/>
        <v>0</v>
      </c>
      <c r="DZ308" s="206">
        <f t="shared" si="302"/>
        <v>0</v>
      </c>
      <c r="EA308" s="206">
        <f t="shared" si="303"/>
        <v>0</v>
      </c>
      <c r="EB308" s="206">
        <f t="shared" si="304"/>
        <v>0</v>
      </c>
      <c r="EC308" s="206">
        <f t="shared" si="305"/>
        <v>0</v>
      </c>
      <c r="ED308" s="207">
        <f t="shared" si="306"/>
        <v>0</v>
      </c>
      <c r="EE308" s="303">
        <f t="shared" si="307"/>
        <v>0</v>
      </c>
    </row>
    <row r="309" spans="1:135" s="126" customFormat="1" ht="15.5" hidden="1" outlineLevel="1" x14ac:dyDescent="0.35">
      <c r="A309" s="37" t="s">
        <v>357</v>
      </c>
      <c r="B309" s="37">
        <v>2</v>
      </c>
      <c r="C309" s="38">
        <v>2.4</v>
      </c>
      <c r="D309" s="264"/>
      <c r="E309" s="270"/>
      <c r="F309" s="209"/>
      <c r="G309" s="205" t="s">
        <v>377</v>
      </c>
      <c r="H309" s="205"/>
      <c r="I309" s="206">
        <v>0</v>
      </c>
      <c r="J309" s="206">
        <v>0</v>
      </c>
      <c r="K309" s="206">
        <v>0</v>
      </c>
      <c r="L309" s="206">
        <v>0</v>
      </c>
      <c r="M309" s="206">
        <v>0</v>
      </c>
      <c r="N309" s="206">
        <v>0</v>
      </c>
      <c r="O309" s="206">
        <v>0</v>
      </c>
      <c r="P309" s="206">
        <v>0</v>
      </c>
      <c r="Q309" s="206">
        <v>0</v>
      </c>
      <c r="R309" s="206">
        <v>0</v>
      </c>
      <c r="S309" s="206">
        <v>0</v>
      </c>
      <c r="T309" s="206">
        <v>0</v>
      </c>
      <c r="U309" s="206">
        <v>0</v>
      </c>
      <c r="V309" s="206">
        <v>0</v>
      </c>
      <c r="W309" s="206">
        <v>0</v>
      </c>
      <c r="X309" s="206">
        <v>0</v>
      </c>
      <c r="Y309" s="206">
        <v>0</v>
      </c>
      <c r="Z309" s="206">
        <v>0</v>
      </c>
      <c r="AA309" s="206">
        <v>0</v>
      </c>
      <c r="AB309" s="206">
        <v>0</v>
      </c>
      <c r="AC309" s="206">
        <v>0</v>
      </c>
      <c r="AD309" s="206">
        <v>0</v>
      </c>
      <c r="AE309" s="206">
        <v>0</v>
      </c>
      <c r="AF309" s="206">
        <v>0</v>
      </c>
      <c r="AG309" s="206">
        <v>0</v>
      </c>
      <c r="AH309" s="206">
        <v>0</v>
      </c>
      <c r="AI309" s="206">
        <v>0</v>
      </c>
      <c r="AJ309" s="206">
        <v>0</v>
      </c>
      <c r="AK309" s="206">
        <v>0</v>
      </c>
      <c r="AL309" s="206">
        <v>0</v>
      </c>
      <c r="AM309" s="206">
        <v>0</v>
      </c>
      <c r="AN309" s="206">
        <v>0</v>
      </c>
      <c r="AO309" s="206">
        <v>0</v>
      </c>
      <c r="AP309" s="206">
        <v>0</v>
      </c>
      <c r="AQ309" s="206">
        <v>0</v>
      </c>
      <c r="AR309" s="206">
        <v>0</v>
      </c>
      <c r="AS309" s="206">
        <v>0</v>
      </c>
      <c r="AT309" s="206">
        <v>0</v>
      </c>
      <c r="AU309" s="206">
        <v>0</v>
      </c>
      <c r="AV309" s="206">
        <v>0</v>
      </c>
      <c r="AW309" s="206">
        <v>0</v>
      </c>
      <c r="AX309" s="206">
        <v>0</v>
      </c>
      <c r="AY309" s="206">
        <v>0</v>
      </c>
      <c r="AZ309" s="206">
        <v>0</v>
      </c>
      <c r="BA309" s="206">
        <v>0</v>
      </c>
      <c r="BB309" s="206">
        <v>0</v>
      </c>
      <c r="BC309" s="206">
        <v>0</v>
      </c>
      <c r="BD309" s="206">
        <v>0</v>
      </c>
      <c r="BE309" s="206">
        <v>0</v>
      </c>
      <c r="BF309" s="206">
        <v>0</v>
      </c>
      <c r="BG309" s="206">
        <v>0</v>
      </c>
      <c r="BH309" s="206">
        <v>0</v>
      </c>
      <c r="BI309" s="206">
        <v>0</v>
      </c>
      <c r="BJ309" s="206">
        <v>0</v>
      </c>
      <c r="BK309" s="206">
        <v>0</v>
      </c>
      <c r="BL309" s="206">
        <v>0</v>
      </c>
      <c r="BM309" s="206">
        <v>0</v>
      </c>
      <c r="BN309" s="206">
        <v>0</v>
      </c>
      <c r="BO309" s="206">
        <v>0</v>
      </c>
      <c r="BP309" s="206">
        <v>0</v>
      </c>
      <c r="BQ309" s="206">
        <v>0</v>
      </c>
      <c r="BR309" s="206">
        <v>0</v>
      </c>
      <c r="BS309" s="206">
        <v>0</v>
      </c>
      <c r="BT309" s="206">
        <v>0</v>
      </c>
      <c r="BU309" s="206">
        <v>0</v>
      </c>
      <c r="BV309" s="206">
        <v>0</v>
      </c>
      <c r="BW309" s="206">
        <v>0</v>
      </c>
      <c r="BX309" s="206">
        <v>0</v>
      </c>
      <c r="BY309" s="206">
        <v>0</v>
      </c>
      <c r="BZ309" s="206">
        <v>0</v>
      </c>
      <c r="CA309" s="206">
        <v>0</v>
      </c>
      <c r="CB309" s="206">
        <v>0</v>
      </c>
      <c r="CC309" s="206">
        <v>0</v>
      </c>
      <c r="CD309" s="206">
        <v>0</v>
      </c>
      <c r="CE309" s="206">
        <v>0</v>
      </c>
      <c r="CF309" s="206">
        <v>0</v>
      </c>
      <c r="CG309" s="206">
        <v>0</v>
      </c>
      <c r="CH309" s="206">
        <v>0</v>
      </c>
      <c r="CI309" s="206">
        <v>0</v>
      </c>
      <c r="CJ309" s="206">
        <v>0</v>
      </c>
      <c r="CK309" s="206">
        <v>0</v>
      </c>
      <c r="CL309" s="206">
        <v>0</v>
      </c>
      <c r="CM309" s="206">
        <v>0</v>
      </c>
      <c r="CN309" s="206">
        <v>0</v>
      </c>
      <c r="CO309" s="206">
        <v>0</v>
      </c>
      <c r="CP309" s="206">
        <v>0</v>
      </c>
      <c r="CQ309" s="206">
        <v>0</v>
      </c>
      <c r="CR309" s="206">
        <v>0</v>
      </c>
      <c r="CS309" s="206">
        <v>0</v>
      </c>
      <c r="CT309" s="206">
        <v>0</v>
      </c>
      <c r="CU309" s="206">
        <v>0</v>
      </c>
      <c r="CV309" s="206">
        <v>0</v>
      </c>
      <c r="CW309" s="206">
        <v>0</v>
      </c>
      <c r="CX309" s="206">
        <v>0</v>
      </c>
      <c r="CY309" s="206">
        <v>0</v>
      </c>
      <c r="CZ309" s="206">
        <v>0</v>
      </c>
      <c r="DA309" s="206">
        <v>0</v>
      </c>
      <c r="DB309" s="206">
        <v>0</v>
      </c>
      <c r="DC309" s="206">
        <v>0</v>
      </c>
      <c r="DD309" s="206">
        <v>0</v>
      </c>
      <c r="DE309" s="206">
        <v>0</v>
      </c>
      <c r="DF309" s="206">
        <v>0</v>
      </c>
      <c r="DG309" s="206">
        <v>0</v>
      </c>
      <c r="DH309" s="206">
        <v>0</v>
      </c>
      <c r="DI309" s="206">
        <v>0</v>
      </c>
      <c r="DJ309" s="232">
        <v>0</v>
      </c>
      <c r="DK309" s="206">
        <v>0</v>
      </c>
      <c r="DL309" s="207">
        <v>0</v>
      </c>
      <c r="DQ309" s="270"/>
      <c r="DR309" s="209"/>
      <c r="DS309" s="205" t="s">
        <v>377</v>
      </c>
      <c r="DT309" s="205"/>
      <c r="DU309" s="206">
        <f t="shared" si="297"/>
        <v>0</v>
      </c>
      <c r="DV309" s="206">
        <f t="shared" si="298"/>
        <v>0</v>
      </c>
      <c r="DW309" s="206">
        <f t="shared" si="299"/>
        <v>0</v>
      </c>
      <c r="DX309" s="206">
        <f t="shared" si="300"/>
        <v>0</v>
      </c>
      <c r="DY309" s="206">
        <f t="shared" si="301"/>
        <v>0</v>
      </c>
      <c r="DZ309" s="206">
        <f t="shared" si="302"/>
        <v>0</v>
      </c>
      <c r="EA309" s="206">
        <f t="shared" si="303"/>
        <v>0</v>
      </c>
      <c r="EB309" s="206">
        <f t="shared" si="304"/>
        <v>0</v>
      </c>
      <c r="EC309" s="206">
        <f t="shared" si="305"/>
        <v>0</v>
      </c>
      <c r="ED309" s="207">
        <f t="shared" si="306"/>
        <v>0</v>
      </c>
      <c r="EE309" s="303">
        <f t="shared" si="307"/>
        <v>0</v>
      </c>
    </row>
    <row r="310" spans="1:135" s="126" customFormat="1" ht="15.5" hidden="1" outlineLevel="1" x14ac:dyDescent="0.35">
      <c r="A310" s="37" t="s">
        <v>357</v>
      </c>
      <c r="B310" s="37">
        <v>2</v>
      </c>
      <c r="C310" s="38">
        <v>2.5</v>
      </c>
      <c r="D310" s="264"/>
      <c r="E310" s="270"/>
      <c r="F310" s="209"/>
      <c r="G310" s="205" t="s">
        <v>378</v>
      </c>
      <c r="H310" s="267"/>
      <c r="I310" s="206">
        <v>0</v>
      </c>
      <c r="J310" s="206">
        <v>0</v>
      </c>
      <c r="K310" s="206">
        <v>0</v>
      </c>
      <c r="L310" s="206">
        <v>0</v>
      </c>
      <c r="M310" s="206">
        <v>0</v>
      </c>
      <c r="N310" s="206">
        <v>0</v>
      </c>
      <c r="O310" s="206">
        <v>0</v>
      </c>
      <c r="P310" s="206">
        <v>0</v>
      </c>
      <c r="Q310" s="206">
        <v>0</v>
      </c>
      <c r="R310" s="206">
        <v>0</v>
      </c>
      <c r="S310" s="206">
        <v>0</v>
      </c>
      <c r="T310" s="206">
        <v>0</v>
      </c>
      <c r="U310" s="206">
        <v>0</v>
      </c>
      <c r="V310" s="206">
        <v>0</v>
      </c>
      <c r="W310" s="206">
        <v>0</v>
      </c>
      <c r="X310" s="206">
        <v>0</v>
      </c>
      <c r="Y310" s="206">
        <v>0</v>
      </c>
      <c r="Z310" s="206">
        <v>0</v>
      </c>
      <c r="AA310" s="206">
        <v>0</v>
      </c>
      <c r="AB310" s="206">
        <v>0</v>
      </c>
      <c r="AC310" s="206">
        <v>0</v>
      </c>
      <c r="AD310" s="206">
        <v>0</v>
      </c>
      <c r="AE310" s="206">
        <v>0</v>
      </c>
      <c r="AF310" s="206">
        <v>0</v>
      </c>
      <c r="AG310" s="206">
        <v>0</v>
      </c>
      <c r="AH310" s="206">
        <v>0</v>
      </c>
      <c r="AI310" s="206">
        <v>0</v>
      </c>
      <c r="AJ310" s="206">
        <v>0</v>
      </c>
      <c r="AK310" s="206">
        <v>0</v>
      </c>
      <c r="AL310" s="206">
        <v>0</v>
      </c>
      <c r="AM310" s="206">
        <v>0</v>
      </c>
      <c r="AN310" s="206">
        <v>0</v>
      </c>
      <c r="AO310" s="206">
        <v>0</v>
      </c>
      <c r="AP310" s="206">
        <v>0</v>
      </c>
      <c r="AQ310" s="206">
        <v>0</v>
      </c>
      <c r="AR310" s="206">
        <v>0</v>
      </c>
      <c r="AS310" s="206">
        <v>0</v>
      </c>
      <c r="AT310" s="206">
        <v>0</v>
      </c>
      <c r="AU310" s="206">
        <v>0</v>
      </c>
      <c r="AV310" s="206">
        <v>0</v>
      </c>
      <c r="AW310" s="206">
        <v>0</v>
      </c>
      <c r="AX310" s="206">
        <v>0</v>
      </c>
      <c r="AY310" s="206">
        <v>0</v>
      </c>
      <c r="AZ310" s="206">
        <v>0</v>
      </c>
      <c r="BA310" s="206">
        <v>0</v>
      </c>
      <c r="BB310" s="206">
        <v>0</v>
      </c>
      <c r="BC310" s="206">
        <v>0</v>
      </c>
      <c r="BD310" s="206">
        <v>0</v>
      </c>
      <c r="BE310" s="206">
        <v>0</v>
      </c>
      <c r="BF310" s="206">
        <v>0</v>
      </c>
      <c r="BG310" s="206">
        <v>0</v>
      </c>
      <c r="BH310" s="206">
        <v>0</v>
      </c>
      <c r="BI310" s="206">
        <v>0</v>
      </c>
      <c r="BJ310" s="206">
        <v>0</v>
      </c>
      <c r="BK310" s="206">
        <v>0</v>
      </c>
      <c r="BL310" s="206">
        <v>0</v>
      </c>
      <c r="BM310" s="206">
        <v>0</v>
      </c>
      <c r="BN310" s="206">
        <v>0</v>
      </c>
      <c r="BO310" s="206">
        <v>0</v>
      </c>
      <c r="BP310" s="206">
        <v>0</v>
      </c>
      <c r="BQ310" s="206">
        <v>0</v>
      </c>
      <c r="BR310" s="206">
        <v>0</v>
      </c>
      <c r="BS310" s="206">
        <v>0</v>
      </c>
      <c r="BT310" s="206">
        <v>0</v>
      </c>
      <c r="BU310" s="206">
        <v>0</v>
      </c>
      <c r="BV310" s="206">
        <v>0</v>
      </c>
      <c r="BW310" s="206">
        <v>0</v>
      </c>
      <c r="BX310" s="206">
        <v>0</v>
      </c>
      <c r="BY310" s="206">
        <v>0</v>
      </c>
      <c r="BZ310" s="206">
        <v>0</v>
      </c>
      <c r="CA310" s="206">
        <v>0</v>
      </c>
      <c r="CB310" s="206">
        <v>0</v>
      </c>
      <c r="CC310" s="206">
        <v>0</v>
      </c>
      <c r="CD310" s="206">
        <v>0</v>
      </c>
      <c r="CE310" s="206">
        <v>0</v>
      </c>
      <c r="CF310" s="206">
        <v>0</v>
      </c>
      <c r="CG310" s="206">
        <v>0</v>
      </c>
      <c r="CH310" s="206">
        <v>0</v>
      </c>
      <c r="CI310" s="206">
        <v>0</v>
      </c>
      <c r="CJ310" s="206">
        <v>0</v>
      </c>
      <c r="CK310" s="206">
        <v>0</v>
      </c>
      <c r="CL310" s="206">
        <v>0</v>
      </c>
      <c r="CM310" s="206">
        <v>0</v>
      </c>
      <c r="CN310" s="206">
        <v>0</v>
      </c>
      <c r="CO310" s="206">
        <v>0</v>
      </c>
      <c r="CP310" s="206">
        <v>0</v>
      </c>
      <c r="CQ310" s="206">
        <v>0</v>
      </c>
      <c r="CR310" s="206">
        <v>0</v>
      </c>
      <c r="CS310" s="206">
        <v>0</v>
      </c>
      <c r="CT310" s="206">
        <v>0</v>
      </c>
      <c r="CU310" s="206">
        <v>0</v>
      </c>
      <c r="CV310" s="206">
        <v>0</v>
      </c>
      <c r="CW310" s="206">
        <v>0</v>
      </c>
      <c r="CX310" s="206">
        <v>0</v>
      </c>
      <c r="CY310" s="206">
        <v>0</v>
      </c>
      <c r="CZ310" s="206">
        <v>0</v>
      </c>
      <c r="DA310" s="206">
        <v>0</v>
      </c>
      <c r="DB310" s="206">
        <v>0</v>
      </c>
      <c r="DC310" s="206">
        <v>0</v>
      </c>
      <c r="DD310" s="206">
        <v>0</v>
      </c>
      <c r="DE310" s="206">
        <v>0</v>
      </c>
      <c r="DF310" s="206">
        <v>0</v>
      </c>
      <c r="DG310" s="206">
        <v>0</v>
      </c>
      <c r="DH310" s="206">
        <v>0</v>
      </c>
      <c r="DI310" s="206">
        <v>0</v>
      </c>
      <c r="DJ310" s="232">
        <v>0</v>
      </c>
      <c r="DK310" s="206">
        <v>0</v>
      </c>
      <c r="DL310" s="207">
        <v>0</v>
      </c>
      <c r="DQ310" s="270"/>
      <c r="DR310" s="209"/>
      <c r="DS310" s="205" t="s">
        <v>378</v>
      </c>
      <c r="DT310" s="267"/>
      <c r="DU310" s="206">
        <f t="shared" si="297"/>
        <v>0</v>
      </c>
      <c r="DV310" s="206">
        <f t="shared" si="298"/>
        <v>0</v>
      </c>
      <c r="DW310" s="206">
        <f t="shared" si="299"/>
        <v>0</v>
      </c>
      <c r="DX310" s="206">
        <f t="shared" si="300"/>
        <v>0</v>
      </c>
      <c r="DY310" s="206">
        <f t="shared" si="301"/>
        <v>0</v>
      </c>
      <c r="DZ310" s="206">
        <f t="shared" si="302"/>
        <v>0</v>
      </c>
      <c r="EA310" s="206">
        <f t="shared" si="303"/>
        <v>0</v>
      </c>
      <c r="EB310" s="206">
        <f t="shared" si="304"/>
        <v>0</v>
      </c>
      <c r="EC310" s="206">
        <f t="shared" si="305"/>
        <v>0</v>
      </c>
      <c r="ED310" s="207">
        <f t="shared" si="306"/>
        <v>0</v>
      </c>
      <c r="EE310" s="303">
        <f t="shared" si="307"/>
        <v>0</v>
      </c>
    </row>
    <row r="311" spans="1:135" s="126" customFormat="1" ht="15.5" hidden="1" outlineLevel="1" x14ac:dyDescent="0.35">
      <c r="A311" s="37" t="s">
        <v>357</v>
      </c>
      <c r="B311" s="37">
        <v>2</v>
      </c>
      <c r="C311" s="38">
        <v>2.6</v>
      </c>
      <c r="D311" s="264"/>
      <c r="E311" s="270"/>
      <c r="F311" s="209"/>
      <c r="G311" s="205" t="s">
        <v>379</v>
      </c>
      <c r="H311" s="267"/>
      <c r="I311" s="206">
        <v>0</v>
      </c>
      <c r="J311" s="206">
        <v>0</v>
      </c>
      <c r="K311" s="206">
        <v>0</v>
      </c>
      <c r="L311" s="206">
        <v>0</v>
      </c>
      <c r="M311" s="206">
        <v>0</v>
      </c>
      <c r="N311" s="206">
        <v>0</v>
      </c>
      <c r="O311" s="206">
        <v>0</v>
      </c>
      <c r="P311" s="206">
        <v>0</v>
      </c>
      <c r="Q311" s="206">
        <v>0</v>
      </c>
      <c r="R311" s="206">
        <v>0</v>
      </c>
      <c r="S311" s="206">
        <v>0</v>
      </c>
      <c r="T311" s="206">
        <v>0</v>
      </c>
      <c r="U311" s="206">
        <v>0</v>
      </c>
      <c r="V311" s="206">
        <v>0</v>
      </c>
      <c r="W311" s="206">
        <v>0</v>
      </c>
      <c r="X311" s="206">
        <v>0</v>
      </c>
      <c r="Y311" s="206">
        <v>0</v>
      </c>
      <c r="Z311" s="206">
        <v>0</v>
      </c>
      <c r="AA311" s="206">
        <v>0</v>
      </c>
      <c r="AB311" s="206">
        <v>0</v>
      </c>
      <c r="AC311" s="206">
        <v>0</v>
      </c>
      <c r="AD311" s="206">
        <v>0</v>
      </c>
      <c r="AE311" s="206">
        <v>0</v>
      </c>
      <c r="AF311" s="206">
        <v>0</v>
      </c>
      <c r="AG311" s="206">
        <v>0</v>
      </c>
      <c r="AH311" s="206">
        <v>0</v>
      </c>
      <c r="AI311" s="206">
        <v>0</v>
      </c>
      <c r="AJ311" s="206">
        <v>0</v>
      </c>
      <c r="AK311" s="206">
        <v>0</v>
      </c>
      <c r="AL311" s="206">
        <v>0</v>
      </c>
      <c r="AM311" s="206">
        <v>0</v>
      </c>
      <c r="AN311" s="206">
        <v>0</v>
      </c>
      <c r="AO311" s="206">
        <v>0</v>
      </c>
      <c r="AP311" s="206">
        <v>0</v>
      </c>
      <c r="AQ311" s="206">
        <v>0</v>
      </c>
      <c r="AR311" s="206">
        <v>0</v>
      </c>
      <c r="AS311" s="206">
        <v>0</v>
      </c>
      <c r="AT311" s="206">
        <v>0</v>
      </c>
      <c r="AU311" s="206">
        <v>0</v>
      </c>
      <c r="AV311" s="206">
        <v>0</v>
      </c>
      <c r="AW311" s="206">
        <v>0</v>
      </c>
      <c r="AX311" s="206">
        <v>0</v>
      </c>
      <c r="AY311" s="206">
        <v>0</v>
      </c>
      <c r="AZ311" s="206">
        <v>0</v>
      </c>
      <c r="BA311" s="206">
        <v>0</v>
      </c>
      <c r="BB311" s="206">
        <v>0</v>
      </c>
      <c r="BC311" s="206">
        <v>0</v>
      </c>
      <c r="BD311" s="206">
        <v>0</v>
      </c>
      <c r="BE311" s="206">
        <v>0</v>
      </c>
      <c r="BF311" s="206">
        <v>0</v>
      </c>
      <c r="BG311" s="206">
        <v>0</v>
      </c>
      <c r="BH311" s="206">
        <v>0</v>
      </c>
      <c r="BI311" s="206">
        <v>0</v>
      </c>
      <c r="BJ311" s="206">
        <v>0</v>
      </c>
      <c r="BK311" s="206">
        <v>0</v>
      </c>
      <c r="BL311" s="206">
        <v>0</v>
      </c>
      <c r="BM311" s="206">
        <v>0</v>
      </c>
      <c r="BN311" s="206">
        <v>0</v>
      </c>
      <c r="BO311" s="206">
        <v>0</v>
      </c>
      <c r="BP311" s="206">
        <v>0</v>
      </c>
      <c r="BQ311" s="206">
        <v>0</v>
      </c>
      <c r="BR311" s="206">
        <v>0</v>
      </c>
      <c r="BS311" s="206">
        <v>0</v>
      </c>
      <c r="BT311" s="206">
        <v>0</v>
      </c>
      <c r="BU311" s="206">
        <v>0</v>
      </c>
      <c r="BV311" s="206">
        <v>0</v>
      </c>
      <c r="BW311" s="206">
        <v>0</v>
      </c>
      <c r="BX311" s="206">
        <v>0</v>
      </c>
      <c r="BY311" s="206">
        <v>0</v>
      </c>
      <c r="BZ311" s="206">
        <v>0</v>
      </c>
      <c r="CA311" s="206">
        <v>0</v>
      </c>
      <c r="CB311" s="206">
        <v>0</v>
      </c>
      <c r="CC311" s="206">
        <v>0</v>
      </c>
      <c r="CD311" s="206">
        <v>0</v>
      </c>
      <c r="CE311" s="206">
        <v>0</v>
      </c>
      <c r="CF311" s="206">
        <v>0</v>
      </c>
      <c r="CG311" s="206">
        <v>0</v>
      </c>
      <c r="CH311" s="206">
        <v>0</v>
      </c>
      <c r="CI311" s="206">
        <v>0</v>
      </c>
      <c r="CJ311" s="206">
        <v>0</v>
      </c>
      <c r="CK311" s="206">
        <v>0</v>
      </c>
      <c r="CL311" s="206">
        <v>0</v>
      </c>
      <c r="CM311" s="206">
        <v>0</v>
      </c>
      <c r="CN311" s="206">
        <v>0</v>
      </c>
      <c r="CO311" s="206">
        <v>0</v>
      </c>
      <c r="CP311" s="206">
        <v>0</v>
      </c>
      <c r="CQ311" s="206">
        <v>0</v>
      </c>
      <c r="CR311" s="206">
        <v>0</v>
      </c>
      <c r="CS311" s="206">
        <v>0</v>
      </c>
      <c r="CT311" s="206">
        <v>0</v>
      </c>
      <c r="CU311" s="206">
        <v>0</v>
      </c>
      <c r="CV311" s="206">
        <v>0</v>
      </c>
      <c r="CW311" s="206">
        <v>0</v>
      </c>
      <c r="CX311" s="206">
        <v>0</v>
      </c>
      <c r="CY311" s="206">
        <v>0</v>
      </c>
      <c r="CZ311" s="206">
        <v>0</v>
      </c>
      <c r="DA311" s="206">
        <v>0</v>
      </c>
      <c r="DB311" s="206">
        <v>0</v>
      </c>
      <c r="DC311" s="206">
        <v>0</v>
      </c>
      <c r="DD311" s="206">
        <v>0</v>
      </c>
      <c r="DE311" s="206">
        <v>0</v>
      </c>
      <c r="DF311" s="206">
        <v>0</v>
      </c>
      <c r="DG311" s="206">
        <v>0</v>
      </c>
      <c r="DH311" s="206">
        <v>0</v>
      </c>
      <c r="DI311" s="206">
        <v>0</v>
      </c>
      <c r="DJ311" s="206">
        <v>0</v>
      </c>
      <c r="DK311" s="206">
        <v>0</v>
      </c>
      <c r="DL311" s="207">
        <v>0</v>
      </c>
      <c r="DQ311" s="270"/>
      <c r="DR311" s="209"/>
      <c r="DS311" s="205" t="s">
        <v>379</v>
      </c>
      <c r="DT311" s="267"/>
      <c r="DU311" s="206">
        <f t="shared" si="297"/>
        <v>0</v>
      </c>
      <c r="DV311" s="206">
        <f t="shared" si="298"/>
        <v>0</v>
      </c>
      <c r="DW311" s="206">
        <f t="shared" si="299"/>
        <v>0</v>
      </c>
      <c r="DX311" s="206">
        <f t="shared" si="300"/>
        <v>0</v>
      </c>
      <c r="DY311" s="206">
        <f t="shared" si="301"/>
        <v>0</v>
      </c>
      <c r="DZ311" s="206">
        <f t="shared" si="302"/>
        <v>0</v>
      </c>
      <c r="EA311" s="206">
        <f t="shared" si="303"/>
        <v>0</v>
      </c>
      <c r="EB311" s="206">
        <f t="shared" si="304"/>
        <v>0</v>
      </c>
      <c r="EC311" s="206">
        <f t="shared" si="305"/>
        <v>0</v>
      </c>
      <c r="ED311" s="207">
        <f t="shared" si="306"/>
        <v>0</v>
      </c>
      <c r="EE311" s="303">
        <f t="shared" si="307"/>
        <v>0</v>
      </c>
    </row>
    <row r="312" spans="1:135" s="126" customFormat="1" ht="15.5" hidden="1" outlineLevel="1" x14ac:dyDescent="0.35">
      <c r="A312" s="37" t="s">
        <v>357</v>
      </c>
      <c r="B312" s="37">
        <v>3</v>
      </c>
      <c r="C312" s="38"/>
      <c r="D312" s="264"/>
      <c r="E312" s="270"/>
      <c r="F312" s="209" t="s">
        <v>316</v>
      </c>
      <c r="G312" s="209"/>
      <c r="H312" s="267"/>
      <c r="I312" s="278">
        <v>0</v>
      </c>
      <c r="J312" s="268">
        <v>0</v>
      </c>
      <c r="K312" s="268">
        <v>0</v>
      </c>
      <c r="L312" s="206">
        <v>0</v>
      </c>
      <c r="M312" s="206">
        <v>0</v>
      </c>
      <c r="N312" s="206">
        <v>0</v>
      </c>
      <c r="O312" s="206">
        <v>0</v>
      </c>
      <c r="P312" s="206">
        <v>0</v>
      </c>
      <c r="Q312" s="206">
        <v>0</v>
      </c>
      <c r="R312" s="206">
        <v>0</v>
      </c>
      <c r="S312" s="206">
        <v>0</v>
      </c>
      <c r="T312" s="206">
        <v>0</v>
      </c>
      <c r="U312" s="206">
        <v>0</v>
      </c>
      <c r="V312" s="206">
        <v>0</v>
      </c>
      <c r="W312" s="206">
        <v>0</v>
      </c>
      <c r="X312" s="206">
        <v>0</v>
      </c>
      <c r="Y312" s="206">
        <v>0</v>
      </c>
      <c r="Z312" s="206">
        <v>0</v>
      </c>
      <c r="AA312" s="206">
        <v>0</v>
      </c>
      <c r="AB312" s="206">
        <v>0</v>
      </c>
      <c r="AC312" s="206">
        <v>0</v>
      </c>
      <c r="AD312" s="206">
        <v>0</v>
      </c>
      <c r="AE312" s="206">
        <v>0</v>
      </c>
      <c r="AF312" s="206">
        <v>0</v>
      </c>
      <c r="AG312" s="206">
        <v>0</v>
      </c>
      <c r="AH312" s="206">
        <v>0</v>
      </c>
      <c r="AI312" s="206">
        <v>0</v>
      </c>
      <c r="AJ312" s="206">
        <v>0</v>
      </c>
      <c r="AK312" s="206">
        <v>0</v>
      </c>
      <c r="AL312" s="206">
        <v>0</v>
      </c>
      <c r="AM312" s="206">
        <v>0</v>
      </c>
      <c r="AN312" s="206">
        <v>0</v>
      </c>
      <c r="AO312" s="206">
        <v>0</v>
      </c>
      <c r="AP312" s="206">
        <v>0</v>
      </c>
      <c r="AQ312" s="206">
        <v>0</v>
      </c>
      <c r="AR312" s="206">
        <v>0</v>
      </c>
      <c r="AS312" s="206">
        <v>0</v>
      </c>
      <c r="AT312" s="206">
        <v>0</v>
      </c>
      <c r="AU312" s="206">
        <v>0</v>
      </c>
      <c r="AV312" s="206">
        <v>0</v>
      </c>
      <c r="AW312" s="206">
        <v>0</v>
      </c>
      <c r="AX312" s="206">
        <v>0</v>
      </c>
      <c r="AY312" s="206">
        <v>0</v>
      </c>
      <c r="AZ312" s="206">
        <v>0</v>
      </c>
      <c r="BA312" s="206">
        <v>0</v>
      </c>
      <c r="BB312" s="206">
        <v>0</v>
      </c>
      <c r="BC312" s="206">
        <v>0</v>
      </c>
      <c r="BD312" s="206">
        <v>0</v>
      </c>
      <c r="BE312" s="206">
        <v>0</v>
      </c>
      <c r="BF312" s="206">
        <v>0</v>
      </c>
      <c r="BG312" s="206">
        <v>0</v>
      </c>
      <c r="BH312" s="206">
        <v>0</v>
      </c>
      <c r="BI312" s="206">
        <v>0</v>
      </c>
      <c r="BJ312" s="206">
        <v>0</v>
      </c>
      <c r="BK312" s="206">
        <v>0</v>
      </c>
      <c r="BL312" s="206">
        <v>0</v>
      </c>
      <c r="BM312" s="206">
        <v>0</v>
      </c>
      <c r="BN312" s="206">
        <v>0</v>
      </c>
      <c r="BO312" s="206">
        <v>0</v>
      </c>
      <c r="BP312" s="206">
        <v>0</v>
      </c>
      <c r="BQ312" s="206">
        <v>0</v>
      </c>
      <c r="BR312" s="206">
        <v>0</v>
      </c>
      <c r="BS312" s="206">
        <v>0</v>
      </c>
      <c r="BT312" s="206">
        <v>0</v>
      </c>
      <c r="BU312" s="206">
        <v>0</v>
      </c>
      <c r="BV312" s="206">
        <v>0</v>
      </c>
      <c r="BW312" s="206">
        <v>0</v>
      </c>
      <c r="BX312" s="206">
        <v>0</v>
      </c>
      <c r="BY312" s="206">
        <v>0</v>
      </c>
      <c r="BZ312" s="206">
        <v>0</v>
      </c>
      <c r="CA312" s="206">
        <v>0</v>
      </c>
      <c r="CB312" s="206">
        <v>0</v>
      </c>
      <c r="CC312" s="206">
        <v>0</v>
      </c>
      <c r="CD312" s="206">
        <v>0</v>
      </c>
      <c r="CE312" s="206">
        <v>0</v>
      </c>
      <c r="CF312" s="206">
        <v>0</v>
      </c>
      <c r="CG312" s="206">
        <v>0</v>
      </c>
      <c r="CH312" s="206">
        <v>0</v>
      </c>
      <c r="CI312" s="206">
        <v>0</v>
      </c>
      <c r="CJ312" s="206">
        <v>0</v>
      </c>
      <c r="CK312" s="206">
        <v>0</v>
      </c>
      <c r="CL312" s="206">
        <v>0</v>
      </c>
      <c r="CM312" s="206">
        <v>0</v>
      </c>
      <c r="CN312" s="206">
        <v>0</v>
      </c>
      <c r="CO312" s="206">
        <v>0</v>
      </c>
      <c r="CP312" s="206">
        <v>0</v>
      </c>
      <c r="CQ312" s="206">
        <v>0</v>
      </c>
      <c r="CR312" s="206">
        <v>0</v>
      </c>
      <c r="CS312" s="206">
        <v>0</v>
      </c>
      <c r="CT312" s="206">
        <v>0</v>
      </c>
      <c r="CU312" s="206">
        <v>0</v>
      </c>
      <c r="CV312" s="206">
        <v>0</v>
      </c>
      <c r="CW312" s="206">
        <v>0</v>
      </c>
      <c r="CX312" s="206">
        <v>0</v>
      </c>
      <c r="CY312" s="206">
        <v>0</v>
      </c>
      <c r="CZ312" s="206">
        <v>0</v>
      </c>
      <c r="DA312" s="206">
        <v>0</v>
      </c>
      <c r="DB312" s="206">
        <v>0</v>
      </c>
      <c r="DC312" s="206">
        <v>0</v>
      </c>
      <c r="DD312" s="206">
        <v>0</v>
      </c>
      <c r="DE312" s="206">
        <v>0</v>
      </c>
      <c r="DF312" s="206">
        <v>0</v>
      </c>
      <c r="DG312" s="206">
        <v>0</v>
      </c>
      <c r="DH312" s="206">
        <v>0</v>
      </c>
      <c r="DI312" s="206">
        <v>0</v>
      </c>
      <c r="DJ312" s="206">
        <v>0</v>
      </c>
      <c r="DK312" s="206">
        <v>0</v>
      </c>
      <c r="DL312" s="207">
        <v>0</v>
      </c>
      <c r="DQ312" s="270"/>
      <c r="DR312" s="209" t="s">
        <v>316</v>
      </c>
      <c r="DS312" s="209"/>
      <c r="DT312" s="267"/>
      <c r="DU312" s="206">
        <f t="shared" si="297"/>
        <v>0</v>
      </c>
      <c r="DV312" s="206">
        <f t="shared" si="298"/>
        <v>0</v>
      </c>
      <c r="DW312" s="206">
        <f t="shared" si="299"/>
        <v>0</v>
      </c>
      <c r="DX312" s="206">
        <f t="shared" si="300"/>
        <v>0</v>
      </c>
      <c r="DY312" s="206">
        <f t="shared" si="301"/>
        <v>0</v>
      </c>
      <c r="DZ312" s="206">
        <f t="shared" si="302"/>
        <v>0</v>
      </c>
      <c r="EA312" s="206">
        <f t="shared" si="303"/>
        <v>0</v>
      </c>
      <c r="EB312" s="206">
        <f t="shared" si="304"/>
        <v>0</v>
      </c>
      <c r="EC312" s="206">
        <f t="shared" si="305"/>
        <v>0</v>
      </c>
      <c r="ED312" s="207">
        <f t="shared" si="306"/>
        <v>0</v>
      </c>
      <c r="EE312" s="303">
        <f t="shared" si="307"/>
        <v>0</v>
      </c>
    </row>
    <row r="313" spans="1:135" s="126" customFormat="1" ht="15.5" hidden="1" outlineLevel="1" x14ac:dyDescent="0.35">
      <c r="A313" s="37" t="s">
        <v>357</v>
      </c>
      <c r="B313" s="37">
        <v>3</v>
      </c>
      <c r="C313" s="38">
        <v>3.1</v>
      </c>
      <c r="D313" s="264"/>
      <c r="E313" s="270"/>
      <c r="F313" s="209"/>
      <c r="G313" s="209" t="s">
        <v>371</v>
      </c>
      <c r="H313" s="267"/>
      <c r="I313" s="206">
        <v>0</v>
      </c>
      <c r="J313" s="206">
        <v>0</v>
      </c>
      <c r="K313" s="206">
        <v>0</v>
      </c>
      <c r="L313" s="206">
        <v>0</v>
      </c>
      <c r="M313" s="206">
        <v>0</v>
      </c>
      <c r="N313" s="206">
        <v>0</v>
      </c>
      <c r="O313" s="206">
        <v>0</v>
      </c>
      <c r="P313" s="206">
        <v>0</v>
      </c>
      <c r="Q313" s="206">
        <v>0</v>
      </c>
      <c r="R313" s="206">
        <v>0</v>
      </c>
      <c r="S313" s="206">
        <v>0</v>
      </c>
      <c r="T313" s="206">
        <v>0</v>
      </c>
      <c r="U313" s="206">
        <v>0</v>
      </c>
      <c r="V313" s="206">
        <v>0</v>
      </c>
      <c r="W313" s="206">
        <v>0</v>
      </c>
      <c r="X313" s="206">
        <v>0</v>
      </c>
      <c r="Y313" s="206">
        <v>0</v>
      </c>
      <c r="Z313" s="206">
        <v>0</v>
      </c>
      <c r="AA313" s="206">
        <v>0</v>
      </c>
      <c r="AB313" s="206">
        <v>0</v>
      </c>
      <c r="AC313" s="206">
        <v>0</v>
      </c>
      <c r="AD313" s="206">
        <v>0</v>
      </c>
      <c r="AE313" s="206">
        <v>0</v>
      </c>
      <c r="AF313" s="206">
        <v>0</v>
      </c>
      <c r="AG313" s="206">
        <v>0</v>
      </c>
      <c r="AH313" s="206">
        <v>0</v>
      </c>
      <c r="AI313" s="206">
        <v>0</v>
      </c>
      <c r="AJ313" s="206">
        <v>0</v>
      </c>
      <c r="AK313" s="206">
        <v>0</v>
      </c>
      <c r="AL313" s="206">
        <v>0</v>
      </c>
      <c r="AM313" s="206">
        <v>0</v>
      </c>
      <c r="AN313" s="206">
        <v>0</v>
      </c>
      <c r="AO313" s="206">
        <v>0</v>
      </c>
      <c r="AP313" s="206">
        <v>0</v>
      </c>
      <c r="AQ313" s="206">
        <v>0</v>
      </c>
      <c r="AR313" s="206">
        <v>0</v>
      </c>
      <c r="AS313" s="206">
        <v>0</v>
      </c>
      <c r="AT313" s="206">
        <v>0</v>
      </c>
      <c r="AU313" s="206">
        <v>0</v>
      </c>
      <c r="AV313" s="206">
        <v>0</v>
      </c>
      <c r="AW313" s="206">
        <v>0</v>
      </c>
      <c r="AX313" s="206">
        <v>0</v>
      </c>
      <c r="AY313" s="206">
        <v>0</v>
      </c>
      <c r="AZ313" s="206">
        <v>0</v>
      </c>
      <c r="BA313" s="206">
        <v>0</v>
      </c>
      <c r="BB313" s="206">
        <v>0</v>
      </c>
      <c r="BC313" s="206">
        <v>0</v>
      </c>
      <c r="BD313" s="206">
        <v>0</v>
      </c>
      <c r="BE313" s="206">
        <v>0</v>
      </c>
      <c r="BF313" s="206">
        <v>0</v>
      </c>
      <c r="BG313" s="206">
        <v>0</v>
      </c>
      <c r="BH313" s="206">
        <v>0</v>
      </c>
      <c r="BI313" s="206">
        <v>0</v>
      </c>
      <c r="BJ313" s="206">
        <v>0</v>
      </c>
      <c r="BK313" s="206">
        <v>0</v>
      </c>
      <c r="BL313" s="206">
        <v>0</v>
      </c>
      <c r="BM313" s="206">
        <v>0</v>
      </c>
      <c r="BN313" s="206">
        <v>0</v>
      </c>
      <c r="BO313" s="206">
        <v>0</v>
      </c>
      <c r="BP313" s="206">
        <v>0</v>
      </c>
      <c r="BQ313" s="206">
        <v>0</v>
      </c>
      <c r="BR313" s="206">
        <v>0</v>
      </c>
      <c r="BS313" s="206">
        <v>0</v>
      </c>
      <c r="BT313" s="206">
        <v>0</v>
      </c>
      <c r="BU313" s="206">
        <v>0</v>
      </c>
      <c r="BV313" s="206">
        <v>0</v>
      </c>
      <c r="BW313" s="206">
        <v>0</v>
      </c>
      <c r="BX313" s="206">
        <v>0</v>
      </c>
      <c r="BY313" s="206">
        <v>0</v>
      </c>
      <c r="BZ313" s="206">
        <v>0</v>
      </c>
      <c r="CA313" s="206">
        <v>0</v>
      </c>
      <c r="CB313" s="206">
        <v>0</v>
      </c>
      <c r="CC313" s="206">
        <v>0</v>
      </c>
      <c r="CD313" s="206">
        <v>0</v>
      </c>
      <c r="CE313" s="206">
        <v>0</v>
      </c>
      <c r="CF313" s="206">
        <v>0</v>
      </c>
      <c r="CG313" s="206">
        <v>0</v>
      </c>
      <c r="CH313" s="206">
        <v>0</v>
      </c>
      <c r="CI313" s="206">
        <v>0</v>
      </c>
      <c r="CJ313" s="206">
        <v>0</v>
      </c>
      <c r="CK313" s="206">
        <v>0</v>
      </c>
      <c r="CL313" s="206">
        <v>0</v>
      </c>
      <c r="CM313" s="206">
        <v>0</v>
      </c>
      <c r="CN313" s="206">
        <v>0</v>
      </c>
      <c r="CO313" s="206">
        <v>0</v>
      </c>
      <c r="CP313" s="206">
        <v>0</v>
      </c>
      <c r="CQ313" s="206">
        <v>0</v>
      </c>
      <c r="CR313" s="206">
        <v>0</v>
      </c>
      <c r="CS313" s="206">
        <v>0</v>
      </c>
      <c r="CT313" s="206">
        <v>0</v>
      </c>
      <c r="CU313" s="206">
        <v>0</v>
      </c>
      <c r="CV313" s="206">
        <v>0</v>
      </c>
      <c r="CW313" s="206">
        <v>0</v>
      </c>
      <c r="CX313" s="206">
        <v>0</v>
      </c>
      <c r="CY313" s="206">
        <v>0</v>
      </c>
      <c r="CZ313" s="206">
        <v>0</v>
      </c>
      <c r="DA313" s="206">
        <v>0</v>
      </c>
      <c r="DB313" s="206">
        <v>0</v>
      </c>
      <c r="DC313" s="206">
        <v>0</v>
      </c>
      <c r="DD313" s="206">
        <v>0</v>
      </c>
      <c r="DE313" s="206">
        <v>0</v>
      </c>
      <c r="DF313" s="206">
        <v>0</v>
      </c>
      <c r="DG313" s="206">
        <v>0</v>
      </c>
      <c r="DH313" s="206">
        <v>0</v>
      </c>
      <c r="DI313" s="206">
        <v>0</v>
      </c>
      <c r="DJ313" s="206">
        <v>0</v>
      </c>
      <c r="DK313" s="206">
        <v>0</v>
      </c>
      <c r="DL313" s="207">
        <v>0</v>
      </c>
      <c r="DQ313" s="270"/>
      <c r="DR313" s="209"/>
      <c r="DS313" s="209" t="s">
        <v>371</v>
      </c>
      <c r="DT313" s="267"/>
      <c r="DU313" s="206">
        <f t="shared" si="297"/>
        <v>0</v>
      </c>
      <c r="DV313" s="206">
        <f t="shared" si="298"/>
        <v>0</v>
      </c>
      <c r="DW313" s="206">
        <f t="shared" si="299"/>
        <v>0</v>
      </c>
      <c r="DX313" s="206">
        <f t="shared" si="300"/>
        <v>0</v>
      </c>
      <c r="DY313" s="206">
        <f t="shared" si="301"/>
        <v>0</v>
      </c>
      <c r="DZ313" s="206">
        <f t="shared" si="302"/>
        <v>0</v>
      </c>
      <c r="EA313" s="206">
        <f t="shared" si="303"/>
        <v>0</v>
      </c>
      <c r="EB313" s="206">
        <f t="shared" si="304"/>
        <v>0</v>
      </c>
      <c r="EC313" s="206">
        <f t="shared" si="305"/>
        <v>0</v>
      </c>
      <c r="ED313" s="207">
        <f t="shared" si="306"/>
        <v>0</v>
      </c>
      <c r="EE313" s="303">
        <f t="shared" si="307"/>
        <v>0</v>
      </c>
    </row>
    <row r="314" spans="1:135" s="126" customFormat="1" ht="15.5" hidden="1" outlineLevel="1" x14ac:dyDescent="0.35">
      <c r="A314" s="37" t="s">
        <v>357</v>
      </c>
      <c r="B314" s="37">
        <v>3</v>
      </c>
      <c r="C314" s="38">
        <v>3.2</v>
      </c>
      <c r="D314" s="264"/>
      <c r="E314" s="270"/>
      <c r="F314" s="209"/>
      <c r="G314" s="205" t="s">
        <v>276</v>
      </c>
      <c r="H314" s="267"/>
      <c r="I314" s="206">
        <v>0</v>
      </c>
      <c r="J314" s="206">
        <v>0</v>
      </c>
      <c r="K314" s="206">
        <v>0</v>
      </c>
      <c r="L314" s="206">
        <v>0</v>
      </c>
      <c r="M314" s="206">
        <v>0</v>
      </c>
      <c r="N314" s="206">
        <v>0</v>
      </c>
      <c r="O314" s="206">
        <v>0</v>
      </c>
      <c r="P314" s="206">
        <v>0</v>
      </c>
      <c r="Q314" s="206">
        <v>0</v>
      </c>
      <c r="R314" s="206">
        <v>0</v>
      </c>
      <c r="S314" s="206">
        <v>0</v>
      </c>
      <c r="T314" s="206">
        <v>0</v>
      </c>
      <c r="U314" s="206">
        <v>0</v>
      </c>
      <c r="V314" s="206">
        <v>0</v>
      </c>
      <c r="W314" s="206">
        <v>0</v>
      </c>
      <c r="X314" s="206">
        <v>0</v>
      </c>
      <c r="Y314" s="206">
        <v>0</v>
      </c>
      <c r="Z314" s="206">
        <v>0</v>
      </c>
      <c r="AA314" s="206">
        <v>0</v>
      </c>
      <c r="AB314" s="206">
        <v>0</v>
      </c>
      <c r="AC314" s="206">
        <v>0</v>
      </c>
      <c r="AD314" s="206">
        <v>0</v>
      </c>
      <c r="AE314" s="206">
        <v>0</v>
      </c>
      <c r="AF314" s="206">
        <v>0</v>
      </c>
      <c r="AG314" s="206">
        <v>0</v>
      </c>
      <c r="AH314" s="206">
        <v>0</v>
      </c>
      <c r="AI314" s="206">
        <v>0</v>
      </c>
      <c r="AJ314" s="206">
        <v>0</v>
      </c>
      <c r="AK314" s="206">
        <v>0</v>
      </c>
      <c r="AL314" s="206">
        <v>0</v>
      </c>
      <c r="AM314" s="206">
        <v>0</v>
      </c>
      <c r="AN314" s="206">
        <v>0</v>
      </c>
      <c r="AO314" s="206">
        <v>0</v>
      </c>
      <c r="AP314" s="206">
        <v>0</v>
      </c>
      <c r="AQ314" s="206">
        <v>0</v>
      </c>
      <c r="AR314" s="206">
        <v>0</v>
      </c>
      <c r="AS314" s="206">
        <v>0</v>
      </c>
      <c r="AT314" s="206">
        <v>0</v>
      </c>
      <c r="AU314" s="206">
        <v>0</v>
      </c>
      <c r="AV314" s="206">
        <v>0</v>
      </c>
      <c r="AW314" s="206">
        <v>0</v>
      </c>
      <c r="AX314" s="206">
        <v>0</v>
      </c>
      <c r="AY314" s="206">
        <v>0</v>
      </c>
      <c r="AZ314" s="206">
        <v>0</v>
      </c>
      <c r="BA314" s="206">
        <v>0</v>
      </c>
      <c r="BB314" s="206">
        <v>0</v>
      </c>
      <c r="BC314" s="206">
        <v>0</v>
      </c>
      <c r="BD314" s="206">
        <v>0</v>
      </c>
      <c r="BE314" s="206">
        <v>0</v>
      </c>
      <c r="BF314" s="206">
        <v>0</v>
      </c>
      <c r="BG314" s="206">
        <v>0</v>
      </c>
      <c r="BH314" s="206">
        <v>0</v>
      </c>
      <c r="BI314" s="206">
        <v>0</v>
      </c>
      <c r="BJ314" s="206">
        <v>0</v>
      </c>
      <c r="BK314" s="206">
        <v>0</v>
      </c>
      <c r="BL314" s="206">
        <v>0</v>
      </c>
      <c r="BM314" s="206">
        <v>0</v>
      </c>
      <c r="BN314" s="206">
        <v>0</v>
      </c>
      <c r="BO314" s="206">
        <v>0</v>
      </c>
      <c r="BP314" s="206">
        <v>0</v>
      </c>
      <c r="BQ314" s="206">
        <v>0</v>
      </c>
      <c r="BR314" s="206">
        <v>0</v>
      </c>
      <c r="BS314" s="206">
        <v>0</v>
      </c>
      <c r="BT314" s="206">
        <v>0</v>
      </c>
      <c r="BU314" s="206">
        <v>0</v>
      </c>
      <c r="BV314" s="206">
        <v>0</v>
      </c>
      <c r="BW314" s="206">
        <v>0</v>
      </c>
      <c r="BX314" s="206">
        <v>0</v>
      </c>
      <c r="BY314" s="206">
        <v>0</v>
      </c>
      <c r="BZ314" s="206">
        <v>0</v>
      </c>
      <c r="CA314" s="206">
        <v>0</v>
      </c>
      <c r="CB314" s="206">
        <v>0</v>
      </c>
      <c r="CC314" s="206">
        <v>0</v>
      </c>
      <c r="CD314" s="206">
        <v>0</v>
      </c>
      <c r="CE314" s="206">
        <v>0</v>
      </c>
      <c r="CF314" s="206">
        <v>0</v>
      </c>
      <c r="CG314" s="206">
        <v>0</v>
      </c>
      <c r="CH314" s="206">
        <v>0</v>
      </c>
      <c r="CI314" s="206">
        <v>0</v>
      </c>
      <c r="CJ314" s="206">
        <v>0</v>
      </c>
      <c r="CK314" s="206">
        <v>0</v>
      </c>
      <c r="CL314" s="206">
        <v>0</v>
      </c>
      <c r="CM314" s="206">
        <v>0</v>
      </c>
      <c r="CN314" s="206">
        <v>0</v>
      </c>
      <c r="CO314" s="206">
        <v>0</v>
      </c>
      <c r="CP314" s="206">
        <v>0</v>
      </c>
      <c r="CQ314" s="206">
        <v>0</v>
      </c>
      <c r="CR314" s="206">
        <v>0</v>
      </c>
      <c r="CS314" s="206">
        <v>0</v>
      </c>
      <c r="CT314" s="206">
        <v>0</v>
      </c>
      <c r="CU314" s="206">
        <v>0</v>
      </c>
      <c r="CV314" s="206">
        <v>0</v>
      </c>
      <c r="CW314" s="206">
        <v>0</v>
      </c>
      <c r="CX314" s="206">
        <v>0</v>
      </c>
      <c r="CY314" s="206">
        <v>0</v>
      </c>
      <c r="CZ314" s="206">
        <v>0</v>
      </c>
      <c r="DA314" s="206">
        <v>0</v>
      </c>
      <c r="DB314" s="206">
        <v>0</v>
      </c>
      <c r="DC314" s="206">
        <v>0</v>
      </c>
      <c r="DD314" s="206">
        <v>0</v>
      </c>
      <c r="DE314" s="206">
        <v>0</v>
      </c>
      <c r="DF314" s="206">
        <v>0</v>
      </c>
      <c r="DG314" s="206">
        <v>0</v>
      </c>
      <c r="DH314" s="206">
        <v>0</v>
      </c>
      <c r="DI314" s="206">
        <v>0</v>
      </c>
      <c r="DJ314" s="206">
        <v>0</v>
      </c>
      <c r="DK314" s="206">
        <v>0</v>
      </c>
      <c r="DL314" s="207">
        <v>0</v>
      </c>
      <c r="DQ314" s="270"/>
      <c r="DR314" s="209"/>
      <c r="DS314" s="205" t="s">
        <v>276</v>
      </c>
      <c r="DT314" s="267"/>
      <c r="DU314" s="206">
        <f t="shared" si="297"/>
        <v>0</v>
      </c>
      <c r="DV314" s="206">
        <f t="shared" si="298"/>
        <v>0</v>
      </c>
      <c r="DW314" s="206">
        <f t="shared" si="299"/>
        <v>0</v>
      </c>
      <c r="DX314" s="206">
        <f t="shared" si="300"/>
        <v>0</v>
      </c>
      <c r="DY314" s="206">
        <f t="shared" si="301"/>
        <v>0</v>
      </c>
      <c r="DZ314" s="206">
        <f t="shared" si="302"/>
        <v>0</v>
      </c>
      <c r="EA314" s="206">
        <f t="shared" si="303"/>
        <v>0</v>
      </c>
      <c r="EB314" s="206">
        <f t="shared" si="304"/>
        <v>0</v>
      </c>
      <c r="EC314" s="206">
        <f t="shared" si="305"/>
        <v>0</v>
      </c>
      <c r="ED314" s="207">
        <f t="shared" si="306"/>
        <v>0</v>
      </c>
      <c r="EE314" s="303">
        <f t="shared" si="307"/>
        <v>0</v>
      </c>
    </row>
    <row r="315" spans="1:135" s="126" customFormat="1" ht="15.5" hidden="1" outlineLevel="1" x14ac:dyDescent="0.35">
      <c r="A315" s="37" t="s">
        <v>357</v>
      </c>
      <c r="B315" s="37">
        <v>3</v>
      </c>
      <c r="C315" s="38">
        <v>3.3</v>
      </c>
      <c r="D315" s="264"/>
      <c r="E315" s="270"/>
      <c r="F315" s="209"/>
      <c r="G315" s="209" t="s">
        <v>372</v>
      </c>
      <c r="H315" s="267"/>
      <c r="I315" s="278">
        <v>0</v>
      </c>
      <c r="J315" s="268">
        <v>0</v>
      </c>
      <c r="K315" s="268">
        <v>0</v>
      </c>
      <c r="L315" s="206">
        <v>0</v>
      </c>
      <c r="M315" s="206">
        <v>0</v>
      </c>
      <c r="N315" s="206">
        <v>0</v>
      </c>
      <c r="O315" s="206">
        <v>0</v>
      </c>
      <c r="P315" s="206">
        <v>0</v>
      </c>
      <c r="Q315" s="206">
        <v>0</v>
      </c>
      <c r="R315" s="206">
        <v>0</v>
      </c>
      <c r="S315" s="206">
        <v>0</v>
      </c>
      <c r="T315" s="206">
        <v>0</v>
      </c>
      <c r="U315" s="206">
        <v>0</v>
      </c>
      <c r="V315" s="206">
        <v>0</v>
      </c>
      <c r="W315" s="206">
        <v>0</v>
      </c>
      <c r="X315" s="206">
        <v>0</v>
      </c>
      <c r="Y315" s="206">
        <v>0</v>
      </c>
      <c r="Z315" s="206">
        <v>0</v>
      </c>
      <c r="AA315" s="206">
        <v>0</v>
      </c>
      <c r="AB315" s="206">
        <v>0</v>
      </c>
      <c r="AC315" s="206">
        <v>0</v>
      </c>
      <c r="AD315" s="206">
        <v>0</v>
      </c>
      <c r="AE315" s="206">
        <v>0</v>
      </c>
      <c r="AF315" s="206">
        <v>0</v>
      </c>
      <c r="AG315" s="206">
        <v>0</v>
      </c>
      <c r="AH315" s="206">
        <v>0</v>
      </c>
      <c r="AI315" s="206">
        <v>0</v>
      </c>
      <c r="AJ315" s="206">
        <v>0</v>
      </c>
      <c r="AK315" s="206">
        <v>0</v>
      </c>
      <c r="AL315" s="206">
        <v>0</v>
      </c>
      <c r="AM315" s="206">
        <v>0</v>
      </c>
      <c r="AN315" s="206">
        <v>0</v>
      </c>
      <c r="AO315" s="206">
        <v>0</v>
      </c>
      <c r="AP315" s="206">
        <v>0</v>
      </c>
      <c r="AQ315" s="206">
        <v>0</v>
      </c>
      <c r="AR315" s="206">
        <v>0</v>
      </c>
      <c r="AS315" s="206">
        <v>0</v>
      </c>
      <c r="AT315" s="206">
        <v>0</v>
      </c>
      <c r="AU315" s="206">
        <v>0</v>
      </c>
      <c r="AV315" s="206">
        <v>0</v>
      </c>
      <c r="AW315" s="206">
        <v>0</v>
      </c>
      <c r="AX315" s="206">
        <v>0</v>
      </c>
      <c r="AY315" s="206">
        <v>0</v>
      </c>
      <c r="AZ315" s="206">
        <v>0</v>
      </c>
      <c r="BA315" s="206">
        <v>0</v>
      </c>
      <c r="BB315" s="206">
        <v>0</v>
      </c>
      <c r="BC315" s="206">
        <v>0</v>
      </c>
      <c r="BD315" s="206">
        <v>0</v>
      </c>
      <c r="BE315" s="206">
        <v>0</v>
      </c>
      <c r="BF315" s="206">
        <v>0</v>
      </c>
      <c r="BG315" s="206">
        <v>0</v>
      </c>
      <c r="BH315" s="206">
        <v>0</v>
      </c>
      <c r="BI315" s="206">
        <v>0</v>
      </c>
      <c r="BJ315" s="206">
        <v>0</v>
      </c>
      <c r="BK315" s="206">
        <v>0</v>
      </c>
      <c r="BL315" s="206">
        <v>0</v>
      </c>
      <c r="BM315" s="206">
        <v>0</v>
      </c>
      <c r="BN315" s="206">
        <v>0</v>
      </c>
      <c r="BO315" s="206">
        <v>0</v>
      </c>
      <c r="BP315" s="206">
        <v>0</v>
      </c>
      <c r="BQ315" s="206">
        <v>0</v>
      </c>
      <c r="BR315" s="206">
        <v>0</v>
      </c>
      <c r="BS315" s="206">
        <v>0</v>
      </c>
      <c r="BT315" s="206">
        <v>0</v>
      </c>
      <c r="BU315" s="206">
        <v>0</v>
      </c>
      <c r="BV315" s="206">
        <v>0</v>
      </c>
      <c r="BW315" s="206">
        <v>0</v>
      </c>
      <c r="BX315" s="206">
        <v>0</v>
      </c>
      <c r="BY315" s="206">
        <v>0</v>
      </c>
      <c r="BZ315" s="206">
        <v>0</v>
      </c>
      <c r="CA315" s="206">
        <v>0</v>
      </c>
      <c r="CB315" s="206">
        <v>0</v>
      </c>
      <c r="CC315" s="206">
        <v>0</v>
      </c>
      <c r="CD315" s="206">
        <v>0</v>
      </c>
      <c r="CE315" s="206">
        <v>0</v>
      </c>
      <c r="CF315" s="206">
        <v>0</v>
      </c>
      <c r="CG315" s="206">
        <v>0</v>
      </c>
      <c r="CH315" s="206">
        <v>0</v>
      </c>
      <c r="CI315" s="206">
        <v>0</v>
      </c>
      <c r="CJ315" s="206">
        <v>0</v>
      </c>
      <c r="CK315" s="206">
        <v>0</v>
      </c>
      <c r="CL315" s="206">
        <v>0</v>
      </c>
      <c r="CM315" s="206">
        <v>0</v>
      </c>
      <c r="CN315" s="206">
        <v>0</v>
      </c>
      <c r="CO315" s="206">
        <v>0</v>
      </c>
      <c r="CP315" s="206">
        <v>0</v>
      </c>
      <c r="CQ315" s="206">
        <v>0</v>
      </c>
      <c r="CR315" s="206">
        <v>0</v>
      </c>
      <c r="CS315" s="206">
        <v>0</v>
      </c>
      <c r="CT315" s="206">
        <v>0</v>
      </c>
      <c r="CU315" s="206">
        <v>0</v>
      </c>
      <c r="CV315" s="206">
        <v>0</v>
      </c>
      <c r="CW315" s="206">
        <v>0</v>
      </c>
      <c r="CX315" s="206">
        <v>0</v>
      </c>
      <c r="CY315" s="206">
        <v>0</v>
      </c>
      <c r="CZ315" s="206">
        <v>0</v>
      </c>
      <c r="DA315" s="206">
        <v>0</v>
      </c>
      <c r="DB315" s="206">
        <v>0</v>
      </c>
      <c r="DC315" s="206">
        <v>0</v>
      </c>
      <c r="DD315" s="206">
        <v>0</v>
      </c>
      <c r="DE315" s="206">
        <v>0</v>
      </c>
      <c r="DF315" s="206">
        <v>0</v>
      </c>
      <c r="DG315" s="206">
        <v>0</v>
      </c>
      <c r="DH315" s="206">
        <v>0</v>
      </c>
      <c r="DI315" s="206">
        <v>0</v>
      </c>
      <c r="DJ315" s="206">
        <v>0</v>
      </c>
      <c r="DK315" s="206">
        <v>0</v>
      </c>
      <c r="DL315" s="207">
        <v>0</v>
      </c>
      <c r="DQ315" s="270"/>
      <c r="DR315" s="209"/>
      <c r="DS315" s="209" t="s">
        <v>372</v>
      </c>
      <c r="DT315" s="267"/>
      <c r="DU315" s="206">
        <f t="shared" si="297"/>
        <v>0</v>
      </c>
      <c r="DV315" s="206">
        <f t="shared" si="298"/>
        <v>0</v>
      </c>
      <c r="DW315" s="206">
        <f t="shared" si="299"/>
        <v>0</v>
      </c>
      <c r="DX315" s="206">
        <f t="shared" si="300"/>
        <v>0</v>
      </c>
      <c r="DY315" s="206">
        <f t="shared" si="301"/>
        <v>0</v>
      </c>
      <c r="DZ315" s="206">
        <f t="shared" si="302"/>
        <v>0</v>
      </c>
      <c r="EA315" s="206">
        <f t="shared" si="303"/>
        <v>0</v>
      </c>
      <c r="EB315" s="206">
        <f t="shared" si="304"/>
        <v>0</v>
      </c>
      <c r="EC315" s="206">
        <f t="shared" si="305"/>
        <v>0</v>
      </c>
      <c r="ED315" s="207">
        <f t="shared" si="306"/>
        <v>0</v>
      </c>
      <c r="EE315" s="303">
        <f t="shared" si="307"/>
        <v>0</v>
      </c>
    </row>
    <row r="316" spans="1:135" s="126" customFormat="1" ht="15.5" hidden="1" outlineLevel="1" x14ac:dyDescent="0.35">
      <c r="A316" s="37" t="s">
        <v>357</v>
      </c>
      <c r="B316" s="37">
        <v>3</v>
      </c>
      <c r="C316" s="38">
        <v>3.3</v>
      </c>
      <c r="D316" s="264" t="s">
        <v>190</v>
      </c>
      <c r="E316" s="270"/>
      <c r="F316" s="209"/>
      <c r="G316" s="205"/>
      <c r="H316" s="209" t="s">
        <v>374</v>
      </c>
      <c r="I316" s="278">
        <v>0</v>
      </c>
      <c r="J316" s="268">
        <v>0</v>
      </c>
      <c r="K316" s="268">
        <v>0</v>
      </c>
      <c r="L316" s="206">
        <v>0</v>
      </c>
      <c r="M316" s="206">
        <v>0</v>
      </c>
      <c r="N316" s="206">
        <v>0</v>
      </c>
      <c r="O316" s="206">
        <v>0</v>
      </c>
      <c r="P316" s="206">
        <v>0</v>
      </c>
      <c r="Q316" s="206">
        <v>0</v>
      </c>
      <c r="R316" s="206">
        <v>0</v>
      </c>
      <c r="S316" s="206">
        <v>0</v>
      </c>
      <c r="T316" s="206">
        <v>0</v>
      </c>
      <c r="U316" s="206">
        <v>0</v>
      </c>
      <c r="V316" s="206">
        <v>0</v>
      </c>
      <c r="W316" s="206">
        <v>0</v>
      </c>
      <c r="X316" s="206">
        <v>0</v>
      </c>
      <c r="Y316" s="206">
        <v>0</v>
      </c>
      <c r="Z316" s="206">
        <v>0</v>
      </c>
      <c r="AA316" s="206">
        <v>0</v>
      </c>
      <c r="AB316" s="206">
        <v>0</v>
      </c>
      <c r="AC316" s="206">
        <v>0</v>
      </c>
      <c r="AD316" s="206">
        <v>0</v>
      </c>
      <c r="AE316" s="206">
        <v>0</v>
      </c>
      <c r="AF316" s="206">
        <v>0</v>
      </c>
      <c r="AG316" s="206">
        <v>0</v>
      </c>
      <c r="AH316" s="206">
        <v>0</v>
      </c>
      <c r="AI316" s="206">
        <v>0</v>
      </c>
      <c r="AJ316" s="206">
        <v>0</v>
      </c>
      <c r="AK316" s="206">
        <v>0</v>
      </c>
      <c r="AL316" s="206">
        <v>0</v>
      </c>
      <c r="AM316" s="206">
        <v>0</v>
      </c>
      <c r="AN316" s="206">
        <v>0</v>
      </c>
      <c r="AO316" s="206">
        <v>0</v>
      </c>
      <c r="AP316" s="206">
        <v>0</v>
      </c>
      <c r="AQ316" s="206">
        <v>0</v>
      </c>
      <c r="AR316" s="206">
        <v>0</v>
      </c>
      <c r="AS316" s="206">
        <v>0</v>
      </c>
      <c r="AT316" s="206">
        <v>0</v>
      </c>
      <c r="AU316" s="206">
        <v>0</v>
      </c>
      <c r="AV316" s="206">
        <v>0</v>
      </c>
      <c r="AW316" s="206">
        <v>0</v>
      </c>
      <c r="AX316" s="206">
        <v>0</v>
      </c>
      <c r="AY316" s="206">
        <v>0</v>
      </c>
      <c r="AZ316" s="206">
        <v>0</v>
      </c>
      <c r="BA316" s="206">
        <v>0</v>
      </c>
      <c r="BB316" s="206">
        <v>0</v>
      </c>
      <c r="BC316" s="206">
        <v>0</v>
      </c>
      <c r="BD316" s="206">
        <v>0</v>
      </c>
      <c r="BE316" s="206">
        <v>0</v>
      </c>
      <c r="BF316" s="206">
        <v>0</v>
      </c>
      <c r="BG316" s="206">
        <v>0</v>
      </c>
      <c r="BH316" s="206">
        <v>0</v>
      </c>
      <c r="BI316" s="206">
        <v>0</v>
      </c>
      <c r="BJ316" s="206">
        <v>0</v>
      </c>
      <c r="BK316" s="206">
        <v>0</v>
      </c>
      <c r="BL316" s="206">
        <v>0</v>
      </c>
      <c r="BM316" s="206">
        <v>0</v>
      </c>
      <c r="BN316" s="206">
        <v>0</v>
      </c>
      <c r="BO316" s="206">
        <v>0</v>
      </c>
      <c r="BP316" s="206">
        <v>0</v>
      </c>
      <c r="BQ316" s="206">
        <v>0</v>
      </c>
      <c r="BR316" s="206">
        <v>0</v>
      </c>
      <c r="BS316" s="206">
        <v>0</v>
      </c>
      <c r="BT316" s="206">
        <v>0</v>
      </c>
      <c r="BU316" s="206">
        <v>0</v>
      </c>
      <c r="BV316" s="206">
        <v>0</v>
      </c>
      <c r="BW316" s="206">
        <v>0</v>
      </c>
      <c r="BX316" s="206">
        <v>0</v>
      </c>
      <c r="BY316" s="206">
        <v>0</v>
      </c>
      <c r="BZ316" s="206">
        <v>0</v>
      </c>
      <c r="CA316" s="206">
        <v>0</v>
      </c>
      <c r="CB316" s="206">
        <v>0</v>
      </c>
      <c r="CC316" s="206">
        <v>0</v>
      </c>
      <c r="CD316" s="206">
        <v>0</v>
      </c>
      <c r="CE316" s="206">
        <v>0</v>
      </c>
      <c r="CF316" s="206">
        <v>0</v>
      </c>
      <c r="CG316" s="206">
        <v>0</v>
      </c>
      <c r="CH316" s="206">
        <v>0</v>
      </c>
      <c r="CI316" s="206">
        <v>0</v>
      </c>
      <c r="CJ316" s="206">
        <v>0</v>
      </c>
      <c r="CK316" s="206">
        <v>0</v>
      </c>
      <c r="CL316" s="206">
        <v>0</v>
      </c>
      <c r="CM316" s="206">
        <v>0</v>
      </c>
      <c r="CN316" s="206">
        <v>0</v>
      </c>
      <c r="CO316" s="206">
        <v>0</v>
      </c>
      <c r="CP316" s="206">
        <v>0</v>
      </c>
      <c r="CQ316" s="206">
        <v>0</v>
      </c>
      <c r="CR316" s="206">
        <v>0</v>
      </c>
      <c r="CS316" s="206">
        <v>0</v>
      </c>
      <c r="CT316" s="206">
        <v>0</v>
      </c>
      <c r="CU316" s="206">
        <v>0</v>
      </c>
      <c r="CV316" s="206">
        <v>0</v>
      </c>
      <c r="CW316" s="206">
        <v>0</v>
      </c>
      <c r="CX316" s="206">
        <v>0</v>
      </c>
      <c r="CY316" s="206">
        <v>0</v>
      </c>
      <c r="CZ316" s="206">
        <v>0</v>
      </c>
      <c r="DA316" s="206">
        <v>0</v>
      </c>
      <c r="DB316" s="206">
        <v>0</v>
      </c>
      <c r="DC316" s="206">
        <v>0</v>
      </c>
      <c r="DD316" s="206">
        <v>0</v>
      </c>
      <c r="DE316" s="206">
        <v>0</v>
      </c>
      <c r="DF316" s="206">
        <v>0</v>
      </c>
      <c r="DG316" s="206">
        <v>0</v>
      </c>
      <c r="DH316" s="206">
        <v>0</v>
      </c>
      <c r="DI316" s="206">
        <v>0</v>
      </c>
      <c r="DJ316" s="206">
        <v>0</v>
      </c>
      <c r="DK316" s="206">
        <v>0</v>
      </c>
      <c r="DL316" s="207">
        <v>0</v>
      </c>
      <c r="DQ316" s="270"/>
      <c r="DR316" s="209"/>
      <c r="DS316" s="205"/>
      <c r="DT316" s="209" t="s">
        <v>374</v>
      </c>
      <c r="DU316" s="206">
        <f t="shared" si="297"/>
        <v>0</v>
      </c>
      <c r="DV316" s="206">
        <f t="shared" si="298"/>
        <v>0</v>
      </c>
      <c r="DW316" s="206">
        <f t="shared" si="299"/>
        <v>0</v>
      </c>
      <c r="DX316" s="206">
        <f t="shared" si="300"/>
        <v>0</v>
      </c>
      <c r="DY316" s="206">
        <f t="shared" si="301"/>
        <v>0</v>
      </c>
      <c r="DZ316" s="206">
        <f t="shared" si="302"/>
        <v>0</v>
      </c>
      <c r="EA316" s="206">
        <f t="shared" si="303"/>
        <v>0</v>
      </c>
      <c r="EB316" s="206">
        <f t="shared" si="304"/>
        <v>0</v>
      </c>
      <c r="EC316" s="206">
        <f t="shared" si="305"/>
        <v>0</v>
      </c>
      <c r="ED316" s="207">
        <f t="shared" si="306"/>
        <v>0</v>
      </c>
      <c r="EE316" s="303">
        <f t="shared" si="307"/>
        <v>0</v>
      </c>
    </row>
    <row r="317" spans="1:135" s="126" customFormat="1" ht="15.5" hidden="1" outlineLevel="1" x14ac:dyDescent="0.35">
      <c r="A317" s="37" t="s">
        <v>357</v>
      </c>
      <c r="B317" s="37">
        <v>3</v>
      </c>
      <c r="C317" s="38">
        <v>3.3</v>
      </c>
      <c r="D317" s="264" t="s">
        <v>192</v>
      </c>
      <c r="E317" s="270"/>
      <c r="F317" s="209"/>
      <c r="G317" s="205"/>
      <c r="H317" s="209" t="s">
        <v>376</v>
      </c>
      <c r="I317" s="278">
        <v>0</v>
      </c>
      <c r="J317" s="268">
        <v>0</v>
      </c>
      <c r="K317" s="268">
        <v>0</v>
      </c>
      <c r="L317" s="206">
        <v>0</v>
      </c>
      <c r="M317" s="206">
        <v>0</v>
      </c>
      <c r="N317" s="206">
        <v>0</v>
      </c>
      <c r="O317" s="206">
        <v>0</v>
      </c>
      <c r="P317" s="206">
        <v>0</v>
      </c>
      <c r="Q317" s="206">
        <v>0</v>
      </c>
      <c r="R317" s="206">
        <v>0</v>
      </c>
      <c r="S317" s="206">
        <v>0</v>
      </c>
      <c r="T317" s="206">
        <v>0</v>
      </c>
      <c r="U317" s="206">
        <v>0</v>
      </c>
      <c r="V317" s="206">
        <v>0</v>
      </c>
      <c r="W317" s="206">
        <v>0</v>
      </c>
      <c r="X317" s="206">
        <v>0</v>
      </c>
      <c r="Y317" s="206">
        <v>0</v>
      </c>
      <c r="Z317" s="206">
        <v>0</v>
      </c>
      <c r="AA317" s="206">
        <v>0</v>
      </c>
      <c r="AB317" s="206">
        <v>0</v>
      </c>
      <c r="AC317" s="206">
        <v>0</v>
      </c>
      <c r="AD317" s="206">
        <v>0</v>
      </c>
      <c r="AE317" s="206">
        <v>0</v>
      </c>
      <c r="AF317" s="206">
        <v>0</v>
      </c>
      <c r="AG317" s="206">
        <v>0</v>
      </c>
      <c r="AH317" s="206">
        <v>0</v>
      </c>
      <c r="AI317" s="206">
        <v>0</v>
      </c>
      <c r="AJ317" s="206">
        <v>0</v>
      </c>
      <c r="AK317" s="206">
        <v>0</v>
      </c>
      <c r="AL317" s="206">
        <v>0</v>
      </c>
      <c r="AM317" s="206">
        <v>0</v>
      </c>
      <c r="AN317" s="206">
        <v>0</v>
      </c>
      <c r="AO317" s="206">
        <v>0</v>
      </c>
      <c r="AP317" s="206">
        <v>0</v>
      </c>
      <c r="AQ317" s="206">
        <v>0</v>
      </c>
      <c r="AR317" s="206">
        <v>0</v>
      </c>
      <c r="AS317" s="206">
        <v>0</v>
      </c>
      <c r="AT317" s="206">
        <v>0</v>
      </c>
      <c r="AU317" s="206">
        <v>0</v>
      </c>
      <c r="AV317" s="206">
        <v>0</v>
      </c>
      <c r="AW317" s="206">
        <v>0</v>
      </c>
      <c r="AX317" s="206">
        <v>0</v>
      </c>
      <c r="AY317" s="206">
        <v>0</v>
      </c>
      <c r="AZ317" s="206">
        <v>0</v>
      </c>
      <c r="BA317" s="206">
        <v>0</v>
      </c>
      <c r="BB317" s="206">
        <v>0</v>
      </c>
      <c r="BC317" s="206">
        <v>0</v>
      </c>
      <c r="BD317" s="206">
        <v>0</v>
      </c>
      <c r="BE317" s="206">
        <v>0</v>
      </c>
      <c r="BF317" s="206">
        <v>0</v>
      </c>
      <c r="BG317" s="206">
        <v>0</v>
      </c>
      <c r="BH317" s="206">
        <v>0</v>
      </c>
      <c r="BI317" s="206">
        <v>0</v>
      </c>
      <c r="BJ317" s="206">
        <v>0</v>
      </c>
      <c r="BK317" s="206">
        <v>0</v>
      </c>
      <c r="BL317" s="206">
        <v>0</v>
      </c>
      <c r="BM317" s="206">
        <v>0</v>
      </c>
      <c r="BN317" s="206">
        <v>0</v>
      </c>
      <c r="BO317" s="206">
        <v>0</v>
      </c>
      <c r="BP317" s="206">
        <v>0</v>
      </c>
      <c r="BQ317" s="206">
        <v>0</v>
      </c>
      <c r="BR317" s="206">
        <v>0</v>
      </c>
      <c r="BS317" s="206">
        <v>0</v>
      </c>
      <c r="BT317" s="206">
        <v>0</v>
      </c>
      <c r="BU317" s="206">
        <v>0</v>
      </c>
      <c r="BV317" s="206">
        <v>0</v>
      </c>
      <c r="BW317" s="206">
        <v>0</v>
      </c>
      <c r="BX317" s="206">
        <v>0</v>
      </c>
      <c r="BY317" s="206">
        <v>0</v>
      </c>
      <c r="BZ317" s="206">
        <v>0</v>
      </c>
      <c r="CA317" s="206">
        <v>0</v>
      </c>
      <c r="CB317" s="206">
        <v>0</v>
      </c>
      <c r="CC317" s="206">
        <v>0</v>
      </c>
      <c r="CD317" s="206">
        <v>0</v>
      </c>
      <c r="CE317" s="206">
        <v>0</v>
      </c>
      <c r="CF317" s="206">
        <v>0</v>
      </c>
      <c r="CG317" s="206">
        <v>0</v>
      </c>
      <c r="CH317" s="206">
        <v>0</v>
      </c>
      <c r="CI317" s="206">
        <v>0</v>
      </c>
      <c r="CJ317" s="206">
        <v>0</v>
      </c>
      <c r="CK317" s="206">
        <v>0</v>
      </c>
      <c r="CL317" s="206">
        <v>0</v>
      </c>
      <c r="CM317" s="206">
        <v>0</v>
      </c>
      <c r="CN317" s="206">
        <v>0</v>
      </c>
      <c r="CO317" s="206">
        <v>0</v>
      </c>
      <c r="CP317" s="206">
        <v>0</v>
      </c>
      <c r="CQ317" s="206">
        <v>0</v>
      </c>
      <c r="CR317" s="206">
        <v>0</v>
      </c>
      <c r="CS317" s="206">
        <v>0</v>
      </c>
      <c r="CT317" s="206">
        <v>0</v>
      </c>
      <c r="CU317" s="206">
        <v>0</v>
      </c>
      <c r="CV317" s="206">
        <v>0</v>
      </c>
      <c r="CW317" s="206">
        <v>0</v>
      </c>
      <c r="CX317" s="206">
        <v>0</v>
      </c>
      <c r="CY317" s="206">
        <v>0</v>
      </c>
      <c r="CZ317" s="206">
        <v>0</v>
      </c>
      <c r="DA317" s="206">
        <v>0</v>
      </c>
      <c r="DB317" s="206">
        <v>0</v>
      </c>
      <c r="DC317" s="206">
        <v>0</v>
      </c>
      <c r="DD317" s="206">
        <v>0</v>
      </c>
      <c r="DE317" s="206">
        <v>0</v>
      </c>
      <c r="DF317" s="206">
        <v>0</v>
      </c>
      <c r="DG317" s="206">
        <v>0</v>
      </c>
      <c r="DH317" s="206">
        <v>0</v>
      </c>
      <c r="DI317" s="206">
        <v>0</v>
      </c>
      <c r="DJ317" s="206">
        <v>0</v>
      </c>
      <c r="DK317" s="206">
        <v>0</v>
      </c>
      <c r="DL317" s="207">
        <v>0</v>
      </c>
      <c r="DQ317" s="270"/>
      <c r="DR317" s="209"/>
      <c r="DS317" s="205"/>
      <c r="DT317" s="209" t="s">
        <v>376</v>
      </c>
      <c r="DU317" s="206">
        <f t="shared" si="297"/>
        <v>0</v>
      </c>
      <c r="DV317" s="206">
        <f t="shared" si="298"/>
        <v>0</v>
      </c>
      <c r="DW317" s="206">
        <f t="shared" si="299"/>
        <v>0</v>
      </c>
      <c r="DX317" s="206">
        <f t="shared" si="300"/>
        <v>0</v>
      </c>
      <c r="DY317" s="206">
        <f t="shared" si="301"/>
        <v>0</v>
      </c>
      <c r="DZ317" s="206">
        <f t="shared" si="302"/>
        <v>0</v>
      </c>
      <c r="EA317" s="206">
        <f t="shared" si="303"/>
        <v>0</v>
      </c>
      <c r="EB317" s="206">
        <f t="shared" si="304"/>
        <v>0</v>
      </c>
      <c r="EC317" s="206">
        <f t="shared" si="305"/>
        <v>0</v>
      </c>
      <c r="ED317" s="207">
        <f t="shared" si="306"/>
        <v>0</v>
      </c>
      <c r="EE317" s="303">
        <f t="shared" si="307"/>
        <v>0</v>
      </c>
    </row>
    <row r="318" spans="1:135" s="126" customFormat="1" ht="15.5" hidden="1" outlineLevel="1" x14ac:dyDescent="0.35">
      <c r="A318" s="37" t="s">
        <v>357</v>
      </c>
      <c r="B318" s="37">
        <v>3</v>
      </c>
      <c r="C318" s="38">
        <v>3.4</v>
      </c>
      <c r="D318" s="264"/>
      <c r="E318" s="270"/>
      <c r="F318" s="209"/>
      <c r="G318" s="205" t="s">
        <v>377</v>
      </c>
      <c r="H318" s="209"/>
      <c r="I318" s="206">
        <v>0</v>
      </c>
      <c r="J318" s="206">
        <v>0</v>
      </c>
      <c r="K318" s="206">
        <v>0</v>
      </c>
      <c r="L318" s="206">
        <v>0</v>
      </c>
      <c r="M318" s="206">
        <v>0</v>
      </c>
      <c r="N318" s="206">
        <v>0</v>
      </c>
      <c r="O318" s="206">
        <v>0</v>
      </c>
      <c r="P318" s="206">
        <v>0</v>
      </c>
      <c r="Q318" s="206">
        <v>0</v>
      </c>
      <c r="R318" s="206">
        <v>0</v>
      </c>
      <c r="S318" s="206">
        <v>0</v>
      </c>
      <c r="T318" s="206">
        <v>0</v>
      </c>
      <c r="U318" s="206">
        <v>0</v>
      </c>
      <c r="V318" s="206">
        <v>0</v>
      </c>
      <c r="W318" s="206">
        <v>0</v>
      </c>
      <c r="X318" s="206">
        <v>0</v>
      </c>
      <c r="Y318" s="206">
        <v>0</v>
      </c>
      <c r="Z318" s="206">
        <v>0</v>
      </c>
      <c r="AA318" s="206">
        <v>0</v>
      </c>
      <c r="AB318" s="206">
        <v>0</v>
      </c>
      <c r="AC318" s="206">
        <v>0</v>
      </c>
      <c r="AD318" s="206">
        <v>0</v>
      </c>
      <c r="AE318" s="206">
        <v>0</v>
      </c>
      <c r="AF318" s="206">
        <v>0</v>
      </c>
      <c r="AG318" s="206">
        <v>0</v>
      </c>
      <c r="AH318" s="206">
        <v>0</v>
      </c>
      <c r="AI318" s="206">
        <v>0</v>
      </c>
      <c r="AJ318" s="206">
        <v>0</v>
      </c>
      <c r="AK318" s="206">
        <v>0</v>
      </c>
      <c r="AL318" s="206">
        <v>0</v>
      </c>
      <c r="AM318" s="206">
        <v>0</v>
      </c>
      <c r="AN318" s="206">
        <v>0</v>
      </c>
      <c r="AO318" s="206">
        <v>0</v>
      </c>
      <c r="AP318" s="206">
        <v>0</v>
      </c>
      <c r="AQ318" s="206">
        <v>0</v>
      </c>
      <c r="AR318" s="206">
        <v>0</v>
      </c>
      <c r="AS318" s="206">
        <v>0</v>
      </c>
      <c r="AT318" s="206">
        <v>0</v>
      </c>
      <c r="AU318" s="206">
        <v>0</v>
      </c>
      <c r="AV318" s="206">
        <v>0</v>
      </c>
      <c r="AW318" s="206">
        <v>0</v>
      </c>
      <c r="AX318" s="206">
        <v>0</v>
      </c>
      <c r="AY318" s="206">
        <v>0</v>
      </c>
      <c r="AZ318" s="206">
        <v>0</v>
      </c>
      <c r="BA318" s="206">
        <v>0</v>
      </c>
      <c r="BB318" s="206">
        <v>0</v>
      </c>
      <c r="BC318" s="206">
        <v>0</v>
      </c>
      <c r="BD318" s="206">
        <v>0</v>
      </c>
      <c r="BE318" s="206">
        <v>0</v>
      </c>
      <c r="BF318" s="206">
        <v>0</v>
      </c>
      <c r="BG318" s="206">
        <v>0</v>
      </c>
      <c r="BH318" s="206">
        <v>0</v>
      </c>
      <c r="BI318" s="206">
        <v>0</v>
      </c>
      <c r="BJ318" s="206">
        <v>0</v>
      </c>
      <c r="BK318" s="206">
        <v>0</v>
      </c>
      <c r="BL318" s="206">
        <v>0</v>
      </c>
      <c r="BM318" s="206">
        <v>0</v>
      </c>
      <c r="BN318" s="206">
        <v>0</v>
      </c>
      <c r="BO318" s="206">
        <v>0</v>
      </c>
      <c r="BP318" s="206">
        <v>0</v>
      </c>
      <c r="BQ318" s="206">
        <v>0</v>
      </c>
      <c r="BR318" s="206">
        <v>0</v>
      </c>
      <c r="BS318" s="206">
        <v>0</v>
      </c>
      <c r="BT318" s="206">
        <v>0</v>
      </c>
      <c r="BU318" s="206">
        <v>0</v>
      </c>
      <c r="BV318" s="206">
        <v>0</v>
      </c>
      <c r="BW318" s="206">
        <v>0</v>
      </c>
      <c r="BX318" s="206">
        <v>0</v>
      </c>
      <c r="BY318" s="206">
        <v>0</v>
      </c>
      <c r="BZ318" s="206">
        <v>0</v>
      </c>
      <c r="CA318" s="206">
        <v>0</v>
      </c>
      <c r="CB318" s="206">
        <v>0</v>
      </c>
      <c r="CC318" s="206">
        <v>0</v>
      </c>
      <c r="CD318" s="206">
        <v>0</v>
      </c>
      <c r="CE318" s="206">
        <v>0</v>
      </c>
      <c r="CF318" s="206">
        <v>0</v>
      </c>
      <c r="CG318" s="206">
        <v>0</v>
      </c>
      <c r="CH318" s="206">
        <v>0</v>
      </c>
      <c r="CI318" s="206">
        <v>0</v>
      </c>
      <c r="CJ318" s="206">
        <v>0</v>
      </c>
      <c r="CK318" s="206">
        <v>0</v>
      </c>
      <c r="CL318" s="206">
        <v>0</v>
      </c>
      <c r="CM318" s="206">
        <v>0</v>
      </c>
      <c r="CN318" s="206">
        <v>0</v>
      </c>
      <c r="CO318" s="206">
        <v>0</v>
      </c>
      <c r="CP318" s="206">
        <v>0</v>
      </c>
      <c r="CQ318" s="206">
        <v>0</v>
      </c>
      <c r="CR318" s="206">
        <v>0</v>
      </c>
      <c r="CS318" s="206">
        <v>0</v>
      </c>
      <c r="CT318" s="206">
        <v>0</v>
      </c>
      <c r="CU318" s="206">
        <v>0</v>
      </c>
      <c r="CV318" s="206">
        <v>0</v>
      </c>
      <c r="CW318" s="206">
        <v>0</v>
      </c>
      <c r="CX318" s="206">
        <v>0</v>
      </c>
      <c r="CY318" s="206">
        <v>0</v>
      </c>
      <c r="CZ318" s="206">
        <v>0</v>
      </c>
      <c r="DA318" s="206">
        <v>0</v>
      </c>
      <c r="DB318" s="206">
        <v>0</v>
      </c>
      <c r="DC318" s="206">
        <v>0</v>
      </c>
      <c r="DD318" s="206">
        <v>0</v>
      </c>
      <c r="DE318" s="206">
        <v>0</v>
      </c>
      <c r="DF318" s="206">
        <v>0</v>
      </c>
      <c r="DG318" s="206">
        <v>0</v>
      </c>
      <c r="DH318" s="206">
        <v>0</v>
      </c>
      <c r="DI318" s="206">
        <v>0</v>
      </c>
      <c r="DJ318" s="206">
        <v>0</v>
      </c>
      <c r="DK318" s="206">
        <v>0</v>
      </c>
      <c r="DL318" s="207">
        <v>0</v>
      </c>
      <c r="DQ318" s="270"/>
      <c r="DR318" s="209"/>
      <c r="DS318" s="205" t="s">
        <v>377</v>
      </c>
      <c r="DT318" s="209"/>
      <c r="DU318" s="206">
        <f t="shared" si="297"/>
        <v>0</v>
      </c>
      <c r="DV318" s="206">
        <f t="shared" si="298"/>
        <v>0</v>
      </c>
      <c r="DW318" s="206">
        <f t="shared" si="299"/>
        <v>0</v>
      </c>
      <c r="DX318" s="206">
        <f t="shared" si="300"/>
        <v>0</v>
      </c>
      <c r="DY318" s="206">
        <f t="shared" si="301"/>
        <v>0</v>
      </c>
      <c r="DZ318" s="206">
        <f t="shared" si="302"/>
        <v>0</v>
      </c>
      <c r="EA318" s="206">
        <f t="shared" si="303"/>
        <v>0</v>
      </c>
      <c r="EB318" s="206">
        <f t="shared" si="304"/>
        <v>0</v>
      </c>
      <c r="EC318" s="206">
        <f t="shared" si="305"/>
        <v>0</v>
      </c>
      <c r="ED318" s="207">
        <f t="shared" si="306"/>
        <v>0</v>
      </c>
      <c r="EE318" s="303">
        <f t="shared" si="307"/>
        <v>0</v>
      </c>
    </row>
    <row r="319" spans="1:135" s="126" customFormat="1" ht="15.5" hidden="1" outlineLevel="1" x14ac:dyDescent="0.35">
      <c r="A319" s="37" t="s">
        <v>357</v>
      </c>
      <c r="B319" s="37">
        <v>3</v>
      </c>
      <c r="C319" s="38">
        <v>3.5</v>
      </c>
      <c r="D319" s="264"/>
      <c r="E319" s="270"/>
      <c r="F319" s="209"/>
      <c r="G319" s="205" t="s">
        <v>379</v>
      </c>
      <c r="H319" s="267"/>
      <c r="I319" s="206">
        <v>0</v>
      </c>
      <c r="J319" s="206">
        <v>0</v>
      </c>
      <c r="K319" s="206">
        <v>0</v>
      </c>
      <c r="L319" s="206">
        <v>0</v>
      </c>
      <c r="M319" s="206">
        <v>0</v>
      </c>
      <c r="N319" s="206">
        <v>0</v>
      </c>
      <c r="O319" s="206">
        <v>0</v>
      </c>
      <c r="P319" s="206">
        <v>0</v>
      </c>
      <c r="Q319" s="206">
        <v>0</v>
      </c>
      <c r="R319" s="206">
        <v>0</v>
      </c>
      <c r="S319" s="206">
        <v>0</v>
      </c>
      <c r="T319" s="206">
        <v>0</v>
      </c>
      <c r="U319" s="206">
        <v>0</v>
      </c>
      <c r="V319" s="206">
        <v>0</v>
      </c>
      <c r="W319" s="206">
        <v>0</v>
      </c>
      <c r="X319" s="206">
        <v>0</v>
      </c>
      <c r="Y319" s="206">
        <v>0</v>
      </c>
      <c r="Z319" s="206">
        <v>0</v>
      </c>
      <c r="AA319" s="206">
        <v>0</v>
      </c>
      <c r="AB319" s="206">
        <v>0</v>
      </c>
      <c r="AC319" s="206">
        <v>0</v>
      </c>
      <c r="AD319" s="206">
        <v>0</v>
      </c>
      <c r="AE319" s="206">
        <v>0</v>
      </c>
      <c r="AF319" s="206">
        <v>0</v>
      </c>
      <c r="AG319" s="206">
        <v>0</v>
      </c>
      <c r="AH319" s="206">
        <v>0</v>
      </c>
      <c r="AI319" s="206">
        <v>0</v>
      </c>
      <c r="AJ319" s="206">
        <v>0</v>
      </c>
      <c r="AK319" s="206">
        <v>0</v>
      </c>
      <c r="AL319" s="206">
        <v>0</v>
      </c>
      <c r="AM319" s="206">
        <v>0</v>
      </c>
      <c r="AN319" s="206">
        <v>0</v>
      </c>
      <c r="AO319" s="206">
        <v>0</v>
      </c>
      <c r="AP319" s="206">
        <v>0</v>
      </c>
      <c r="AQ319" s="206">
        <v>0</v>
      </c>
      <c r="AR319" s="206">
        <v>0</v>
      </c>
      <c r="AS319" s="206">
        <v>0</v>
      </c>
      <c r="AT319" s="206">
        <v>0</v>
      </c>
      <c r="AU319" s="206">
        <v>0</v>
      </c>
      <c r="AV319" s="206">
        <v>0</v>
      </c>
      <c r="AW319" s="206">
        <v>0</v>
      </c>
      <c r="AX319" s="206">
        <v>0</v>
      </c>
      <c r="AY319" s="206">
        <v>0</v>
      </c>
      <c r="AZ319" s="206">
        <v>0</v>
      </c>
      <c r="BA319" s="206">
        <v>0</v>
      </c>
      <c r="BB319" s="206">
        <v>0</v>
      </c>
      <c r="BC319" s="206">
        <v>0</v>
      </c>
      <c r="BD319" s="206">
        <v>0</v>
      </c>
      <c r="BE319" s="206">
        <v>0</v>
      </c>
      <c r="BF319" s="206">
        <v>0</v>
      </c>
      <c r="BG319" s="206">
        <v>0</v>
      </c>
      <c r="BH319" s="206">
        <v>0</v>
      </c>
      <c r="BI319" s="206">
        <v>0</v>
      </c>
      <c r="BJ319" s="206">
        <v>0</v>
      </c>
      <c r="BK319" s="206">
        <v>0</v>
      </c>
      <c r="BL319" s="206">
        <v>0</v>
      </c>
      <c r="BM319" s="206">
        <v>0</v>
      </c>
      <c r="BN319" s="206">
        <v>0</v>
      </c>
      <c r="BO319" s="206">
        <v>0</v>
      </c>
      <c r="BP319" s="206">
        <v>0</v>
      </c>
      <c r="BQ319" s="206">
        <v>0</v>
      </c>
      <c r="BR319" s="206">
        <v>0</v>
      </c>
      <c r="BS319" s="206">
        <v>0</v>
      </c>
      <c r="BT319" s="206">
        <v>0</v>
      </c>
      <c r="BU319" s="206">
        <v>0</v>
      </c>
      <c r="BV319" s="206">
        <v>0</v>
      </c>
      <c r="BW319" s="206">
        <v>0</v>
      </c>
      <c r="BX319" s="206">
        <v>0</v>
      </c>
      <c r="BY319" s="206">
        <v>0</v>
      </c>
      <c r="BZ319" s="206">
        <v>0</v>
      </c>
      <c r="CA319" s="206">
        <v>0</v>
      </c>
      <c r="CB319" s="206">
        <v>0</v>
      </c>
      <c r="CC319" s="206">
        <v>0</v>
      </c>
      <c r="CD319" s="206">
        <v>0</v>
      </c>
      <c r="CE319" s="206">
        <v>0</v>
      </c>
      <c r="CF319" s="206">
        <v>0</v>
      </c>
      <c r="CG319" s="206">
        <v>0</v>
      </c>
      <c r="CH319" s="206">
        <v>0</v>
      </c>
      <c r="CI319" s="206">
        <v>0</v>
      </c>
      <c r="CJ319" s="206">
        <v>0</v>
      </c>
      <c r="CK319" s="206">
        <v>0</v>
      </c>
      <c r="CL319" s="206">
        <v>0</v>
      </c>
      <c r="CM319" s="206">
        <v>0</v>
      </c>
      <c r="CN319" s="206">
        <v>0</v>
      </c>
      <c r="CO319" s="206">
        <v>0</v>
      </c>
      <c r="CP319" s="206">
        <v>0</v>
      </c>
      <c r="CQ319" s="206">
        <v>0</v>
      </c>
      <c r="CR319" s="206">
        <v>0</v>
      </c>
      <c r="CS319" s="206">
        <v>0</v>
      </c>
      <c r="CT319" s="206">
        <v>0</v>
      </c>
      <c r="CU319" s="206">
        <v>0</v>
      </c>
      <c r="CV319" s="206">
        <v>0</v>
      </c>
      <c r="CW319" s="206">
        <v>0</v>
      </c>
      <c r="CX319" s="206">
        <v>0</v>
      </c>
      <c r="CY319" s="206">
        <v>0</v>
      </c>
      <c r="CZ319" s="206">
        <v>0</v>
      </c>
      <c r="DA319" s="206">
        <v>0</v>
      </c>
      <c r="DB319" s="206">
        <v>0</v>
      </c>
      <c r="DC319" s="206">
        <v>0</v>
      </c>
      <c r="DD319" s="206">
        <v>0</v>
      </c>
      <c r="DE319" s="206">
        <v>0</v>
      </c>
      <c r="DF319" s="206">
        <v>0</v>
      </c>
      <c r="DG319" s="206">
        <v>0</v>
      </c>
      <c r="DH319" s="206">
        <v>0</v>
      </c>
      <c r="DI319" s="206">
        <v>0</v>
      </c>
      <c r="DJ319" s="206">
        <v>0</v>
      </c>
      <c r="DK319" s="206">
        <v>0</v>
      </c>
      <c r="DL319" s="207">
        <v>0</v>
      </c>
      <c r="DQ319" s="270"/>
      <c r="DR319" s="209"/>
      <c r="DS319" s="205" t="s">
        <v>379</v>
      </c>
      <c r="DT319" s="267"/>
      <c r="DU319" s="206">
        <f t="shared" si="297"/>
        <v>0</v>
      </c>
      <c r="DV319" s="206">
        <f t="shared" si="298"/>
        <v>0</v>
      </c>
      <c r="DW319" s="206">
        <f t="shared" si="299"/>
        <v>0</v>
      </c>
      <c r="DX319" s="206">
        <f t="shared" si="300"/>
        <v>0</v>
      </c>
      <c r="DY319" s="206">
        <f t="shared" si="301"/>
        <v>0</v>
      </c>
      <c r="DZ319" s="206">
        <f t="shared" si="302"/>
        <v>0</v>
      </c>
      <c r="EA319" s="206">
        <f t="shared" si="303"/>
        <v>0</v>
      </c>
      <c r="EB319" s="206">
        <f t="shared" si="304"/>
        <v>0</v>
      </c>
      <c r="EC319" s="206">
        <f t="shared" si="305"/>
        <v>0</v>
      </c>
      <c r="ED319" s="207">
        <f t="shared" si="306"/>
        <v>0</v>
      </c>
      <c r="EE319" s="303">
        <f t="shared" si="307"/>
        <v>0</v>
      </c>
    </row>
    <row r="320" spans="1:135" s="126" customFormat="1" ht="15.5" hidden="1" outlineLevel="1" x14ac:dyDescent="0.35">
      <c r="A320" s="37"/>
      <c r="B320" s="37"/>
      <c r="C320" s="38"/>
      <c r="D320" s="264"/>
      <c r="E320" s="270"/>
      <c r="F320" s="209" t="s">
        <v>271</v>
      </c>
      <c r="G320" s="205"/>
      <c r="H320" s="267"/>
      <c r="I320" s="278">
        <v>0</v>
      </c>
      <c r="J320" s="268">
        <v>0</v>
      </c>
      <c r="K320" s="268">
        <v>0</v>
      </c>
      <c r="L320" s="206">
        <v>0</v>
      </c>
      <c r="M320" s="206">
        <v>0</v>
      </c>
      <c r="N320" s="206">
        <v>0</v>
      </c>
      <c r="O320" s="206">
        <v>0</v>
      </c>
      <c r="P320" s="206">
        <v>0</v>
      </c>
      <c r="Q320" s="206">
        <v>0</v>
      </c>
      <c r="R320" s="206">
        <v>0</v>
      </c>
      <c r="S320" s="206">
        <v>0</v>
      </c>
      <c r="T320" s="206">
        <v>0</v>
      </c>
      <c r="U320" s="206">
        <v>0</v>
      </c>
      <c r="V320" s="206">
        <v>0</v>
      </c>
      <c r="W320" s="206">
        <v>0</v>
      </c>
      <c r="X320" s="206">
        <v>0</v>
      </c>
      <c r="Y320" s="206">
        <v>0</v>
      </c>
      <c r="Z320" s="206">
        <v>0</v>
      </c>
      <c r="AA320" s="206">
        <v>0</v>
      </c>
      <c r="AB320" s="206">
        <v>0</v>
      </c>
      <c r="AC320" s="206">
        <v>0</v>
      </c>
      <c r="AD320" s="206">
        <v>0</v>
      </c>
      <c r="AE320" s="206">
        <v>0</v>
      </c>
      <c r="AF320" s="206">
        <v>0</v>
      </c>
      <c r="AG320" s="206">
        <v>0</v>
      </c>
      <c r="AH320" s="206">
        <v>0</v>
      </c>
      <c r="AI320" s="206">
        <v>0</v>
      </c>
      <c r="AJ320" s="206">
        <v>0</v>
      </c>
      <c r="AK320" s="206">
        <v>0</v>
      </c>
      <c r="AL320" s="206">
        <v>0</v>
      </c>
      <c r="AM320" s="206">
        <v>0</v>
      </c>
      <c r="AN320" s="206">
        <v>0</v>
      </c>
      <c r="AO320" s="206">
        <v>0</v>
      </c>
      <c r="AP320" s="206">
        <v>0</v>
      </c>
      <c r="AQ320" s="206">
        <v>0</v>
      </c>
      <c r="AR320" s="206">
        <v>0</v>
      </c>
      <c r="AS320" s="206">
        <v>0</v>
      </c>
      <c r="AT320" s="206">
        <v>0</v>
      </c>
      <c r="AU320" s="206">
        <v>0</v>
      </c>
      <c r="AV320" s="206">
        <v>0</v>
      </c>
      <c r="AW320" s="206">
        <v>0</v>
      </c>
      <c r="AX320" s="206">
        <v>0</v>
      </c>
      <c r="AY320" s="206">
        <v>0</v>
      </c>
      <c r="AZ320" s="206">
        <v>0</v>
      </c>
      <c r="BA320" s="206">
        <v>0</v>
      </c>
      <c r="BB320" s="206">
        <v>0</v>
      </c>
      <c r="BC320" s="206">
        <v>0</v>
      </c>
      <c r="BD320" s="206">
        <v>0</v>
      </c>
      <c r="BE320" s="206">
        <v>0</v>
      </c>
      <c r="BF320" s="206">
        <v>0</v>
      </c>
      <c r="BG320" s="206">
        <v>0</v>
      </c>
      <c r="BH320" s="206">
        <v>0</v>
      </c>
      <c r="BI320" s="206">
        <v>0</v>
      </c>
      <c r="BJ320" s="206">
        <v>0</v>
      </c>
      <c r="BK320" s="206">
        <v>0</v>
      </c>
      <c r="BL320" s="206">
        <v>0</v>
      </c>
      <c r="BM320" s="206">
        <v>0</v>
      </c>
      <c r="BN320" s="206">
        <v>0</v>
      </c>
      <c r="BO320" s="206">
        <v>0</v>
      </c>
      <c r="BP320" s="206">
        <v>0</v>
      </c>
      <c r="BQ320" s="206">
        <v>0</v>
      </c>
      <c r="BR320" s="206">
        <v>0</v>
      </c>
      <c r="BS320" s="206">
        <v>0</v>
      </c>
      <c r="BT320" s="206">
        <v>0</v>
      </c>
      <c r="BU320" s="206">
        <v>0</v>
      </c>
      <c r="BV320" s="206">
        <v>0</v>
      </c>
      <c r="BW320" s="206">
        <v>0</v>
      </c>
      <c r="BX320" s="206">
        <v>0</v>
      </c>
      <c r="BY320" s="206">
        <v>0</v>
      </c>
      <c r="BZ320" s="206">
        <v>0</v>
      </c>
      <c r="CA320" s="206">
        <v>0</v>
      </c>
      <c r="CB320" s="206">
        <v>0</v>
      </c>
      <c r="CC320" s="206">
        <v>0</v>
      </c>
      <c r="CD320" s="206">
        <v>0</v>
      </c>
      <c r="CE320" s="206">
        <v>0</v>
      </c>
      <c r="CF320" s="206">
        <v>0</v>
      </c>
      <c r="CG320" s="206">
        <v>0</v>
      </c>
      <c r="CH320" s="206">
        <v>0</v>
      </c>
      <c r="CI320" s="206">
        <v>0</v>
      </c>
      <c r="CJ320" s="206">
        <v>0</v>
      </c>
      <c r="CK320" s="206">
        <v>0</v>
      </c>
      <c r="CL320" s="206">
        <v>0</v>
      </c>
      <c r="CM320" s="206">
        <v>0</v>
      </c>
      <c r="CN320" s="206">
        <v>0</v>
      </c>
      <c r="CO320" s="206">
        <v>0</v>
      </c>
      <c r="CP320" s="206">
        <v>0</v>
      </c>
      <c r="CQ320" s="206">
        <v>0</v>
      </c>
      <c r="CR320" s="206">
        <v>0</v>
      </c>
      <c r="CS320" s="206">
        <v>0</v>
      </c>
      <c r="CT320" s="206">
        <v>0</v>
      </c>
      <c r="CU320" s="206">
        <v>0</v>
      </c>
      <c r="CV320" s="206">
        <v>0</v>
      </c>
      <c r="CW320" s="206">
        <v>0</v>
      </c>
      <c r="CX320" s="206">
        <v>0</v>
      </c>
      <c r="CY320" s="206">
        <v>0</v>
      </c>
      <c r="CZ320" s="206">
        <v>0</v>
      </c>
      <c r="DA320" s="206">
        <v>0</v>
      </c>
      <c r="DB320" s="206">
        <v>0</v>
      </c>
      <c r="DC320" s="206">
        <v>0</v>
      </c>
      <c r="DD320" s="206">
        <v>0</v>
      </c>
      <c r="DE320" s="206">
        <v>0</v>
      </c>
      <c r="DF320" s="206">
        <v>0</v>
      </c>
      <c r="DG320" s="206">
        <v>0</v>
      </c>
      <c r="DH320" s="206">
        <v>0</v>
      </c>
      <c r="DI320" s="206">
        <v>0</v>
      </c>
      <c r="DJ320" s="206">
        <v>0</v>
      </c>
      <c r="DK320" s="206">
        <v>0</v>
      </c>
      <c r="DL320" s="207">
        <v>0</v>
      </c>
      <c r="DQ320" s="270"/>
      <c r="DR320" s="209" t="s">
        <v>271</v>
      </c>
      <c r="DS320" s="205"/>
      <c r="DT320" s="267"/>
      <c r="DU320" s="206">
        <f t="shared" si="297"/>
        <v>0</v>
      </c>
      <c r="DV320" s="206">
        <f t="shared" si="298"/>
        <v>0</v>
      </c>
      <c r="DW320" s="206">
        <f t="shared" si="299"/>
        <v>0</v>
      </c>
      <c r="DX320" s="206">
        <f t="shared" si="300"/>
        <v>0</v>
      </c>
      <c r="DY320" s="206">
        <f t="shared" si="301"/>
        <v>0</v>
      </c>
      <c r="DZ320" s="206">
        <f t="shared" si="302"/>
        <v>0</v>
      </c>
      <c r="EA320" s="206">
        <f t="shared" si="303"/>
        <v>0</v>
      </c>
      <c r="EB320" s="206">
        <f t="shared" si="304"/>
        <v>0</v>
      </c>
      <c r="EC320" s="206">
        <f t="shared" si="305"/>
        <v>0</v>
      </c>
      <c r="ED320" s="207">
        <f t="shared" si="306"/>
        <v>0</v>
      </c>
      <c r="EE320" s="303">
        <f t="shared" si="307"/>
        <v>0</v>
      </c>
    </row>
    <row r="321" spans="1:135" s="126" customFormat="1" ht="15.5" hidden="1" outlineLevel="1" x14ac:dyDescent="0.35">
      <c r="A321" s="37" t="s">
        <v>357</v>
      </c>
      <c r="B321" s="37">
        <v>4</v>
      </c>
      <c r="C321" s="38"/>
      <c r="D321" s="264"/>
      <c r="E321" s="270"/>
      <c r="F321" s="218"/>
      <c r="G321" s="209" t="s">
        <v>272</v>
      </c>
      <c r="H321" s="267"/>
      <c r="I321" s="278">
        <v>0</v>
      </c>
      <c r="J321" s="268">
        <v>0</v>
      </c>
      <c r="K321" s="268">
        <v>0</v>
      </c>
      <c r="L321" s="206">
        <v>0</v>
      </c>
      <c r="M321" s="206">
        <v>0</v>
      </c>
      <c r="N321" s="206">
        <v>0</v>
      </c>
      <c r="O321" s="206">
        <v>0</v>
      </c>
      <c r="P321" s="206">
        <v>0</v>
      </c>
      <c r="Q321" s="206">
        <v>0</v>
      </c>
      <c r="R321" s="206">
        <v>0</v>
      </c>
      <c r="S321" s="206">
        <v>0</v>
      </c>
      <c r="T321" s="206">
        <v>0</v>
      </c>
      <c r="U321" s="206">
        <v>0</v>
      </c>
      <c r="V321" s="206">
        <v>0</v>
      </c>
      <c r="W321" s="206">
        <v>0</v>
      </c>
      <c r="X321" s="206">
        <v>0</v>
      </c>
      <c r="Y321" s="206">
        <v>0</v>
      </c>
      <c r="Z321" s="206">
        <v>0</v>
      </c>
      <c r="AA321" s="206">
        <v>0</v>
      </c>
      <c r="AB321" s="206">
        <v>0</v>
      </c>
      <c r="AC321" s="206">
        <v>0</v>
      </c>
      <c r="AD321" s="206">
        <v>0</v>
      </c>
      <c r="AE321" s="206">
        <v>0</v>
      </c>
      <c r="AF321" s="206">
        <v>0</v>
      </c>
      <c r="AG321" s="206">
        <v>0</v>
      </c>
      <c r="AH321" s="206">
        <v>0</v>
      </c>
      <c r="AI321" s="206">
        <v>0</v>
      </c>
      <c r="AJ321" s="206">
        <v>0</v>
      </c>
      <c r="AK321" s="206">
        <v>0</v>
      </c>
      <c r="AL321" s="206">
        <v>0</v>
      </c>
      <c r="AM321" s="206">
        <v>0</v>
      </c>
      <c r="AN321" s="206">
        <v>0</v>
      </c>
      <c r="AO321" s="206">
        <v>0</v>
      </c>
      <c r="AP321" s="206">
        <v>0</v>
      </c>
      <c r="AQ321" s="206">
        <v>0</v>
      </c>
      <c r="AR321" s="206">
        <v>0</v>
      </c>
      <c r="AS321" s="206">
        <v>0</v>
      </c>
      <c r="AT321" s="206">
        <v>0</v>
      </c>
      <c r="AU321" s="206">
        <v>0</v>
      </c>
      <c r="AV321" s="206">
        <v>0</v>
      </c>
      <c r="AW321" s="206">
        <v>0</v>
      </c>
      <c r="AX321" s="206">
        <v>0</v>
      </c>
      <c r="AY321" s="206">
        <v>0</v>
      </c>
      <c r="AZ321" s="206">
        <v>0</v>
      </c>
      <c r="BA321" s="206">
        <v>0</v>
      </c>
      <c r="BB321" s="206">
        <v>0</v>
      </c>
      <c r="BC321" s="206">
        <v>0</v>
      </c>
      <c r="BD321" s="206">
        <v>0</v>
      </c>
      <c r="BE321" s="206">
        <v>0</v>
      </c>
      <c r="BF321" s="206">
        <v>0</v>
      </c>
      <c r="BG321" s="206">
        <v>0</v>
      </c>
      <c r="BH321" s="206">
        <v>0</v>
      </c>
      <c r="BI321" s="206">
        <v>0</v>
      </c>
      <c r="BJ321" s="206">
        <v>0</v>
      </c>
      <c r="BK321" s="206">
        <v>0</v>
      </c>
      <c r="BL321" s="206">
        <v>0</v>
      </c>
      <c r="BM321" s="206">
        <v>0</v>
      </c>
      <c r="BN321" s="206">
        <v>0</v>
      </c>
      <c r="BO321" s="206">
        <v>0</v>
      </c>
      <c r="BP321" s="206">
        <v>0</v>
      </c>
      <c r="BQ321" s="206">
        <v>0</v>
      </c>
      <c r="BR321" s="206">
        <v>0</v>
      </c>
      <c r="BS321" s="206">
        <v>0</v>
      </c>
      <c r="BT321" s="206">
        <v>0</v>
      </c>
      <c r="BU321" s="206">
        <v>0</v>
      </c>
      <c r="BV321" s="206">
        <v>0</v>
      </c>
      <c r="BW321" s="206">
        <v>0</v>
      </c>
      <c r="BX321" s="206">
        <v>0</v>
      </c>
      <c r="BY321" s="206">
        <v>0</v>
      </c>
      <c r="BZ321" s="206">
        <v>0</v>
      </c>
      <c r="CA321" s="206">
        <v>0</v>
      </c>
      <c r="CB321" s="206">
        <v>0</v>
      </c>
      <c r="CC321" s="206">
        <v>0</v>
      </c>
      <c r="CD321" s="206">
        <v>0</v>
      </c>
      <c r="CE321" s="206">
        <v>0</v>
      </c>
      <c r="CF321" s="206">
        <v>0</v>
      </c>
      <c r="CG321" s="206">
        <v>0</v>
      </c>
      <c r="CH321" s="206">
        <v>0</v>
      </c>
      <c r="CI321" s="206">
        <v>0</v>
      </c>
      <c r="CJ321" s="206">
        <v>0</v>
      </c>
      <c r="CK321" s="206">
        <v>0</v>
      </c>
      <c r="CL321" s="206">
        <v>0</v>
      </c>
      <c r="CM321" s="206">
        <v>0</v>
      </c>
      <c r="CN321" s="206">
        <v>0</v>
      </c>
      <c r="CO321" s="206">
        <v>0</v>
      </c>
      <c r="CP321" s="206">
        <v>0</v>
      </c>
      <c r="CQ321" s="206">
        <v>0</v>
      </c>
      <c r="CR321" s="206">
        <v>0</v>
      </c>
      <c r="CS321" s="206">
        <v>0</v>
      </c>
      <c r="CT321" s="206">
        <v>0</v>
      </c>
      <c r="CU321" s="206">
        <v>0</v>
      </c>
      <c r="CV321" s="206">
        <v>0</v>
      </c>
      <c r="CW321" s="206">
        <v>0</v>
      </c>
      <c r="CX321" s="206">
        <v>0</v>
      </c>
      <c r="CY321" s="206">
        <v>0</v>
      </c>
      <c r="CZ321" s="206">
        <v>0</v>
      </c>
      <c r="DA321" s="206">
        <v>0</v>
      </c>
      <c r="DB321" s="206">
        <v>0</v>
      </c>
      <c r="DC321" s="206">
        <v>0</v>
      </c>
      <c r="DD321" s="206">
        <v>0</v>
      </c>
      <c r="DE321" s="206">
        <v>0</v>
      </c>
      <c r="DF321" s="206">
        <v>0</v>
      </c>
      <c r="DG321" s="206">
        <v>0</v>
      </c>
      <c r="DH321" s="206">
        <v>0</v>
      </c>
      <c r="DI321" s="206">
        <v>0</v>
      </c>
      <c r="DJ321" s="206">
        <v>0</v>
      </c>
      <c r="DK321" s="206">
        <v>0</v>
      </c>
      <c r="DL321" s="207">
        <v>0</v>
      </c>
      <c r="DQ321" s="270"/>
      <c r="DR321" s="218"/>
      <c r="DS321" s="209" t="s">
        <v>272</v>
      </c>
      <c r="DT321" s="267"/>
      <c r="DU321" s="206">
        <f t="shared" si="297"/>
        <v>0</v>
      </c>
      <c r="DV321" s="206">
        <f t="shared" si="298"/>
        <v>0</v>
      </c>
      <c r="DW321" s="206">
        <f t="shared" si="299"/>
        <v>0</v>
      </c>
      <c r="DX321" s="206">
        <f t="shared" si="300"/>
        <v>0</v>
      </c>
      <c r="DY321" s="206">
        <f t="shared" si="301"/>
        <v>0</v>
      </c>
      <c r="DZ321" s="206">
        <f t="shared" si="302"/>
        <v>0</v>
      </c>
      <c r="EA321" s="206">
        <f t="shared" si="303"/>
        <v>0</v>
      </c>
      <c r="EB321" s="206">
        <f t="shared" si="304"/>
        <v>0</v>
      </c>
      <c r="EC321" s="206">
        <f t="shared" si="305"/>
        <v>0</v>
      </c>
      <c r="ED321" s="207">
        <f t="shared" si="306"/>
        <v>0</v>
      </c>
      <c r="EE321" s="303">
        <f t="shared" si="307"/>
        <v>0</v>
      </c>
    </row>
    <row r="322" spans="1:135" s="126" customFormat="1" ht="15.5" hidden="1" outlineLevel="1" x14ac:dyDescent="0.35">
      <c r="A322" s="37" t="s">
        <v>357</v>
      </c>
      <c r="B322" s="37">
        <v>4</v>
      </c>
      <c r="C322" s="38">
        <v>4.0999999999999996</v>
      </c>
      <c r="D322" s="264"/>
      <c r="E322" s="270"/>
      <c r="F322" s="209"/>
      <c r="G322" s="218"/>
      <c r="H322" s="267" t="s">
        <v>371</v>
      </c>
      <c r="I322" s="206">
        <v>0</v>
      </c>
      <c r="J322" s="206">
        <v>0</v>
      </c>
      <c r="K322" s="206">
        <v>0</v>
      </c>
      <c r="L322" s="206">
        <v>0</v>
      </c>
      <c r="M322" s="206">
        <v>0</v>
      </c>
      <c r="N322" s="206">
        <v>0</v>
      </c>
      <c r="O322" s="206">
        <v>0</v>
      </c>
      <c r="P322" s="206">
        <v>0</v>
      </c>
      <c r="Q322" s="206">
        <v>0</v>
      </c>
      <c r="R322" s="206">
        <v>0</v>
      </c>
      <c r="S322" s="206">
        <v>0</v>
      </c>
      <c r="T322" s="206">
        <v>0</v>
      </c>
      <c r="U322" s="206">
        <v>0</v>
      </c>
      <c r="V322" s="206">
        <v>0</v>
      </c>
      <c r="W322" s="206">
        <v>0</v>
      </c>
      <c r="X322" s="206">
        <v>0</v>
      </c>
      <c r="Y322" s="206">
        <v>0</v>
      </c>
      <c r="Z322" s="206">
        <v>0</v>
      </c>
      <c r="AA322" s="206">
        <v>0</v>
      </c>
      <c r="AB322" s="206">
        <v>0</v>
      </c>
      <c r="AC322" s="206">
        <v>0</v>
      </c>
      <c r="AD322" s="206">
        <v>0</v>
      </c>
      <c r="AE322" s="206">
        <v>0</v>
      </c>
      <c r="AF322" s="206">
        <v>0</v>
      </c>
      <c r="AG322" s="206">
        <v>0</v>
      </c>
      <c r="AH322" s="206">
        <v>0</v>
      </c>
      <c r="AI322" s="206">
        <v>0</v>
      </c>
      <c r="AJ322" s="206">
        <v>0</v>
      </c>
      <c r="AK322" s="206">
        <v>0</v>
      </c>
      <c r="AL322" s="206">
        <v>0</v>
      </c>
      <c r="AM322" s="206">
        <v>0</v>
      </c>
      <c r="AN322" s="206">
        <v>0</v>
      </c>
      <c r="AO322" s="206">
        <v>0</v>
      </c>
      <c r="AP322" s="206">
        <v>0</v>
      </c>
      <c r="AQ322" s="206">
        <v>0</v>
      </c>
      <c r="AR322" s="206">
        <v>0</v>
      </c>
      <c r="AS322" s="206">
        <v>0</v>
      </c>
      <c r="AT322" s="206">
        <v>0</v>
      </c>
      <c r="AU322" s="206">
        <v>0</v>
      </c>
      <c r="AV322" s="206">
        <v>0</v>
      </c>
      <c r="AW322" s="206">
        <v>0</v>
      </c>
      <c r="AX322" s="206">
        <v>0</v>
      </c>
      <c r="AY322" s="206">
        <v>0</v>
      </c>
      <c r="AZ322" s="206">
        <v>0</v>
      </c>
      <c r="BA322" s="206">
        <v>0</v>
      </c>
      <c r="BB322" s="206">
        <v>0</v>
      </c>
      <c r="BC322" s="206">
        <v>0</v>
      </c>
      <c r="BD322" s="206">
        <v>0</v>
      </c>
      <c r="BE322" s="206">
        <v>0</v>
      </c>
      <c r="BF322" s="206">
        <v>0</v>
      </c>
      <c r="BG322" s="206">
        <v>0</v>
      </c>
      <c r="BH322" s="206">
        <v>0</v>
      </c>
      <c r="BI322" s="206">
        <v>0</v>
      </c>
      <c r="BJ322" s="206">
        <v>0</v>
      </c>
      <c r="BK322" s="206">
        <v>0</v>
      </c>
      <c r="BL322" s="206">
        <v>0</v>
      </c>
      <c r="BM322" s="206">
        <v>0</v>
      </c>
      <c r="BN322" s="206">
        <v>0</v>
      </c>
      <c r="BO322" s="206">
        <v>0</v>
      </c>
      <c r="BP322" s="206">
        <v>0</v>
      </c>
      <c r="BQ322" s="206">
        <v>0</v>
      </c>
      <c r="BR322" s="206">
        <v>0</v>
      </c>
      <c r="BS322" s="206">
        <v>0</v>
      </c>
      <c r="BT322" s="206">
        <v>0</v>
      </c>
      <c r="BU322" s="206">
        <v>0</v>
      </c>
      <c r="BV322" s="206">
        <v>0</v>
      </c>
      <c r="BW322" s="206">
        <v>0</v>
      </c>
      <c r="BX322" s="206">
        <v>0</v>
      </c>
      <c r="BY322" s="206">
        <v>0</v>
      </c>
      <c r="BZ322" s="206">
        <v>0</v>
      </c>
      <c r="CA322" s="206">
        <v>0</v>
      </c>
      <c r="CB322" s="206">
        <v>0</v>
      </c>
      <c r="CC322" s="206">
        <v>0</v>
      </c>
      <c r="CD322" s="206">
        <v>0</v>
      </c>
      <c r="CE322" s="206">
        <v>0</v>
      </c>
      <c r="CF322" s="206">
        <v>0</v>
      </c>
      <c r="CG322" s="206">
        <v>0</v>
      </c>
      <c r="CH322" s="206">
        <v>0</v>
      </c>
      <c r="CI322" s="206">
        <v>0</v>
      </c>
      <c r="CJ322" s="206">
        <v>0</v>
      </c>
      <c r="CK322" s="206">
        <v>0</v>
      </c>
      <c r="CL322" s="206">
        <v>0</v>
      </c>
      <c r="CM322" s="206">
        <v>0</v>
      </c>
      <c r="CN322" s="206">
        <v>0</v>
      </c>
      <c r="CO322" s="206">
        <v>0</v>
      </c>
      <c r="CP322" s="206">
        <v>0</v>
      </c>
      <c r="CQ322" s="206">
        <v>0</v>
      </c>
      <c r="CR322" s="206">
        <v>0</v>
      </c>
      <c r="CS322" s="206">
        <v>0</v>
      </c>
      <c r="CT322" s="206">
        <v>0</v>
      </c>
      <c r="CU322" s="206">
        <v>0</v>
      </c>
      <c r="CV322" s="206">
        <v>0</v>
      </c>
      <c r="CW322" s="206">
        <v>0</v>
      </c>
      <c r="CX322" s="206">
        <v>0</v>
      </c>
      <c r="CY322" s="206">
        <v>0</v>
      </c>
      <c r="CZ322" s="206">
        <v>0</v>
      </c>
      <c r="DA322" s="206">
        <v>0</v>
      </c>
      <c r="DB322" s="206">
        <v>0</v>
      </c>
      <c r="DC322" s="206">
        <v>0</v>
      </c>
      <c r="DD322" s="206">
        <v>0</v>
      </c>
      <c r="DE322" s="206">
        <v>0</v>
      </c>
      <c r="DF322" s="206">
        <v>0</v>
      </c>
      <c r="DG322" s="206">
        <v>0</v>
      </c>
      <c r="DH322" s="206">
        <v>0</v>
      </c>
      <c r="DI322" s="206">
        <v>0</v>
      </c>
      <c r="DJ322" s="206">
        <v>0</v>
      </c>
      <c r="DK322" s="206">
        <v>0</v>
      </c>
      <c r="DL322" s="207">
        <v>0</v>
      </c>
      <c r="DQ322" s="270"/>
      <c r="DR322" s="209"/>
      <c r="DS322" s="218"/>
      <c r="DT322" s="267" t="s">
        <v>371</v>
      </c>
      <c r="DU322" s="206">
        <f t="shared" si="297"/>
        <v>0</v>
      </c>
      <c r="DV322" s="206">
        <f t="shared" si="298"/>
        <v>0</v>
      </c>
      <c r="DW322" s="206">
        <f t="shared" si="299"/>
        <v>0</v>
      </c>
      <c r="DX322" s="206">
        <f t="shared" si="300"/>
        <v>0</v>
      </c>
      <c r="DY322" s="206">
        <f t="shared" si="301"/>
        <v>0</v>
      </c>
      <c r="DZ322" s="206">
        <f t="shared" si="302"/>
        <v>0</v>
      </c>
      <c r="EA322" s="206">
        <f t="shared" si="303"/>
        <v>0</v>
      </c>
      <c r="EB322" s="206">
        <f t="shared" si="304"/>
        <v>0</v>
      </c>
      <c r="EC322" s="206">
        <f t="shared" si="305"/>
        <v>0</v>
      </c>
      <c r="ED322" s="207">
        <f t="shared" si="306"/>
        <v>0</v>
      </c>
      <c r="EE322" s="303">
        <f t="shared" si="307"/>
        <v>0</v>
      </c>
    </row>
    <row r="323" spans="1:135" s="126" customFormat="1" ht="15.5" hidden="1" outlineLevel="1" x14ac:dyDescent="0.35">
      <c r="A323" s="37" t="s">
        <v>357</v>
      </c>
      <c r="B323" s="37">
        <v>4</v>
      </c>
      <c r="C323" s="38">
        <v>4.2</v>
      </c>
      <c r="D323" s="264"/>
      <c r="E323" s="270"/>
      <c r="F323" s="209"/>
      <c r="G323" s="218"/>
      <c r="H323" s="205" t="s">
        <v>276</v>
      </c>
      <c r="I323" s="206">
        <v>-23296.1073392322</v>
      </c>
      <c r="J323" s="206">
        <v>-3541.0488379264998</v>
      </c>
      <c r="K323" s="206">
        <v>-3541.0488379264598</v>
      </c>
      <c r="L323" s="206">
        <v>-3541.0488379264898</v>
      </c>
      <c r="M323" s="206">
        <v>-3541.0488379264698</v>
      </c>
      <c r="N323" s="206">
        <v>-3541.0488379264598</v>
      </c>
      <c r="O323" s="206">
        <v>-3541.0488379264698</v>
      </c>
      <c r="P323" s="206">
        <v>-1016.86605942451</v>
      </c>
      <c r="Q323" s="206">
        <v>-1016.86605942452</v>
      </c>
      <c r="R323" s="206">
        <v>-1016.86605942458</v>
      </c>
      <c r="S323" s="206">
        <v>-1016.86605942456</v>
      </c>
      <c r="T323" s="206">
        <v>-1016.86605942455</v>
      </c>
      <c r="U323" s="206">
        <v>-1016.86605942452</v>
      </c>
      <c r="V323" s="206">
        <v>-1016.86605942452</v>
      </c>
      <c r="W323" s="206">
        <v>-1016.86605942455</v>
      </c>
      <c r="X323" s="206">
        <v>-1016.8660594246099</v>
      </c>
      <c r="Y323" s="206">
        <v>-1016.86605942452</v>
      </c>
      <c r="Z323" s="206">
        <v>-1016.86605942454</v>
      </c>
      <c r="AA323" s="206">
        <v>-1016.86605942451</v>
      </c>
      <c r="AB323" s="206">
        <v>-1016.86605942455</v>
      </c>
      <c r="AC323" s="206">
        <v>-1016.86605942455</v>
      </c>
      <c r="AD323" s="206">
        <v>-1016.86605942458</v>
      </c>
      <c r="AE323" s="206">
        <v>-1016.86605942452</v>
      </c>
      <c r="AF323" s="206">
        <v>-1016.86605942457</v>
      </c>
      <c r="AG323" s="206">
        <v>-1016.86605942452</v>
      </c>
      <c r="AH323" s="206">
        <v>-1016.86605942454</v>
      </c>
      <c r="AI323" s="206">
        <v>-1016.86605942452</v>
      </c>
      <c r="AJ323" s="206">
        <v>-1016.86605942458</v>
      </c>
      <c r="AK323" s="206">
        <v>-1016.86605942455</v>
      </c>
      <c r="AL323" s="206">
        <v>-1016.86605942454</v>
      </c>
      <c r="AM323" s="206">
        <v>-317.07635700233197</v>
      </c>
      <c r="AN323" s="206">
        <v>-317.07635700234101</v>
      </c>
      <c r="AO323" s="206">
        <v>-317.07635700227701</v>
      </c>
      <c r="AP323" s="206">
        <v>-317.07635700232498</v>
      </c>
      <c r="AQ323" s="206">
        <v>-317.07635700233197</v>
      </c>
      <c r="AR323" s="206">
        <v>-317.07635700235699</v>
      </c>
      <c r="AS323" s="206">
        <v>-317.07635700228502</v>
      </c>
      <c r="AT323" s="206">
        <v>-317.07635700232498</v>
      </c>
      <c r="AU323" s="206">
        <v>-317.07635700230799</v>
      </c>
      <c r="AV323" s="206">
        <v>-317.076357002333</v>
      </c>
      <c r="AW323" s="206">
        <v>-317.07635700230901</v>
      </c>
      <c r="AX323" s="206">
        <v>-317.07635700230099</v>
      </c>
      <c r="AY323" s="206">
        <v>-317.07635700230901</v>
      </c>
      <c r="AZ323" s="206">
        <v>-317.076357002348</v>
      </c>
      <c r="BA323" s="206">
        <v>-317.07635700232402</v>
      </c>
      <c r="BB323" s="206">
        <v>-317.07635700231702</v>
      </c>
      <c r="BC323" s="206">
        <v>-317.07635700228502</v>
      </c>
      <c r="BD323" s="206">
        <v>-317.07635700230901</v>
      </c>
      <c r="BE323" s="206">
        <v>-317.07635700238802</v>
      </c>
      <c r="BF323" s="206">
        <v>-317.07635700230901</v>
      </c>
      <c r="BG323" s="206">
        <v>-317.07635700229298</v>
      </c>
      <c r="BH323" s="206">
        <v>-317.07635700231702</v>
      </c>
      <c r="BI323" s="206">
        <v>-317.07635700230901</v>
      </c>
      <c r="BJ323" s="206">
        <v>-317.076357002348</v>
      </c>
      <c r="BK323" s="206">
        <v>-317.07635700230901</v>
      </c>
      <c r="BL323" s="206">
        <v>-317.07635700230799</v>
      </c>
      <c r="BM323" s="206">
        <v>-317.07635700230998</v>
      </c>
      <c r="BN323" s="206">
        <v>-317.07635700232402</v>
      </c>
      <c r="BO323" s="206">
        <v>-317.076357002333</v>
      </c>
      <c r="BP323" s="206">
        <v>-317.07635700233197</v>
      </c>
      <c r="BQ323" s="206">
        <v>-317.07635700231702</v>
      </c>
      <c r="BR323" s="206">
        <v>-317.07635700230799</v>
      </c>
      <c r="BS323" s="206">
        <v>-317.07635700234101</v>
      </c>
      <c r="BT323" s="206">
        <v>-317.07635700228502</v>
      </c>
      <c r="BU323" s="206">
        <v>-317.07635700230901</v>
      </c>
      <c r="BV323" s="206">
        <v>-317.07635700230901</v>
      </c>
      <c r="BW323" s="206">
        <v>-317.07635700232402</v>
      </c>
      <c r="BX323" s="206">
        <v>-317.076357002333</v>
      </c>
      <c r="BY323" s="206">
        <v>-317.07635700230799</v>
      </c>
      <c r="BZ323" s="206">
        <v>-317.07635700232498</v>
      </c>
      <c r="CA323" s="206">
        <v>-317.076357002316</v>
      </c>
      <c r="CB323" s="206">
        <v>-317.07635700230901</v>
      </c>
      <c r="CC323" s="206">
        <v>-317.07635700235699</v>
      </c>
      <c r="CD323" s="206">
        <v>-317.07635700230901</v>
      </c>
      <c r="CE323" s="206">
        <v>-317.07635700232402</v>
      </c>
      <c r="CF323" s="206">
        <v>-317.07635700230901</v>
      </c>
      <c r="CG323" s="206">
        <v>-317.07635700232402</v>
      </c>
      <c r="CH323" s="206">
        <v>-317.07635700228502</v>
      </c>
      <c r="CI323" s="206">
        <v>-317.07635700232402</v>
      </c>
      <c r="CJ323" s="206">
        <v>-317.07635700231799</v>
      </c>
      <c r="CK323" s="206">
        <v>-317.07635700230901</v>
      </c>
      <c r="CL323" s="206">
        <v>-317.07635700235602</v>
      </c>
      <c r="CM323" s="206">
        <v>-317.07635700230099</v>
      </c>
      <c r="CN323" s="206">
        <v>-317.07635700236398</v>
      </c>
      <c r="CO323" s="206">
        <v>-317.07635700231702</v>
      </c>
      <c r="CP323" s="206">
        <v>-317.07635700230099</v>
      </c>
      <c r="CQ323" s="206">
        <v>-317.07635700230901</v>
      </c>
      <c r="CR323" s="206">
        <v>-317.076357002316</v>
      </c>
      <c r="CS323" s="206">
        <v>-317.07635700230998</v>
      </c>
      <c r="CT323" s="206">
        <v>-317.076357002316</v>
      </c>
      <c r="CU323" s="206">
        <v>0</v>
      </c>
      <c r="CV323" s="206">
        <v>0</v>
      </c>
      <c r="CW323" s="206">
        <v>0</v>
      </c>
      <c r="CX323" s="206">
        <v>3.9492174862504001E-12</v>
      </c>
      <c r="CY323" s="206">
        <v>0</v>
      </c>
      <c r="CZ323" s="206">
        <v>0</v>
      </c>
      <c r="DA323" s="206">
        <v>0</v>
      </c>
      <c r="DB323" s="206">
        <v>0</v>
      </c>
      <c r="DC323" s="206">
        <v>0</v>
      </c>
      <c r="DD323" s="206">
        <v>-3.2087392075784501E-12</v>
      </c>
      <c r="DE323" s="206">
        <v>0</v>
      </c>
      <c r="DF323" s="206">
        <v>-38794.744200608897</v>
      </c>
      <c r="DG323" s="206">
        <v>-38794.744200608999</v>
      </c>
      <c r="DH323" s="206">
        <v>-38901.031171021401</v>
      </c>
      <c r="DI323" s="206">
        <v>-38794.7442006087</v>
      </c>
      <c r="DJ323" s="206">
        <v>-194080.00797345699</v>
      </c>
      <c r="DK323" s="206">
        <v>0</v>
      </c>
      <c r="DL323" s="207">
        <v>-436320.17289999966</v>
      </c>
      <c r="DQ323" s="270"/>
      <c r="DR323" s="209"/>
      <c r="DS323" s="218"/>
      <c r="DT323" s="205" t="s">
        <v>276</v>
      </c>
      <c r="DU323" s="206">
        <f t="shared" si="297"/>
        <v>-23.296107339232201</v>
      </c>
      <c r="DV323" s="206">
        <f t="shared" si="298"/>
        <v>-21.246293027558853</v>
      </c>
      <c r="DW323" s="206">
        <f t="shared" si="299"/>
        <v>-23.387919366764507</v>
      </c>
      <c r="DX323" s="206">
        <f t="shared" si="300"/>
        <v>-19.024581420139121</v>
      </c>
      <c r="DY323" s="206">
        <f t="shared" si="301"/>
        <v>3.9492174862504001E-15</v>
      </c>
      <c r="DZ323" s="206">
        <f t="shared" si="302"/>
        <v>-3.2087392075784501E-15</v>
      </c>
      <c r="EA323" s="206">
        <f t="shared" si="303"/>
        <v>-77.589488401217892</v>
      </c>
      <c r="EB323" s="206">
        <f t="shared" si="304"/>
        <v>-77.695775371630091</v>
      </c>
      <c r="EC323" s="206">
        <f t="shared" si="305"/>
        <v>-194.08000797345699</v>
      </c>
      <c r="ED323" s="207">
        <f t="shared" si="306"/>
        <v>-436.32017289999965</v>
      </c>
      <c r="EE323" s="303">
        <f t="shared" si="307"/>
        <v>0</v>
      </c>
    </row>
    <row r="324" spans="1:135" s="126" customFormat="1" ht="15.5" hidden="1" outlineLevel="1" x14ac:dyDescent="0.35">
      <c r="A324" s="37" t="s">
        <v>357</v>
      </c>
      <c r="B324" s="37">
        <v>4</v>
      </c>
      <c r="C324" s="38">
        <v>4.3</v>
      </c>
      <c r="D324" s="264"/>
      <c r="E324" s="270"/>
      <c r="F324" s="209"/>
      <c r="G324" s="218"/>
      <c r="H324" s="209" t="s">
        <v>380</v>
      </c>
      <c r="I324" s="278">
        <v>0</v>
      </c>
      <c r="J324" s="268">
        <v>0</v>
      </c>
      <c r="K324" s="268">
        <v>0</v>
      </c>
      <c r="L324" s="206">
        <v>0</v>
      </c>
      <c r="M324" s="206">
        <v>0</v>
      </c>
      <c r="N324" s="206">
        <v>0</v>
      </c>
      <c r="O324" s="206">
        <v>0</v>
      </c>
      <c r="P324" s="206">
        <v>0</v>
      </c>
      <c r="Q324" s="206">
        <v>0</v>
      </c>
      <c r="R324" s="206">
        <v>0</v>
      </c>
      <c r="S324" s="206">
        <v>0</v>
      </c>
      <c r="T324" s="206">
        <v>0</v>
      </c>
      <c r="U324" s="206">
        <v>0</v>
      </c>
      <c r="V324" s="206">
        <v>0</v>
      </c>
      <c r="W324" s="206">
        <v>0</v>
      </c>
      <c r="X324" s="206">
        <v>0</v>
      </c>
      <c r="Y324" s="206">
        <v>0</v>
      </c>
      <c r="Z324" s="206">
        <v>0</v>
      </c>
      <c r="AA324" s="206">
        <v>0</v>
      </c>
      <c r="AB324" s="206">
        <v>0</v>
      </c>
      <c r="AC324" s="206">
        <v>0</v>
      </c>
      <c r="AD324" s="206">
        <v>0</v>
      </c>
      <c r="AE324" s="206">
        <v>0</v>
      </c>
      <c r="AF324" s="206">
        <v>0</v>
      </c>
      <c r="AG324" s="206">
        <v>0</v>
      </c>
      <c r="AH324" s="206">
        <v>0</v>
      </c>
      <c r="AI324" s="206">
        <v>0</v>
      </c>
      <c r="AJ324" s="206">
        <v>0</v>
      </c>
      <c r="AK324" s="206">
        <v>0</v>
      </c>
      <c r="AL324" s="206">
        <v>0</v>
      </c>
      <c r="AM324" s="206">
        <v>0</v>
      </c>
      <c r="AN324" s="206">
        <v>0</v>
      </c>
      <c r="AO324" s="206">
        <v>0</v>
      </c>
      <c r="AP324" s="206">
        <v>0</v>
      </c>
      <c r="AQ324" s="206">
        <v>0</v>
      </c>
      <c r="AR324" s="206">
        <v>0</v>
      </c>
      <c r="AS324" s="206">
        <v>0</v>
      </c>
      <c r="AT324" s="206">
        <v>0</v>
      </c>
      <c r="AU324" s="206">
        <v>0</v>
      </c>
      <c r="AV324" s="206">
        <v>0</v>
      </c>
      <c r="AW324" s="206">
        <v>0</v>
      </c>
      <c r="AX324" s="206">
        <v>0</v>
      </c>
      <c r="AY324" s="206">
        <v>0</v>
      </c>
      <c r="AZ324" s="206">
        <v>0</v>
      </c>
      <c r="BA324" s="206">
        <v>0</v>
      </c>
      <c r="BB324" s="206">
        <v>0</v>
      </c>
      <c r="BC324" s="206">
        <v>0</v>
      </c>
      <c r="BD324" s="206">
        <v>0</v>
      </c>
      <c r="BE324" s="206">
        <v>0</v>
      </c>
      <c r="BF324" s="206">
        <v>0</v>
      </c>
      <c r="BG324" s="206">
        <v>0</v>
      </c>
      <c r="BH324" s="206">
        <v>0</v>
      </c>
      <c r="BI324" s="206">
        <v>0</v>
      </c>
      <c r="BJ324" s="206">
        <v>0</v>
      </c>
      <c r="BK324" s="206">
        <v>0</v>
      </c>
      <c r="BL324" s="206">
        <v>0</v>
      </c>
      <c r="BM324" s="206">
        <v>0</v>
      </c>
      <c r="BN324" s="206">
        <v>0</v>
      </c>
      <c r="BO324" s="206">
        <v>0</v>
      </c>
      <c r="BP324" s="206">
        <v>0</v>
      </c>
      <c r="BQ324" s="206">
        <v>0</v>
      </c>
      <c r="BR324" s="206">
        <v>0</v>
      </c>
      <c r="BS324" s="206">
        <v>0</v>
      </c>
      <c r="BT324" s="206">
        <v>0</v>
      </c>
      <c r="BU324" s="206">
        <v>0</v>
      </c>
      <c r="BV324" s="206">
        <v>0</v>
      </c>
      <c r="BW324" s="206">
        <v>0</v>
      </c>
      <c r="BX324" s="206">
        <v>0</v>
      </c>
      <c r="BY324" s="206">
        <v>0</v>
      </c>
      <c r="BZ324" s="206">
        <v>0</v>
      </c>
      <c r="CA324" s="206">
        <v>0</v>
      </c>
      <c r="CB324" s="206">
        <v>0</v>
      </c>
      <c r="CC324" s="206">
        <v>0</v>
      </c>
      <c r="CD324" s="206">
        <v>0</v>
      </c>
      <c r="CE324" s="206">
        <v>0</v>
      </c>
      <c r="CF324" s="206">
        <v>0</v>
      </c>
      <c r="CG324" s="206">
        <v>0</v>
      </c>
      <c r="CH324" s="206">
        <v>0</v>
      </c>
      <c r="CI324" s="206">
        <v>0</v>
      </c>
      <c r="CJ324" s="206">
        <v>0</v>
      </c>
      <c r="CK324" s="206">
        <v>0</v>
      </c>
      <c r="CL324" s="206">
        <v>0</v>
      </c>
      <c r="CM324" s="206">
        <v>0</v>
      </c>
      <c r="CN324" s="206">
        <v>0</v>
      </c>
      <c r="CO324" s="206">
        <v>0</v>
      </c>
      <c r="CP324" s="206">
        <v>0</v>
      </c>
      <c r="CQ324" s="206">
        <v>0</v>
      </c>
      <c r="CR324" s="206">
        <v>0</v>
      </c>
      <c r="CS324" s="206">
        <v>0</v>
      </c>
      <c r="CT324" s="206">
        <v>0</v>
      </c>
      <c r="CU324" s="206">
        <v>0</v>
      </c>
      <c r="CV324" s="206">
        <v>0</v>
      </c>
      <c r="CW324" s="206">
        <v>0</v>
      </c>
      <c r="CX324" s="206">
        <v>0</v>
      </c>
      <c r="CY324" s="206">
        <v>0</v>
      </c>
      <c r="CZ324" s="206">
        <v>0</v>
      </c>
      <c r="DA324" s="206">
        <v>0</v>
      </c>
      <c r="DB324" s="206">
        <v>0</v>
      </c>
      <c r="DC324" s="206">
        <v>0</v>
      </c>
      <c r="DD324" s="206">
        <v>0</v>
      </c>
      <c r="DE324" s="206">
        <v>0</v>
      </c>
      <c r="DF324" s="206">
        <v>0</v>
      </c>
      <c r="DG324" s="206">
        <v>0</v>
      </c>
      <c r="DH324" s="206">
        <v>0</v>
      </c>
      <c r="DI324" s="206">
        <v>0</v>
      </c>
      <c r="DJ324" s="206">
        <v>0</v>
      </c>
      <c r="DK324" s="206">
        <v>0</v>
      </c>
      <c r="DL324" s="207">
        <v>0</v>
      </c>
      <c r="DQ324" s="270"/>
      <c r="DR324" s="209"/>
      <c r="DS324" s="218"/>
      <c r="DT324" s="209" t="s">
        <v>380</v>
      </c>
      <c r="DU324" s="206">
        <f t="shared" si="297"/>
        <v>0</v>
      </c>
      <c r="DV324" s="206">
        <f t="shared" si="298"/>
        <v>0</v>
      </c>
      <c r="DW324" s="206">
        <f t="shared" si="299"/>
        <v>0</v>
      </c>
      <c r="DX324" s="206">
        <f t="shared" si="300"/>
        <v>0</v>
      </c>
      <c r="DY324" s="206">
        <f t="shared" si="301"/>
        <v>0</v>
      </c>
      <c r="DZ324" s="206">
        <f t="shared" si="302"/>
        <v>0</v>
      </c>
      <c r="EA324" s="206">
        <f t="shared" si="303"/>
        <v>0</v>
      </c>
      <c r="EB324" s="206">
        <f t="shared" si="304"/>
        <v>0</v>
      </c>
      <c r="EC324" s="206">
        <f t="shared" si="305"/>
        <v>0</v>
      </c>
      <c r="ED324" s="207">
        <f t="shared" si="306"/>
        <v>0</v>
      </c>
      <c r="EE324" s="303">
        <f t="shared" si="307"/>
        <v>0</v>
      </c>
    </row>
    <row r="325" spans="1:135" s="126" customFormat="1" ht="15.5" hidden="1" outlineLevel="1" x14ac:dyDescent="0.35">
      <c r="A325" s="37" t="s">
        <v>357</v>
      </c>
      <c r="B325" s="37">
        <v>4</v>
      </c>
      <c r="C325" s="38">
        <v>4.3</v>
      </c>
      <c r="D325" s="264" t="s">
        <v>221</v>
      </c>
      <c r="E325" s="270"/>
      <c r="F325" s="209"/>
      <c r="G325" s="205"/>
      <c r="H325" s="209" t="s">
        <v>374</v>
      </c>
      <c r="I325" s="278">
        <v>0</v>
      </c>
      <c r="J325" s="268">
        <v>0</v>
      </c>
      <c r="K325" s="268">
        <v>0</v>
      </c>
      <c r="L325" s="206">
        <v>0</v>
      </c>
      <c r="M325" s="206">
        <v>0</v>
      </c>
      <c r="N325" s="206">
        <v>0</v>
      </c>
      <c r="O325" s="206">
        <v>0</v>
      </c>
      <c r="P325" s="206">
        <v>0</v>
      </c>
      <c r="Q325" s="206">
        <v>0</v>
      </c>
      <c r="R325" s="206">
        <v>0</v>
      </c>
      <c r="S325" s="206">
        <v>0</v>
      </c>
      <c r="T325" s="206">
        <v>0</v>
      </c>
      <c r="U325" s="206">
        <v>0</v>
      </c>
      <c r="V325" s="206">
        <v>0</v>
      </c>
      <c r="W325" s="206">
        <v>0</v>
      </c>
      <c r="X325" s="206">
        <v>0</v>
      </c>
      <c r="Y325" s="206">
        <v>0</v>
      </c>
      <c r="Z325" s="206">
        <v>0</v>
      </c>
      <c r="AA325" s="206">
        <v>0</v>
      </c>
      <c r="AB325" s="206">
        <v>0</v>
      </c>
      <c r="AC325" s="206">
        <v>0</v>
      </c>
      <c r="AD325" s="206">
        <v>0</v>
      </c>
      <c r="AE325" s="206">
        <v>0</v>
      </c>
      <c r="AF325" s="206">
        <v>0</v>
      </c>
      <c r="AG325" s="206">
        <v>0</v>
      </c>
      <c r="AH325" s="206">
        <v>0</v>
      </c>
      <c r="AI325" s="206">
        <v>0</v>
      </c>
      <c r="AJ325" s="206">
        <v>0</v>
      </c>
      <c r="AK325" s="206">
        <v>0</v>
      </c>
      <c r="AL325" s="206">
        <v>0</v>
      </c>
      <c r="AM325" s="206">
        <v>0</v>
      </c>
      <c r="AN325" s="206">
        <v>0</v>
      </c>
      <c r="AO325" s="206">
        <v>0</v>
      </c>
      <c r="AP325" s="206">
        <v>0</v>
      </c>
      <c r="AQ325" s="206">
        <v>0</v>
      </c>
      <c r="AR325" s="206">
        <v>0</v>
      </c>
      <c r="AS325" s="206">
        <v>0</v>
      </c>
      <c r="AT325" s="206">
        <v>0</v>
      </c>
      <c r="AU325" s="206">
        <v>0</v>
      </c>
      <c r="AV325" s="206">
        <v>0</v>
      </c>
      <c r="AW325" s="206">
        <v>0</v>
      </c>
      <c r="AX325" s="206">
        <v>0</v>
      </c>
      <c r="AY325" s="206">
        <v>0</v>
      </c>
      <c r="AZ325" s="206">
        <v>0</v>
      </c>
      <c r="BA325" s="206">
        <v>0</v>
      </c>
      <c r="BB325" s="206">
        <v>0</v>
      </c>
      <c r="BC325" s="206">
        <v>0</v>
      </c>
      <c r="BD325" s="206">
        <v>0</v>
      </c>
      <c r="BE325" s="206">
        <v>0</v>
      </c>
      <c r="BF325" s="206">
        <v>0</v>
      </c>
      <c r="BG325" s="206">
        <v>0</v>
      </c>
      <c r="BH325" s="206">
        <v>0</v>
      </c>
      <c r="BI325" s="206">
        <v>0</v>
      </c>
      <c r="BJ325" s="206">
        <v>0</v>
      </c>
      <c r="BK325" s="206">
        <v>0</v>
      </c>
      <c r="BL325" s="206">
        <v>0</v>
      </c>
      <c r="BM325" s="206">
        <v>0</v>
      </c>
      <c r="BN325" s="206">
        <v>0</v>
      </c>
      <c r="BO325" s="206">
        <v>0</v>
      </c>
      <c r="BP325" s="206">
        <v>0</v>
      </c>
      <c r="BQ325" s="206">
        <v>0</v>
      </c>
      <c r="BR325" s="206">
        <v>0</v>
      </c>
      <c r="BS325" s="206">
        <v>0</v>
      </c>
      <c r="BT325" s="206">
        <v>0</v>
      </c>
      <c r="BU325" s="206">
        <v>0</v>
      </c>
      <c r="BV325" s="206">
        <v>0</v>
      </c>
      <c r="BW325" s="206">
        <v>0</v>
      </c>
      <c r="BX325" s="206">
        <v>0</v>
      </c>
      <c r="BY325" s="206">
        <v>0</v>
      </c>
      <c r="BZ325" s="206">
        <v>0</v>
      </c>
      <c r="CA325" s="206">
        <v>0</v>
      </c>
      <c r="CB325" s="206">
        <v>0</v>
      </c>
      <c r="CC325" s="206">
        <v>0</v>
      </c>
      <c r="CD325" s="206">
        <v>0</v>
      </c>
      <c r="CE325" s="206">
        <v>0</v>
      </c>
      <c r="CF325" s="206">
        <v>0</v>
      </c>
      <c r="CG325" s="206">
        <v>0</v>
      </c>
      <c r="CH325" s="206">
        <v>0</v>
      </c>
      <c r="CI325" s="206">
        <v>0</v>
      </c>
      <c r="CJ325" s="206">
        <v>0</v>
      </c>
      <c r="CK325" s="206">
        <v>0</v>
      </c>
      <c r="CL325" s="206">
        <v>0</v>
      </c>
      <c r="CM325" s="206">
        <v>0</v>
      </c>
      <c r="CN325" s="206">
        <v>0</v>
      </c>
      <c r="CO325" s="206">
        <v>0</v>
      </c>
      <c r="CP325" s="206">
        <v>0</v>
      </c>
      <c r="CQ325" s="206">
        <v>0</v>
      </c>
      <c r="CR325" s="206">
        <v>0</v>
      </c>
      <c r="CS325" s="206">
        <v>0</v>
      </c>
      <c r="CT325" s="206">
        <v>0</v>
      </c>
      <c r="CU325" s="206">
        <v>0</v>
      </c>
      <c r="CV325" s="206">
        <v>0</v>
      </c>
      <c r="CW325" s="206">
        <v>0</v>
      </c>
      <c r="CX325" s="206">
        <v>0</v>
      </c>
      <c r="CY325" s="206">
        <v>0</v>
      </c>
      <c r="CZ325" s="206">
        <v>0</v>
      </c>
      <c r="DA325" s="206">
        <v>0</v>
      </c>
      <c r="DB325" s="206">
        <v>0</v>
      </c>
      <c r="DC325" s="206">
        <v>0</v>
      </c>
      <c r="DD325" s="206">
        <v>0</v>
      </c>
      <c r="DE325" s="206">
        <v>0</v>
      </c>
      <c r="DF325" s="206">
        <v>0</v>
      </c>
      <c r="DG325" s="206">
        <v>0</v>
      </c>
      <c r="DH325" s="206">
        <v>0</v>
      </c>
      <c r="DI325" s="206">
        <v>0</v>
      </c>
      <c r="DJ325" s="206">
        <v>0</v>
      </c>
      <c r="DK325" s="206">
        <v>0</v>
      </c>
      <c r="DL325" s="207">
        <v>0</v>
      </c>
      <c r="DQ325" s="270"/>
      <c r="DR325" s="209"/>
      <c r="DS325" s="205"/>
      <c r="DT325" s="209" t="s">
        <v>374</v>
      </c>
      <c r="DU325" s="206">
        <f t="shared" si="297"/>
        <v>0</v>
      </c>
      <c r="DV325" s="206">
        <f t="shared" si="298"/>
        <v>0</v>
      </c>
      <c r="DW325" s="206">
        <f t="shared" si="299"/>
        <v>0</v>
      </c>
      <c r="DX325" s="206">
        <f t="shared" si="300"/>
        <v>0</v>
      </c>
      <c r="DY325" s="206">
        <f t="shared" si="301"/>
        <v>0</v>
      </c>
      <c r="DZ325" s="206">
        <f t="shared" si="302"/>
        <v>0</v>
      </c>
      <c r="EA325" s="206">
        <f t="shared" si="303"/>
        <v>0</v>
      </c>
      <c r="EB325" s="206">
        <f t="shared" si="304"/>
        <v>0</v>
      </c>
      <c r="EC325" s="206">
        <f t="shared" si="305"/>
        <v>0</v>
      </c>
      <c r="ED325" s="207">
        <f t="shared" si="306"/>
        <v>0</v>
      </c>
      <c r="EE325" s="303">
        <f t="shared" si="307"/>
        <v>0</v>
      </c>
    </row>
    <row r="326" spans="1:135" s="126" customFormat="1" ht="15.5" hidden="1" outlineLevel="1" x14ac:dyDescent="0.35">
      <c r="A326" s="37" t="s">
        <v>357</v>
      </c>
      <c r="B326" s="37">
        <v>4</v>
      </c>
      <c r="C326" s="38">
        <v>4.3</v>
      </c>
      <c r="D326" s="264" t="s">
        <v>222</v>
      </c>
      <c r="E326" s="270"/>
      <c r="F326" s="209"/>
      <c r="G326" s="205"/>
      <c r="H326" s="209" t="s">
        <v>376</v>
      </c>
      <c r="I326" s="278">
        <v>0</v>
      </c>
      <c r="J326" s="268">
        <v>0</v>
      </c>
      <c r="K326" s="268">
        <v>0</v>
      </c>
      <c r="L326" s="206">
        <v>0</v>
      </c>
      <c r="M326" s="206">
        <v>0</v>
      </c>
      <c r="N326" s="206">
        <v>0</v>
      </c>
      <c r="O326" s="206">
        <v>0</v>
      </c>
      <c r="P326" s="206">
        <v>0</v>
      </c>
      <c r="Q326" s="206">
        <v>0</v>
      </c>
      <c r="R326" s="206">
        <v>0</v>
      </c>
      <c r="S326" s="206">
        <v>0</v>
      </c>
      <c r="T326" s="206">
        <v>0</v>
      </c>
      <c r="U326" s="206">
        <v>0</v>
      </c>
      <c r="V326" s="206">
        <v>0</v>
      </c>
      <c r="W326" s="206">
        <v>0</v>
      </c>
      <c r="X326" s="206">
        <v>0</v>
      </c>
      <c r="Y326" s="206">
        <v>0</v>
      </c>
      <c r="Z326" s="206">
        <v>0</v>
      </c>
      <c r="AA326" s="206">
        <v>0</v>
      </c>
      <c r="AB326" s="206">
        <v>0</v>
      </c>
      <c r="AC326" s="206">
        <v>0</v>
      </c>
      <c r="AD326" s="206">
        <v>0</v>
      </c>
      <c r="AE326" s="206">
        <v>0</v>
      </c>
      <c r="AF326" s="206">
        <v>0</v>
      </c>
      <c r="AG326" s="206">
        <v>0</v>
      </c>
      <c r="AH326" s="206">
        <v>0</v>
      </c>
      <c r="AI326" s="206">
        <v>0</v>
      </c>
      <c r="AJ326" s="206">
        <v>0</v>
      </c>
      <c r="AK326" s="206">
        <v>0</v>
      </c>
      <c r="AL326" s="206">
        <v>0</v>
      </c>
      <c r="AM326" s="206">
        <v>0</v>
      </c>
      <c r="AN326" s="206">
        <v>0</v>
      </c>
      <c r="AO326" s="206">
        <v>0</v>
      </c>
      <c r="AP326" s="206">
        <v>0</v>
      </c>
      <c r="AQ326" s="206">
        <v>0</v>
      </c>
      <c r="AR326" s="206">
        <v>0</v>
      </c>
      <c r="AS326" s="206">
        <v>0</v>
      </c>
      <c r="AT326" s="206">
        <v>0</v>
      </c>
      <c r="AU326" s="206">
        <v>0</v>
      </c>
      <c r="AV326" s="206">
        <v>0</v>
      </c>
      <c r="AW326" s="206">
        <v>0</v>
      </c>
      <c r="AX326" s="206">
        <v>0</v>
      </c>
      <c r="AY326" s="206">
        <v>0</v>
      </c>
      <c r="AZ326" s="206">
        <v>0</v>
      </c>
      <c r="BA326" s="206">
        <v>0</v>
      </c>
      <c r="BB326" s="206">
        <v>0</v>
      </c>
      <c r="BC326" s="206">
        <v>0</v>
      </c>
      <c r="BD326" s="206">
        <v>0</v>
      </c>
      <c r="BE326" s="206">
        <v>0</v>
      </c>
      <c r="BF326" s="206">
        <v>0</v>
      </c>
      <c r="BG326" s="206">
        <v>0</v>
      </c>
      <c r="BH326" s="206">
        <v>0</v>
      </c>
      <c r="BI326" s="206">
        <v>0</v>
      </c>
      <c r="BJ326" s="206">
        <v>0</v>
      </c>
      <c r="BK326" s="206">
        <v>0</v>
      </c>
      <c r="BL326" s="206">
        <v>0</v>
      </c>
      <c r="BM326" s="206">
        <v>0</v>
      </c>
      <c r="BN326" s="206">
        <v>0</v>
      </c>
      <c r="BO326" s="206">
        <v>0</v>
      </c>
      <c r="BP326" s="206">
        <v>0</v>
      </c>
      <c r="BQ326" s="206">
        <v>0</v>
      </c>
      <c r="BR326" s="206">
        <v>0</v>
      </c>
      <c r="BS326" s="206">
        <v>0</v>
      </c>
      <c r="BT326" s="206">
        <v>0</v>
      </c>
      <c r="BU326" s="206">
        <v>0</v>
      </c>
      <c r="BV326" s="206">
        <v>0</v>
      </c>
      <c r="BW326" s="206">
        <v>0</v>
      </c>
      <c r="BX326" s="206">
        <v>0</v>
      </c>
      <c r="BY326" s="206">
        <v>0</v>
      </c>
      <c r="BZ326" s="206">
        <v>0</v>
      </c>
      <c r="CA326" s="206">
        <v>0</v>
      </c>
      <c r="CB326" s="206">
        <v>0</v>
      </c>
      <c r="CC326" s="206">
        <v>0</v>
      </c>
      <c r="CD326" s="206">
        <v>0</v>
      </c>
      <c r="CE326" s="206">
        <v>0</v>
      </c>
      <c r="CF326" s="206">
        <v>0</v>
      </c>
      <c r="CG326" s="206">
        <v>0</v>
      </c>
      <c r="CH326" s="206">
        <v>0</v>
      </c>
      <c r="CI326" s="206">
        <v>0</v>
      </c>
      <c r="CJ326" s="206">
        <v>0</v>
      </c>
      <c r="CK326" s="206">
        <v>0</v>
      </c>
      <c r="CL326" s="206">
        <v>0</v>
      </c>
      <c r="CM326" s="206">
        <v>0</v>
      </c>
      <c r="CN326" s="206">
        <v>0</v>
      </c>
      <c r="CO326" s="206">
        <v>0</v>
      </c>
      <c r="CP326" s="206">
        <v>0</v>
      </c>
      <c r="CQ326" s="206">
        <v>0</v>
      </c>
      <c r="CR326" s="206">
        <v>0</v>
      </c>
      <c r="CS326" s="206">
        <v>0</v>
      </c>
      <c r="CT326" s="206">
        <v>0</v>
      </c>
      <c r="CU326" s="206">
        <v>0</v>
      </c>
      <c r="CV326" s="206">
        <v>0</v>
      </c>
      <c r="CW326" s="206">
        <v>0</v>
      </c>
      <c r="CX326" s="206">
        <v>0</v>
      </c>
      <c r="CY326" s="206">
        <v>0</v>
      </c>
      <c r="CZ326" s="206">
        <v>0</v>
      </c>
      <c r="DA326" s="206">
        <v>0</v>
      </c>
      <c r="DB326" s="206">
        <v>0</v>
      </c>
      <c r="DC326" s="206">
        <v>0</v>
      </c>
      <c r="DD326" s="206">
        <v>0</v>
      </c>
      <c r="DE326" s="206">
        <v>0</v>
      </c>
      <c r="DF326" s="206">
        <v>0</v>
      </c>
      <c r="DG326" s="206">
        <v>0</v>
      </c>
      <c r="DH326" s="206">
        <v>0</v>
      </c>
      <c r="DI326" s="206">
        <v>0</v>
      </c>
      <c r="DJ326" s="206">
        <v>0</v>
      </c>
      <c r="DK326" s="206">
        <v>0</v>
      </c>
      <c r="DL326" s="207">
        <v>0</v>
      </c>
      <c r="DQ326" s="270"/>
      <c r="DR326" s="209"/>
      <c r="DS326" s="205"/>
      <c r="DT326" s="209" t="s">
        <v>376</v>
      </c>
      <c r="DU326" s="206">
        <f t="shared" si="297"/>
        <v>0</v>
      </c>
      <c r="DV326" s="206">
        <f t="shared" si="298"/>
        <v>0</v>
      </c>
      <c r="DW326" s="206">
        <f t="shared" si="299"/>
        <v>0</v>
      </c>
      <c r="DX326" s="206">
        <f t="shared" si="300"/>
        <v>0</v>
      </c>
      <c r="DY326" s="206">
        <f t="shared" si="301"/>
        <v>0</v>
      </c>
      <c r="DZ326" s="206">
        <f t="shared" si="302"/>
        <v>0</v>
      </c>
      <c r="EA326" s="206">
        <f t="shared" si="303"/>
        <v>0</v>
      </c>
      <c r="EB326" s="206">
        <f t="shared" si="304"/>
        <v>0</v>
      </c>
      <c r="EC326" s="206">
        <f t="shared" si="305"/>
        <v>0</v>
      </c>
      <c r="ED326" s="207">
        <f t="shared" si="306"/>
        <v>0</v>
      </c>
      <c r="EE326" s="303">
        <f t="shared" si="307"/>
        <v>0</v>
      </c>
    </row>
    <row r="327" spans="1:135" s="126" customFormat="1" ht="15.5" hidden="1" outlineLevel="1" x14ac:dyDescent="0.35">
      <c r="A327" s="37" t="s">
        <v>357</v>
      </c>
      <c r="B327" s="37">
        <v>4</v>
      </c>
      <c r="C327" s="38">
        <v>4.4000000000000004</v>
      </c>
      <c r="D327" s="264"/>
      <c r="E327" s="270"/>
      <c r="F327" s="209"/>
      <c r="G327" s="205"/>
      <c r="H327" s="205" t="s">
        <v>377</v>
      </c>
      <c r="I327" s="206">
        <v>0</v>
      </c>
      <c r="J327" s="206">
        <v>0</v>
      </c>
      <c r="K327" s="206">
        <v>0</v>
      </c>
      <c r="L327" s="206">
        <v>0</v>
      </c>
      <c r="M327" s="206">
        <v>0</v>
      </c>
      <c r="N327" s="206">
        <v>0</v>
      </c>
      <c r="O327" s="206">
        <v>0</v>
      </c>
      <c r="P327" s="206">
        <v>0</v>
      </c>
      <c r="Q327" s="206">
        <v>0</v>
      </c>
      <c r="R327" s="206">
        <v>0</v>
      </c>
      <c r="S327" s="206">
        <v>0</v>
      </c>
      <c r="T327" s="206">
        <v>0</v>
      </c>
      <c r="U327" s="206">
        <v>0</v>
      </c>
      <c r="V327" s="206">
        <v>0</v>
      </c>
      <c r="W327" s="206">
        <v>0</v>
      </c>
      <c r="X327" s="206">
        <v>0</v>
      </c>
      <c r="Y327" s="206">
        <v>0</v>
      </c>
      <c r="Z327" s="206">
        <v>0</v>
      </c>
      <c r="AA327" s="206">
        <v>0</v>
      </c>
      <c r="AB327" s="206">
        <v>0</v>
      </c>
      <c r="AC327" s="206">
        <v>0</v>
      </c>
      <c r="AD327" s="206">
        <v>0</v>
      </c>
      <c r="AE327" s="206">
        <v>0</v>
      </c>
      <c r="AF327" s="206">
        <v>0</v>
      </c>
      <c r="AG327" s="206">
        <v>0</v>
      </c>
      <c r="AH327" s="206">
        <v>0</v>
      </c>
      <c r="AI327" s="206">
        <v>0</v>
      </c>
      <c r="AJ327" s="206">
        <v>0</v>
      </c>
      <c r="AK327" s="206">
        <v>0</v>
      </c>
      <c r="AL327" s="206">
        <v>0</v>
      </c>
      <c r="AM327" s="206">
        <v>0</v>
      </c>
      <c r="AN327" s="206">
        <v>0</v>
      </c>
      <c r="AO327" s="206">
        <v>0</v>
      </c>
      <c r="AP327" s="206">
        <v>0</v>
      </c>
      <c r="AQ327" s="206">
        <v>0</v>
      </c>
      <c r="AR327" s="206">
        <v>0</v>
      </c>
      <c r="AS327" s="206">
        <v>0</v>
      </c>
      <c r="AT327" s="206">
        <v>0</v>
      </c>
      <c r="AU327" s="206">
        <v>0</v>
      </c>
      <c r="AV327" s="206">
        <v>0</v>
      </c>
      <c r="AW327" s="206">
        <v>0</v>
      </c>
      <c r="AX327" s="206">
        <v>0</v>
      </c>
      <c r="AY327" s="206">
        <v>0</v>
      </c>
      <c r="AZ327" s="206">
        <v>0</v>
      </c>
      <c r="BA327" s="206">
        <v>0</v>
      </c>
      <c r="BB327" s="206">
        <v>0</v>
      </c>
      <c r="BC327" s="206">
        <v>0</v>
      </c>
      <c r="BD327" s="206">
        <v>0</v>
      </c>
      <c r="BE327" s="206">
        <v>0</v>
      </c>
      <c r="BF327" s="206">
        <v>0</v>
      </c>
      <c r="BG327" s="206">
        <v>0</v>
      </c>
      <c r="BH327" s="206">
        <v>0</v>
      </c>
      <c r="BI327" s="206">
        <v>0</v>
      </c>
      <c r="BJ327" s="206">
        <v>0</v>
      </c>
      <c r="BK327" s="206">
        <v>0</v>
      </c>
      <c r="BL327" s="206">
        <v>0</v>
      </c>
      <c r="BM327" s="206">
        <v>0</v>
      </c>
      <c r="BN327" s="206">
        <v>0</v>
      </c>
      <c r="BO327" s="206">
        <v>0</v>
      </c>
      <c r="BP327" s="206">
        <v>0</v>
      </c>
      <c r="BQ327" s="206">
        <v>0</v>
      </c>
      <c r="BR327" s="206">
        <v>0</v>
      </c>
      <c r="BS327" s="206">
        <v>0</v>
      </c>
      <c r="BT327" s="206">
        <v>0</v>
      </c>
      <c r="BU327" s="206">
        <v>0</v>
      </c>
      <c r="BV327" s="206">
        <v>0</v>
      </c>
      <c r="BW327" s="206">
        <v>0</v>
      </c>
      <c r="BX327" s="206">
        <v>0</v>
      </c>
      <c r="BY327" s="206">
        <v>0</v>
      </c>
      <c r="BZ327" s="206">
        <v>0</v>
      </c>
      <c r="CA327" s="206">
        <v>0</v>
      </c>
      <c r="CB327" s="206">
        <v>0</v>
      </c>
      <c r="CC327" s="206">
        <v>0</v>
      </c>
      <c r="CD327" s="206">
        <v>0</v>
      </c>
      <c r="CE327" s="206">
        <v>0</v>
      </c>
      <c r="CF327" s="206">
        <v>0</v>
      </c>
      <c r="CG327" s="206">
        <v>0</v>
      </c>
      <c r="CH327" s="206">
        <v>0</v>
      </c>
      <c r="CI327" s="206">
        <v>0</v>
      </c>
      <c r="CJ327" s="206">
        <v>0</v>
      </c>
      <c r="CK327" s="206">
        <v>0</v>
      </c>
      <c r="CL327" s="206">
        <v>0</v>
      </c>
      <c r="CM327" s="206">
        <v>0</v>
      </c>
      <c r="CN327" s="206">
        <v>0</v>
      </c>
      <c r="CO327" s="206">
        <v>0</v>
      </c>
      <c r="CP327" s="206">
        <v>0</v>
      </c>
      <c r="CQ327" s="206">
        <v>0</v>
      </c>
      <c r="CR327" s="206">
        <v>0</v>
      </c>
      <c r="CS327" s="206">
        <v>0</v>
      </c>
      <c r="CT327" s="206">
        <v>0</v>
      </c>
      <c r="CU327" s="206">
        <v>0</v>
      </c>
      <c r="CV327" s="206">
        <v>0</v>
      </c>
      <c r="CW327" s="206">
        <v>0</v>
      </c>
      <c r="CX327" s="206">
        <v>0</v>
      </c>
      <c r="CY327" s="206">
        <v>0</v>
      </c>
      <c r="CZ327" s="206">
        <v>0</v>
      </c>
      <c r="DA327" s="206">
        <v>0</v>
      </c>
      <c r="DB327" s="206">
        <v>0</v>
      </c>
      <c r="DC327" s="206">
        <v>0</v>
      </c>
      <c r="DD327" s="206">
        <v>0</v>
      </c>
      <c r="DE327" s="206">
        <v>0</v>
      </c>
      <c r="DF327" s="206">
        <v>0</v>
      </c>
      <c r="DG327" s="206">
        <v>0</v>
      </c>
      <c r="DH327" s="206">
        <v>0</v>
      </c>
      <c r="DI327" s="206">
        <v>0</v>
      </c>
      <c r="DJ327" s="206">
        <v>0</v>
      </c>
      <c r="DK327" s="206">
        <v>0</v>
      </c>
      <c r="DL327" s="207">
        <v>0</v>
      </c>
      <c r="DQ327" s="270"/>
      <c r="DR327" s="209"/>
      <c r="DS327" s="205"/>
      <c r="DT327" s="205" t="s">
        <v>377</v>
      </c>
      <c r="DU327" s="206">
        <f t="shared" si="297"/>
        <v>0</v>
      </c>
      <c r="DV327" s="206">
        <f t="shared" si="298"/>
        <v>0</v>
      </c>
      <c r="DW327" s="206">
        <f t="shared" si="299"/>
        <v>0</v>
      </c>
      <c r="DX327" s="206">
        <f t="shared" si="300"/>
        <v>0</v>
      </c>
      <c r="DY327" s="206">
        <f t="shared" si="301"/>
        <v>0</v>
      </c>
      <c r="DZ327" s="206">
        <f t="shared" si="302"/>
        <v>0</v>
      </c>
      <c r="EA327" s="206">
        <f t="shared" si="303"/>
        <v>0</v>
      </c>
      <c r="EB327" s="206">
        <f t="shared" si="304"/>
        <v>0</v>
      </c>
      <c r="EC327" s="206">
        <f t="shared" si="305"/>
        <v>0</v>
      </c>
      <c r="ED327" s="207">
        <f t="shared" si="306"/>
        <v>0</v>
      </c>
      <c r="EE327" s="303">
        <f t="shared" si="307"/>
        <v>0</v>
      </c>
    </row>
    <row r="328" spans="1:135" s="126" customFormat="1" ht="15.5" hidden="1" outlineLevel="1" x14ac:dyDescent="0.35">
      <c r="A328" s="37" t="s">
        <v>357</v>
      </c>
      <c r="B328" s="37">
        <v>4</v>
      </c>
      <c r="C328" s="38">
        <v>4.5</v>
      </c>
      <c r="D328" s="264"/>
      <c r="E328" s="270"/>
      <c r="F328" s="209"/>
      <c r="G328" s="218"/>
      <c r="H328" s="205" t="s">
        <v>379</v>
      </c>
      <c r="I328" s="206">
        <v>-8971.7604990568598</v>
      </c>
      <c r="J328" s="206">
        <v>-1363.7232017659201</v>
      </c>
      <c r="K328" s="206">
        <v>-1363.7232017658901</v>
      </c>
      <c r="L328" s="206">
        <v>-1363.7232017659201</v>
      </c>
      <c r="M328" s="206">
        <v>-1363.7232017658901</v>
      </c>
      <c r="N328" s="206">
        <v>-1363.7232017659201</v>
      </c>
      <c r="O328" s="206">
        <v>-1363.7232017659001</v>
      </c>
      <c r="P328" s="206">
        <v>-391.61386973060701</v>
      </c>
      <c r="Q328" s="206">
        <v>-391.61386973063901</v>
      </c>
      <c r="R328" s="206">
        <v>-391.61386973063901</v>
      </c>
      <c r="S328" s="206">
        <v>-391.61386973063901</v>
      </c>
      <c r="T328" s="206">
        <v>-391.61386973062298</v>
      </c>
      <c r="U328" s="206">
        <v>-391.61386973062298</v>
      </c>
      <c r="V328" s="206">
        <v>-391.61386973062298</v>
      </c>
      <c r="W328" s="206">
        <v>-391.61386973060701</v>
      </c>
      <c r="X328" s="206">
        <v>-391.61386973063998</v>
      </c>
      <c r="Y328" s="206">
        <v>-391.61386973063901</v>
      </c>
      <c r="Z328" s="206">
        <v>-391.61386973063901</v>
      </c>
      <c r="AA328" s="206">
        <v>-391.61386973062298</v>
      </c>
      <c r="AB328" s="206">
        <v>-391.61386973060701</v>
      </c>
      <c r="AC328" s="206">
        <v>-391.61386973063901</v>
      </c>
      <c r="AD328" s="206">
        <v>-391.61386973065601</v>
      </c>
      <c r="AE328" s="206">
        <v>-391.61386973062298</v>
      </c>
      <c r="AF328" s="206">
        <v>-391.61386973060701</v>
      </c>
      <c r="AG328" s="206">
        <v>-391.61386973062298</v>
      </c>
      <c r="AH328" s="206">
        <v>-391.61386973062298</v>
      </c>
      <c r="AI328" s="206">
        <v>-391.61386973060701</v>
      </c>
      <c r="AJ328" s="206">
        <v>-391.61386973065498</v>
      </c>
      <c r="AK328" s="206">
        <v>-391.61386973062298</v>
      </c>
      <c r="AL328" s="206">
        <v>-391.61386973060701</v>
      </c>
      <c r="AM328" s="206">
        <v>-122.11195173140599</v>
      </c>
      <c r="AN328" s="206">
        <v>-122.111951731421</v>
      </c>
      <c r="AO328" s="206">
        <v>-122.111951731421</v>
      </c>
      <c r="AP328" s="206">
        <v>-122.111951731421</v>
      </c>
      <c r="AQ328" s="206">
        <v>-122.111951731405</v>
      </c>
      <c r="AR328" s="206">
        <v>-122.111951731438</v>
      </c>
      <c r="AS328" s="206">
        <v>-122.111951731421</v>
      </c>
      <c r="AT328" s="206">
        <v>-122.111951731422</v>
      </c>
      <c r="AU328" s="206">
        <v>-122.111951731421</v>
      </c>
      <c r="AV328" s="206">
        <v>-122.111951731405</v>
      </c>
      <c r="AW328" s="206">
        <v>-122.11195173142001</v>
      </c>
      <c r="AX328" s="206">
        <v>-122.111951731422</v>
      </c>
      <c r="AY328" s="206">
        <v>-122.111951731405</v>
      </c>
      <c r="AZ328" s="206">
        <v>-122.111951731421</v>
      </c>
      <c r="BA328" s="206">
        <v>-122.111951731421</v>
      </c>
      <c r="BB328" s="206">
        <v>-122.111951731422</v>
      </c>
      <c r="BC328" s="206">
        <v>-122.111951731405</v>
      </c>
      <c r="BD328" s="206">
        <v>-122.111951731421</v>
      </c>
      <c r="BE328" s="206">
        <v>-122.111951731437</v>
      </c>
      <c r="BF328" s="206">
        <v>-122.11195173140599</v>
      </c>
      <c r="BG328" s="206">
        <v>-122.11195173143599</v>
      </c>
      <c r="BH328" s="206">
        <v>-122.111951731405</v>
      </c>
      <c r="BI328" s="206">
        <v>-122.111951731422</v>
      </c>
      <c r="BJ328" s="206">
        <v>-122.111951731421</v>
      </c>
      <c r="BK328" s="206">
        <v>-122.111951731405</v>
      </c>
      <c r="BL328" s="206">
        <v>-122.11195173142001</v>
      </c>
      <c r="BM328" s="206">
        <v>-122.111951731422</v>
      </c>
      <c r="BN328" s="206">
        <v>-122.111951731421</v>
      </c>
      <c r="BO328" s="206">
        <v>-122.111951731405</v>
      </c>
      <c r="BP328" s="206">
        <v>-122.111951731438</v>
      </c>
      <c r="BQ328" s="206">
        <v>-122.111951731422</v>
      </c>
      <c r="BR328" s="206">
        <v>-122.111951731405</v>
      </c>
      <c r="BS328" s="206">
        <v>-122.111951731421</v>
      </c>
      <c r="BT328" s="206">
        <v>-122.111951731421</v>
      </c>
      <c r="BU328" s="206">
        <v>-122.111951731421</v>
      </c>
      <c r="BV328" s="206">
        <v>-122.111951731421</v>
      </c>
      <c r="BW328" s="206">
        <v>-122.111951731405</v>
      </c>
      <c r="BX328" s="206">
        <v>-122.111951731422</v>
      </c>
      <c r="BY328" s="206">
        <v>-122.111951731405</v>
      </c>
      <c r="BZ328" s="206">
        <v>-122.11195173143599</v>
      </c>
      <c r="CA328" s="206">
        <v>-122.111951731405</v>
      </c>
      <c r="CB328" s="206">
        <v>-122.111951731421</v>
      </c>
      <c r="CC328" s="206">
        <v>-122.111951731438</v>
      </c>
      <c r="CD328" s="206">
        <v>-122.111951731405</v>
      </c>
      <c r="CE328" s="206">
        <v>-122.111951731421</v>
      </c>
      <c r="CF328" s="206">
        <v>-122.111951731422</v>
      </c>
      <c r="CG328" s="206">
        <v>-122.111951731421</v>
      </c>
      <c r="CH328" s="206">
        <v>-122.111951731421</v>
      </c>
      <c r="CI328" s="206">
        <v>-122.111951731405</v>
      </c>
      <c r="CJ328" s="206">
        <v>-122.111951731421</v>
      </c>
      <c r="CK328" s="206">
        <v>-122.111951731405</v>
      </c>
      <c r="CL328" s="206">
        <v>-122.111951731437</v>
      </c>
      <c r="CM328" s="206">
        <v>-122.11195173140599</v>
      </c>
      <c r="CN328" s="206">
        <v>-122.111951731438</v>
      </c>
      <c r="CO328" s="206">
        <v>-122.111951731421</v>
      </c>
      <c r="CP328" s="206">
        <v>-122.111951731405</v>
      </c>
      <c r="CQ328" s="206">
        <v>-122.111951731421</v>
      </c>
      <c r="CR328" s="206">
        <v>-122.111951731421</v>
      </c>
      <c r="CS328" s="206">
        <v>-122.111951731421</v>
      </c>
      <c r="CT328" s="206">
        <v>-122.111951731422</v>
      </c>
      <c r="CU328" s="206">
        <v>0</v>
      </c>
      <c r="CV328" s="206">
        <v>0</v>
      </c>
      <c r="CW328" s="206">
        <v>0</v>
      </c>
      <c r="CX328" s="206">
        <v>0</v>
      </c>
      <c r="CY328" s="206">
        <v>0</v>
      </c>
      <c r="CZ328" s="206">
        <v>0</v>
      </c>
      <c r="DA328" s="206">
        <v>0</v>
      </c>
      <c r="DB328" s="206">
        <v>0</v>
      </c>
      <c r="DC328" s="206">
        <v>0</v>
      </c>
      <c r="DD328" s="206">
        <v>0</v>
      </c>
      <c r="DE328" s="206">
        <v>0</v>
      </c>
      <c r="DF328" s="206">
        <v>-14940.571337593599</v>
      </c>
      <c r="DG328" s="206">
        <v>-14940.571337593699</v>
      </c>
      <c r="DH328" s="206">
        <v>-14981.5044097513</v>
      </c>
      <c r="DI328" s="206">
        <v>-14940.571337593599</v>
      </c>
      <c r="DJ328" s="206">
        <v>-74743.789760126107</v>
      </c>
      <c r="DK328" s="206">
        <v>0</v>
      </c>
      <c r="DL328" s="207">
        <v>-168034.94400000013</v>
      </c>
      <c r="DQ328" s="270"/>
      <c r="DR328" s="209"/>
      <c r="DS328" s="218"/>
      <c r="DT328" s="205" t="s">
        <v>379</v>
      </c>
      <c r="DU328" s="206">
        <f t="shared" si="297"/>
        <v>-8.9717604990568596</v>
      </c>
      <c r="DV328" s="206">
        <f t="shared" si="298"/>
        <v>-8.1823392105954404</v>
      </c>
      <c r="DW328" s="206">
        <f t="shared" si="299"/>
        <v>-9.0071190038044122</v>
      </c>
      <c r="DX328" s="206">
        <f t="shared" si="300"/>
        <v>-7.3267171038851089</v>
      </c>
      <c r="DY328" s="206">
        <f t="shared" si="301"/>
        <v>0</v>
      </c>
      <c r="DZ328" s="206">
        <f t="shared" si="302"/>
        <v>0</v>
      </c>
      <c r="EA328" s="206">
        <f t="shared" si="303"/>
        <v>-29.881142675187302</v>
      </c>
      <c r="EB328" s="206">
        <f t="shared" si="304"/>
        <v>-29.922075747344898</v>
      </c>
      <c r="EC328" s="206">
        <f t="shared" si="305"/>
        <v>-74.743789760126106</v>
      </c>
      <c r="ED328" s="207">
        <f t="shared" si="306"/>
        <v>-168.03494400000014</v>
      </c>
      <c r="EE328" s="303">
        <f t="shared" si="307"/>
        <v>0</v>
      </c>
    </row>
    <row r="329" spans="1:135" s="126" customFormat="1" ht="15.5" hidden="1" outlineLevel="1" x14ac:dyDescent="0.35">
      <c r="A329" s="37" t="s">
        <v>357</v>
      </c>
      <c r="B329" s="37">
        <v>5</v>
      </c>
      <c r="C329" s="38"/>
      <c r="D329" s="264"/>
      <c r="E329" s="270"/>
      <c r="F329" s="218"/>
      <c r="G329" s="209" t="s">
        <v>281</v>
      </c>
      <c r="H329" s="267"/>
      <c r="I329" s="278">
        <v>0</v>
      </c>
      <c r="J329" s="268">
        <v>0</v>
      </c>
      <c r="K329" s="268">
        <v>0</v>
      </c>
      <c r="L329" s="206">
        <v>0</v>
      </c>
      <c r="M329" s="206">
        <v>0</v>
      </c>
      <c r="N329" s="206">
        <v>0</v>
      </c>
      <c r="O329" s="206">
        <v>0</v>
      </c>
      <c r="P329" s="206">
        <v>0</v>
      </c>
      <c r="Q329" s="206">
        <v>0</v>
      </c>
      <c r="R329" s="206">
        <v>0</v>
      </c>
      <c r="S329" s="206">
        <v>0</v>
      </c>
      <c r="T329" s="206">
        <v>0</v>
      </c>
      <c r="U329" s="206">
        <v>0</v>
      </c>
      <c r="V329" s="206">
        <v>0</v>
      </c>
      <c r="W329" s="206">
        <v>0</v>
      </c>
      <c r="X329" s="206">
        <v>0</v>
      </c>
      <c r="Y329" s="206">
        <v>0</v>
      </c>
      <c r="Z329" s="206">
        <v>0</v>
      </c>
      <c r="AA329" s="206">
        <v>0</v>
      </c>
      <c r="AB329" s="206">
        <v>0</v>
      </c>
      <c r="AC329" s="206">
        <v>0</v>
      </c>
      <c r="AD329" s="206">
        <v>0</v>
      </c>
      <c r="AE329" s="206">
        <v>0</v>
      </c>
      <c r="AF329" s="206">
        <v>0</v>
      </c>
      <c r="AG329" s="206">
        <v>0</v>
      </c>
      <c r="AH329" s="206">
        <v>0</v>
      </c>
      <c r="AI329" s="206">
        <v>0</v>
      </c>
      <c r="AJ329" s="206">
        <v>0</v>
      </c>
      <c r="AK329" s="206">
        <v>0</v>
      </c>
      <c r="AL329" s="206">
        <v>0</v>
      </c>
      <c r="AM329" s="206">
        <v>0</v>
      </c>
      <c r="AN329" s="206">
        <v>0</v>
      </c>
      <c r="AO329" s="206">
        <v>0</v>
      </c>
      <c r="AP329" s="206">
        <v>0</v>
      </c>
      <c r="AQ329" s="206">
        <v>0</v>
      </c>
      <c r="AR329" s="206">
        <v>0</v>
      </c>
      <c r="AS329" s="206">
        <v>0</v>
      </c>
      <c r="AT329" s="206">
        <v>0</v>
      </c>
      <c r="AU329" s="206">
        <v>0</v>
      </c>
      <c r="AV329" s="206">
        <v>0</v>
      </c>
      <c r="AW329" s="206">
        <v>0</v>
      </c>
      <c r="AX329" s="206">
        <v>0</v>
      </c>
      <c r="AY329" s="206">
        <v>0</v>
      </c>
      <c r="AZ329" s="206">
        <v>0</v>
      </c>
      <c r="BA329" s="206">
        <v>0</v>
      </c>
      <c r="BB329" s="206">
        <v>0</v>
      </c>
      <c r="BC329" s="206">
        <v>0</v>
      </c>
      <c r="BD329" s="206">
        <v>0</v>
      </c>
      <c r="BE329" s="206">
        <v>0</v>
      </c>
      <c r="BF329" s="206">
        <v>0</v>
      </c>
      <c r="BG329" s="206">
        <v>0</v>
      </c>
      <c r="BH329" s="206">
        <v>0</v>
      </c>
      <c r="BI329" s="206">
        <v>0</v>
      </c>
      <c r="BJ329" s="206">
        <v>0</v>
      </c>
      <c r="BK329" s="206">
        <v>0</v>
      </c>
      <c r="BL329" s="206">
        <v>0</v>
      </c>
      <c r="BM329" s="206">
        <v>0</v>
      </c>
      <c r="BN329" s="206">
        <v>0</v>
      </c>
      <c r="BO329" s="206">
        <v>0</v>
      </c>
      <c r="BP329" s="206">
        <v>0</v>
      </c>
      <c r="BQ329" s="206">
        <v>0</v>
      </c>
      <c r="BR329" s="206">
        <v>0</v>
      </c>
      <c r="BS329" s="206">
        <v>0</v>
      </c>
      <c r="BT329" s="206">
        <v>0</v>
      </c>
      <c r="BU329" s="206">
        <v>0</v>
      </c>
      <c r="BV329" s="206">
        <v>0</v>
      </c>
      <c r="BW329" s="206">
        <v>0</v>
      </c>
      <c r="BX329" s="206">
        <v>0</v>
      </c>
      <c r="BY329" s="206">
        <v>0</v>
      </c>
      <c r="BZ329" s="206">
        <v>0</v>
      </c>
      <c r="CA329" s="206">
        <v>0</v>
      </c>
      <c r="CB329" s="206">
        <v>0</v>
      </c>
      <c r="CC329" s="206">
        <v>0</v>
      </c>
      <c r="CD329" s="206">
        <v>0</v>
      </c>
      <c r="CE329" s="206">
        <v>0</v>
      </c>
      <c r="CF329" s="206">
        <v>0</v>
      </c>
      <c r="CG329" s="206">
        <v>0</v>
      </c>
      <c r="CH329" s="206">
        <v>0</v>
      </c>
      <c r="CI329" s="206">
        <v>0</v>
      </c>
      <c r="CJ329" s="206">
        <v>0</v>
      </c>
      <c r="CK329" s="206">
        <v>0</v>
      </c>
      <c r="CL329" s="206">
        <v>0</v>
      </c>
      <c r="CM329" s="206">
        <v>0</v>
      </c>
      <c r="CN329" s="206">
        <v>0</v>
      </c>
      <c r="CO329" s="206">
        <v>0</v>
      </c>
      <c r="CP329" s="206">
        <v>0</v>
      </c>
      <c r="CQ329" s="206">
        <v>0</v>
      </c>
      <c r="CR329" s="206">
        <v>0</v>
      </c>
      <c r="CS329" s="206">
        <v>0</v>
      </c>
      <c r="CT329" s="206">
        <v>0</v>
      </c>
      <c r="CU329" s="206">
        <v>0</v>
      </c>
      <c r="CV329" s="206">
        <v>0</v>
      </c>
      <c r="CW329" s="206">
        <v>0</v>
      </c>
      <c r="CX329" s="206">
        <v>0</v>
      </c>
      <c r="CY329" s="206">
        <v>0</v>
      </c>
      <c r="CZ329" s="206">
        <v>0</v>
      </c>
      <c r="DA329" s="206">
        <v>0</v>
      </c>
      <c r="DB329" s="206">
        <v>0</v>
      </c>
      <c r="DC329" s="206">
        <v>0</v>
      </c>
      <c r="DD329" s="206">
        <v>0</v>
      </c>
      <c r="DE329" s="206">
        <v>0</v>
      </c>
      <c r="DF329" s="206">
        <v>0</v>
      </c>
      <c r="DG329" s="206">
        <v>0</v>
      </c>
      <c r="DH329" s="206">
        <v>0</v>
      </c>
      <c r="DI329" s="206">
        <v>0</v>
      </c>
      <c r="DJ329" s="206">
        <v>0</v>
      </c>
      <c r="DK329" s="206">
        <v>0</v>
      </c>
      <c r="DL329" s="207">
        <v>0</v>
      </c>
      <c r="DQ329" s="270"/>
      <c r="DR329" s="218"/>
      <c r="DS329" s="209" t="s">
        <v>281</v>
      </c>
      <c r="DT329" s="267"/>
      <c r="DU329" s="206">
        <f t="shared" si="297"/>
        <v>0</v>
      </c>
      <c r="DV329" s="206">
        <f t="shared" si="298"/>
        <v>0</v>
      </c>
      <c r="DW329" s="206">
        <f t="shared" si="299"/>
        <v>0</v>
      </c>
      <c r="DX329" s="206">
        <f t="shared" si="300"/>
        <v>0</v>
      </c>
      <c r="DY329" s="206">
        <f t="shared" si="301"/>
        <v>0</v>
      </c>
      <c r="DZ329" s="206">
        <f t="shared" si="302"/>
        <v>0</v>
      </c>
      <c r="EA329" s="206">
        <f t="shared" si="303"/>
        <v>0</v>
      </c>
      <c r="EB329" s="206">
        <f t="shared" si="304"/>
        <v>0</v>
      </c>
      <c r="EC329" s="206">
        <f t="shared" si="305"/>
        <v>0</v>
      </c>
      <c r="ED329" s="207">
        <f t="shared" si="306"/>
        <v>0</v>
      </c>
      <c r="EE329" s="303">
        <f t="shared" si="307"/>
        <v>0</v>
      </c>
    </row>
    <row r="330" spans="1:135" s="126" customFormat="1" ht="15.5" hidden="1" outlineLevel="1" x14ac:dyDescent="0.35">
      <c r="A330" s="37" t="s">
        <v>357</v>
      </c>
      <c r="B330" s="37">
        <v>5</v>
      </c>
      <c r="C330" s="38">
        <v>5.0999999999999996</v>
      </c>
      <c r="D330" s="264"/>
      <c r="E330" s="270"/>
      <c r="F330" s="209"/>
      <c r="G330" s="209"/>
      <c r="H330" s="209" t="s">
        <v>371</v>
      </c>
      <c r="I330" s="278">
        <v>0</v>
      </c>
      <c r="J330" s="268">
        <v>0</v>
      </c>
      <c r="K330" s="268">
        <v>0</v>
      </c>
      <c r="L330" s="206">
        <v>0</v>
      </c>
      <c r="M330" s="206">
        <v>0</v>
      </c>
      <c r="N330" s="206">
        <v>0</v>
      </c>
      <c r="O330" s="206">
        <v>0</v>
      </c>
      <c r="P330" s="206">
        <v>0</v>
      </c>
      <c r="Q330" s="206">
        <v>0</v>
      </c>
      <c r="R330" s="206">
        <v>0</v>
      </c>
      <c r="S330" s="206">
        <v>0</v>
      </c>
      <c r="T330" s="206">
        <v>0</v>
      </c>
      <c r="U330" s="206">
        <v>0</v>
      </c>
      <c r="V330" s="206">
        <v>0</v>
      </c>
      <c r="W330" s="206">
        <v>0</v>
      </c>
      <c r="X330" s="206">
        <v>0</v>
      </c>
      <c r="Y330" s="206">
        <v>0</v>
      </c>
      <c r="Z330" s="206">
        <v>0</v>
      </c>
      <c r="AA330" s="206">
        <v>0</v>
      </c>
      <c r="AB330" s="206">
        <v>0</v>
      </c>
      <c r="AC330" s="206">
        <v>0</v>
      </c>
      <c r="AD330" s="206">
        <v>0</v>
      </c>
      <c r="AE330" s="206">
        <v>0</v>
      </c>
      <c r="AF330" s="206">
        <v>0</v>
      </c>
      <c r="AG330" s="206">
        <v>0</v>
      </c>
      <c r="AH330" s="206">
        <v>0</v>
      </c>
      <c r="AI330" s="206">
        <v>0</v>
      </c>
      <c r="AJ330" s="206">
        <v>0</v>
      </c>
      <c r="AK330" s="206">
        <v>0</v>
      </c>
      <c r="AL330" s="206">
        <v>0</v>
      </c>
      <c r="AM330" s="206">
        <v>0</v>
      </c>
      <c r="AN330" s="206">
        <v>0</v>
      </c>
      <c r="AO330" s="206">
        <v>0</v>
      </c>
      <c r="AP330" s="206">
        <v>0</v>
      </c>
      <c r="AQ330" s="206">
        <v>0</v>
      </c>
      <c r="AR330" s="206">
        <v>0</v>
      </c>
      <c r="AS330" s="206">
        <v>0</v>
      </c>
      <c r="AT330" s="206">
        <v>0</v>
      </c>
      <c r="AU330" s="206">
        <v>0</v>
      </c>
      <c r="AV330" s="206">
        <v>0</v>
      </c>
      <c r="AW330" s="206">
        <v>0</v>
      </c>
      <c r="AX330" s="206">
        <v>0</v>
      </c>
      <c r="AY330" s="206">
        <v>0</v>
      </c>
      <c r="AZ330" s="206">
        <v>0</v>
      </c>
      <c r="BA330" s="206">
        <v>0</v>
      </c>
      <c r="BB330" s="206">
        <v>0</v>
      </c>
      <c r="BC330" s="206">
        <v>0</v>
      </c>
      <c r="BD330" s="206">
        <v>0</v>
      </c>
      <c r="BE330" s="206">
        <v>0</v>
      </c>
      <c r="BF330" s="206">
        <v>0</v>
      </c>
      <c r="BG330" s="206">
        <v>0</v>
      </c>
      <c r="BH330" s="206">
        <v>0</v>
      </c>
      <c r="BI330" s="206">
        <v>0</v>
      </c>
      <c r="BJ330" s="206">
        <v>0</v>
      </c>
      <c r="BK330" s="206">
        <v>0</v>
      </c>
      <c r="BL330" s="206">
        <v>0</v>
      </c>
      <c r="BM330" s="206">
        <v>0</v>
      </c>
      <c r="BN330" s="206">
        <v>0</v>
      </c>
      <c r="BO330" s="206">
        <v>0</v>
      </c>
      <c r="BP330" s="206">
        <v>0</v>
      </c>
      <c r="BQ330" s="206">
        <v>0</v>
      </c>
      <c r="BR330" s="206">
        <v>0</v>
      </c>
      <c r="BS330" s="206">
        <v>0</v>
      </c>
      <c r="BT330" s="206">
        <v>0</v>
      </c>
      <c r="BU330" s="206">
        <v>0</v>
      </c>
      <c r="BV330" s="206">
        <v>0</v>
      </c>
      <c r="BW330" s="206">
        <v>0</v>
      </c>
      <c r="BX330" s="206">
        <v>0</v>
      </c>
      <c r="BY330" s="206">
        <v>0</v>
      </c>
      <c r="BZ330" s="206">
        <v>0</v>
      </c>
      <c r="CA330" s="206">
        <v>0</v>
      </c>
      <c r="CB330" s="206">
        <v>0</v>
      </c>
      <c r="CC330" s="206">
        <v>0</v>
      </c>
      <c r="CD330" s="206">
        <v>0</v>
      </c>
      <c r="CE330" s="206">
        <v>0</v>
      </c>
      <c r="CF330" s="206">
        <v>0</v>
      </c>
      <c r="CG330" s="206">
        <v>0</v>
      </c>
      <c r="CH330" s="206">
        <v>0</v>
      </c>
      <c r="CI330" s="206">
        <v>0</v>
      </c>
      <c r="CJ330" s="206">
        <v>0</v>
      </c>
      <c r="CK330" s="206">
        <v>0</v>
      </c>
      <c r="CL330" s="206">
        <v>0</v>
      </c>
      <c r="CM330" s="206">
        <v>0</v>
      </c>
      <c r="CN330" s="206">
        <v>0</v>
      </c>
      <c r="CO330" s="206">
        <v>0</v>
      </c>
      <c r="CP330" s="206">
        <v>0</v>
      </c>
      <c r="CQ330" s="206">
        <v>0</v>
      </c>
      <c r="CR330" s="206">
        <v>0</v>
      </c>
      <c r="CS330" s="206">
        <v>0</v>
      </c>
      <c r="CT330" s="206">
        <v>0</v>
      </c>
      <c r="CU330" s="206">
        <v>0</v>
      </c>
      <c r="CV330" s="206">
        <v>0</v>
      </c>
      <c r="CW330" s="206">
        <v>0</v>
      </c>
      <c r="CX330" s="206">
        <v>0</v>
      </c>
      <c r="CY330" s="206">
        <v>0</v>
      </c>
      <c r="CZ330" s="206">
        <v>0</v>
      </c>
      <c r="DA330" s="206">
        <v>0</v>
      </c>
      <c r="DB330" s="206">
        <v>0</v>
      </c>
      <c r="DC330" s="206">
        <v>0</v>
      </c>
      <c r="DD330" s="206">
        <v>0</v>
      </c>
      <c r="DE330" s="206">
        <v>0</v>
      </c>
      <c r="DF330" s="206">
        <v>0</v>
      </c>
      <c r="DG330" s="206">
        <v>0</v>
      </c>
      <c r="DH330" s="206">
        <v>0</v>
      </c>
      <c r="DI330" s="206">
        <v>0</v>
      </c>
      <c r="DJ330" s="206">
        <v>0</v>
      </c>
      <c r="DK330" s="206">
        <v>0</v>
      </c>
      <c r="DL330" s="207">
        <v>0</v>
      </c>
      <c r="DQ330" s="270"/>
      <c r="DR330" s="209"/>
      <c r="DS330" s="209"/>
      <c r="DT330" s="209" t="s">
        <v>371</v>
      </c>
      <c r="DU330" s="206">
        <f t="shared" si="297"/>
        <v>0</v>
      </c>
      <c r="DV330" s="206">
        <f t="shared" si="298"/>
        <v>0</v>
      </c>
      <c r="DW330" s="206">
        <f t="shared" si="299"/>
        <v>0</v>
      </c>
      <c r="DX330" s="206">
        <f t="shared" si="300"/>
        <v>0</v>
      </c>
      <c r="DY330" s="206">
        <f t="shared" si="301"/>
        <v>0</v>
      </c>
      <c r="DZ330" s="206">
        <f t="shared" si="302"/>
        <v>0</v>
      </c>
      <c r="EA330" s="206">
        <f t="shared" si="303"/>
        <v>0</v>
      </c>
      <c r="EB330" s="206">
        <f t="shared" si="304"/>
        <v>0</v>
      </c>
      <c r="EC330" s="206">
        <f t="shared" si="305"/>
        <v>0</v>
      </c>
      <c r="ED330" s="207">
        <f t="shared" si="306"/>
        <v>0</v>
      </c>
      <c r="EE330" s="303">
        <f t="shared" si="307"/>
        <v>0</v>
      </c>
    </row>
    <row r="331" spans="1:135" s="126" customFormat="1" ht="15.5" hidden="1" outlineLevel="1" x14ac:dyDescent="0.35">
      <c r="A331" s="37" t="s">
        <v>357</v>
      </c>
      <c r="B331" s="37">
        <v>5</v>
      </c>
      <c r="C331" s="38">
        <v>5.2</v>
      </c>
      <c r="D331" s="264"/>
      <c r="E331" s="270"/>
      <c r="F331" s="209"/>
      <c r="G331" s="205"/>
      <c r="H331" s="205" t="s">
        <v>276</v>
      </c>
      <c r="I331" s="278">
        <v>0</v>
      </c>
      <c r="J331" s="268">
        <v>0</v>
      </c>
      <c r="K331" s="268">
        <v>0</v>
      </c>
      <c r="L331" s="206">
        <v>0</v>
      </c>
      <c r="M331" s="206">
        <v>0</v>
      </c>
      <c r="N331" s="206">
        <v>0</v>
      </c>
      <c r="O331" s="206">
        <v>0</v>
      </c>
      <c r="P331" s="206">
        <v>0</v>
      </c>
      <c r="Q331" s="206">
        <v>0</v>
      </c>
      <c r="R331" s="206">
        <v>0</v>
      </c>
      <c r="S331" s="206">
        <v>0</v>
      </c>
      <c r="T331" s="206">
        <v>0</v>
      </c>
      <c r="U331" s="206">
        <v>0</v>
      </c>
      <c r="V331" s="206">
        <v>0</v>
      </c>
      <c r="W331" s="206">
        <v>0</v>
      </c>
      <c r="X331" s="206">
        <v>0</v>
      </c>
      <c r="Y331" s="206">
        <v>0</v>
      </c>
      <c r="Z331" s="206">
        <v>0</v>
      </c>
      <c r="AA331" s="206">
        <v>0</v>
      </c>
      <c r="AB331" s="206">
        <v>0</v>
      </c>
      <c r="AC331" s="206">
        <v>0</v>
      </c>
      <c r="AD331" s="206">
        <v>0</v>
      </c>
      <c r="AE331" s="206">
        <v>0</v>
      </c>
      <c r="AF331" s="206">
        <v>0</v>
      </c>
      <c r="AG331" s="206">
        <v>0</v>
      </c>
      <c r="AH331" s="206">
        <v>0</v>
      </c>
      <c r="AI331" s="206">
        <v>0</v>
      </c>
      <c r="AJ331" s="206">
        <v>0</v>
      </c>
      <c r="AK331" s="206">
        <v>0</v>
      </c>
      <c r="AL331" s="206">
        <v>0</v>
      </c>
      <c r="AM331" s="206">
        <v>0</v>
      </c>
      <c r="AN331" s="206">
        <v>0</v>
      </c>
      <c r="AO331" s="206">
        <v>0</v>
      </c>
      <c r="AP331" s="206">
        <v>0</v>
      </c>
      <c r="AQ331" s="206">
        <v>0</v>
      </c>
      <c r="AR331" s="206">
        <v>0</v>
      </c>
      <c r="AS331" s="206">
        <v>0</v>
      </c>
      <c r="AT331" s="206">
        <v>0</v>
      </c>
      <c r="AU331" s="206">
        <v>0</v>
      </c>
      <c r="AV331" s="206">
        <v>0</v>
      </c>
      <c r="AW331" s="206">
        <v>0</v>
      </c>
      <c r="AX331" s="206">
        <v>0</v>
      </c>
      <c r="AY331" s="206">
        <v>0</v>
      </c>
      <c r="AZ331" s="206">
        <v>0</v>
      </c>
      <c r="BA331" s="206">
        <v>0</v>
      </c>
      <c r="BB331" s="206">
        <v>0</v>
      </c>
      <c r="BC331" s="206">
        <v>0</v>
      </c>
      <c r="BD331" s="206">
        <v>0</v>
      </c>
      <c r="BE331" s="206">
        <v>0</v>
      </c>
      <c r="BF331" s="206">
        <v>0</v>
      </c>
      <c r="BG331" s="206">
        <v>0</v>
      </c>
      <c r="BH331" s="206">
        <v>0</v>
      </c>
      <c r="BI331" s="206">
        <v>0</v>
      </c>
      <c r="BJ331" s="206">
        <v>0</v>
      </c>
      <c r="BK331" s="206">
        <v>0</v>
      </c>
      <c r="BL331" s="206">
        <v>0</v>
      </c>
      <c r="BM331" s="206">
        <v>0</v>
      </c>
      <c r="BN331" s="206">
        <v>0</v>
      </c>
      <c r="BO331" s="206">
        <v>0</v>
      </c>
      <c r="BP331" s="206">
        <v>0</v>
      </c>
      <c r="BQ331" s="206">
        <v>0</v>
      </c>
      <c r="BR331" s="206">
        <v>0</v>
      </c>
      <c r="BS331" s="206">
        <v>0</v>
      </c>
      <c r="BT331" s="206">
        <v>0</v>
      </c>
      <c r="BU331" s="206">
        <v>0</v>
      </c>
      <c r="BV331" s="206">
        <v>0</v>
      </c>
      <c r="BW331" s="206">
        <v>0</v>
      </c>
      <c r="BX331" s="206">
        <v>0</v>
      </c>
      <c r="BY331" s="206">
        <v>0</v>
      </c>
      <c r="BZ331" s="206">
        <v>0</v>
      </c>
      <c r="CA331" s="206">
        <v>0</v>
      </c>
      <c r="CB331" s="206">
        <v>0</v>
      </c>
      <c r="CC331" s="206">
        <v>0</v>
      </c>
      <c r="CD331" s="206">
        <v>0</v>
      </c>
      <c r="CE331" s="206">
        <v>0</v>
      </c>
      <c r="CF331" s="206">
        <v>0</v>
      </c>
      <c r="CG331" s="206">
        <v>0</v>
      </c>
      <c r="CH331" s="206">
        <v>0</v>
      </c>
      <c r="CI331" s="206">
        <v>0</v>
      </c>
      <c r="CJ331" s="206">
        <v>0</v>
      </c>
      <c r="CK331" s="206">
        <v>0</v>
      </c>
      <c r="CL331" s="206">
        <v>0</v>
      </c>
      <c r="CM331" s="206">
        <v>0</v>
      </c>
      <c r="CN331" s="206">
        <v>0</v>
      </c>
      <c r="CO331" s="206">
        <v>0</v>
      </c>
      <c r="CP331" s="206">
        <v>0</v>
      </c>
      <c r="CQ331" s="206">
        <v>0</v>
      </c>
      <c r="CR331" s="206">
        <v>0</v>
      </c>
      <c r="CS331" s="206">
        <v>0</v>
      </c>
      <c r="CT331" s="206">
        <v>0</v>
      </c>
      <c r="CU331" s="206">
        <v>0</v>
      </c>
      <c r="CV331" s="206">
        <v>0</v>
      </c>
      <c r="CW331" s="206">
        <v>0</v>
      </c>
      <c r="CX331" s="206">
        <v>0</v>
      </c>
      <c r="CY331" s="206">
        <v>0</v>
      </c>
      <c r="CZ331" s="206">
        <v>0</v>
      </c>
      <c r="DA331" s="206">
        <v>0</v>
      </c>
      <c r="DB331" s="206">
        <v>0</v>
      </c>
      <c r="DC331" s="206">
        <v>0</v>
      </c>
      <c r="DD331" s="206">
        <v>0</v>
      </c>
      <c r="DE331" s="206">
        <v>0</v>
      </c>
      <c r="DF331" s="206">
        <v>0</v>
      </c>
      <c r="DG331" s="206">
        <v>0</v>
      </c>
      <c r="DH331" s="206">
        <v>0</v>
      </c>
      <c r="DI331" s="206">
        <v>0</v>
      </c>
      <c r="DJ331" s="206">
        <v>0</v>
      </c>
      <c r="DK331" s="206">
        <v>0</v>
      </c>
      <c r="DL331" s="207">
        <v>0</v>
      </c>
      <c r="DQ331" s="270"/>
      <c r="DR331" s="209"/>
      <c r="DS331" s="205"/>
      <c r="DT331" s="205" t="s">
        <v>276</v>
      </c>
      <c r="DU331" s="206">
        <f t="shared" si="297"/>
        <v>0</v>
      </c>
      <c r="DV331" s="206">
        <f t="shared" si="298"/>
        <v>0</v>
      </c>
      <c r="DW331" s="206">
        <f t="shared" si="299"/>
        <v>0</v>
      </c>
      <c r="DX331" s="206">
        <f t="shared" si="300"/>
        <v>0</v>
      </c>
      <c r="DY331" s="206">
        <f t="shared" si="301"/>
        <v>0</v>
      </c>
      <c r="DZ331" s="206">
        <f t="shared" si="302"/>
        <v>0</v>
      </c>
      <c r="EA331" s="206">
        <f t="shared" si="303"/>
        <v>0</v>
      </c>
      <c r="EB331" s="206">
        <f t="shared" si="304"/>
        <v>0</v>
      </c>
      <c r="EC331" s="206">
        <f t="shared" si="305"/>
        <v>0</v>
      </c>
      <c r="ED331" s="207">
        <f t="shared" si="306"/>
        <v>0</v>
      </c>
      <c r="EE331" s="303">
        <f t="shared" si="307"/>
        <v>0</v>
      </c>
    </row>
    <row r="332" spans="1:135" s="126" customFormat="1" ht="15.5" hidden="1" outlineLevel="1" x14ac:dyDescent="0.35">
      <c r="A332" s="37" t="s">
        <v>357</v>
      </c>
      <c r="B332" s="37">
        <v>5</v>
      </c>
      <c r="C332" s="38">
        <v>5.3</v>
      </c>
      <c r="D332" s="264"/>
      <c r="E332" s="270"/>
      <c r="F332" s="209"/>
      <c r="G332" s="209"/>
      <c r="H332" s="209" t="s">
        <v>380</v>
      </c>
      <c r="I332" s="278">
        <v>0</v>
      </c>
      <c r="J332" s="268">
        <v>0</v>
      </c>
      <c r="K332" s="268">
        <v>0</v>
      </c>
      <c r="L332" s="206">
        <v>0</v>
      </c>
      <c r="M332" s="206">
        <v>0</v>
      </c>
      <c r="N332" s="206">
        <v>0</v>
      </c>
      <c r="O332" s="206">
        <v>0</v>
      </c>
      <c r="P332" s="206">
        <v>0</v>
      </c>
      <c r="Q332" s="206">
        <v>0</v>
      </c>
      <c r="R332" s="206">
        <v>0</v>
      </c>
      <c r="S332" s="206">
        <v>0</v>
      </c>
      <c r="T332" s="206">
        <v>0</v>
      </c>
      <c r="U332" s="206">
        <v>0</v>
      </c>
      <c r="V332" s="206">
        <v>0</v>
      </c>
      <c r="W332" s="206">
        <v>0</v>
      </c>
      <c r="X332" s="206">
        <v>0</v>
      </c>
      <c r="Y332" s="206">
        <v>0</v>
      </c>
      <c r="Z332" s="206">
        <v>0</v>
      </c>
      <c r="AA332" s="206">
        <v>0</v>
      </c>
      <c r="AB332" s="206">
        <v>0</v>
      </c>
      <c r="AC332" s="206">
        <v>0</v>
      </c>
      <c r="AD332" s="206">
        <v>0</v>
      </c>
      <c r="AE332" s="206">
        <v>0</v>
      </c>
      <c r="AF332" s="206">
        <v>0</v>
      </c>
      <c r="AG332" s="206">
        <v>0</v>
      </c>
      <c r="AH332" s="206">
        <v>0</v>
      </c>
      <c r="AI332" s="206">
        <v>0</v>
      </c>
      <c r="AJ332" s="206">
        <v>0</v>
      </c>
      <c r="AK332" s="206">
        <v>0</v>
      </c>
      <c r="AL332" s="206">
        <v>0</v>
      </c>
      <c r="AM332" s="206">
        <v>0</v>
      </c>
      <c r="AN332" s="206">
        <v>0</v>
      </c>
      <c r="AO332" s="206">
        <v>0</v>
      </c>
      <c r="AP332" s="206">
        <v>0</v>
      </c>
      <c r="AQ332" s="206">
        <v>0</v>
      </c>
      <c r="AR332" s="206">
        <v>0</v>
      </c>
      <c r="AS332" s="206">
        <v>0</v>
      </c>
      <c r="AT332" s="206">
        <v>0</v>
      </c>
      <c r="AU332" s="206">
        <v>0</v>
      </c>
      <c r="AV332" s="206">
        <v>0</v>
      </c>
      <c r="AW332" s="206">
        <v>0</v>
      </c>
      <c r="AX332" s="206">
        <v>0</v>
      </c>
      <c r="AY332" s="206">
        <v>0</v>
      </c>
      <c r="AZ332" s="206">
        <v>0</v>
      </c>
      <c r="BA332" s="206">
        <v>0</v>
      </c>
      <c r="BB332" s="206">
        <v>0</v>
      </c>
      <c r="BC332" s="206">
        <v>0</v>
      </c>
      <c r="BD332" s="206">
        <v>0</v>
      </c>
      <c r="BE332" s="206">
        <v>0</v>
      </c>
      <c r="BF332" s="206">
        <v>0</v>
      </c>
      <c r="BG332" s="206">
        <v>0</v>
      </c>
      <c r="BH332" s="206">
        <v>0</v>
      </c>
      <c r="BI332" s="206">
        <v>0</v>
      </c>
      <c r="BJ332" s="206">
        <v>0</v>
      </c>
      <c r="BK332" s="206">
        <v>0</v>
      </c>
      <c r="BL332" s="206">
        <v>0</v>
      </c>
      <c r="BM332" s="206">
        <v>0</v>
      </c>
      <c r="BN332" s="206">
        <v>0</v>
      </c>
      <c r="BO332" s="206">
        <v>0</v>
      </c>
      <c r="BP332" s="206">
        <v>0</v>
      </c>
      <c r="BQ332" s="206">
        <v>0</v>
      </c>
      <c r="BR332" s="206">
        <v>0</v>
      </c>
      <c r="BS332" s="206">
        <v>0</v>
      </c>
      <c r="BT332" s="206">
        <v>0</v>
      </c>
      <c r="BU332" s="206">
        <v>0</v>
      </c>
      <c r="BV332" s="206">
        <v>0</v>
      </c>
      <c r="BW332" s="206">
        <v>0</v>
      </c>
      <c r="BX332" s="206">
        <v>0</v>
      </c>
      <c r="BY332" s="206">
        <v>0</v>
      </c>
      <c r="BZ332" s="206">
        <v>0</v>
      </c>
      <c r="CA332" s="206">
        <v>0</v>
      </c>
      <c r="CB332" s="206">
        <v>0</v>
      </c>
      <c r="CC332" s="206">
        <v>0</v>
      </c>
      <c r="CD332" s="206">
        <v>0</v>
      </c>
      <c r="CE332" s="206">
        <v>0</v>
      </c>
      <c r="CF332" s="206">
        <v>0</v>
      </c>
      <c r="CG332" s="206">
        <v>0</v>
      </c>
      <c r="CH332" s="206">
        <v>0</v>
      </c>
      <c r="CI332" s="206">
        <v>0</v>
      </c>
      <c r="CJ332" s="206">
        <v>0</v>
      </c>
      <c r="CK332" s="206">
        <v>0</v>
      </c>
      <c r="CL332" s="206">
        <v>0</v>
      </c>
      <c r="CM332" s="206">
        <v>0</v>
      </c>
      <c r="CN332" s="206">
        <v>0</v>
      </c>
      <c r="CO332" s="206">
        <v>0</v>
      </c>
      <c r="CP332" s="206">
        <v>0</v>
      </c>
      <c r="CQ332" s="206">
        <v>0</v>
      </c>
      <c r="CR332" s="206">
        <v>0</v>
      </c>
      <c r="CS332" s="206">
        <v>0</v>
      </c>
      <c r="CT332" s="206">
        <v>0</v>
      </c>
      <c r="CU332" s="206">
        <v>0</v>
      </c>
      <c r="CV332" s="206">
        <v>0</v>
      </c>
      <c r="CW332" s="206">
        <v>0</v>
      </c>
      <c r="CX332" s="206">
        <v>0</v>
      </c>
      <c r="CY332" s="206">
        <v>0</v>
      </c>
      <c r="CZ332" s="206">
        <v>0</v>
      </c>
      <c r="DA332" s="206">
        <v>0</v>
      </c>
      <c r="DB332" s="206">
        <v>0</v>
      </c>
      <c r="DC332" s="206">
        <v>0</v>
      </c>
      <c r="DD332" s="206">
        <v>0</v>
      </c>
      <c r="DE332" s="206">
        <v>0</v>
      </c>
      <c r="DF332" s="206">
        <v>0</v>
      </c>
      <c r="DG332" s="206">
        <v>0</v>
      </c>
      <c r="DH332" s="206">
        <v>0</v>
      </c>
      <c r="DI332" s="206">
        <v>0</v>
      </c>
      <c r="DJ332" s="206">
        <v>0</v>
      </c>
      <c r="DK332" s="206">
        <v>0</v>
      </c>
      <c r="DL332" s="207">
        <v>0</v>
      </c>
      <c r="DQ332" s="270"/>
      <c r="DR332" s="209"/>
      <c r="DS332" s="209"/>
      <c r="DT332" s="209" t="s">
        <v>380</v>
      </c>
      <c r="DU332" s="206">
        <f t="shared" si="297"/>
        <v>0</v>
      </c>
      <c r="DV332" s="206">
        <f t="shared" si="298"/>
        <v>0</v>
      </c>
      <c r="DW332" s="206">
        <f t="shared" si="299"/>
        <v>0</v>
      </c>
      <c r="DX332" s="206">
        <f t="shared" si="300"/>
        <v>0</v>
      </c>
      <c r="DY332" s="206">
        <f t="shared" si="301"/>
        <v>0</v>
      </c>
      <c r="DZ332" s="206">
        <f t="shared" si="302"/>
        <v>0</v>
      </c>
      <c r="EA332" s="206">
        <f t="shared" si="303"/>
        <v>0</v>
      </c>
      <c r="EB332" s="206">
        <f t="shared" si="304"/>
        <v>0</v>
      </c>
      <c r="EC332" s="206">
        <f t="shared" si="305"/>
        <v>0</v>
      </c>
      <c r="ED332" s="207">
        <f t="shared" si="306"/>
        <v>0</v>
      </c>
      <c r="EE332" s="303">
        <f t="shared" si="307"/>
        <v>0</v>
      </c>
    </row>
    <row r="333" spans="1:135" s="126" customFormat="1" ht="15.5" hidden="1" outlineLevel="1" x14ac:dyDescent="0.35">
      <c r="A333" s="37" t="s">
        <v>357</v>
      </c>
      <c r="B333" s="37">
        <v>5</v>
      </c>
      <c r="C333" s="38">
        <v>5.3</v>
      </c>
      <c r="D333" s="264" t="s">
        <v>245</v>
      </c>
      <c r="E333" s="270"/>
      <c r="F333" s="209"/>
      <c r="G333" s="205"/>
      <c r="H333" s="209" t="s">
        <v>374</v>
      </c>
      <c r="I333" s="278">
        <v>0</v>
      </c>
      <c r="J333" s="268">
        <v>0</v>
      </c>
      <c r="K333" s="268">
        <v>0</v>
      </c>
      <c r="L333" s="206">
        <v>0</v>
      </c>
      <c r="M333" s="206">
        <v>0</v>
      </c>
      <c r="N333" s="206">
        <v>0</v>
      </c>
      <c r="O333" s="206">
        <v>0</v>
      </c>
      <c r="P333" s="206">
        <v>0</v>
      </c>
      <c r="Q333" s="206">
        <v>0</v>
      </c>
      <c r="R333" s="206">
        <v>0</v>
      </c>
      <c r="S333" s="206">
        <v>0</v>
      </c>
      <c r="T333" s="206">
        <v>0</v>
      </c>
      <c r="U333" s="206">
        <v>0</v>
      </c>
      <c r="V333" s="206">
        <v>0</v>
      </c>
      <c r="W333" s="206">
        <v>0</v>
      </c>
      <c r="X333" s="206">
        <v>0</v>
      </c>
      <c r="Y333" s="206">
        <v>0</v>
      </c>
      <c r="Z333" s="206">
        <v>0</v>
      </c>
      <c r="AA333" s="206">
        <v>0</v>
      </c>
      <c r="AB333" s="206">
        <v>0</v>
      </c>
      <c r="AC333" s="206">
        <v>0</v>
      </c>
      <c r="AD333" s="206">
        <v>0</v>
      </c>
      <c r="AE333" s="206">
        <v>0</v>
      </c>
      <c r="AF333" s="206">
        <v>0</v>
      </c>
      <c r="AG333" s="206">
        <v>0</v>
      </c>
      <c r="AH333" s="206">
        <v>0</v>
      </c>
      <c r="AI333" s="206">
        <v>0</v>
      </c>
      <c r="AJ333" s="206">
        <v>0</v>
      </c>
      <c r="AK333" s="206">
        <v>0</v>
      </c>
      <c r="AL333" s="206">
        <v>0</v>
      </c>
      <c r="AM333" s="206">
        <v>0</v>
      </c>
      <c r="AN333" s="206">
        <v>0</v>
      </c>
      <c r="AO333" s="206">
        <v>0</v>
      </c>
      <c r="AP333" s="206">
        <v>0</v>
      </c>
      <c r="AQ333" s="206">
        <v>0</v>
      </c>
      <c r="AR333" s="206">
        <v>0</v>
      </c>
      <c r="AS333" s="206">
        <v>0</v>
      </c>
      <c r="AT333" s="206">
        <v>0</v>
      </c>
      <c r="AU333" s="206">
        <v>0</v>
      </c>
      <c r="AV333" s="206">
        <v>0</v>
      </c>
      <c r="AW333" s="206">
        <v>0</v>
      </c>
      <c r="AX333" s="206">
        <v>0</v>
      </c>
      <c r="AY333" s="206">
        <v>0</v>
      </c>
      <c r="AZ333" s="206">
        <v>0</v>
      </c>
      <c r="BA333" s="206">
        <v>0</v>
      </c>
      <c r="BB333" s="206">
        <v>0</v>
      </c>
      <c r="BC333" s="206">
        <v>0</v>
      </c>
      <c r="BD333" s="206">
        <v>0</v>
      </c>
      <c r="BE333" s="206">
        <v>0</v>
      </c>
      <c r="BF333" s="206">
        <v>0</v>
      </c>
      <c r="BG333" s="206">
        <v>0</v>
      </c>
      <c r="BH333" s="206">
        <v>0</v>
      </c>
      <c r="BI333" s="206">
        <v>0</v>
      </c>
      <c r="BJ333" s="206">
        <v>0</v>
      </c>
      <c r="BK333" s="206">
        <v>0</v>
      </c>
      <c r="BL333" s="206">
        <v>0</v>
      </c>
      <c r="BM333" s="206">
        <v>0</v>
      </c>
      <c r="BN333" s="206">
        <v>0</v>
      </c>
      <c r="BO333" s="206">
        <v>0</v>
      </c>
      <c r="BP333" s="206">
        <v>0</v>
      </c>
      <c r="BQ333" s="206">
        <v>0</v>
      </c>
      <c r="BR333" s="206">
        <v>0</v>
      </c>
      <c r="BS333" s="206">
        <v>0</v>
      </c>
      <c r="BT333" s="206">
        <v>0</v>
      </c>
      <c r="BU333" s="206">
        <v>0</v>
      </c>
      <c r="BV333" s="206">
        <v>0</v>
      </c>
      <c r="BW333" s="206">
        <v>0</v>
      </c>
      <c r="BX333" s="206">
        <v>0</v>
      </c>
      <c r="BY333" s="206">
        <v>0</v>
      </c>
      <c r="BZ333" s="206">
        <v>0</v>
      </c>
      <c r="CA333" s="206">
        <v>0</v>
      </c>
      <c r="CB333" s="206">
        <v>0</v>
      </c>
      <c r="CC333" s="206">
        <v>0</v>
      </c>
      <c r="CD333" s="206">
        <v>0</v>
      </c>
      <c r="CE333" s="206">
        <v>0</v>
      </c>
      <c r="CF333" s="206">
        <v>0</v>
      </c>
      <c r="CG333" s="206">
        <v>0</v>
      </c>
      <c r="CH333" s="206">
        <v>0</v>
      </c>
      <c r="CI333" s="206">
        <v>0</v>
      </c>
      <c r="CJ333" s="206">
        <v>0</v>
      </c>
      <c r="CK333" s="206">
        <v>0</v>
      </c>
      <c r="CL333" s="206">
        <v>0</v>
      </c>
      <c r="CM333" s="206">
        <v>0</v>
      </c>
      <c r="CN333" s="206">
        <v>0</v>
      </c>
      <c r="CO333" s="206">
        <v>0</v>
      </c>
      <c r="CP333" s="206">
        <v>0</v>
      </c>
      <c r="CQ333" s="206">
        <v>0</v>
      </c>
      <c r="CR333" s="206">
        <v>0</v>
      </c>
      <c r="CS333" s="206">
        <v>0</v>
      </c>
      <c r="CT333" s="206">
        <v>0</v>
      </c>
      <c r="CU333" s="206">
        <v>0</v>
      </c>
      <c r="CV333" s="206">
        <v>0</v>
      </c>
      <c r="CW333" s="206">
        <v>0</v>
      </c>
      <c r="CX333" s="206">
        <v>0</v>
      </c>
      <c r="CY333" s="206">
        <v>0</v>
      </c>
      <c r="CZ333" s="206">
        <v>0</v>
      </c>
      <c r="DA333" s="206">
        <v>0</v>
      </c>
      <c r="DB333" s="206">
        <v>0</v>
      </c>
      <c r="DC333" s="206">
        <v>0</v>
      </c>
      <c r="DD333" s="206">
        <v>0</v>
      </c>
      <c r="DE333" s="206">
        <v>0</v>
      </c>
      <c r="DF333" s="206">
        <v>0</v>
      </c>
      <c r="DG333" s="206">
        <v>0</v>
      </c>
      <c r="DH333" s="206">
        <v>0</v>
      </c>
      <c r="DI333" s="206">
        <v>0</v>
      </c>
      <c r="DJ333" s="206">
        <v>0</v>
      </c>
      <c r="DK333" s="206">
        <v>0</v>
      </c>
      <c r="DL333" s="207">
        <v>0</v>
      </c>
      <c r="DQ333" s="270"/>
      <c r="DR333" s="209"/>
      <c r="DS333" s="205"/>
      <c r="DT333" s="209" t="s">
        <v>374</v>
      </c>
      <c r="DU333" s="206">
        <f t="shared" si="297"/>
        <v>0</v>
      </c>
      <c r="DV333" s="206">
        <f t="shared" si="298"/>
        <v>0</v>
      </c>
      <c r="DW333" s="206">
        <f t="shared" si="299"/>
        <v>0</v>
      </c>
      <c r="DX333" s="206">
        <f t="shared" si="300"/>
        <v>0</v>
      </c>
      <c r="DY333" s="206">
        <f t="shared" si="301"/>
        <v>0</v>
      </c>
      <c r="DZ333" s="206">
        <f t="shared" si="302"/>
        <v>0</v>
      </c>
      <c r="EA333" s="206">
        <f t="shared" si="303"/>
        <v>0</v>
      </c>
      <c r="EB333" s="206">
        <f t="shared" si="304"/>
        <v>0</v>
      </c>
      <c r="EC333" s="206">
        <f t="shared" si="305"/>
        <v>0</v>
      </c>
      <c r="ED333" s="207">
        <f t="shared" si="306"/>
        <v>0</v>
      </c>
      <c r="EE333" s="303">
        <f t="shared" si="307"/>
        <v>0</v>
      </c>
    </row>
    <row r="334" spans="1:135" s="126" customFormat="1" ht="15.5" hidden="1" outlineLevel="1" x14ac:dyDescent="0.35">
      <c r="A334" s="37" t="s">
        <v>357</v>
      </c>
      <c r="B334" s="37">
        <v>5</v>
      </c>
      <c r="C334" s="38">
        <v>5.3</v>
      </c>
      <c r="D334" s="264" t="s">
        <v>246</v>
      </c>
      <c r="E334" s="270"/>
      <c r="F334" s="209"/>
      <c r="G334" s="205"/>
      <c r="H334" s="209" t="s">
        <v>376</v>
      </c>
      <c r="I334" s="278">
        <v>0</v>
      </c>
      <c r="J334" s="268">
        <v>0</v>
      </c>
      <c r="K334" s="268">
        <v>0</v>
      </c>
      <c r="L334" s="206">
        <v>0</v>
      </c>
      <c r="M334" s="206">
        <v>0</v>
      </c>
      <c r="N334" s="206">
        <v>0</v>
      </c>
      <c r="O334" s="206">
        <v>0</v>
      </c>
      <c r="P334" s="206">
        <v>0</v>
      </c>
      <c r="Q334" s="206">
        <v>0</v>
      </c>
      <c r="R334" s="206">
        <v>0</v>
      </c>
      <c r="S334" s="206">
        <v>0</v>
      </c>
      <c r="T334" s="206">
        <v>0</v>
      </c>
      <c r="U334" s="206">
        <v>0</v>
      </c>
      <c r="V334" s="206">
        <v>0</v>
      </c>
      <c r="W334" s="206">
        <v>0</v>
      </c>
      <c r="X334" s="206">
        <v>0</v>
      </c>
      <c r="Y334" s="206">
        <v>0</v>
      </c>
      <c r="Z334" s="206">
        <v>0</v>
      </c>
      <c r="AA334" s="206">
        <v>0</v>
      </c>
      <c r="AB334" s="206">
        <v>0</v>
      </c>
      <c r="AC334" s="206">
        <v>0</v>
      </c>
      <c r="AD334" s="206">
        <v>0</v>
      </c>
      <c r="AE334" s="206">
        <v>0</v>
      </c>
      <c r="AF334" s="206">
        <v>0</v>
      </c>
      <c r="AG334" s="206">
        <v>0</v>
      </c>
      <c r="AH334" s="206">
        <v>0</v>
      </c>
      <c r="AI334" s="206">
        <v>0</v>
      </c>
      <c r="AJ334" s="206">
        <v>0</v>
      </c>
      <c r="AK334" s="206">
        <v>0</v>
      </c>
      <c r="AL334" s="206">
        <v>0</v>
      </c>
      <c r="AM334" s="206">
        <v>0</v>
      </c>
      <c r="AN334" s="206">
        <v>0</v>
      </c>
      <c r="AO334" s="206">
        <v>0</v>
      </c>
      <c r="AP334" s="206">
        <v>0</v>
      </c>
      <c r="AQ334" s="206">
        <v>0</v>
      </c>
      <c r="AR334" s="206">
        <v>0</v>
      </c>
      <c r="AS334" s="206">
        <v>0</v>
      </c>
      <c r="AT334" s="206">
        <v>0</v>
      </c>
      <c r="AU334" s="206">
        <v>0</v>
      </c>
      <c r="AV334" s="206">
        <v>0</v>
      </c>
      <c r="AW334" s="206">
        <v>0</v>
      </c>
      <c r="AX334" s="206">
        <v>0</v>
      </c>
      <c r="AY334" s="206">
        <v>0</v>
      </c>
      <c r="AZ334" s="206">
        <v>0</v>
      </c>
      <c r="BA334" s="206">
        <v>0</v>
      </c>
      <c r="BB334" s="206">
        <v>0</v>
      </c>
      <c r="BC334" s="206">
        <v>0</v>
      </c>
      <c r="BD334" s="206">
        <v>0</v>
      </c>
      <c r="BE334" s="206">
        <v>0</v>
      </c>
      <c r="BF334" s="206">
        <v>0</v>
      </c>
      <c r="BG334" s="206">
        <v>0</v>
      </c>
      <c r="BH334" s="206">
        <v>0</v>
      </c>
      <c r="BI334" s="206">
        <v>0</v>
      </c>
      <c r="BJ334" s="206">
        <v>0</v>
      </c>
      <c r="BK334" s="206">
        <v>0</v>
      </c>
      <c r="BL334" s="206">
        <v>0</v>
      </c>
      <c r="BM334" s="206">
        <v>0</v>
      </c>
      <c r="BN334" s="206">
        <v>0</v>
      </c>
      <c r="BO334" s="206">
        <v>0</v>
      </c>
      <c r="BP334" s="206">
        <v>0</v>
      </c>
      <c r="BQ334" s="206">
        <v>0</v>
      </c>
      <c r="BR334" s="206">
        <v>0</v>
      </c>
      <c r="BS334" s="206">
        <v>0</v>
      </c>
      <c r="BT334" s="206">
        <v>0</v>
      </c>
      <c r="BU334" s="206">
        <v>0</v>
      </c>
      <c r="BV334" s="206">
        <v>0</v>
      </c>
      <c r="BW334" s="206">
        <v>0</v>
      </c>
      <c r="BX334" s="206">
        <v>0</v>
      </c>
      <c r="BY334" s="206">
        <v>0</v>
      </c>
      <c r="BZ334" s="206">
        <v>0</v>
      </c>
      <c r="CA334" s="206">
        <v>0</v>
      </c>
      <c r="CB334" s="206">
        <v>0</v>
      </c>
      <c r="CC334" s="206">
        <v>0</v>
      </c>
      <c r="CD334" s="206">
        <v>0</v>
      </c>
      <c r="CE334" s="206">
        <v>0</v>
      </c>
      <c r="CF334" s="206">
        <v>0</v>
      </c>
      <c r="CG334" s="206">
        <v>0</v>
      </c>
      <c r="CH334" s="206">
        <v>0</v>
      </c>
      <c r="CI334" s="206">
        <v>0</v>
      </c>
      <c r="CJ334" s="206">
        <v>0</v>
      </c>
      <c r="CK334" s="206">
        <v>0</v>
      </c>
      <c r="CL334" s="206">
        <v>0</v>
      </c>
      <c r="CM334" s="206">
        <v>0</v>
      </c>
      <c r="CN334" s="206">
        <v>0</v>
      </c>
      <c r="CO334" s="206">
        <v>0</v>
      </c>
      <c r="CP334" s="206">
        <v>0</v>
      </c>
      <c r="CQ334" s="206">
        <v>0</v>
      </c>
      <c r="CR334" s="206">
        <v>0</v>
      </c>
      <c r="CS334" s="206">
        <v>0</v>
      </c>
      <c r="CT334" s="206">
        <v>0</v>
      </c>
      <c r="CU334" s="206">
        <v>0</v>
      </c>
      <c r="CV334" s="206">
        <v>0</v>
      </c>
      <c r="CW334" s="206">
        <v>0</v>
      </c>
      <c r="CX334" s="206">
        <v>0</v>
      </c>
      <c r="CY334" s="206">
        <v>0</v>
      </c>
      <c r="CZ334" s="206">
        <v>0</v>
      </c>
      <c r="DA334" s="206">
        <v>0</v>
      </c>
      <c r="DB334" s="206">
        <v>0</v>
      </c>
      <c r="DC334" s="206">
        <v>0</v>
      </c>
      <c r="DD334" s="206">
        <v>0</v>
      </c>
      <c r="DE334" s="206">
        <v>0</v>
      </c>
      <c r="DF334" s="206">
        <v>0</v>
      </c>
      <c r="DG334" s="206">
        <v>0</v>
      </c>
      <c r="DH334" s="206">
        <v>0</v>
      </c>
      <c r="DI334" s="206">
        <v>0</v>
      </c>
      <c r="DJ334" s="206">
        <v>0</v>
      </c>
      <c r="DK334" s="206">
        <v>0</v>
      </c>
      <c r="DL334" s="207">
        <v>0</v>
      </c>
      <c r="DQ334" s="270"/>
      <c r="DR334" s="209"/>
      <c r="DS334" s="205"/>
      <c r="DT334" s="209" t="s">
        <v>376</v>
      </c>
      <c r="DU334" s="206">
        <f t="shared" si="297"/>
        <v>0</v>
      </c>
      <c r="DV334" s="206">
        <f t="shared" si="298"/>
        <v>0</v>
      </c>
      <c r="DW334" s="206">
        <f t="shared" si="299"/>
        <v>0</v>
      </c>
      <c r="DX334" s="206">
        <f t="shared" si="300"/>
        <v>0</v>
      </c>
      <c r="DY334" s="206">
        <f t="shared" si="301"/>
        <v>0</v>
      </c>
      <c r="DZ334" s="206">
        <f t="shared" si="302"/>
        <v>0</v>
      </c>
      <c r="EA334" s="206">
        <f t="shared" si="303"/>
        <v>0</v>
      </c>
      <c r="EB334" s="206">
        <f t="shared" si="304"/>
        <v>0</v>
      </c>
      <c r="EC334" s="206">
        <f t="shared" si="305"/>
        <v>0</v>
      </c>
      <c r="ED334" s="207">
        <f t="shared" si="306"/>
        <v>0</v>
      </c>
      <c r="EE334" s="303">
        <f t="shared" si="307"/>
        <v>0</v>
      </c>
    </row>
    <row r="335" spans="1:135" s="126" customFormat="1" ht="15.5" hidden="1" outlineLevel="1" x14ac:dyDescent="0.35">
      <c r="A335" s="37" t="s">
        <v>357</v>
      </c>
      <c r="B335" s="37">
        <v>5</v>
      </c>
      <c r="C335" s="38">
        <v>5.4</v>
      </c>
      <c r="D335" s="264"/>
      <c r="E335" s="270"/>
      <c r="F335" s="209"/>
      <c r="G335" s="205"/>
      <c r="H335" s="205" t="s">
        <v>377</v>
      </c>
      <c r="I335" s="278">
        <v>0</v>
      </c>
      <c r="J335" s="268">
        <v>0</v>
      </c>
      <c r="K335" s="268">
        <v>0</v>
      </c>
      <c r="L335" s="206">
        <v>0</v>
      </c>
      <c r="M335" s="206">
        <v>0</v>
      </c>
      <c r="N335" s="206">
        <v>0</v>
      </c>
      <c r="O335" s="206">
        <v>0</v>
      </c>
      <c r="P335" s="206">
        <v>0</v>
      </c>
      <c r="Q335" s="206">
        <v>0</v>
      </c>
      <c r="R335" s="206">
        <v>0</v>
      </c>
      <c r="S335" s="206">
        <v>0</v>
      </c>
      <c r="T335" s="206">
        <v>0</v>
      </c>
      <c r="U335" s="206">
        <v>0</v>
      </c>
      <c r="V335" s="206">
        <v>0</v>
      </c>
      <c r="W335" s="206">
        <v>0</v>
      </c>
      <c r="X335" s="206">
        <v>0</v>
      </c>
      <c r="Y335" s="206">
        <v>0</v>
      </c>
      <c r="Z335" s="206">
        <v>0</v>
      </c>
      <c r="AA335" s="206">
        <v>0</v>
      </c>
      <c r="AB335" s="206">
        <v>0</v>
      </c>
      <c r="AC335" s="206">
        <v>0</v>
      </c>
      <c r="AD335" s="206">
        <v>0</v>
      </c>
      <c r="AE335" s="206">
        <v>0</v>
      </c>
      <c r="AF335" s="206">
        <v>0</v>
      </c>
      <c r="AG335" s="206">
        <v>0</v>
      </c>
      <c r="AH335" s="206">
        <v>0</v>
      </c>
      <c r="AI335" s="206">
        <v>0</v>
      </c>
      <c r="AJ335" s="206">
        <v>0</v>
      </c>
      <c r="AK335" s="206">
        <v>0</v>
      </c>
      <c r="AL335" s="206">
        <v>0</v>
      </c>
      <c r="AM335" s="206">
        <v>0</v>
      </c>
      <c r="AN335" s="206">
        <v>0</v>
      </c>
      <c r="AO335" s="206">
        <v>0</v>
      </c>
      <c r="AP335" s="206">
        <v>0</v>
      </c>
      <c r="AQ335" s="206">
        <v>0</v>
      </c>
      <c r="AR335" s="206">
        <v>0</v>
      </c>
      <c r="AS335" s="206">
        <v>0</v>
      </c>
      <c r="AT335" s="206">
        <v>0</v>
      </c>
      <c r="AU335" s="206">
        <v>0</v>
      </c>
      <c r="AV335" s="206">
        <v>0</v>
      </c>
      <c r="AW335" s="206">
        <v>0</v>
      </c>
      <c r="AX335" s="206">
        <v>0</v>
      </c>
      <c r="AY335" s="206">
        <v>0</v>
      </c>
      <c r="AZ335" s="206">
        <v>0</v>
      </c>
      <c r="BA335" s="206">
        <v>0</v>
      </c>
      <c r="BB335" s="206">
        <v>0</v>
      </c>
      <c r="BC335" s="206">
        <v>0</v>
      </c>
      <c r="BD335" s="206">
        <v>0</v>
      </c>
      <c r="BE335" s="206">
        <v>0</v>
      </c>
      <c r="BF335" s="206">
        <v>0</v>
      </c>
      <c r="BG335" s="206">
        <v>0</v>
      </c>
      <c r="BH335" s="206">
        <v>0</v>
      </c>
      <c r="BI335" s="206">
        <v>0</v>
      </c>
      <c r="BJ335" s="206">
        <v>0</v>
      </c>
      <c r="BK335" s="206">
        <v>0</v>
      </c>
      <c r="BL335" s="206">
        <v>0</v>
      </c>
      <c r="BM335" s="206">
        <v>0</v>
      </c>
      <c r="BN335" s="206">
        <v>0</v>
      </c>
      <c r="BO335" s="206">
        <v>0</v>
      </c>
      <c r="BP335" s="206">
        <v>0</v>
      </c>
      <c r="BQ335" s="206">
        <v>0</v>
      </c>
      <c r="BR335" s="206">
        <v>0</v>
      </c>
      <c r="BS335" s="206">
        <v>0</v>
      </c>
      <c r="BT335" s="206">
        <v>0</v>
      </c>
      <c r="BU335" s="206">
        <v>0</v>
      </c>
      <c r="BV335" s="206">
        <v>0</v>
      </c>
      <c r="BW335" s="206">
        <v>0</v>
      </c>
      <c r="BX335" s="206">
        <v>0</v>
      </c>
      <c r="BY335" s="206">
        <v>0</v>
      </c>
      <c r="BZ335" s="206">
        <v>0</v>
      </c>
      <c r="CA335" s="206">
        <v>0</v>
      </c>
      <c r="CB335" s="206">
        <v>0</v>
      </c>
      <c r="CC335" s="206">
        <v>0</v>
      </c>
      <c r="CD335" s="206">
        <v>0</v>
      </c>
      <c r="CE335" s="206">
        <v>0</v>
      </c>
      <c r="CF335" s="206">
        <v>0</v>
      </c>
      <c r="CG335" s="206">
        <v>0</v>
      </c>
      <c r="CH335" s="206">
        <v>0</v>
      </c>
      <c r="CI335" s="206">
        <v>0</v>
      </c>
      <c r="CJ335" s="206">
        <v>0</v>
      </c>
      <c r="CK335" s="206">
        <v>0</v>
      </c>
      <c r="CL335" s="206">
        <v>0</v>
      </c>
      <c r="CM335" s="206">
        <v>0</v>
      </c>
      <c r="CN335" s="206">
        <v>0</v>
      </c>
      <c r="CO335" s="206">
        <v>0</v>
      </c>
      <c r="CP335" s="206">
        <v>0</v>
      </c>
      <c r="CQ335" s="206">
        <v>0</v>
      </c>
      <c r="CR335" s="206">
        <v>0</v>
      </c>
      <c r="CS335" s="206">
        <v>0</v>
      </c>
      <c r="CT335" s="206">
        <v>0</v>
      </c>
      <c r="CU335" s="206">
        <v>0</v>
      </c>
      <c r="CV335" s="206">
        <v>0</v>
      </c>
      <c r="CW335" s="206">
        <v>0</v>
      </c>
      <c r="CX335" s="206">
        <v>0</v>
      </c>
      <c r="CY335" s="206">
        <v>0</v>
      </c>
      <c r="CZ335" s="206">
        <v>0</v>
      </c>
      <c r="DA335" s="206">
        <v>0</v>
      </c>
      <c r="DB335" s="206">
        <v>0</v>
      </c>
      <c r="DC335" s="206">
        <v>0</v>
      </c>
      <c r="DD335" s="206">
        <v>0</v>
      </c>
      <c r="DE335" s="206">
        <v>0</v>
      </c>
      <c r="DF335" s="206">
        <v>0</v>
      </c>
      <c r="DG335" s="206">
        <v>0</v>
      </c>
      <c r="DH335" s="206">
        <v>0</v>
      </c>
      <c r="DI335" s="206">
        <v>0</v>
      </c>
      <c r="DJ335" s="206">
        <v>0</v>
      </c>
      <c r="DK335" s="206">
        <v>0</v>
      </c>
      <c r="DL335" s="207">
        <v>0</v>
      </c>
      <c r="DQ335" s="270"/>
      <c r="DR335" s="209"/>
      <c r="DS335" s="205"/>
      <c r="DT335" s="205" t="s">
        <v>377</v>
      </c>
      <c r="DU335" s="206">
        <f t="shared" ref="DU335:DU366" si="308">I335/$DQ$4</f>
        <v>0</v>
      </c>
      <c r="DV335" s="206">
        <f t="shared" ref="DV335:DV366" si="309">SUM(J335:O335)/$DQ$4</f>
        <v>0</v>
      </c>
      <c r="DW335" s="206">
        <f t="shared" ref="DW335:DW366" si="310">SUM(P335:AL335)/$DQ$4</f>
        <v>0</v>
      </c>
      <c r="DX335" s="206">
        <f t="shared" ref="DX335:DX366" si="311">SUM(AM335:CT335)/$DQ$4</f>
        <v>0</v>
      </c>
      <c r="DY335" s="206">
        <f t="shared" ref="DY335:DY366" si="312">SUM(CU335:CY335)/$DQ$4</f>
        <v>0</v>
      </c>
      <c r="DZ335" s="206">
        <f t="shared" ref="DZ335:DZ366" si="313">SUM(CZ335:DE335)/$DQ$4</f>
        <v>0</v>
      </c>
      <c r="EA335" s="206">
        <f t="shared" ref="EA335:EA366" si="314">SUM(DF335:DG335)/$DQ$4</f>
        <v>0</v>
      </c>
      <c r="EB335" s="206">
        <f t="shared" ref="EB335:EB366" si="315">SUM(DH335:DI335)/$DQ$4</f>
        <v>0</v>
      </c>
      <c r="EC335" s="206">
        <f t="shared" ref="EC335:EC366" si="316">SUM(DJ335:DK335)/$DQ$4</f>
        <v>0</v>
      </c>
      <c r="ED335" s="207">
        <f t="shared" si="306"/>
        <v>0</v>
      </c>
      <c r="EE335" s="303">
        <f t="shared" ref="EE335:EE366" si="317">ED335-(DL335/$DQ$4)</f>
        <v>0</v>
      </c>
    </row>
    <row r="336" spans="1:135" s="126" customFormat="1" ht="15.5" hidden="1" outlineLevel="1" x14ac:dyDescent="0.35">
      <c r="A336" s="37" t="s">
        <v>357</v>
      </c>
      <c r="B336" s="37">
        <v>5</v>
      </c>
      <c r="C336" s="38">
        <v>5.5</v>
      </c>
      <c r="D336" s="264"/>
      <c r="E336" s="270"/>
      <c r="F336" s="209"/>
      <c r="G336" s="205"/>
      <c r="H336" s="205" t="s">
        <v>379</v>
      </c>
      <c r="I336" s="278">
        <v>0</v>
      </c>
      <c r="J336" s="268">
        <v>0</v>
      </c>
      <c r="K336" s="268">
        <v>0</v>
      </c>
      <c r="L336" s="206">
        <v>0</v>
      </c>
      <c r="M336" s="206">
        <v>0</v>
      </c>
      <c r="N336" s="206">
        <v>0</v>
      </c>
      <c r="O336" s="206">
        <v>0</v>
      </c>
      <c r="P336" s="206">
        <v>0</v>
      </c>
      <c r="Q336" s="206">
        <v>0</v>
      </c>
      <c r="R336" s="206">
        <v>0</v>
      </c>
      <c r="S336" s="206">
        <v>0</v>
      </c>
      <c r="T336" s="206">
        <v>0</v>
      </c>
      <c r="U336" s="206">
        <v>0</v>
      </c>
      <c r="V336" s="206">
        <v>0</v>
      </c>
      <c r="W336" s="206">
        <v>0</v>
      </c>
      <c r="X336" s="206">
        <v>0</v>
      </c>
      <c r="Y336" s="206">
        <v>0</v>
      </c>
      <c r="Z336" s="206">
        <v>0</v>
      </c>
      <c r="AA336" s="206">
        <v>0</v>
      </c>
      <c r="AB336" s="206">
        <v>0</v>
      </c>
      <c r="AC336" s="206">
        <v>0</v>
      </c>
      <c r="AD336" s="206">
        <v>0</v>
      </c>
      <c r="AE336" s="206">
        <v>0</v>
      </c>
      <c r="AF336" s="206">
        <v>0</v>
      </c>
      <c r="AG336" s="206">
        <v>0</v>
      </c>
      <c r="AH336" s="206">
        <v>0</v>
      </c>
      <c r="AI336" s="206">
        <v>0</v>
      </c>
      <c r="AJ336" s="206">
        <v>0</v>
      </c>
      <c r="AK336" s="206">
        <v>0</v>
      </c>
      <c r="AL336" s="206">
        <v>0</v>
      </c>
      <c r="AM336" s="206">
        <v>0</v>
      </c>
      <c r="AN336" s="206">
        <v>0</v>
      </c>
      <c r="AO336" s="206">
        <v>0</v>
      </c>
      <c r="AP336" s="206">
        <v>0</v>
      </c>
      <c r="AQ336" s="206">
        <v>0</v>
      </c>
      <c r="AR336" s="206">
        <v>0</v>
      </c>
      <c r="AS336" s="206">
        <v>0</v>
      </c>
      <c r="AT336" s="206">
        <v>0</v>
      </c>
      <c r="AU336" s="206">
        <v>0</v>
      </c>
      <c r="AV336" s="206">
        <v>0</v>
      </c>
      <c r="AW336" s="206">
        <v>0</v>
      </c>
      <c r="AX336" s="206">
        <v>0</v>
      </c>
      <c r="AY336" s="206">
        <v>0</v>
      </c>
      <c r="AZ336" s="206">
        <v>0</v>
      </c>
      <c r="BA336" s="206">
        <v>0</v>
      </c>
      <c r="BB336" s="206">
        <v>0</v>
      </c>
      <c r="BC336" s="206">
        <v>0</v>
      </c>
      <c r="BD336" s="206">
        <v>0</v>
      </c>
      <c r="BE336" s="206">
        <v>0</v>
      </c>
      <c r="BF336" s="206">
        <v>0</v>
      </c>
      <c r="BG336" s="206">
        <v>0</v>
      </c>
      <c r="BH336" s="206">
        <v>0</v>
      </c>
      <c r="BI336" s="206">
        <v>0</v>
      </c>
      <c r="BJ336" s="206">
        <v>0</v>
      </c>
      <c r="BK336" s="206">
        <v>0</v>
      </c>
      <c r="BL336" s="206">
        <v>0</v>
      </c>
      <c r="BM336" s="206">
        <v>0</v>
      </c>
      <c r="BN336" s="206">
        <v>0</v>
      </c>
      <c r="BO336" s="206">
        <v>0</v>
      </c>
      <c r="BP336" s="206">
        <v>0</v>
      </c>
      <c r="BQ336" s="206">
        <v>0</v>
      </c>
      <c r="BR336" s="206">
        <v>0</v>
      </c>
      <c r="BS336" s="206">
        <v>0</v>
      </c>
      <c r="BT336" s="206">
        <v>0</v>
      </c>
      <c r="BU336" s="206">
        <v>0</v>
      </c>
      <c r="BV336" s="206">
        <v>0</v>
      </c>
      <c r="BW336" s="206">
        <v>0</v>
      </c>
      <c r="BX336" s="206">
        <v>0</v>
      </c>
      <c r="BY336" s="206">
        <v>0</v>
      </c>
      <c r="BZ336" s="206">
        <v>0</v>
      </c>
      <c r="CA336" s="206">
        <v>0</v>
      </c>
      <c r="CB336" s="206">
        <v>0</v>
      </c>
      <c r="CC336" s="206">
        <v>0</v>
      </c>
      <c r="CD336" s="206">
        <v>0</v>
      </c>
      <c r="CE336" s="206">
        <v>0</v>
      </c>
      <c r="CF336" s="206">
        <v>0</v>
      </c>
      <c r="CG336" s="206">
        <v>0</v>
      </c>
      <c r="CH336" s="206">
        <v>0</v>
      </c>
      <c r="CI336" s="206">
        <v>0</v>
      </c>
      <c r="CJ336" s="206">
        <v>0</v>
      </c>
      <c r="CK336" s="206">
        <v>0</v>
      </c>
      <c r="CL336" s="206">
        <v>0</v>
      </c>
      <c r="CM336" s="206">
        <v>0</v>
      </c>
      <c r="CN336" s="206">
        <v>0</v>
      </c>
      <c r="CO336" s="206">
        <v>0</v>
      </c>
      <c r="CP336" s="206">
        <v>0</v>
      </c>
      <c r="CQ336" s="206">
        <v>0</v>
      </c>
      <c r="CR336" s="206">
        <v>0</v>
      </c>
      <c r="CS336" s="206">
        <v>0</v>
      </c>
      <c r="CT336" s="206">
        <v>0</v>
      </c>
      <c r="CU336" s="206">
        <v>0</v>
      </c>
      <c r="CV336" s="206">
        <v>0</v>
      </c>
      <c r="CW336" s="206">
        <v>0</v>
      </c>
      <c r="CX336" s="206">
        <v>0</v>
      </c>
      <c r="CY336" s="206">
        <v>0</v>
      </c>
      <c r="CZ336" s="206">
        <v>0</v>
      </c>
      <c r="DA336" s="206">
        <v>0</v>
      </c>
      <c r="DB336" s="206">
        <v>0</v>
      </c>
      <c r="DC336" s="206">
        <v>0</v>
      </c>
      <c r="DD336" s="206">
        <v>0</v>
      </c>
      <c r="DE336" s="206">
        <v>0</v>
      </c>
      <c r="DF336" s="206">
        <v>0</v>
      </c>
      <c r="DG336" s="206">
        <v>0</v>
      </c>
      <c r="DH336" s="206">
        <v>0</v>
      </c>
      <c r="DI336" s="206">
        <v>0</v>
      </c>
      <c r="DJ336" s="206">
        <v>0</v>
      </c>
      <c r="DK336" s="206">
        <v>0</v>
      </c>
      <c r="DL336" s="207">
        <v>0</v>
      </c>
      <c r="DQ336" s="270"/>
      <c r="DR336" s="209"/>
      <c r="DS336" s="205"/>
      <c r="DT336" s="205" t="s">
        <v>379</v>
      </c>
      <c r="DU336" s="206">
        <f t="shared" si="308"/>
        <v>0</v>
      </c>
      <c r="DV336" s="206">
        <f t="shared" si="309"/>
        <v>0</v>
      </c>
      <c r="DW336" s="206">
        <f t="shared" si="310"/>
        <v>0</v>
      </c>
      <c r="DX336" s="206">
        <f t="shared" si="311"/>
        <v>0</v>
      </c>
      <c r="DY336" s="206">
        <f t="shared" si="312"/>
        <v>0</v>
      </c>
      <c r="DZ336" s="206">
        <f t="shared" si="313"/>
        <v>0</v>
      </c>
      <c r="EA336" s="206">
        <f t="shared" si="314"/>
        <v>0</v>
      </c>
      <c r="EB336" s="206">
        <f t="shared" si="315"/>
        <v>0</v>
      </c>
      <c r="EC336" s="206">
        <f t="shared" si="316"/>
        <v>0</v>
      </c>
      <c r="ED336" s="207">
        <f t="shared" si="306"/>
        <v>0</v>
      </c>
      <c r="EE336" s="303">
        <f t="shared" si="317"/>
        <v>0</v>
      </c>
    </row>
    <row r="337" spans="1:135" s="126" customFormat="1" ht="15.5" hidden="1" outlineLevel="1" x14ac:dyDescent="0.35">
      <c r="A337" s="37" t="s">
        <v>357</v>
      </c>
      <c r="B337" s="37">
        <v>6</v>
      </c>
      <c r="C337" s="38"/>
      <c r="D337" s="264"/>
      <c r="E337" s="270"/>
      <c r="F337" s="218"/>
      <c r="G337" s="209" t="s">
        <v>313</v>
      </c>
      <c r="H337" s="267"/>
      <c r="I337" s="278">
        <v>0</v>
      </c>
      <c r="J337" s="268">
        <v>0</v>
      </c>
      <c r="K337" s="268">
        <v>0</v>
      </c>
      <c r="L337" s="206">
        <v>0</v>
      </c>
      <c r="M337" s="206">
        <v>0</v>
      </c>
      <c r="N337" s="206">
        <v>0</v>
      </c>
      <c r="O337" s="206">
        <v>0</v>
      </c>
      <c r="P337" s="206">
        <v>0</v>
      </c>
      <c r="Q337" s="206">
        <v>0</v>
      </c>
      <c r="R337" s="206">
        <v>0</v>
      </c>
      <c r="S337" s="206">
        <v>0</v>
      </c>
      <c r="T337" s="206">
        <v>0</v>
      </c>
      <c r="U337" s="206">
        <v>0</v>
      </c>
      <c r="V337" s="206">
        <v>0</v>
      </c>
      <c r="W337" s="206">
        <v>0</v>
      </c>
      <c r="X337" s="206">
        <v>0</v>
      </c>
      <c r="Y337" s="206">
        <v>0</v>
      </c>
      <c r="Z337" s="206">
        <v>0</v>
      </c>
      <c r="AA337" s="206">
        <v>0</v>
      </c>
      <c r="AB337" s="206">
        <v>0</v>
      </c>
      <c r="AC337" s="206">
        <v>0</v>
      </c>
      <c r="AD337" s="206">
        <v>0</v>
      </c>
      <c r="AE337" s="206">
        <v>0</v>
      </c>
      <c r="AF337" s="206">
        <v>0</v>
      </c>
      <c r="AG337" s="206">
        <v>0</v>
      </c>
      <c r="AH337" s="206">
        <v>0</v>
      </c>
      <c r="AI337" s="206">
        <v>0</v>
      </c>
      <c r="AJ337" s="206">
        <v>0</v>
      </c>
      <c r="AK337" s="206">
        <v>0</v>
      </c>
      <c r="AL337" s="206">
        <v>0</v>
      </c>
      <c r="AM337" s="206">
        <v>0</v>
      </c>
      <c r="AN337" s="206">
        <v>0</v>
      </c>
      <c r="AO337" s="206">
        <v>0</v>
      </c>
      <c r="AP337" s="206">
        <v>0</v>
      </c>
      <c r="AQ337" s="206">
        <v>0</v>
      </c>
      <c r="AR337" s="206">
        <v>0</v>
      </c>
      <c r="AS337" s="206">
        <v>0</v>
      </c>
      <c r="AT337" s="206">
        <v>0</v>
      </c>
      <c r="AU337" s="206">
        <v>0</v>
      </c>
      <c r="AV337" s="206">
        <v>0</v>
      </c>
      <c r="AW337" s="206">
        <v>0</v>
      </c>
      <c r="AX337" s="206">
        <v>0</v>
      </c>
      <c r="AY337" s="206">
        <v>0</v>
      </c>
      <c r="AZ337" s="206">
        <v>0</v>
      </c>
      <c r="BA337" s="206">
        <v>0</v>
      </c>
      <c r="BB337" s="206">
        <v>0</v>
      </c>
      <c r="BC337" s="206">
        <v>0</v>
      </c>
      <c r="BD337" s="206">
        <v>0</v>
      </c>
      <c r="BE337" s="206">
        <v>0</v>
      </c>
      <c r="BF337" s="206">
        <v>0</v>
      </c>
      <c r="BG337" s="206">
        <v>0</v>
      </c>
      <c r="BH337" s="206">
        <v>0</v>
      </c>
      <c r="BI337" s="206">
        <v>0</v>
      </c>
      <c r="BJ337" s="206">
        <v>0</v>
      </c>
      <c r="BK337" s="206">
        <v>0</v>
      </c>
      <c r="BL337" s="206">
        <v>0</v>
      </c>
      <c r="BM337" s="206">
        <v>0</v>
      </c>
      <c r="BN337" s="206">
        <v>0</v>
      </c>
      <c r="BO337" s="206">
        <v>0</v>
      </c>
      <c r="BP337" s="206">
        <v>0</v>
      </c>
      <c r="BQ337" s="206">
        <v>0</v>
      </c>
      <c r="BR337" s="206">
        <v>0</v>
      </c>
      <c r="BS337" s="206">
        <v>0</v>
      </c>
      <c r="BT337" s="206">
        <v>0</v>
      </c>
      <c r="BU337" s="206">
        <v>0</v>
      </c>
      <c r="BV337" s="206">
        <v>0</v>
      </c>
      <c r="BW337" s="206">
        <v>0</v>
      </c>
      <c r="BX337" s="206">
        <v>0</v>
      </c>
      <c r="BY337" s="206">
        <v>0</v>
      </c>
      <c r="BZ337" s="206">
        <v>0</v>
      </c>
      <c r="CA337" s="206">
        <v>0</v>
      </c>
      <c r="CB337" s="206">
        <v>0</v>
      </c>
      <c r="CC337" s="206">
        <v>0</v>
      </c>
      <c r="CD337" s="206">
        <v>0</v>
      </c>
      <c r="CE337" s="206">
        <v>0</v>
      </c>
      <c r="CF337" s="206">
        <v>0</v>
      </c>
      <c r="CG337" s="206">
        <v>0</v>
      </c>
      <c r="CH337" s="206">
        <v>0</v>
      </c>
      <c r="CI337" s="206">
        <v>0</v>
      </c>
      <c r="CJ337" s="206">
        <v>0</v>
      </c>
      <c r="CK337" s="206">
        <v>0</v>
      </c>
      <c r="CL337" s="206">
        <v>0</v>
      </c>
      <c r="CM337" s="206">
        <v>0</v>
      </c>
      <c r="CN337" s="206">
        <v>0</v>
      </c>
      <c r="CO337" s="206">
        <v>0</v>
      </c>
      <c r="CP337" s="206">
        <v>0</v>
      </c>
      <c r="CQ337" s="206">
        <v>0</v>
      </c>
      <c r="CR337" s="206">
        <v>0</v>
      </c>
      <c r="CS337" s="206">
        <v>0</v>
      </c>
      <c r="CT337" s="206">
        <v>0</v>
      </c>
      <c r="CU337" s="206">
        <v>0</v>
      </c>
      <c r="CV337" s="206">
        <v>0</v>
      </c>
      <c r="CW337" s="206">
        <v>0</v>
      </c>
      <c r="CX337" s="206">
        <v>0</v>
      </c>
      <c r="CY337" s="206">
        <v>0</v>
      </c>
      <c r="CZ337" s="206">
        <v>0</v>
      </c>
      <c r="DA337" s="206">
        <v>0</v>
      </c>
      <c r="DB337" s="206">
        <v>0</v>
      </c>
      <c r="DC337" s="206">
        <v>0</v>
      </c>
      <c r="DD337" s="206">
        <v>0</v>
      </c>
      <c r="DE337" s="206">
        <v>0</v>
      </c>
      <c r="DF337" s="206">
        <v>0</v>
      </c>
      <c r="DG337" s="206">
        <v>0</v>
      </c>
      <c r="DH337" s="206">
        <v>0</v>
      </c>
      <c r="DI337" s="206">
        <v>0</v>
      </c>
      <c r="DJ337" s="206">
        <v>0</v>
      </c>
      <c r="DK337" s="206">
        <v>0</v>
      </c>
      <c r="DL337" s="207">
        <v>0</v>
      </c>
      <c r="DQ337" s="270"/>
      <c r="DR337" s="218"/>
      <c r="DS337" s="209" t="s">
        <v>313</v>
      </c>
      <c r="DT337" s="267"/>
      <c r="DU337" s="206">
        <f t="shared" si="308"/>
        <v>0</v>
      </c>
      <c r="DV337" s="206">
        <f t="shared" si="309"/>
        <v>0</v>
      </c>
      <c r="DW337" s="206">
        <f t="shared" si="310"/>
        <v>0</v>
      </c>
      <c r="DX337" s="206">
        <f t="shared" si="311"/>
        <v>0</v>
      </c>
      <c r="DY337" s="206">
        <f t="shared" si="312"/>
        <v>0</v>
      </c>
      <c r="DZ337" s="206">
        <f t="shared" si="313"/>
        <v>0</v>
      </c>
      <c r="EA337" s="206">
        <f t="shared" si="314"/>
        <v>0</v>
      </c>
      <c r="EB337" s="206">
        <f t="shared" si="315"/>
        <v>0</v>
      </c>
      <c r="EC337" s="206">
        <f t="shared" si="316"/>
        <v>0</v>
      </c>
      <c r="ED337" s="207">
        <f t="shared" si="306"/>
        <v>0</v>
      </c>
      <c r="EE337" s="303">
        <f t="shared" si="317"/>
        <v>0</v>
      </c>
    </row>
    <row r="338" spans="1:135" s="126" customFormat="1" ht="15.5" hidden="1" outlineLevel="1" x14ac:dyDescent="0.35">
      <c r="A338" s="37" t="s">
        <v>357</v>
      </c>
      <c r="B338" s="37">
        <v>6</v>
      </c>
      <c r="C338" s="38">
        <v>6.1</v>
      </c>
      <c r="D338" s="264"/>
      <c r="E338" s="270"/>
      <c r="F338" s="209"/>
      <c r="G338" s="209"/>
      <c r="H338" s="209" t="s">
        <v>371</v>
      </c>
      <c r="I338" s="278">
        <v>0</v>
      </c>
      <c r="J338" s="268">
        <v>0</v>
      </c>
      <c r="K338" s="268">
        <v>0</v>
      </c>
      <c r="L338" s="206">
        <v>0</v>
      </c>
      <c r="M338" s="206">
        <v>0</v>
      </c>
      <c r="N338" s="206">
        <v>0</v>
      </c>
      <c r="O338" s="206">
        <v>0</v>
      </c>
      <c r="P338" s="206">
        <v>0</v>
      </c>
      <c r="Q338" s="206">
        <v>0</v>
      </c>
      <c r="R338" s="206">
        <v>0</v>
      </c>
      <c r="S338" s="206">
        <v>0</v>
      </c>
      <c r="T338" s="206">
        <v>0</v>
      </c>
      <c r="U338" s="206">
        <v>0</v>
      </c>
      <c r="V338" s="206">
        <v>0</v>
      </c>
      <c r="W338" s="206">
        <v>0</v>
      </c>
      <c r="X338" s="206">
        <v>0</v>
      </c>
      <c r="Y338" s="206">
        <v>0</v>
      </c>
      <c r="Z338" s="206">
        <v>0</v>
      </c>
      <c r="AA338" s="206">
        <v>0</v>
      </c>
      <c r="AB338" s="206">
        <v>0</v>
      </c>
      <c r="AC338" s="206">
        <v>0</v>
      </c>
      <c r="AD338" s="206">
        <v>0</v>
      </c>
      <c r="AE338" s="206">
        <v>0</v>
      </c>
      <c r="AF338" s="206">
        <v>0</v>
      </c>
      <c r="AG338" s="206">
        <v>0</v>
      </c>
      <c r="AH338" s="206">
        <v>0</v>
      </c>
      <c r="AI338" s="206">
        <v>0</v>
      </c>
      <c r="AJ338" s="206">
        <v>0</v>
      </c>
      <c r="AK338" s="206">
        <v>0</v>
      </c>
      <c r="AL338" s="206">
        <v>0</v>
      </c>
      <c r="AM338" s="206">
        <v>0</v>
      </c>
      <c r="AN338" s="206">
        <v>0</v>
      </c>
      <c r="AO338" s="206">
        <v>0</v>
      </c>
      <c r="AP338" s="206">
        <v>0</v>
      </c>
      <c r="AQ338" s="206">
        <v>0</v>
      </c>
      <c r="AR338" s="206">
        <v>0</v>
      </c>
      <c r="AS338" s="206">
        <v>0</v>
      </c>
      <c r="AT338" s="206">
        <v>0</v>
      </c>
      <c r="AU338" s="206">
        <v>0</v>
      </c>
      <c r="AV338" s="206">
        <v>0</v>
      </c>
      <c r="AW338" s="206">
        <v>0</v>
      </c>
      <c r="AX338" s="206">
        <v>0</v>
      </c>
      <c r="AY338" s="206">
        <v>0</v>
      </c>
      <c r="AZ338" s="206">
        <v>0</v>
      </c>
      <c r="BA338" s="206">
        <v>0</v>
      </c>
      <c r="BB338" s="206">
        <v>0</v>
      </c>
      <c r="BC338" s="206">
        <v>0</v>
      </c>
      <c r="BD338" s="206">
        <v>0</v>
      </c>
      <c r="BE338" s="206">
        <v>0</v>
      </c>
      <c r="BF338" s="206">
        <v>0</v>
      </c>
      <c r="BG338" s="206">
        <v>0</v>
      </c>
      <c r="BH338" s="206">
        <v>0</v>
      </c>
      <c r="BI338" s="206">
        <v>0</v>
      </c>
      <c r="BJ338" s="206">
        <v>0</v>
      </c>
      <c r="BK338" s="206">
        <v>0</v>
      </c>
      <c r="BL338" s="206">
        <v>0</v>
      </c>
      <c r="BM338" s="206">
        <v>0</v>
      </c>
      <c r="BN338" s="206">
        <v>0</v>
      </c>
      <c r="BO338" s="206">
        <v>0</v>
      </c>
      <c r="BP338" s="206">
        <v>0</v>
      </c>
      <c r="BQ338" s="206">
        <v>0</v>
      </c>
      <c r="BR338" s="206">
        <v>0</v>
      </c>
      <c r="BS338" s="206">
        <v>0</v>
      </c>
      <c r="BT338" s="206">
        <v>0</v>
      </c>
      <c r="BU338" s="206">
        <v>0</v>
      </c>
      <c r="BV338" s="206">
        <v>0</v>
      </c>
      <c r="BW338" s="206">
        <v>0</v>
      </c>
      <c r="BX338" s="206">
        <v>0</v>
      </c>
      <c r="BY338" s="206">
        <v>0</v>
      </c>
      <c r="BZ338" s="206">
        <v>0</v>
      </c>
      <c r="CA338" s="206">
        <v>0</v>
      </c>
      <c r="CB338" s="206">
        <v>0</v>
      </c>
      <c r="CC338" s="206">
        <v>0</v>
      </c>
      <c r="CD338" s="206">
        <v>0</v>
      </c>
      <c r="CE338" s="206">
        <v>0</v>
      </c>
      <c r="CF338" s="206">
        <v>0</v>
      </c>
      <c r="CG338" s="206">
        <v>0</v>
      </c>
      <c r="CH338" s="206">
        <v>0</v>
      </c>
      <c r="CI338" s="206">
        <v>0</v>
      </c>
      <c r="CJ338" s="206">
        <v>0</v>
      </c>
      <c r="CK338" s="206">
        <v>0</v>
      </c>
      <c r="CL338" s="206">
        <v>0</v>
      </c>
      <c r="CM338" s="206">
        <v>0</v>
      </c>
      <c r="CN338" s="206">
        <v>0</v>
      </c>
      <c r="CO338" s="206">
        <v>0</v>
      </c>
      <c r="CP338" s="206">
        <v>0</v>
      </c>
      <c r="CQ338" s="206">
        <v>0</v>
      </c>
      <c r="CR338" s="206">
        <v>0</v>
      </c>
      <c r="CS338" s="206">
        <v>0</v>
      </c>
      <c r="CT338" s="206">
        <v>0</v>
      </c>
      <c r="CU338" s="206">
        <v>0</v>
      </c>
      <c r="CV338" s="206">
        <v>0</v>
      </c>
      <c r="CW338" s="206">
        <v>0</v>
      </c>
      <c r="CX338" s="206">
        <v>0</v>
      </c>
      <c r="CY338" s="206">
        <v>0</v>
      </c>
      <c r="CZ338" s="206">
        <v>0</v>
      </c>
      <c r="DA338" s="206">
        <v>0</v>
      </c>
      <c r="DB338" s="206">
        <v>0</v>
      </c>
      <c r="DC338" s="206">
        <v>0</v>
      </c>
      <c r="DD338" s="206">
        <v>0</v>
      </c>
      <c r="DE338" s="206">
        <v>0</v>
      </c>
      <c r="DF338" s="206">
        <v>0</v>
      </c>
      <c r="DG338" s="206">
        <v>0</v>
      </c>
      <c r="DH338" s="206">
        <v>0</v>
      </c>
      <c r="DI338" s="206">
        <v>0</v>
      </c>
      <c r="DJ338" s="206">
        <v>0</v>
      </c>
      <c r="DK338" s="206">
        <v>0</v>
      </c>
      <c r="DL338" s="207">
        <v>0</v>
      </c>
      <c r="DQ338" s="270"/>
      <c r="DR338" s="209"/>
      <c r="DS338" s="209"/>
      <c r="DT338" s="209" t="s">
        <v>371</v>
      </c>
      <c r="DU338" s="206">
        <f t="shared" si="308"/>
        <v>0</v>
      </c>
      <c r="DV338" s="206">
        <f t="shared" si="309"/>
        <v>0</v>
      </c>
      <c r="DW338" s="206">
        <f t="shared" si="310"/>
        <v>0</v>
      </c>
      <c r="DX338" s="206">
        <f t="shared" si="311"/>
        <v>0</v>
      </c>
      <c r="DY338" s="206">
        <f t="shared" si="312"/>
        <v>0</v>
      </c>
      <c r="DZ338" s="206">
        <f t="shared" si="313"/>
        <v>0</v>
      </c>
      <c r="EA338" s="206">
        <f t="shared" si="314"/>
        <v>0</v>
      </c>
      <c r="EB338" s="206">
        <f t="shared" si="315"/>
        <v>0</v>
      </c>
      <c r="EC338" s="206">
        <f t="shared" si="316"/>
        <v>0</v>
      </c>
      <c r="ED338" s="207">
        <f t="shared" si="306"/>
        <v>0</v>
      </c>
      <c r="EE338" s="303">
        <f t="shared" si="317"/>
        <v>0</v>
      </c>
    </row>
    <row r="339" spans="1:135" s="126" customFormat="1" ht="15.5" hidden="1" outlineLevel="1" x14ac:dyDescent="0.35">
      <c r="A339" s="37" t="s">
        <v>357</v>
      </c>
      <c r="B339" s="37">
        <v>6</v>
      </c>
      <c r="C339" s="38">
        <v>6.2</v>
      </c>
      <c r="D339" s="264"/>
      <c r="E339" s="270"/>
      <c r="F339" s="209"/>
      <c r="G339" s="205"/>
      <c r="H339" s="205" t="s">
        <v>276</v>
      </c>
      <c r="I339" s="278">
        <v>0</v>
      </c>
      <c r="J339" s="268">
        <v>0</v>
      </c>
      <c r="K339" s="268">
        <v>0</v>
      </c>
      <c r="L339" s="206">
        <v>0</v>
      </c>
      <c r="M339" s="206">
        <v>0</v>
      </c>
      <c r="N339" s="206">
        <v>0</v>
      </c>
      <c r="O339" s="206">
        <v>0</v>
      </c>
      <c r="P339" s="206">
        <v>0</v>
      </c>
      <c r="Q339" s="206">
        <v>0</v>
      </c>
      <c r="R339" s="206">
        <v>0</v>
      </c>
      <c r="S339" s="206">
        <v>0</v>
      </c>
      <c r="T339" s="206">
        <v>0</v>
      </c>
      <c r="U339" s="206">
        <v>0</v>
      </c>
      <c r="V339" s="206">
        <v>0</v>
      </c>
      <c r="W339" s="206">
        <v>0</v>
      </c>
      <c r="X339" s="206">
        <v>0</v>
      </c>
      <c r="Y339" s="206">
        <v>0</v>
      </c>
      <c r="Z339" s="206">
        <v>0</v>
      </c>
      <c r="AA339" s="206">
        <v>0</v>
      </c>
      <c r="AB339" s="206">
        <v>0</v>
      </c>
      <c r="AC339" s="206">
        <v>0</v>
      </c>
      <c r="AD339" s="206">
        <v>0</v>
      </c>
      <c r="AE339" s="206">
        <v>0</v>
      </c>
      <c r="AF339" s="206">
        <v>0</v>
      </c>
      <c r="AG339" s="206">
        <v>0</v>
      </c>
      <c r="AH339" s="206">
        <v>0</v>
      </c>
      <c r="AI339" s="206">
        <v>0</v>
      </c>
      <c r="AJ339" s="206">
        <v>0</v>
      </c>
      <c r="AK339" s="206">
        <v>0</v>
      </c>
      <c r="AL339" s="206">
        <v>0</v>
      </c>
      <c r="AM339" s="206">
        <v>0</v>
      </c>
      <c r="AN339" s="206">
        <v>0</v>
      </c>
      <c r="AO339" s="206">
        <v>0</v>
      </c>
      <c r="AP339" s="206">
        <v>0</v>
      </c>
      <c r="AQ339" s="206">
        <v>0</v>
      </c>
      <c r="AR339" s="206">
        <v>0</v>
      </c>
      <c r="AS339" s="206">
        <v>0</v>
      </c>
      <c r="AT339" s="206">
        <v>0</v>
      </c>
      <c r="AU339" s="206">
        <v>0</v>
      </c>
      <c r="AV339" s="206">
        <v>0</v>
      </c>
      <c r="AW339" s="206">
        <v>0</v>
      </c>
      <c r="AX339" s="206">
        <v>0</v>
      </c>
      <c r="AY339" s="206">
        <v>0</v>
      </c>
      <c r="AZ339" s="206">
        <v>0</v>
      </c>
      <c r="BA339" s="206">
        <v>0</v>
      </c>
      <c r="BB339" s="206">
        <v>0</v>
      </c>
      <c r="BC339" s="206">
        <v>0</v>
      </c>
      <c r="BD339" s="206">
        <v>0</v>
      </c>
      <c r="BE339" s="206">
        <v>0</v>
      </c>
      <c r="BF339" s="206">
        <v>0</v>
      </c>
      <c r="BG339" s="206">
        <v>0</v>
      </c>
      <c r="BH339" s="206">
        <v>0</v>
      </c>
      <c r="BI339" s="206">
        <v>0</v>
      </c>
      <c r="BJ339" s="206">
        <v>0</v>
      </c>
      <c r="BK339" s="206">
        <v>0</v>
      </c>
      <c r="BL339" s="206">
        <v>0</v>
      </c>
      <c r="BM339" s="206">
        <v>0</v>
      </c>
      <c r="BN339" s="206">
        <v>0</v>
      </c>
      <c r="BO339" s="206">
        <v>0</v>
      </c>
      <c r="BP339" s="206">
        <v>0</v>
      </c>
      <c r="BQ339" s="206">
        <v>0</v>
      </c>
      <c r="BR339" s="206">
        <v>0</v>
      </c>
      <c r="BS339" s="206">
        <v>0</v>
      </c>
      <c r="BT339" s="206">
        <v>0</v>
      </c>
      <c r="BU339" s="206">
        <v>0</v>
      </c>
      <c r="BV339" s="206">
        <v>0</v>
      </c>
      <c r="BW339" s="206">
        <v>0</v>
      </c>
      <c r="BX339" s="206">
        <v>0</v>
      </c>
      <c r="BY339" s="206">
        <v>0</v>
      </c>
      <c r="BZ339" s="206">
        <v>0</v>
      </c>
      <c r="CA339" s="206">
        <v>0</v>
      </c>
      <c r="CB339" s="206">
        <v>0</v>
      </c>
      <c r="CC339" s="206">
        <v>0</v>
      </c>
      <c r="CD339" s="206">
        <v>0</v>
      </c>
      <c r="CE339" s="206">
        <v>0</v>
      </c>
      <c r="CF339" s="206">
        <v>0</v>
      </c>
      <c r="CG339" s="206">
        <v>0</v>
      </c>
      <c r="CH339" s="206">
        <v>0</v>
      </c>
      <c r="CI339" s="206">
        <v>0</v>
      </c>
      <c r="CJ339" s="206">
        <v>0</v>
      </c>
      <c r="CK339" s="206">
        <v>0</v>
      </c>
      <c r="CL339" s="206">
        <v>0</v>
      </c>
      <c r="CM339" s="206">
        <v>0</v>
      </c>
      <c r="CN339" s="206">
        <v>0</v>
      </c>
      <c r="CO339" s="206">
        <v>0</v>
      </c>
      <c r="CP339" s="206">
        <v>0</v>
      </c>
      <c r="CQ339" s="206">
        <v>0</v>
      </c>
      <c r="CR339" s="206">
        <v>0</v>
      </c>
      <c r="CS339" s="206">
        <v>0</v>
      </c>
      <c r="CT339" s="206">
        <v>0</v>
      </c>
      <c r="CU339" s="206">
        <v>0</v>
      </c>
      <c r="CV339" s="206">
        <v>0</v>
      </c>
      <c r="CW339" s="206">
        <v>0</v>
      </c>
      <c r="CX339" s="206">
        <v>0</v>
      </c>
      <c r="CY339" s="206">
        <v>0</v>
      </c>
      <c r="CZ339" s="206">
        <v>0</v>
      </c>
      <c r="DA339" s="206">
        <v>0</v>
      </c>
      <c r="DB339" s="206">
        <v>0</v>
      </c>
      <c r="DC339" s="206">
        <v>0</v>
      </c>
      <c r="DD339" s="206">
        <v>0</v>
      </c>
      <c r="DE339" s="206">
        <v>0</v>
      </c>
      <c r="DF339" s="206">
        <v>0</v>
      </c>
      <c r="DG339" s="206">
        <v>0</v>
      </c>
      <c r="DH339" s="206">
        <v>0</v>
      </c>
      <c r="DI339" s="206">
        <v>0</v>
      </c>
      <c r="DJ339" s="206">
        <v>0</v>
      </c>
      <c r="DK339" s="206">
        <v>0</v>
      </c>
      <c r="DL339" s="207">
        <v>0</v>
      </c>
      <c r="DQ339" s="270"/>
      <c r="DR339" s="209"/>
      <c r="DS339" s="205"/>
      <c r="DT339" s="205" t="s">
        <v>276</v>
      </c>
      <c r="DU339" s="206">
        <f t="shared" si="308"/>
        <v>0</v>
      </c>
      <c r="DV339" s="206">
        <f t="shared" si="309"/>
        <v>0</v>
      </c>
      <c r="DW339" s="206">
        <f t="shared" si="310"/>
        <v>0</v>
      </c>
      <c r="DX339" s="206">
        <f t="shared" si="311"/>
        <v>0</v>
      </c>
      <c r="DY339" s="206">
        <f t="shared" si="312"/>
        <v>0</v>
      </c>
      <c r="DZ339" s="206">
        <f t="shared" si="313"/>
        <v>0</v>
      </c>
      <c r="EA339" s="206">
        <f t="shared" si="314"/>
        <v>0</v>
      </c>
      <c r="EB339" s="206">
        <f t="shared" si="315"/>
        <v>0</v>
      </c>
      <c r="EC339" s="206">
        <f t="shared" si="316"/>
        <v>0</v>
      </c>
      <c r="ED339" s="207">
        <f t="shared" si="306"/>
        <v>0</v>
      </c>
      <c r="EE339" s="303">
        <f t="shared" si="317"/>
        <v>0</v>
      </c>
    </row>
    <row r="340" spans="1:135" s="126" customFormat="1" ht="15.5" hidden="1" outlineLevel="1" x14ac:dyDescent="0.35">
      <c r="A340" s="37" t="s">
        <v>357</v>
      </c>
      <c r="B340" s="37">
        <v>6</v>
      </c>
      <c r="C340" s="38">
        <v>6.3</v>
      </c>
      <c r="D340" s="264"/>
      <c r="E340" s="270"/>
      <c r="F340" s="209"/>
      <c r="G340" s="209"/>
      <c r="H340" s="209" t="s">
        <v>380</v>
      </c>
      <c r="I340" s="278">
        <v>0</v>
      </c>
      <c r="J340" s="268">
        <v>0</v>
      </c>
      <c r="K340" s="268">
        <v>0</v>
      </c>
      <c r="L340" s="206">
        <v>0</v>
      </c>
      <c r="M340" s="206">
        <v>0</v>
      </c>
      <c r="N340" s="206">
        <v>0</v>
      </c>
      <c r="O340" s="206">
        <v>0</v>
      </c>
      <c r="P340" s="206">
        <v>0</v>
      </c>
      <c r="Q340" s="206">
        <v>0</v>
      </c>
      <c r="R340" s="206">
        <v>0</v>
      </c>
      <c r="S340" s="206">
        <v>0</v>
      </c>
      <c r="T340" s="206">
        <v>0</v>
      </c>
      <c r="U340" s="206">
        <v>0</v>
      </c>
      <c r="V340" s="206">
        <v>0</v>
      </c>
      <c r="W340" s="206">
        <v>0</v>
      </c>
      <c r="X340" s="206">
        <v>0</v>
      </c>
      <c r="Y340" s="206">
        <v>0</v>
      </c>
      <c r="Z340" s="206">
        <v>0</v>
      </c>
      <c r="AA340" s="206">
        <v>0</v>
      </c>
      <c r="AB340" s="206">
        <v>0</v>
      </c>
      <c r="AC340" s="206">
        <v>0</v>
      </c>
      <c r="AD340" s="206">
        <v>0</v>
      </c>
      <c r="AE340" s="206">
        <v>0</v>
      </c>
      <c r="AF340" s="206">
        <v>0</v>
      </c>
      <c r="AG340" s="206">
        <v>0</v>
      </c>
      <c r="AH340" s="206">
        <v>0</v>
      </c>
      <c r="AI340" s="206">
        <v>0</v>
      </c>
      <c r="AJ340" s="206">
        <v>0</v>
      </c>
      <c r="AK340" s="206">
        <v>0</v>
      </c>
      <c r="AL340" s="206">
        <v>0</v>
      </c>
      <c r="AM340" s="206">
        <v>0</v>
      </c>
      <c r="AN340" s="206">
        <v>0</v>
      </c>
      <c r="AO340" s="206">
        <v>0</v>
      </c>
      <c r="AP340" s="206">
        <v>0</v>
      </c>
      <c r="AQ340" s="206">
        <v>0</v>
      </c>
      <c r="AR340" s="206">
        <v>0</v>
      </c>
      <c r="AS340" s="206">
        <v>0</v>
      </c>
      <c r="AT340" s="206">
        <v>0</v>
      </c>
      <c r="AU340" s="206">
        <v>0</v>
      </c>
      <c r="AV340" s="206">
        <v>0</v>
      </c>
      <c r="AW340" s="206">
        <v>0</v>
      </c>
      <c r="AX340" s="206">
        <v>0</v>
      </c>
      <c r="AY340" s="206">
        <v>0</v>
      </c>
      <c r="AZ340" s="206">
        <v>0</v>
      </c>
      <c r="BA340" s="206">
        <v>0</v>
      </c>
      <c r="BB340" s="206">
        <v>0</v>
      </c>
      <c r="BC340" s="206">
        <v>0</v>
      </c>
      <c r="BD340" s="206">
        <v>0</v>
      </c>
      <c r="BE340" s="206">
        <v>0</v>
      </c>
      <c r="BF340" s="206">
        <v>0</v>
      </c>
      <c r="BG340" s="206">
        <v>0</v>
      </c>
      <c r="BH340" s="206">
        <v>0</v>
      </c>
      <c r="BI340" s="206">
        <v>0</v>
      </c>
      <c r="BJ340" s="206">
        <v>0</v>
      </c>
      <c r="BK340" s="206">
        <v>0</v>
      </c>
      <c r="BL340" s="206">
        <v>0</v>
      </c>
      <c r="BM340" s="206">
        <v>0</v>
      </c>
      <c r="BN340" s="206">
        <v>0</v>
      </c>
      <c r="BO340" s="206">
        <v>0</v>
      </c>
      <c r="BP340" s="206">
        <v>0</v>
      </c>
      <c r="BQ340" s="206">
        <v>0</v>
      </c>
      <c r="BR340" s="206">
        <v>0</v>
      </c>
      <c r="BS340" s="206">
        <v>0</v>
      </c>
      <c r="BT340" s="206">
        <v>0</v>
      </c>
      <c r="BU340" s="206">
        <v>0</v>
      </c>
      <c r="BV340" s="206">
        <v>0</v>
      </c>
      <c r="BW340" s="206">
        <v>0</v>
      </c>
      <c r="BX340" s="206">
        <v>0</v>
      </c>
      <c r="BY340" s="206">
        <v>0</v>
      </c>
      <c r="BZ340" s="206">
        <v>0</v>
      </c>
      <c r="CA340" s="206">
        <v>0</v>
      </c>
      <c r="CB340" s="206">
        <v>0</v>
      </c>
      <c r="CC340" s="206">
        <v>0</v>
      </c>
      <c r="CD340" s="206">
        <v>0</v>
      </c>
      <c r="CE340" s="206">
        <v>0</v>
      </c>
      <c r="CF340" s="206">
        <v>0</v>
      </c>
      <c r="CG340" s="206">
        <v>0</v>
      </c>
      <c r="CH340" s="206">
        <v>0</v>
      </c>
      <c r="CI340" s="206">
        <v>0</v>
      </c>
      <c r="CJ340" s="206">
        <v>0</v>
      </c>
      <c r="CK340" s="206">
        <v>0</v>
      </c>
      <c r="CL340" s="206">
        <v>0</v>
      </c>
      <c r="CM340" s="206">
        <v>0</v>
      </c>
      <c r="CN340" s="206">
        <v>0</v>
      </c>
      <c r="CO340" s="206">
        <v>0</v>
      </c>
      <c r="CP340" s="206">
        <v>0</v>
      </c>
      <c r="CQ340" s="206">
        <v>0</v>
      </c>
      <c r="CR340" s="206">
        <v>0</v>
      </c>
      <c r="CS340" s="206">
        <v>0</v>
      </c>
      <c r="CT340" s="206">
        <v>0</v>
      </c>
      <c r="CU340" s="206">
        <v>0</v>
      </c>
      <c r="CV340" s="206">
        <v>0</v>
      </c>
      <c r="CW340" s="206">
        <v>0</v>
      </c>
      <c r="CX340" s="206">
        <v>0</v>
      </c>
      <c r="CY340" s="206">
        <v>0</v>
      </c>
      <c r="CZ340" s="206">
        <v>0</v>
      </c>
      <c r="DA340" s="206">
        <v>0</v>
      </c>
      <c r="DB340" s="206">
        <v>0</v>
      </c>
      <c r="DC340" s="206">
        <v>0</v>
      </c>
      <c r="DD340" s="206">
        <v>0</v>
      </c>
      <c r="DE340" s="206">
        <v>0</v>
      </c>
      <c r="DF340" s="206">
        <v>0</v>
      </c>
      <c r="DG340" s="206">
        <v>0</v>
      </c>
      <c r="DH340" s="206">
        <v>0</v>
      </c>
      <c r="DI340" s="206">
        <v>0</v>
      </c>
      <c r="DJ340" s="206">
        <v>0</v>
      </c>
      <c r="DK340" s="206">
        <v>0</v>
      </c>
      <c r="DL340" s="207">
        <v>0</v>
      </c>
      <c r="DQ340" s="270"/>
      <c r="DR340" s="209"/>
      <c r="DS340" s="209"/>
      <c r="DT340" s="209" t="s">
        <v>380</v>
      </c>
      <c r="DU340" s="206">
        <f t="shared" si="308"/>
        <v>0</v>
      </c>
      <c r="DV340" s="206">
        <f t="shared" si="309"/>
        <v>0</v>
      </c>
      <c r="DW340" s="206">
        <f t="shared" si="310"/>
        <v>0</v>
      </c>
      <c r="DX340" s="206">
        <f t="shared" si="311"/>
        <v>0</v>
      </c>
      <c r="DY340" s="206">
        <f t="shared" si="312"/>
        <v>0</v>
      </c>
      <c r="DZ340" s="206">
        <f t="shared" si="313"/>
        <v>0</v>
      </c>
      <c r="EA340" s="206">
        <f t="shared" si="314"/>
        <v>0</v>
      </c>
      <c r="EB340" s="206">
        <f t="shared" si="315"/>
        <v>0</v>
      </c>
      <c r="EC340" s="206">
        <f t="shared" si="316"/>
        <v>0</v>
      </c>
      <c r="ED340" s="207">
        <f t="shared" si="306"/>
        <v>0</v>
      </c>
      <c r="EE340" s="303">
        <f t="shared" si="317"/>
        <v>0</v>
      </c>
    </row>
    <row r="341" spans="1:135" s="126" customFormat="1" ht="15.5" hidden="1" outlineLevel="1" x14ac:dyDescent="0.35">
      <c r="A341" s="37" t="s">
        <v>357</v>
      </c>
      <c r="B341" s="37">
        <v>6</v>
      </c>
      <c r="C341" s="38">
        <v>6.3</v>
      </c>
      <c r="D341" s="264" t="s">
        <v>381</v>
      </c>
      <c r="E341" s="270"/>
      <c r="F341" s="209"/>
      <c r="G341" s="205"/>
      <c r="H341" s="209" t="s">
        <v>374</v>
      </c>
      <c r="I341" s="278">
        <v>0</v>
      </c>
      <c r="J341" s="268">
        <v>0</v>
      </c>
      <c r="K341" s="268">
        <v>0</v>
      </c>
      <c r="L341" s="206">
        <v>0</v>
      </c>
      <c r="M341" s="206">
        <v>0</v>
      </c>
      <c r="N341" s="206">
        <v>0</v>
      </c>
      <c r="O341" s="206">
        <v>0</v>
      </c>
      <c r="P341" s="206">
        <v>0</v>
      </c>
      <c r="Q341" s="206">
        <v>0</v>
      </c>
      <c r="R341" s="206">
        <v>0</v>
      </c>
      <c r="S341" s="206">
        <v>0</v>
      </c>
      <c r="T341" s="206">
        <v>0</v>
      </c>
      <c r="U341" s="206">
        <v>0</v>
      </c>
      <c r="V341" s="206">
        <v>0</v>
      </c>
      <c r="W341" s="206">
        <v>0</v>
      </c>
      <c r="X341" s="206">
        <v>0</v>
      </c>
      <c r="Y341" s="206">
        <v>0</v>
      </c>
      <c r="Z341" s="206">
        <v>0</v>
      </c>
      <c r="AA341" s="206">
        <v>0</v>
      </c>
      <c r="AB341" s="206">
        <v>0</v>
      </c>
      <c r="AC341" s="206">
        <v>0</v>
      </c>
      <c r="AD341" s="206">
        <v>0</v>
      </c>
      <c r="AE341" s="206">
        <v>0</v>
      </c>
      <c r="AF341" s="206">
        <v>0</v>
      </c>
      <c r="AG341" s="206">
        <v>0</v>
      </c>
      <c r="AH341" s="206">
        <v>0</v>
      </c>
      <c r="AI341" s="206">
        <v>0</v>
      </c>
      <c r="AJ341" s="206">
        <v>0</v>
      </c>
      <c r="AK341" s="206">
        <v>0</v>
      </c>
      <c r="AL341" s="206">
        <v>0</v>
      </c>
      <c r="AM341" s="206">
        <v>0</v>
      </c>
      <c r="AN341" s="206">
        <v>0</v>
      </c>
      <c r="AO341" s="206">
        <v>0</v>
      </c>
      <c r="AP341" s="206">
        <v>0</v>
      </c>
      <c r="AQ341" s="206">
        <v>0</v>
      </c>
      <c r="AR341" s="206">
        <v>0</v>
      </c>
      <c r="AS341" s="206">
        <v>0</v>
      </c>
      <c r="AT341" s="206">
        <v>0</v>
      </c>
      <c r="AU341" s="206">
        <v>0</v>
      </c>
      <c r="AV341" s="206">
        <v>0</v>
      </c>
      <c r="AW341" s="206">
        <v>0</v>
      </c>
      <c r="AX341" s="206">
        <v>0</v>
      </c>
      <c r="AY341" s="206">
        <v>0</v>
      </c>
      <c r="AZ341" s="206">
        <v>0</v>
      </c>
      <c r="BA341" s="206">
        <v>0</v>
      </c>
      <c r="BB341" s="206">
        <v>0</v>
      </c>
      <c r="BC341" s="206">
        <v>0</v>
      </c>
      <c r="BD341" s="206">
        <v>0</v>
      </c>
      <c r="BE341" s="206">
        <v>0</v>
      </c>
      <c r="BF341" s="206">
        <v>0</v>
      </c>
      <c r="BG341" s="206">
        <v>0</v>
      </c>
      <c r="BH341" s="206">
        <v>0</v>
      </c>
      <c r="BI341" s="206">
        <v>0</v>
      </c>
      <c r="BJ341" s="206">
        <v>0</v>
      </c>
      <c r="BK341" s="206">
        <v>0</v>
      </c>
      <c r="BL341" s="206">
        <v>0</v>
      </c>
      <c r="BM341" s="206">
        <v>0</v>
      </c>
      <c r="BN341" s="206">
        <v>0</v>
      </c>
      <c r="BO341" s="206">
        <v>0</v>
      </c>
      <c r="BP341" s="206">
        <v>0</v>
      </c>
      <c r="BQ341" s="206">
        <v>0</v>
      </c>
      <c r="BR341" s="206">
        <v>0</v>
      </c>
      <c r="BS341" s="206">
        <v>0</v>
      </c>
      <c r="BT341" s="206">
        <v>0</v>
      </c>
      <c r="BU341" s="206">
        <v>0</v>
      </c>
      <c r="BV341" s="206">
        <v>0</v>
      </c>
      <c r="BW341" s="206">
        <v>0</v>
      </c>
      <c r="BX341" s="206">
        <v>0</v>
      </c>
      <c r="BY341" s="206">
        <v>0</v>
      </c>
      <c r="BZ341" s="206">
        <v>0</v>
      </c>
      <c r="CA341" s="206">
        <v>0</v>
      </c>
      <c r="CB341" s="206">
        <v>0</v>
      </c>
      <c r="CC341" s="206">
        <v>0</v>
      </c>
      <c r="CD341" s="206">
        <v>0</v>
      </c>
      <c r="CE341" s="206">
        <v>0</v>
      </c>
      <c r="CF341" s="206">
        <v>0</v>
      </c>
      <c r="CG341" s="206">
        <v>0</v>
      </c>
      <c r="CH341" s="206">
        <v>0</v>
      </c>
      <c r="CI341" s="206">
        <v>0</v>
      </c>
      <c r="CJ341" s="206">
        <v>0</v>
      </c>
      <c r="CK341" s="206">
        <v>0</v>
      </c>
      <c r="CL341" s="206">
        <v>0</v>
      </c>
      <c r="CM341" s="206">
        <v>0</v>
      </c>
      <c r="CN341" s="206">
        <v>0</v>
      </c>
      <c r="CO341" s="206">
        <v>0</v>
      </c>
      <c r="CP341" s="206">
        <v>0</v>
      </c>
      <c r="CQ341" s="206">
        <v>0</v>
      </c>
      <c r="CR341" s="206">
        <v>0</v>
      </c>
      <c r="CS341" s="206">
        <v>0</v>
      </c>
      <c r="CT341" s="206">
        <v>0</v>
      </c>
      <c r="CU341" s="206">
        <v>0</v>
      </c>
      <c r="CV341" s="206">
        <v>0</v>
      </c>
      <c r="CW341" s="206">
        <v>0</v>
      </c>
      <c r="CX341" s="206">
        <v>0</v>
      </c>
      <c r="CY341" s="206">
        <v>0</v>
      </c>
      <c r="CZ341" s="206">
        <v>0</v>
      </c>
      <c r="DA341" s="206">
        <v>0</v>
      </c>
      <c r="DB341" s="206">
        <v>0</v>
      </c>
      <c r="DC341" s="206">
        <v>0</v>
      </c>
      <c r="DD341" s="206">
        <v>0</v>
      </c>
      <c r="DE341" s="206">
        <v>0</v>
      </c>
      <c r="DF341" s="206">
        <v>0</v>
      </c>
      <c r="DG341" s="206">
        <v>0</v>
      </c>
      <c r="DH341" s="206">
        <v>0</v>
      </c>
      <c r="DI341" s="206">
        <v>0</v>
      </c>
      <c r="DJ341" s="206">
        <v>0</v>
      </c>
      <c r="DK341" s="206">
        <v>0</v>
      </c>
      <c r="DL341" s="207">
        <v>0</v>
      </c>
      <c r="DQ341" s="270"/>
      <c r="DR341" s="209"/>
      <c r="DS341" s="205"/>
      <c r="DT341" s="209" t="s">
        <v>374</v>
      </c>
      <c r="DU341" s="206">
        <f t="shared" si="308"/>
        <v>0</v>
      </c>
      <c r="DV341" s="206">
        <f t="shared" si="309"/>
        <v>0</v>
      </c>
      <c r="DW341" s="206">
        <f t="shared" si="310"/>
        <v>0</v>
      </c>
      <c r="DX341" s="206">
        <f t="shared" si="311"/>
        <v>0</v>
      </c>
      <c r="DY341" s="206">
        <f t="shared" si="312"/>
        <v>0</v>
      </c>
      <c r="DZ341" s="206">
        <f t="shared" si="313"/>
        <v>0</v>
      </c>
      <c r="EA341" s="206">
        <f t="shared" si="314"/>
        <v>0</v>
      </c>
      <c r="EB341" s="206">
        <f t="shared" si="315"/>
        <v>0</v>
      </c>
      <c r="EC341" s="206">
        <f t="shared" si="316"/>
        <v>0</v>
      </c>
      <c r="ED341" s="207">
        <f t="shared" si="306"/>
        <v>0</v>
      </c>
      <c r="EE341" s="303">
        <f t="shared" si="317"/>
        <v>0</v>
      </c>
    </row>
    <row r="342" spans="1:135" s="126" customFormat="1" ht="15.5" hidden="1" outlineLevel="1" x14ac:dyDescent="0.35">
      <c r="A342" s="37" t="s">
        <v>357</v>
      </c>
      <c r="B342" s="37">
        <v>6</v>
      </c>
      <c r="C342" s="38">
        <v>6.3</v>
      </c>
      <c r="D342" s="264" t="s">
        <v>382</v>
      </c>
      <c r="E342" s="270"/>
      <c r="F342" s="209"/>
      <c r="G342" s="205"/>
      <c r="H342" s="209" t="s">
        <v>376</v>
      </c>
      <c r="I342" s="278">
        <v>0</v>
      </c>
      <c r="J342" s="268">
        <v>0</v>
      </c>
      <c r="K342" s="268">
        <v>0</v>
      </c>
      <c r="L342" s="206">
        <v>0</v>
      </c>
      <c r="M342" s="206">
        <v>0</v>
      </c>
      <c r="N342" s="206">
        <v>0</v>
      </c>
      <c r="O342" s="206">
        <v>0</v>
      </c>
      <c r="P342" s="206">
        <v>0</v>
      </c>
      <c r="Q342" s="206">
        <v>0</v>
      </c>
      <c r="R342" s="206">
        <v>0</v>
      </c>
      <c r="S342" s="206">
        <v>0</v>
      </c>
      <c r="T342" s="206">
        <v>0</v>
      </c>
      <c r="U342" s="206">
        <v>0</v>
      </c>
      <c r="V342" s="206">
        <v>0</v>
      </c>
      <c r="W342" s="206">
        <v>0</v>
      </c>
      <c r="X342" s="206">
        <v>0</v>
      </c>
      <c r="Y342" s="206">
        <v>0</v>
      </c>
      <c r="Z342" s="206">
        <v>0</v>
      </c>
      <c r="AA342" s="206">
        <v>0</v>
      </c>
      <c r="AB342" s="206">
        <v>0</v>
      </c>
      <c r="AC342" s="206">
        <v>0</v>
      </c>
      <c r="AD342" s="206">
        <v>0</v>
      </c>
      <c r="AE342" s="206">
        <v>0</v>
      </c>
      <c r="AF342" s="206">
        <v>0</v>
      </c>
      <c r="AG342" s="206">
        <v>0</v>
      </c>
      <c r="AH342" s="206">
        <v>0</v>
      </c>
      <c r="AI342" s="206">
        <v>0</v>
      </c>
      <c r="AJ342" s="206">
        <v>0</v>
      </c>
      <c r="AK342" s="206">
        <v>0</v>
      </c>
      <c r="AL342" s="206">
        <v>0</v>
      </c>
      <c r="AM342" s="206">
        <v>0</v>
      </c>
      <c r="AN342" s="206">
        <v>0</v>
      </c>
      <c r="AO342" s="206">
        <v>0</v>
      </c>
      <c r="AP342" s="206">
        <v>0</v>
      </c>
      <c r="AQ342" s="206">
        <v>0</v>
      </c>
      <c r="AR342" s="206">
        <v>0</v>
      </c>
      <c r="AS342" s="206">
        <v>0</v>
      </c>
      <c r="AT342" s="206">
        <v>0</v>
      </c>
      <c r="AU342" s="206">
        <v>0</v>
      </c>
      <c r="AV342" s="206">
        <v>0</v>
      </c>
      <c r="AW342" s="206">
        <v>0</v>
      </c>
      <c r="AX342" s="206">
        <v>0</v>
      </c>
      <c r="AY342" s="206">
        <v>0</v>
      </c>
      <c r="AZ342" s="206">
        <v>0</v>
      </c>
      <c r="BA342" s="206">
        <v>0</v>
      </c>
      <c r="BB342" s="206">
        <v>0</v>
      </c>
      <c r="BC342" s="206">
        <v>0</v>
      </c>
      <c r="BD342" s="206">
        <v>0</v>
      </c>
      <c r="BE342" s="206">
        <v>0</v>
      </c>
      <c r="BF342" s="206">
        <v>0</v>
      </c>
      <c r="BG342" s="206">
        <v>0</v>
      </c>
      <c r="BH342" s="206">
        <v>0</v>
      </c>
      <c r="BI342" s="206">
        <v>0</v>
      </c>
      <c r="BJ342" s="206">
        <v>0</v>
      </c>
      <c r="BK342" s="206">
        <v>0</v>
      </c>
      <c r="BL342" s="206">
        <v>0</v>
      </c>
      <c r="BM342" s="206">
        <v>0</v>
      </c>
      <c r="BN342" s="206">
        <v>0</v>
      </c>
      <c r="BO342" s="206">
        <v>0</v>
      </c>
      <c r="BP342" s="206">
        <v>0</v>
      </c>
      <c r="BQ342" s="206">
        <v>0</v>
      </c>
      <c r="BR342" s="206">
        <v>0</v>
      </c>
      <c r="BS342" s="206">
        <v>0</v>
      </c>
      <c r="BT342" s="206">
        <v>0</v>
      </c>
      <c r="BU342" s="206">
        <v>0</v>
      </c>
      <c r="BV342" s="206">
        <v>0</v>
      </c>
      <c r="BW342" s="206">
        <v>0</v>
      </c>
      <c r="BX342" s="206">
        <v>0</v>
      </c>
      <c r="BY342" s="206">
        <v>0</v>
      </c>
      <c r="BZ342" s="206">
        <v>0</v>
      </c>
      <c r="CA342" s="206">
        <v>0</v>
      </c>
      <c r="CB342" s="206">
        <v>0</v>
      </c>
      <c r="CC342" s="206">
        <v>0</v>
      </c>
      <c r="CD342" s="206">
        <v>0</v>
      </c>
      <c r="CE342" s="206">
        <v>0</v>
      </c>
      <c r="CF342" s="206">
        <v>0</v>
      </c>
      <c r="CG342" s="206">
        <v>0</v>
      </c>
      <c r="CH342" s="206">
        <v>0</v>
      </c>
      <c r="CI342" s="206">
        <v>0</v>
      </c>
      <c r="CJ342" s="206">
        <v>0</v>
      </c>
      <c r="CK342" s="206">
        <v>0</v>
      </c>
      <c r="CL342" s="206">
        <v>0</v>
      </c>
      <c r="CM342" s="206">
        <v>0</v>
      </c>
      <c r="CN342" s="206">
        <v>0</v>
      </c>
      <c r="CO342" s="206">
        <v>0</v>
      </c>
      <c r="CP342" s="206">
        <v>0</v>
      </c>
      <c r="CQ342" s="206">
        <v>0</v>
      </c>
      <c r="CR342" s="206">
        <v>0</v>
      </c>
      <c r="CS342" s="206">
        <v>0</v>
      </c>
      <c r="CT342" s="206">
        <v>0</v>
      </c>
      <c r="CU342" s="206">
        <v>0</v>
      </c>
      <c r="CV342" s="206">
        <v>0</v>
      </c>
      <c r="CW342" s="206">
        <v>0</v>
      </c>
      <c r="CX342" s="206">
        <v>0</v>
      </c>
      <c r="CY342" s="206">
        <v>0</v>
      </c>
      <c r="CZ342" s="206">
        <v>0</v>
      </c>
      <c r="DA342" s="206">
        <v>0</v>
      </c>
      <c r="DB342" s="206">
        <v>0</v>
      </c>
      <c r="DC342" s="206">
        <v>0</v>
      </c>
      <c r="DD342" s="206">
        <v>0</v>
      </c>
      <c r="DE342" s="206">
        <v>0</v>
      </c>
      <c r="DF342" s="206">
        <v>0</v>
      </c>
      <c r="DG342" s="206">
        <v>0</v>
      </c>
      <c r="DH342" s="206">
        <v>0</v>
      </c>
      <c r="DI342" s="206">
        <v>0</v>
      </c>
      <c r="DJ342" s="206">
        <v>0</v>
      </c>
      <c r="DK342" s="206">
        <v>0</v>
      </c>
      <c r="DL342" s="207">
        <v>0</v>
      </c>
      <c r="DQ342" s="270"/>
      <c r="DR342" s="209"/>
      <c r="DS342" s="205"/>
      <c r="DT342" s="209" t="s">
        <v>376</v>
      </c>
      <c r="DU342" s="206">
        <f t="shared" si="308"/>
        <v>0</v>
      </c>
      <c r="DV342" s="206">
        <f t="shared" si="309"/>
        <v>0</v>
      </c>
      <c r="DW342" s="206">
        <f t="shared" si="310"/>
        <v>0</v>
      </c>
      <c r="DX342" s="206">
        <f t="shared" si="311"/>
        <v>0</v>
      </c>
      <c r="DY342" s="206">
        <f t="shared" si="312"/>
        <v>0</v>
      </c>
      <c r="DZ342" s="206">
        <f t="shared" si="313"/>
        <v>0</v>
      </c>
      <c r="EA342" s="206">
        <f t="shared" si="314"/>
        <v>0</v>
      </c>
      <c r="EB342" s="206">
        <f t="shared" si="315"/>
        <v>0</v>
      </c>
      <c r="EC342" s="206">
        <f t="shared" si="316"/>
        <v>0</v>
      </c>
      <c r="ED342" s="207">
        <f t="shared" si="306"/>
        <v>0</v>
      </c>
      <c r="EE342" s="303">
        <f t="shared" si="317"/>
        <v>0</v>
      </c>
    </row>
    <row r="343" spans="1:135" s="126" customFormat="1" ht="15.5" hidden="1" outlineLevel="1" x14ac:dyDescent="0.35">
      <c r="A343" s="37" t="s">
        <v>357</v>
      </c>
      <c r="B343" s="37">
        <v>6</v>
      </c>
      <c r="C343" s="38">
        <v>6.4</v>
      </c>
      <c r="D343" s="264"/>
      <c r="E343" s="270"/>
      <c r="F343" s="209"/>
      <c r="G343" s="205"/>
      <c r="H343" s="205" t="s">
        <v>377</v>
      </c>
      <c r="I343" s="278">
        <v>0</v>
      </c>
      <c r="J343" s="268">
        <v>0</v>
      </c>
      <c r="K343" s="268">
        <v>0</v>
      </c>
      <c r="L343" s="206">
        <v>0</v>
      </c>
      <c r="M343" s="206">
        <v>0</v>
      </c>
      <c r="N343" s="206">
        <v>0</v>
      </c>
      <c r="O343" s="206">
        <v>0</v>
      </c>
      <c r="P343" s="206">
        <v>0</v>
      </c>
      <c r="Q343" s="206">
        <v>0</v>
      </c>
      <c r="R343" s="206">
        <v>0</v>
      </c>
      <c r="S343" s="206">
        <v>0</v>
      </c>
      <c r="T343" s="206">
        <v>0</v>
      </c>
      <c r="U343" s="206">
        <v>0</v>
      </c>
      <c r="V343" s="206">
        <v>0</v>
      </c>
      <c r="W343" s="206">
        <v>0</v>
      </c>
      <c r="X343" s="206">
        <v>0</v>
      </c>
      <c r="Y343" s="206">
        <v>0</v>
      </c>
      <c r="Z343" s="206">
        <v>0</v>
      </c>
      <c r="AA343" s="206">
        <v>0</v>
      </c>
      <c r="AB343" s="206">
        <v>0</v>
      </c>
      <c r="AC343" s="206">
        <v>0</v>
      </c>
      <c r="AD343" s="206">
        <v>0</v>
      </c>
      <c r="AE343" s="206">
        <v>0</v>
      </c>
      <c r="AF343" s="206">
        <v>0</v>
      </c>
      <c r="AG343" s="206">
        <v>0</v>
      </c>
      <c r="AH343" s="206">
        <v>0</v>
      </c>
      <c r="AI343" s="206">
        <v>0</v>
      </c>
      <c r="AJ343" s="206">
        <v>0</v>
      </c>
      <c r="AK343" s="206">
        <v>0</v>
      </c>
      <c r="AL343" s="206">
        <v>0</v>
      </c>
      <c r="AM343" s="206">
        <v>0</v>
      </c>
      <c r="AN343" s="206">
        <v>0</v>
      </c>
      <c r="AO343" s="206">
        <v>0</v>
      </c>
      <c r="AP343" s="206">
        <v>0</v>
      </c>
      <c r="AQ343" s="206">
        <v>0</v>
      </c>
      <c r="AR343" s="206">
        <v>0</v>
      </c>
      <c r="AS343" s="206">
        <v>0</v>
      </c>
      <c r="AT343" s="206">
        <v>0</v>
      </c>
      <c r="AU343" s="206">
        <v>0</v>
      </c>
      <c r="AV343" s="206">
        <v>0</v>
      </c>
      <c r="AW343" s="206">
        <v>0</v>
      </c>
      <c r="AX343" s="206">
        <v>0</v>
      </c>
      <c r="AY343" s="206">
        <v>0</v>
      </c>
      <c r="AZ343" s="206">
        <v>0</v>
      </c>
      <c r="BA343" s="206">
        <v>0</v>
      </c>
      <c r="BB343" s="206">
        <v>0</v>
      </c>
      <c r="BC343" s="206">
        <v>0</v>
      </c>
      <c r="BD343" s="206">
        <v>0</v>
      </c>
      <c r="BE343" s="206">
        <v>0</v>
      </c>
      <c r="BF343" s="206">
        <v>0</v>
      </c>
      <c r="BG343" s="206">
        <v>0</v>
      </c>
      <c r="BH343" s="206">
        <v>0</v>
      </c>
      <c r="BI343" s="206">
        <v>0</v>
      </c>
      <c r="BJ343" s="206">
        <v>0</v>
      </c>
      <c r="BK343" s="206">
        <v>0</v>
      </c>
      <c r="BL343" s="206">
        <v>0</v>
      </c>
      <c r="BM343" s="206">
        <v>0</v>
      </c>
      <c r="BN343" s="206">
        <v>0</v>
      </c>
      <c r="BO343" s="206">
        <v>0</v>
      </c>
      <c r="BP343" s="206">
        <v>0</v>
      </c>
      <c r="BQ343" s="206">
        <v>0</v>
      </c>
      <c r="BR343" s="206">
        <v>0</v>
      </c>
      <c r="BS343" s="206">
        <v>0</v>
      </c>
      <c r="BT343" s="206">
        <v>0</v>
      </c>
      <c r="BU343" s="206">
        <v>0</v>
      </c>
      <c r="BV343" s="206">
        <v>0</v>
      </c>
      <c r="BW343" s="206">
        <v>0</v>
      </c>
      <c r="BX343" s="206">
        <v>0</v>
      </c>
      <c r="BY343" s="206">
        <v>0</v>
      </c>
      <c r="BZ343" s="206">
        <v>0</v>
      </c>
      <c r="CA343" s="206">
        <v>0</v>
      </c>
      <c r="CB343" s="206">
        <v>0</v>
      </c>
      <c r="CC343" s="206">
        <v>0</v>
      </c>
      <c r="CD343" s="206">
        <v>0</v>
      </c>
      <c r="CE343" s="206">
        <v>0</v>
      </c>
      <c r="CF343" s="206">
        <v>0</v>
      </c>
      <c r="CG343" s="206">
        <v>0</v>
      </c>
      <c r="CH343" s="206">
        <v>0</v>
      </c>
      <c r="CI343" s="206">
        <v>0</v>
      </c>
      <c r="CJ343" s="206">
        <v>0</v>
      </c>
      <c r="CK343" s="206">
        <v>0</v>
      </c>
      <c r="CL343" s="206">
        <v>0</v>
      </c>
      <c r="CM343" s="206">
        <v>0</v>
      </c>
      <c r="CN343" s="206">
        <v>0</v>
      </c>
      <c r="CO343" s="206">
        <v>0</v>
      </c>
      <c r="CP343" s="206">
        <v>0</v>
      </c>
      <c r="CQ343" s="206">
        <v>0</v>
      </c>
      <c r="CR343" s="206">
        <v>0</v>
      </c>
      <c r="CS343" s="206">
        <v>0</v>
      </c>
      <c r="CT343" s="206">
        <v>0</v>
      </c>
      <c r="CU343" s="206">
        <v>0</v>
      </c>
      <c r="CV343" s="206">
        <v>0</v>
      </c>
      <c r="CW343" s="206">
        <v>0</v>
      </c>
      <c r="CX343" s="206">
        <v>0</v>
      </c>
      <c r="CY343" s="206">
        <v>0</v>
      </c>
      <c r="CZ343" s="206">
        <v>0</v>
      </c>
      <c r="DA343" s="206">
        <v>0</v>
      </c>
      <c r="DB343" s="206">
        <v>0</v>
      </c>
      <c r="DC343" s="206">
        <v>0</v>
      </c>
      <c r="DD343" s="206">
        <v>0</v>
      </c>
      <c r="DE343" s="206">
        <v>0</v>
      </c>
      <c r="DF343" s="206">
        <v>0</v>
      </c>
      <c r="DG343" s="206">
        <v>0</v>
      </c>
      <c r="DH343" s="206">
        <v>0</v>
      </c>
      <c r="DI343" s="206">
        <v>0</v>
      </c>
      <c r="DJ343" s="206">
        <v>0</v>
      </c>
      <c r="DK343" s="206">
        <v>0</v>
      </c>
      <c r="DL343" s="207">
        <v>0</v>
      </c>
      <c r="DQ343" s="270"/>
      <c r="DR343" s="209"/>
      <c r="DS343" s="205"/>
      <c r="DT343" s="205" t="s">
        <v>377</v>
      </c>
      <c r="DU343" s="206">
        <f t="shared" si="308"/>
        <v>0</v>
      </c>
      <c r="DV343" s="206">
        <f t="shared" si="309"/>
        <v>0</v>
      </c>
      <c r="DW343" s="206">
        <f t="shared" si="310"/>
        <v>0</v>
      </c>
      <c r="DX343" s="206">
        <f t="shared" si="311"/>
        <v>0</v>
      </c>
      <c r="DY343" s="206">
        <f t="shared" si="312"/>
        <v>0</v>
      </c>
      <c r="DZ343" s="206">
        <f t="shared" si="313"/>
        <v>0</v>
      </c>
      <c r="EA343" s="206">
        <f t="shared" si="314"/>
        <v>0</v>
      </c>
      <c r="EB343" s="206">
        <f t="shared" si="315"/>
        <v>0</v>
      </c>
      <c r="EC343" s="206">
        <f t="shared" si="316"/>
        <v>0</v>
      </c>
      <c r="ED343" s="207">
        <f t="shared" si="306"/>
        <v>0</v>
      </c>
      <c r="EE343" s="303">
        <f t="shared" si="317"/>
        <v>0</v>
      </c>
    </row>
    <row r="344" spans="1:135" s="126" customFormat="1" ht="15.5" hidden="1" outlineLevel="1" x14ac:dyDescent="0.35">
      <c r="A344" s="37" t="s">
        <v>357</v>
      </c>
      <c r="B344" s="37">
        <v>6</v>
      </c>
      <c r="C344" s="38">
        <v>6.5</v>
      </c>
      <c r="D344" s="264"/>
      <c r="E344" s="270"/>
      <c r="F344" s="209"/>
      <c r="G344" s="205"/>
      <c r="H344" s="205" t="s">
        <v>379</v>
      </c>
      <c r="I344" s="278">
        <v>-467.18201879930098</v>
      </c>
      <c r="J344" s="268">
        <v>-71.012479496239393</v>
      </c>
      <c r="K344" s="268">
        <v>-71.012479496239393</v>
      </c>
      <c r="L344" s="206">
        <v>-71.012479496237404</v>
      </c>
      <c r="M344" s="206">
        <v>-71.012479496239393</v>
      </c>
      <c r="N344" s="206">
        <v>-71.012479496238399</v>
      </c>
      <c r="O344" s="206">
        <v>-71.012479496238399</v>
      </c>
      <c r="P344" s="206">
        <v>-20.3923141138003</v>
      </c>
      <c r="Q344" s="206">
        <v>-20.3923141138003</v>
      </c>
      <c r="R344" s="206">
        <v>-20.3923141138023</v>
      </c>
      <c r="S344" s="206">
        <v>-20.3923141138003</v>
      </c>
      <c r="T344" s="206">
        <v>-20.392314113801302</v>
      </c>
      <c r="U344" s="206">
        <v>-20.3923141138003</v>
      </c>
      <c r="V344" s="206">
        <v>-20.392314113801302</v>
      </c>
      <c r="W344" s="206">
        <v>-20.392314113799301</v>
      </c>
      <c r="X344" s="206">
        <v>-20.392314113801302</v>
      </c>
      <c r="Y344" s="206">
        <v>-20.392314113801302</v>
      </c>
      <c r="Z344" s="206">
        <v>-20.3923141138003</v>
      </c>
      <c r="AA344" s="206">
        <v>-20.392314113801302</v>
      </c>
      <c r="AB344" s="206">
        <v>-20.3923141138003</v>
      </c>
      <c r="AC344" s="206">
        <v>-20.392314113801302</v>
      </c>
      <c r="AD344" s="206">
        <v>-20.392314113801302</v>
      </c>
      <c r="AE344" s="206">
        <v>-20.3923141138003</v>
      </c>
      <c r="AF344" s="206">
        <v>-20.392314113801302</v>
      </c>
      <c r="AG344" s="206">
        <v>-20.3923141138003</v>
      </c>
      <c r="AH344" s="206">
        <v>-20.392314113801302</v>
      </c>
      <c r="AI344" s="206">
        <v>-20.3923141138003</v>
      </c>
      <c r="AJ344" s="206">
        <v>-20.3923141138023</v>
      </c>
      <c r="AK344" s="206">
        <v>-20.3923141138003</v>
      </c>
      <c r="AL344" s="206">
        <v>-20.392314113801302</v>
      </c>
      <c r="AM344" s="206">
        <v>-6.3586748816350402</v>
      </c>
      <c r="AN344" s="206">
        <v>-6.3586748816360297</v>
      </c>
      <c r="AO344" s="206">
        <v>-6.3586748816350402</v>
      </c>
      <c r="AP344" s="206">
        <v>-6.3586748816360297</v>
      </c>
      <c r="AQ344" s="206">
        <v>-6.3586748816350402</v>
      </c>
      <c r="AR344" s="206">
        <v>-6.35867488163702</v>
      </c>
      <c r="AS344" s="206">
        <v>-6.3586748816360297</v>
      </c>
      <c r="AT344" s="206">
        <v>-6.3586748816350402</v>
      </c>
      <c r="AU344" s="206">
        <v>-6.3586748816350402</v>
      </c>
      <c r="AV344" s="206">
        <v>-6.3586748816360297</v>
      </c>
      <c r="AW344" s="206">
        <v>-6.3586748816360297</v>
      </c>
      <c r="AX344" s="206">
        <v>-6.3586748816350402</v>
      </c>
      <c r="AY344" s="206">
        <v>-6.3586748816360297</v>
      </c>
      <c r="AZ344" s="206">
        <v>-6.3586748816360297</v>
      </c>
      <c r="BA344" s="206">
        <v>-6.3586748816360297</v>
      </c>
      <c r="BB344" s="206">
        <v>-6.3586748816340499</v>
      </c>
      <c r="BC344" s="206">
        <v>-6.3586748816360297</v>
      </c>
      <c r="BD344" s="206">
        <v>-6.3586748816360297</v>
      </c>
      <c r="BE344" s="206">
        <v>-6.35867488163702</v>
      </c>
      <c r="BF344" s="206">
        <v>-6.3586748816350402</v>
      </c>
      <c r="BG344" s="206">
        <v>-6.3586748816360297</v>
      </c>
      <c r="BH344" s="206">
        <v>-6.3586748816350402</v>
      </c>
      <c r="BI344" s="206">
        <v>-6.3586748816360297</v>
      </c>
      <c r="BJ344" s="206">
        <v>-6.3586748816350402</v>
      </c>
      <c r="BK344" s="206">
        <v>-6.3586748816360297</v>
      </c>
      <c r="BL344" s="206">
        <v>-6.3586748816360297</v>
      </c>
      <c r="BM344" s="206">
        <v>-6.3586748816360297</v>
      </c>
      <c r="BN344" s="206">
        <v>-6.3586748816340499</v>
      </c>
      <c r="BO344" s="206">
        <v>-6.3586748816360297</v>
      </c>
      <c r="BP344" s="206">
        <v>-6.35867488163702</v>
      </c>
      <c r="BQ344" s="206">
        <v>-6.3586748816360297</v>
      </c>
      <c r="BR344" s="206">
        <v>-6.3586748816350402</v>
      </c>
      <c r="BS344" s="206">
        <v>-6.3586748816360297</v>
      </c>
      <c r="BT344" s="206">
        <v>-6.3586748816360297</v>
      </c>
      <c r="BU344" s="206">
        <v>-6.3586748816350402</v>
      </c>
      <c r="BV344" s="206">
        <v>-6.3586748816350402</v>
      </c>
      <c r="BW344" s="206">
        <v>-6.3586748816360297</v>
      </c>
      <c r="BX344" s="206">
        <v>-6.3586748816360297</v>
      </c>
      <c r="BY344" s="206">
        <v>-6.3586748816360297</v>
      </c>
      <c r="BZ344" s="206">
        <v>-6.3586748816350402</v>
      </c>
      <c r="CA344" s="206">
        <v>-6.3586748816350402</v>
      </c>
      <c r="CB344" s="206">
        <v>-6.3586748816360297</v>
      </c>
      <c r="CC344" s="206">
        <v>-6.35867488163702</v>
      </c>
      <c r="CD344" s="206">
        <v>-6.3586748816350402</v>
      </c>
      <c r="CE344" s="206">
        <v>-6.3586748816360297</v>
      </c>
      <c r="CF344" s="206">
        <v>-6.3586748816360297</v>
      </c>
      <c r="CG344" s="206">
        <v>-6.3586748816360297</v>
      </c>
      <c r="CH344" s="206">
        <v>-6.3586748816340499</v>
      </c>
      <c r="CI344" s="206">
        <v>-6.3586748816360297</v>
      </c>
      <c r="CJ344" s="206">
        <v>-6.3586748816360297</v>
      </c>
      <c r="CK344" s="206">
        <v>-6.3586748816360297</v>
      </c>
      <c r="CL344" s="206">
        <v>-6.3586748816350402</v>
      </c>
      <c r="CM344" s="206">
        <v>-6.3586748816350402</v>
      </c>
      <c r="CN344" s="206">
        <v>-6.35867488163702</v>
      </c>
      <c r="CO344" s="206">
        <v>-6.3586748816350402</v>
      </c>
      <c r="CP344" s="206">
        <v>-6.3586748816360297</v>
      </c>
      <c r="CQ344" s="206">
        <v>-6.3586748816360297</v>
      </c>
      <c r="CR344" s="206">
        <v>-6.3586748816360297</v>
      </c>
      <c r="CS344" s="206">
        <v>-6.3586748816350402</v>
      </c>
      <c r="CT344" s="206">
        <v>-6.3586748816350402</v>
      </c>
      <c r="CU344" s="206">
        <v>0</v>
      </c>
      <c r="CV344" s="206">
        <v>0</v>
      </c>
      <c r="CW344" s="206">
        <v>0</v>
      </c>
      <c r="CX344" s="206">
        <v>0</v>
      </c>
      <c r="CY344" s="206">
        <v>0</v>
      </c>
      <c r="CZ344" s="206">
        <v>0</v>
      </c>
      <c r="DA344" s="206">
        <v>0</v>
      </c>
      <c r="DB344" s="206">
        <v>0</v>
      </c>
      <c r="DC344" s="206">
        <v>0</v>
      </c>
      <c r="DD344" s="206">
        <v>0</v>
      </c>
      <c r="DE344" s="206">
        <v>0</v>
      </c>
      <c r="DF344" s="206">
        <v>-777.99293463593199</v>
      </c>
      <c r="DG344" s="206">
        <v>-777.99293463593199</v>
      </c>
      <c r="DH344" s="206">
        <v>-780.12442212808503</v>
      </c>
      <c r="DI344" s="206">
        <v>-777.99293463594802</v>
      </c>
      <c r="DJ344" s="206">
        <v>-3892.0961606718101</v>
      </c>
      <c r="DK344" s="206">
        <v>0</v>
      </c>
      <c r="DL344" s="207">
        <v>-8750.0000000000036</v>
      </c>
      <c r="DQ344" s="270"/>
      <c r="DR344" s="209"/>
      <c r="DS344" s="205"/>
      <c r="DT344" s="205" t="s">
        <v>379</v>
      </c>
      <c r="DU344" s="206">
        <f t="shared" si="308"/>
        <v>-0.46718201879930099</v>
      </c>
      <c r="DV344" s="206">
        <f t="shared" si="309"/>
        <v>-0.4260748769774324</v>
      </c>
      <c r="DW344" s="206">
        <f t="shared" si="310"/>
        <v>-0.46902322461741996</v>
      </c>
      <c r="DX344" s="206">
        <f t="shared" si="311"/>
        <v>-0.38152049289814122</v>
      </c>
      <c r="DY344" s="206">
        <f t="shared" si="312"/>
        <v>0</v>
      </c>
      <c r="DZ344" s="206">
        <f t="shared" si="313"/>
        <v>0</v>
      </c>
      <c r="EA344" s="206">
        <f t="shared" si="314"/>
        <v>-1.555985869271864</v>
      </c>
      <c r="EB344" s="206">
        <f t="shared" si="315"/>
        <v>-1.558117356764033</v>
      </c>
      <c r="EC344" s="206">
        <f t="shared" si="316"/>
        <v>-3.8920961606718101</v>
      </c>
      <c r="ED344" s="207">
        <f t="shared" si="306"/>
        <v>-8.7500000000000018</v>
      </c>
      <c r="EE344" s="303">
        <f t="shared" si="317"/>
        <v>0</v>
      </c>
    </row>
    <row r="345" spans="1:135" s="126" customFormat="1" ht="15.5" hidden="1" outlineLevel="1" x14ac:dyDescent="0.35">
      <c r="A345" s="37" t="s">
        <v>357</v>
      </c>
      <c r="B345" s="37">
        <v>7</v>
      </c>
      <c r="C345" s="38"/>
      <c r="D345" s="264"/>
      <c r="E345" s="270"/>
      <c r="F345" s="218"/>
      <c r="G345" s="209" t="s">
        <v>314</v>
      </c>
      <c r="H345" s="267"/>
      <c r="I345" s="278">
        <v>0</v>
      </c>
      <c r="J345" s="268">
        <v>0</v>
      </c>
      <c r="K345" s="268">
        <v>0</v>
      </c>
      <c r="L345" s="206">
        <v>0</v>
      </c>
      <c r="M345" s="206">
        <v>0</v>
      </c>
      <c r="N345" s="206">
        <v>0</v>
      </c>
      <c r="O345" s="206">
        <v>0</v>
      </c>
      <c r="P345" s="206">
        <v>0</v>
      </c>
      <c r="Q345" s="206">
        <v>0</v>
      </c>
      <c r="R345" s="206">
        <v>0</v>
      </c>
      <c r="S345" s="206">
        <v>0</v>
      </c>
      <c r="T345" s="206">
        <v>0</v>
      </c>
      <c r="U345" s="206">
        <v>0</v>
      </c>
      <c r="V345" s="206">
        <v>0</v>
      </c>
      <c r="W345" s="206">
        <v>0</v>
      </c>
      <c r="X345" s="206">
        <v>0</v>
      </c>
      <c r="Y345" s="206">
        <v>0</v>
      </c>
      <c r="Z345" s="206">
        <v>0</v>
      </c>
      <c r="AA345" s="206">
        <v>0</v>
      </c>
      <c r="AB345" s="206">
        <v>0</v>
      </c>
      <c r="AC345" s="206">
        <v>0</v>
      </c>
      <c r="AD345" s="206">
        <v>0</v>
      </c>
      <c r="AE345" s="206">
        <v>0</v>
      </c>
      <c r="AF345" s="206">
        <v>0</v>
      </c>
      <c r="AG345" s="206">
        <v>0</v>
      </c>
      <c r="AH345" s="206">
        <v>0</v>
      </c>
      <c r="AI345" s="206">
        <v>0</v>
      </c>
      <c r="AJ345" s="206">
        <v>0</v>
      </c>
      <c r="AK345" s="206">
        <v>0</v>
      </c>
      <c r="AL345" s="206">
        <v>0</v>
      </c>
      <c r="AM345" s="206">
        <v>0</v>
      </c>
      <c r="AN345" s="206">
        <v>0</v>
      </c>
      <c r="AO345" s="206">
        <v>0</v>
      </c>
      <c r="AP345" s="206">
        <v>0</v>
      </c>
      <c r="AQ345" s="206">
        <v>0</v>
      </c>
      <c r="AR345" s="206">
        <v>0</v>
      </c>
      <c r="AS345" s="206">
        <v>0</v>
      </c>
      <c r="AT345" s="206">
        <v>0</v>
      </c>
      <c r="AU345" s="206">
        <v>0</v>
      </c>
      <c r="AV345" s="206">
        <v>0</v>
      </c>
      <c r="AW345" s="206">
        <v>0</v>
      </c>
      <c r="AX345" s="206">
        <v>0</v>
      </c>
      <c r="AY345" s="206">
        <v>0</v>
      </c>
      <c r="AZ345" s="206">
        <v>0</v>
      </c>
      <c r="BA345" s="206">
        <v>0</v>
      </c>
      <c r="BB345" s="206">
        <v>0</v>
      </c>
      <c r="BC345" s="206">
        <v>0</v>
      </c>
      <c r="BD345" s="206">
        <v>0</v>
      </c>
      <c r="BE345" s="206">
        <v>0</v>
      </c>
      <c r="BF345" s="206">
        <v>0</v>
      </c>
      <c r="BG345" s="206">
        <v>0</v>
      </c>
      <c r="BH345" s="206">
        <v>0</v>
      </c>
      <c r="BI345" s="206">
        <v>0</v>
      </c>
      <c r="BJ345" s="206">
        <v>0</v>
      </c>
      <c r="BK345" s="206">
        <v>0</v>
      </c>
      <c r="BL345" s="206">
        <v>0</v>
      </c>
      <c r="BM345" s="206">
        <v>0</v>
      </c>
      <c r="BN345" s="206">
        <v>0</v>
      </c>
      <c r="BO345" s="206">
        <v>0</v>
      </c>
      <c r="BP345" s="206">
        <v>0</v>
      </c>
      <c r="BQ345" s="206">
        <v>0</v>
      </c>
      <c r="BR345" s="206">
        <v>0</v>
      </c>
      <c r="BS345" s="206">
        <v>0</v>
      </c>
      <c r="BT345" s="206">
        <v>0</v>
      </c>
      <c r="BU345" s="206">
        <v>0</v>
      </c>
      <c r="BV345" s="206">
        <v>0</v>
      </c>
      <c r="BW345" s="206">
        <v>0</v>
      </c>
      <c r="BX345" s="206">
        <v>0</v>
      </c>
      <c r="BY345" s="206">
        <v>0</v>
      </c>
      <c r="BZ345" s="206">
        <v>0</v>
      </c>
      <c r="CA345" s="206">
        <v>0</v>
      </c>
      <c r="CB345" s="206">
        <v>0</v>
      </c>
      <c r="CC345" s="206">
        <v>0</v>
      </c>
      <c r="CD345" s="206">
        <v>0</v>
      </c>
      <c r="CE345" s="206">
        <v>0</v>
      </c>
      <c r="CF345" s="206">
        <v>0</v>
      </c>
      <c r="CG345" s="206">
        <v>0</v>
      </c>
      <c r="CH345" s="206">
        <v>0</v>
      </c>
      <c r="CI345" s="206">
        <v>0</v>
      </c>
      <c r="CJ345" s="206">
        <v>0</v>
      </c>
      <c r="CK345" s="206">
        <v>0</v>
      </c>
      <c r="CL345" s="206">
        <v>0</v>
      </c>
      <c r="CM345" s="206">
        <v>0</v>
      </c>
      <c r="CN345" s="206">
        <v>0</v>
      </c>
      <c r="CO345" s="206">
        <v>0</v>
      </c>
      <c r="CP345" s="206">
        <v>0</v>
      </c>
      <c r="CQ345" s="206">
        <v>0</v>
      </c>
      <c r="CR345" s="206">
        <v>0</v>
      </c>
      <c r="CS345" s="206">
        <v>0</v>
      </c>
      <c r="CT345" s="206">
        <v>0</v>
      </c>
      <c r="CU345" s="206">
        <v>0</v>
      </c>
      <c r="CV345" s="206">
        <v>0</v>
      </c>
      <c r="CW345" s="206">
        <v>0</v>
      </c>
      <c r="CX345" s="206">
        <v>0</v>
      </c>
      <c r="CY345" s="206">
        <v>0</v>
      </c>
      <c r="CZ345" s="206">
        <v>0</v>
      </c>
      <c r="DA345" s="206">
        <v>0</v>
      </c>
      <c r="DB345" s="206">
        <v>0</v>
      </c>
      <c r="DC345" s="206">
        <v>0</v>
      </c>
      <c r="DD345" s="206">
        <v>0</v>
      </c>
      <c r="DE345" s="206">
        <v>0</v>
      </c>
      <c r="DF345" s="206">
        <v>0</v>
      </c>
      <c r="DG345" s="206">
        <v>0</v>
      </c>
      <c r="DH345" s="206">
        <v>0</v>
      </c>
      <c r="DI345" s="206">
        <v>0</v>
      </c>
      <c r="DJ345" s="206">
        <v>0</v>
      </c>
      <c r="DK345" s="206">
        <v>0</v>
      </c>
      <c r="DL345" s="207">
        <v>0</v>
      </c>
      <c r="DQ345" s="270"/>
      <c r="DR345" s="218"/>
      <c r="DS345" s="209" t="s">
        <v>314</v>
      </c>
      <c r="DT345" s="267"/>
      <c r="DU345" s="206">
        <f t="shared" si="308"/>
        <v>0</v>
      </c>
      <c r="DV345" s="206">
        <f t="shared" si="309"/>
        <v>0</v>
      </c>
      <c r="DW345" s="206">
        <f t="shared" si="310"/>
        <v>0</v>
      </c>
      <c r="DX345" s="206">
        <f t="shared" si="311"/>
        <v>0</v>
      </c>
      <c r="DY345" s="206">
        <f t="shared" si="312"/>
        <v>0</v>
      </c>
      <c r="DZ345" s="206">
        <f t="shared" si="313"/>
        <v>0</v>
      </c>
      <c r="EA345" s="206">
        <f t="shared" si="314"/>
        <v>0</v>
      </c>
      <c r="EB345" s="206">
        <f t="shared" si="315"/>
        <v>0</v>
      </c>
      <c r="EC345" s="206">
        <f t="shared" si="316"/>
        <v>0</v>
      </c>
      <c r="ED345" s="207">
        <f t="shared" si="306"/>
        <v>0</v>
      </c>
      <c r="EE345" s="303">
        <f t="shared" si="317"/>
        <v>0</v>
      </c>
    </row>
    <row r="346" spans="1:135" s="126" customFormat="1" ht="15.5" hidden="1" outlineLevel="1" x14ac:dyDescent="0.35">
      <c r="A346" s="37" t="s">
        <v>357</v>
      </c>
      <c r="B346" s="37">
        <v>7</v>
      </c>
      <c r="C346" s="38">
        <v>7.1</v>
      </c>
      <c r="D346" s="264"/>
      <c r="E346" s="270"/>
      <c r="F346" s="209"/>
      <c r="G346" s="209"/>
      <c r="H346" s="209" t="s">
        <v>371</v>
      </c>
      <c r="I346" s="278">
        <v>0</v>
      </c>
      <c r="J346" s="268">
        <v>0</v>
      </c>
      <c r="K346" s="268">
        <v>0</v>
      </c>
      <c r="L346" s="206">
        <v>0</v>
      </c>
      <c r="M346" s="206">
        <v>0</v>
      </c>
      <c r="N346" s="206">
        <v>0</v>
      </c>
      <c r="O346" s="206">
        <v>0</v>
      </c>
      <c r="P346" s="206">
        <v>0</v>
      </c>
      <c r="Q346" s="206">
        <v>0</v>
      </c>
      <c r="R346" s="206">
        <v>0</v>
      </c>
      <c r="S346" s="206">
        <v>0</v>
      </c>
      <c r="T346" s="206">
        <v>0</v>
      </c>
      <c r="U346" s="206">
        <v>0</v>
      </c>
      <c r="V346" s="206">
        <v>0</v>
      </c>
      <c r="W346" s="206">
        <v>0</v>
      </c>
      <c r="X346" s="206">
        <v>0</v>
      </c>
      <c r="Y346" s="206">
        <v>0</v>
      </c>
      <c r="Z346" s="206">
        <v>0</v>
      </c>
      <c r="AA346" s="206">
        <v>0</v>
      </c>
      <c r="AB346" s="206">
        <v>0</v>
      </c>
      <c r="AC346" s="206">
        <v>0</v>
      </c>
      <c r="AD346" s="206">
        <v>0</v>
      </c>
      <c r="AE346" s="206">
        <v>0</v>
      </c>
      <c r="AF346" s="206">
        <v>0</v>
      </c>
      <c r="AG346" s="206">
        <v>0</v>
      </c>
      <c r="AH346" s="206">
        <v>0</v>
      </c>
      <c r="AI346" s="206">
        <v>0</v>
      </c>
      <c r="AJ346" s="206">
        <v>0</v>
      </c>
      <c r="AK346" s="206">
        <v>0</v>
      </c>
      <c r="AL346" s="206">
        <v>0</v>
      </c>
      <c r="AM346" s="206">
        <v>0</v>
      </c>
      <c r="AN346" s="206">
        <v>0</v>
      </c>
      <c r="AO346" s="206">
        <v>0</v>
      </c>
      <c r="AP346" s="206">
        <v>0</v>
      </c>
      <c r="AQ346" s="206">
        <v>0</v>
      </c>
      <c r="AR346" s="206">
        <v>0</v>
      </c>
      <c r="AS346" s="206">
        <v>0</v>
      </c>
      <c r="AT346" s="206">
        <v>0</v>
      </c>
      <c r="AU346" s="206">
        <v>0</v>
      </c>
      <c r="AV346" s="206">
        <v>0</v>
      </c>
      <c r="AW346" s="206">
        <v>0</v>
      </c>
      <c r="AX346" s="206">
        <v>0</v>
      </c>
      <c r="AY346" s="206">
        <v>0</v>
      </c>
      <c r="AZ346" s="206">
        <v>0</v>
      </c>
      <c r="BA346" s="206">
        <v>0</v>
      </c>
      <c r="BB346" s="206">
        <v>0</v>
      </c>
      <c r="BC346" s="206">
        <v>0</v>
      </c>
      <c r="BD346" s="206">
        <v>0</v>
      </c>
      <c r="BE346" s="206">
        <v>0</v>
      </c>
      <c r="BF346" s="206">
        <v>0</v>
      </c>
      <c r="BG346" s="206">
        <v>0</v>
      </c>
      <c r="BH346" s="206">
        <v>0</v>
      </c>
      <c r="BI346" s="206">
        <v>0</v>
      </c>
      <c r="BJ346" s="206">
        <v>0</v>
      </c>
      <c r="BK346" s="206">
        <v>0</v>
      </c>
      <c r="BL346" s="206">
        <v>0</v>
      </c>
      <c r="BM346" s="206">
        <v>0</v>
      </c>
      <c r="BN346" s="206">
        <v>0</v>
      </c>
      <c r="BO346" s="206">
        <v>0</v>
      </c>
      <c r="BP346" s="206">
        <v>0</v>
      </c>
      <c r="BQ346" s="206">
        <v>0</v>
      </c>
      <c r="BR346" s="206">
        <v>0</v>
      </c>
      <c r="BS346" s="206">
        <v>0</v>
      </c>
      <c r="BT346" s="206">
        <v>0</v>
      </c>
      <c r="BU346" s="206">
        <v>0</v>
      </c>
      <c r="BV346" s="206">
        <v>0</v>
      </c>
      <c r="BW346" s="206">
        <v>0</v>
      </c>
      <c r="BX346" s="206">
        <v>0</v>
      </c>
      <c r="BY346" s="206">
        <v>0</v>
      </c>
      <c r="BZ346" s="206">
        <v>0</v>
      </c>
      <c r="CA346" s="206">
        <v>0</v>
      </c>
      <c r="CB346" s="206">
        <v>0</v>
      </c>
      <c r="CC346" s="206">
        <v>0</v>
      </c>
      <c r="CD346" s="206">
        <v>0</v>
      </c>
      <c r="CE346" s="206">
        <v>0</v>
      </c>
      <c r="CF346" s="206">
        <v>0</v>
      </c>
      <c r="CG346" s="206">
        <v>0</v>
      </c>
      <c r="CH346" s="206">
        <v>0</v>
      </c>
      <c r="CI346" s="206">
        <v>0</v>
      </c>
      <c r="CJ346" s="206">
        <v>0</v>
      </c>
      <c r="CK346" s="206">
        <v>0</v>
      </c>
      <c r="CL346" s="206">
        <v>0</v>
      </c>
      <c r="CM346" s="206">
        <v>0</v>
      </c>
      <c r="CN346" s="206">
        <v>0</v>
      </c>
      <c r="CO346" s="206">
        <v>0</v>
      </c>
      <c r="CP346" s="206">
        <v>0</v>
      </c>
      <c r="CQ346" s="206">
        <v>0</v>
      </c>
      <c r="CR346" s="206">
        <v>0</v>
      </c>
      <c r="CS346" s="206">
        <v>0</v>
      </c>
      <c r="CT346" s="206">
        <v>0</v>
      </c>
      <c r="CU346" s="206">
        <v>0</v>
      </c>
      <c r="CV346" s="206">
        <v>0</v>
      </c>
      <c r="CW346" s="206">
        <v>0</v>
      </c>
      <c r="CX346" s="206">
        <v>0</v>
      </c>
      <c r="CY346" s="206">
        <v>0</v>
      </c>
      <c r="CZ346" s="206">
        <v>0</v>
      </c>
      <c r="DA346" s="206">
        <v>0</v>
      </c>
      <c r="DB346" s="206">
        <v>0</v>
      </c>
      <c r="DC346" s="206">
        <v>0</v>
      </c>
      <c r="DD346" s="206">
        <v>0</v>
      </c>
      <c r="DE346" s="206">
        <v>0</v>
      </c>
      <c r="DF346" s="206">
        <v>0</v>
      </c>
      <c r="DG346" s="206">
        <v>0</v>
      </c>
      <c r="DH346" s="206">
        <v>0</v>
      </c>
      <c r="DI346" s="206">
        <v>0</v>
      </c>
      <c r="DJ346" s="206">
        <v>0</v>
      </c>
      <c r="DK346" s="206">
        <v>0</v>
      </c>
      <c r="DL346" s="207">
        <v>0</v>
      </c>
      <c r="DQ346" s="270"/>
      <c r="DR346" s="209"/>
      <c r="DS346" s="209"/>
      <c r="DT346" s="209" t="s">
        <v>371</v>
      </c>
      <c r="DU346" s="206">
        <f t="shared" si="308"/>
        <v>0</v>
      </c>
      <c r="DV346" s="206">
        <f t="shared" si="309"/>
        <v>0</v>
      </c>
      <c r="DW346" s="206">
        <f t="shared" si="310"/>
        <v>0</v>
      </c>
      <c r="DX346" s="206">
        <f t="shared" si="311"/>
        <v>0</v>
      </c>
      <c r="DY346" s="206">
        <f t="shared" si="312"/>
        <v>0</v>
      </c>
      <c r="DZ346" s="206">
        <f t="shared" si="313"/>
        <v>0</v>
      </c>
      <c r="EA346" s="206">
        <f t="shared" si="314"/>
        <v>0</v>
      </c>
      <c r="EB346" s="206">
        <f t="shared" si="315"/>
        <v>0</v>
      </c>
      <c r="EC346" s="206">
        <f t="shared" si="316"/>
        <v>0</v>
      </c>
      <c r="ED346" s="207">
        <f t="shared" si="306"/>
        <v>0</v>
      </c>
      <c r="EE346" s="303">
        <f t="shared" si="317"/>
        <v>0</v>
      </c>
    </row>
    <row r="347" spans="1:135" s="126" customFormat="1" ht="15.5" hidden="1" outlineLevel="1" x14ac:dyDescent="0.35">
      <c r="A347" s="37" t="s">
        <v>357</v>
      </c>
      <c r="B347" s="37">
        <v>7</v>
      </c>
      <c r="C347" s="38">
        <v>7.2</v>
      </c>
      <c r="D347" s="264"/>
      <c r="E347" s="270"/>
      <c r="F347" s="209"/>
      <c r="G347" s="205"/>
      <c r="H347" s="205" t="s">
        <v>276</v>
      </c>
      <c r="I347" s="278">
        <v>0</v>
      </c>
      <c r="J347" s="268">
        <v>0</v>
      </c>
      <c r="K347" s="268">
        <v>0</v>
      </c>
      <c r="L347" s="206">
        <v>0</v>
      </c>
      <c r="M347" s="206">
        <v>0</v>
      </c>
      <c r="N347" s="206">
        <v>0</v>
      </c>
      <c r="O347" s="206">
        <v>0</v>
      </c>
      <c r="P347" s="206">
        <v>0</v>
      </c>
      <c r="Q347" s="206">
        <v>0</v>
      </c>
      <c r="R347" s="206">
        <v>0</v>
      </c>
      <c r="S347" s="206">
        <v>0</v>
      </c>
      <c r="T347" s="206">
        <v>0</v>
      </c>
      <c r="U347" s="206">
        <v>0</v>
      </c>
      <c r="V347" s="206">
        <v>0</v>
      </c>
      <c r="W347" s="206">
        <v>0</v>
      </c>
      <c r="X347" s="206">
        <v>0</v>
      </c>
      <c r="Y347" s="206">
        <v>0</v>
      </c>
      <c r="Z347" s="206">
        <v>0</v>
      </c>
      <c r="AA347" s="206">
        <v>0</v>
      </c>
      <c r="AB347" s="206">
        <v>0</v>
      </c>
      <c r="AC347" s="206">
        <v>0</v>
      </c>
      <c r="AD347" s="206">
        <v>0</v>
      </c>
      <c r="AE347" s="206">
        <v>0</v>
      </c>
      <c r="AF347" s="206">
        <v>0</v>
      </c>
      <c r="AG347" s="206">
        <v>0</v>
      </c>
      <c r="AH347" s="206">
        <v>0</v>
      </c>
      <c r="AI347" s="206">
        <v>0</v>
      </c>
      <c r="AJ347" s="206">
        <v>0</v>
      </c>
      <c r="AK347" s="206">
        <v>0</v>
      </c>
      <c r="AL347" s="206">
        <v>0</v>
      </c>
      <c r="AM347" s="206">
        <v>0</v>
      </c>
      <c r="AN347" s="206">
        <v>0</v>
      </c>
      <c r="AO347" s="206">
        <v>0</v>
      </c>
      <c r="AP347" s="206">
        <v>0</v>
      </c>
      <c r="AQ347" s="206">
        <v>0</v>
      </c>
      <c r="AR347" s="206">
        <v>0</v>
      </c>
      <c r="AS347" s="206">
        <v>0</v>
      </c>
      <c r="AT347" s="206">
        <v>0</v>
      </c>
      <c r="AU347" s="206">
        <v>0</v>
      </c>
      <c r="AV347" s="206">
        <v>0</v>
      </c>
      <c r="AW347" s="206">
        <v>0</v>
      </c>
      <c r="AX347" s="206">
        <v>0</v>
      </c>
      <c r="AY347" s="206">
        <v>0</v>
      </c>
      <c r="AZ347" s="206">
        <v>0</v>
      </c>
      <c r="BA347" s="206">
        <v>0</v>
      </c>
      <c r="BB347" s="206">
        <v>0</v>
      </c>
      <c r="BC347" s="206">
        <v>0</v>
      </c>
      <c r="BD347" s="206">
        <v>0</v>
      </c>
      <c r="BE347" s="206">
        <v>0</v>
      </c>
      <c r="BF347" s="206">
        <v>0</v>
      </c>
      <c r="BG347" s="206">
        <v>0</v>
      </c>
      <c r="BH347" s="206">
        <v>0</v>
      </c>
      <c r="BI347" s="206">
        <v>0</v>
      </c>
      <c r="BJ347" s="206">
        <v>0</v>
      </c>
      <c r="BK347" s="206">
        <v>0</v>
      </c>
      <c r="BL347" s="206">
        <v>0</v>
      </c>
      <c r="BM347" s="206">
        <v>0</v>
      </c>
      <c r="BN347" s="206">
        <v>0</v>
      </c>
      <c r="BO347" s="206">
        <v>0</v>
      </c>
      <c r="BP347" s="206">
        <v>0</v>
      </c>
      <c r="BQ347" s="206">
        <v>0</v>
      </c>
      <c r="BR347" s="206">
        <v>0</v>
      </c>
      <c r="BS347" s="206">
        <v>0</v>
      </c>
      <c r="BT347" s="206">
        <v>0</v>
      </c>
      <c r="BU347" s="206">
        <v>0</v>
      </c>
      <c r="BV347" s="206">
        <v>0</v>
      </c>
      <c r="BW347" s="206">
        <v>0</v>
      </c>
      <c r="BX347" s="206">
        <v>0</v>
      </c>
      <c r="BY347" s="206">
        <v>0</v>
      </c>
      <c r="BZ347" s="206">
        <v>0</v>
      </c>
      <c r="CA347" s="206">
        <v>0</v>
      </c>
      <c r="CB347" s="206">
        <v>0</v>
      </c>
      <c r="CC347" s="206">
        <v>0</v>
      </c>
      <c r="CD347" s="206">
        <v>0</v>
      </c>
      <c r="CE347" s="206">
        <v>0</v>
      </c>
      <c r="CF347" s="206">
        <v>0</v>
      </c>
      <c r="CG347" s="206">
        <v>0</v>
      </c>
      <c r="CH347" s="206">
        <v>0</v>
      </c>
      <c r="CI347" s="206">
        <v>0</v>
      </c>
      <c r="CJ347" s="206">
        <v>0</v>
      </c>
      <c r="CK347" s="206">
        <v>0</v>
      </c>
      <c r="CL347" s="206">
        <v>0</v>
      </c>
      <c r="CM347" s="206">
        <v>0</v>
      </c>
      <c r="CN347" s="206">
        <v>0</v>
      </c>
      <c r="CO347" s="206">
        <v>0</v>
      </c>
      <c r="CP347" s="206">
        <v>0</v>
      </c>
      <c r="CQ347" s="206">
        <v>0</v>
      </c>
      <c r="CR347" s="206">
        <v>0</v>
      </c>
      <c r="CS347" s="206">
        <v>0</v>
      </c>
      <c r="CT347" s="206">
        <v>0</v>
      </c>
      <c r="CU347" s="206">
        <v>0</v>
      </c>
      <c r="CV347" s="206">
        <v>0</v>
      </c>
      <c r="CW347" s="206">
        <v>0</v>
      </c>
      <c r="CX347" s="206">
        <v>0</v>
      </c>
      <c r="CY347" s="206">
        <v>0</v>
      </c>
      <c r="CZ347" s="206">
        <v>0</v>
      </c>
      <c r="DA347" s="206">
        <v>0</v>
      </c>
      <c r="DB347" s="206">
        <v>0</v>
      </c>
      <c r="DC347" s="206">
        <v>0</v>
      </c>
      <c r="DD347" s="206">
        <v>0</v>
      </c>
      <c r="DE347" s="206">
        <v>0</v>
      </c>
      <c r="DF347" s="206">
        <v>0</v>
      </c>
      <c r="DG347" s="206">
        <v>0</v>
      </c>
      <c r="DH347" s="206">
        <v>0</v>
      </c>
      <c r="DI347" s="206">
        <v>0</v>
      </c>
      <c r="DJ347" s="206">
        <v>0</v>
      </c>
      <c r="DK347" s="206">
        <v>0</v>
      </c>
      <c r="DL347" s="207">
        <v>0</v>
      </c>
      <c r="DQ347" s="270"/>
      <c r="DR347" s="209"/>
      <c r="DS347" s="205"/>
      <c r="DT347" s="205" t="s">
        <v>276</v>
      </c>
      <c r="DU347" s="206">
        <f t="shared" si="308"/>
        <v>0</v>
      </c>
      <c r="DV347" s="206">
        <f t="shared" si="309"/>
        <v>0</v>
      </c>
      <c r="DW347" s="206">
        <f t="shared" si="310"/>
        <v>0</v>
      </c>
      <c r="DX347" s="206">
        <f t="shared" si="311"/>
        <v>0</v>
      </c>
      <c r="DY347" s="206">
        <f t="shared" si="312"/>
        <v>0</v>
      </c>
      <c r="DZ347" s="206">
        <f t="shared" si="313"/>
        <v>0</v>
      </c>
      <c r="EA347" s="206">
        <f t="shared" si="314"/>
        <v>0</v>
      </c>
      <c r="EB347" s="206">
        <f t="shared" si="315"/>
        <v>0</v>
      </c>
      <c r="EC347" s="206">
        <f t="shared" si="316"/>
        <v>0</v>
      </c>
      <c r="ED347" s="207">
        <f t="shared" si="306"/>
        <v>0</v>
      </c>
      <c r="EE347" s="303">
        <f t="shared" si="317"/>
        <v>0</v>
      </c>
    </row>
    <row r="348" spans="1:135" s="126" customFormat="1" ht="15.5" hidden="1" outlineLevel="1" x14ac:dyDescent="0.35">
      <c r="A348" s="37" t="s">
        <v>357</v>
      </c>
      <c r="B348" s="37">
        <v>7</v>
      </c>
      <c r="C348" s="38">
        <v>7.3</v>
      </c>
      <c r="D348" s="264"/>
      <c r="E348" s="270"/>
      <c r="F348" s="209"/>
      <c r="G348" s="209"/>
      <c r="H348" s="209" t="s">
        <v>380</v>
      </c>
      <c r="I348" s="278">
        <v>0</v>
      </c>
      <c r="J348" s="268">
        <v>0</v>
      </c>
      <c r="K348" s="268">
        <v>0</v>
      </c>
      <c r="L348" s="206">
        <v>0</v>
      </c>
      <c r="M348" s="206">
        <v>0</v>
      </c>
      <c r="N348" s="206">
        <v>0</v>
      </c>
      <c r="O348" s="206">
        <v>0</v>
      </c>
      <c r="P348" s="206">
        <v>0</v>
      </c>
      <c r="Q348" s="206">
        <v>0</v>
      </c>
      <c r="R348" s="206">
        <v>0</v>
      </c>
      <c r="S348" s="206">
        <v>0</v>
      </c>
      <c r="T348" s="206">
        <v>0</v>
      </c>
      <c r="U348" s="206">
        <v>0</v>
      </c>
      <c r="V348" s="206">
        <v>0</v>
      </c>
      <c r="W348" s="206">
        <v>0</v>
      </c>
      <c r="X348" s="206">
        <v>0</v>
      </c>
      <c r="Y348" s="206">
        <v>0</v>
      </c>
      <c r="Z348" s="206">
        <v>0</v>
      </c>
      <c r="AA348" s="206">
        <v>0</v>
      </c>
      <c r="AB348" s="206">
        <v>0</v>
      </c>
      <c r="AC348" s="206">
        <v>0</v>
      </c>
      <c r="AD348" s="206">
        <v>0</v>
      </c>
      <c r="AE348" s="206">
        <v>0</v>
      </c>
      <c r="AF348" s="206">
        <v>0</v>
      </c>
      <c r="AG348" s="206">
        <v>0</v>
      </c>
      <c r="AH348" s="206">
        <v>0</v>
      </c>
      <c r="AI348" s="206">
        <v>0</v>
      </c>
      <c r="AJ348" s="206">
        <v>0</v>
      </c>
      <c r="AK348" s="206">
        <v>0</v>
      </c>
      <c r="AL348" s="206">
        <v>0</v>
      </c>
      <c r="AM348" s="206">
        <v>0</v>
      </c>
      <c r="AN348" s="206">
        <v>0</v>
      </c>
      <c r="AO348" s="206">
        <v>0</v>
      </c>
      <c r="AP348" s="206">
        <v>0</v>
      </c>
      <c r="AQ348" s="206">
        <v>0</v>
      </c>
      <c r="AR348" s="206">
        <v>0</v>
      </c>
      <c r="AS348" s="206">
        <v>0</v>
      </c>
      <c r="AT348" s="206">
        <v>0</v>
      </c>
      <c r="AU348" s="206">
        <v>0</v>
      </c>
      <c r="AV348" s="206">
        <v>0</v>
      </c>
      <c r="AW348" s="206">
        <v>0</v>
      </c>
      <c r="AX348" s="206">
        <v>0</v>
      </c>
      <c r="AY348" s="206">
        <v>0</v>
      </c>
      <c r="AZ348" s="206">
        <v>0</v>
      </c>
      <c r="BA348" s="206">
        <v>0</v>
      </c>
      <c r="BB348" s="206">
        <v>0</v>
      </c>
      <c r="BC348" s="206">
        <v>0</v>
      </c>
      <c r="BD348" s="206">
        <v>0</v>
      </c>
      <c r="BE348" s="206">
        <v>0</v>
      </c>
      <c r="BF348" s="206">
        <v>0</v>
      </c>
      <c r="BG348" s="206">
        <v>0</v>
      </c>
      <c r="BH348" s="206">
        <v>0</v>
      </c>
      <c r="BI348" s="206">
        <v>0</v>
      </c>
      <c r="BJ348" s="206">
        <v>0</v>
      </c>
      <c r="BK348" s="206">
        <v>0</v>
      </c>
      <c r="BL348" s="206">
        <v>0</v>
      </c>
      <c r="BM348" s="206">
        <v>0</v>
      </c>
      <c r="BN348" s="206">
        <v>0</v>
      </c>
      <c r="BO348" s="206">
        <v>0</v>
      </c>
      <c r="BP348" s="206">
        <v>0</v>
      </c>
      <c r="BQ348" s="206">
        <v>0</v>
      </c>
      <c r="BR348" s="206">
        <v>0</v>
      </c>
      <c r="BS348" s="206">
        <v>0</v>
      </c>
      <c r="BT348" s="206">
        <v>0</v>
      </c>
      <c r="BU348" s="206">
        <v>0</v>
      </c>
      <c r="BV348" s="206">
        <v>0</v>
      </c>
      <c r="BW348" s="206">
        <v>0</v>
      </c>
      <c r="BX348" s="206">
        <v>0</v>
      </c>
      <c r="BY348" s="206">
        <v>0</v>
      </c>
      <c r="BZ348" s="206">
        <v>0</v>
      </c>
      <c r="CA348" s="206">
        <v>0</v>
      </c>
      <c r="CB348" s="206">
        <v>0</v>
      </c>
      <c r="CC348" s="206">
        <v>0</v>
      </c>
      <c r="CD348" s="206">
        <v>0</v>
      </c>
      <c r="CE348" s="206">
        <v>0</v>
      </c>
      <c r="CF348" s="206">
        <v>0</v>
      </c>
      <c r="CG348" s="206">
        <v>0</v>
      </c>
      <c r="CH348" s="206">
        <v>0</v>
      </c>
      <c r="CI348" s="206">
        <v>0</v>
      </c>
      <c r="CJ348" s="206">
        <v>0</v>
      </c>
      <c r="CK348" s="206">
        <v>0</v>
      </c>
      <c r="CL348" s="206">
        <v>0</v>
      </c>
      <c r="CM348" s="206">
        <v>0</v>
      </c>
      <c r="CN348" s="206">
        <v>0</v>
      </c>
      <c r="CO348" s="206">
        <v>0</v>
      </c>
      <c r="CP348" s="206">
        <v>0</v>
      </c>
      <c r="CQ348" s="206">
        <v>0</v>
      </c>
      <c r="CR348" s="206">
        <v>0</v>
      </c>
      <c r="CS348" s="206">
        <v>0</v>
      </c>
      <c r="CT348" s="206">
        <v>0</v>
      </c>
      <c r="CU348" s="206">
        <v>0</v>
      </c>
      <c r="CV348" s="206">
        <v>0</v>
      </c>
      <c r="CW348" s="206">
        <v>0</v>
      </c>
      <c r="CX348" s="206">
        <v>0</v>
      </c>
      <c r="CY348" s="206">
        <v>0</v>
      </c>
      <c r="CZ348" s="206">
        <v>0</v>
      </c>
      <c r="DA348" s="206">
        <v>0</v>
      </c>
      <c r="DB348" s="206">
        <v>0</v>
      </c>
      <c r="DC348" s="206">
        <v>0</v>
      </c>
      <c r="DD348" s="206">
        <v>0</v>
      </c>
      <c r="DE348" s="206">
        <v>0</v>
      </c>
      <c r="DF348" s="206">
        <v>0</v>
      </c>
      <c r="DG348" s="206">
        <v>0</v>
      </c>
      <c r="DH348" s="206">
        <v>0</v>
      </c>
      <c r="DI348" s="206">
        <v>0</v>
      </c>
      <c r="DJ348" s="206">
        <v>0</v>
      </c>
      <c r="DK348" s="206">
        <v>0</v>
      </c>
      <c r="DL348" s="207">
        <v>0</v>
      </c>
      <c r="DQ348" s="270"/>
      <c r="DR348" s="209"/>
      <c r="DS348" s="209"/>
      <c r="DT348" s="209" t="s">
        <v>380</v>
      </c>
      <c r="DU348" s="206">
        <f t="shared" si="308"/>
        <v>0</v>
      </c>
      <c r="DV348" s="206">
        <f t="shared" si="309"/>
        <v>0</v>
      </c>
      <c r="DW348" s="206">
        <f t="shared" si="310"/>
        <v>0</v>
      </c>
      <c r="DX348" s="206">
        <f t="shared" si="311"/>
        <v>0</v>
      </c>
      <c r="DY348" s="206">
        <f t="shared" si="312"/>
        <v>0</v>
      </c>
      <c r="DZ348" s="206">
        <f t="shared" si="313"/>
        <v>0</v>
      </c>
      <c r="EA348" s="206">
        <f t="shared" si="314"/>
        <v>0</v>
      </c>
      <c r="EB348" s="206">
        <f t="shared" si="315"/>
        <v>0</v>
      </c>
      <c r="EC348" s="206">
        <f t="shared" si="316"/>
        <v>0</v>
      </c>
      <c r="ED348" s="207">
        <f t="shared" si="306"/>
        <v>0</v>
      </c>
      <c r="EE348" s="303">
        <f t="shared" si="317"/>
        <v>0</v>
      </c>
    </row>
    <row r="349" spans="1:135" s="126" customFormat="1" ht="15.5" hidden="1" outlineLevel="1" x14ac:dyDescent="0.35">
      <c r="A349" s="37" t="s">
        <v>357</v>
      </c>
      <c r="B349" s="37">
        <v>7</v>
      </c>
      <c r="C349" s="38">
        <v>7.3</v>
      </c>
      <c r="D349" s="264" t="s">
        <v>383</v>
      </c>
      <c r="E349" s="270"/>
      <c r="F349" s="209"/>
      <c r="G349" s="205"/>
      <c r="H349" s="209" t="s">
        <v>374</v>
      </c>
      <c r="I349" s="278">
        <v>0</v>
      </c>
      <c r="J349" s="268">
        <v>0</v>
      </c>
      <c r="K349" s="268">
        <v>0</v>
      </c>
      <c r="L349" s="206">
        <v>0</v>
      </c>
      <c r="M349" s="206">
        <v>0</v>
      </c>
      <c r="N349" s="206">
        <v>0</v>
      </c>
      <c r="O349" s="206">
        <v>0</v>
      </c>
      <c r="P349" s="206">
        <v>0</v>
      </c>
      <c r="Q349" s="206">
        <v>0</v>
      </c>
      <c r="R349" s="206">
        <v>0</v>
      </c>
      <c r="S349" s="206">
        <v>0</v>
      </c>
      <c r="T349" s="206">
        <v>0</v>
      </c>
      <c r="U349" s="206">
        <v>0</v>
      </c>
      <c r="V349" s="206">
        <v>0</v>
      </c>
      <c r="W349" s="206">
        <v>0</v>
      </c>
      <c r="X349" s="206">
        <v>0</v>
      </c>
      <c r="Y349" s="206">
        <v>0</v>
      </c>
      <c r="Z349" s="206">
        <v>0</v>
      </c>
      <c r="AA349" s="206">
        <v>0</v>
      </c>
      <c r="AB349" s="206">
        <v>0</v>
      </c>
      <c r="AC349" s="206">
        <v>0</v>
      </c>
      <c r="AD349" s="206">
        <v>0</v>
      </c>
      <c r="AE349" s="206">
        <v>0</v>
      </c>
      <c r="AF349" s="206">
        <v>0</v>
      </c>
      <c r="AG349" s="206">
        <v>0</v>
      </c>
      <c r="AH349" s="206">
        <v>0</v>
      </c>
      <c r="AI349" s="206">
        <v>0</v>
      </c>
      <c r="AJ349" s="206">
        <v>0</v>
      </c>
      <c r="AK349" s="206">
        <v>0</v>
      </c>
      <c r="AL349" s="206">
        <v>0</v>
      </c>
      <c r="AM349" s="206">
        <v>0</v>
      </c>
      <c r="AN349" s="206">
        <v>0</v>
      </c>
      <c r="AO349" s="206">
        <v>0</v>
      </c>
      <c r="AP349" s="206">
        <v>0</v>
      </c>
      <c r="AQ349" s="206">
        <v>0</v>
      </c>
      <c r="AR349" s="206">
        <v>0</v>
      </c>
      <c r="AS349" s="206">
        <v>0</v>
      </c>
      <c r="AT349" s="206">
        <v>0</v>
      </c>
      <c r="AU349" s="206">
        <v>0</v>
      </c>
      <c r="AV349" s="206">
        <v>0</v>
      </c>
      <c r="AW349" s="206">
        <v>0</v>
      </c>
      <c r="AX349" s="206">
        <v>0</v>
      </c>
      <c r="AY349" s="206">
        <v>0</v>
      </c>
      <c r="AZ349" s="206">
        <v>0</v>
      </c>
      <c r="BA349" s="206">
        <v>0</v>
      </c>
      <c r="BB349" s="206">
        <v>0</v>
      </c>
      <c r="BC349" s="206">
        <v>0</v>
      </c>
      <c r="BD349" s="206">
        <v>0</v>
      </c>
      <c r="BE349" s="206">
        <v>0</v>
      </c>
      <c r="BF349" s="206">
        <v>0</v>
      </c>
      <c r="BG349" s="206">
        <v>0</v>
      </c>
      <c r="BH349" s="206">
        <v>0</v>
      </c>
      <c r="BI349" s="206">
        <v>0</v>
      </c>
      <c r="BJ349" s="206">
        <v>0</v>
      </c>
      <c r="BK349" s="206">
        <v>0</v>
      </c>
      <c r="BL349" s="206">
        <v>0</v>
      </c>
      <c r="BM349" s="206">
        <v>0</v>
      </c>
      <c r="BN349" s="206">
        <v>0</v>
      </c>
      <c r="BO349" s="206">
        <v>0</v>
      </c>
      <c r="BP349" s="206">
        <v>0</v>
      </c>
      <c r="BQ349" s="206">
        <v>0</v>
      </c>
      <c r="BR349" s="206">
        <v>0</v>
      </c>
      <c r="BS349" s="206">
        <v>0</v>
      </c>
      <c r="BT349" s="206">
        <v>0</v>
      </c>
      <c r="BU349" s="206">
        <v>0</v>
      </c>
      <c r="BV349" s="206">
        <v>0</v>
      </c>
      <c r="BW349" s="206">
        <v>0</v>
      </c>
      <c r="BX349" s="206">
        <v>0</v>
      </c>
      <c r="BY349" s="206">
        <v>0</v>
      </c>
      <c r="BZ349" s="206">
        <v>0</v>
      </c>
      <c r="CA349" s="206">
        <v>0</v>
      </c>
      <c r="CB349" s="206">
        <v>0</v>
      </c>
      <c r="CC349" s="206">
        <v>0</v>
      </c>
      <c r="CD349" s="206">
        <v>0</v>
      </c>
      <c r="CE349" s="206">
        <v>0</v>
      </c>
      <c r="CF349" s="206">
        <v>0</v>
      </c>
      <c r="CG349" s="206">
        <v>0</v>
      </c>
      <c r="CH349" s="206">
        <v>0</v>
      </c>
      <c r="CI349" s="206">
        <v>0</v>
      </c>
      <c r="CJ349" s="206">
        <v>0</v>
      </c>
      <c r="CK349" s="206">
        <v>0</v>
      </c>
      <c r="CL349" s="206">
        <v>0</v>
      </c>
      <c r="CM349" s="206">
        <v>0</v>
      </c>
      <c r="CN349" s="206">
        <v>0</v>
      </c>
      <c r="CO349" s="206">
        <v>0</v>
      </c>
      <c r="CP349" s="206">
        <v>0</v>
      </c>
      <c r="CQ349" s="206">
        <v>0</v>
      </c>
      <c r="CR349" s="206">
        <v>0</v>
      </c>
      <c r="CS349" s="206">
        <v>0</v>
      </c>
      <c r="CT349" s="206">
        <v>0</v>
      </c>
      <c r="CU349" s="206">
        <v>0</v>
      </c>
      <c r="CV349" s="206">
        <v>0</v>
      </c>
      <c r="CW349" s="206">
        <v>0</v>
      </c>
      <c r="CX349" s="206">
        <v>0</v>
      </c>
      <c r="CY349" s="206">
        <v>0</v>
      </c>
      <c r="CZ349" s="206">
        <v>0</v>
      </c>
      <c r="DA349" s="206">
        <v>0</v>
      </c>
      <c r="DB349" s="206">
        <v>0</v>
      </c>
      <c r="DC349" s="206">
        <v>0</v>
      </c>
      <c r="DD349" s="206">
        <v>0</v>
      </c>
      <c r="DE349" s="206">
        <v>0</v>
      </c>
      <c r="DF349" s="206">
        <v>0</v>
      </c>
      <c r="DG349" s="206">
        <v>0</v>
      </c>
      <c r="DH349" s="206">
        <v>0</v>
      </c>
      <c r="DI349" s="206">
        <v>0</v>
      </c>
      <c r="DJ349" s="206">
        <v>0</v>
      </c>
      <c r="DK349" s="206">
        <v>0</v>
      </c>
      <c r="DL349" s="207">
        <v>0</v>
      </c>
      <c r="DQ349" s="270"/>
      <c r="DR349" s="209"/>
      <c r="DS349" s="205"/>
      <c r="DT349" s="209" t="s">
        <v>374</v>
      </c>
      <c r="DU349" s="206">
        <f t="shared" si="308"/>
        <v>0</v>
      </c>
      <c r="DV349" s="206">
        <f t="shared" si="309"/>
        <v>0</v>
      </c>
      <c r="DW349" s="206">
        <f t="shared" si="310"/>
        <v>0</v>
      </c>
      <c r="DX349" s="206">
        <f t="shared" si="311"/>
        <v>0</v>
      </c>
      <c r="DY349" s="206">
        <f t="shared" si="312"/>
        <v>0</v>
      </c>
      <c r="DZ349" s="206">
        <f t="shared" si="313"/>
        <v>0</v>
      </c>
      <c r="EA349" s="206">
        <f t="shared" si="314"/>
        <v>0</v>
      </c>
      <c r="EB349" s="206">
        <f t="shared" si="315"/>
        <v>0</v>
      </c>
      <c r="EC349" s="206">
        <f t="shared" si="316"/>
        <v>0</v>
      </c>
      <c r="ED349" s="207">
        <f t="shared" si="306"/>
        <v>0</v>
      </c>
      <c r="EE349" s="303">
        <f t="shared" si="317"/>
        <v>0</v>
      </c>
    </row>
    <row r="350" spans="1:135" s="126" customFormat="1" ht="15.5" hidden="1" outlineLevel="1" x14ac:dyDescent="0.35">
      <c r="A350" s="37" t="s">
        <v>357</v>
      </c>
      <c r="B350" s="37">
        <v>7</v>
      </c>
      <c r="C350" s="38">
        <v>7.3</v>
      </c>
      <c r="D350" s="264" t="s">
        <v>384</v>
      </c>
      <c r="E350" s="270"/>
      <c r="F350" s="209"/>
      <c r="G350" s="205"/>
      <c r="H350" s="209" t="s">
        <v>376</v>
      </c>
      <c r="I350" s="278">
        <v>0</v>
      </c>
      <c r="J350" s="268">
        <v>0</v>
      </c>
      <c r="K350" s="268">
        <v>0</v>
      </c>
      <c r="L350" s="206">
        <v>0</v>
      </c>
      <c r="M350" s="206">
        <v>0</v>
      </c>
      <c r="N350" s="206">
        <v>0</v>
      </c>
      <c r="O350" s="206">
        <v>0</v>
      </c>
      <c r="P350" s="206">
        <v>0</v>
      </c>
      <c r="Q350" s="206">
        <v>0</v>
      </c>
      <c r="R350" s="206">
        <v>0</v>
      </c>
      <c r="S350" s="206">
        <v>0</v>
      </c>
      <c r="T350" s="206">
        <v>0</v>
      </c>
      <c r="U350" s="206">
        <v>0</v>
      </c>
      <c r="V350" s="206">
        <v>0</v>
      </c>
      <c r="W350" s="206">
        <v>0</v>
      </c>
      <c r="X350" s="206">
        <v>0</v>
      </c>
      <c r="Y350" s="206">
        <v>0</v>
      </c>
      <c r="Z350" s="206">
        <v>0</v>
      </c>
      <c r="AA350" s="206">
        <v>0</v>
      </c>
      <c r="AB350" s="206">
        <v>0</v>
      </c>
      <c r="AC350" s="206">
        <v>0</v>
      </c>
      <c r="AD350" s="206">
        <v>0</v>
      </c>
      <c r="AE350" s="206">
        <v>0</v>
      </c>
      <c r="AF350" s="206">
        <v>0</v>
      </c>
      <c r="AG350" s="206">
        <v>0</v>
      </c>
      <c r="AH350" s="206">
        <v>0</v>
      </c>
      <c r="AI350" s="206">
        <v>0</v>
      </c>
      <c r="AJ350" s="206">
        <v>0</v>
      </c>
      <c r="AK350" s="206">
        <v>0</v>
      </c>
      <c r="AL350" s="206">
        <v>0</v>
      </c>
      <c r="AM350" s="206">
        <v>0</v>
      </c>
      <c r="AN350" s="206">
        <v>0</v>
      </c>
      <c r="AO350" s="206">
        <v>0</v>
      </c>
      <c r="AP350" s="206">
        <v>0</v>
      </c>
      <c r="AQ350" s="206">
        <v>0</v>
      </c>
      <c r="AR350" s="206">
        <v>0</v>
      </c>
      <c r="AS350" s="206">
        <v>0</v>
      </c>
      <c r="AT350" s="206">
        <v>0</v>
      </c>
      <c r="AU350" s="206">
        <v>0</v>
      </c>
      <c r="AV350" s="206">
        <v>0</v>
      </c>
      <c r="AW350" s="206">
        <v>0</v>
      </c>
      <c r="AX350" s="206">
        <v>0</v>
      </c>
      <c r="AY350" s="206">
        <v>0</v>
      </c>
      <c r="AZ350" s="206">
        <v>0</v>
      </c>
      <c r="BA350" s="206">
        <v>0</v>
      </c>
      <c r="BB350" s="206">
        <v>0</v>
      </c>
      <c r="BC350" s="206">
        <v>0</v>
      </c>
      <c r="BD350" s="206">
        <v>0</v>
      </c>
      <c r="BE350" s="206">
        <v>0</v>
      </c>
      <c r="BF350" s="206">
        <v>0</v>
      </c>
      <c r="BG350" s="206">
        <v>0</v>
      </c>
      <c r="BH350" s="206">
        <v>0</v>
      </c>
      <c r="BI350" s="206">
        <v>0</v>
      </c>
      <c r="BJ350" s="206">
        <v>0</v>
      </c>
      <c r="BK350" s="206">
        <v>0</v>
      </c>
      <c r="BL350" s="206">
        <v>0</v>
      </c>
      <c r="BM350" s="206">
        <v>0</v>
      </c>
      <c r="BN350" s="206">
        <v>0</v>
      </c>
      <c r="BO350" s="206">
        <v>0</v>
      </c>
      <c r="BP350" s="206">
        <v>0</v>
      </c>
      <c r="BQ350" s="206">
        <v>0</v>
      </c>
      <c r="BR350" s="206">
        <v>0</v>
      </c>
      <c r="BS350" s="206">
        <v>0</v>
      </c>
      <c r="BT350" s="206">
        <v>0</v>
      </c>
      <c r="BU350" s="206">
        <v>0</v>
      </c>
      <c r="BV350" s="206">
        <v>0</v>
      </c>
      <c r="BW350" s="206">
        <v>0</v>
      </c>
      <c r="BX350" s="206">
        <v>0</v>
      </c>
      <c r="BY350" s="206">
        <v>0</v>
      </c>
      <c r="BZ350" s="206">
        <v>0</v>
      </c>
      <c r="CA350" s="206">
        <v>0</v>
      </c>
      <c r="CB350" s="206">
        <v>0</v>
      </c>
      <c r="CC350" s="206">
        <v>0</v>
      </c>
      <c r="CD350" s="206">
        <v>0</v>
      </c>
      <c r="CE350" s="206">
        <v>0</v>
      </c>
      <c r="CF350" s="206">
        <v>0</v>
      </c>
      <c r="CG350" s="206">
        <v>0</v>
      </c>
      <c r="CH350" s="206">
        <v>0</v>
      </c>
      <c r="CI350" s="206">
        <v>0</v>
      </c>
      <c r="CJ350" s="206">
        <v>0</v>
      </c>
      <c r="CK350" s="206">
        <v>0</v>
      </c>
      <c r="CL350" s="206">
        <v>0</v>
      </c>
      <c r="CM350" s="206">
        <v>0</v>
      </c>
      <c r="CN350" s="206">
        <v>0</v>
      </c>
      <c r="CO350" s="206">
        <v>0</v>
      </c>
      <c r="CP350" s="206">
        <v>0</v>
      </c>
      <c r="CQ350" s="206">
        <v>0</v>
      </c>
      <c r="CR350" s="206">
        <v>0</v>
      </c>
      <c r="CS350" s="206">
        <v>0</v>
      </c>
      <c r="CT350" s="206">
        <v>0</v>
      </c>
      <c r="CU350" s="206">
        <v>0</v>
      </c>
      <c r="CV350" s="206">
        <v>0</v>
      </c>
      <c r="CW350" s="206">
        <v>0</v>
      </c>
      <c r="CX350" s="206">
        <v>0</v>
      </c>
      <c r="CY350" s="206">
        <v>0</v>
      </c>
      <c r="CZ350" s="206">
        <v>0</v>
      </c>
      <c r="DA350" s="206">
        <v>0</v>
      </c>
      <c r="DB350" s="206">
        <v>0</v>
      </c>
      <c r="DC350" s="206">
        <v>0</v>
      </c>
      <c r="DD350" s="206">
        <v>0</v>
      </c>
      <c r="DE350" s="206">
        <v>0</v>
      </c>
      <c r="DF350" s="206">
        <v>0</v>
      </c>
      <c r="DG350" s="206">
        <v>0</v>
      </c>
      <c r="DH350" s="206">
        <v>0</v>
      </c>
      <c r="DI350" s="206">
        <v>0</v>
      </c>
      <c r="DJ350" s="206">
        <v>0</v>
      </c>
      <c r="DK350" s="206">
        <v>0</v>
      </c>
      <c r="DL350" s="207">
        <v>0</v>
      </c>
      <c r="DQ350" s="270"/>
      <c r="DR350" s="209"/>
      <c r="DS350" s="205"/>
      <c r="DT350" s="209" t="s">
        <v>376</v>
      </c>
      <c r="DU350" s="206">
        <f t="shared" si="308"/>
        <v>0</v>
      </c>
      <c r="DV350" s="206">
        <f t="shared" si="309"/>
        <v>0</v>
      </c>
      <c r="DW350" s="206">
        <f t="shared" si="310"/>
        <v>0</v>
      </c>
      <c r="DX350" s="206">
        <f t="shared" si="311"/>
        <v>0</v>
      </c>
      <c r="DY350" s="206">
        <f t="shared" si="312"/>
        <v>0</v>
      </c>
      <c r="DZ350" s="206">
        <f t="shared" si="313"/>
        <v>0</v>
      </c>
      <c r="EA350" s="206">
        <f t="shared" si="314"/>
        <v>0</v>
      </c>
      <c r="EB350" s="206">
        <f t="shared" si="315"/>
        <v>0</v>
      </c>
      <c r="EC350" s="206">
        <f t="shared" si="316"/>
        <v>0</v>
      </c>
      <c r="ED350" s="207">
        <f t="shared" si="306"/>
        <v>0</v>
      </c>
      <c r="EE350" s="303">
        <f t="shared" si="317"/>
        <v>0</v>
      </c>
    </row>
    <row r="351" spans="1:135" s="126" customFormat="1" ht="15.5" hidden="1" outlineLevel="1" x14ac:dyDescent="0.35">
      <c r="A351" s="37" t="s">
        <v>357</v>
      </c>
      <c r="B351" s="37">
        <v>7</v>
      </c>
      <c r="C351" s="38">
        <v>7.4</v>
      </c>
      <c r="D351" s="264"/>
      <c r="E351" s="270"/>
      <c r="F351" s="209"/>
      <c r="G351" s="205"/>
      <c r="H351" s="205" t="s">
        <v>377</v>
      </c>
      <c r="I351" s="278">
        <v>0</v>
      </c>
      <c r="J351" s="268">
        <v>0</v>
      </c>
      <c r="K351" s="268">
        <v>0</v>
      </c>
      <c r="L351" s="206">
        <v>0</v>
      </c>
      <c r="M351" s="206">
        <v>0</v>
      </c>
      <c r="N351" s="206">
        <v>0</v>
      </c>
      <c r="O351" s="206">
        <v>0</v>
      </c>
      <c r="P351" s="206">
        <v>0</v>
      </c>
      <c r="Q351" s="206">
        <v>0</v>
      </c>
      <c r="R351" s="206">
        <v>0</v>
      </c>
      <c r="S351" s="206">
        <v>0</v>
      </c>
      <c r="T351" s="206">
        <v>0</v>
      </c>
      <c r="U351" s="206">
        <v>0</v>
      </c>
      <c r="V351" s="206">
        <v>0</v>
      </c>
      <c r="W351" s="206">
        <v>0</v>
      </c>
      <c r="X351" s="206">
        <v>0</v>
      </c>
      <c r="Y351" s="206">
        <v>0</v>
      </c>
      <c r="Z351" s="206">
        <v>0</v>
      </c>
      <c r="AA351" s="206">
        <v>0</v>
      </c>
      <c r="AB351" s="206">
        <v>0</v>
      </c>
      <c r="AC351" s="206">
        <v>0</v>
      </c>
      <c r="AD351" s="206">
        <v>0</v>
      </c>
      <c r="AE351" s="206">
        <v>0</v>
      </c>
      <c r="AF351" s="206">
        <v>0</v>
      </c>
      <c r="AG351" s="206">
        <v>0</v>
      </c>
      <c r="AH351" s="206">
        <v>0</v>
      </c>
      <c r="AI351" s="206">
        <v>0</v>
      </c>
      <c r="AJ351" s="206">
        <v>0</v>
      </c>
      <c r="AK351" s="206">
        <v>0</v>
      </c>
      <c r="AL351" s="206">
        <v>0</v>
      </c>
      <c r="AM351" s="206">
        <v>0</v>
      </c>
      <c r="AN351" s="206">
        <v>0</v>
      </c>
      <c r="AO351" s="206">
        <v>0</v>
      </c>
      <c r="AP351" s="206">
        <v>0</v>
      </c>
      <c r="AQ351" s="206">
        <v>0</v>
      </c>
      <c r="AR351" s="206">
        <v>0</v>
      </c>
      <c r="AS351" s="206">
        <v>0</v>
      </c>
      <c r="AT351" s="206">
        <v>0</v>
      </c>
      <c r="AU351" s="206">
        <v>0</v>
      </c>
      <c r="AV351" s="206">
        <v>0</v>
      </c>
      <c r="AW351" s="206">
        <v>0</v>
      </c>
      <c r="AX351" s="206">
        <v>0</v>
      </c>
      <c r="AY351" s="206">
        <v>0</v>
      </c>
      <c r="AZ351" s="206">
        <v>0</v>
      </c>
      <c r="BA351" s="206">
        <v>0</v>
      </c>
      <c r="BB351" s="206">
        <v>0</v>
      </c>
      <c r="BC351" s="206">
        <v>0</v>
      </c>
      <c r="BD351" s="206">
        <v>0</v>
      </c>
      <c r="BE351" s="206">
        <v>0</v>
      </c>
      <c r="BF351" s="206">
        <v>0</v>
      </c>
      <c r="BG351" s="206">
        <v>0</v>
      </c>
      <c r="BH351" s="206">
        <v>0</v>
      </c>
      <c r="BI351" s="206">
        <v>0</v>
      </c>
      <c r="BJ351" s="206">
        <v>0</v>
      </c>
      <c r="BK351" s="206">
        <v>0</v>
      </c>
      <c r="BL351" s="206">
        <v>0</v>
      </c>
      <c r="BM351" s="206">
        <v>0</v>
      </c>
      <c r="BN351" s="206">
        <v>0</v>
      </c>
      <c r="BO351" s="206">
        <v>0</v>
      </c>
      <c r="BP351" s="206">
        <v>0</v>
      </c>
      <c r="BQ351" s="206">
        <v>0</v>
      </c>
      <c r="BR351" s="206">
        <v>0</v>
      </c>
      <c r="BS351" s="206">
        <v>0</v>
      </c>
      <c r="BT351" s="206">
        <v>0</v>
      </c>
      <c r="BU351" s="206">
        <v>0</v>
      </c>
      <c r="BV351" s="206">
        <v>0</v>
      </c>
      <c r="BW351" s="206">
        <v>0</v>
      </c>
      <c r="BX351" s="206">
        <v>0</v>
      </c>
      <c r="BY351" s="206">
        <v>0</v>
      </c>
      <c r="BZ351" s="206">
        <v>0</v>
      </c>
      <c r="CA351" s="206">
        <v>0</v>
      </c>
      <c r="CB351" s="206">
        <v>0</v>
      </c>
      <c r="CC351" s="206">
        <v>0</v>
      </c>
      <c r="CD351" s="206">
        <v>0</v>
      </c>
      <c r="CE351" s="206">
        <v>0</v>
      </c>
      <c r="CF351" s="206">
        <v>0</v>
      </c>
      <c r="CG351" s="206">
        <v>0</v>
      </c>
      <c r="CH351" s="206">
        <v>0</v>
      </c>
      <c r="CI351" s="206">
        <v>0</v>
      </c>
      <c r="CJ351" s="206">
        <v>0</v>
      </c>
      <c r="CK351" s="206">
        <v>0</v>
      </c>
      <c r="CL351" s="206">
        <v>0</v>
      </c>
      <c r="CM351" s="206">
        <v>0</v>
      </c>
      <c r="CN351" s="206">
        <v>0</v>
      </c>
      <c r="CO351" s="206">
        <v>0</v>
      </c>
      <c r="CP351" s="206">
        <v>0</v>
      </c>
      <c r="CQ351" s="206">
        <v>0</v>
      </c>
      <c r="CR351" s="206">
        <v>0</v>
      </c>
      <c r="CS351" s="206">
        <v>0</v>
      </c>
      <c r="CT351" s="206">
        <v>0</v>
      </c>
      <c r="CU351" s="206">
        <v>0</v>
      </c>
      <c r="CV351" s="206">
        <v>0</v>
      </c>
      <c r="CW351" s="206">
        <v>0</v>
      </c>
      <c r="CX351" s="206">
        <v>0</v>
      </c>
      <c r="CY351" s="206">
        <v>0</v>
      </c>
      <c r="CZ351" s="206">
        <v>0</v>
      </c>
      <c r="DA351" s="206">
        <v>0</v>
      </c>
      <c r="DB351" s="206">
        <v>0</v>
      </c>
      <c r="DC351" s="206">
        <v>0</v>
      </c>
      <c r="DD351" s="206">
        <v>0</v>
      </c>
      <c r="DE351" s="206">
        <v>0</v>
      </c>
      <c r="DF351" s="206">
        <v>0</v>
      </c>
      <c r="DG351" s="206">
        <v>0</v>
      </c>
      <c r="DH351" s="206">
        <v>0</v>
      </c>
      <c r="DI351" s="206">
        <v>0</v>
      </c>
      <c r="DJ351" s="206">
        <v>0</v>
      </c>
      <c r="DK351" s="206">
        <v>0</v>
      </c>
      <c r="DL351" s="207">
        <v>0</v>
      </c>
      <c r="DQ351" s="270"/>
      <c r="DR351" s="209"/>
      <c r="DS351" s="205"/>
      <c r="DT351" s="205" t="s">
        <v>377</v>
      </c>
      <c r="DU351" s="206">
        <f t="shared" si="308"/>
        <v>0</v>
      </c>
      <c r="DV351" s="206">
        <f t="shared" si="309"/>
        <v>0</v>
      </c>
      <c r="DW351" s="206">
        <f t="shared" si="310"/>
        <v>0</v>
      </c>
      <c r="DX351" s="206">
        <f t="shared" si="311"/>
        <v>0</v>
      </c>
      <c r="DY351" s="206">
        <f t="shared" si="312"/>
        <v>0</v>
      </c>
      <c r="DZ351" s="206">
        <f t="shared" si="313"/>
        <v>0</v>
      </c>
      <c r="EA351" s="206">
        <f t="shared" si="314"/>
        <v>0</v>
      </c>
      <c r="EB351" s="206">
        <f t="shared" si="315"/>
        <v>0</v>
      </c>
      <c r="EC351" s="206">
        <f t="shared" si="316"/>
        <v>0</v>
      </c>
      <c r="ED351" s="207">
        <f t="shared" si="306"/>
        <v>0</v>
      </c>
      <c r="EE351" s="303">
        <f t="shared" si="317"/>
        <v>0</v>
      </c>
    </row>
    <row r="352" spans="1:135" s="126" customFormat="1" ht="15.5" hidden="1" outlineLevel="1" x14ac:dyDescent="0.35">
      <c r="A352" s="37" t="s">
        <v>357</v>
      </c>
      <c r="B352" s="37">
        <v>7</v>
      </c>
      <c r="C352" s="38">
        <v>7.5</v>
      </c>
      <c r="D352" s="264"/>
      <c r="E352" s="270"/>
      <c r="F352" s="209"/>
      <c r="G352" s="205"/>
      <c r="H352" s="205" t="s">
        <v>379</v>
      </c>
      <c r="I352" s="278">
        <v>0</v>
      </c>
      <c r="J352" s="268">
        <v>0</v>
      </c>
      <c r="K352" s="268">
        <v>0</v>
      </c>
      <c r="L352" s="206">
        <v>0</v>
      </c>
      <c r="M352" s="206">
        <v>0</v>
      </c>
      <c r="N352" s="206">
        <v>0</v>
      </c>
      <c r="O352" s="206">
        <v>0</v>
      </c>
      <c r="P352" s="206">
        <v>0</v>
      </c>
      <c r="Q352" s="206">
        <v>0</v>
      </c>
      <c r="R352" s="206">
        <v>0</v>
      </c>
      <c r="S352" s="206">
        <v>0</v>
      </c>
      <c r="T352" s="206">
        <v>0</v>
      </c>
      <c r="U352" s="206">
        <v>0</v>
      </c>
      <c r="V352" s="206">
        <v>0</v>
      </c>
      <c r="W352" s="206">
        <v>0</v>
      </c>
      <c r="X352" s="206">
        <v>0</v>
      </c>
      <c r="Y352" s="206">
        <v>0</v>
      </c>
      <c r="Z352" s="206">
        <v>0</v>
      </c>
      <c r="AA352" s="206">
        <v>0</v>
      </c>
      <c r="AB352" s="206">
        <v>0</v>
      </c>
      <c r="AC352" s="206">
        <v>0</v>
      </c>
      <c r="AD352" s="206">
        <v>0</v>
      </c>
      <c r="AE352" s="206">
        <v>0</v>
      </c>
      <c r="AF352" s="206">
        <v>0</v>
      </c>
      <c r="AG352" s="206">
        <v>0</v>
      </c>
      <c r="AH352" s="206">
        <v>0</v>
      </c>
      <c r="AI352" s="206">
        <v>0</v>
      </c>
      <c r="AJ352" s="206">
        <v>0</v>
      </c>
      <c r="AK352" s="206">
        <v>0</v>
      </c>
      <c r="AL352" s="206">
        <v>0</v>
      </c>
      <c r="AM352" s="206">
        <v>0</v>
      </c>
      <c r="AN352" s="206">
        <v>0</v>
      </c>
      <c r="AO352" s="206">
        <v>0</v>
      </c>
      <c r="AP352" s="206">
        <v>0</v>
      </c>
      <c r="AQ352" s="206">
        <v>0</v>
      </c>
      <c r="AR352" s="206">
        <v>0</v>
      </c>
      <c r="AS352" s="206">
        <v>0</v>
      </c>
      <c r="AT352" s="206">
        <v>0</v>
      </c>
      <c r="AU352" s="206">
        <v>0</v>
      </c>
      <c r="AV352" s="206">
        <v>0</v>
      </c>
      <c r="AW352" s="206">
        <v>0</v>
      </c>
      <c r="AX352" s="206">
        <v>0</v>
      </c>
      <c r="AY352" s="206">
        <v>0</v>
      </c>
      <c r="AZ352" s="206">
        <v>0</v>
      </c>
      <c r="BA352" s="206">
        <v>0</v>
      </c>
      <c r="BB352" s="206">
        <v>0</v>
      </c>
      <c r="BC352" s="206">
        <v>0</v>
      </c>
      <c r="BD352" s="206">
        <v>0</v>
      </c>
      <c r="BE352" s="206">
        <v>0</v>
      </c>
      <c r="BF352" s="206">
        <v>0</v>
      </c>
      <c r="BG352" s="206">
        <v>0</v>
      </c>
      <c r="BH352" s="206">
        <v>0</v>
      </c>
      <c r="BI352" s="206">
        <v>0</v>
      </c>
      <c r="BJ352" s="206">
        <v>0</v>
      </c>
      <c r="BK352" s="206">
        <v>0</v>
      </c>
      <c r="BL352" s="206">
        <v>0</v>
      </c>
      <c r="BM352" s="206">
        <v>0</v>
      </c>
      <c r="BN352" s="206">
        <v>0</v>
      </c>
      <c r="BO352" s="206">
        <v>0</v>
      </c>
      <c r="BP352" s="206">
        <v>0</v>
      </c>
      <c r="BQ352" s="206">
        <v>0</v>
      </c>
      <c r="BR352" s="206">
        <v>0</v>
      </c>
      <c r="BS352" s="206">
        <v>0</v>
      </c>
      <c r="BT352" s="206">
        <v>0</v>
      </c>
      <c r="BU352" s="206">
        <v>0</v>
      </c>
      <c r="BV352" s="206">
        <v>0</v>
      </c>
      <c r="BW352" s="206">
        <v>0</v>
      </c>
      <c r="BX352" s="206">
        <v>0</v>
      </c>
      <c r="BY352" s="206">
        <v>0</v>
      </c>
      <c r="BZ352" s="206">
        <v>0</v>
      </c>
      <c r="CA352" s="206">
        <v>0</v>
      </c>
      <c r="CB352" s="206">
        <v>0</v>
      </c>
      <c r="CC352" s="206">
        <v>0</v>
      </c>
      <c r="CD352" s="206">
        <v>0</v>
      </c>
      <c r="CE352" s="206">
        <v>0</v>
      </c>
      <c r="CF352" s="206">
        <v>0</v>
      </c>
      <c r="CG352" s="206">
        <v>0</v>
      </c>
      <c r="CH352" s="206">
        <v>0</v>
      </c>
      <c r="CI352" s="206">
        <v>0</v>
      </c>
      <c r="CJ352" s="206">
        <v>0</v>
      </c>
      <c r="CK352" s="206">
        <v>0</v>
      </c>
      <c r="CL352" s="206">
        <v>0</v>
      </c>
      <c r="CM352" s="206">
        <v>0</v>
      </c>
      <c r="CN352" s="206">
        <v>0</v>
      </c>
      <c r="CO352" s="206">
        <v>0</v>
      </c>
      <c r="CP352" s="206">
        <v>0</v>
      </c>
      <c r="CQ352" s="206">
        <v>0</v>
      </c>
      <c r="CR352" s="206">
        <v>0</v>
      </c>
      <c r="CS352" s="206">
        <v>0</v>
      </c>
      <c r="CT352" s="206">
        <v>0</v>
      </c>
      <c r="CU352" s="206">
        <v>0</v>
      </c>
      <c r="CV352" s="206">
        <v>0</v>
      </c>
      <c r="CW352" s="206">
        <v>0</v>
      </c>
      <c r="CX352" s="206">
        <v>0</v>
      </c>
      <c r="CY352" s="206">
        <v>0</v>
      </c>
      <c r="CZ352" s="206">
        <v>0</v>
      </c>
      <c r="DA352" s="206">
        <v>0</v>
      </c>
      <c r="DB352" s="206">
        <v>0</v>
      </c>
      <c r="DC352" s="206">
        <v>0</v>
      </c>
      <c r="DD352" s="206">
        <v>0</v>
      </c>
      <c r="DE352" s="206">
        <v>0</v>
      </c>
      <c r="DF352" s="206">
        <v>0</v>
      </c>
      <c r="DG352" s="206">
        <v>0</v>
      </c>
      <c r="DH352" s="206">
        <v>0</v>
      </c>
      <c r="DI352" s="206">
        <v>0</v>
      </c>
      <c r="DJ352" s="206">
        <v>0</v>
      </c>
      <c r="DK352" s="206">
        <v>0</v>
      </c>
      <c r="DL352" s="207">
        <v>0</v>
      </c>
      <c r="DQ352" s="270"/>
      <c r="DR352" s="209"/>
      <c r="DS352" s="205"/>
      <c r="DT352" s="205" t="s">
        <v>379</v>
      </c>
      <c r="DU352" s="206">
        <f t="shared" si="308"/>
        <v>0</v>
      </c>
      <c r="DV352" s="206">
        <f t="shared" si="309"/>
        <v>0</v>
      </c>
      <c r="DW352" s="206">
        <f t="shared" si="310"/>
        <v>0</v>
      </c>
      <c r="DX352" s="206">
        <f t="shared" si="311"/>
        <v>0</v>
      </c>
      <c r="DY352" s="206">
        <f t="shared" si="312"/>
        <v>0</v>
      </c>
      <c r="DZ352" s="206">
        <f t="shared" si="313"/>
        <v>0</v>
      </c>
      <c r="EA352" s="206">
        <f t="shared" si="314"/>
        <v>0</v>
      </c>
      <c r="EB352" s="206">
        <f t="shared" si="315"/>
        <v>0</v>
      </c>
      <c r="EC352" s="206">
        <f t="shared" si="316"/>
        <v>0</v>
      </c>
      <c r="ED352" s="207">
        <f t="shared" si="306"/>
        <v>0</v>
      </c>
      <c r="EE352" s="303">
        <f t="shared" si="317"/>
        <v>0</v>
      </c>
    </row>
    <row r="353" spans="1:135" s="126" customFormat="1" ht="15.5" hidden="1" outlineLevel="1" x14ac:dyDescent="0.35">
      <c r="A353" s="37" t="s">
        <v>357</v>
      </c>
      <c r="B353" s="37">
        <v>8</v>
      </c>
      <c r="C353" s="48"/>
      <c r="D353" s="264"/>
      <c r="E353" s="279" t="s">
        <v>385</v>
      </c>
      <c r="F353" s="277"/>
      <c r="G353" s="280"/>
      <c r="H353" s="281"/>
      <c r="I353" s="278">
        <v>0</v>
      </c>
      <c r="J353" s="268">
        <v>0</v>
      </c>
      <c r="K353" s="268">
        <v>0</v>
      </c>
      <c r="L353" s="206">
        <v>0</v>
      </c>
      <c r="M353" s="206">
        <v>0</v>
      </c>
      <c r="N353" s="206">
        <v>0</v>
      </c>
      <c r="O353" s="206">
        <v>0</v>
      </c>
      <c r="P353" s="206">
        <v>0</v>
      </c>
      <c r="Q353" s="206">
        <v>0</v>
      </c>
      <c r="R353" s="206">
        <v>0</v>
      </c>
      <c r="S353" s="206">
        <v>0</v>
      </c>
      <c r="T353" s="206">
        <v>0</v>
      </c>
      <c r="U353" s="206">
        <v>0</v>
      </c>
      <c r="V353" s="206">
        <v>0</v>
      </c>
      <c r="W353" s="206">
        <v>0</v>
      </c>
      <c r="X353" s="206">
        <v>0</v>
      </c>
      <c r="Y353" s="206">
        <v>0</v>
      </c>
      <c r="Z353" s="206">
        <v>0</v>
      </c>
      <c r="AA353" s="206">
        <v>0</v>
      </c>
      <c r="AB353" s="206">
        <v>0</v>
      </c>
      <c r="AC353" s="206">
        <v>0</v>
      </c>
      <c r="AD353" s="206">
        <v>0</v>
      </c>
      <c r="AE353" s="206">
        <v>0</v>
      </c>
      <c r="AF353" s="206">
        <v>0</v>
      </c>
      <c r="AG353" s="206">
        <v>0</v>
      </c>
      <c r="AH353" s="206">
        <v>0</v>
      </c>
      <c r="AI353" s="206">
        <v>0</v>
      </c>
      <c r="AJ353" s="206">
        <v>0</v>
      </c>
      <c r="AK353" s="206">
        <v>0</v>
      </c>
      <c r="AL353" s="206">
        <v>0</v>
      </c>
      <c r="AM353" s="206">
        <v>0</v>
      </c>
      <c r="AN353" s="206">
        <v>0</v>
      </c>
      <c r="AO353" s="206">
        <v>0</v>
      </c>
      <c r="AP353" s="206">
        <v>0</v>
      </c>
      <c r="AQ353" s="206">
        <v>0</v>
      </c>
      <c r="AR353" s="206">
        <v>0</v>
      </c>
      <c r="AS353" s="206">
        <v>0</v>
      </c>
      <c r="AT353" s="206">
        <v>0</v>
      </c>
      <c r="AU353" s="206">
        <v>0</v>
      </c>
      <c r="AV353" s="206">
        <v>0</v>
      </c>
      <c r="AW353" s="206">
        <v>0</v>
      </c>
      <c r="AX353" s="206">
        <v>0</v>
      </c>
      <c r="AY353" s="206">
        <v>0</v>
      </c>
      <c r="AZ353" s="206">
        <v>0</v>
      </c>
      <c r="BA353" s="206">
        <v>0</v>
      </c>
      <c r="BB353" s="206">
        <v>0</v>
      </c>
      <c r="BC353" s="206">
        <v>0</v>
      </c>
      <c r="BD353" s="206">
        <v>0</v>
      </c>
      <c r="BE353" s="206">
        <v>0</v>
      </c>
      <c r="BF353" s="206">
        <v>0</v>
      </c>
      <c r="BG353" s="206">
        <v>0</v>
      </c>
      <c r="BH353" s="206">
        <v>0</v>
      </c>
      <c r="BI353" s="206">
        <v>0</v>
      </c>
      <c r="BJ353" s="206">
        <v>0</v>
      </c>
      <c r="BK353" s="206">
        <v>0</v>
      </c>
      <c r="BL353" s="206">
        <v>0</v>
      </c>
      <c r="BM353" s="206">
        <v>0</v>
      </c>
      <c r="BN353" s="206">
        <v>0</v>
      </c>
      <c r="BO353" s="206">
        <v>0</v>
      </c>
      <c r="BP353" s="206">
        <v>0</v>
      </c>
      <c r="BQ353" s="206">
        <v>0</v>
      </c>
      <c r="BR353" s="206">
        <v>0</v>
      </c>
      <c r="BS353" s="206">
        <v>0</v>
      </c>
      <c r="BT353" s="206">
        <v>0</v>
      </c>
      <c r="BU353" s="206">
        <v>0</v>
      </c>
      <c r="BV353" s="206">
        <v>0</v>
      </c>
      <c r="BW353" s="206">
        <v>0</v>
      </c>
      <c r="BX353" s="206">
        <v>0</v>
      </c>
      <c r="BY353" s="206">
        <v>0</v>
      </c>
      <c r="BZ353" s="206">
        <v>0</v>
      </c>
      <c r="CA353" s="206">
        <v>0</v>
      </c>
      <c r="CB353" s="206">
        <v>0</v>
      </c>
      <c r="CC353" s="206">
        <v>0</v>
      </c>
      <c r="CD353" s="206">
        <v>0</v>
      </c>
      <c r="CE353" s="206">
        <v>0</v>
      </c>
      <c r="CF353" s="206">
        <v>0</v>
      </c>
      <c r="CG353" s="206">
        <v>0</v>
      </c>
      <c r="CH353" s="206">
        <v>0</v>
      </c>
      <c r="CI353" s="206">
        <v>0</v>
      </c>
      <c r="CJ353" s="206">
        <v>0</v>
      </c>
      <c r="CK353" s="206">
        <v>0</v>
      </c>
      <c r="CL353" s="206">
        <v>0</v>
      </c>
      <c r="CM353" s="206">
        <v>0</v>
      </c>
      <c r="CN353" s="206">
        <v>0</v>
      </c>
      <c r="CO353" s="206">
        <v>0</v>
      </c>
      <c r="CP353" s="206">
        <v>0</v>
      </c>
      <c r="CQ353" s="206">
        <v>0</v>
      </c>
      <c r="CR353" s="206">
        <v>0</v>
      </c>
      <c r="CS353" s="206">
        <v>0</v>
      </c>
      <c r="CT353" s="206">
        <v>0</v>
      </c>
      <c r="CU353" s="206">
        <v>0</v>
      </c>
      <c r="CV353" s="206">
        <v>0</v>
      </c>
      <c r="CW353" s="206">
        <v>0</v>
      </c>
      <c r="CX353" s="206">
        <v>0</v>
      </c>
      <c r="CY353" s="206">
        <v>0</v>
      </c>
      <c r="CZ353" s="206">
        <v>0</v>
      </c>
      <c r="DA353" s="206">
        <v>0</v>
      </c>
      <c r="DB353" s="206">
        <v>0</v>
      </c>
      <c r="DC353" s="206">
        <v>0</v>
      </c>
      <c r="DD353" s="206">
        <v>0</v>
      </c>
      <c r="DE353" s="206">
        <v>0</v>
      </c>
      <c r="DF353" s="206">
        <v>0</v>
      </c>
      <c r="DG353" s="206">
        <v>0</v>
      </c>
      <c r="DH353" s="206">
        <v>0</v>
      </c>
      <c r="DI353" s="206">
        <v>0</v>
      </c>
      <c r="DJ353" s="206">
        <v>0</v>
      </c>
      <c r="DK353" s="206">
        <v>0</v>
      </c>
      <c r="DL353" s="207">
        <v>0</v>
      </c>
      <c r="DQ353" s="279" t="s">
        <v>385</v>
      </c>
      <c r="DR353" s="277"/>
      <c r="DS353" s="280"/>
      <c r="DT353" s="281"/>
      <c r="DU353" s="206">
        <f t="shared" si="308"/>
        <v>0</v>
      </c>
      <c r="DV353" s="206">
        <f t="shared" si="309"/>
        <v>0</v>
      </c>
      <c r="DW353" s="206">
        <f t="shared" si="310"/>
        <v>0</v>
      </c>
      <c r="DX353" s="206">
        <f t="shared" si="311"/>
        <v>0</v>
      </c>
      <c r="DY353" s="206">
        <f t="shared" si="312"/>
        <v>0</v>
      </c>
      <c r="DZ353" s="206">
        <f t="shared" si="313"/>
        <v>0</v>
      </c>
      <c r="EA353" s="206">
        <f t="shared" si="314"/>
        <v>0</v>
      </c>
      <c r="EB353" s="206">
        <f t="shared" si="315"/>
        <v>0</v>
      </c>
      <c r="EC353" s="206">
        <f t="shared" si="316"/>
        <v>0</v>
      </c>
      <c r="ED353" s="207">
        <f t="shared" si="306"/>
        <v>0</v>
      </c>
      <c r="EE353" s="303">
        <f t="shared" si="317"/>
        <v>0</v>
      </c>
    </row>
    <row r="354" spans="1:135" s="126" customFormat="1" ht="15.5" hidden="1" outlineLevel="1" x14ac:dyDescent="0.35">
      <c r="A354" s="41" t="s">
        <v>357</v>
      </c>
      <c r="B354" s="41">
        <v>8</v>
      </c>
      <c r="C354" s="49">
        <v>8.1</v>
      </c>
      <c r="D354" s="265"/>
      <c r="E354" s="282"/>
      <c r="F354" s="283" t="s">
        <v>386</v>
      </c>
      <c r="G354" s="284"/>
      <c r="H354" s="285"/>
      <c r="I354" s="286">
        <v>0</v>
      </c>
      <c r="J354" s="287">
        <v>0</v>
      </c>
      <c r="K354" s="287">
        <v>0</v>
      </c>
      <c r="L354" s="224">
        <v>0</v>
      </c>
      <c r="M354" s="224">
        <v>0</v>
      </c>
      <c r="N354" s="224">
        <v>0</v>
      </c>
      <c r="O354" s="224">
        <v>0</v>
      </c>
      <c r="P354" s="224">
        <v>0</v>
      </c>
      <c r="Q354" s="224">
        <v>0</v>
      </c>
      <c r="R354" s="224">
        <v>0</v>
      </c>
      <c r="S354" s="224">
        <v>0</v>
      </c>
      <c r="T354" s="224">
        <v>0</v>
      </c>
      <c r="U354" s="224">
        <v>0</v>
      </c>
      <c r="V354" s="224">
        <v>0</v>
      </c>
      <c r="W354" s="224">
        <v>0</v>
      </c>
      <c r="X354" s="224">
        <v>0</v>
      </c>
      <c r="Y354" s="224">
        <v>0</v>
      </c>
      <c r="Z354" s="224">
        <v>0</v>
      </c>
      <c r="AA354" s="224">
        <v>0</v>
      </c>
      <c r="AB354" s="224">
        <v>0</v>
      </c>
      <c r="AC354" s="224">
        <v>0</v>
      </c>
      <c r="AD354" s="224">
        <v>0</v>
      </c>
      <c r="AE354" s="224">
        <v>0</v>
      </c>
      <c r="AF354" s="224">
        <v>0</v>
      </c>
      <c r="AG354" s="224">
        <v>0</v>
      </c>
      <c r="AH354" s="224">
        <v>0</v>
      </c>
      <c r="AI354" s="224">
        <v>0</v>
      </c>
      <c r="AJ354" s="224">
        <v>0</v>
      </c>
      <c r="AK354" s="224">
        <v>0</v>
      </c>
      <c r="AL354" s="224">
        <v>0</v>
      </c>
      <c r="AM354" s="224">
        <v>0</v>
      </c>
      <c r="AN354" s="224">
        <v>0</v>
      </c>
      <c r="AO354" s="224">
        <v>0</v>
      </c>
      <c r="AP354" s="224">
        <v>0</v>
      </c>
      <c r="AQ354" s="224">
        <v>0</v>
      </c>
      <c r="AR354" s="224">
        <v>0</v>
      </c>
      <c r="AS354" s="224">
        <v>0</v>
      </c>
      <c r="AT354" s="224">
        <v>0</v>
      </c>
      <c r="AU354" s="224">
        <v>0</v>
      </c>
      <c r="AV354" s="224">
        <v>0</v>
      </c>
      <c r="AW354" s="224">
        <v>0</v>
      </c>
      <c r="AX354" s="224">
        <v>0</v>
      </c>
      <c r="AY354" s="224">
        <v>0</v>
      </c>
      <c r="AZ354" s="224">
        <v>0</v>
      </c>
      <c r="BA354" s="224">
        <v>0</v>
      </c>
      <c r="BB354" s="224">
        <v>0</v>
      </c>
      <c r="BC354" s="224">
        <v>0</v>
      </c>
      <c r="BD354" s="224">
        <v>0</v>
      </c>
      <c r="BE354" s="224">
        <v>0</v>
      </c>
      <c r="BF354" s="224">
        <v>0</v>
      </c>
      <c r="BG354" s="224">
        <v>0</v>
      </c>
      <c r="BH354" s="224">
        <v>0</v>
      </c>
      <c r="BI354" s="224">
        <v>0</v>
      </c>
      <c r="BJ354" s="224">
        <v>0</v>
      </c>
      <c r="BK354" s="224">
        <v>0</v>
      </c>
      <c r="BL354" s="224">
        <v>0</v>
      </c>
      <c r="BM354" s="224">
        <v>0</v>
      </c>
      <c r="BN354" s="224">
        <v>0</v>
      </c>
      <c r="BO354" s="224">
        <v>0</v>
      </c>
      <c r="BP354" s="224">
        <v>0</v>
      </c>
      <c r="BQ354" s="224">
        <v>0</v>
      </c>
      <c r="BR354" s="224">
        <v>0</v>
      </c>
      <c r="BS354" s="224">
        <v>0</v>
      </c>
      <c r="BT354" s="224">
        <v>0</v>
      </c>
      <c r="BU354" s="224">
        <v>0</v>
      </c>
      <c r="BV354" s="224">
        <v>0</v>
      </c>
      <c r="BW354" s="224">
        <v>0</v>
      </c>
      <c r="BX354" s="224">
        <v>0</v>
      </c>
      <c r="BY354" s="224">
        <v>0</v>
      </c>
      <c r="BZ354" s="224">
        <v>0</v>
      </c>
      <c r="CA354" s="224">
        <v>0</v>
      </c>
      <c r="CB354" s="224">
        <v>0</v>
      </c>
      <c r="CC354" s="224">
        <v>0</v>
      </c>
      <c r="CD354" s="224">
        <v>0</v>
      </c>
      <c r="CE354" s="224">
        <v>0</v>
      </c>
      <c r="CF354" s="224">
        <v>0</v>
      </c>
      <c r="CG354" s="224">
        <v>0</v>
      </c>
      <c r="CH354" s="224">
        <v>0</v>
      </c>
      <c r="CI354" s="224">
        <v>0</v>
      </c>
      <c r="CJ354" s="224">
        <v>0</v>
      </c>
      <c r="CK354" s="224">
        <v>0</v>
      </c>
      <c r="CL354" s="224">
        <v>0</v>
      </c>
      <c r="CM354" s="224">
        <v>0</v>
      </c>
      <c r="CN354" s="224">
        <v>0</v>
      </c>
      <c r="CO354" s="224">
        <v>0</v>
      </c>
      <c r="CP354" s="224">
        <v>0</v>
      </c>
      <c r="CQ354" s="224">
        <v>0</v>
      </c>
      <c r="CR354" s="224">
        <v>0</v>
      </c>
      <c r="CS354" s="224">
        <v>0</v>
      </c>
      <c r="CT354" s="224">
        <v>0</v>
      </c>
      <c r="CU354" s="224">
        <v>0</v>
      </c>
      <c r="CV354" s="224">
        <v>0</v>
      </c>
      <c r="CW354" s="224">
        <v>0</v>
      </c>
      <c r="CX354" s="224">
        <v>0</v>
      </c>
      <c r="CY354" s="224">
        <v>0</v>
      </c>
      <c r="CZ354" s="224">
        <v>0</v>
      </c>
      <c r="DA354" s="224">
        <v>0</v>
      </c>
      <c r="DB354" s="224">
        <v>0</v>
      </c>
      <c r="DC354" s="224">
        <v>0</v>
      </c>
      <c r="DD354" s="224">
        <v>0</v>
      </c>
      <c r="DE354" s="224">
        <v>0</v>
      </c>
      <c r="DF354" s="224">
        <v>0</v>
      </c>
      <c r="DG354" s="224">
        <v>0</v>
      </c>
      <c r="DH354" s="224">
        <v>0</v>
      </c>
      <c r="DI354" s="224">
        <v>0</v>
      </c>
      <c r="DJ354" s="224">
        <v>0</v>
      </c>
      <c r="DK354" s="224">
        <v>0</v>
      </c>
      <c r="DL354" s="225">
        <v>0</v>
      </c>
      <c r="DQ354" s="282"/>
      <c r="DR354" s="283" t="s">
        <v>386</v>
      </c>
      <c r="DS354" s="284"/>
      <c r="DT354" s="285"/>
      <c r="DU354" s="206">
        <f t="shared" si="308"/>
        <v>0</v>
      </c>
      <c r="DV354" s="206">
        <f t="shared" si="309"/>
        <v>0</v>
      </c>
      <c r="DW354" s="206">
        <f t="shared" si="310"/>
        <v>0</v>
      </c>
      <c r="DX354" s="206">
        <f t="shared" si="311"/>
        <v>0</v>
      </c>
      <c r="DY354" s="206">
        <f t="shared" si="312"/>
        <v>0</v>
      </c>
      <c r="DZ354" s="206">
        <f t="shared" si="313"/>
        <v>0</v>
      </c>
      <c r="EA354" s="206">
        <f t="shared" si="314"/>
        <v>0</v>
      </c>
      <c r="EB354" s="206">
        <f t="shared" si="315"/>
        <v>0</v>
      </c>
      <c r="EC354" s="206">
        <f t="shared" si="316"/>
        <v>0</v>
      </c>
      <c r="ED354" s="207">
        <f t="shared" si="306"/>
        <v>0</v>
      </c>
      <c r="EE354" s="303">
        <f t="shared" si="317"/>
        <v>0</v>
      </c>
    </row>
    <row r="355" spans="1:135" s="126" customFormat="1" ht="15.5" hidden="1" outlineLevel="1" x14ac:dyDescent="0.35">
      <c r="A355" s="41" t="s">
        <v>357</v>
      </c>
      <c r="B355" s="41">
        <v>8</v>
      </c>
      <c r="C355" s="49">
        <v>8.1</v>
      </c>
      <c r="D355" s="265" t="s">
        <v>387</v>
      </c>
      <c r="E355" s="282"/>
      <c r="F355" s="283"/>
      <c r="G355" s="284" t="s">
        <v>388</v>
      </c>
      <c r="H355" s="285"/>
      <c r="I355" s="206">
        <v>4.1353012203437501E-12</v>
      </c>
      <c r="J355" s="206">
        <v>0</v>
      </c>
      <c r="K355" s="206">
        <v>0</v>
      </c>
      <c r="L355" s="206">
        <v>-9.80073138372445E-13</v>
      </c>
      <c r="M355" s="206">
        <v>0</v>
      </c>
      <c r="N355" s="206">
        <v>5.9392528601812702E-13</v>
      </c>
      <c r="O355" s="206">
        <v>0</v>
      </c>
      <c r="P355" s="206">
        <v>0</v>
      </c>
      <c r="Q355" s="206">
        <v>-5.9392528601812702E-13</v>
      </c>
      <c r="R355" s="206">
        <v>1.5330214363130199E-13</v>
      </c>
      <c r="S355" s="206">
        <v>-2.5656415358672699E-12</v>
      </c>
      <c r="T355" s="206">
        <v>0</v>
      </c>
      <c r="U355" s="206">
        <v>0</v>
      </c>
      <c r="V355" s="206">
        <v>0</v>
      </c>
      <c r="W355" s="206">
        <v>0</v>
      </c>
      <c r="X355" s="206">
        <v>1.8290199148967301E-12</v>
      </c>
      <c r="Y355" s="206">
        <v>2.15972831279319E-13</v>
      </c>
      <c r="Z355" s="206">
        <v>-6.2188605435339596E-13</v>
      </c>
      <c r="AA355" s="206">
        <v>1.9823220585280398E-12</v>
      </c>
      <c r="AB355" s="206">
        <v>-1.5773729998793101E-12</v>
      </c>
      <c r="AC355" s="206">
        <v>-4.9365218578130102E-13</v>
      </c>
      <c r="AD355" s="206">
        <v>-1.1528996116171699E-12</v>
      </c>
      <c r="AE355" s="206">
        <v>0</v>
      </c>
      <c r="AF355" s="206">
        <v>0</v>
      </c>
      <c r="AG355" s="206">
        <v>1.3835759503831401E-12</v>
      </c>
      <c r="AH355" s="206">
        <v>5.2450544739263205E-13</v>
      </c>
      <c r="AI355" s="206">
        <v>0</v>
      </c>
      <c r="AJ355" s="206">
        <v>0</v>
      </c>
      <c r="AK355" s="206">
        <v>-7.8916858215233303E-13</v>
      </c>
      <c r="AL355" s="206">
        <v>1.23413046445325E-13</v>
      </c>
      <c r="AM355" s="206">
        <v>3.0390462687161302E-12</v>
      </c>
      <c r="AN355" s="206">
        <v>0</v>
      </c>
      <c r="AO355" s="206">
        <v>0</v>
      </c>
      <c r="AP355" s="206">
        <v>0</v>
      </c>
      <c r="AQ355" s="206">
        <v>4.0109240094730702E-13</v>
      </c>
      <c r="AR355" s="206">
        <v>8.0218480189461303E-13</v>
      </c>
      <c r="AS355" s="206">
        <v>2.15972831279319E-13</v>
      </c>
      <c r="AT355" s="206">
        <v>9.5645110995127E-13</v>
      </c>
      <c r="AU355" s="206">
        <v>-1.85119569667988E-13</v>
      </c>
      <c r="AV355" s="206">
        <v>0</v>
      </c>
      <c r="AW355" s="206">
        <v>1.6352228654005599E-12</v>
      </c>
      <c r="AX355" s="206">
        <v>0</v>
      </c>
      <c r="AY355" s="206">
        <v>0</v>
      </c>
      <c r="AZ355" s="206">
        <v>0</v>
      </c>
      <c r="BA355" s="206">
        <v>0</v>
      </c>
      <c r="BB355" s="206">
        <v>1.1926713941630299E-12</v>
      </c>
      <c r="BC355" s="206">
        <v>-2.3911277748781698E-12</v>
      </c>
      <c r="BD355" s="206">
        <v>5.8621197061529401E-13</v>
      </c>
      <c r="BE355" s="206">
        <v>-3.9492174862504001E-12</v>
      </c>
      <c r="BF355" s="206">
        <v>-5.9199695716741899E-13</v>
      </c>
      <c r="BG355" s="206">
        <v>1.4192500341212401E-12</v>
      </c>
      <c r="BH355" s="206">
        <v>-2.2947113323427599E-12</v>
      </c>
      <c r="BI355" s="206">
        <v>-8.0218480189461303E-13</v>
      </c>
      <c r="BJ355" s="206">
        <v>0</v>
      </c>
      <c r="BK355" s="206">
        <v>0</v>
      </c>
      <c r="BL355" s="206">
        <v>0</v>
      </c>
      <c r="BM355" s="206">
        <v>0</v>
      </c>
      <c r="BN355" s="206">
        <v>0</v>
      </c>
      <c r="BO355" s="206">
        <v>0</v>
      </c>
      <c r="BP355" s="206">
        <v>1.18785057203625E-12</v>
      </c>
      <c r="BQ355" s="206">
        <v>-1.68150275781756E-12</v>
      </c>
      <c r="BR355" s="206">
        <v>4.85167538838185E-12</v>
      </c>
      <c r="BS355" s="206">
        <v>1.4655299265382401E-13</v>
      </c>
      <c r="BT355" s="206">
        <v>0</v>
      </c>
      <c r="BU355" s="206">
        <v>0</v>
      </c>
      <c r="BV355" s="206">
        <v>0</v>
      </c>
      <c r="BW355" s="206">
        <v>0</v>
      </c>
      <c r="BX355" s="206">
        <v>0</v>
      </c>
      <c r="BY355" s="206">
        <v>0</v>
      </c>
      <c r="BZ355" s="206">
        <v>0</v>
      </c>
      <c r="CA355" s="206">
        <v>0</v>
      </c>
      <c r="CB355" s="206">
        <v>-5.1486380313909101E-13</v>
      </c>
      <c r="CC355" s="206">
        <v>9.8730437156260103E-13</v>
      </c>
      <c r="CD355" s="206">
        <v>-3.94825332182505E-13</v>
      </c>
      <c r="CE355" s="206">
        <v>0</v>
      </c>
      <c r="CF355" s="206">
        <v>-3.7795245473880799E-13</v>
      </c>
      <c r="CG355" s="206">
        <v>0</v>
      </c>
      <c r="CH355" s="206">
        <v>0</v>
      </c>
      <c r="CI355" s="206">
        <v>0</v>
      </c>
      <c r="CJ355" s="206">
        <v>3.0964140520246999E-12</v>
      </c>
      <c r="CK355" s="206">
        <v>0</v>
      </c>
      <c r="CL355" s="206">
        <v>0</v>
      </c>
      <c r="CM355" s="206">
        <v>-5.6037236401580503E-12</v>
      </c>
      <c r="CN355" s="206">
        <v>0</v>
      </c>
      <c r="CO355" s="206">
        <v>0</v>
      </c>
      <c r="CP355" s="206">
        <v>0</v>
      </c>
      <c r="CQ355" s="206">
        <v>0</v>
      </c>
      <c r="CR355" s="206">
        <v>0</v>
      </c>
      <c r="CS355" s="206">
        <v>0</v>
      </c>
      <c r="CT355" s="206">
        <v>0</v>
      </c>
      <c r="CU355" s="206">
        <v>0</v>
      </c>
      <c r="CV355" s="206">
        <v>0</v>
      </c>
      <c r="CW355" s="206">
        <v>7.53012416201554E-13</v>
      </c>
      <c r="CX355" s="206">
        <v>1.23413046445325E-13</v>
      </c>
      <c r="CY355" s="206">
        <v>-9.8248354943583101E-13</v>
      </c>
      <c r="CZ355" s="206">
        <v>4.9365218578130102E-13</v>
      </c>
      <c r="DA355" s="206">
        <v>0</v>
      </c>
      <c r="DB355" s="206">
        <v>0</v>
      </c>
      <c r="DC355" s="206">
        <v>0</v>
      </c>
      <c r="DD355" s="206">
        <v>0</v>
      </c>
      <c r="DE355" s="206">
        <v>0</v>
      </c>
      <c r="DF355" s="206">
        <v>0</v>
      </c>
      <c r="DG355" s="206">
        <v>0</v>
      </c>
      <c r="DH355" s="206">
        <v>0</v>
      </c>
      <c r="DI355" s="206">
        <v>-64508.161733725101</v>
      </c>
      <c r="DJ355" s="206">
        <v>0</v>
      </c>
      <c r="DK355" s="206">
        <v>0</v>
      </c>
      <c r="DL355" s="207">
        <v>-64508.161733725094</v>
      </c>
      <c r="DQ355" s="282"/>
      <c r="DR355" s="283"/>
      <c r="DS355" s="284" t="s">
        <v>388</v>
      </c>
      <c r="DT355" s="285"/>
      <c r="DU355" s="206">
        <f t="shared" si="308"/>
        <v>4.1353012203437498E-15</v>
      </c>
      <c r="DV355" s="206">
        <f t="shared" si="309"/>
        <v>-3.8614785235431797E-16</v>
      </c>
      <c r="DW355" s="206">
        <f t="shared" si="310"/>
        <v>-1.5824348631124192E-15</v>
      </c>
      <c r="DX355" s="206">
        <f t="shared" si="311"/>
        <v>1.7306751435106208E-15</v>
      </c>
      <c r="DY355" s="206">
        <f t="shared" si="312"/>
        <v>-1.0605808678895199E-16</v>
      </c>
      <c r="DZ355" s="206">
        <f t="shared" si="313"/>
        <v>4.93652185781301E-16</v>
      </c>
      <c r="EA355" s="206">
        <f t="shared" si="314"/>
        <v>0</v>
      </c>
      <c r="EB355" s="206">
        <f t="shared" si="315"/>
        <v>-64.508161733725103</v>
      </c>
      <c r="EC355" s="206">
        <f t="shared" si="316"/>
        <v>0</v>
      </c>
      <c r="ED355" s="207">
        <f t="shared" si="306"/>
        <v>-64.508161733725103</v>
      </c>
      <c r="EE355" s="303">
        <f t="shared" si="317"/>
        <v>0</v>
      </c>
    </row>
    <row r="356" spans="1:135" s="126" customFormat="1" ht="15.5" hidden="1" outlineLevel="1" x14ac:dyDescent="0.35">
      <c r="A356" s="41" t="s">
        <v>357</v>
      </c>
      <c r="B356" s="41">
        <v>8</v>
      </c>
      <c r="C356" s="49">
        <v>8.1</v>
      </c>
      <c r="D356" s="265" t="s">
        <v>389</v>
      </c>
      <c r="E356" s="282"/>
      <c r="F356" s="283"/>
      <c r="G356" s="284" t="s">
        <v>390</v>
      </c>
      <c r="H356" s="285"/>
      <c r="I356" s="286">
        <v>0</v>
      </c>
      <c r="J356" s="287">
        <v>0</v>
      </c>
      <c r="K356" s="287">
        <v>0</v>
      </c>
      <c r="L356" s="224">
        <v>0</v>
      </c>
      <c r="M356" s="224">
        <v>0</v>
      </c>
      <c r="N356" s="224">
        <v>0</v>
      </c>
      <c r="O356" s="224">
        <v>0</v>
      </c>
      <c r="P356" s="224">
        <v>0</v>
      </c>
      <c r="Q356" s="224">
        <v>0</v>
      </c>
      <c r="R356" s="224">
        <v>0</v>
      </c>
      <c r="S356" s="224">
        <v>0</v>
      </c>
      <c r="T356" s="224">
        <v>0</v>
      </c>
      <c r="U356" s="224">
        <v>0</v>
      </c>
      <c r="V356" s="224">
        <v>0</v>
      </c>
      <c r="W356" s="224">
        <v>0</v>
      </c>
      <c r="X356" s="224">
        <v>0</v>
      </c>
      <c r="Y356" s="224">
        <v>0</v>
      </c>
      <c r="Z356" s="224">
        <v>0</v>
      </c>
      <c r="AA356" s="224">
        <v>0</v>
      </c>
      <c r="AB356" s="224">
        <v>0</v>
      </c>
      <c r="AC356" s="224">
        <v>0</v>
      </c>
      <c r="AD356" s="224">
        <v>0</v>
      </c>
      <c r="AE356" s="224">
        <v>0</v>
      </c>
      <c r="AF356" s="224">
        <v>0</v>
      </c>
      <c r="AG356" s="224">
        <v>0</v>
      </c>
      <c r="AH356" s="224">
        <v>0</v>
      </c>
      <c r="AI356" s="224">
        <v>0</v>
      </c>
      <c r="AJ356" s="224">
        <v>0</v>
      </c>
      <c r="AK356" s="224">
        <v>0</v>
      </c>
      <c r="AL356" s="224">
        <v>0</v>
      </c>
      <c r="AM356" s="224">
        <v>0</v>
      </c>
      <c r="AN356" s="224">
        <v>0</v>
      </c>
      <c r="AO356" s="224">
        <v>0</v>
      </c>
      <c r="AP356" s="224">
        <v>0</v>
      </c>
      <c r="AQ356" s="224">
        <v>0</v>
      </c>
      <c r="AR356" s="224">
        <v>0</v>
      </c>
      <c r="AS356" s="224">
        <v>0</v>
      </c>
      <c r="AT356" s="224">
        <v>0</v>
      </c>
      <c r="AU356" s="224">
        <v>0</v>
      </c>
      <c r="AV356" s="224">
        <v>0</v>
      </c>
      <c r="AW356" s="224">
        <v>0</v>
      </c>
      <c r="AX356" s="224">
        <v>0</v>
      </c>
      <c r="AY356" s="224">
        <v>0</v>
      </c>
      <c r="AZ356" s="224">
        <v>0</v>
      </c>
      <c r="BA356" s="224">
        <v>0</v>
      </c>
      <c r="BB356" s="224">
        <v>0</v>
      </c>
      <c r="BC356" s="224">
        <v>0</v>
      </c>
      <c r="BD356" s="224">
        <v>0</v>
      </c>
      <c r="BE356" s="224">
        <v>0</v>
      </c>
      <c r="BF356" s="224">
        <v>0</v>
      </c>
      <c r="BG356" s="224">
        <v>0</v>
      </c>
      <c r="BH356" s="224">
        <v>0</v>
      </c>
      <c r="BI356" s="224">
        <v>0</v>
      </c>
      <c r="BJ356" s="224">
        <v>0</v>
      </c>
      <c r="BK356" s="224">
        <v>0</v>
      </c>
      <c r="BL356" s="224">
        <v>0</v>
      </c>
      <c r="BM356" s="224">
        <v>0</v>
      </c>
      <c r="BN356" s="224">
        <v>0</v>
      </c>
      <c r="BO356" s="224">
        <v>0</v>
      </c>
      <c r="BP356" s="224">
        <v>0</v>
      </c>
      <c r="BQ356" s="224">
        <v>0</v>
      </c>
      <c r="BR356" s="224">
        <v>0</v>
      </c>
      <c r="BS356" s="224">
        <v>0</v>
      </c>
      <c r="BT356" s="224">
        <v>0</v>
      </c>
      <c r="BU356" s="224">
        <v>0</v>
      </c>
      <c r="BV356" s="224">
        <v>0</v>
      </c>
      <c r="BW356" s="224">
        <v>0</v>
      </c>
      <c r="BX356" s="224">
        <v>0</v>
      </c>
      <c r="BY356" s="224">
        <v>0</v>
      </c>
      <c r="BZ356" s="224">
        <v>0</v>
      </c>
      <c r="CA356" s="224">
        <v>0</v>
      </c>
      <c r="CB356" s="224">
        <v>0</v>
      </c>
      <c r="CC356" s="224">
        <v>0</v>
      </c>
      <c r="CD356" s="224">
        <v>0</v>
      </c>
      <c r="CE356" s="224">
        <v>0</v>
      </c>
      <c r="CF356" s="224">
        <v>0</v>
      </c>
      <c r="CG356" s="224">
        <v>0</v>
      </c>
      <c r="CH356" s="224">
        <v>0</v>
      </c>
      <c r="CI356" s="224">
        <v>0</v>
      </c>
      <c r="CJ356" s="224">
        <v>0</v>
      </c>
      <c r="CK356" s="224">
        <v>0</v>
      </c>
      <c r="CL356" s="224">
        <v>0</v>
      </c>
      <c r="CM356" s="224">
        <v>0</v>
      </c>
      <c r="CN356" s="224">
        <v>2.4682609289065E-13</v>
      </c>
      <c r="CO356" s="224">
        <v>0</v>
      </c>
      <c r="CP356" s="224">
        <v>0</v>
      </c>
      <c r="CQ356" s="224">
        <v>-2.42969435189234E-13</v>
      </c>
      <c r="CR356" s="224">
        <v>0</v>
      </c>
      <c r="CS356" s="224">
        <v>0</v>
      </c>
      <c r="CT356" s="224">
        <v>0</v>
      </c>
      <c r="CU356" s="224">
        <v>0</v>
      </c>
      <c r="CV356" s="224">
        <v>0</v>
      </c>
      <c r="CW356" s="224">
        <v>2.4682609289065E-13</v>
      </c>
      <c r="CX356" s="224">
        <v>0</v>
      </c>
      <c r="CY356" s="224">
        <v>1.23413046445325E-13</v>
      </c>
      <c r="CZ356" s="224">
        <v>0</v>
      </c>
      <c r="DA356" s="224">
        <v>0</v>
      </c>
      <c r="DB356" s="224">
        <v>0</v>
      </c>
      <c r="DC356" s="224">
        <v>0</v>
      </c>
      <c r="DD356" s="224">
        <v>0</v>
      </c>
      <c r="DE356" s="224">
        <v>1.23413046445325E-13</v>
      </c>
      <c r="DF356" s="224">
        <v>0</v>
      </c>
      <c r="DG356" s="224">
        <v>0</v>
      </c>
      <c r="DH356" s="224">
        <v>0</v>
      </c>
      <c r="DI356" s="224">
        <v>-49848.245270328902</v>
      </c>
      <c r="DJ356" s="224">
        <v>0</v>
      </c>
      <c r="DK356" s="224">
        <v>0</v>
      </c>
      <c r="DL356" s="225">
        <v>-49848.245270328902</v>
      </c>
      <c r="DQ356" s="282"/>
      <c r="DR356" s="283"/>
      <c r="DS356" s="284" t="s">
        <v>390</v>
      </c>
      <c r="DT356" s="285"/>
      <c r="DU356" s="206">
        <f t="shared" si="308"/>
        <v>0</v>
      </c>
      <c r="DV356" s="206">
        <f t="shared" si="309"/>
        <v>0</v>
      </c>
      <c r="DW356" s="206">
        <f t="shared" si="310"/>
        <v>0</v>
      </c>
      <c r="DX356" s="206">
        <f t="shared" si="311"/>
        <v>3.8566577014160004E-18</v>
      </c>
      <c r="DY356" s="206">
        <f t="shared" si="312"/>
        <v>3.7023913933597499E-16</v>
      </c>
      <c r="DZ356" s="206">
        <f t="shared" si="313"/>
        <v>1.23413046445325E-16</v>
      </c>
      <c r="EA356" s="206">
        <f t="shared" si="314"/>
        <v>0</v>
      </c>
      <c r="EB356" s="206">
        <f t="shared" si="315"/>
        <v>-49.848245270328903</v>
      </c>
      <c r="EC356" s="206">
        <f t="shared" si="316"/>
        <v>0</v>
      </c>
      <c r="ED356" s="207">
        <f t="shared" si="306"/>
        <v>-49.848245270328903</v>
      </c>
      <c r="EE356" s="303">
        <f t="shared" si="317"/>
        <v>0</v>
      </c>
    </row>
    <row r="357" spans="1:135" s="126" customFormat="1" ht="15.5" hidden="1" outlineLevel="1" x14ac:dyDescent="0.35">
      <c r="A357" s="41" t="s">
        <v>357</v>
      </c>
      <c r="B357" s="41">
        <v>8</v>
      </c>
      <c r="C357" s="49">
        <v>8.1999999999999993</v>
      </c>
      <c r="D357" s="265"/>
      <c r="E357" s="282"/>
      <c r="F357" s="284" t="s">
        <v>278</v>
      </c>
      <c r="G357" s="284"/>
      <c r="H357" s="285"/>
      <c r="I357" s="287">
        <v>0</v>
      </c>
      <c r="J357" s="287">
        <v>0</v>
      </c>
      <c r="K357" s="287">
        <v>0</v>
      </c>
      <c r="L357" s="287">
        <v>0</v>
      </c>
      <c r="M357" s="287">
        <v>0</v>
      </c>
      <c r="N357" s="287">
        <v>0</v>
      </c>
      <c r="O357" s="287">
        <v>0</v>
      </c>
      <c r="P357" s="287">
        <v>0</v>
      </c>
      <c r="Q357" s="287">
        <v>0</v>
      </c>
      <c r="R357" s="287">
        <v>0</v>
      </c>
      <c r="S357" s="287">
        <v>0</v>
      </c>
      <c r="T357" s="287">
        <v>0</v>
      </c>
      <c r="U357" s="287">
        <v>0</v>
      </c>
      <c r="V357" s="287">
        <v>0</v>
      </c>
      <c r="W357" s="287">
        <v>0</v>
      </c>
      <c r="X357" s="287">
        <v>0</v>
      </c>
      <c r="Y357" s="287">
        <v>0</v>
      </c>
      <c r="Z357" s="287">
        <v>0</v>
      </c>
      <c r="AA357" s="287">
        <v>0</v>
      </c>
      <c r="AB357" s="287">
        <v>0</v>
      </c>
      <c r="AC357" s="287">
        <v>0</v>
      </c>
      <c r="AD357" s="287">
        <v>0</v>
      </c>
      <c r="AE357" s="287">
        <v>0</v>
      </c>
      <c r="AF357" s="287">
        <v>0</v>
      </c>
      <c r="AG357" s="287">
        <v>0</v>
      </c>
      <c r="AH357" s="287">
        <v>0</v>
      </c>
      <c r="AI357" s="287">
        <v>0</v>
      </c>
      <c r="AJ357" s="287">
        <v>0</v>
      </c>
      <c r="AK357" s="287">
        <v>0</v>
      </c>
      <c r="AL357" s="287">
        <v>0</v>
      </c>
      <c r="AM357" s="287">
        <v>0</v>
      </c>
      <c r="AN357" s="287">
        <v>0</v>
      </c>
      <c r="AO357" s="287">
        <v>0</v>
      </c>
      <c r="AP357" s="287">
        <v>0</v>
      </c>
      <c r="AQ357" s="287">
        <v>0</v>
      </c>
      <c r="AR357" s="287">
        <v>0</v>
      </c>
      <c r="AS357" s="287">
        <v>0</v>
      </c>
      <c r="AT357" s="287">
        <v>0</v>
      </c>
      <c r="AU357" s="287">
        <v>0</v>
      </c>
      <c r="AV357" s="287">
        <v>0</v>
      </c>
      <c r="AW357" s="287">
        <v>0</v>
      </c>
      <c r="AX357" s="287">
        <v>0</v>
      </c>
      <c r="AY357" s="287">
        <v>0</v>
      </c>
      <c r="AZ357" s="287">
        <v>0</v>
      </c>
      <c r="BA357" s="287">
        <v>0</v>
      </c>
      <c r="BB357" s="287">
        <v>0</v>
      </c>
      <c r="BC357" s="287">
        <v>0</v>
      </c>
      <c r="BD357" s="287">
        <v>0</v>
      </c>
      <c r="BE357" s="287">
        <v>0</v>
      </c>
      <c r="BF357" s="287">
        <v>0</v>
      </c>
      <c r="BG357" s="287">
        <v>0</v>
      </c>
      <c r="BH357" s="287">
        <v>0</v>
      </c>
      <c r="BI357" s="287">
        <v>0</v>
      </c>
      <c r="BJ357" s="287">
        <v>0</v>
      </c>
      <c r="BK357" s="287">
        <v>0</v>
      </c>
      <c r="BL357" s="287">
        <v>0</v>
      </c>
      <c r="BM357" s="287">
        <v>0</v>
      </c>
      <c r="BN357" s="287">
        <v>0</v>
      </c>
      <c r="BO357" s="287">
        <v>0</v>
      </c>
      <c r="BP357" s="287">
        <v>0</v>
      </c>
      <c r="BQ357" s="287">
        <v>0</v>
      </c>
      <c r="BR357" s="287">
        <v>0</v>
      </c>
      <c r="BS357" s="287">
        <v>0</v>
      </c>
      <c r="BT357" s="287">
        <v>0</v>
      </c>
      <c r="BU357" s="287">
        <v>0</v>
      </c>
      <c r="BV357" s="287">
        <v>0</v>
      </c>
      <c r="BW357" s="287">
        <v>0</v>
      </c>
      <c r="BX357" s="287">
        <v>0</v>
      </c>
      <c r="BY357" s="287">
        <v>0</v>
      </c>
      <c r="BZ357" s="287">
        <v>0</v>
      </c>
      <c r="CA357" s="287">
        <v>0</v>
      </c>
      <c r="CB357" s="287">
        <v>0</v>
      </c>
      <c r="CC357" s="287">
        <v>0</v>
      </c>
      <c r="CD357" s="287">
        <v>0</v>
      </c>
      <c r="CE357" s="287">
        <v>0</v>
      </c>
      <c r="CF357" s="287">
        <v>0</v>
      </c>
      <c r="CG357" s="287">
        <v>0</v>
      </c>
      <c r="CH357" s="287">
        <v>0</v>
      </c>
      <c r="CI357" s="287">
        <v>0</v>
      </c>
      <c r="CJ357" s="287">
        <v>0</v>
      </c>
      <c r="CK357" s="287">
        <v>0</v>
      </c>
      <c r="CL357" s="287">
        <v>0</v>
      </c>
      <c r="CM357" s="287">
        <v>0</v>
      </c>
      <c r="CN357" s="287">
        <v>0</v>
      </c>
      <c r="CO357" s="287">
        <v>0</v>
      </c>
      <c r="CP357" s="287">
        <v>0</v>
      </c>
      <c r="CQ357" s="287">
        <v>0</v>
      </c>
      <c r="CR357" s="287">
        <v>0</v>
      </c>
      <c r="CS357" s="287">
        <v>0</v>
      </c>
      <c r="CT357" s="287">
        <v>0</v>
      </c>
      <c r="CU357" s="287">
        <v>0</v>
      </c>
      <c r="CV357" s="287">
        <v>0</v>
      </c>
      <c r="CW357" s="287">
        <v>0</v>
      </c>
      <c r="CX357" s="287">
        <v>0</v>
      </c>
      <c r="CY357" s="287">
        <v>0</v>
      </c>
      <c r="CZ357" s="287">
        <v>0</v>
      </c>
      <c r="DA357" s="287">
        <v>0</v>
      </c>
      <c r="DB357" s="287">
        <v>0</v>
      </c>
      <c r="DC357" s="287">
        <v>0</v>
      </c>
      <c r="DD357" s="287">
        <v>0</v>
      </c>
      <c r="DE357" s="287">
        <v>0</v>
      </c>
      <c r="DF357" s="287">
        <v>0</v>
      </c>
      <c r="DG357" s="287">
        <v>0</v>
      </c>
      <c r="DH357" s="287">
        <v>0</v>
      </c>
      <c r="DI357" s="287">
        <v>0</v>
      </c>
      <c r="DJ357" s="287">
        <v>0</v>
      </c>
      <c r="DK357" s="287">
        <v>0</v>
      </c>
      <c r="DL357" s="288">
        <v>0</v>
      </c>
      <c r="DQ357" s="282"/>
      <c r="DR357" s="284" t="s">
        <v>278</v>
      </c>
      <c r="DS357" s="284"/>
      <c r="DT357" s="285"/>
      <c r="DU357" s="206">
        <f t="shared" si="308"/>
        <v>0</v>
      </c>
      <c r="DV357" s="206">
        <f t="shared" si="309"/>
        <v>0</v>
      </c>
      <c r="DW357" s="206">
        <f t="shared" si="310"/>
        <v>0</v>
      </c>
      <c r="DX357" s="206">
        <f t="shared" si="311"/>
        <v>0</v>
      </c>
      <c r="DY357" s="206">
        <f t="shared" si="312"/>
        <v>0</v>
      </c>
      <c r="DZ357" s="206">
        <f t="shared" si="313"/>
        <v>0</v>
      </c>
      <c r="EA357" s="206">
        <f t="shared" si="314"/>
        <v>0</v>
      </c>
      <c r="EB357" s="206">
        <f t="shared" si="315"/>
        <v>0</v>
      </c>
      <c r="EC357" s="206">
        <f t="shared" si="316"/>
        <v>0</v>
      </c>
      <c r="ED357" s="207">
        <f t="shared" si="306"/>
        <v>0</v>
      </c>
      <c r="EE357" s="303">
        <f t="shared" si="317"/>
        <v>0</v>
      </c>
    </row>
    <row r="358" spans="1:135" s="126" customFormat="1" ht="15.5" hidden="1" outlineLevel="1" x14ac:dyDescent="0.35">
      <c r="A358" s="41" t="s">
        <v>357</v>
      </c>
      <c r="B358" s="41">
        <v>8</v>
      </c>
      <c r="C358" s="49">
        <v>8.3000000000000007</v>
      </c>
      <c r="D358" s="265"/>
      <c r="E358" s="282"/>
      <c r="F358" s="284" t="s">
        <v>391</v>
      </c>
      <c r="G358" s="284"/>
      <c r="H358" s="285"/>
      <c r="I358" s="287">
        <v>-29326.4462970159</v>
      </c>
      <c r="J358" s="287">
        <v>-14140.780828869099</v>
      </c>
      <c r="K358" s="287">
        <v>-14140.780828868899</v>
      </c>
      <c r="L358" s="287">
        <v>-14140.780828868999</v>
      </c>
      <c r="M358" s="287">
        <v>-14140.780828869099</v>
      </c>
      <c r="N358" s="287">
        <v>-14140.780828868899</v>
      </c>
      <c r="O358" s="287">
        <v>-14140.780828869099</v>
      </c>
      <c r="P358" s="287">
        <v>-1585.05532018905</v>
      </c>
      <c r="Q358" s="287">
        <v>-1585.05532018906</v>
      </c>
      <c r="R358" s="287">
        <v>-1585.0553201891801</v>
      </c>
      <c r="S358" s="287">
        <v>-1585.0553201891901</v>
      </c>
      <c r="T358" s="287">
        <v>-1585.05532018913</v>
      </c>
      <c r="U358" s="287">
        <v>-1585.0553201891901</v>
      </c>
      <c r="V358" s="287">
        <v>-1585.05532018906</v>
      </c>
      <c r="W358" s="287">
        <v>-1585.0553201891901</v>
      </c>
      <c r="X358" s="287">
        <v>-1585.0553201891801</v>
      </c>
      <c r="Y358" s="287">
        <v>-1585.05532018906</v>
      </c>
      <c r="Z358" s="287">
        <v>-1585.0553201891801</v>
      </c>
      <c r="AA358" s="287">
        <v>-1585.0553201891901</v>
      </c>
      <c r="AB358" s="287">
        <v>-1585.0553201891801</v>
      </c>
      <c r="AC358" s="287">
        <v>-1585.0553201891901</v>
      </c>
      <c r="AD358" s="287">
        <v>-1585.05532018905</v>
      </c>
      <c r="AE358" s="287">
        <v>-1585.05532018896</v>
      </c>
      <c r="AF358" s="287">
        <v>-1585.0553201893099</v>
      </c>
      <c r="AG358" s="287">
        <v>-1585.0553201891801</v>
      </c>
      <c r="AH358" s="287">
        <v>-1585.05532018907</v>
      </c>
      <c r="AI358" s="287">
        <v>-1585.05532018905</v>
      </c>
      <c r="AJ358" s="287">
        <v>-1585.0553201892001</v>
      </c>
      <c r="AK358" s="287">
        <v>-1585.0553201891801</v>
      </c>
      <c r="AL358" s="287">
        <v>-1585.0553201891801</v>
      </c>
      <c r="AM358" s="287">
        <v>-358.825128758414</v>
      </c>
      <c r="AN358" s="287">
        <v>-358.82597716842503</v>
      </c>
      <c r="AO358" s="287">
        <v>-358.825128758213</v>
      </c>
      <c r="AP358" s="287">
        <v>-358.82597716861397</v>
      </c>
      <c r="AQ358" s="287">
        <v>-358.82512875847402</v>
      </c>
      <c r="AR358" s="287">
        <v>-358.82597716853502</v>
      </c>
      <c r="AS358" s="287">
        <v>-358.825128758483</v>
      </c>
      <c r="AT358" s="287">
        <v>-358.82597716846601</v>
      </c>
      <c r="AU358" s="287">
        <v>-358.82512875835101</v>
      </c>
      <c r="AV358" s="287">
        <v>-358.82597716860403</v>
      </c>
      <c r="AW358" s="287">
        <v>-358.82512875835999</v>
      </c>
      <c r="AX358" s="287">
        <v>-358.825977168603</v>
      </c>
      <c r="AY358" s="287">
        <v>-358.825128758208</v>
      </c>
      <c r="AZ358" s="287">
        <v>-358.82597716847698</v>
      </c>
      <c r="BA358" s="287">
        <v>-358.825128758478</v>
      </c>
      <c r="BB358" s="287">
        <v>-358.82597716847903</v>
      </c>
      <c r="BC358" s="287">
        <v>-358.82512875848198</v>
      </c>
      <c r="BD358" s="287">
        <v>-358.82597716845697</v>
      </c>
      <c r="BE358" s="287">
        <v>-358.82512875834601</v>
      </c>
      <c r="BF358" s="287">
        <v>-358.82597716860101</v>
      </c>
      <c r="BG358" s="287">
        <v>-358.82512875848897</v>
      </c>
      <c r="BH358" s="287">
        <v>-358.82597716847403</v>
      </c>
      <c r="BI358" s="287">
        <v>-358.82512875833601</v>
      </c>
      <c r="BJ358" s="287">
        <v>-358.82597716847403</v>
      </c>
      <c r="BK358" s="287">
        <v>-358.82512875840803</v>
      </c>
      <c r="BL358" s="287">
        <v>-358.82597716861397</v>
      </c>
      <c r="BM358" s="287">
        <v>-358.82512875835403</v>
      </c>
      <c r="BN358" s="287">
        <v>-358.82597716845999</v>
      </c>
      <c r="BO358" s="287">
        <v>-358.82512875865399</v>
      </c>
      <c r="BP358" s="287">
        <v>-358.82597716842702</v>
      </c>
      <c r="BQ358" s="287">
        <v>-358.82512875850199</v>
      </c>
      <c r="BR358" s="287">
        <v>-358.82597716847198</v>
      </c>
      <c r="BS358" s="287">
        <v>-358.82512875811102</v>
      </c>
      <c r="BT358" s="287">
        <v>-358.825977168728</v>
      </c>
      <c r="BU358" s="287">
        <v>-358.82512875836102</v>
      </c>
      <c r="BV358" s="287">
        <v>-358.82597716848397</v>
      </c>
      <c r="BW358" s="287">
        <v>-358.82512875835198</v>
      </c>
      <c r="BX358" s="287">
        <v>-358.82597716841099</v>
      </c>
      <c r="BY358" s="287">
        <v>-358.82512875860999</v>
      </c>
      <c r="BZ358" s="287">
        <v>-358.82597716847403</v>
      </c>
      <c r="CA358" s="287">
        <v>-358.82512875850801</v>
      </c>
      <c r="CB358" s="287">
        <v>-358.82597716857902</v>
      </c>
      <c r="CC358" s="287">
        <v>-358.82512875822101</v>
      </c>
      <c r="CD358" s="287">
        <v>-358.82597716860198</v>
      </c>
      <c r="CE358" s="287">
        <v>-358.82512875833402</v>
      </c>
      <c r="CF358" s="287">
        <v>-358.82597716861198</v>
      </c>
      <c r="CG358" s="287">
        <v>-358.825128758478</v>
      </c>
      <c r="CH358" s="287">
        <v>-358.82597716823699</v>
      </c>
      <c r="CI358" s="287">
        <v>-358.82512875860698</v>
      </c>
      <c r="CJ358" s="287">
        <v>-358.82597716859999</v>
      </c>
      <c r="CK358" s="287">
        <v>-358.82512875837102</v>
      </c>
      <c r="CL358" s="287">
        <v>-358.82597716859999</v>
      </c>
      <c r="CM358" s="287">
        <v>-358.82512875835198</v>
      </c>
      <c r="CN358" s="287">
        <v>-358.82597716847198</v>
      </c>
      <c r="CO358" s="287">
        <v>-358.82512875835403</v>
      </c>
      <c r="CP358" s="287">
        <v>-358.82597716849199</v>
      </c>
      <c r="CQ358" s="287">
        <v>-358.825128758483</v>
      </c>
      <c r="CR358" s="287">
        <v>-358.82597716845697</v>
      </c>
      <c r="CS358" s="287">
        <v>-358.82512875835903</v>
      </c>
      <c r="CT358" s="287">
        <v>-358.82597716847999</v>
      </c>
      <c r="CU358" s="287">
        <v>-214.616575506228</v>
      </c>
      <c r="CV358" s="287">
        <v>-214.61836527878299</v>
      </c>
      <c r="CW358" s="287">
        <v>-6653.1499549917098</v>
      </c>
      <c r="CX358" s="287">
        <v>-6653.1494475478103</v>
      </c>
      <c r="CY358" s="287">
        <v>-6009.2962752043004</v>
      </c>
      <c r="CZ358" s="287">
        <v>1.31357761310243E-10</v>
      </c>
      <c r="DA358" s="287">
        <v>1.0088245215365E-10</v>
      </c>
      <c r="DB358" s="287">
        <v>-1.8314486300191301E-10</v>
      </c>
      <c r="DC358" s="287">
        <v>-1.4229524255146001E-10</v>
      </c>
      <c r="DD358" s="287">
        <v>-2.5176261474846301E-11</v>
      </c>
      <c r="DE358" s="287">
        <v>-5.5214996979638502E-10</v>
      </c>
      <c r="DF358" s="287">
        <v>-89601.027846431301</v>
      </c>
      <c r="DG358" s="287">
        <v>-89601.027846431694</v>
      </c>
      <c r="DH358" s="287">
        <v>-89846.510114504301</v>
      </c>
      <c r="DI358" s="287">
        <v>-89601.027846431403</v>
      </c>
      <c r="DJ358" s="287">
        <v>-448250.62150022999</v>
      </c>
      <c r="DK358" s="287">
        <v>0</v>
      </c>
      <c r="DL358" s="288">
        <v>-998801.98258494586</v>
      </c>
      <c r="DQ358" s="282"/>
      <c r="DR358" s="284" t="s">
        <v>391</v>
      </c>
      <c r="DS358" s="284"/>
      <c r="DT358" s="285"/>
      <c r="DU358" s="206">
        <f t="shared" si="308"/>
        <v>-29.326446297015899</v>
      </c>
      <c r="DV358" s="206">
        <f t="shared" si="309"/>
        <v>-84.8446849732141</v>
      </c>
      <c r="DW358" s="206">
        <f t="shared" si="310"/>
        <v>-36.45627236435022</v>
      </c>
      <c r="DX358" s="206">
        <f t="shared" si="311"/>
        <v>-21.529533177807462</v>
      </c>
      <c r="DY358" s="206">
        <f t="shared" si="312"/>
        <v>-19.74483061852883</v>
      </c>
      <c r="DZ358" s="206">
        <f t="shared" si="313"/>
        <v>-6.7052612336071135E-13</v>
      </c>
      <c r="EA358" s="206">
        <f t="shared" si="314"/>
        <v>-179.20205569286301</v>
      </c>
      <c r="EB358" s="206">
        <f t="shared" si="315"/>
        <v>-179.4475379609357</v>
      </c>
      <c r="EC358" s="206">
        <f t="shared" si="316"/>
        <v>-448.25062150023001</v>
      </c>
      <c r="ED358" s="207">
        <f t="shared" si="306"/>
        <v>-998.80198258494602</v>
      </c>
      <c r="EE358" s="303">
        <f t="shared" si="317"/>
        <v>0</v>
      </c>
    </row>
    <row r="359" spans="1:135" s="126" customFormat="1" ht="15.5" hidden="1" outlineLevel="1" x14ac:dyDescent="0.35">
      <c r="A359" s="41" t="s">
        <v>357</v>
      </c>
      <c r="B359" s="41">
        <v>9</v>
      </c>
      <c r="C359" s="42"/>
      <c r="D359" s="265"/>
      <c r="E359" s="229" t="s">
        <v>392</v>
      </c>
      <c r="F359" s="221"/>
      <c r="G359" s="223"/>
      <c r="H359" s="273"/>
      <c r="I359" s="287">
        <v>0</v>
      </c>
      <c r="J359" s="287">
        <v>0</v>
      </c>
      <c r="K359" s="287">
        <v>0</v>
      </c>
      <c r="L359" s="287">
        <v>0</v>
      </c>
      <c r="M359" s="287">
        <v>0</v>
      </c>
      <c r="N359" s="287">
        <v>0</v>
      </c>
      <c r="O359" s="287">
        <v>0</v>
      </c>
      <c r="P359" s="287">
        <v>0</v>
      </c>
      <c r="Q359" s="287">
        <v>0</v>
      </c>
      <c r="R359" s="287">
        <v>0</v>
      </c>
      <c r="S359" s="287">
        <v>0</v>
      </c>
      <c r="T359" s="287">
        <v>0</v>
      </c>
      <c r="U359" s="287">
        <v>0</v>
      </c>
      <c r="V359" s="287">
        <v>0</v>
      </c>
      <c r="W359" s="287">
        <v>0</v>
      </c>
      <c r="X359" s="287">
        <v>0</v>
      </c>
      <c r="Y359" s="287">
        <v>0</v>
      </c>
      <c r="Z359" s="287">
        <v>0</v>
      </c>
      <c r="AA359" s="287">
        <v>0</v>
      </c>
      <c r="AB359" s="287">
        <v>0</v>
      </c>
      <c r="AC359" s="287">
        <v>0</v>
      </c>
      <c r="AD359" s="287">
        <v>0</v>
      </c>
      <c r="AE359" s="287">
        <v>0</v>
      </c>
      <c r="AF359" s="287">
        <v>0</v>
      </c>
      <c r="AG359" s="287">
        <v>0</v>
      </c>
      <c r="AH359" s="287">
        <v>0</v>
      </c>
      <c r="AI359" s="287">
        <v>0</v>
      </c>
      <c r="AJ359" s="287">
        <v>0</v>
      </c>
      <c r="AK359" s="287">
        <v>0</v>
      </c>
      <c r="AL359" s="287">
        <v>0</v>
      </c>
      <c r="AM359" s="287">
        <v>0</v>
      </c>
      <c r="AN359" s="287">
        <v>0</v>
      </c>
      <c r="AO359" s="287">
        <v>0</v>
      </c>
      <c r="AP359" s="287">
        <v>0</v>
      </c>
      <c r="AQ359" s="287">
        <v>0</v>
      </c>
      <c r="AR359" s="287">
        <v>0</v>
      </c>
      <c r="AS359" s="287">
        <v>0</v>
      </c>
      <c r="AT359" s="287">
        <v>0</v>
      </c>
      <c r="AU359" s="287">
        <v>0</v>
      </c>
      <c r="AV359" s="287">
        <v>0</v>
      </c>
      <c r="AW359" s="287">
        <v>0</v>
      </c>
      <c r="AX359" s="287">
        <v>0</v>
      </c>
      <c r="AY359" s="287">
        <v>0</v>
      </c>
      <c r="AZ359" s="287">
        <v>0</v>
      </c>
      <c r="BA359" s="287">
        <v>0</v>
      </c>
      <c r="BB359" s="287">
        <v>0</v>
      </c>
      <c r="BC359" s="287">
        <v>0</v>
      </c>
      <c r="BD359" s="287">
        <v>0</v>
      </c>
      <c r="BE359" s="287">
        <v>0</v>
      </c>
      <c r="BF359" s="287">
        <v>0</v>
      </c>
      <c r="BG359" s="287">
        <v>0</v>
      </c>
      <c r="BH359" s="287">
        <v>0</v>
      </c>
      <c r="BI359" s="287">
        <v>0</v>
      </c>
      <c r="BJ359" s="287">
        <v>0</v>
      </c>
      <c r="BK359" s="287">
        <v>0</v>
      </c>
      <c r="BL359" s="287">
        <v>0</v>
      </c>
      <c r="BM359" s="287">
        <v>0</v>
      </c>
      <c r="BN359" s="287">
        <v>0</v>
      </c>
      <c r="BO359" s="287">
        <v>0</v>
      </c>
      <c r="BP359" s="287">
        <v>0</v>
      </c>
      <c r="BQ359" s="287">
        <v>0</v>
      </c>
      <c r="BR359" s="287">
        <v>0</v>
      </c>
      <c r="BS359" s="287">
        <v>0</v>
      </c>
      <c r="BT359" s="287">
        <v>0</v>
      </c>
      <c r="BU359" s="287">
        <v>0</v>
      </c>
      <c r="BV359" s="287">
        <v>0</v>
      </c>
      <c r="BW359" s="287">
        <v>0</v>
      </c>
      <c r="BX359" s="287">
        <v>0</v>
      </c>
      <c r="BY359" s="287">
        <v>0</v>
      </c>
      <c r="BZ359" s="287">
        <v>0</v>
      </c>
      <c r="CA359" s="287">
        <v>0</v>
      </c>
      <c r="CB359" s="287">
        <v>0</v>
      </c>
      <c r="CC359" s="287">
        <v>0</v>
      </c>
      <c r="CD359" s="287">
        <v>0</v>
      </c>
      <c r="CE359" s="287">
        <v>0</v>
      </c>
      <c r="CF359" s="287">
        <v>0</v>
      </c>
      <c r="CG359" s="287">
        <v>0</v>
      </c>
      <c r="CH359" s="287">
        <v>0</v>
      </c>
      <c r="CI359" s="287">
        <v>0</v>
      </c>
      <c r="CJ359" s="287">
        <v>0</v>
      </c>
      <c r="CK359" s="287">
        <v>0</v>
      </c>
      <c r="CL359" s="287">
        <v>0</v>
      </c>
      <c r="CM359" s="287">
        <v>0</v>
      </c>
      <c r="CN359" s="287">
        <v>0</v>
      </c>
      <c r="CO359" s="287">
        <v>0</v>
      </c>
      <c r="CP359" s="287">
        <v>0</v>
      </c>
      <c r="CQ359" s="287">
        <v>0</v>
      </c>
      <c r="CR359" s="287">
        <v>0</v>
      </c>
      <c r="CS359" s="287">
        <v>0</v>
      </c>
      <c r="CT359" s="287">
        <v>0</v>
      </c>
      <c r="CU359" s="287">
        <v>0</v>
      </c>
      <c r="CV359" s="287">
        <v>0</v>
      </c>
      <c r="CW359" s="287">
        <v>0</v>
      </c>
      <c r="CX359" s="287">
        <v>0</v>
      </c>
      <c r="CY359" s="287">
        <v>0</v>
      </c>
      <c r="CZ359" s="287">
        <v>0</v>
      </c>
      <c r="DA359" s="287">
        <v>0</v>
      </c>
      <c r="DB359" s="287">
        <v>0</v>
      </c>
      <c r="DC359" s="287">
        <v>0</v>
      </c>
      <c r="DD359" s="287">
        <v>0</v>
      </c>
      <c r="DE359" s="287">
        <v>0</v>
      </c>
      <c r="DF359" s="287">
        <v>0</v>
      </c>
      <c r="DG359" s="287">
        <v>0</v>
      </c>
      <c r="DH359" s="287">
        <v>0</v>
      </c>
      <c r="DI359" s="287">
        <v>0</v>
      </c>
      <c r="DJ359" s="287">
        <v>0</v>
      </c>
      <c r="DK359" s="287">
        <v>0</v>
      </c>
      <c r="DL359" s="225">
        <v>0</v>
      </c>
      <c r="DQ359" s="229" t="s">
        <v>392</v>
      </c>
      <c r="DR359" s="221"/>
      <c r="DS359" s="223"/>
      <c r="DT359" s="273"/>
      <c r="DU359" s="206">
        <f t="shared" si="308"/>
        <v>0</v>
      </c>
      <c r="DV359" s="206">
        <f t="shared" si="309"/>
        <v>0</v>
      </c>
      <c r="DW359" s="206">
        <f t="shared" si="310"/>
        <v>0</v>
      </c>
      <c r="DX359" s="206">
        <f t="shared" si="311"/>
        <v>0</v>
      </c>
      <c r="DY359" s="206">
        <f t="shared" si="312"/>
        <v>0</v>
      </c>
      <c r="DZ359" s="206">
        <f t="shared" si="313"/>
        <v>0</v>
      </c>
      <c r="EA359" s="206">
        <f t="shared" si="314"/>
        <v>0</v>
      </c>
      <c r="EB359" s="206">
        <f t="shared" si="315"/>
        <v>0</v>
      </c>
      <c r="EC359" s="206">
        <f t="shared" si="316"/>
        <v>0</v>
      </c>
      <c r="ED359" s="207">
        <f t="shared" si="306"/>
        <v>0</v>
      </c>
      <c r="EE359" s="303">
        <f t="shared" si="317"/>
        <v>0</v>
      </c>
    </row>
    <row r="360" spans="1:135" s="126" customFormat="1" ht="15.5" hidden="1" outlineLevel="1" x14ac:dyDescent="0.35">
      <c r="A360" s="41" t="s">
        <v>357</v>
      </c>
      <c r="B360" s="41">
        <v>9</v>
      </c>
      <c r="C360" s="42">
        <v>9.1</v>
      </c>
      <c r="D360" s="265"/>
      <c r="E360" s="220"/>
      <c r="F360" s="221" t="s">
        <v>393</v>
      </c>
      <c r="G360" s="221"/>
      <c r="H360" s="273"/>
      <c r="I360" s="286">
        <v>0</v>
      </c>
      <c r="J360" s="287">
        <v>0</v>
      </c>
      <c r="K360" s="287">
        <v>-9361.5691185484502</v>
      </c>
      <c r="L360" s="224">
        <v>-132628.629954445</v>
      </c>
      <c r="M360" s="224">
        <v>-5066.9503908461902</v>
      </c>
      <c r="N360" s="224">
        <v>-28343.462118284398</v>
      </c>
      <c r="O360" s="224">
        <v>-57686.313228578801</v>
      </c>
      <c r="P360" s="224">
        <v>0</v>
      </c>
      <c r="Q360" s="224">
        <v>0</v>
      </c>
      <c r="R360" s="224">
        <v>-92694.183475661994</v>
      </c>
      <c r="S360" s="224">
        <v>-13556.04818</v>
      </c>
      <c r="T360" s="224">
        <v>-7136.8442483087501</v>
      </c>
      <c r="U360" s="224">
        <v>-26665.234670651898</v>
      </c>
      <c r="V360" s="224">
        <v>-14933.236706039999</v>
      </c>
      <c r="W360" s="224">
        <v>0</v>
      </c>
      <c r="X360" s="224">
        <v>0</v>
      </c>
      <c r="Y360" s="224">
        <v>-10975.5458390682</v>
      </c>
      <c r="Z360" s="224">
        <v>-22285.748902108098</v>
      </c>
      <c r="AA360" s="224">
        <v>-7889.6961443770397</v>
      </c>
      <c r="AB360" s="224">
        <v>-22088.916701851402</v>
      </c>
      <c r="AC360" s="224">
        <v>-22195.9371741836</v>
      </c>
      <c r="AD360" s="224">
        <v>0</v>
      </c>
      <c r="AE360" s="224">
        <v>0</v>
      </c>
      <c r="AF360" s="224">
        <v>-40395.790674165699</v>
      </c>
      <c r="AG360" s="224">
        <v>-15178.6890044745</v>
      </c>
      <c r="AH360" s="224">
        <v>-12090.861699859601</v>
      </c>
      <c r="AI360" s="224">
        <v>-30819.290440386099</v>
      </c>
      <c r="AJ360" s="224">
        <v>-48654.242149999998</v>
      </c>
      <c r="AK360" s="224">
        <v>0</v>
      </c>
      <c r="AL360" s="224">
        <v>0</v>
      </c>
      <c r="AM360" s="224">
        <v>-40319.660001343698</v>
      </c>
      <c r="AN360" s="224">
        <v>-7839.0355200000004</v>
      </c>
      <c r="AO360" s="224">
        <v>-6391.5827754410202</v>
      </c>
      <c r="AP360" s="224">
        <v>-16886.3823082577</v>
      </c>
      <c r="AQ360" s="224">
        <v>-8406.44881250455</v>
      </c>
      <c r="AR360" s="224">
        <v>0</v>
      </c>
      <c r="AS360" s="224">
        <v>0</v>
      </c>
      <c r="AT360" s="224">
        <v>-34301.1088164174</v>
      </c>
      <c r="AU360" s="224">
        <v>-7706.72710215192</v>
      </c>
      <c r="AV360" s="224">
        <v>-17427.2232698195</v>
      </c>
      <c r="AW360" s="224">
        <v>-7627.35917700146</v>
      </c>
      <c r="AX360" s="224">
        <v>-7784.3126033640501</v>
      </c>
      <c r="AY360" s="224">
        <v>0</v>
      </c>
      <c r="AZ360" s="224">
        <v>0</v>
      </c>
      <c r="BA360" s="224">
        <v>-4802.0092775532203</v>
      </c>
      <c r="BB360" s="224">
        <v>-14173.944890344201</v>
      </c>
      <c r="BC360" s="224">
        <v>-6111.3473889971501</v>
      </c>
      <c r="BD360" s="224">
        <v>-8523.1351397544895</v>
      </c>
      <c r="BE360" s="224">
        <v>-6587.7498100000003</v>
      </c>
      <c r="BF360" s="224">
        <v>0</v>
      </c>
      <c r="BG360" s="224">
        <v>0</v>
      </c>
      <c r="BH360" s="224">
        <v>-8632.79484373581</v>
      </c>
      <c r="BI360" s="224">
        <v>-10454.780298107</v>
      </c>
      <c r="BJ360" s="224">
        <v>-5486.5240995116001</v>
      </c>
      <c r="BK360" s="224">
        <v>-3824.9227799999999</v>
      </c>
      <c r="BL360" s="224">
        <v>-3339.6264772190698</v>
      </c>
      <c r="BM360" s="224">
        <v>0</v>
      </c>
      <c r="BN360" s="224">
        <v>0</v>
      </c>
      <c r="BO360" s="224">
        <v>-9387.3101938845903</v>
      </c>
      <c r="BP360" s="224">
        <v>-6389.8112279493198</v>
      </c>
      <c r="BQ360" s="224">
        <v>-9618.3986543368992</v>
      </c>
      <c r="BR360" s="224">
        <v>-10629.30702</v>
      </c>
      <c r="BS360" s="224">
        <v>-7230.2468099999996</v>
      </c>
      <c r="BT360" s="224">
        <v>0</v>
      </c>
      <c r="BU360" s="224">
        <v>0</v>
      </c>
      <c r="BV360" s="224">
        <v>-13749.135922695301</v>
      </c>
      <c r="BW360" s="224">
        <v>-7671.9859393009701</v>
      </c>
      <c r="BX360" s="224">
        <v>-2448.6949960714401</v>
      </c>
      <c r="BY360" s="224">
        <v>-4217.6518266307903</v>
      </c>
      <c r="BZ360" s="224">
        <v>-14787.6823471721</v>
      </c>
      <c r="CA360" s="224">
        <v>0</v>
      </c>
      <c r="CB360" s="224">
        <v>0</v>
      </c>
      <c r="CC360" s="224">
        <v>-4388.27349609673</v>
      </c>
      <c r="CD360" s="224">
        <v>-10532.397151060801</v>
      </c>
      <c r="CE360" s="224">
        <v>-839.56106118252399</v>
      </c>
      <c r="CF360" s="224">
        <v>-3591.5760063337002</v>
      </c>
      <c r="CG360" s="224">
        <v>-4791.5023099999999</v>
      </c>
      <c r="CH360" s="224">
        <v>0</v>
      </c>
      <c r="CI360" s="224">
        <v>0</v>
      </c>
      <c r="CJ360" s="224">
        <v>-16714.921430707502</v>
      </c>
      <c r="CK360" s="224">
        <v>-2373.9455699999999</v>
      </c>
      <c r="CL360" s="224">
        <v>-2370.9699799999999</v>
      </c>
      <c r="CM360" s="224">
        <v>-12202.772000000001</v>
      </c>
      <c r="CN360" s="224">
        <v>-11432.6956075774</v>
      </c>
      <c r="CO360" s="224">
        <v>0</v>
      </c>
      <c r="CP360" s="224">
        <v>0</v>
      </c>
      <c r="CQ360" s="224">
        <v>-4707.2423689027401</v>
      </c>
      <c r="CR360" s="224">
        <v>-44349.311569999998</v>
      </c>
      <c r="CS360" s="224">
        <v>-17274.4326</v>
      </c>
      <c r="CT360" s="224">
        <v>-3286.0273000000002</v>
      </c>
      <c r="CU360" s="224">
        <v>-26886.262855246299</v>
      </c>
      <c r="CV360" s="224">
        <v>0</v>
      </c>
      <c r="CW360" s="224">
        <v>-89417.511991002</v>
      </c>
      <c r="CX360" s="224">
        <v>-25953.460382110599</v>
      </c>
      <c r="CY360" s="224">
        <v>-62273.631214313398</v>
      </c>
      <c r="CZ360" s="224">
        <v>-2447.8970352367</v>
      </c>
      <c r="DA360" s="224">
        <v>-21170.618899131001</v>
      </c>
      <c r="DB360" s="224">
        <v>-2534.8278216673202</v>
      </c>
      <c r="DC360" s="224">
        <v>-2754.1543618292599</v>
      </c>
      <c r="DD360" s="224">
        <v>-17857.341708820499</v>
      </c>
      <c r="DE360" s="224">
        <v>-521.90759170192098</v>
      </c>
      <c r="DF360" s="224">
        <v>-105.160147050077</v>
      </c>
      <c r="DG360" s="224">
        <v>0</v>
      </c>
      <c r="DH360" s="224">
        <v>0</v>
      </c>
      <c r="DI360" s="224">
        <v>0</v>
      </c>
      <c r="DJ360" s="224">
        <v>0</v>
      </c>
      <c r="DK360" s="224">
        <v>0</v>
      </c>
      <c r="DL360" s="225">
        <v>-1324182.4936113749</v>
      </c>
      <c r="DQ360" s="220"/>
      <c r="DR360" s="221" t="s">
        <v>393</v>
      </c>
      <c r="DS360" s="221"/>
      <c r="DT360" s="273"/>
      <c r="DU360" s="206">
        <f t="shared" si="308"/>
        <v>0</v>
      </c>
      <c r="DV360" s="206">
        <f t="shared" si="309"/>
        <v>-233.08692481070281</v>
      </c>
      <c r="DW360" s="206">
        <f t="shared" si="310"/>
        <v>-387.56026601113689</v>
      </c>
      <c r="DX360" s="206">
        <f t="shared" si="311"/>
        <v>-451.61252878142659</v>
      </c>
      <c r="DY360" s="206">
        <f t="shared" si="312"/>
        <v>-204.53086644267228</v>
      </c>
      <c r="DZ360" s="206">
        <f t="shared" si="313"/>
        <v>-47.286747418386703</v>
      </c>
      <c r="EA360" s="206">
        <f t="shared" si="314"/>
        <v>-0.10516014705007701</v>
      </c>
      <c r="EB360" s="206">
        <f t="shared" si="315"/>
        <v>0</v>
      </c>
      <c r="EC360" s="206">
        <f t="shared" si="316"/>
        <v>0</v>
      </c>
      <c r="ED360" s="207">
        <f t="shared" si="306"/>
        <v>-1324.1824936113753</v>
      </c>
      <c r="EE360" s="303">
        <f t="shared" si="317"/>
        <v>0</v>
      </c>
    </row>
    <row r="361" spans="1:135" s="126" customFormat="1" ht="15.5" hidden="1" outlineLevel="1" x14ac:dyDescent="0.35">
      <c r="A361" s="41" t="s">
        <v>357</v>
      </c>
      <c r="B361" s="41">
        <v>9</v>
      </c>
      <c r="C361" s="42">
        <v>9.1999999999999993</v>
      </c>
      <c r="D361" s="265"/>
      <c r="E361" s="220"/>
      <c r="F361" s="221" t="s">
        <v>394</v>
      </c>
      <c r="G361" s="221"/>
      <c r="H361" s="273"/>
      <c r="I361" s="286">
        <v>0</v>
      </c>
      <c r="J361" s="287">
        <v>0</v>
      </c>
      <c r="K361" s="287">
        <v>0</v>
      </c>
      <c r="L361" s="224">
        <v>0</v>
      </c>
      <c r="M361" s="224">
        <v>0</v>
      </c>
      <c r="N361" s="224">
        <v>0</v>
      </c>
      <c r="O361" s="224">
        <v>0</v>
      </c>
      <c r="P361" s="224">
        <v>0</v>
      </c>
      <c r="Q361" s="224">
        <v>0</v>
      </c>
      <c r="R361" s="224">
        <v>0</v>
      </c>
      <c r="S361" s="224">
        <v>0</v>
      </c>
      <c r="T361" s="224">
        <v>0</v>
      </c>
      <c r="U361" s="224">
        <v>0</v>
      </c>
      <c r="V361" s="224">
        <v>0</v>
      </c>
      <c r="W361" s="224">
        <v>0</v>
      </c>
      <c r="X361" s="224">
        <v>0</v>
      </c>
      <c r="Y361" s="224">
        <v>0</v>
      </c>
      <c r="Z361" s="224">
        <v>0</v>
      </c>
      <c r="AA361" s="224">
        <v>0</v>
      </c>
      <c r="AB361" s="224">
        <v>0</v>
      </c>
      <c r="AC361" s="224">
        <v>0</v>
      </c>
      <c r="AD361" s="224">
        <v>0</v>
      </c>
      <c r="AE361" s="224">
        <v>0</v>
      </c>
      <c r="AF361" s="224">
        <v>0</v>
      </c>
      <c r="AG361" s="224">
        <v>0</v>
      </c>
      <c r="AH361" s="224">
        <v>0</v>
      </c>
      <c r="AI361" s="224">
        <v>0</v>
      </c>
      <c r="AJ361" s="224">
        <v>0</v>
      </c>
      <c r="AK361" s="224">
        <v>0</v>
      </c>
      <c r="AL361" s="224">
        <v>0</v>
      </c>
      <c r="AM361" s="224">
        <v>0</v>
      </c>
      <c r="AN361" s="224">
        <v>0</v>
      </c>
      <c r="AO361" s="224">
        <v>0</v>
      </c>
      <c r="AP361" s="224">
        <v>0</v>
      </c>
      <c r="AQ361" s="224">
        <v>0</v>
      </c>
      <c r="AR361" s="224">
        <v>0</v>
      </c>
      <c r="AS361" s="224">
        <v>0</v>
      </c>
      <c r="AT361" s="224">
        <v>0</v>
      </c>
      <c r="AU361" s="224">
        <v>0</v>
      </c>
      <c r="AV361" s="224">
        <v>0</v>
      </c>
      <c r="AW361" s="224">
        <v>0</v>
      </c>
      <c r="AX361" s="224">
        <v>0</v>
      </c>
      <c r="AY361" s="224">
        <v>0</v>
      </c>
      <c r="AZ361" s="224">
        <v>0</v>
      </c>
      <c r="BA361" s="224">
        <v>0</v>
      </c>
      <c r="BB361" s="224">
        <v>0</v>
      </c>
      <c r="BC361" s="224">
        <v>0</v>
      </c>
      <c r="BD361" s="224">
        <v>0</v>
      </c>
      <c r="BE361" s="224">
        <v>0</v>
      </c>
      <c r="BF361" s="224">
        <v>0</v>
      </c>
      <c r="BG361" s="224">
        <v>0</v>
      </c>
      <c r="BH361" s="224">
        <v>0</v>
      </c>
      <c r="BI361" s="224">
        <v>0</v>
      </c>
      <c r="BJ361" s="224">
        <v>0</v>
      </c>
      <c r="BK361" s="224">
        <v>0</v>
      </c>
      <c r="BL361" s="224">
        <v>0</v>
      </c>
      <c r="BM361" s="224">
        <v>0</v>
      </c>
      <c r="BN361" s="224">
        <v>0</v>
      </c>
      <c r="BO361" s="224">
        <v>0</v>
      </c>
      <c r="BP361" s="224">
        <v>0</v>
      </c>
      <c r="BQ361" s="224">
        <v>0</v>
      </c>
      <c r="BR361" s="224">
        <v>0</v>
      </c>
      <c r="BS361" s="224">
        <v>0</v>
      </c>
      <c r="BT361" s="224">
        <v>0</v>
      </c>
      <c r="BU361" s="224">
        <v>0</v>
      </c>
      <c r="BV361" s="224">
        <v>0</v>
      </c>
      <c r="BW361" s="224">
        <v>0</v>
      </c>
      <c r="BX361" s="224">
        <v>0</v>
      </c>
      <c r="BY361" s="224">
        <v>0</v>
      </c>
      <c r="BZ361" s="224">
        <v>0</v>
      </c>
      <c r="CA361" s="224">
        <v>0</v>
      </c>
      <c r="CB361" s="224">
        <v>0</v>
      </c>
      <c r="CC361" s="224">
        <v>0</v>
      </c>
      <c r="CD361" s="224">
        <v>0</v>
      </c>
      <c r="CE361" s="224">
        <v>0</v>
      </c>
      <c r="CF361" s="224">
        <v>0</v>
      </c>
      <c r="CG361" s="224">
        <v>0</v>
      </c>
      <c r="CH361" s="224">
        <v>0</v>
      </c>
      <c r="CI361" s="224">
        <v>0</v>
      </c>
      <c r="CJ361" s="224">
        <v>0</v>
      </c>
      <c r="CK361" s="224">
        <v>0</v>
      </c>
      <c r="CL361" s="224">
        <v>0</v>
      </c>
      <c r="CM361" s="224">
        <v>0</v>
      </c>
      <c r="CN361" s="224">
        <v>0</v>
      </c>
      <c r="CO361" s="224">
        <v>0</v>
      </c>
      <c r="CP361" s="224">
        <v>0</v>
      </c>
      <c r="CQ361" s="224">
        <v>0</v>
      </c>
      <c r="CR361" s="224">
        <v>0</v>
      </c>
      <c r="CS361" s="224">
        <v>0</v>
      </c>
      <c r="CT361" s="224">
        <v>0</v>
      </c>
      <c r="CU361" s="224">
        <v>0</v>
      </c>
      <c r="CV361" s="224">
        <v>0</v>
      </c>
      <c r="CW361" s="224">
        <v>0</v>
      </c>
      <c r="CX361" s="224">
        <v>0</v>
      </c>
      <c r="CY361" s="224">
        <v>0</v>
      </c>
      <c r="CZ361" s="224">
        <v>0</v>
      </c>
      <c r="DA361" s="224">
        <v>0</v>
      </c>
      <c r="DB361" s="224">
        <v>0</v>
      </c>
      <c r="DC361" s="224">
        <v>0</v>
      </c>
      <c r="DD361" s="224">
        <v>0</v>
      </c>
      <c r="DE361" s="224">
        <v>0</v>
      </c>
      <c r="DF361" s="224">
        <v>0</v>
      </c>
      <c r="DG361" s="224">
        <v>0</v>
      </c>
      <c r="DH361" s="224">
        <v>0</v>
      </c>
      <c r="DI361" s="224">
        <v>0</v>
      </c>
      <c r="DJ361" s="224">
        <v>0</v>
      </c>
      <c r="DK361" s="224">
        <v>0</v>
      </c>
      <c r="DL361" s="225">
        <v>0</v>
      </c>
      <c r="DQ361" s="220"/>
      <c r="DR361" s="221" t="s">
        <v>394</v>
      </c>
      <c r="DS361" s="221"/>
      <c r="DT361" s="273"/>
      <c r="DU361" s="206">
        <f t="shared" si="308"/>
        <v>0</v>
      </c>
      <c r="DV361" s="206">
        <f t="shared" si="309"/>
        <v>0</v>
      </c>
      <c r="DW361" s="206">
        <f t="shared" si="310"/>
        <v>0</v>
      </c>
      <c r="DX361" s="206">
        <f t="shared" si="311"/>
        <v>0</v>
      </c>
      <c r="DY361" s="206">
        <f t="shared" si="312"/>
        <v>0</v>
      </c>
      <c r="DZ361" s="206">
        <f t="shared" si="313"/>
        <v>0</v>
      </c>
      <c r="EA361" s="206">
        <f t="shared" si="314"/>
        <v>0</v>
      </c>
      <c r="EB361" s="206">
        <f t="shared" si="315"/>
        <v>0</v>
      </c>
      <c r="EC361" s="206">
        <f t="shared" si="316"/>
        <v>0</v>
      </c>
      <c r="ED361" s="207">
        <f t="shared" si="306"/>
        <v>0</v>
      </c>
      <c r="EE361" s="303">
        <f t="shared" si="317"/>
        <v>0</v>
      </c>
    </row>
    <row r="362" spans="1:135" s="126" customFormat="1" ht="15.5" hidden="1" outlineLevel="1" x14ac:dyDescent="0.35">
      <c r="A362" s="41" t="s">
        <v>357</v>
      </c>
      <c r="B362" s="41">
        <v>9</v>
      </c>
      <c r="C362" s="42">
        <v>9.3000000000000007</v>
      </c>
      <c r="D362" s="265"/>
      <c r="E362" s="220"/>
      <c r="F362" s="221" t="s">
        <v>395</v>
      </c>
      <c r="G362" s="221"/>
      <c r="H362" s="273"/>
      <c r="I362" s="286">
        <v>0</v>
      </c>
      <c r="J362" s="287">
        <v>0</v>
      </c>
      <c r="K362" s="287">
        <v>0</v>
      </c>
      <c r="L362" s="224">
        <v>0</v>
      </c>
      <c r="M362" s="224">
        <v>0</v>
      </c>
      <c r="N362" s="224">
        <v>-46.261456240836999</v>
      </c>
      <c r="O362" s="224">
        <v>-3.1523350369999998</v>
      </c>
      <c r="P362" s="224">
        <v>0</v>
      </c>
      <c r="Q362" s="224">
        <v>0</v>
      </c>
      <c r="R362" s="224">
        <v>0</v>
      </c>
      <c r="S362" s="224">
        <v>0</v>
      </c>
      <c r="T362" s="224">
        <v>-10.171666800000001</v>
      </c>
      <c r="U362" s="224">
        <v>-648.30178744289003</v>
      </c>
      <c r="V362" s="224">
        <v>-4.1185423200000004</v>
      </c>
      <c r="W362" s="224">
        <v>0</v>
      </c>
      <c r="X362" s="224">
        <v>0</v>
      </c>
      <c r="Y362" s="224">
        <v>-14.4673795251</v>
      </c>
      <c r="Z362" s="224">
        <v>-21.438827454519998</v>
      </c>
      <c r="AA362" s="224">
        <v>0</v>
      </c>
      <c r="AB362" s="224">
        <v>0</v>
      </c>
      <c r="AC362" s="224">
        <v>-16.213504439200001</v>
      </c>
      <c r="AD362" s="224">
        <v>0</v>
      </c>
      <c r="AE362" s="224">
        <v>0</v>
      </c>
      <c r="AF362" s="224">
        <v>0</v>
      </c>
      <c r="AG362" s="224">
        <v>-14.455934438281</v>
      </c>
      <c r="AH362" s="224">
        <v>0</v>
      </c>
      <c r="AI362" s="224">
        <v>-4.9485669544000004</v>
      </c>
      <c r="AJ362" s="224">
        <v>-23.928503777995001</v>
      </c>
      <c r="AK362" s="224">
        <v>0</v>
      </c>
      <c r="AL362" s="224">
        <v>0</v>
      </c>
      <c r="AM362" s="224">
        <v>0</v>
      </c>
      <c r="AN362" s="224">
        <v>-83.125240000000005</v>
      </c>
      <c r="AO362" s="224">
        <v>0</v>
      </c>
      <c r="AP362" s="224">
        <v>-27.233612463172001</v>
      </c>
      <c r="AQ362" s="224">
        <v>-7.1489239499999996E-2</v>
      </c>
      <c r="AR362" s="224">
        <v>0</v>
      </c>
      <c r="AS362" s="224">
        <v>0</v>
      </c>
      <c r="AT362" s="224">
        <v>-7.9346247345999998</v>
      </c>
      <c r="AU362" s="224">
        <v>0</v>
      </c>
      <c r="AV362" s="224">
        <v>-1591.8495563915001</v>
      </c>
      <c r="AW362" s="224">
        <v>-30.017330816697001</v>
      </c>
      <c r="AX362" s="224">
        <v>0</v>
      </c>
      <c r="AY362" s="224">
        <v>0</v>
      </c>
      <c r="AZ362" s="224">
        <v>0</v>
      </c>
      <c r="BA362" s="224">
        <v>0</v>
      </c>
      <c r="BB362" s="224">
        <v>0</v>
      </c>
      <c r="BC362" s="224">
        <v>0</v>
      </c>
      <c r="BD362" s="224">
        <v>-16.155168533011999</v>
      </c>
      <c r="BE362" s="224">
        <v>-0.17361672450000001</v>
      </c>
      <c r="BF362" s="224">
        <v>0</v>
      </c>
      <c r="BG362" s="224">
        <v>0</v>
      </c>
      <c r="BH362" s="224">
        <v>0</v>
      </c>
      <c r="BI362" s="224">
        <v>0</v>
      </c>
      <c r="BJ362" s="224">
        <v>0</v>
      </c>
      <c r="BK362" s="224">
        <v>-32.025127661738999</v>
      </c>
      <c r="BL362" s="224">
        <v>-8.4425387599999999E-2</v>
      </c>
      <c r="BM362" s="224">
        <v>0</v>
      </c>
      <c r="BN362" s="224">
        <v>0</v>
      </c>
      <c r="BO362" s="224">
        <v>0</v>
      </c>
      <c r="BP362" s="224">
        <v>0</v>
      </c>
      <c r="BQ362" s="224">
        <v>-5.4203754153809998</v>
      </c>
      <c r="BR362" s="224">
        <v>0</v>
      </c>
      <c r="BS362" s="224">
        <v>0</v>
      </c>
      <c r="BT362" s="224">
        <v>0</v>
      </c>
      <c r="BU362" s="224">
        <v>0</v>
      </c>
      <c r="BV362" s="224">
        <v>-12.611938305300001</v>
      </c>
      <c r="BW362" s="224">
        <v>0</v>
      </c>
      <c r="BX362" s="224">
        <v>0</v>
      </c>
      <c r="BY362" s="224">
        <v>-12.663358779066</v>
      </c>
      <c r="BZ362" s="224">
        <v>-2.380557632855</v>
      </c>
      <c r="CA362" s="224">
        <v>0</v>
      </c>
      <c r="CB362" s="224">
        <v>0</v>
      </c>
      <c r="CC362" s="224">
        <v>0</v>
      </c>
      <c r="CD362" s="224">
        <v>0</v>
      </c>
      <c r="CE362" s="224">
        <v>0</v>
      </c>
      <c r="CF362" s="224">
        <v>-61.670357433687002</v>
      </c>
      <c r="CG362" s="224">
        <v>-1.0391051981999999</v>
      </c>
      <c r="CH362" s="224">
        <v>0</v>
      </c>
      <c r="CI362" s="224">
        <v>0</v>
      </c>
      <c r="CJ362" s="224">
        <v>0</v>
      </c>
      <c r="CK362" s="224">
        <v>-91.658306168293905</v>
      </c>
      <c r="CL362" s="224">
        <v>0</v>
      </c>
      <c r="CM362" s="224">
        <v>-30.765522450085999</v>
      </c>
      <c r="CN362" s="224">
        <v>-3.3715687048</v>
      </c>
      <c r="CO362" s="224">
        <v>0</v>
      </c>
      <c r="CP362" s="224">
        <v>0</v>
      </c>
      <c r="CQ362" s="224">
        <v>0</v>
      </c>
      <c r="CR362" s="224">
        <v>0</v>
      </c>
      <c r="CS362" s="224">
        <v>0</v>
      </c>
      <c r="CT362" s="224">
        <v>-15.017513052799</v>
      </c>
      <c r="CU362" s="224">
        <v>-16.9454251927</v>
      </c>
      <c r="CV362" s="224">
        <v>0</v>
      </c>
      <c r="CW362" s="224">
        <v>-40.529443716780001</v>
      </c>
      <c r="CX362" s="224">
        <v>-50.274820519199999</v>
      </c>
      <c r="CY362" s="224">
        <v>-763.35421213154598</v>
      </c>
      <c r="CZ362" s="224">
        <v>-7.2592216338000002</v>
      </c>
      <c r="DA362" s="224">
        <v>-3.6691001111000001</v>
      </c>
      <c r="DB362" s="224">
        <v>-6.4626272507999998</v>
      </c>
      <c r="DC362" s="224">
        <v>0</v>
      </c>
      <c r="DD362" s="224">
        <v>-8.8442402009999999</v>
      </c>
      <c r="DE362" s="224">
        <v>0</v>
      </c>
      <c r="DF362" s="224">
        <v>-24278.25344</v>
      </c>
      <c r="DG362" s="224">
        <v>-20136.667509999999</v>
      </c>
      <c r="DH362" s="224">
        <v>0</v>
      </c>
      <c r="DI362" s="224">
        <v>0</v>
      </c>
      <c r="DJ362" s="224">
        <v>0</v>
      </c>
      <c r="DK362" s="224">
        <v>0</v>
      </c>
      <c r="DL362" s="225">
        <v>-48144.987340279935</v>
      </c>
      <c r="DQ362" s="220"/>
      <c r="DR362" s="221" t="s">
        <v>395</v>
      </c>
      <c r="DS362" s="221"/>
      <c r="DT362" s="273"/>
      <c r="DU362" s="206">
        <f t="shared" si="308"/>
        <v>0</v>
      </c>
      <c r="DV362" s="206">
        <f t="shared" si="309"/>
        <v>-4.9413791277837002E-2</v>
      </c>
      <c r="DW362" s="206">
        <f t="shared" si="310"/>
        <v>-0.7580447131523862</v>
      </c>
      <c r="DX362" s="206">
        <f t="shared" si="311"/>
        <v>-2.0252687950927881</v>
      </c>
      <c r="DY362" s="206">
        <f t="shared" si="312"/>
        <v>-0.87110390156022599</v>
      </c>
      <c r="DZ362" s="206">
        <f t="shared" si="313"/>
        <v>-2.6235189196699999E-2</v>
      </c>
      <c r="EA362" s="206">
        <f t="shared" si="314"/>
        <v>-44.414920950000003</v>
      </c>
      <c r="EB362" s="206">
        <f t="shared" si="315"/>
        <v>0</v>
      </c>
      <c r="EC362" s="206">
        <f t="shared" si="316"/>
        <v>0</v>
      </c>
      <c r="ED362" s="207">
        <f t="shared" si="306"/>
        <v>-48.14498734027994</v>
      </c>
      <c r="EE362" s="303">
        <f t="shared" si="317"/>
        <v>0</v>
      </c>
    </row>
    <row r="363" spans="1:135" s="126" customFormat="1" ht="15.5" hidden="1" outlineLevel="1" x14ac:dyDescent="0.35">
      <c r="A363" s="37" t="s">
        <v>357</v>
      </c>
      <c r="B363" s="37">
        <v>9</v>
      </c>
      <c r="C363" s="38">
        <v>9.3000000000000007</v>
      </c>
      <c r="D363" s="264" t="s">
        <v>396</v>
      </c>
      <c r="E363" s="208"/>
      <c r="F363" s="209"/>
      <c r="G363" s="209"/>
      <c r="H363" s="289" t="s">
        <v>363</v>
      </c>
      <c r="I363" s="278">
        <v>0</v>
      </c>
      <c r="J363" s="268">
        <v>0</v>
      </c>
      <c r="K363" s="268">
        <v>0</v>
      </c>
      <c r="L363" s="206">
        <v>0</v>
      </c>
      <c r="M363" s="206">
        <v>0</v>
      </c>
      <c r="N363" s="206">
        <v>0</v>
      </c>
      <c r="O363" s="206">
        <v>0</v>
      </c>
      <c r="P363" s="206">
        <v>0</v>
      </c>
      <c r="Q363" s="206">
        <v>0</v>
      </c>
      <c r="R363" s="206">
        <v>0</v>
      </c>
      <c r="S363" s="206">
        <v>0</v>
      </c>
      <c r="T363" s="206">
        <v>0</v>
      </c>
      <c r="U363" s="206">
        <v>0</v>
      </c>
      <c r="V363" s="206">
        <v>0</v>
      </c>
      <c r="W363" s="206">
        <v>0</v>
      </c>
      <c r="X363" s="206">
        <v>0</v>
      </c>
      <c r="Y363" s="206">
        <v>0</v>
      </c>
      <c r="Z363" s="206">
        <v>0</v>
      </c>
      <c r="AA363" s="206">
        <v>0</v>
      </c>
      <c r="AB363" s="206">
        <v>0</v>
      </c>
      <c r="AC363" s="206">
        <v>0</v>
      </c>
      <c r="AD363" s="206">
        <v>0</v>
      </c>
      <c r="AE363" s="206">
        <v>0</v>
      </c>
      <c r="AF363" s="206">
        <v>0</v>
      </c>
      <c r="AG363" s="206">
        <v>0</v>
      </c>
      <c r="AH363" s="206">
        <v>0</v>
      </c>
      <c r="AI363" s="206">
        <v>0</v>
      </c>
      <c r="AJ363" s="206">
        <v>0</v>
      </c>
      <c r="AK363" s="206">
        <v>0</v>
      </c>
      <c r="AL363" s="206">
        <v>0</v>
      </c>
      <c r="AM363" s="206">
        <v>0</v>
      </c>
      <c r="AN363" s="206">
        <v>0</v>
      </c>
      <c r="AO363" s="206">
        <v>0</v>
      </c>
      <c r="AP363" s="206">
        <v>0</v>
      </c>
      <c r="AQ363" s="206">
        <v>0</v>
      </c>
      <c r="AR363" s="206">
        <v>0</v>
      </c>
      <c r="AS363" s="206">
        <v>0</v>
      </c>
      <c r="AT363" s="206">
        <v>0</v>
      </c>
      <c r="AU363" s="206">
        <v>0</v>
      </c>
      <c r="AV363" s="206">
        <v>0</v>
      </c>
      <c r="AW363" s="206">
        <v>0</v>
      </c>
      <c r="AX363" s="206">
        <v>0</v>
      </c>
      <c r="AY363" s="206">
        <v>0</v>
      </c>
      <c r="AZ363" s="206">
        <v>0</v>
      </c>
      <c r="BA363" s="206">
        <v>0</v>
      </c>
      <c r="BB363" s="206">
        <v>0</v>
      </c>
      <c r="BC363" s="206">
        <v>0</v>
      </c>
      <c r="BD363" s="206">
        <v>0</v>
      </c>
      <c r="BE363" s="206">
        <v>0</v>
      </c>
      <c r="BF363" s="206">
        <v>0</v>
      </c>
      <c r="BG363" s="206">
        <v>0</v>
      </c>
      <c r="BH363" s="206">
        <v>0</v>
      </c>
      <c r="BI363" s="206">
        <v>0</v>
      </c>
      <c r="BJ363" s="206">
        <v>0</v>
      </c>
      <c r="BK363" s="206">
        <v>0</v>
      </c>
      <c r="BL363" s="206">
        <v>0</v>
      </c>
      <c r="BM363" s="206">
        <v>0</v>
      </c>
      <c r="BN363" s="206">
        <v>0</v>
      </c>
      <c r="BO363" s="206">
        <v>0</v>
      </c>
      <c r="BP363" s="206">
        <v>0</v>
      </c>
      <c r="BQ363" s="206">
        <v>0</v>
      </c>
      <c r="BR363" s="206">
        <v>0</v>
      </c>
      <c r="BS363" s="206">
        <v>0</v>
      </c>
      <c r="BT363" s="206">
        <v>0</v>
      </c>
      <c r="BU363" s="206">
        <v>0</v>
      </c>
      <c r="BV363" s="206">
        <v>0</v>
      </c>
      <c r="BW363" s="206">
        <v>0</v>
      </c>
      <c r="BX363" s="206">
        <v>0</v>
      </c>
      <c r="BY363" s="206">
        <v>0</v>
      </c>
      <c r="BZ363" s="206">
        <v>0</v>
      </c>
      <c r="CA363" s="206">
        <v>0</v>
      </c>
      <c r="CB363" s="206">
        <v>0</v>
      </c>
      <c r="CC363" s="206">
        <v>0</v>
      </c>
      <c r="CD363" s="206">
        <v>0</v>
      </c>
      <c r="CE363" s="206">
        <v>0</v>
      </c>
      <c r="CF363" s="206">
        <v>0</v>
      </c>
      <c r="CG363" s="206">
        <v>0</v>
      </c>
      <c r="CH363" s="206">
        <v>0</v>
      </c>
      <c r="CI363" s="206">
        <v>0</v>
      </c>
      <c r="CJ363" s="206">
        <v>0</v>
      </c>
      <c r="CK363" s="206">
        <v>0</v>
      </c>
      <c r="CL363" s="206">
        <v>0</v>
      </c>
      <c r="CM363" s="206">
        <v>0</v>
      </c>
      <c r="CN363" s="206">
        <v>0</v>
      </c>
      <c r="CO363" s="206">
        <v>0</v>
      </c>
      <c r="CP363" s="206">
        <v>0</v>
      </c>
      <c r="CQ363" s="206">
        <v>0</v>
      </c>
      <c r="CR363" s="206">
        <v>0</v>
      </c>
      <c r="CS363" s="206">
        <v>0</v>
      </c>
      <c r="CT363" s="206">
        <v>0</v>
      </c>
      <c r="CU363" s="206">
        <v>0</v>
      </c>
      <c r="CV363" s="206">
        <v>0</v>
      </c>
      <c r="CW363" s="206">
        <v>0</v>
      </c>
      <c r="CX363" s="206">
        <v>0</v>
      </c>
      <c r="CY363" s="206">
        <v>0</v>
      </c>
      <c r="CZ363" s="206">
        <v>0</v>
      </c>
      <c r="DA363" s="206">
        <v>0</v>
      </c>
      <c r="DB363" s="206">
        <v>0</v>
      </c>
      <c r="DC363" s="206">
        <v>0</v>
      </c>
      <c r="DD363" s="206">
        <v>0</v>
      </c>
      <c r="DE363" s="206">
        <v>0</v>
      </c>
      <c r="DF363" s="206">
        <v>0</v>
      </c>
      <c r="DG363" s="206">
        <v>0</v>
      </c>
      <c r="DH363" s="206">
        <v>0</v>
      </c>
      <c r="DI363" s="206">
        <v>0</v>
      </c>
      <c r="DJ363" s="206">
        <v>0</v>
      </c>
      <c r="DK363" s="206">
        <v>0</v>
      </c>
      <c r="DL363" s="207">
        <v>0</v>
      </c>
      <c r="DQ363" s="208"/>
      <c r="DR363" s="209"/>
      <c r="DS363" s="209"/>
      <c r="DT363" s="289" t="s">
        <v>363</v>
      </c>
      <c r="DU363" s="206">
        <f t="shared" si="308"/>
        <v>0</v>
      </c>
      <c r="DV363" s="206">
        <f t="shared" si="309"/>
        <v>0</v>
      </c>
      <c r="DW363" s="206">
        <f t="shared" si="310"/>
        <v>0</v>
      </c>
      <c r="DX363" s="206">
        <f t="shared" si="311"/>
        <v>0</v>
      </c>
      <c r="DY363" s="206">
        <f t="shared" si="312"/>
        <v>0</v>
      </c>
      <c r="DZ363" s="206">
        <f t="shared" si="313"/>
        <v>0</v>
      </c>
      <c r="EA363" s="206">
        <f t="shared" si="314"/>
        <v>0</v>
      </c>
      <c r="EB363" s="206">
        <f t="shared" si="315"/>
        <v>0</v>
      </c>
      <c r="EC363" s="206">
        <f t="shared" si="316"/>
        <v>0</v>
      </c>
      <c r="ED363" s="207">
        <f t="shared" si="306"/>
        <v>0</v>
      </c>
      <c r="EE363" s="303">
        <f t="shared" si="317"/>
        <v>0</v>
      </c>
    </row>
    <row r="364" spans="1:135" s="126" customFormat="1" ht="15.5" hidden="1" outlineLevel="1" x14ac:dyDescent="0.35">
      <c r="A364" s="37" t="s">
        <v>357</v>
      </c>
      <c r="B364" s="37">
        <v>9</v>
      </c>
      <c r="C364" s="38">
        <v>9.3000000000000007</v>
      </c>
      <c r="D364" s="264" t="s">
        <v>397</v>
      </c>
      <c r="E364" s="208"/>
      <c r="F364" s="209"/>
      <c r="G364" s="209"/>
      <c r="H364" s="289" t="s">
        <v>365</v>
      </c>
      <c r="I364" s="278">
        <v>0</v>
      </c>
      <c r="J364" s="268">
        <v>0</v>
      </c>
      <c r="K364" s="268">
        <v>0</v>
      </c>
      <c r="L364" s="206">
        <v>0</v>
      </c>
      <c r="M364" s="206">
        <v>0</v>
      </c>
      <c r="N364" s="206">
        <v>0</v>
      </c>
      <c r="O364" s="206">
        <v>0</v>
      </c>
      <c r="P364" s="206">
        <v>0</v>
      </c>
      <c r="Q364" s="206">
        <v>0</v>
      </c>
      <c r="R364" s="206">
        <v>0</v>
      </c>
      <c r="S364" s="206">
        <v>0</v>
      </c>
      <c r="T364" s="206">
        <v>0</v>
      </c>
      <c r="U364" s="206">
        <v>0</v>
      </c>
      <c r="V364" s="206">
        <v>0</v>
      </c>
      <c r="W364" s="206">
        <v>0</v>
      </c>
      <c r="X364" s="206">
        <v>0</v>
      </c>
      <c r="Y364" s="206">
        <v>0</v>
      </c>
      <c r="Z364" s="206">
        <v>0</v>
      </c>
      <c r="AA364" s="206">
        <v>0</v>
      </c>
      <c r="AB364" s="206">
        <v>0</v>
      </c>
      <c r="AC364" s="206">
        <v>0</v>
      </c>
      <c r="AD364" s="206">
        <v>0</v>
      </c>
      <c r="AE364" s="206">
        <v>0</v>
      </c>
      <c r="AF364" s="206">
        <v>0</v>
      </c>
      <c r="AG364" s="206">
        <v>0</v>
      </c>
      <c r="AH364" s="206">
        <v>0</v>
      </c>
      <c r="AI364" s="206">
        <v>0</v>
      </c>
      <c r="AJ364" s="206">
        <v>0</v>
      </c>
      <c r="AK364" s="206">
        <v>0</v>
      </c>
      <c r="AL364" s="206">
        <v>0</v>
      </c>
      <c r="AM364" s="206">
        <v>0</v>
      </c>
      <c r="AN364" s="206">
        <v>0</v>
      </c>
      <c r="AO364" s="206">
        <v>0</v>
      </c>
      <c r="AP364" s="206">
        <v>0</v>
      </c>
      <c r="AQ364" s="206">
        <v>0</v>
      </c>
      <c r="AR364" s="206">
        <v>0</v>
      </c>
      <c r="AS364" s="206">
        <v>0</v>
      </c>
      <c r="AT364" s="206">
        <v>0</v>
      </c>
      <c r="AU364" s="206">
        <v>0</v>
      </c>
      <c r="AV364" s="206">
        <v>0</v>
      </c>
      <c r="AW364" s="206">
        <v>0</v>
      </c>
      <c r="AX364" s="206">
        <v>0</v>
      </c>
      <c r="AY364" s="206">
        <v>0</v>
      </c>
      <c r="AZ364" s="206">
        <v>0</v>
      </c>
      <c r="BA364" s="206">
        <v>0</v>
      </c>
      <c r="BB364" s="206">
        <v>0</v>
      </c>
      <c r="BC364" s="206">
        <v>0</v>
      </c>
      <c r="BD364" s="206">
        <v>0</v>
      </c>
      <c r="BE364" s="206">
        <v>0</v>
      </c>
      <c r="BF364" s="206">
        <v>0</v>
      </c>
      <c r="BG364" s="206">
        <v>0</v>
      </c>
      <c r="BH364" s="206">
        <v>0</v>
      </c>
      <c r="BI364" s="206">
        <v>0</v>
      </c>
      <c r="BJ364" s="206">
        <v>0</v>
      </c>
      <c r="BK364" s="206">
        <v>0</v>
      </c>
      <c r="BL364" s="206">
        <v>0</v>
      </c>
      <c r="BM364" s="206">
        <v>0</v>
      </c>
      <c r="BN364" s="206">
        <v>0</v>
      </c>
      <c r="BO364" s="206">
        <v>0</v>
      </c>
      <c r="BP364" s="206">
        <v>0</v>
      </c>
      <c r="BQ364" s="206">
        <v>0</v>
      </c>
      <c r="BR364" s="206">
        <v>0</v>
      </c>
      <c r="BS364" s="206">
        <v>0</v>
      </c>
      <c r="BT364" s="206">
        <v>0</v>
      </c>
      <c r="BU364" s="206">
        <v>0</v>
      </c>
      <c r="BV364" s="206">
        <v>0</v>
      </c>
      <c r="BW364" s="206">
        <v>0</v>
      </c>
      <c r="BX364" s="206">
        <v>0</v>
      </c>
      <c r="BY364" s="206">
        <v>0</v>
      </c>
      <c r="BZ364" s="206">
        <v>0</v>
      </c>
      <c r="CA364" s="206">
        <v>0</v>
      </c>
      <c r="CB364" s="206">
        <v>0</v>
      </c>
      <c r="CC364" s="206">
        <v>0</v>
      </c>
      <c r="CD364" s="206">
        <v>0</v>
      </c>
      <c r="CE364" s="206">
        <v>0</v>
      </c>
      <c r="CF364" s="206">
        <v>0</v>
      </c>
      <c r="CG364" s="206">
        <v>0</v>
      </c>
      <c r="CH364" s="206">
        <v>0</v>
      </c>
      <c r="CI364" s="206">
        <v>0</v>
      </c>
      <c r="CJ364" s="206">
        <v>0</v>
      </c>
      <c r="CK364" s="206">
        <v>0</v>
      </c>
      <c r="CL364" s="206">
        <v>0</v>
      </c>
      <c r="CM364" s="206">
        <v>0</v>
      </c>
      <c r="CN364" s="206">
        <v>0</v>
      </c>
      <c r="CO364" s="206">
        <v>0</v>
      </c>
      <c r="CP364" s="206">
        <v>0</v>
      </c>
      <c r="CQ364" s="206">
        <v>0</v>
      </c>
      <c r="CR364" s="206">
        <v>0</v>
      </c>
      <c r="CS364" s="206">
        <v>0</v>
      </c>
      <c r="CT364" s="206">
        <v>0</v>
      </c>
      <c r="CU364" s="206">
        <v>0</v>
      </c>
      <c r="CV364" s="206">
        <v>0</v>
      </c>
      <c r="CW364" s="206">
        <v>0</v>
      </c>
      <c r="CX364" s="206">
        <v>0</v>
      </c>
      <c r="CY364" s="206">
        <v>0</v>
      </c>
      <c r="CZ364" s="206">
        <v>0</v>
      </c>
      <c r="DA364" s="206">
        <v>0</v>
      </c>
      <c r="DB364" s="206">
        <v>0</v>
      </c>
      <c r="DC364" s="206">
        <v>0</v>
      </c>
      <c r="DD364" s="206">
        <v>0</v>
      </c>
      <c r="DE364" s="206">
        <v>0</v>
      </c>
      <c r="DF364" s="206">
        <v>0</v>
      </c>
      <c r="DG364" s="206">
        <v>0</v>
      </c>
      <c r="DH364" s="206">
        <v>0</v>
      </c>
      <c r="DI364" s="206">
        <v>0</v>
      </c>
      <c r="DJ364" s="206">
        <v>0</v>
      </c>
      <c r="DK364" s="206">
        <v>0</v>
      </c>
      <c r="DL364" s="207">
        <v>0</v>
      </c>
      <c r="DQ364" s="208"/>
      <c r="DR364" s="209"/>
      <c r="DS364" s="209"/>
      <c r="DT364" s="289" t="s">
        <v>365</v>
      </c>
      <c r="DU364" s="206">
        <f t="shared" si="308"/>
        <v>0</v>
      </c>
      <c r="DV364" s="206">
        <f t="shared" si="309"/>
        <v>0</v>
      </c>
      <c r="DW364" s="206">
        <f t="shared" si="310"/>
        <v>0</v>
      </c>
      <c r="DX364" s="206">
        <f t="shared" si="311"/>
        <v>0</v>
      </c>
      <c r="DY364" s="206">
        <f t="shared" si="312"/>
        <v>0</v>
      </c>
      <c r="DZ364" s="206">
        <f t="shared" si="313"/>
        <v>0</v>
      </c>
      <c r="EA364" s="206">
        <f t="shared" si="314"/>
        <v>0</v>
      </c>
      <c r="EB364" s="206">
        <f t="shared" si="315"/>
        <v>0</v>
      </c>
      <c r="EC364" s="206">
        <f t="shared" si="316"/>
        <v>0</v>
      </c>
      <c r="ED364" s="207">
        <f t="shared" si="306"/>
        <v>0</v>
      </c>
      <c r="EE364" s="303">
        <f t="shared" si="317"/>
        <v>0</v>
      </c>
    </row>
    <row r="365" spans="1:135" s="126" customFormat="1" ht="15.5" hidden="1" outlineLevel="1" x14ac:dyDescent="0.35">
      <c r="A365" s="37" t="s">
        <v>357</v>
      </c>
      <c r="B365" s="37">
        <v>9</v>
      </c>
      <c r="C365" s="38">
        <v>9.4</v>
      </c>
      <c r="D365" s="264"/>
      <c r="E365" s="208"/>
      <c r="F365" s="209" t="s">
        <v>398</v>
      </c>
      <c r="G365" s="209"/>
      <c r="H365" s="267"/>
      <c r="I365" s="278">
        <v>0</v>
      </c>
      <c r="J365" s="268">
        <v>0</v>
      </c>
      <c r="K365" s="268">
        <v>0</v>
      </c>
      <c r="L365" s="206">
        <v>-550.44732569999996</v>
      </c>
      <c r="M365" s="206">
        <v>-114.77109059999999</v>
      </c>
      <c r="N365" s="206">
        <v>-38.780526450000004</v>
      </c>
      <c r="O365" s="206">
        <v>-614.40362355000002</v>
      </c>
      <c r="P365" s="206">
        <v>0</v>
      </c>
      <c r="Q365" s="206">
        <v>0</v>
      </c>
      <c r="R365" s="206">
        <v>0</v>
      </c>
      <c r="S365" s="206">
        <v>-1025.9213788</v>
      </c>
      <c r="T365" s="206">
        <v>-49.411285100000001</v>
      </c>
      <c r="U365" s="206">
        <v>0</v>
      </c>
      <c r="V365" s="206">
        <v>-1626.1427778000002</v>
      </c>
      <c r="W365" s="206">
        <v>0</v>
      </c>
      <c r="X365" s="206">
        <v>0</v>
      </c>
      <c r="Y365" s="206">
        <v>-138.70240079999999</v>
      </c>
      <c r="Z365" s="206">
        <v>-148.07707794999999</v>
      </c>
      <c r="AA365" s="206">
        <v>0</v>
      </c>
      <c r="AB365" s="206">
        <v>0</v>
      </c>
      <c r="AC365" s="206">
        <v>-3208.8315407499999</v>
      </c>
      <c r="AD365" s="206">
        <v>0</v>
      </c>
      <c r="AE365" s="206">
        <v>0</v>
      </c>
      <c r="AF365" s="206">
        <v>0</v>
      </c>
      <c r="AG365" s="206">
        <v>-1026.1258253000001</v>
      </c>
      <c r="AH365" s="206">
        <v>-65.416796550000001</v>
      </c>
      <c r="AI365" s="206">
        <v>-1171.4890776499999</v>
      </c>
      <c r="AJ365" s="206">
        <v>-1924.9454097</v>
      </c>
      <c r="AK365" s="206">
        <v>0</v>
      </c>
      <c r="AL365" s="206">
        <v>0</v>
      </c>
      <c r="AM365" s="206">
        <v>-798.99784199999999</v>
      </c>
      <c r="AN365" s="206">
        <v>-13.870373349999999</v>
      </c>
      <c r="AO365" s="206">
        <v>-139.25616000000002</v>
      </c>
      <c r="AP365" s="206">
        <v>0</v>
      </c>
      <c r="AQ365" s="206">
        <v>0</v>
      </c>
      <c r="AR365" s="206">
        <v>0</v>
      </c>
      <c r="AS365" s="206">
        <v>0</v>
      </c>
      <c r="AT365" s="206">
        <v>-996.74110719999999</v>
      </c>
      <c r="AU365" s="206">
        <v>-131.92229785000001</v>
      </c>
      <c r="AV365" s="206">
        <v>-118.62467875</v>
      </c>
      <c r="AW365" s="206">
        <v>0</v>
      </c>
      <c r="AX365" s="206">
        <v>-1746.9542134000001</v>
      </c>
      <c r="AY365" s="206">
        <v>0</v>
      </c>
      <c r="AZ365" s="206">
        <v>0</v>
      </c>
      <c r="BA365" s="206">
        <v>-189.85788640000001</v>
      </c>
      <c r="BB365" s="206">
        <v>-3560.64176335</v>
      </c>
      <c r="BC365" s="206">
        <v>-1202.4951973</v>
      </c>
      <c r="BD365" s="206">
        <v>-336.61032879999999</v>
      </c>
      <c r="BE365" s="206">
        <v>-257.87842119999999</v>
      </c>
      <c r="BF365" s="206">
        <v>0</v>
      </c>
      <c r="BG365" s="206">
        <v>0</v>
      </c>
      <c r="BH365" s="206">
        <v>-176.51382225</v>
      </c>
      <c r="BI365" s="206">
        <v>-156.23701735</v>
      </c>
      <c r="BJ365" s="206">
        <v>-121.30266595000001</v>
      </c>
      <c r="BK365" s="206">
        <v>-155.27099455000001</v>
      </c>
      <c r="BL365" s="206">
        <v>-741.29200040000001</v>
      </c>
      <c r="BM365" s="206">
        <v>0</v>
      </c>
      <c r="BN365" s="206">
        <v>0</v>
      </c>
      <c r="BO365" s="206">
        <v>-913.69765944999995</v>
      </c>
      <c r="BP365" s="206">
        <v>0</v>
      </c>
      <c r="BQ365" s="206">
        <v>-206.80868065000001</v>
      </c>
      <c r="BR365" s="206">
        <v>-171.62112250000001</v>
      </c>
      <c r="BS365" s="206">
        <v>-7.5528724499999997</v>
      </c>
      <c r="BT365" s="206">
        <v>0</v>
      </c>
      <c r="BU365" s="206">
        <v>0</v>
      </c>
      <c r="BV365" s="206">
        <v>0</v>
      </c>
      <c r="BW365" s="206">
        <v>0</v>
      </c>
      <c r="BX365" s="206">
        <v>-1260.57327285</v>
      </c>
      <c r="BY365" s="206">
        <v>0</v>
      </c>
      <c r="BZ365" s="206">
        <v>-3.7052479561300999</v>
      </c>
      <c r="CA365" s="206">
        <v>0</v>
      </c>
      <c r="CB365" s="206">
        <v>0</v>
      </c>
      <c r="CC365" s="206">
        <v>0</v>
      </c>
      <c r="CD365" s="206">
        <v>-10018.463134199999</v>
      </c>
      <c r="CE365" s="206">
        <v>0</v>
      </c>
      <c r="CF365" s="206">
        <v>-1590.5554873000001</v>
      </c>
      <c r="CG365" s="206">
        <v>-1169.1289666499999</v>
      </c>
      <c r="CH365" s="206">
        <v>0</v>
      </c>
      <c r="CI365" s="206">
        <v>0</v>
      </c>
      <c r="CJ365" s="206">
        <v>0</v>
      </c>
      <c r="CK365" s="206">
        <v>-1228.7652368500001</v>
      </c>
      <c r="CL365" s="206">
        <v>-3565.5670409499999</v>
      </c>
      <c r="CM365" s="206">
        <v>-1521.2623888999999</v>
      </c>
      <c r="CN365" s="206">
        <v>-1616.3044665499999</v>
      </c>
      <c r="CO365" s="206">
        <v>0</v>
      </c>
      <c r="CP365" s="206">
        <v>0</v>
      </c>
      <c r="CQ365" s="206">
        <v>-560.67224469999996</v>
      </c>
      <c r="CR365" s="206">
        <v>0</v>
      </c>
      <c r="CS365" s="206">
        <v>-1447.7660338999999</v>
      </c>
      <c r="CT365" s="206">
        <v>-248.71384760000001</v>
      </c>
      <c r="CU365" s="206">
        <v>-4.2760541999999999</v>
      </c>
      <c r="CV365" s="206">
        <v>0</v>
      </c>
      <c r="CW365" s="206">
        <v>-9675.6398853499995</v>
      </c>
      <c r="CX365" s="206">
        <v>-9573.8869140000006</v>
      </c>
      <c r="CY365" s="206">
        <v>-16177.39019065</v>
      </c>
      <c r="CZ365" s="206">
        <v>-15769.521759450001</v>
      </c>
      <c r="DA365" s="206">
        <v>-9155.7179371000002</v>
      </c>
      <c r="DB365" s="206">
        <v>-17757.795474800001</v>
      </c>
      <c r="DC365" s="206">
        <v>-19205.706519750001</v>
      </c>
      <c r="DD365" s="206">
        <v>-12594.0878039</v>
      </c>
      <c r="DE365" s="206">
        <v>-12232.248595450001</v>
      </c>
      <c r="DF365" s="206">
        <v>-100066.14983874999</v>
      </c>
      <c r="DG365" s="206">
        <v>-55107.738379399998</v>
      </c>
      <c r="DH365" s="206">
        <v>-10799.3818758</v>
      </c>
      <c r="DI365" s="206">
        <v>-5759.5750552500003</v>
      </c>
      <c r="DJ365" s="206">
        <v>-182.65651025</v>
      </c>
      <c r="DK365" s="206">
        <v>0</v>
      </c>
      <c r="DL365" s="207">
        <v>-342140.86340435612</v>
      </c>
      <c r="DQ365" s="208"/>
      <c r="DR365" s="209" t="s">
        <v>398</v>
      </c>
      <c r="DS365" s="209"/>
      <c r="DT365" s="267"/>
      <c r="DU365" s="206">
        <f t="shared" si="308"/>
        <v>0</v>
      </c>
      <c r="DV365" s="206">
        <f t="shared" si="309"/>
        <v>-1.3184025663000001</v>
      </c>
      <c r="DW365" s="206">
        <f t="shared" si="310"/>
        <v>-10.3850635704</v>
      </c>
      <c r="DX365" s="206">
        <f t="shared" si="311"/>
        <v>-36.375624473556137</v>
      </c>
      <c r="DY365" s="206">
        <f t="shared" si="312"/>
        <v>-35.4311930442</v>
      </c>
      <c r="DZ365" s="206">
        <f t="shared" si="313"/>
        <v>-86.715078090449992</v>
      </c>
      <c r="EA365" s="206">
        <f t="shared" si="314"/>
        <v>-155.17388821814998</v>
      </c>
      <c r="EB365" s="206">
        <f t="shared" si="315"/>
        <v>-16.558956931050002</v>
      </c>
      <c r="EC365" s="206">
        <f t="shared" si="316"/>
        <v>-0.18265651024999999</v>
      </c>
      <c r="ED365" s="207">
        <f t="shared" si="306"/>
        <v>-342.14086340435614</v>
      </c>
      <c r="EE365" s="303">
        <f t="shared" si="317"/>
        <v>0</v>
      </c>
    </row>
    <row r="366" spans="1:135" s="126" customFormat="1" ht="15.5" hidden="1" outlineLevel="1" x14ac:dyDescent="0.35">
      <c r="A366" s="37" t="s">
        <v>357</v>
      </c>
      <c r="B366" s="37">
        <v>9</v>
      </c>
      <c r="C366" s="38">
        <v>9.5</v>
      </c>
      <c r="D366" s="264"/>
      <c r="E366" s="208"/>
      <c r="F366" s="209" t="s">
        <v>399</v>
      </c>
      <c r="G366" s="209"/>
      <c r="H366" s="267"/>
      <c r="I366" s="278">
        <v>0</v>
      </c>
      <c r="J366" s="268">
        <v>0</v>
      </c>
      <c r="K366" s="268">
        <v>0</v>
      </c>
      <c r="L366" s="206">
        <v>-5121.3402999999998</v>
      </c>
      <c r="M366" s="206">
        <v>-2197.7379099999998</v>
      </c>
      <c r="N366" s="206">
        <v>0</v>
      </c>
      <c r="O366" s="206">
        <v>0</v>
      </c>
      <c r="P366" s="206">
        <v>0</v>
      </c>
      <c r="Q366" s="206">
        <v>0</v>
      </c>
      <c r="R366" s="206">
        <v>0</v>
      </c>
      <c r="S366" s="206">
        <v>-0.87388888888888905</v>
      </c>
      <c r="T366" s="206">
        <v>0</v>
      </c>
      <c r="U366" s="206">
        <v>-0.208883333333333</v>
      </c>
      <c r="V366" s="206">
        <v>0</v>
      </c>
      <c r="W366" s="206">
        <v>0</v>
      </c>
      <c r="X366" s="206">
        <v>0</v>
      </c>
      <c r="Y366" s="206">
        <v>0</v>
      </c>
      <c r="Z366" s="206">
        <v>0</v>
      </c>
      <c r="AA366" s="206">
        <v>-0.256888888888889</v>
      </c>
      <c r="AB366" s="206">
        <v>0</v>
      </c>
      <c r="AC366" s="206">
        <v>-2.5736111111111099E-3</v>
      </c>
      <c r="AD366" s="206">
        <v>0</v>
      </c>
      <c r="AE366" s="206">
        <v>0</v>
      </c>
      <c r="AF366" s="206">
        <v>-7.9377777777777797E-2</v>
      </c>
      <c r="AG366" s="206">
        <v>0</v>
      </c>
      <c r="AH366" s="206">
        <v>0</v>
      </c>
      <c r="AI366" s="206">
        <v>0</v>
      </c>
      <c r="AJ366" s="206">
        <v>0</v>
      </c>
      <c r="AK366" s="206">
        <v>0</v>
      </c>
      <c r="AL366" s="206">
        <v>0</v>
      </c>
      <c r="AM366" s="206">
        <v>-1.0576944444444401</v>
      </c>
      <c r="AN366" s="206">
        <v>0</v>
      </c>
      <c r="AO366" s="206">
        <v>0</v>
      </c>
      <c r="AP366" s="206">
        <v>0</v>
      </c>
      <c r="AQ366" s="206">
        <v>0</v>
      </c>
      <c r="AR366" s="206">
        <v>0</v>
      </c>
      <c r="AS366" s="206">
        <v>0</v>
      </c>
      <c r="AT366" s="206">
        <v>0</v>
      </c>
      <c r="AU366" s="206">
        <v>0</v>
      </c>
      <c r="AV366" s="206">
        <v>0</v>
      </c>
      <c r="AW366" s="206">
        <v>0</v>
      </c>
      <c r="AX366" s="206">
        <v>0</v>
      </c>
      <c r="AY366" s="206">
        <v>0</v>
      </c>
      <c r="AZ366" s="206">
        <v>0</v>
      </c>
      <c r="BA366" s="206">
        <v>0</v>
      </c>
      <c r="BB366" s="206">
        <v>-10.8218361111111</v>
      </c>
      <c r="BC366" s="206">
        <v>0</v>
      </c>
      <c r="BD366" s="206">
        <v>0</v>
      </c>
      <c r="BE366" s="206">
        <v>0</v>
      </c>
      <c r="BF366" s="206">
        <v>0</v>
      </c>
      <c r="BG366" s="206">
        <v>0</v>
      </c>
      <c r="BH366" s="206">
        <v>0</v>
      </c>
      <c r="BI366" s="206">
        <v>0</v>
      </c>
      <c r="BJ366" s="206">
        <v>0</v>
      </c>
      <c r="BK366" s="206">
        <v>-0.62489583333333298</v>
      </c>
      <c r="BL366" s="206">
        <v>0</v>
      </c>
      <c r="BM366" s="206">
        <v>0</v>
      </c>
      <c r="BN366" s="206">
        <v>0</v>
      </c>
      <c r="BO366" s="206">
        <v>0</v>
      </c>
      <c r="BP366" s="206">
        <v>0</v>
      </c>
      <c r="BQ366" s="206">
        <v>-1.2654000000000001</v>
      </c>
      <c r="BR366" s="206">
        <v>0</v>
      </c>
      <c r="BS366" s="206">
        <v>0</v>
      </c>
      <c r="BT366" s="206">
        <v>0</v>
      </c>
      <c r="BU366" s="206">
        <v>0</v>
      </c>
      <c r="BV366" s="206">
        <v>0</v>
      </c>
      <c r="BW366" s="206">
        <v>0</v>
      </c>
      <c r="BX366" s="206">
        <v>0</v>
      </c>
      <c r="BY366" s="206">
        <v>0</v>
      </c>
      <c r="BZ366" s="206">
        <v>0</v>
      </c>
      <c r="CA366" s="206">
        <v>0</v>
      </c>
      <c r="CB366" s="206">
        <v>0</v>
      </c>
      <c r="CC366" s="206">
        <v>0</v>
      </c>
      <c r="CD366" s="206">
        <v>0</v>
      </c>
      <c r="CE366" s="206">
        <v>-1.7239861111111101</v>
      </c>
      <c r="CF366" s="206">
        <v>0</v>
      </c>
      <c r="CG366" s="206">
        <v>0</v>
      </c>
      <c r="CH366" s="206">
        <v>0</v>
      </c>
      <c r="CI366" s="206">
        <v>0</v>
      </c>
      <c r="CJ366" s="206">
        <v>0</v>
      </c>
      <c r="CK366" s="206">
        <v>0</v>
      </c>
      <c r="CL366" s="206">
        <v>0</v>
      </c>
      <c r="CM366" s="206">
        <v>0</v>
      </c>
      <c r="CN366" s="206">
        <v>0</v>
      </c>
      <c r="CO366" s="206">
        <v>0</v>
      </c>
      <c r="CP366" s="206">
        <v>0</v>
      </c>
      <c r="CQ366" s="206">
        <v>0</v>
      </c>
      <c r="CR366" s="206">
        <v>0</v>
      </c>
      <c r="CS366" s="206">
        <v>0</v>
      </c>
      <c r="CT366" s="206">
        <v>0</v>
      </c>
      <c r="CU366" s="206">
        <v>0</v>
      </c>
      <c r="CV366" s="206">
        <v>0</v>
      </c>
      <c r="CW366" s="206">
        <v>-3.5704444444444401</v>
      </c>
      <c r="CX366" s="206">
        <v>-142.2499</v>
      </c>
      <c r="CY366" s="206">
        <v>-6.6249500000000001</v>
      </c>
      <c r="CZ366" s="206">
        <v>-38.387749999999997</v>
      </c>
      <c r="DA366" s="206">
        <v>-53.235750000000003</v>
      </c>
      <c r="DB366" s="206">
        <v>-193.48875000000001</v>
      </c>
      <c r="DC366" s="206">
        <v>-5.5</v>
      </c>
      <c r="DD366" s="206">
        <v>-197.07737499999999</v>
      </c>
      <c r="DE366" s="206">
        <v>-7.5419999999999998</v>
      </c>
      <c r="DF366" s="206">
        <v>-3140.0194861111108</v>
      </c>
      <c r="DG366" s="206">
        <v>-489.88324999999998</v>
      </c>
      <c r="DH366" s="206">
        <v>-970.81852777777794</v>
      </c>
      <c r="DI366" s="206">
        <v>-1487.1657500000001</v>
      </c>
      <c r="DJ366" s="206">
        <v>-17077.42190833333</v>
      </c>
      <c r="DK366" s="206">
        <v>0</v>
      </c>
      <c r="DL366" s="207">
        <v>-31148.979476666667</v>
      </c>
      <c r="DQ366" s="208"/>
      <c r="DR366" s="209" t="s">
        <v>399</v>
      </c>
      <c r="DS366" s="209"/>
      <c r="DT366" s="267"/>
      <c r="DU366" s="206">
        <f t="shared" si="308"/>
        <v>0</v>
      </c>
      <c r="DV366" s="206">
        <f t="shared" si="309"/>
        <v>-7.3190782099999998</v>
      </c>
      <c r="DW366" s="206">
        <f t="shared" si="310"/>
        <v>-1.4216125E-3</v>
      </c>
      <c r="DX366" s="206">
        <f t="shared" si="311"/>
        <v>-1.5493812499999983E-2</v>
      </c>
      <c r="DY366" s="206">
        <f t="shared" si="312"/>
        <v>-0.15244529444444443</v>
      </c>
      <c r="DZ366" s="206">
        <f t="shared" si="313"/>
        <v>-0.49523162499999995</v>
      </c>
      <c r="EA366" s="206">
        <f t="shared" si="314"/>
        <v>-3.6299027361111107</v>
      </c>
      <c r="EB366" s="206">
        <f t="shared" si="315"/>
        <v>-2.4579842777777783</v>
      </c>
      <c r="EC366" s="206">
        <f t="shared" si="316"/>
        <v>-17.077421908333331</v>
      </c>
      <c r="ED366" s="207">
        <f t="shared" si="306"/>
        <v>-31.148979476666664</v>
      </c>
      <c r="EE366" s="303">
        <f t="shared" si="317"/>
        <v>0</v>
      </c>
    </row>
    <row r="367" spans="1:135" s="126" customFormat="1" ht="15.5" collapsed="1" x14ac:dyDescent="0.35">
      <c r="A367" s="37"/>
      <c r="B367" s="37"/>
      <c r="C367" s="38"/>
      <c r="D367" s="264"/>
      <c r="E367" s="233" t="s">
        <v>400</v>
      </c>
      <c r="F367" s="234"/>
      <c r="G367" s="234"/>
      <c r="H367" s="235"/>
      <c r="I367" s="245">
        <v>-62061.496154104258</v>
      </c>
      <c r="J367" s="245">
        <v>-19116.56534805776</v>
      </c>
      <c r="K367" s="245">
        <v>-28478.134466605938</v>
      </c>
      <c r="L367" s="245">
        <v>-157416.98292820266</v>
      </c>
      <c r="M367" s="245">
        <v>-26496.024739503886</v>
      </c>
      <c r="N367" s="245">
        <v>-47545.069449032744</v>
      </c>
      <c r="O367" s="245">
        <v>-77420.43453522351</v>
      </c>
      <c r="P367" s="245">
        <v>-3013.9275634579672</v>
      </c>
      <c r="Q367" s="245">
        <v>-3013.9275634580199</v>
      </c>
      <c r="R367" s="245">
        <v>-95708.111039120195</v>
      </c>
      <c r="S367" s="245">
        <v>-17596.771011147081</v>
      </c>
      <c r="T367" s="245">
        <v>-10210.354763666857</v>
      </c>
      <c r="U367" s="245">
        <v>-30327.672904886254</v>
      </c>
      <c r="V367" s="245">
        <v>-19577.425589618004</v>
      </c>
      <c r="W367" s="245">
        <v>-3013.9275634581463</v>
      </c>
      <c r="X367" s="245">
        <v>-3013.9275634582295</v>
      </c>
      <c r="Y367" s="245">
        <v>-14142.64318285132</v>
      </c>
      <c r="Z367" s="245">
        <v>-25469.192370970781</v>
      </c>
      <c r="AA367" s="245">
        <v>-10903.880596724051</v>
      </c>
      <c r="AB367" s="245">
        <v>-25102.844265309541</v>
      </c>
      <c r="AC367" s="245">
        <v>-28434.912356442095</v>
      </c>
      <c r="AD367" s="245">
        <v>-3013.9275634580886</v>
      </c>
      <c r="AE367" s="245">
        <v>-3013.9275634579035</v>
      </c>
      <c r="AF367" s="245">
        <v>-43409.797615401767</v>
      </c>
      <c r="AG367" s="245">
        <v>-19233.198327670903</v>
      </c>
      <c r="AH367" s="245">
        <v>-15170.206059867634</v>
      </c>
      <c r="AI367" s="245">
        <v>-35009.655648448483</v>
      </c>
      <c r="AJ367" s="245">
        <v>-53617.043626936225</v>
      </c>
      <c r="AK367" s="245">
        <v>-3013.9275634581541</v>
      </c>
      <c r="AL367" s="245">
        <v>-3013.9275634581281</v>
      </c>
      <c r="AM367" s="245">
        <v>-41924.087650161928</v>
      </c>
      <c r="AN367" s="245">
        <v>-8740.4040941338226</v>
      </c>
      <c r="AO367" s="245">
        <v>-7335.211047814566</v>
      </c>
      <c r="AP367" s="245">
        <v>-17717.988881504869</v>
      </c>
      <c r="AQ367" s="245">
        <v>-9210.8924141178959</v>
      </c>
      <c r="AR367" s="245">
        <v>-804.37296078396616</v>
      </c>
      <c r="AS367" s="245">
        <v>-804.37211237382485</v>
      </c>
      <c r="AT367" s="245">
        <v>-36110.157509135846</v>
      </c>
      <c r="AU367" s="245">
        <v>-8643.0215123756352</v>
      </c>
      <c r="AV367" s="245">
        <v>-19942.070465744975</v>
      </c>
      <c r="AW367" s="245">
        <v>-8461.7486201918819</v>
      </c>
      <c r="AX367" s="245">
        <v>-10335.639777548011</v>
      </c>
      <c r="AY367" s="245">
        <v>-804.37211237355802</v>
      </c>
      <c r="AZ367" s="245">
        <v>-804.37296078388204</v>
      </c>
      <c r="BA367" s="245">
        <v>-5796.2392763270791</v>
      </c>
      <c r="BB367" s="245">
        <v>-18549.781450589162</v>
      </c>
      <c r="BC367" s="245">
        <v>-8118.2146986709604</v>
      </c>
      <c r="BD367" s="245">
        <v>-9680.2735978713245</v>
      </c>
      <c r="BE367" s="245">
        <v>-7650.1739602983116</v>
      </c>
      <c r="BF367" s="245">
        <v>-804.37296078395161</v>
      </c>
      <c r="BG367" s="245">
        <v>-804.37211237385259</v>
      </c>
      <c r="BH367" s="245">
        <v>-9613.6816267696449</v>
      </c>
      <c r="BI367" s="245">
        <v>-11415.389427830703</v>
      </c>
      <c r="BJ367" s="245">
        <v>-6412.1997262454779</v>
      </c>
      <c r="BK367" s="245">
        <v>-4817.2159104188304</v>
      </c>
      <c r="BL367" s="245">
        <v>-4885.3758637906476</v>
      </c>
      <c r="BM367" s="245">
        <v>-804.37211237372208</v>
      </c>
      <c r="BN367" s="245">
        <v>-804.37296078383906</v>
      </c>
      <c r="BO367" s="245">
        <v>-11105.379965708618</v>
      </c>
      <c r="BP367" s="245">
        <v>-7194.184188733153</v>
      </c>
      <c r="BQ367" s="245">
        <v>-10636.265222776159</v>
      </c>
      <c r="BR367" s="245">
        <v>-11605.301103283817</v>
      </c>
      <c r="BS367" s="245">
        <v>-8042.1717948235082</v>
      </c>
      <c r="BT367" s="245">
        <v>-804.37296078407007</v>
      </c>
      <c r="BU367" s="245">
        <v>-804.37211237372617</v>
      </c>
      <c r="BV367" s="245">
        <v>-14566.120821784449</v>
      </c>
      <c r="BW367" s="245">
        <v>-8476.3580516746879</v>
      </c>
      <c r="BX367" s="245">
        <v>-4513.641229705242</v>
      </c>
      <c r="BY367" s="245">
        <v>-5034.6872977838148</v>
      </c>
      <c r="BZ367" s="245">
        <v>-15598.141113544954</v>
      </c>
      <c r="CA367" s="245">
        <v>-804.37211237386407</v>
      </c>
      <c r="CB367" s="245">
        <v>-804.37296078394559</v>
      </c>
      <c r="CC367" s="245">
        <v>-5192.6456084703823</v>
      </c>
      <c r="CD367" s="245">
        <v>-21355.233246044751</v>
      </c>
      <c r="CE367" s="245">
        <v>-1645.6571596673502</v>
      </c>
      <c r="CF367" s="245">
        <v>-6048.1748118513669</v>
      </c>
      <c r="CG367" s="245">
        <v>-6766.0424942220579</v>
      </c>
      <c r="CH367" s="245">
        <v>-804.37296078357713</v>
      </c>
      <c r="CI367" s="245">
        <v>-804.37211237397196</v>
      </c>
      <c r="CJ367" s="245">
        <v>-17519.294391491472</v>
      </c>
      <c r="CK367" s="245">
        <v>-4498.7412253920147</v>
      </c>
      <c r="CL367" s="245">
        <v>-6740.9099817340275</v>
      </c>
      <c r="CM367" s="245">
        <v>-14559.172023723788</v>
      </c>
      <c r="CN367" s="245">
        <v>-13856.744603616111</v>
      </c>
      <c r="CO367" s="245">
        <v>-804.37211237372708</v>
      </c>
      <c r="CP367" s="245">
        <v>-804.37296078383406</v>
      </c>
      <c r="CQ367" s="245">
        <v>-6072.2867259765899</v>
      </c>
      <c r="CR367" s="245">
        <v>-45153.68453078383</v>
      </c>
      <c r="CS367" s="245">
        <v>-19526.570746273726</v>
      </c>
      <c r="CT367" s="245">
        <v>-4354.1316214366525</v>
      </c>
      <c r="CU367" s="245">
        <v>-27122.100910145229</v>
      </c>
      <c r="CV367" s="245">
        <v>-214.61836527878299</v>
      </c>
      <c r="CW367" s="245">
        <v>-105790.40171950492</v>
      </c>
      <c r="CX367" s="245">
        <v>-42373.021464177611</v>
      </c>
      <c r="CY367" s="245">
        <v>-85230.296842299227</v>
      </c>
      <c r="CZ367" s="245">
        <v>-18263.065766320371</v>
      </c>
      <c r="DA367" s="245">
        <v>-30383.241686342</v>
      </c>
      <c r="DB367" s="245">
        <v>-20492.574673718304</v>
      </c>
      <c r="DC367" s="245">
        <v>-21965.360881579403</v>
      </c>
      <c r="DD367" s="245">
        <v>-30657.351127921531</v>
      </c>
      <c r="DE367" s="245">
        <v>-12761.698187152473</v>
      </c>
      <c r="DF367" s="245">
        <v>-271703.91923118092</v>
      </c>
      <c r="DG367" s="245">
        <v>-219848.62545867031</v>
      </c>
      <c r="DH367" s="245">
        <v>-156279.37052098286</v>
      </c>
      <c r="DI367" s="245">
        <v>-265717.48412857368</v>
      </c>
      <c r="DJ367" s="245">
        <v>-738226.59381306812</v>
      </c>
      <c r="DK367" s="245">
        <v>0</v>
      </c>
      <c r="DL367" s="246">
        <v>-3471880.830321677</v>
      </c>
      <c r="DQ367" s="233" t="s">
        <v>400</v>
      </c>
      <c r="DR367" s="234"/>
      <c r="DS367" s="234"/>
      <c r="DT367" s="235"/>
      <c r="DU367" s="245">
        <f>SUM(DU303:DU366)</f>
        <v>-62.061496154104255</v>
      </c>
      <c r="DV367" s="245">
        <f t="shared" ref="DV367:EC367" si="318">SUM(DV303:DV366)</f>
        <v>-356.47321146662648</v>
      </c>
      <c r="DW367" s="245">
        <f t="shared" si="318"/>
        <v>-468.02512986672582</v>
      </c>
      <c r="DX367" s="245">
        <f t="shared" si="318"/>
        <v>-538.29126805730539</v>
      </c>
      <c r="DY367" s="245">
        <f t="shared" si="318"/>
        <v>-260.73043930140574</v>
      </c>
      <c r="DZ367" s="245">
        <f t="shared" si="318"/>
        <v>-134.52329232303407</v>
      </c>
      <c r="EA367" s="245">
        <f t="shared" si="318"/>
        <v>-491.55254468985123</v>
      </c>
      <c r="EB367" s="245">
        <f t="shared" si="318"/>
        <v>-421.9968546495565</v>
      </c>
      <c r="EC367" s="245">
        <f t="shared" si="318"/>
        <v>-738.22659381306835</v>
      </c>
      <c r="ED367" s="246">
        <f>SUM(DU367:EC367)</f>
        <v>-3471.8808303216783</v>
      </c>
      <c r="EE367" s="303">
        <f>ED367-(DL367/$DQ$4)</f>
        <v>0</v>
      </c>
    </row>
    <row r="368" spans="1:135" s="126" customFormat="1" ht="16" thickBot="1" x14ac:dyDescent="0.4">
      <c r="A368" s="37"/>
      <c r="B368" s="37"/>
      <c r="C368" s="38"/>
      <c r="D368" s="264"/>
      <c r="E368" s="253" t="s">
        <v>401</v>
      </c>
      <c r="F368" s="254"/>
      <c r="G368" s="254"/>
      <c r="H368" s="255"/>
      <c r="I368" s="257">
        <v>-62061.496154104258</v>
      </c>
      <c r="J368" s="257">
        <v>-19116.56534805776</v>
      </c>
      <c r="K368" s="257">
        <v>-18696.912533876646</v>
      </c>
      <c r="L368" s="257">
        <v>33511.832912777318</v>
      </c>
      <c r="M368" s="257">
        <v>-10495.361196275126</v>
      </c>
      <c r="N368" s="257">
        <v>3386.9886041496502</v>
      </c>
      <c r="O368" s="257">
        <v>-27383.565125689805</v>
      </c>
      <c r="P368" s="257">
        <v>-3013.9275634579672</v>
      </c>
      <c r="Q368" s="257">
        <v>-3013.9275634580199</v>
      </c>
      <c r="R368" s="257">
        <v>-38157.944261871991</v>
      </c>
      <c r="S368" s="257">
        <v>-9473.7293550956801</v>
      </c>
      <c r="T368" s="257">
        <v>40.798994141643561</v>
      </c>
      <c r="U368" s="257">
        <v>19515.453872240432</v>
      </c>
      <c r="V368" s="257">
        <v>15706.831363438694</v>
      </c>
      <c r="W368" s="257">
        <v>-3013.9275634581463</v>
      </c>
      <c r="X368" s="257">
        <v>-3013.9275634582295</v>
      </c>
      <c r="Y368" s="257">
        <v>-3065.1749546795199</v>
      </c>
      <c r="Z368" s="257">
        <v>14474.4645784571</v>
      </c>
      <c r="AA368" s="257">
        <v>-7747.1851561176209</v>
      </c>
      <c r="AB368" s="257">
        <v>27074.221483426758</v>
      </c>
      <c r="AC368" s="257">
        <v>-7159.7022048779618</v>
      </c>
      <c r="AD368" s="257">
        <v>-3013.9275634580886</v>
      </c>
      <c r="AE368" s="257">
        <v>-3013.9275634579035</v>
      </c>
      <c r="AF368" s="257">
        <v>-6665.5861179383646</v>
      </c>
      <c r="AG368" s="257">
        <v>-4678.5551757476042</v>
      </c>
      <c r="AH368" s="257">
        <v>-3379.5471343657337</v>
      </c>
      <c r="AI368" s="257">
        <v>-14052.813062392594</v>
      </c>
      <c r="AJ368" s="257">
        <v>-28175.120978984625</v>
      </c>
      <c r="AK368" s="257">
        <v>-3013.9275634581541</v>
      </c>
      <c r="AL368" s="257">
        <v>-3013.9275634581281</v>
      </c>
      <c r="AM368" s="257">
        <v>15634.663070620962</v>
      </c>
      <c r="AN368" s="257">
        <v>4651.0037393703769</v>
      </c>
      <c r="AO368" s="257">
        <v>2092.1449684499148</v>
      </c>
      <c r="AP368" s="257">
        <v>4980.4138208449185</v>
      </c>
      <c r="AQ368" s="257">
        <v>-1597.4263481204453</v>
      </c>
      <c r="AR368" s="257">
        <v>-804.37296078396616</v>
      </c>
      <c r="AS368" s="257">
        <v>-804.37211237382485</v>
      </c>
      <c r="AT368" s="257">
        <v>-24120.240264197946</v>
      </c>
      <c r="AU368" s="257">
        <v>3181.7049030100643</v>
      </c>
      <c r="AV368" s="257">
        <v>5650.5889883073251</v>
      </c>
      <c r="AW368" s="257">
        <v>-4107.8758220406116</v>
      </c>
      <c r="AX368" s="257">
        <v>-853.35988856602125</v>
      </c>
      <c r="AY368" s="257">
        <v>-804.37211237355802</v>
      </c>
      <c r="AZ368" s="257">
        <v>-804.37296078388204</v>
      </c>
      <c r="BA368" s="257">
        <v>802.43895684063045</v>
      </c>
      <c r="BB368" s="257">
        <v>-5301.4151851729057</v>
      </c>
      <c r="BC368" s="257">
        <v>10147.63781427074</v>
      </c>
      <c r="BD368" s="257">
        <v>-4676.4389002564103</v>
      </c>
      <c r="BE368" s="257">
        <v>-5106.5036242799615</v>
      </c>
      <c r="BF368" s="257">
        <v>-804.37296078395161</v>
      </c>
      <c r="BG368" s="257">
        <v>-804.37211237385259</v>
      </c>
      <c r="BH368" s="257">
        <v>5874.5092846207554</v>
      </c>
      <c r="BI368" s="257">
        <v>10608.048813315296</v>
      </c>
      <c r="BJ368" s="257">
        <v>1945.7409466584822</v>
      </c>
      <c r="BK368" s="257">
        <v>10341.450780345684</v>
      </c>
      <c r="BL368" s="257">
        <v>-605.61013634815754</v>
      </c>
      <c r="BM368" s="257">
        <v>-804.37211237372208</v>
      </c>
      <c r="BN368" s="257">
        <v>-804.37296078383906</v>
      </c>
      <c r="BO368" s="257">
        <v>-2657.4687810368287</v>
      </c>
      <c r="BP368" s="257">
        <v>2590.7184878469479</v>
      </c>
      <c r="BQ368" s="257">
        <v>732.9955677215512</v>
      </c>
      <c r="BR368" s="257">
        <v>1667.482541634783</v>
      </c>
      <c r="BS368" s="257">
        <v>-5649.8934261097984</v>
      </c>
      <c r="BT368" s="257">
        <v>-804.37296078407007</v>
      </c>
      <c r="BU368" s="257">
        <v>-804.37211237372617</v>
      </c>
      <c r="BV368" s="257">
        <v>-1755.417707497465</v>
      </c>
      <c r="BW368" s="257">
        <v>-4472.1881462582278</v>
      </c>
      <c r="BX368" s="257">
        <v>2621.5082688565581</v>
      </c>
      <c r="BY368" s="257">
        <v>-1091.8923032566545</v>
      </c>
      <c r="BZ368" s="257">
        <v>-3537.2109912027554</v>
      </c>
      <c r="CA368" s="257">
        <v>-804.37211237386407</v>
      </c>
      <c r="CB368" s="257">
        <v>-804.37296078394559</v>
      </c>
      <c r="CC368" s="257">
        <v>-537.11246456033223</v>
      </c>
      <c r="CD368" s="257">
        <v>-14682.6526118398</v>
      </c>
      <c r="CE368" s="257">
        <v>4503.9425634586232</v>
      </c>
      <c r="CF368" s="257">
        <v>1878.2330141850525</v>
      </c>
      <c r="CG368" s="257">
        <v>-3849.5430417325697</v>
      </c>
      <c r="CH368" s="257">
        <v>-804.37296078357713</v>
      </c>
      <c r="CI368" s="257">
        <v>-804.37211237397196</v>
      </c>
      <c r="CJ368" s="257">
        <v>-7979.0394017345516</v>
      </c>
      <c r="CK368" s="257">
        <v>-427.66388534568068</v>
      </c>
      <c r="CL368" s="257">
        <v>-3067.1896510073775</v>
      </c>
      <c r="CM368" s="257">
        <v>-5846.0817417167837</v>
      </c>
      <c r="CN368" s="257">
        <v>14892.00490311139</v>
      </c>
      <c r="CO368" s="257">
        <v>-804.37211237372708</v>
      </c>
      <c r="CP368" s="257">
        <v>-804.37296078383406</v>
      </c>
      <c r="CQ368" s="257">
        <v>6638.5654783244099</v>
      </c>
      <c r="CR368" s="257">
        <v>-28972.570280096632</v>
      </c>
      <c r="CS368" s="257">
        <v>-14622.585268578296</v>
      </c>
      <c r="CT368" s="257">
        <v>2561.9218963521971</v>
      </c>
      <c r="CU368" s="257">
        <v>15251.313322561276</v>
      </c>
      <c r="CV368" s="257">
        <v>-214.61836527878299</v>
      </c>
      <c r="CW368" s="257">
        <v>33257.681945391741</v>
      </c>
      <c r="CX368" s="257">
        <v>6457.126289293541</v>
      </c>
      <c r="CY368" s="257">
        <v>6768.2970631093194</v>
      </c>
      <c r="CZ368" s="257">
        <v>-7609.1014297762704</v>
      </c>
      <c r="DA368" s="257">
        <v>-25749.231185535031</v>
      </c>
      <c r="DB368" s="257">
        <v>-16746.802178409052</v>
      </c>
      <c r="DC368" s="257">
        <v>-11008.898791245421</v>
      </c>
      <c r="DD368" s="257">
        <v>-3176.7556362977411</v>
      </c>
      <c r="DE368" s="257">
        <v>-11804.194116932653</v>
      </c>
      <c r="DF368" s="257">
        <v>-216390.2351312309</v>
      </c>
      <c r="DG368" s="257">
        <v>-111259.1336459703</v>
      </c>
      <c r="DH368" s="257">
        <v>-118448.7097218773</v>
      </c>
      <c r="DI368" s="257">
        <v>-208558.93306952369</v>
      </c>
      <c r="DJ368" s="257">
        <v>-716828.76227467367</v>
      </c>
      <c r="DK368" s="257">
        <v>0</v>
      </c>
      <c r="DL368" s="258">
        <v>-1601160.6660335737</v>
      </c>
      <c r="DQ368" s="259" t="s">
        <v>401</v>
      </c>
      <c r="DR368" s="260"/>
      <c r="DS368" s="260"/>
      <c r="DT368" s="261"/>
      <c r="DU368" s="262">
        <f>+DU300+DU367</f>
        <v>-62.061496154104255</v>
      </c>
      <c r="DV368" s="262">
        <f t="shared" ref="DV368:EC368" si="319">+DV300+DV367</f>
        <v>-38.793582686972286</v>
      </c>
      <c r="DW368" s="262">
        <f t="shared" si="319"/>
        <v>-69.855008618031661</v>
      </c>
      <c r="DX368" s="262">
        <f t="shared" si="319"/>
        <v>-44.389621648071056</v>
      </c>
      <c r="DY368" s="262">
        <f t="shared" si="319"/>
        <v>61.519800255077143</v>
      </c>
      <c r="DZ368" s="262">
        <f t="shared" si="319"/>
        <v>-76.094983338196158</v>
      </c>
      <c r="EA368" s="262">
        <f t="shared" si="319"/>
        <v>-327.64936877720123</v>
      </c>
      <c r="EB368" s="262">
        <f t="shared" si="319"/>
        <v>-327.00764279140094</v>
      </c>
      <c r="EC368" s="262">
        <f t="shared" si="319"/>
        <v>-716.82876227467386</v>
      </c>
      <c r="ED368" s="263">
        <f>SUM(DU368:EC368)</f>
        <v>-1601.1606660335742</v>
      </c>
      <c r="EE368" s="303">
        <f>ED368-(DL368/$DQ$4)</f>
        <v>0</v>
      </c>
    </row>
    <row r="369" spans="1:137" s="126" customFormat="1" ht="16" thickBot="1" x14ac:dyDescent="0.4">
      <c r="A369" s="37"/>
      <c r="B369" s="37"/>
      <c r="C369" s="38"/>
      <c r="D369" s="264"/>
      <c r="E369" s="290"/>
      <c r="F369" s="266"/>
      <c r="G369" s="266"/>
      <c r="H369" s="291"/>
      <c r="I369" s="227">
        <v>0</v>
      </c>
      <c r="J369" s="227">
        <v>0</v>
      </c>
      <c r="K369" s="218">
        <v>0</v>
      </c>
      <c r="L369" s="218">
        <v>0</v>
      </c>
      <c r="M369" s="218">
        <v>0</v>
      </c>
      <c r="N369" s="218">
        <v>0</v>
      </c>
      <c r="O369" s="218">
        <v>0</v>
      </c>
      <c r="P369" s="218">
        <v>0</v>
      </c>
      <c r="Q369" s="218">
        <v>0</v>
      </c>
      <c r="R369" s="218">
        <v>0</v>
      </c>
      <c r="S369" s="218">
        <v>0</v>
      </c>
      <c r="T369" s="218">
        <v>0</v>
      </c>
      <c r="U369" s="218">
        <v>0</v>
      </c>
      <c r="V369" s="218">
        <v>0</v>
      </c>
      <c r="W369" s="218">
        <v>0</v>
      </c>
      <c r="X369" s="218">
        <v>0</v>
      </c>
      <c r="Y369" s="218">
        <v>0</v>
      </c>
      <c r="Z369" s="218">
        <v>0</v>
      </c>
      <c r="AA369" s="218">
        <v>0</v>
      </c>
      <c r="AB369" s="218">
        <v>0</v>
      </c>
      <c r="AC369" s="218">
        <v>0</v>
      </c>
      <c r="AD369" s="218">
        <v>0</v>
      </c>
      <c r="AE369" s="218">
        <v>0</v>
      </c>
      <c r="AF369" s="218">
        <v>0</v>
      </c>
      <c r="AG369" s="218">
        <v>0</v>
      </c>
      <c r="AH369" s="218">
        <v>0</v>
      </c>
      <c r="AI369" s="218">
        <v>0</v>
      </c>
      <c r="AJ369" s="218">
        <v>0</v>
      </c>
      <c r="AK369" s="218">
        <v>0</v>
      </c>
      <c r="AL369" s="218">
        <v>0</v>
      </c>
      <c r="AM369" s="218">
        <v>0</v>
      </c>
      <c r="AN369" s="218">
        <v>0</v>
      </c>
      <c r="AO369" s="218">
        <v>0</v>
      </c>
      <c r="AP369" s="218">
        <v>0</v>
      </c>
      <c r="AQ369" s="218">
        <v>0</v>
      </c>
      <c r="AR369" s="218">
        <v>0</v>
      </c>
      <c r="AS369" s="218">
        <v>0</v>
      </c>
      <c r="AT369" s="218">
        <v>0</v>
      </c>
      <c r="AU369" s="218">
        <v>0</v>
      </c>
      <c r="AV369" s="218">
        <v>0</v>
      </c>
      <c r="AW369" s="218">
        <v>0</v>
      </c>
      <c r="AX369" s="218">
        <v>0</v>
      </c>
      <c r="AY369" s="218">
        <v>0</v>
      </c>
      <c r="AZ369" s="218">
        <v>0</v>
      </c>
      <c r="BA369" s="218">
        <v>0</v>
      </c>
      <c r="BB369" s="218">
        <v>0</v>
      </c>
      <c r="BC369" s="218">
        <v>0</v>
      </c>
      <c r="BD369" s="218">
        <v>0</v>
      </c>
      <c r="BE369" s="218">
        <v>0</v>
      </c>
      <c r="BF369" s="218">
        <v>0</v>
      </c>
      <c r="BG369" s="218">
        <v>0</v>
      </c>
      <c r="BH369" s="218">
        <v>0</v>
      </c>
      <c r="BI369" s="218">
        <v>0</v>
      </c>
      <c r="BJ369" s="218">
        <v>0</v>
      </c>
      <c r="BK369" s="218">
        <v>0</v>
      </c>
      <c r="BL369" s="218">
        <v>0</v>
      </c>
      <c r="BM369" s="218">
        <v>0</v>
      </c>
      <c r="BN369" s="218">
        <v>0</v>
      </c>
      <c r="BO369" s="218">
        <v>0</v>
      </c>
      <c r="BP369" s="218">
        <v>0</v>
      </c>
      <c r="BQ369" s="218">
        <v>0</v>
      </c>
      <c r="BR369" s="218">
        <v>0</v>
      </c>
      <c r="BS369" s="218">
        <v>0</v>
      </c>
      <c r="BT369" s="218">
        <v>0</v>
      </c>
      <c r="BU369" s="218">
        <v>0</v>
      </c>
      <c r="BV369" s="218">
        <v>0</v>
      </c>
      <c r="BW369" s="218">
        <v>0</v>
      </c>
      <c r="BX369" s="218">
        <v>0</v>
      </c>
      <c r="BY369" s="218">
        <v>0</v>
      </c>
      <c r="BZ369" s="218">
        <v>0</v>
      </c>
      <c r="CA369" s="218">
        <v>0</v>
      </c>
      <c r="CB369" s="218">
        <v>0</v>
      </c>
      <c r="CC369" s="218">
        <v>0</v>
      </c>
      <c r="CD369" s="218">
        <v>0</v>
      </c>
      <c r="CE369" s="218">
        <v>0</v>
      </c>
      <c r="CF369" s="218">
        <v>0</v>
      </c>
      <c r="CG369" s="218">
        <v>0</v>
      </c>
      <c r="CH369" s="218">
        <v>0</v>
      </c>
      <c r="CI369" s="218">
        <v>0</v>
      </c>
      <c r="CJ369" s="218">
        <v>0</v>
      </c>
      <c r="CK369" s="218">
        <v>0</v>
      </c>
      <c r="CL369" s="218">
        <v>0</v>
      </c>
      <c r="CM369" s="218">
        <v>0</v>
      </c>
      <c r="CN369" s="218">
        <v>0</v>
      </c>
      <c r="CO369" s="218">
        <v>0</v>
      </c>
      <c r="CP369" s="218">
        <v>0</v>
      </c>
      <c r="CQ369" s="218">
        <v>0</v>
      </c>
      <c r="CR369" s="218">
        <v>0</v>
      </c>
      <c r="CS369" s="218">
        <v>0</v>
      </c>
      <c r="CT369" s="218">
        <v>0</v>
      </c>
      <c r="CU369" s="218">
        <v>0</v>
      </c>
      <c r="CV369" s="218">
        <v>0</v>
      </c>
      <c r="CW369" s="218">
        <v>0</v>
      </c>
      <c r="CX369" s="218">
        <v>0</v>
      </c>
      <c r="CY369" s="218">
        <v>0</v>
      </c>
      <c r="CZ369" s="218">
        <v>0</v>
      </c>
      <c r="DA369" s="218">
        <v>0</v>
      </c>
      <c r="DB369" s="218">
        <v>0</v>
      </c>
      <c r="DC369" s="218">
        <v>0</v>
      </c>
      <c r="DD369" s="218">
        <v>0</v>
      </c>
      <c r="DE369" s="218">
        <v>0</v>
      </c>
      <c r="DF369" s="218">
        <v>0</v>
      </c>
      <c r="DG369" s="218">
        <v>0</v>
      </c>
      <c r="DH369" s="218">
        <v>0</v>
      </c>
      <c r="DI369" s="218">
        <v>0</v>
      </c>
      <c r="DJ369" s="218">
        <v>0</v>
      </c>
      <c r="DK369" s="218">
        <v>0</v>
      </c>
      <c r="DL369" s="228">
        <v>0</v>
      </c>
      <c r="DQ369" s="103"/>
      <c r="DR369" s="103"/>
      <c r="DS369" s="103"/>
      <c r="DT369" s="298"/>
      <c r="DU369" s="102"/>
      <c r="DV369" s="102"/>
      <c r="DW369" s="102"/>
      <c r="DX369" s="102"/>
      <c r="DY369" s="102"/>
      <c r="DZ369" s="102"/>
      <c r="EA369" s="102"/>
      <c r="EB369" s="102"/>
      <c r="EC369" s="102"/>
      <c r="ED369" s="102"/>
      <c r="EE369" s="303">
        <f>ED369-(DL369/$DQ$4)</f>
        <v>0</v>
      </c>
      <c r="EG369" s="101"/>
    </row>
    <row r="370" spans="1:137" s="126" customFormat="1" ht="16" hidden="1" outlineLevel="1" thickBot="1" x14ac:dyDescent="0.4">
      <c r="A370" s="37"/>
      <c r="B370" s="37"/>
      <c r="C370" s="38"/>
      <c r="D370" s="264"/>
      <c r="E370" s="292" t="s">
        <v>402</v>
      </c>
      <c r="F370" s="293"/>
      <c r="G370" s="293"/>
      <c r="H370" s="294"/>
      <c r="I370" s="295" t="s">
        <v>40</v>
      </c>
      <c r="J370" s="295" t="s">
        <v>41</v>
      </c>
      <c r="K370" s="296" t="s">
        <v>42</v>
      </c>
      <c r="L370" s="296" t="s">
        <v>43</v>
      </c>
      <c r="M370" s="296" t="s">
        <v>44</v>
      </c>
      <c r="N370" s="296" t="s">
        <v>45</v>
      </c>
      <c r="O370" s="296" t="s">
        <v>46</v>
      </c>
      <c r="P370" s="296" t="s">
        <v>47</v>
      </c>
      <c r="Q370" s="296" t="s">
        <v>48</v>
      </c>
      <c r="R370" s="296" t="s">
        <v>49</v>
      </c>
      <c r="S370" s="296" t="s">
        <v>50</v>
      </c>
      <c r="T370" s="296" t="s">
        <v>51</v>
      </c>
      <c r="U370" s="296" t="s">
        <v>52</v>
      </c>
      <c r="V370" s="296" t="s">
        <v>53</v>
      </c>
      <c r="W370" s="296" t="s">
        <v>54</v>
      </c>
      <c r="X370" s="296" t="s">
        <v>55</v>
      </c>
      <c r="Y370" s="296" t="s">
        <v>56</v>
      </c>
      <c r="Z370" s="296" t="s">
        <v>57</v>
      </c>
      <c r="AA370" s="296" t="s">
        <v>58</v>
      </c>
      <c r="AB370" s="296" t="s">
        <v>59</v>
      </c>
      <c r="AC370" s="296" t="s">
        <v>60</v>
      </c>
      <c r="AD370" s="296" t="s">
        <v>61</v>
      </c>
      <c r="AE370" s="296" t="s">
        <v>62</v>
      </c>
      <c r="AF370" s="296" t="s">
        <v>63</v>
      </c>
      <c r="AG370" s="296" t="s">
        <v>64</v>
      </c>
      <c r="AH370" s="296" t="s">
        <v>65</v>
      </c>
      <c r="AI370" s="296" t="s">
        <v>66</v>
      </c>
      <c r="AJ370" s="296" t="s">
        <v>67</v>
      </c>
      <c r="AK370" s="296" t="s">
        <v>68</v>
      </c>
      <c r="AL370" s="296" t="s">
        <v>69</v>
      </c>
      <c r="AM370" s="296" t="s">
        <v>70</v>
      </c>
      <c r="AN370" s="296" t="s">
        <v>71</v>
      </c>
      <c r="AO370" s="296" t="s">
        <v>72</v>
      </c>
      <c r="AP370" s="296" t="s">
        <v>73</v>
      </c>
      <c r="AQ370" s="296" t="s">
        <v>74</v>
      </c>
      <c r="AR370" s="296" t="s">
        <v>75</v>
      </c>
      <c r="AS370" s="296" t="s">
        <v>76</v>
      </c>
      <c r="AT370" s="296" t="s">
        <v>77</v>
      </c>
      <c r="AU370" s="296" t="s">
        <v>78</v>
      </c>
      <c r="AV370" s="296" t="s">
        <v>79</v>
      </c>
      <c r="AW370" s="296" t="s">
        <v>80</v>
      </c>
      <c r="AX370" s="296" t="s">
        <v>81</v>
      </c>
      <c r="AY370" s="296" t="s">
        <v>82</v>
      </c>
      <c r="AZ370" s="296" t="s">
        <v>83</v>
      </c>
      <c r="BA370" s="296" t="s">
        <v>84</v>
      </c>
      <c r="BB370" s="296" t="s">
        <v>85</v>
      </c>
      <c r="BC370" s="296" t="s">
        <v>86</v>
      </c>
      <c r="BD370" s="296" t="s">
        <v>87</v>
      </c>
      <c r="BE370" s="296" t="s">
        <v>88</v>
      </c>
      <c r="BF370" s="296" t="s">
        <v>89</v>
      </c>
      <c r="BG370" s="296" t="s">
        <v>90</v>
      </c>
      <c r="BH370" s="296" t="s">
        <v>91</v>
      </c>
      <c r="BI370" s="296" t="s">
        <v>92</v>
      </c>
      <c r="BJ370" s="296" t="s">
        <v>93</v>
      </c>
      <c r="BK370" s="296" t="s">
        <v>94</v>
      </c>
      <c r="BL370" s="296" t="s">
        <v>95</v>
      </c>
      <c r="BM370" s="296" t="s">
        <v>96</v>
      </c>
      <c r="BN370" s="296" t="s">
        <v>97</v>
      </c>
      <c r="BO370" s="296" t="s">
        <v>98</v>
      </c>
      <c r="BP370" s="296" t="s">
        <v>99</v>
      </c>
      <c r="BQ370" s="296" t="s">
        <v>100</v>
      </c>
      <c r="BR370" s="296" t="s">
        <v>101</v>
      </c>
      <c r="BS370" s="296" t="s">
        <v>102</v>
      </c>
      <c r="BT370" s="296" t="s">
        <v>103</v>
      </c>
      <c r="BU370" s="296" t="s">
        <v>104</v>
      </c>
      <c r="BV370" s="296" t="s">
        <v>105</v>
      </c>
      <c r="BW370" s="296" t="s">
        <v>106</v>
      </c>
      <c r="BX370" s="296" t="s">
        <v>107</v>
      </c>
      <c r="BY370" s="296" t="s">
        <v>108</v>
      </c>
      <c r="BZ370" s="296" t="s">
        <v>109</v>
      </c>
      <c r="CA370" s="296" t="s">
        <v>110</v>
      </c>
      <c r="CB370" s="296" t="s">
        <v>111</v>
      </c>
      <c r="CC370" s="296" t="s">
        <v>112</v>
      </c>
      <c r="CD370" s="296" t="s">
        <v>113</v>
      </c>
      <c r="CE370" s="296" t="s">
        <v>114</v>
      </c>
      <c r="CF370" s="296" t="s">
        <v>115</v>
      </c>
      <c r="CG370" s="296" t="s">
        <v>116</v>
      </c>
      <c r="CH370" s="296" t="s">
        <v>117</v>
      </c>
      <c r="CI370" s="296" t="s">
        <v>118</v>
      </c>
      <c r="CJ370" s="296" t="s">
        <v>119</v>
      </c>
      <c r="CK370" s="296" t="s">
        <v>120</v>
      </c>
      <c r="CL370" s="296" t="s">
        <v>121</v>
      </c>
      <c r="CM370" s="296" t="s">
        <v>122</v>
      </c>
      <c r="CN370" s="296" t="s">
        <v>123</v>
      </c>
      <c r="CO370" s="296" t="s">
        <v>124</v>
      </c>
      <c r="CP370" s="296" t="s">
        <v>125</v>
      </c>
      <c r="CQ370" s="296" t="s">
        <v>126</v>
      </c>
      <c r="CR370" s="296" t="s">
        <v>127</v>
      </c>
      <c r="CS370" s="296" t="s">
        <v>128</v>
      </c>
      <c r="CT370" s="296" t="s">
        <v>129</v>
      </c>
      <c r="CU370" s="296" t="s">
        <v>129</v>
      </c>
      <c r="CV370" s="296" t="s">
        <v>129</v>
      </c>
      <c r="CW370" s="296" t="s">
        <v>132</v>
      </c>
      <c r="CX370" s="296" t="s">
        <v>133</v>
      </c>
      <c r="CY370" s="296" t="s">
        <v>134</v>
      </c>
      <c r="CZ370" s="296" t="s">
        <v>135</v>
      </c>
      <c r="DA370" s="296" t="s">
        <v>136</v>
      </c>
      <c r="DB370" s="296" t="s">
        <v>137</v>
      </c>
      <c r="DC370" s="296" t="s">
        <v>138</v>
      </c>
      <c r="DD370" s="296" t="s">
        <v>139</v>
      </c>
      <c r="DE370" s="296" t="s">
        <v>140</v>
      </c>
      <c r="DF370" s="296" t="s">
        <v>141</v>
      </c>
      <c r="DG370" s="296" t="s">
        <v>142</v>
      </c>
      <c r="DH370" s="296" t="s">
        <v>143</v>
      </c>
      <c r="DI370" s="296" t="s">
        <v>144</v>
      </c>
      <c r="DJ370" s="296" t="s">
        <v>145</v>
      </c>
      <c r="DK370" s="296" t="s">
        <v>146</v>
      </c>
      <c r="DL370" s="297" t="s">
        <v>22</v>
      </c>
      <c r="DQ370" s="97" t="s">
        <v>402</v>
      </c>
      <c r="DR370" s="98"/>
      <c r="DS370" s="98"/>
      <c r="DT370" s="99"/>
      <c r="DU370" s="100" t="str">
        <f t="shared" ref="DU370:ED370" si="320">+DU$13</f>
        <v>ON</v>
      </c>
      <c r="DV370" s="100" t="str">
        <f t="shared" si="320"/>
        <v>≤7D</v>
      </c>
      <c r="DW370" s="100" t="str">
        <f t="shared" si="320"/>
        <v>&gt;7D - 30D</v>
      </c>
      <c r="DX370" s="100" t="str">
        <f t="shared" si="320"/>
        <v>&gt;1 - 3M</v>
      </c>
      <c r="DY370" s="100" t="str">
        <f t="shared" si="320"/>
        <v>&gt;3 - 6M</v>
      </c>
      <c r="DZ370" s="100" t="str">
        <f t="shared" si="320"/>
        <v>&gt;6 - 12M</v>
      </c>
      <c r="EA370" s="100" t="str">
        <f t="shared" si="320"/>
        <v>&gt;1 - 3Y</v>
      </c>
      <c r="EB370" s="100" t="str">
        <f t="shared" si="320"/>
        <v>&gt;3 - 5Y</v>
      </c>
      <c r="EC370" s="100" t="str">
        <f t="shared" si="320"/>
        <v>&gt;5Y</v>
      </c>
      <c r="ED370" s="100" t="str">
        <f t="shared" si="320"/>
        <v>Total</v>
      </c>
      <c r="EE370" s="303"/>
      <c r="EG370" s="101"/>
    </row>
    <row r="371" spans="1:137" s="126" customFormat="1" ht="15.5" collapsed="1" x14ac:dyDescent="0.35">
      <c r="A371" s="37"/>
      <c r="B371" s="37"/>
      <c r="C371" s="38"/>
      <c r="D371" s="264"/>
      <c r="E371" s="233" t="s">
        <v>403</v>
      </c>
      <c r="F371" s="234"/>
      <c r="G371" s="234"/>
      <c r="H371" s="235"/>
      <c r="I371" s="245">
        <v>112787.53097115153</v>
      </c>
      <c r="J371" s="245">
        <v>-33432.561731416674</v>
      </c>
      <c r="K371" s="245">
        <v>-31043.05177271377</v>
      </c>
      <c r="L371" s="245">
        <v>362938.01095999393</v>
      </c>
      <c r="M371" s="245">
        <v>-24769.564827090915</v>
      </c>
      <c r="N371" s="245">
        <v>29767.480992788813</v>
      </c>
      <c r="O371" s="245">
        <v>21135.263439212467</v>
      </c>
      <c r="P371" s="245">
        <v>-759.63483203894884</v>
      </c>
      <c r="Q371" s="245">
        <v>-10224.978774365652</v>
      </c>
      <c r="R371" s="245">
        <v>9018.1854184943295</v>
      </c>
      <c r="S371" s="245">
        <v>-69052.697438774587</v>
      </c>
      <c r="T371" s="245">
        <v>12381.281929290568</v>
      </c>
      <c r="U371" s="245">
        <v>16187.592690375441</v>
      </c>
      <c r="V371" s="245">
        <v>46324.226815312359</v>
      </c>
      <c r="W371" s="245">
        <v>-8837.6061424190411</v>
      </c>
      <c r="X371" s="245">
        <v>-7005.5015245804152</v>
      </c>
      <c r="Y371" s="245">
        <v>-5167.504255172832</v>
      </c>
      <c r="Z371" s="245">
        <v>34439.867227498682</v>
      </c>
      <c r="AA371" s="245">
        <v>-12185.135962008142</v>
      </c>
      <c r="AB371" s="245">
        <v>26805.147961200797</v>
      </c>
      <c r="AC371" s="245">
        <v>17360.507488158994</v>
      </c>
      <c r="AD371" s="245">
        <v>-7854.8412106814176</v>
      </c>
      <c r="AE371" s="245">
        <v>-9659.6768148277697</v>
      </c>
      <c r="AF371" s="245">
        <v>23109.425696362814</v>
      </c>
      <c r="AG371" s="245">
        <v>-8786.487421755246</v>
      </c>
      <c r="AH371" s="245">
        <v>13034.119303906555</v>
      </c>
      <c r="AI371" s="245">
        <v>-7628.9650796520827</v>
      </c>
      <c r="AJ371" s="245">
        <v>-2045.0683115657703</v>
      </c>
      <c r="AK371" s="245">
        <v>-885.33761348620874</v>
      </c>
      <c r="AL371" s="245">
        <v>11947.987734723756</v>
      </c>
      <c r="AM371" s="245">
        <v>58015.280104922655</v>
      </c>
      <c r="AN371" s="245">
        <v>7453.3485763568788</v>
      </c>
      <c r="AO371" s="245">
        <v>10473.368974619734</v>
      </c>
      <c r="AP371" s="245">
        <v>19778.136955865484</v>
      </c>
      <c r="AQ371" s="245">
        <v>9397.5006119562004</v>
      </c>
      <c r="AR371" s="245">
        <v>12962.428148669613</v>
      </c>
      <c r="AS371" s="245">
        <v>-1704.9108679448807</v>
      </c>
      <c r="AT371" s="245">
        <v>-22856.473001986509</v>
      </c>
      <c r="AU371" s="245">
        <v>8095.0059418002311</v>
      </c>
      <c r="AV371" s="245">
        <v>8119.6246520484165</v>
      </c>
      <c r="AW371" s="245">
        <v>-3025.2733693926157</v>
      </c>
      <c r="AX371" s="245">
        <v>1088.1711351859408</v>
      </c>
      <c r="AY371" s="245">
        <v>-2381.4200207240647</v>
      </c>
      <c r="AZ371" s="245">
        <v>-2682.2100802479754</v>
      </c>
      <c r="BA371" s="245">
        <v>5117.6799973130555</v>
      </c>
      <c r="BB371" s="245">
        <v>41701.131625852991</v>
      </c>
      <c r="BC371" s="245">
        <v>47443.894722676145</v>
      </c>
      <c r="BD371" s="245">
        <v>-5504.7981887480728</v>
      </c>
      <c r="BE371" s="245">
        <v>-2950.320553885957</v>
      </c>
      <c r="BF371" s="245">
        <v>25372.382709713351</v>
      </c>
      <c r="BG371" s="245">
        <v>-2960.2614833643129</v>
      </c>
      <c r="BH371" s="245">
        <v>20228.230447037848</v>
      </c>
      <c r="BI371" s="245">
        <v>35240.555243156028</v>
      </c>
      <c r="BJ371" s="245">
        <v>17874.597111565912</v>
      </c>
      <c r="BK371" s="245">
        <v>22017.581462931019</v>
      </c>
      <c r="BL371" s="245">
        <v>15573.251934189568</v>
      </c>
      <c r="BM371" s="245">
        <v>295.06802507370071</v>
      </c>
      <c r="BN371" s="245">
        <v>-1339.0343377336662</v>
      </c>
      <c r="BO371" s="245">
        <v>1669.837096522715</v>
      </c>
      <c r="BP371" s="245">
        <v>2415.4503837594198</v>
      </c>
      <c r="BQ371" s="245">
        <v>2192.7645061280073</v>
      </c>
      <c r="BR371" s="245">
        <v>1220.9138590515067</v>
      </c>
      <c r="BS371" s="245">
        <v>-3452.5362711365747</v>
      </c>
      <c r="BT371" s="245">
        <v>-2881.3732296342473</v>
      </c>
      <c r="BU371" s="245">
        <v>17975.727379372216</v>
      </c>
      <c r="BV371" s="245">
        <v>-984.47639755032196</v>
      </c>
      <c r="BW371" s="245">
        <v>9509.3988240177623</v>
      </c>
      <c r="BX371" s="245">
        <v>3477.7980559356597</v>
      </c>
      <c r="BY371" s="245">
        <v>1035.8231407153648</v>
      </c>
      <c r="BZ371" s="245">
        <v>22084.605770077487</v>
      </c>
      <c r="CA371" s="245">
        <v>-1586.9116076301116</v>
      </c>
      <c r="CB371" s="245">
        <v>-1213.3067455554765</v>
      </c>
      <c r="CC371" s="245">
        <v>804.72906962886645</v>
      </c>
      <c r="CD371" s="245">
        <v>-12881.397021615881</v>
      </c>
      <c r="CE371" s="245">
        <v>9489.1025332236386</v>
      </c>
      <c r="CF371" s="245">
        <v>1867.6446583346569</v>
      </c>
      <c r="CG371" s="245">
        <v>20152.620839983323</v>
      </c>
      <c r="CH371" s="245">
        <v>-1270.2296641350631</v>
      </c>
      <c r="CI371" s="245">
        <v>-2378.7343052332453</v>
      </c>
      <c r="CJ371" s="245">
        <v>-4174.5940833632794</v>
      </c>
      <c r="CK371" s="245">
        <v>-1924.1980432113214</v>
      </c>
      <c r="CL371" s="245">
        <v>-4008.5364144465884</v>
      </c>
      <c r="CM371" s="245">
        <v>-2135.5363503125491</v>
      </c>
      <c r="CN371" s="245">
        <v>13699.466069384172</v>
      </c>
      <c r="CO371" s="245">
        <v>-1145.7547643308565</v>
      </c>
      <c r="CP371" s="245">
        <v>-2578.9438679740838</v>
      </c>
      <c r="CQ371" s="245">
        <v>12551.469793868562</v>
      </c>
      <c r="CR371" s="245">
        <v>-27904.749663555944</v>
      </c>
      <c r="CS371" s="245">
        <v>36605.334529662206</v>
      </c>
      <c r="CT371" s="245">
        <v>-19364.973278410453</v>
      </c>
      <c r="CU371" s="245">
        <v>16679.159855071808</v>
      </c>
      <c r="CV371" s="245">
        <v>21163.074080060982</v>
      </c>
      <c r="CW371" s="245">
        <v>126018.80696931006</v>
      </c>
      <c r="CX371" s="245">
        <v>2191.319373747021</v>
      </c>
      <c r="CY371" s="245">
        <v>-5488.3211741674641</v>
      </c>
      <c r="CZ371" s="245">
        <v>4121.9082568038993</v>
      </c>
      <c r="DA371" s="245">
        <v>-23088.528373144902</v>
      </c>
      <c r="DB371" s="245">
        <v>110079.94837694311</v>
      </c>
      <c r="DC371" s="245">
        <v>20713.331656641178</v>
      </c>
      <c r="DD371" s="245">
        <v>815.58013712860156</v>
      </c>
      <c r="DE371" s="245">
        <v>-13054.834549240022</v>
      </c>
      <c r="DF371" s="245">
        <v>-172972.35267565289</v>
      </c>
      <c r="DG371" s="245">
        <v>-151090.92101543077</v>
      </c>
      <c r="DH371" s="245">
        <v>-135596.04374836537</v>
      </c>
      <c r="DI371" s="245">
        <v>-238699.53342236544</v>
      </c>
      <c r="DJ371" s="245">
        <v>-1728826.2390297542</v>
      </c>
      <c r="DK371" s="245">
        <v>0</v>
      </c>
      <c r="DL371" s="246">
        <v>-1281426.6590880158</v>
      </c>
      <c r="DQ371" s="309" t="s">
        <v>403</v>
      </c>
      <c r="DR371" s="310"/>
      <c r="DS371" s="310"/>
      <c r="DT371" s="311"/>
      <c r="DU371" s="312">
        <f t="shared" ref="DU371:EC371" si="321">+DU288+DU368</f>
        <v>112.78753097115151</v>
      </c>
      <c r="DV371" s="312">
        <f t="shared" si="321"/>
        <v>324.59557706077396</v>
      </c>
      <c r="DW371" s="312">
        <f t="shared" si="321"/>
        <v>60.514906883996218</v>
      </c>
      <c r="DX371" s="312">
        <f t="shared" si="321"/>
        <v>387.70897127847604</v>
      </c>
      <c r="DY371" s="312">
        <f t="shared" si="321"/>
        <v>160.56403910402238</v>
      </c>
      <c r="DZ371" s="312">
        <f t="shared" si="321"/>
        <v>99.587405505131869</v>
      </c>
      <c r="EA371" s="312">
        <f t="shared" si="321"/>
        <v>-324.06327369108374</v>
      </c>
      <c r="EB371" s="312">
        <f t="shared" si="321"/>
        <v>-374.29557717073084</v>
      </c>
      <c r="EC371" s="312">
        <f t="shared" si="321"/>
        <v>-1728.8262390297543</v>
      </c>
      <c r="ED371" s="313">
        <f>SUM(DU371:EC371)</f>
        <v>-1281.4266590880168</v>
      </c>
      <c r="EE371" s="303">
        <f>ED371-(DL371/$DQ$4)</f>
        <v>0</v>
      </c>
      <c r="EG371" s="101"/>
    </row>
    <row r="372" spans="1:137" s="126" customFormat="1" ht="16" thickBot="1" x14ac:dyDescent="0.4">
      <c r="A372" s="37"/>
      <c r="B372" s="37"/>
      <c r="C372" s="38"/>
      <c r="D372" s="264"/>
      <c r="E372" s="259" t="s">
        <v>25</v>
      </c>
      <c r="F372" s="260"/>
      <c r="G372" s="260"/>
      <c r="H372" s="261"/>
      <c r="I372" s="262">
        <v>112787.53097115153</v>
      </c>
      <c r="J372" s="262">
        <v>79354.969239734855</v>
      </c>
      <c r="K372" s="262">
        <v>48311.917467021085</v>
      </c>
      <c r="L372" s="262">
        <v>411249.92842701502</v>
      </c>
      <c r="M372" s="262">
        <v>386480.36359992414</v>
      </c>
      <c r="N372" s="262">
        <v>416247.84459271294</v>
      </c>
      <c r="O372" s="262">
        <v>437383.1080319254</v>
      </c>
      <c r="P372" s="262">
        <v>436623.47319988644</v>
      </c>
      <c r="Q372" s="262">
        <v>426398.49442552077</v>
      </c>
      <c r="R372" s="262">
        <v>435416.6798440151</v>
      </c>
      <c r="S372" s="262">
        <v>366363.98240524053</v>
      </c>
      <c r="T372" s="262">
        <v>378745.26433453109</v>
      </c>
      <c r="U372" s="262">
        <v>394932.85702490655</v>
      </c>
      <c r="V372" s="262">
        <v>441257.0838402189</v>
      </c>
      <c r="W372" s="262">
        <v>432419.47769779986</v>
      </c>
      <c r="X372" s="262">
        <v>425413.97617321945</v>
      </c>
      <c r="Y372" s="262">
        <v>420246.47191804659</v>
      </c>
      <c r="Z372" s="262">
        <v>454686.33914554527</v>
      </c>
      <c r="AA372" s="262">
        <v>442501.20318353712</v>
      </c>
      <c r="AB372" s="262">
        <v>469306.35114473791</v>
      </c>
      <c r="AC372" s="262">
        <v>486666.85863289691</v>
      </c>
      <c r="AD372" s="262">
        <v>478812.01742221549</v>
      </c>
      <c r="AE372" s="262">
        <v>469152.34060738771</v>
      </c>
      <c r="AF372" s="262">
        <v>492261.76630375051</v>
      </c>
      <c r="AG372" s="262">
        <v>483475.27888199524</v>
      </c>
      <c r="AH372" s="262">
        <v>496509.39818590181</v>
      </c>
      <c r="AI372" s="262">
        <v>488880.43310624972</v>
      </c>
      <c r="AJ372" s="262">
        <v>486835.36479468393</v>
      </c>
      <c r="AK372" s="262">
        <v>485950.02718119771</v>
      </c>
      <c r="AL372" s="262">
        <v>497898.01491592149</v>
      </c>
      <c r="AM372" s="262">
        <v>555913.29502084409</v>
      </c>
      <c r="AN372" s="262">
        <v>563366.64359720098</v>
      </c>
      <c r="AO372" s="262">
        <v>573840.01257182076</v>
      </c>
      <c r="AP372" s="262">
        <v>593618.14952768618</v>
      </c>
      <c r="AQ372" s="262">
        <v>603015.65013964241</v>
      </c>
      <c r="AR372" s="262">
        <v>615978.07828831207</v>
      </c>
      <c r="AS372" s="262">
        <v>614273.16742036724</v>
      </c>
      <c r="AT372" s="262">
        <v>591416.69441838074</v>
      </c>
      <c r="AU372" s="262">
        <v>599511.70036018093</v>
      </c>
      <c r="AV372" s="262">
        <v>607631.32501222938</v>
      </c>
      <c r="AW372" s="262">
        <v>604606.05164283677</v>
      </c>
      <c r="AX372" s="262">
        <v>605694.22277802275</v>
      </c>
      <c r="AY372" s="262">
        <v>603312.80275729869</v>
      </c>
      <c r="AZ372" s="262">
        <v>600630.59267705074</v>
      </c>
      <c r="BA372" s="262">
        <v>605748.2726743638</v>
      </c>
      <c r="BB372" s="262">
        <v>647449.40430021682</v>
      </c>
      <c r="BC372" s="262">
        <v>694893.29902289296</v>
      </c>
      <c r="BD372" s="262">
        <v>689388.50083414488</v>
      </c>
      <c r="BE372" s="262">
        <v>686438.18028025888</v>
      </c>
      <c r="BF372" s="262">
        <v>711810.56298997218</v>
      </c>
      <c r="BG372" s="262">
        <v>708850.30150660791</v>
      </c>
      <c r="BH372" s="262">
        <v>729078.53195364575</v>
      </c>
      <c r="BI372" s="262">
        <v>764319.08719680179</v>
      </c>
      <c r="BJ372" s="262">
        <v>782193.68430836766</v>
      </c>
      <c r="BK372" s="262">
        <v>804211.26577129867</v>
      </c>
      <c r="BL372" s="262">
        <v>819784.51770548825</v>
      </c>
      <c r="BM372" s="262">
        <v>820079.58573056199</v>
      </c>
      <c r="BN372" s="262">
        <v>818740.55139282835</v>
      </c>
      <c r="BO372" s="262">
        <v>820410.38848935103</v>
      </c>
      <c r="BP372" s="262">
        <v>822825.83887311048</v>
      </c>
      <c r="BQ372" s="262">
        <v>825018.60337923851</v>
      </c>
      <c r="BR372" s="262">
        <v>826239.51723829005</v>
      </c>
      <c r="BS372" s="262">
        <v>822786.98096715345</v>
      </c>
      <c r="BT372" s="262">
        <v>819905.6077375192</v>
      </c>
      <c r="BU372" s="262">
        <v>837881.33511689142</v>
      </c>
      <c r="BV372" s="262">
        <v>836896.85871934111</v>
      </c>
      <c r="BW372" s="262">
        <v>846406.25754335884</v>
      </c>
      <c r="BX372" s="262">
        <v>849884.05559929449</v>
      </c>
      <c r="BY372" s="262">
        <v>850919.87874000985</v>
      </c>
      <c r="BZ372" s="262">
        <v>873004.48451008729</v>
      </c>
      <c r="CA372" s="262">
        <v>871417.57290245721</v>
      </c>
      <c r="CB372" s="262">
        <v>870204.26615690172</v>
      </c>
      <c r="CC372" s="262">
        <v>871008.99522653059</v>
      </c>
      <c r="CD372" s="262">
        <v>858127.59820491471</v>
      </c>
      <c r="CE372" s="262">
        <v>867616.7007381384</v>
      </c>
      <c r="CF372" s="262">
        <v>869484.34539647307</v>
      </c>
      <c r="CG372" s="262">
        <v>889636.96623645641</v>
      </c>
      <c r="CH372" s="262">
        <v>888366.73657232139</v>
      </c>
      <c r="CI372" s="262">
        <v>885988.00226708816</v>
      </c>
      <c r="CJ372" s="262">
        <v>881813.40818372485</v>
      </c>
      <c r="CK372" s="262">
        <v>879889.21014051349</v>
      </c>
      <c r="CL372" s="262">
        <v>875880.67372606695</v>
      </c>
      <c r="CM372" s="262">
        <v>873745.13737575442</v>
      </c>
      <c r="CN372" s="262">
        <v>887444.60344513855</v>
      </c>
      <c r="CO372" s="262">
        <v>886298.84868080774</v>
      </c>
      <c r="CP372" s="262">
        <v>883719.90481283364</v>
      </c>
      <c r="CQ372" s="262">
        <v>896271.37460670224</v>
      </c>
      <c r="CR372" s="262">
        <v>868366.62494314625</v>
      </c>
      <c r="CS372" s="262">
        <v>904971.9594728084</v>
      </c>
      <c r="CT372" s="262">
        <v>885606.9861943979</v>
      </c>
      <c r="CU372" s="262">
        <v>902286.14604946971</v>
      </c>
      <c r="CV372" s="262">
        <v>923449.22012953064</v>
      </c>
      <c r="CW372" s="262">
        <v>1049468.0270988408</v>
      </c>
      <c r="CX372" s="262">
        <v>1051659.3464725879</v>
      </c>
      <c r="CY372" s="262">
        <v>1046171.0252984205</v>
      </c>
      <c r="CZ372" s="262">
        <v>1050292.9335552244</v>
      </c>
      <c r="DA372" s="262">
        <v>1027204.4051820795</v>
      </c>
      <c r="DB372" s="262">
        <v>1137284.3535590225</v>
      </c>
      <c r="DC372" s="262">
        <v>1157997.6852156636</v>
      </c>
      <c r="DD372" s="262">
        <v>1158813.2653527923</v>
      </c>
      <c r="DE372" s="262">
        <v>1145758.4308035523</v>
      </c>
      <c r="DF372" s="262">
        <v>972786.07812789944</v>
      </c>
      <c r="DG372" s="262">
        <v>821695.15711246873</v>
      </c>
      <c r="DH372" s="262">
        <v>686099.11336410337</v>
      </c>
      <c r="DI372" s="262">
        <v>447399.57994173793</v>
      </c>
      <c r="DJ372" s="262">
        <v>-1281426.6590880163</v>
      </c>
      <c r="DK372" s="262">
        <v>0</v>
      </c>
      <c r="DL372" s="263">
        <v>0</v>
      </c>
      <c r="DQ372" s="259" t="s">
        <v>25</v>
      </c>
      <c r="DR372" s="260"/>
      <c r="DS372" s="260"/>
      <c r="DT372" s="261"/>
      <c r="DU372" s="262">
        <f>DU371</f>
        <v>112.78753097115151</v>
      </c>
      <c r="DV372" s="262">
        <f>+DU372+DV371</f>
        <v>437.38310803192547</v>
      </c>
      <c r="DW372" s="262">
        <f t="shared" ref="DW372:EC372" si="322">+DV372+DW371</f>
        <v>497.89801491592169</v>
      </c>
      <c r="DX372" s="262">
        <f t="shared" si="322"/>
        <v>885.60698619439768</v>
      </c>
      <c r="DY372" s="262">
        <f t="shared" si="322"/>
        <v>1046.1710252984201</v>
      </c>
      <c r="DZ372" s="262">
        <f t="shared" si="322"/>
        <v>1145.7584308035521</v>
      </c>
      <c r="EA372" s="262">
        <f t="shared" si="322"/>
        <v>821.69515711246834</v>
      </c>
      <c r="EB372" s="262">
        <f t="shared" si="322"/>
        <v>447.3995799417375</v>
      </c>
      <c r="EC372" s="262">
        <f t="shared" si="322"/>
        <v>-1281.4266590880168</v>
      </c>
      <c r="ED372" s="263"/>
      <c r="EE372" s="303">
        <f>ED372-(DL372/$DQ$4)</f>
        <v>0</v>
      </c>
      <c r="EG372" s="101"/>
    </row>
    <row r="373" spans="1:137" ht="15.75" customHeight="1" x14ac:dyDescent="0.35"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  <c r="X373" s="52"/>
      <c r="Y373" s="52"/>
      <c r="Z373" s="52"/>
      <c r="AA373" s="52"/>
      <c r="AB373" s="52"/>
      <c r="AC373" s="52"/>
      <c r="AD373" s="52"/>
      <c r="AE373" s="52"/>
      <c r="AF373" s="52"/>
      <c r="AG373" s="52"/>
      <c r="AH373" s="52"/>
      <c r="AI373" s="52"/>
      <c r="AJ373" s="52"/>
      <c r="AK373" s="52"/>
      <c r="AL373" s="52"/>
      <c r="AM373" s="52"/>
      <c r="AN373" s="52"/>
      <c r="AO373" s="52"/>
      <c r="AP373" s="52"/>
      <c r="AQ373" s="52"/>
      <c r="AR373" s="52"/>
      <c r="AS373" s="52"/>
      <c r="AT373" s="52"/>
      <c r="AU373" s="52"/>
      <c r="AV373" s="52"/>
      <c r="AW373" s="52"/>
      <c r="AX373" s="52"/>
      <c r="AY373" s="52"/>
      <c r="AZ373" s="52"/>
      <c r="BA373" s="52"/>
      <c r="BB373" s="52"/>
      <c r="BC373" s="52"/>
      <c r="BD373" s="52"/>
      <c r="BE373" s="52"/>
      <c r="BF373" s="52"/>
      <c r="BG373" s="52"/>
      <c r="BH373" s="52"/>
      <c r="BI373" s="52"/>
      <c r="BJ373" s="52"/>
      <c r="BK373" s="52"/>
      <c r="BL373" s="52"/>
      <c r="BM373" s="52"/>
      <c r="BN373" s="52"/>
      <c r="BO373" s="52"/>
      <c r="BP373" s="52"/>
      <c r="BQ373" s="52"/>
      <c r="BR373" s="52"/>
      <c r="BS373" s="52"/>
      <c r="BT373" s="52"/>
      <c r="BU373" s="52"/>
      <c r="BV373" s="52"/>
      <c r="BW373" s="52"/>
      <c r="BX373" s="52"/>
      <c r="BY373" s="52"/>
      <c r="BZ373" s="52"/>
      <c r="CA373" s="52"/>
      <c r="CB373" s="52"/>
      <c r="CC373" s="52"/>
      <c r="CD373" s="52"/>
      <c r="CE373" s="52"/>
      <c r="CF373" s="52"/>
      <c r="CG373" s="52"/>
      <c r="CH373" s="52"/>
      <c r="CI373" s="52"/>
      <c r="CJ373" s="52"/>
      <c r="CK373" s="52"/>
      <c r="CL373" s="52"/>
      <c r="CM373" s="52"/>
      <c r="CN373" s="52"/>
      <c r="CO373" s="52"/>
      <c r="CP373" s="52"/>
      <c r="CQ373" s="52"/>
      <c r="CR373" s="52"/>
      <c r="CS373" s="52"/>
      <c r="CT373" s="52"/>
      <c r="CU373" s="52"/>
      <c r="CV373" s="52"/>
      <c r="CW373" s="52"/>
      <c r="CX373" s="52"/>
      <c r="CY373" s="52"/>
      <c r="CZ373" s="52"/>
      <c r="DA373" s="52"/>
      <c r="DB373" s="52"/>
      <c r="DC373" s="52"/>
      <c r="DD373" s="52"/>
      <c r="DE373" s="52"/>
      <c r="DF373" s="52"/>
      <c r="DG373" s="52"/>
      <c r="DH373" s="52"/>
      <c r="DI373" s="52"/>
      <c r="DJ373" s="52"/>
      <c r="DQ373" s="107"/>
      <c r="DR373" s="107"/>
      <c r="DS373" s="107"/>
      <c r="DT373" s="107"/>
      <c r="DU373" s="108"/>
      <c r="DV373" s="108"/>
      <c r="DW373" s="108"/>
      <c r="DX373" s="108"/>
      <c r="DY373" s="108"/>
      <c r="DZ373" s="108"/>
      <c r="EA373" s="108"/>
      <c r="EB373" s="108"/>
      <c r="EC373" s="108"/>
      <c r="ED373" s="108"/>
      <c r="EE373" s="303"/>
      <c r="EF373" s="126"/>
    </row>
    <row r="374" spans="1:137" ht="15.75" customHeight="1" x14ac:dyDescent="0.35">
      <c r="I374" s="52"/>
      <c r="J374" s="52"/>
      <c r="K374" s="52"/>
      <c r="L374" s="52"/>
      <c r="M374" s="52"/>
      <c r="N374" s="52"/>
      <c r="O374" s="52"/>
      <c r="P374" s="52"/>
      <c r="Q374" s="52"/>
      <c r="R374" s="52"/>
      <c r="S374" s="52"/>
      <c r="T374" s="52"/>
      <c r="U374" s="52"/>
      <c r="V374" s="52"/>
      <c r="W374" s="52"/>
      <c r="X374" s="52"/>
      <c r="Y374" s="52"/>
      <c r="Z374" s="52"/>
      <c r="AA374" s="52"/>
      <c r="AB374" s="52"/>
      <c r="AC374" s="52"/>
      <c r="AD374" s="52"/>
      <c r="AE374" s="52"/>
      <c r="AF374" s="52"/>
      <c r="AG374" s="52"/>
      <c r="AH374" s="52"/>
      <c r="AI374" s="52"/>
      <c r="AJ374" s="52"/>
      <c r="AK374" s="52"/>
      <c r="AL374" s="52"/>
      <c r="AM374" s="52"/>
      <c r="AN374" s="52"/>
      <c r="AO374" s="52"/>
      <c r="AP374" s="52"/>
      <c r="AQ374" s="52"/>
      <c r="AR374" s="52"/>
      <c r="AS374" s="52"/>
      <c r="AT374" s="52"/>
      <c r="AU374" s="52"/>
      <c r="AV374" s="52"/>
      <c r="AW374" s="52"/>
      <c r="AX374" s="52"/>
      <c r="AY374" s="52"/>
      <c r="AZ374" s="52"/>
      <c r="BA374" s="52"/>
      <c r="BB374" s="52"/>
      <c r="BC374" s="52"/>
      <c r="BD374" s="52"/>
      <c r="BE374" s="52"/>
      <c r="BF374" s="52"/>
      <c r="BG374" s="52"/>
      <c r="BH374" s="52"/>
      <c r="BI374" s="52"/>
      <c r="BJ374" s="52"/>
      <c r="BK374" s="52"/>
      <c r="BL374" s="52"/>
      <c r="BM374" s="52"/>
      <c r="BN374" s="52"/>
      <c r="BO374" s="52"/>
      <c r="BP374" s="52"/>
      <c r="BQ374" s="52"/>
      <c r="BR374" s="52"/>
      <c r="BS374" s="52"/>
      <c r="BT374" s="52"/>
      <c r="BU374" s="52"/>
      <c r="BV374" s="52"/>
      <c r="BW374" s="52"/>
      <c r="BX374" s="52"/>
      <c r="BY374" s="52"/>
      <c r="BZ374" s="52"/>
      <c r="CA374" s="52"/>
      <c r="CB374" s="52"/>
      <c r="CC374" s="52"/>
      <c r="CD374" s="52"/>
      <c r="CE374" s="52"/>
      <c r="CF374" s="52"/>
      <c r="CG374" s="52"/>
      <c r="CH374" s="52"/>
      <c r="CI374" s="52"/>
      <c r="CJ374" s="52"/>
      <c r="CK374" s="52"/>
      <c r="CL374" s="52"/>
      <c r="CM374" s="52"/>
      <c r="CN374" s="52"/>
      <c r="CO374" s="52"/>
      <c r="CP374" s="52"/>
      <c r="CQ374" s="52"/>
      <c r="CR374" s="52"/>
      <c r="CS374" s="52"/>
      <c r="CT374" s="52"/>
      <c r="CU374" s="52"/>
      <c r="CV374" s="52"/>
      <c r="CW374" s="52"/>
      <c r="CX374" s="52"/>
      <c r="CY374" s="52"/>
      <c r="CZ374" s="52"/>
      <c r="DA374" s="52"/>
      <c r="DB374" s="52"/>
      <c r="DC374" s="52"/>
      <c r="DD374" s="52"/>
      <c r="DE374" s="52"/>
      <c r="DF374" s="52"/>
      <c r="DG374" s="52"/>
      <c r="DH374" s="52"/>
      <c r="DI374" s="52"/>
      <c r="DJ374" s="52"/>
      <c r="DQ374" s="107"/>
      <c r="DR374" s="107"/>
      <c r="DS374" s="107"/>
      <c r="DT374" s="107"/>
      <c r="DU374" s="108"/>
      <c r="DV374" s="108"/>
      <c r="DW374" s="108"/>
      <c r="DX374" s="108"/>
      <c r="DY374" s="108"/>
      <c r="DZ374" s="108"/>
      <c r="EA374" s="108"/>
      <c r="EB374" s="108"/>
      <c r="EC374" s="108"/>
      <c r="ED374" s="108"/>
      <c r="EE374" s="303"/>
    </row>
    <row r="375" spans="1:137" ht="15.75" customHeight="1" x14ac:dyDescent="0.35">
      <c r="E375" s="53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  <c r="AA375" s="54"/>
      <c r="AB375" s="54"/>
      <c r="AC375" s="54"/>
      <c r="AD375" s="54"/>
      <c r="AE375" s="54"/>
      <c r="AF375" s="54"/>
      <c r="AG375" s="54"/>
      <c r="AH375" s="54"/>
      <c r="AI375" s="54"/>
      <c r="AJ375" s="54"/>
      <c r="AK375" s="54"/>
      <c r="AL375" s="54"/>
      <c r="AM375" s="54"/>
      <c r="AN375" s="54"/>
      <c r="AO375" s="54"/>
      <c r="AP375" s="54"/>
      <c r="AQ375" s="54"/>
      <c r="AR375" s="54"/>
      <c r="AS375" s="54"/>
      <c r="AT375" s="54"/>
      <c r="AU375" s="54"/>
      <c r="AV375" s="54"/>
      <c r="AW375" s="54"/>
      <c r="AX375" s="54"/>
      <c r="AY375" s="54"/>
      <c r="AZ375" s="54"/>
      <c r="BA375" s="54"/>
      <c r="BB375" s="54"/>
      <c r="BC375" s="54"/>
      <c r="BD375" s="54"/>
      <c r="BE375" s="54"/>
      <c r="BF375" s="54"/>
      <c r="BG375" s="54"/>
      <c r="BH375" s="54"/>
      <c r="BI375" s="54"/>
      <c r="BJ375" s="54"/>
      <c r="BK375" s="54"/>
      <c r="BL375" s="54"/>
      <c r="BM375" s="54"/>
      <c r="BN375" s="54"/>
      <c r="BO375" s="54"/>
      <c r="BP375" s="54"/>
      <c r="BQ375" s="54"/>
      <c r="BR375" s="54"/>
      <c r="BS375" s="54"/>
      <c r="BT375" s="54"/>
      <c r="BU375" s="54"/>
      <c r="BV375" s="54"/>
      <c r="BW375" s="54"/>
      <c r="BX375" s="54"/>
      <c r="BY375" s="54"/>
      <c r="BZ375" s="54"/>
      <c r="CA375" s="54"/>
      <c r="CB375" s="54"/>
      <c r="CC375" s="54"/>
      <c r="CD375" s="54"/>
      <c r="CE375" s="54"/>
      <c r="CF375" s="54"/>
      <c r="CG375" s="54"/>
      <c r="CH375" s="54"/>
      <c r="CI375" s="54"/>
      <c r="CJ375" s="54"/>
      <c r="CK375" s="54"/>
      <c r="CL375" s="54"/>
      <c r="CM375" s="54"/>
      <c r="CN375" s="54"/>
      <c r="CO375" s="54"/>
      <c r="CP375" s="54"/>
      <c r="CQ375" s="54"/>
      <c r="CR375" s="54"/>
      <c r="CS375" s="54"/>
      <c r="CT375" s="54"/>
      <c r="CU375" s="54"/>
      <c r="CV375" s="54"/>
      <c r="CW375" s="54"/>
      <c r="CX375" s="54"/>
      <c r="CY375" s="54"/>
      <c r="CZ375" s="54"/>
      <c r="DA375" s="54"/>
      <c r="DB375" s="54"/>
      <c r="DC375" s="54"/>
      <c r="DD375" s="54"/>
      <c r="DE375" s="54"/>
      <c r="DF375" s="54"/>
      <c r="DG375" s="54"/>
      <c r="DH375" s="54"/>
      <c r="DI375" s="54"/>
      <c r="DJ375" s="54"/>
      <c r="DQ375" s="107"/>
      <c r="DR375" s="107"/>
      <c r="DS375" s="107"/>
      <c r="DT375" s="107"/>
      <c r="DU375" s="108"/>
      <c r="DV375" s="108"/>
      <c r="DW375" s="108"/>
      <c r="DX375" s="108"/>
      <c r="DY375" s="108"/>
      <c r="DZ375" s="108"/>
      <c r="EA375" s="108"/>
      <c r="EB375" s="108"/>
      <c r="EC375" s="108"/>
      <c r="ED375" s="108"/>
      <c r="EE375" s="303"/>
    </row>
    <row r="376" spans="1:137" ht="15.75" customHeight="1" x14ac:dyDescent="0.35">
      <c r="H376" s="55"/>
      <c r="I376" s="56"/>
      <c r="J376" s="56"/>
      <c r="K376" s="56"/>
      <c r="DQ376" s="107"/>
      <c r="DR376" s="107"/>
      <c r="DS376" s="107"/>
      <c r="DT376" s="107"/>
      <c r="DU376" s="108"/>
      <c r="DV376" s="108"/>
      <c r="DW376" s="108"/>
      <c r="DX376" s="108"/>
      <c r="DY376" s="108"/>
      <c r="DZ376" s="108"/>
      <c r="EA376" s="108"/>
      <c r="EB376" s="108"/>
      <c r="EC376" s="108"/>
      <c r="ED376" s="108"/>
      <c r="EE376" s="303"/>
    </row>
    <row r="377" spans="1:137" ht="15.75" customHeight="1" x14ac:dyDescent="0.35">
      <c r="H377" s="55"/>
      <c r="I377" s="52"/>
      <c r="J377" s="52"/>
      <c r="K377" s="52"/>
      <c r="DQ377" s="107"/>
      <c r="DR377" s="107"/>
      <c r="DS377" s="107"/>
      <c r="DT377" s="107"/>
      <c r="DU377" s="108"/>
      <c r="DV377" s="108"/>
      <c r="DW377" s="108"/>
      <c r="DX377" s="108"/>
      <c r="DY377" s="108"/>
      <c r="DZ377" s="108"/>
      <c r="EA377" s="108"/>
      <c r="EB377" s="108"/>
      <c r="EC377" s="108"/>
      <c r="ED377" s="108"/>
      <c r="EE377" s="303"/>
    </row>
    <row r="378" spans="1:137" ht="15.75" customHeight="1" x14ac:dyDescent="0.35">
      <c r="DQ378" s="107"/>
      <c r="DR378" s="107"/>
      <c r="DS378" s="107"/>
      <c r="DT378" s="107"/>
      <c r="DU378" s="108"/>
      <c r="DV378" s="108"/>
      <c r="DW378" s="108"/>
      <c r="DX378" s="108"/>
      <c r="DY378" s="108"/>
      <c r="DZ378" s="108"/>
      <c r="EA378" s="108"/>
      <c r="EB378" s="108"/>
      <c r="EC378" s="108"/>
      <c r="ED378" s="108"/>
      <c r="EE378" s="303"/>
    </row>
    <row r="379" spans="1:137" ht="15.75" customHeight="1" x14ac:dyDescent="0.35">
      <c r="DQ379" s="107"/>
      <c r="DR379" s="107"/>
      <c r="DS379" s="107"/>
      <c r="DT379" s="107"/>
      <c r="DU379" s="108"/>
      <c r="DV379" s="108"/>
      <c r="DW379" s="108"/>
      <c r="DX379" s="108"/>
      <c r="DY379" s="108"/>
      <c r="DZ379" s="108"/>
      <c r="EA379" s="108"/>
      <c r="EB379" s="108"/>
      <c r="EC379" s="108"/>
      <c r="ED379" s="108"/>
      <c r="EE379" s="303"/>
    </row>
    <row r="380" spans="1:137" ht="15.75" customHeight="1" x14ac:dyDescent="0.35">
      <c r="DQ380" s="107"/>
      <c r="DR380" s="107"/>
      <c r="DS380" s="107"/>
      <c r="DT380" s="107"/>
      <c r="DU380" s="108"/>
      <c r="DV380" s="108"/>
      <c r="DW380" s="108"/>
      <c r="DX380" s="108"/>
      <c r="DY380" s="108"/>
      <c r="DZ380" s="108"/>
      <c r="EA380" s="108"/>
      <c r="EB380" s="108"/>
      <c r="EC380" s="108"/>
      <c r="ED380" s="108"/>
      <c r="EE380" s="303"/>
    </row>
    <row r="381" spans="1:137" ht="15.75" customHeight="1" x14ac:dyDescent="0.35">
      <c r="DQ381" s="107"/>
      <c r="DR381" s="107"/>
      <c r="DS381" s="107"/>
      <c r="DT381" s="107"/>
      <c r="DU381" s="108"/>
      <c r="DV381" s="108"/>
      <c r="DW381" s="108"/>
      <c r="DX381" s="108"/>
      <c r="DY381" s="108"/>
      <c r="DZ381" s="108"/>
      <c r="EA381" s="108"/>
      <c r="EB381" s="108"/>
      <c r="EC381" s="108"/>
      <c r="ED381" s="108"/>
      <c r="EE381" s="303"/>
    </row>
    <row r="382" spans="1:137" ht="15.75" customHeight="1" x14ac:dyDescent="0.35">
      <c r="DQ382" s="107"/>
      <c r="DR382" s="107"/>
      <c r="DS382" s="107"/>
      <c r="DT382" s="107"/>
      <c r="DU382" s="108"/>
      <c r="DV382" s="108"/>
      <c r="DW382" s="108"/>
      <c r="DX382" s="108"/>
      <c r="DY382" s="108"/>
      <c r="DZ382" s="108"/>
      <c r="EA382" s="108"/>
      <c r="EB382" s="108"/>
      <c r="EC382" s="108"/>
      <c r="ED382" s="108"/>
      <c r="EE382" s="303"/>
    </row>
  </sheetData>
  <mergeCells count="1">
    <mergeCell ref="A13:D13"/>
  </mergeCells>
  <conditionalFormatting sqref="EG1:EG7 EG23:EG168 EG170:EG286 EG369:EG372">
    <cfRule type="cellIs" dxfId="23" priority="4" operator="lessThan">
      <formula>-0.5</formula>
    </cfRule>
    <cfRule type="cellIs" dxfId="22" priority="5" operator="greaterThan">
      <formula>0</formula>
    </cfRule>
    <cfRule type="cellIs" dxfId="21" priority="6" operator="greaterThan">
      <formula>0</formula>
    </cfRule>
  </conditionalFormatting>
  <conditionalFormatting sqref="EF167:EF170">
    <cfRule type="cellIs" dxfId="20" priority="1" operator="lessThan">
      <formula>-0.5</formula>
    </cfRule>
    <cfRule type="cellIs" dxfId="19" priority="2" operator="greaterThan">
      <formula>0</formula>
    </cfRule>
    <cfRule type="cellIs" dxfId="18" priority="3" operator="greaterThan">
      <formula>0</formula>
    </cfRule>
  </conditionalFormatting>
  <pageMargins left="0.7" right="0.7" top="0.75" bottom="0.75" header="0.3" footer="0.3"/>
  <pageSetup paperSize="8" scale="10" fitToHeight="0" orientation="portrait" horizontalDpi="300" verticalDpi="300" r:id="rId1"/>
  <ignoredErrors>
    <ignoredError sqref="DU17:ED281 EE17" 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ET400"/>
  <sheetViews>
    <sheetView showGridLines="0" topLeftCell="E1" zoomScale="70" zoomScaleNormal="70" workbookViewId="0">
      <selection activeCell="DS32" sqref="DS32"/>
    </sheetView>
  </sheetViews>
  <sheetFormatPr defaultColWidth="10.81640625" defaultRowHeight="15.75" customHeight="1" outlineLevelRow="6" x14ac:dyDescent="0.35"/>
  <cols>
    <col min="1" max="1" width="4.54296875" style="12" hidden="1" customWidth="1"/>
    <col min="2" max="2" width="5.453125" style="12" hidden="1" customWidth="1"/>
    <col min="3" max="3" width="7.453125" style="13" hidden="1" customWidth="1"/>
    <col min="4" max="4" width="9.1796875" style="14" hidden="1" customWidth="1"/>
    <col min="5" max="5" width="8" style="50" customWidth="1"/>
    <col min="6" max="6" width="5" style="50" customWidth="1"/>
    <col min="7" max="7" width="13.54296875" style="50" customWidth="1"/>
    <col min="8" max="8" width="80.81640625" style="51" bestFit="1" customWidth="1"/>
    <col min="9" max="10" width="24.81640625" style="55" customWidth="1"/>
    <col min="11" max="14" width="24.81640625" style="51" customWidth="1"/>
    <col min="15" max="15" width="24.81640625" style="51" customWidth="1" collapsed="1"/>
    <col min="16" max="37" width="24.81640625" style="51" customWidth="1"/>
    <col min="38" max="38" width="24.81640625" style="51" customWidth="1" collapsed="1"/>
    <col min="39" max="68" width="24.81640625" style="51" customWidth="1"/>
    <col min="69" max="69" width="24.81640625" style="15" customWidth="1"/>
    <col min="70" max="100" width="24.81640625" style="51" customWidth="1"/>
    <col min="101" max="116" width="24.81640625" style="15" customWidth="1"/>
    <col min="117" max="117" width="24.81640625" style="344" customWidth="1"/>
    <col min="118" max="120" width="10.81640625" style="318" customWidth="1"/>
    <col min="121" max="121" width="13.1796875" style="109" customWidth="1"/>
    <col min="122" max="123" width="10.81640625" style="109" customWidth="1"/>
    <col min="124" max="124" width="48.81640625" style="109" customWidth="1"/>
    <col min="125" max="133" width="12.1796875" customWidth="1"/>
    <col min="134" max="134" width="14.453125" customWidth="1"/>
    <col min="135" max="135" width="17.81640625" style="299" bestFit="1" customWidth="1"/>
    <col min="136" max="137" width="10.81640625" style="318" customWidth="1"/>
    <col min="138" max="150" width="10.81640625" style="15" customWidth="1"/>
    <col min="151" max="242" width="10.81640625" style="16"/>
    <col min="243" max="244" width="2.81640625" style="16" customWidth="1"/>
    <col min="245" max="245" width="80.54296875" style="16" customWidth="1"/>
    <col min="246" max="346" width="20.54296875" style="16" customWidth="1"/>
    <col min="347" max="347" width="23.453125" style="16" bestFit="1" customWidth="1"/>
    <col min="348" max="348" width="24" style="16" bestFit="1" customWidth="1"/>
    <col min="349" max="349" width="22.54296875" style="16" bestFit="1" customWidth="1"/>
    <col min="350" max="350" width="23.453125" style="16" bestFit="1" customWidth="1"/>
    <col min="351" max="352" width="24" style="16" bestFit="1" customWidth="1"/>
    <col min="353" max="353" width="24.453125" style="16" bestFit="1" customWidth="1"/>
    <col min="354" max="354" width="20.54296875" style="16" bestFit="1" customWidth="1"/>
    <col min="355" max="406" width="10.81640625" style="16" customWidth="1"/>
    <col min="407" max="498" width="10.81640625" style="16"/>
    <col min="499" max="500" width="2.81640625" style="16" customWidth="1"/>
    <col min="501" max="501" width="80.54296875" style="16" customWidth="1"/>
    <col min="502" max="602" width="20.54296875" style="16" customWidth="1"/>
    <col min="603" max="603" width="23.453125" style="16" bestFit="1" customWidth="1"/>
    <col min="604" max="604" width="24" style="16" bestFit="1" customWidth="1"/>
    <col min="605" max="605" width="22.54296875" style="16" bestFit="1" customWidth="1"/>
    <col min="606" max="606" width="23.453125" style="16" bestFit="1" customWidth="1"/>
    <col min="607" max="608" width="24" style="16" bestFit="1" customWidth="1"/>
    <col min="609" max="609" width="24.453125" style="16" bestFit="1" customWidth="1"/>
    <col min="610" max="610" width="20.54296875" style="16" bestFit="1" customWidth="1"/>
    <col min="611" max="662" width="10.81640625" style="16" customWidth="1"/>
    <col min="663" max="754" width="10.81640625" style="16"/>
    <col min="755" max="756" width="2.81640625" style="16" customWidth="1"/>
    <col min="757" max="757" width="80.54296875" style="16" customWidth="1"/>
    <col min="758" max="858" width="20.54296875" style="16" customWidth="1"/>
    <col min="859" max="859" width="23.453125" style="16" bestFit="1" customWidth="1"/>
    <col min="860" max="860" width="24" style="16" bestFit="1" customWidth="1"/>
    <col min="861" max="861" width="22.54296875" style="16" bestFit="1" customWidth="1"/>
    <col min="862" max="862" width="23.453125" style="16" bestFit="1" customWidth="1"/>
    <col min="863" max="864" width="24" style="16" bestFit="1" customWidth="1"/>
    <col min="865" max="865" width="24.453125" style="16" bestFit="1" customWidth="1"/>
    <col min="866" max="866" width="20.54296875" style="16" bestFit="1" customWidth="1"/>
    <col min="867" max="918" width="10.81640625" style="16" customWidth="1"/>
    <col min="919" max="1010" width="10.81640625" style="16"/>
    <col min="1011" max="1012" width="2.81640625" style="16" customWidth="1"/>
    <col min="1013" max="1013" width="80.54296875" style="16" customWidth="1"/>
    <col min="1014" max="1114" width="20.54296875" style="16" customWidth="1"/>
    <col min="1115" max="1115" width="23.453125" style="16" bestFit="1" customWidth="1"/>
    <col min="1116" max="1116" width="24" style="16" bestFit="1" customWidth="1"/>
    <col min="1117" max="1117" width="22.54296875" style="16" bestFit="1" customWidth="1"/>
    <col min="1118" max="1118" width="23.453125" style="16" bestFit="1" customWidth="1"/>
    <col min="1119" max="1120" width="24" style="16" bestFit="1" customWidth="1"/>
    <col min="1121" max="1121" width="24.453125" style="16" bestFit="1" customWidth="1"/>
    <col min="1122" max="1122" width="20.54296875" style="16" bestFit="1" customWidth="1"/>
    <col min="1123" max="1174" width="10.81640625" style="16" customWidth="1"/>
    <col min="1175" max="1266" width="10.81640625" style="16"/>
    <col min="1267" max="1268" width="2.81640625" style="16" customWidth="1"/>
    <col min="1269" max="1269" width="80.54296875" style="16" customWidth="1"/>
    <col min="1270" max="1370" width="20.54296875" style="16" customWidth="1"/>
    <col min="1371" max="1371" width="23.453125" style="16" bestFit="1" customWidth="1"/>
    <col min="1372" max="1372" width="24" style="16" bestFit="1" customWidth="1"/>
    <col min="1373" max="1373" width="22.54296875" style="16" bestFit="1" customWidth="1"/>
    <col min="1374" max="1374" width="23.453125" style="16" bestFit="1" customWidth="1"/>
    <col min="1375" max="1376" width="24" style="16" bestFit="1" customWidth="1"/>
    <col min="1377" max="1377" width="24.453125" style="16" bestFit="1" customWidth="1"/>
    <col min="1378" max="1378" width="20.54296875" style="16" bestFit="1" customWidth="1"/>
    <col min="1379" max="1430" width="10.81640625" style="16" customWidth="1"/>
    <col min="1431" max="1522" width="10.81640625" style="16"/>
    <col min="1523" max="1524" width="2.81640625" style="16" customWidth="1"/>
    <col min="1525" max="1525" width="80.54296875" style="16" customWidth="1"/>
    <col min="1526" max="1626" width="20.54296875" style="16" customWidth="1"/>
    <col min="1627" max="1627" width="23.453125" style="16" bestFit="1" customWidth="1"/>
    <col min="1628" max="1628" width="24" style="16" bestFit="1" customWidth="1"/>
    <col min="1629" max="1629" width="22.54296875" style="16" bestFit="1" customWidth="1"/>
    <col min="1630" max="1630" width="23.453125" style="16" bestFit="1" customWidth="1"/>
    <col min="1631" max="1632" width="24" style="16" bestFit="1" customWidth="1"/>
    <col min="1633" max="1633" width="24.453125" style="16" bestFit="1" customWidth="1"/>
    <col min="1634" max="1634" width="20.54296875" style="16" bestFit="1" customWidth="1"/>
    <col min="1635" max="1686" width="10.81640625" style="16" customWidth="1"/>
    <col min="1687" max="1778" width="10.81640625" style="16"/>
    <col min="1779" max="1780" width="2.81640625" style="16" customWidth="1"/>
    <col min="1781" max="1781" width="80.54296875" style="16" customWidth="1"/>
    <col min="1782" max="1882" width="20.54296875" style="16" customWidth="1"/>
    <col min="1883" max="1883" width="23.453125" style="16" bestFit="1" customWidth="1"/>
    <col min="1884" max="1884" width="24" style="16" bestFit="1" customWidth="1"/>
    <col min="1885" max="1885" width="22.54296875" style="16" bestFit="1" customWidth="1"/>
    <col min="1886" max="1886" width="23.453125" style="16" bestFit="1" customWidth="1"/>
    <col min="1887" max="1888" width="24" style="16" bestFit="1" customWidth="1"/>
    <col min="1889" max="1889" width="24.453125" style="16" bestFit="1" customWidth="1"/>
    <col min="1890" max="1890" width="20.54296875" style="16" bestFit="1" customWidth="1"/>
    <col min="1891" max="1942" width="10.81640625" style="16" customWidth="1"/>
    <col min="1943" max="2034" width="10.81640625" style="16"/>
    <col min="2035" max="2036" width="2.81640625" style="16" customWidth="1"/>
    <col min="2037" max="2037" width="80.54296875" style="16" customWidth="1"/>
    <col min="2038" max="2138" width="20.54296875" style="16" customWidth="1"/>
    <col min="2139" max="2139" width="23.453125" style="16" bestFit="1" customWidth="1"/>
    <col min="2140" max="2140" width="24" style="16" bestFit="1" customWidth="1"/>
    <col min="2141" max="2141" width="22.54296875" style="16" bestFit="1" customWidth="1"/>
    <col min="2142" max="2142" width="23.453125" style="16" bestFit="1" customWidth="1"/>
    <col min="2143" max="2144" width="24" style="16" bestFit="1" customWidth="1"/>
    <col min="2145" max="2145" width="24.453125" style="16" bestFit="1" customWidth="1"/>
    <col min="2146" max="2146" width="20.54296875" style="16" bestFit="1" customWidth="1"/>
    <col min="2147" max="2198" width="10.81640625" style="16" customWidth="1"/>
    <col min="2199" max="2290" width="10.81640625" style="16"/>
    <col min="2291" max="2292" width="2.81640625" style="16" customWidth="1"/>
    <col min="2293" max="2293" width="80.54296875" style="16" customWidth="1"/>
    <col min="2294" max="2394" width="20.54296875" style="16" customWidth="1"/>
    <col min="2395" max="2395" width="23.453125" style="16" bestFit="1" customWidth="1"/>
    <col min="2396" max="2396" width="24" style="16" bestFit="1" customWidth="1"/>
    <col min="2397" max="2397" width="22.54296875" style="16" bestFit="1" customWidth="1"/>
    <col min="2398" max="2398" width="23.453125" style="16" bestFit="1" customWidth="1"/>
    <col min="2399" max="2400" width="24" style="16" bestFit="1" customWidth="1"/>
    <col min="2401" max="2401" width="24.453125" style="16" bestFit="1" customWidth="1"/>
    <col min="2402" max="2402" width="20.54296875" style="16" bestFit="1" customWidth="1"/>
    <col min="2403" max="2454" width="10.81640625" style="16" customWidth="1"/>
    <col min="2455" max="2546" width="10.81640625" style="16"/>
    <col min="2547" max="2548" width="2.81640625" style="16" customWidth="1"/>
    <col min="2549" max="2549" width="80.54296875" style="16" customWidth="1"/>
    <col min="2550" max="2650" width="20.54296875" style="16" customWidth="1"/>
    <col min="2651" max="2651" width="23.453125" style="16" bestFit="1" customWidth="1"/>
    <col min="2652" max="2652" width="24" style="16" bestFit="1" customWidth="1"/>
    <col min="2653" max="2653" width="22.54296875" style="16" bestFit="1" customWidth="1"/>
    <col min="2654" max="2654" width="23.453125" style="16" bestFit="1" customWidth="1"/>
    <col min="2655" max="2656" width="24" style="16" bestFit="1" customWidth="1"/>
    <col min="2657" max="2657" width="24.453125" style="16" bestFit="1" customWidth="1"/>
    <col min="2658" max="2658" width="20.54296875" style="16" bestFit="1" customWidth="1"/>
    <col min="2659" max="2710" width="10.81640625" style="16" customWidth="1"/>
    <col min="2711" max="2802" width="10.81640625" style="16"/>
    <col min="2803" max="2804" width="2.81640625" style="16" customWidth="1"/>
    <col min="2805" max="2805" width="80.54296875" style="16" customWidth="1"/>
    <col min="2806" max="2906" width="20.54296875" style="16" customWidth="1"/>
    <col min="2907" max="2907" width="23.453125" style="16" bestFit="1" customWidth="1"/>
    <col min="2908" max="2908" width="24" style="16" bestFit="1" customWidth="1"/>
    <col min="2909" max="2909" width="22.54296875" style="16" bestFit="1" customWidth="1"/>
    <col min="2910" max="2910" width="23.453125" style="16" bestFit="1" customWidth="1"/>
    <col min="2911" max="2912" width="24" style="16" bestFit="1" customWidth="1"/>
    <col min="2913" max="2913" width="24.453125" style="16" bestFit="1" customWidth="1"/>
    <col min="2914" max="2914" width="20.54296875" style="16" bestFit="1" customWidth="1"/>
    <col min="2915" max="2966" width="10.81640625" style="16" customWidth="1"/>
    <col min="2967" max="3058" width="10.81640625" style="16"/>
    <col min="3059" max="3060" width="2.81640625" style="16" customWidth="1"/>
    <col min="3061" max="3061" width="80.54296875" style="16" customWidth="1"/>
    <col min="3062" max="3162" width="20.54296875" style="16" customWidth="1"/>
    <col min="3163" max="3163" width="23.453125" style="16" bestFit="1" customWidth="1"/>
    <col min="3164" max="3164" width="24" style="16" bestFit="1" customWidth="1"/>
    <col min="3165" max="3165" width="22.54296875" style="16" bestFit="1" customWidth="1"/>
    <col min="3166" max="3166" width="23.453125" style="16" bestFit="1" customWidth="1"/>
    <col min="3167" max="3168" width="24" style="16" bestFit="1" customWidth="1"/>
    <col min="3169" max="3169" width="24.453125" style="16" bestFit="1" customWidth="1"/>
    <col min="3170" max="3170" width="20.54296875" style="16" bestFit="1" customWidth="1"/>
    <col min="3171" max="3222" width="10.81640625" style="16" customWidth="1"/>
    <col min="3223" max="3314" width="10.81640625" style="16"/>
    <col min="3315" max="3316" width="2.81640625" style="16" customWidth="1"/>
    <col min="3317" max="3317" width="80.54296875" style="16" customWidth="1"/>
    <col min="3318" max="3418" width="20.54296875" style="16" customWidth="1"/>
    <col min="3419" max="3419" width="23.453125" style="16" bestFit="1" customWidth="1"/>
    <col min="3420" max="3420" width="24" style="16" bestFit="1" customWidth="1"/>
    <col min="3421" max="3421" width="22.54296875" style="16" bestFit="1" customWidth="1"/>
    <col min="3422" max="3422" width="23.453125" style="16" bestFit="1" customWidth="1"/>
    <col min="3423" max="3424" width="24" style="16" bestFit="1" customWidth="1"/>
    <col min="3425" max="3425" width="24.453125" style="16" bestFit="1" customWidth="1"/>
    <col min="3426" max="3426" width="20.54296875" style="16" bestFit="1" customWidth="1"/>
    <col min="3427" max="3478" width="10.81640625" style="16" customWidth="1"/>
    <col min="3479" max="3570" width="10.81640625" style="16"/>
    <col min="3571" max="3572" width="2.81640625" style="16" customWidth="1"/>
    <col min="3573" max="3573" width="80.54296875" style="16" customWidth="1"/>
    <col min="3574" max="3674" width="20.54296875" style="16" customWidth="1"/>
    <col min="3675" max="3675" width="23.453125" style="16" bestFit="1" customWidth="1"/>
    <col min="3676" max="3676" width="24" style="16" bestFit="1" customWidth="1"/>
    <col min="3677" max="3677" width="22.54296875" style="16" bestFit="1" customWidth="1"/>
    <col min="3678" max="3678" width="23.453125" style="16" bestFit="1" customWidth="1"/>
    <col min="3679" max="3680" width="24" style="16" bestFit="1" customWidth="1"/>
    <col min="3681" max="3681" width="24.453125" style="16" bestFit="1" customWidth="1"/>
    <col min="3682" max="3682" width="20.54296875" style="16" bestFit="1" customWidth="1"/>
    <col min="3683" max="3734" width="10.81640625" style="16" customWidth="1"/>
    <col min="3735" max="3826" width="10.81640625" style="16"/>
    <col min="3827" max="3828" width="2.81640625" style="16" customWidth="1"/>
    <col min="3829" max="3829" width="80.54296875" style="16" customWidth="1"/>
    <col min="3830" max="3930" width="20.54296875" style="16" customWidth="1"/>
    <col min="3931" max="3931" width="23.453125" style="16" bestFit="1" customWidth="1"/>
    <col min="3932" max="3932" width="24" style="16" bestFit="1" customWidth="1"/>
    <col min="3933" max="3933" width="22.54296875" style="16" bestFit="1" customWidth="1"/>
    <col min="3934" max="3934" width="23.453125" style="16" bestFit="1" customWidth="1"/>
    <col min="3935" max="3936" width="24" style="16" bestFit="1" customWidth="1"/>
    <col min="3937" max="3937" width="24.453125" style="16" bestFit="1" customWidth="1"/>
    <col min="3938" max="3938" width="20.54296875" style="16" bestFit="1" customWidth="1"/>
    <col min="3939" max="3990" width="10.81640625" style="16" customWidth="1"/>
    <col min="3991" max="4082" width="10.81640625" style="16"/>
    <col min="4083" max="4084" width="2.81640625" style="16" customWidth="1"/>
    <col min="4085" max="4085" width="80.54296875" style="16" customWidth="1"/>
    <col min="4086" max="4186" width="20.54296875" style="16" customWidth="1"/>
    <col min="4187" max="4187" width="23.453125" style="16" bestFit="1" customWidth="1"/>
    <col min="4188" max="4188" width="24" style="16" bestFit="1" customWidth="1"/>
    <col min="4189" max="4189" width="22.54296875" style="16" bestFit="1" customWidth="1"/>
    <col min="4190" max="4190" width="23.453125" style="16" bestFit="1" customWidth="1"/>
    <col min="4191" max="4192" width="24" style="16" bestFit="1" customWidth="1"/>
    <col min="4193" max="4193" width="24.453125" style="16" bestFit="1" customWidth="1"/>
    <col min="4194" max="4194" width="20.54296875" style="16" bestFit="1" customWidth="1"/>
    <col min="4195" max="4246" width="10.81640625" style="16" customWidth="1"/>
    <col min="4247" max="4338" width="10.81640625" style="16"/>
    <col min="4339" max="4340" width="2.81640625" style="16" customWidth="1"/>
    <col min="4341" max="4341" width="80.54296875" style="16" customWidth="1"/>
    <col min="4342" max="4442" width="20.54296875" style="16" customWidth="1"/>
    <col min="4443" max="4443" width="23.453125" style="16" bestFit="1" customWidth="1"/>
    <col min="4444" max="4444" width="24" style="16" bestFit="1" customWidth="1"/>
    <col min="4445" max="4445" width="22.54296875" style="16" bestFit="1" customWidth="1"/>
    <col min="4446" max="4446" width="23.453125" style="16" bestFit="1" customWidth="1"/>
    <col min="4447" max="4448" width="24" style="16" bestFit="1" customWidth="1"/>
    <col min="4449" max="4449" width="24.453125" style="16" bestFit="1" customWidth="1"/>
    <col min="4450" max="4450" width="20.54296875" style="16" bestFit="1" customWidth="1"/>
    <col min="4451" max="4502" width="10.81640625" style="16" customWidth="1"/>
    <col min="4503" max="4594" width="10.81640625" style="16"/>
    <col min="4595" max="4596" width="2.81640625" style="16" customWidth="1"/>
    <col min="4597" max="4597" width="80.54296875" style="16" customWidth="1"/>
    <col min="4598" max="4698" width="20.54296875" style="16" customWidth="1"/>
    <col min="4699" max="4699" width="23.453125" style="16" bestFit="1" customWidth="1"/>
    <col min="4700" max="4700" width="24" style="16" bestFit="1" customWidth="1"/>
    <col min="4701" max="4701" width="22.54296875" style="16" bestFit="1" customWidth="1"/>
    <col min="4702" max="4702" width="23.453125" style="16" bestFit="1" customWidth="1"/>
    <col min="4703" max="4704" width="24" style="16" bestFit="1" customWidth="1"/>
    <col min="4705" max="4705" width="24.453125" style="16" bestFit="1" customWidth="1"/>
    <col min="4706" max="4706" width="20.54296875" style="16" bestFit="1" customWidth="1"/>
    <col min="4707" max="4758" width="10.81640625" style="16" customWidth="1"/>
    <col min="4759" max="4850" width="10.81640625" style="16"/>
    <col min="4851" max="4852" width="2.81640625" style="16" customWidth="1"/>
    <col min="4853" max="4853" width="80.54296875" style="16" customWidth="1"/>
    <col min="4854" max="4954" width="20.54296875" style="16" customWidth="1"/>
    <col min="4955" max="4955" width="23.453125" style="16" bestFit="1" customWidth="1"/>
    <col min="4956" max="4956" width="24" style="16" bestFit="1" customWidth="1"/>
    <col min="4957" max="4957" width="22.54296875" style="16" bestFit="1" customWidth="1"/>
    <col min="4958" max="4958" width="23.453125" style="16" bestFit="1" customWidth="1"/>
    <col min="4959" max="4960" width="24" style="16" bestFit="1" customWidth="1"/>
    <col min="4961" max="4961" width="24.453125" style="16" bestFit="1" customWidth="1"/>
    <col min="4962" max="4962" width="20.54296875" style="16" bestFit="1" customWidth="1"/>
    <col min="4963" max="5014" width="10.81640625" style="16" customWidth="1"/>
    <col min="5015" max="5106" width="10.81640625" style="16"/>
    <col min="5107" max="5108" width="2.81640625" style="16" customWidth="1"/>
    <col min="5109" max="5109" width="80.54296875" style="16" customWidth="1"/>
    <col min="5110" max="5210" width="20.54296875" style="16" customWidth="1"/>
    <col min="5211" max="5211" width="23.453125" style="16" bestFit="1" customWidth="1"/>
    <col min="5212" max="5212" width="24" style="16" bestFit="1" customWidth="1"/>
    <col min="5213" max="5213" width="22.54296875" style="16" bestFit="1" customWidth="1"/>
    <col min="5214" max="5214" width="23.453125" style="16" bestFit="1" customWidth="1"/>
    <col min="5215" max="5216" width="24" style="16" bestFit="1" customWidth="1"/>
    <col min="5217" max="5217" width="24.453125" style="16" bestFit="1" customWidth="1"/>
    <col min="5218" max="5218" width="20.54296875" style="16" bestFit="1" customWidth="1"/>
    <col min="5219" max="5270" width="10.81640625" style="16" customWidth="1"/>
    <col min="5271" max="5362" width="10.81640625" style="16"/>
    <col min="5363" max="5364" width="2.81640625" style="16" customWidth="1"/>
    <col min="5365" max="5365" width="80.54296875" style="16" customWidth="1"/>
    <col min="5366" max="5466" width="20.54296875" style="16" customWidth="1"/>
    <col min="5467" max="5467" width="23.453125" style="16" bestFit="1" customWidth="1"/>
    <col min="5468" max="5468" width="24" style="16" bestFit="1" customWidth="1"/>
    <col min="5469" max="5469" width="22.54296875" style="16" bestFit="1" customWidth="1"/>
    <col min="5470" max="5470" width="23.453125" style="16" bestFit="1" customWidth="1"/>
    <col min="5471" max="5472" width="24" style="16" bestFit="1" customWidth="1"/>
    <col min="5473" max="5473" width="24.453125" style="16" bestFit="1" customWidth="1"/>
    <col min="5474" max="5474" width="20.54296875" style="16" bestFit="1" customWidth="1"/>
    <col min="5475" max="5526" width="10.81640625" style="16" customWidth="1"/>
    <col min="5527" max="5618" width="10.81640625" style="16"/>
    <col min="5619" max="5620" width="2.81640625" style="16" customWidth="1"/>
    <col min="5621" max="5621" width="80.54296875" style="16" customWidth="1"/>
    <col min="5622" max="5722" width="20.54296875" style="16" customWidth="1"/>
    <col min="5723" max="5723" width="23.453125" style="16" bestFit="1" customWidth="1"/>
    <col min="5724" max="5724" width="24" style="16" bestFit="1" customWidth="1"/>
    <col min="5725" max="5725" width="22.54296875" style="16" bestFit="1" customWidth="1"/>
    <col min="5726" max="5726" width="23.453125" style="16" bestFit="1" customWidth="1"/>
    <col min="5727" max="5728" width="24" style="16" bestFit="1" customWidth="1"/>
    <col min="5729" max="5729" width="24.453125" style="16" bestFit="1" customWidth="1"/>
    <col min="5730" max="5730" width="20.54296875" style="16" bestFit="1" customWidth="1"/>
    <col min="5731" max="5782" width="10.81640625" style="16" customWidth="1"/>
    <col min="5783" max="5874" width="10.81640625" style="16"/>
    <col min="5875" max="5876" width="2.81640625" style="16" customWidth="1"/>
    <col min="5877" max="5877" width="80.54296875" style="16" customWidth="1"/>
    <col min="5878" max="5978" width="20.54296875" style="16" customWidth="1"/>
    <col min="5979" max="5979" width="23.453125" style="16" bestFit="1" customWidth="1"/>
    <col min="5980" max="5980" width="24" style="16" bestFit="1" customWidth="1"/>
    <col min="5981" max="5981" width="22.54296875" style="16" bestFit="1" customWidth="1"/>
    <col min="5982" max="5982" width="23.453125" style="16" bestFit="1" customWidth="1"/>
    <col min="5983" max="5984" width="24" style="16" bestFit="1" customWidth="1"/>
    <col min="5985" max="5985" width="24.453125" style="16" bestFit="1" customWidth="1"/>
    <col min="5986" max="5986" width="20.54296875" style="16" bestFit="1" customWidth="1"/>
    <col min="5987" max="6038" width="10.81640625" style="16" customWidth="1"/>
    <col min="6039" max="6130" width="10.81640625" style="16"/>
    <col min="6131" max="6132" width="2.81640625" style="16" customWidth="1"/>
    <col min="6133" max="6133" width="80.54296875" style="16" customWidth="1"/>
    <col min="6134" max="6234" width="20.54296875" style="16" customWidth="1"/>
    <col min="6235" max="6235" width="23.453125" style="16" bestFit="1" customWidth="1"/>
    <col min="6236" max="6236" width="24" style="16" bestFit="1" customWidth="1"/>
    <col min="6237" max="6237" width="22.54296875" style="16" bestFit="1" customWidth="1"/>
    <col min="6238" max="6238" width="23.453125" style="16" bestFit="1" customWidth="1"/>
    <col min="6239" max="6240" width="24" style="16" bestFit="1" customWidth="1"/>
    <col min="6241" max="6241" width="24.453125" style="16" bestFit="1" customWidth="1"/>
    <col min="6242" max="6242" width="20.54296875" style="16" bestFit="1" customWidth="1"/>
    <col min="6243" max="6294" width="10.81640625" style="16" customWidth="1"/>
    <col min="6295" max="6386" width="10.81640625" style="16"/>
    <col min="6387" max="6388" width="2.81640625" style="16" customWidth="1"/>
    <col min="6389" max="6389" width="80.54296875" style="16" customWidth="1"/>
    <col min="6390" max="6490" width="20.54296875" style="16" customWidth="1"/>
    <col min="6491" max="6491" width="23.453125" style="16" bestFit="1" customWidth="1"/>
    <col min="6492" max="6492" width="24" style="16" bestFit="1" customWidth="1"/>
    <col min="6493" max="6493" width="22.54296875" style="16" bestFit="1" customWidth="1"/>
    <col min="6494" max="6494" width="23.453125" style="16" bestFit="1" customWidth="1"/>
    <col min="6495" max="6496" width="24" style="16" bestFit="1" customWidth="1"/>
    <col min="6497" max="6497" width="24.453125" style="16" bestFit="1" customWidth="1"/>
    <col min="6498" max="6498" width="20.54296875" style="16" bestFit="1" customWidth="1"/>
    <col min="6499" max="6550" width="10.81640625" style="16" customWidth="1"/>
    <col min="6551" max="6642" width="10.81640625" style="16"/>
    <col min="6643" max="6644" width="2.81640625" style="16" customWidth="1"/>
    <col min="6645" max="6645" width="80.54296875" style="16" customWidth="1"/>
    <col min="6646" max="6746" width="20.54296875" style="16" customWidth="1"/>
    <col min="6747" max="6747" width="23.453125" style="16" bestFit="1" customWidth="1"/>
    <col min="6748" max="6748" width="24" style="16" bestFit="1" customWidth="1"/>
    <col min="6749" max="6749" width="22.54296875" style="16" bestFit="1" customWidth="1"/>
    <col min="6750" max="6750" width="23.453125" style="16" bestFit="1" customWidth="1"/>
    <col min="6751" max="6752" width="24" style="16" bestFit="1" customWidth="1"/>
    <col min="6753" max="6753" width="24.453125" style="16" bestFit="1" customWidth="1"/>
    <col min="6754" max="6754" width="20.54296875" style="16" bestFit="1" customWidth="1"/>
    <col min="6755" max="6806" width="10.81640625" style="16" customWidth="1"/>
    <col min="6807" max="6898" width="10.81640625" style="16"/>
    <col min="6899" max="6900" width="2.81640625" style="16" customWidth="1"/>
    <col min="6901" max="6901" width="80.54296875" style="16" customWidth="1"/>
    <col min="6902" max="7002" width="20.54296875" style="16" customWidth="1"/>
    <col min="7003" max="7003" width="23.453125" style="16" bestFit="1" customWidth="1"/>
    <col min="7004" max="7004" width="24" style="16" bestFit="1" customWidth="1"/>
    <col min="7005" max="7005" width="22.54296875" style="16" bestFit="1" customWidth="1"/>
    <col min="7006" max="7006" width="23.453125" style="16" bestFit="1" customWidth="1"/>
    <col min="7007" max="7008" width="24" style="16" bestFit="1" customWidth="1"/>
    <col min="7009" max="7009" width="24.453125" style="16" bestFit="1" customWidth="1"/>
    <col min="7010" max="7010" width="20.54296875" style="16" bestFit="1" customWidth="1"/>
    <col min="7011" max="7062" width="10.81640625" style="16" customWidth="1"/>
    <col min="7063" max="7154" width="10.81640625" style="16"/>
    <col min="7155" max="7156" width="2.81640625" style="16" customWidth="1"/>
    <col min="7157" max="7157" width="80.54296875" style="16" customWidth="1"/>
    <col min="7158" max="7258" width="20.54296875" style="16" customWidth="1"/>
    <col min="7259" max="7259" width="23.453125" style="16" bestFit="1" customWidth="1"/>
    <col min="7260" max="7260" width="24" style="16" bestFit="1" customWidth="1"/>
    <col min="7261" max="7261" width="22.54296875" style="16" bestFit="1" customWidth="1"/>
    <col min="7262" max="7262" width="23.453125" style="16" bestFit="1" customWidth="1"/>
    <col min="7263" max="7264" width="24" style="16" bestFit="1" customWidth="1"/>
    <col min="7265" max="7265" width="24.453125" style="16" bestFit="1" customWidth="1"/>
    <col min="7266" max="7266" width="20.54296875" style="16" bestFit="1" customWidth="1"/>
    <col min="7267" max="7318" width="10.81640625" style="16" customWidth="1"/>
    <col min="7319" max="7410" width="10.81640625" style="16"/>
    <col min="7411" max="7412" width="2.81640625" style="16" customWidth="1"/>
    <col min="7413" max="7413" width="80.54296875" style="16" customWidth="1"/>
    <col min="7414" max="7514" width="20.54296875" style="16" customWidth="1"/>
    <col min="7515" max="7515" width="23.453125" style="16" bestFit="1" customWidth="1"/>
    <col min="7516" max="7516" width="24" style="16" bestFit="1" customWidth="1"/>
    <col min="7517" max="7517" width="22.54296875" style="16" bestFit="1" customWidth="1"/>
    <col min="7518" max="7518" width="23.453125" style="16" bestFit="1" customWidth="1"/>
    <col min="7519" max="7520" width="24" style="16" bestFit="1" customWidth="1"/>
    <col min="7521" max="7521" width="24.453125" style="16" bestFit="1" customWidth="1"/>
    <col min="7522" max="7522" width="20.54296875" style="16" bestFit="1" customWidth="1"/>
    <col min="7523" max="7574" width="10.81640625" style="16" customWidth="1"/>
    <col min="7575" max="7666" width="10.81640625" style="16"/>
    <col min="7667" max="7668" width="2.81640625" style="16" customWidth="1"/>
    <col min="7669" max="7669" width="80.54296875" style="16" customWidth="1"/>
    <col min="7670" max="7770" width="20.54296875" style="16" customWidth="1"/>
    <col min="7771" max="7771" width="23.453125" style="16" bestFit="1" customWidth="1"/>
    <col min="7772" max="7772" width="24" style="16" bestFit="1" customWidth="1"/>
    <col min="7773" max="7773" width="22.54296875" style="16" bestFit="1" customWidth="1"/>
    <col min="7774" max="7774" width="23.453125" style="16" bestFit="1" customWidth="1"/>
    <col min="7775" max="7776" width="24" style="16" bestFit="1" customWidth="1"/>
    <col min="7777" max="7777" width="24.453125" style="16" bestFit="1" customWidth="1"/>
    <col min="7778" max="7778" width="20.54296875" style="16" bestFit="1" customWidth="1"/>
    <col min="7779" max="7830" width="10.81640625" style="16" customWidth="1"/>
    <col min="7831" max="7922" width="10.81640625" style="16"/>
    <col min="7923" max="7924" width="2.81640625" style="16" customWidth="1"/>
    <col min="7925" max="7925" width="80.54296875" style="16" customWidth="1"/>
    <col min="7926" max="8026" width="20.54296875" style="16" customWidth="1"/>
    <col min="8027" max="8027" width="23.453125" style="16" bestFit="1" customWidth="1"/>
    <col min="8028" max="8028" width="24" style="16" bestFit="1" customWidth="1"/>
    <col min="8029" max="8029" width="22.54296875" style="16" bestFit="1" customWidth="1"/>
    <col min="8030" max="8030" width="23.453125" style="16" bestFit="1" customWidth="1"/>
    <col min="8031" max="8032" width="24" style="16" bestFit="1" customWidth="1"/>
    <col min="8033" max="8033" width="24.453125" style="16" bestFit="1" customWidth="1"/>
    <col min="8034" max="8034" width="20.54296875" style="16" bestFit="1" customWidth="1"/>
    <col min="8035" max="8086" width="10.81640625" style="16" customWidth="1"/>
    <col min="8087" max="8178" width="10.81640625" style="16"/>
    <col min="8179" max="8180" width="2.81640625" style="16" customWidth="1"/>
    <col min="8181" max="8181" width="80.54296875" style="16" customWidth="1"/>
    <col min="8182" max="8282" width="20.54296875" style="16" customWidth="1"/>
    <col min="8283" max="8283" width="23.453125" style="16" bestFit="1" customWidth="1"/>
    <col min="8284" max="8284" width="24" style="16" bestFit="1" customWidth="1"/>
    <col min="8285" max="8285" width="22.54296875" style="16" bestFit="1" customWidth="1"/>
    <col min="8286" max="8286" width="23.453125" style="16" bestFit="1" customWidth="1"/>
    <col min="8287" max="8288" width="24" style="16" bestFit="1" customWidth="1"/>
    <col min="8289" max="8289" width="24.453125" style="16" bestFit="1" customWidth="1"/>
    <col min="8290" max="8290" width="20.54296875" style="16" bestFit="1" customWidth="1"/>
    <col min="8291" max="8342" width="10.81640625" style="16" customWidth="1"/>
    <col min="8343" max="8434" width="10.81640625" style="16"/>
    <col min="8435" max="8436" width="2.81640625" style="16" customWidth="1"/>
    <col min="8437" max="8437" width="80.54296875" style="16" customWidth="1"/>
    <col min="8438" max="8538" width="20.54296875" style="16" customWidth="1"/>
    <col min="8539" max="8539" width="23.453125" style="16" bestFit="1" customWidth="1"/>
    <col min="8540" max="8540" width="24" style="16" bestFit="1" customWidth="1"/>
    <col min="8541" max="8541" width="22.54296875" style="16" bestFit="1" customWidth="1"/>
    <col min="8542" max="8542" width="23.453125" style="16" bestFit="1" customWidth="1"/>
    <col min="8543" max="8544" width="24" style="16" bestFit="1" customWidth="1"/>
    <col min="8545" max="8545" width="24.453125" style="16" bestFit="1" customWidth="1"/>
    <col min="8546" max="8546" width="20.54296875" style="16" bestFit="1" customWidth="1"/>
    <col min="8547" max="8598" width="10.81640625" style="16" customWidth="1"/>
    <col min="8599" max="8690" width="10.81640625" style="16"/>
    <col min="8691" max="8692" width="2.81640625" style="16" customWidth="1"/>
    <col min="8693" max="8693" width="80.54296875" style="16" customWidth="1"/>
    <col min="8694" max="8794" width="20.54296875" style="16" customWidth="1"/>
    <col min="8795" max="8795" width="23.453125" style="16" bestFit="1" customWidth="1"/>
    <col min="8796" max="8796" width="24" style="16" bestFit="1" customWidth="1"/>
    <col min="8797" max="8797" width="22.54296875" style="16" bestFit="1" customWidth="1"/>
    <col min="8798" max="8798" width="23.453125" style="16" bestFit="1" customWidth="1"/>
    <col min="8799" max="8800" width="24" style="16" bestFit="1" customWidth="1"/>
    <col min="8801" max="8801" width="24.453125" style="16" bestFit="1" customWidth="1"/>
    <col min="8802" max="8802" width="20.54296875" style="16" bestFit="1" customWidth="1"/>
    <col min="8803" max="8854" width="10.81640625" style="16" customWidth="1"/>
    <col min="8855" max="8946" width="10.81640625" style="16"/>
    <col min="8947" max="8948" width="2.81640625" style="16" customWidth="1"/>
    <col min="8949" max="8949" width="80.54296875" style="16" customWidth="1"/>
    <col min="8950" max="9050" width="20.54296875" style="16" customWidth="1"/>
    <col min="9051" max="9051" width="23.453125" style="16" bestFit="1" customWidth="1"/>
    <col min="9052" max="9052" width="24" style="16" bestFit="1" customWidth="1"/>
    <col min="9053" max="9053" width="22.54296875" style="16" bestFit="1" customWidth="1"/>
    <col min="9054" max="9054" width="23.453125" style="16" bestFit="1" customWidth="1"/>
    <col min="9055" max="9056" width="24" style="16" bestFit="1" customWidth="1"/>
    <col min="9057" max="9057" width="24.453125" style="16" bestFit="1" customWidth="1"/>
    <col min="9058" max="9058" width="20.54296875" style="16" bestFit="1" customWidth="1"/>
    <col min="9059" max="9110" width="10.81640625" style="16" customWidth="1"/>
    <col min="9111" max="9202" width="10.81640625" style="16"/>
    <col min="9203" max="9204" width="2.81640625" style="16" customWidth="1"/>
    <col min="9205" max="9205" width="80.54296875" style="16" customWidth="1"/>
    <col min="9206" max="9306" width="20.54296875" style="16" customWidth="1"/>
    <col min="9307" max="9307" width="23.453125" style="16" bestFit="1" customWidth="1"/>
    <col min="9308" max="9308" width="24" style="16" bestFit="1" customWidth="1"/>
    <col min="9309" max="9309" width="22.54296875" style="16" bestFit="1" customWidth="1"/>
    <col min="9310" max="9310" width="23.453125" style="16" bestFit="1" customWidth="1"/>
    <col min="9311" max="9312" width="24" style="16" bestFit="1" customWidth="1"/>
    <col min="9313" max="9313" width="24.453125" style="16" bestFit="1" customWidth="1"/>
    <col min="9314" max="9314" width="20.54296875" style="16" bestFit="1" customWidth="1"/>
    <col min="9315" max="9366" width="10.81640625" style="16" customWidth="1"/>
    <col min="9367" max="9458" width="10.81640625" style="16"/>
    <col min="9459" max="9460" width="2.81640625" style="16" customWidth="1"/>
    <col min="9461" max="9461" width="80.54296875" style="16" customWidth="1"/>
    <col min="9462" max="9562" width="20.54296875" style="16" customWidth="1"/>
    <col min="9563" max="9563" width="23.453125" style="16" bestFit="1" customWidth="1"/>
    <col min="9564" max="9564" width="24" style="16" bestFit="1" customWidth="1"/>
    <col min="9565" max="9565" width="22.54296875" style="16" bestFit="1" customWidth="1"/>
    <col min="9566" max="9566" width="23.453125" style="16" bestFit="1" customWidth="1"/>
    <col min="9567" max="9568" width="24" style="16" bestFit="1" customWidth="1"/>
    <col min="9569" max="9569" width="24.453125" style="16" bestFit="1" customWidth="1"/>
    <col min="9570" max="9570" width="20.54296875" style="16" bestFit="1" customWidth="1"/>
    <col min="9571" max="9622" width="10.81640625" style="16" customWidth="1"/>
    <col min="9623" max="9714" width="10.81640625" style="16"/>
    <col min="9715" max="9716" width="2.81640625" style="16" customWidth="1"/>
    <col min="9717" max="9717" width="80.54296875" style="16" customWidth="1"/>
    <col min="9718" max="9818" width="20.54296875" style="16" customWidth="1"/>
    <col min="9819" max="9819" width="23.453125" style="16" bestFit="1" customWidth="1"/>
    <col min="9820" max="9820" width="24" style="16" bestFit="1" customWidth="1"/>
    <col min="9821" max="9821" width="22.54296875" style="16" bestFit="1" customWidth="1"/>
    <col min="9822" max="9822" width="23.453125" style="16" bestFit="1" customWidth="1"/>
    <col min="9823" max="9824" width="24" style="16" bestFit="1" customWidth="1"/>
    <col min="9825" max="9825" width="24.453125" style="16" bestFit="1" customWidth="1"/>
    <col min="9826" max="9826" width="20.54296875" style="16" bestFit="1" customWidth="1"/>
    <col min="9827" max="9878" width="10.81640625" style="16" customWidth="1"/>
    <col min="9879" max="9970" width="10.81640625" style="16"/>
    <col min="9971" max="9972" width="2.81640625" style="16" customWidth="1"/>
    <col min="9973" max="9973" width="80.54296875" style="16" customWidth="1"/>
    <col min="9974" max="10074" width="20.54296875" style="16" customWidth="1"/>
    <col min="10075" max="10075" width="23.453125" style="16" bestFit="1" customWidth="1"/>
    <col min="10076" max="10076" width="24" style="16" bestFit="1" customWidth="1"/>
    <col min="10077" max="10077" width="22.54296875" style="16" bestFit="1" customWidth="1"/>
    <col min="10078" max="10078" width="23.453125" style="16" bestFit="1" customWidth="1"/>
    <col min="10079" max="10080" width="24" style="16" bestFit="1" customWidth="1"/>
    <col min="10081" max="10081" width="24.453125" style="16" bestFit="1" customWidth="1"/>
    <col min="10082" max="10082" width="20.54296875" style="16" bestFit="1" customWidth="1"/>
    <col min="10083" max="10134" width="10.81640625" style="16" customWidth="1"/>
    <col min="10135" max="10226" width="10.81640625" style="16"/>
    <col min="10227" max="10228" width="2.81640625" style="16" customWidth="1"/>
    <col min="10229" max="10229" width="80.54296875" style="16" customWidth="1"/>
    <col min="10230" max="10330" width="20.54296875" style="16" customWidth="1"/>
    <col min="10331" max="10331" width="23.453125" style="16" bestFit="1" customWidth="1"/>
    <col min="10332" max="10332" width="24" style="16" bestFit="1" customWidth="1"/>
    <col min="10333" max="10333" width="22.54296875" style="16" bestFit="1" customWidth="1"/>
    <col min="10334" max="10334" width="23.453125" style="16" bestFit="1" customWidth="1"/>
    <col min="10335" max="10336" width="24" style="16" bestFit="1" customWidth="1"/>
    <col min="10337" max="10337" width="24.453125" style="16" bestFit="1" customWidth="1"/>
    <col min="10338" max="10338" width="20.54296875" style="16" bestFit="1" customWidth="1"/>
    <col min="10339" max="10390" width="10.81640625" style="16" customWidth="1"/>
    <col min="10391" max="10482" width="10.81640625" style="16"/>
    <col min="10483" max="10484" width="2.81640625" style="16" customWidth="1"/>
    <col min="10485" max="10485" width="80.54296875" style="16" customWidth="1"/>
    <col min="10486" max="10586" width="20.54296875" style="16" customWidth="1"/>
    <col min="10587" max="10587" width="23.453125" style="16" bestFit="1" customWidth="1"/>
    <col min="10588" max="10588" width="24" style="16" bestFit="1" customWidth="1"/>
    <col min="10589" max="10589" width="22.54296875" style="16" bestFit="1" customWidth="1"/>
    <col min="10590" max="10590" width="23.453125" style="16" bestFit="1" customWidth="1"/>
    <col min="10591" max="10592" width="24" style="16" bestFit="1" customWidth="1"/>
    <col min="10593" max="10593" width="24.453125" style="16" bestFit="1" customWidth="1"/>
    <col min="10594" max="10594" width="20.54296875" style="16" bestFit="1" customWidth="1"/>
    <col min="10595" max="10646" width="10.81640625" style="16" customWidth="1"/>
    <col min="10647" max="10738" width="10.81640625" style="16"/>
    <col min="10739" max="10740" width="2.81640625" style="16" customWidth="1"/>
    <col min="10741" max="10741" width="80.54296875" style="16" customWidth="1"/>
    <col min="10742" max="10842" width="20.54296875" style="16" customWidth="1"/>
    <col min="10843" max="10843" width="23.453125" style="16" bestFit="1" customWidth="1"/>
    <col min="10844" max="10844" width="24" style="16" bestFit="1" customWidth="1"/>
    <col min="10845" max="10845" width="22.54296875" style="16" bestFit="1" customWidth="1"/>
    <col min="10846" max="10846" width="23.453125" style="16" bestFit="1" customWidth="1"/>
    <col min="10847" max="10848" width="24" style="16" bestFit="1" customWidth="1"/>
    <col min="10849" max="10849" width="24.453125" style="16" bestFit="1" customWidth="1"/>
    <col min="10850" max="10850" width="20.54296875" style="16" bestFit="1" customWidth="1"/>
    <col min="10851" max="10902" width="10.81640625" style="16" customWidth="1"/>
    <col min="10903" max="10994" width="10.81640625" style="16"/>
    <col min="10995" max="10996" width="2.81640625" style="16" customWidth="1"/>
    <col min="10997" max="10997" width="80.54296875" style="16" customWidth="1"/>
    <col min="10998" max="11098" width="20.54296875" style="16" customWidth="1"/>
    <col min="11099" max="11099" width="23.453125" style="16" bestFit="1" customWidth="1"/>
    <col min="11100" max="11100" width="24" style="16" bestFit="1" customWidth="1"/>
    <col min="11101" max="11101" width="22.54296875" style="16" bestFit="1" customWidth="1"/>
    <col min="11102" max="11102" width="23.453125" style="16" bestFit="1" customWidth="1"/>
    <col min="11103" max="11104" width="24" style="16" bestFit="1" customWidth="1"/>
    <col min="11105" max="11105" width="24.453125" style="16" bestFit="1" customWidth="1"/>
    <col min="11106" max="11106" width="20.54296875" style="16" bestFit="1" customWidth="1"/>
    <col min="11107" max="11158" width="10.81640625" style="16" customWidth="1"/>
    <col min="11159" max="11250" width="10.81640625" style="16"/>
    <col min="11251" max="11252" width="2.81640625" style="16" customWidth="1"/>
    <col min="11253" max="11253" width="80.54296875" style="16" customWidth="1"/>
    <col min="11254" max="11354" width="20.54296875" style="16" customWidth="1"/>
    <col min="11355" max="11355" width="23.453125" style="16" bestFit="1" customWidth="1"/>
    <col min="11356" max="11356" width="24" style="16" bestFit="1" customWidth="1"/>
    <col min="11357" max="11357" width="22.54296875" style="16" bestFit="1" customWidth="1"/>
    <col min="11358" max="11358" width="23.453125" style="16" bestFit="1" customWidth="1"/>
    <col min="11359" max="11360" width="24" style="16" bestFit="1" customWidth="1"/>
    <col min="11361" max="11361" width="24.453125" style="16" bestFit="1" customWidth="1"/>
    <col min="11362" max="11362" width="20.54296875" style="16" bestFit="1" customWidth="1"/>
    <col min="11363" max="11414" width="10.81640625" style="16" customWidth="1"/>
    <col min="11415" max="11506" width="10.81640625" style="16"/>
    <col min="11507" max="11508" width="2.81640625" style="16" customWidth="1"/>
    <col min="11509" max="11509" width="80.54296875" style="16" customWidth="1"/>
    <col min="11510" max="11610" width="20.54296875" style="16" customWidth="1"/>
    <col min="11611" max="11611" width="23.453125" style="16" bestFit="1" customWidth="1"/>
    <col min="11612" max="11612" width="24" style="16" bestFit="1" customWidth="1"/>
    <col min="11613" max="11613" width="22.54296875" style="16" bestFit="1" customWidth="1"/>
    <col min="11614" max="11614" width="23.453125" style="16" bestFit="1" customWidth="1"/>
    <col min="11615" max="11616" width="24" style="16" bestFit="1" customWidth="1"/>
    <col min="11617" max="11617" width="24.453125" style="16" bestFit="1" customWidth="1"/>
    <col min="11618" max="11618" width="20.54296875" style="16" bestFit="1" customWidth="1"/>
    <col min="11619" max="11670" width="10.81640625" style="16" customWidth="1"/>
    <col min="11671" max="11762" width="10.81640625" style="16"/>
    <col min="11763" max="11764" width="2.81640625" style="16" customWidth="1"/>
    <col min="11765" max="11765" width="80.54296875" style="16" customWidth="1"/>
    <col min="11766" max="11866" width="20.54296875" style="16" customWidth="1"/>
    <col min="11867" max="11867" width="23.453125" style="16" bestFit="1" customWidth="1"/>
    <col min="11868" max="11868" width="24" style="16" bestFit="1" customWidth="1"/>
    <col min="11869" max="11869" width="22.54296875" style="16" bestFit="1" customWidth="1"/>
    <col min="11870" max="11870" width="23.453125" style="16" bestFit="1" customWidth="1"/>
    <col min="11871" max="11872" width="24" style="16" bestFit="1" customWidth="1"/>
    <col min="11873" max="11873" width="24.453125" style="16" bestFit="1" customWidth="1"/>
    <col min="11874" max="11874" width="20.54296875" style="16" bestFit="1" customWidth="1"/>
    <col min="11875" max="11926" width="10.81640625" style="16" customWidth="1"/>
    <col min="11927" max="12018" width="10.81640625" style="16"/>
    <col min="12019" max="12020" width="2.81640625" style="16" customWidth="1"/>
    <col min="12021" max="12021" width="80.54296875" style="16" customWidth="1"/>
    <col min="12022" max="12122" width="20.54296875" style="16" customWidth="1"/>
    <col min="12123" max="12123" width="23.453125" style="16" bestFit="1" customWidth="1"/>
    <col min="12124" max="12124" width="24" style="16" bestFit="1" customWidth="1"/>
    <col min="12125" max="12125" width="22.54296875" style="16" bestFit="1" customWidth="1"/>
    <col min="12126" max="12126" width="23.453125" style="16" bestFit="1" customWidth="1"/>
    <col min="12127" max="12128" width="24" style="16" bestFit="1" customWidth="1"/>
    <col min="12129" max="12129" width="24.453125" style="16" bestFit="1" customWidth="1"/>
    <col min="12130" max="12130" width="20.54296875" style="16" bestFit="1" customWidth="1"/>
    <col min="12131" max="12182" width="10.81640625" style="16" customWidth="1"/>
    <col min="12183" max="12274" width="10.81640625" style="16"/>
    <col min="12275" max="12276" width="2.81640625" style="16" customWidth="1"/>
    <col min="12277" max="12277" width="80.54296875" style="16" customWidth="1"/>
    <col min="12278" max="12378" width="20.54296875" style="16" customWidth="1"/>
    <col min="12379" max="12379" width="23.453125" style="16" bestFit="1" customWidth="1"/>
    <col min="12380" max="12380" width="24" style="16" bestFit="1" customWidth="1"/>
    <col min="12381" max="12381" width="22.54296875" style="16" bestFit="1" customWidth="1"/>
    <col min="12382" max="12382" width="23.453125" style="16" bestFit="1" customWidth="1"/>
    <col min="12383" max="12384" width="24" style="16" bestFit="1" customWidth="1"/>
    <col min="12385" max="12385" width="24.453125" style="16" bestFit="1" customWidth="1"/>
    <col min="12386" max="12386" width="20.54296875" style="16" bestFit="1" customWidth="1"/>
    <col min="12387" max="12438" width="10.81640625" style="16" customWidth="1"/>
    <col min="12439" max="12530" width="10.81640625" style="16"/>
    <col min="12531" max="12532" width="2.81640625" style="16" customWidth="1"/>
    <col min="12533" max="12533" width="80.54296875" style="16" customWidth="1"/>
    <col min="12534" max="12634" width="20.54296875" style="16" customWidth="1"/>
    <col min="12635" max="12635" width="23.453125" style="16" bestFit="1" customWidth="1"/>
    <col min="12636" max="12636" width="24" style="16" bestFit="1" customWidth="1"/>
    <col min="12637" max="12637" width="22.54296875" style="16" bestFit="1" customWidth="1"/>
    <col min="12638" max="12638" width="23.453125" style="16" bestFit="1" customWidth="1"/>
    <col min="12639" max="12640" width="24" style="16" bestFit="1" customWidth="1"/>
    <col min="12641" max="12641" width="24.453125" style="16" bestFit="1" customWidth="1"/>
    <col min="12642" max="12642" width="20.54296875" style="16" bestFit="1" customWidth="1"/>
    <col min="12643" max="12694" width="10.81640625" style="16" customWidth="1"/>
    <col min="12695" max="12786" width="10.81640625" style="16"/>
    <col min="12787" max="12788" width="2.81640625" style="16" customWidth="1"/>
    <col min="12789" max="12789" width="80.54296875" style="16" customWidth="1"/>
    <col min="12790" max="12890" width="20.54296875" style="16" customWidth="1"/>
    <col min="12891" max="12891" width="23.453125" style="16" bestFit="1" customWidth="1"/>
    <col min="12892" max="12892" width="24" style="16" bestFit="1" customWidth="1"/>
    <col min="12893" max="12893" width="22.54296875" style="16" bestFit="1" customWidth="1"/>
    <col min="12894" max="12894" width="23.453125" style="16" bestFit="1" customWidth="1"/>
    <col min="12895" max="12896" width="24" style="16" bestFit="1" customWidth="1"/>
    <col min="12897" max="12897" width="24.453125" style="16" bestFit="1" customWidth="1"/>
    <col min="12898" max="12898" width="20.54296875" style="16" bestFit="1" customWidth="1"/>
    <col min="12899" max="12950" width="10.81640625" style="16" customWidth="1"/>
    <col min="12951" max="13042" width="10.81640625" style="16"/>
    <col min="13043" max="13044" width="2.81640625" style="16" customWidth="1"/>
    <col min="13045" max="13045" width="80.54296875" style="16" customWidth="1"/>
    <col min="13046" max="13146" width="20.54296875" style="16" customWidth="1"/>
    <col min="13147" max="13147" width="23.453125" style="16" bestFit="1" customWidth="1"/>
    <col min="13148" max="13148" width="24" style="16" bestFit="1" customWidth="1"/>
    <col min="13149" max="13149" width="22.54296875" style="16" bestFit="1" customWidth="1"/>
    <col min="13150" max="13150" width="23.453125" style="16" bestFit="1" customWidth="1"/>
    <col min="13151" max="13152" width="24" style="16" bestFit="1" customWidth="1"/>
    <col min="13153" max="13153" width="24.453125" style="16" bestFit="1" customWidth="1"/>
    <col min="13154" max="13154" width="20.54296875" style="16" bestFit="1" customWidth="1"/>
    <col min="13155" max="13206" width="10.81640625" style="16" customWidth="1"/>
    <col min="13207" max="13298" width="10.81640625" style="16"/>
    <col min="13299" max="13300" width="2.81640625" style="16" customWidth="1"/>
    <col min="13301" max="13301" width="80.54296875" style="16" customWidth="1"/>
    <col min="13302" max="13402" width="20.54296875" style="16" customWidth="1"/>
    <col min="13403" max="13403" width="23.453125" style="16" bestFit="1" customWidth="1"/>
    <col min="13404" max="13404" width="24" style="16" bestFit="1" customWidth="1"/>
    <col min="13405" max="13405" width="22.54296875" style="16" bestFit="1" customWidth="1"/>
    <col min="13406" max="13406" width="23.453125" style="16" bestFit="1" customWidth="1"/>
    <col min="13407" max="13408" width="24" style="16" bestFit="1" customWidth="1"/>
    <col min="13409" max="13409" width="24.453125" style="16" bestFit="1" customWidth="1"/>
    <col min="13410" max="13410" width="20.54296875" style="16" bestFit="1" customWidth="1"/>
    <col min="13411" max="13462" width="10.81640625" style="16" customWidth="1"/>
    <col min="13463" max="13554" width="10.81640625" style="16"/>
    <col min="13555" max="13556" width="2.81640625" style="16" customWidth="1"/>
    <col min="13557" max="13557" width="80.54296875" style="16" customWidth="1"/>
    <col min="13558" max="13658" width="20.54296875" style="16" customWidth="1"/>
    <col min="13659" max="13659" width="23.453125" style="16" bestFit="1" customWidth="1"/>
    <col min="13660" max="13660" width="24" style="16" bestFit="1" customWidth="1"/>
    <col min="13661" max="13661" width="22.54296875" style="16" bestFit="1" customWidth="1"/>
    <col min="13662" max="13662" width="23.453125" style="16" bestFit="1" customWidth="1"/>
    <col min="13663" max="13664" width="24" style="16" bestFit="1" customWidth="1"/>
    <col min="13665" max="13665" width="24.453125" style="16" bestFit="1" customWidth="1"/>
    <col min="13666" max="13666" width="20.54296875" style="16" bestFit="1" customWidth="1"/>
    <col min="13667" max="13718" width="10.81640625" style="16" customWidth="1"/>
    <col min="13719" max="13810" width="10.81640625" style="16"/>
    <col min="13811" max="13812" width="2.81640625" style="16" customWidth="1"/>
    <col min="13813" max="13813" width="80.54296875" style="16" customWidth="1"/>
    <col min="13814" max="13914" width="20.54296875" style="16" customWidth="1"/>
    <col min="13915" max="13915" width="23.453125" style="16" bestFit="1" customWidth="1"/>
    <col min="13916" max="13916" width="24" style="16" bestFit="1" customWidth="1"/>
    <col min="13917" max="13917" width="22.54296875" style="16" bestFit="1" customWidth="1"/>
    <col min="13918" max="13918" width="23.453125" style="16" bestFit="1" customWidth="1"/>
    <col min="13919" max="13920" width="24" style="16" bestFit="1" customWidth="1"/>
    <col min="13921" max="13921" width="24.453125" style="16" bestFit="1" customWidth="1"/>
    <col min="13922" max="13922" width="20.54296875" style="16" bestFit="1" customWidth="1"/>
    <col min="13923" max="13974" width="10.81640625" style="16" customWidth="1"/>
    <col min="13975" max="14066" width="10.81640625" style="16"/>
    <col min="14067" max="14068" width="2.81640625" style="16" customWidth="1"/>
    <col min="14069" max="14069" width="80.54296875" style="16" customWidth="1"/>
    <col min="14070" max="14170" width="20.54296875" style="16" customWidth="1"/>
    <col min="14171" max="14171" width="23.453125" style="16" bestFit="1" customWidth="1"/>
    <col min="14172" max="14172" width="24" style="16" bestFit="1" customWidth="1"/>
    <col min="14173" max="14173" width="22.54296875" style="16" bestFit="1" customWidth="1"/>
    <col min="14174" max="14174" width="23.453125" style="16" bestFit="1" customWidth="1"/>
    <col min="14175" max="14176" width="24" style="16" bestFit="1" customWidth="1"/>
    <col min="14177" max="14177" width="24.453125" style="16" bestFit="1" customWidth="1"/>
    <col min="14178" max="14178" width="20.54296875" style="16" bestFit="1" customWidth="1"/>
    <col min="14179" max="14230" width="10.81640625" style="16" customWidth="1"/>
    <col min="14231" max="14322" width="10.81640625" style="16"/>
    <col min="14323" max="14324" width="2.81640625" style="16" customWidth="1"/>
    <col min="14325" max="14325" width="80.54296875" style="16" customWidth="1"/>
    <col min="14326" max="14426" width="20.54296875" style="16" customWidth="1"/>
    <col min="14427" max="14427" width="23.453125" style="16" bestFit="1" customWidth="1"/>
    <col min="14428" max="14428" width="24" style="16" bestFit="1" customWidth="1"/>
    <col min="14429" max="14429" width="22.54296875" style="16" bestFit="1" customWidth="1"/>
    <col min="14430" max="14430" width="23.453125" style="16" bestFit="1" customWidth="1"/>
    <col min="14431" max="14432" width="24" style="16" bestFit="1" customWidth="1"/>
    <col min="14433" max="14433" width="24.453125" style="16" bestFit="1" customWidth="1"/>
    <col min="14434" max="14434" width="20.54296875" style="16" bestFit="1" customWidth="1"/>
    <col min="14435" max="14486" width="10.81640625" style="16" customWidth="1"/>
    <col min="14487" max="14578" width="10.81640625" style="16"/>
    <col min="14579" max="14580" width="2.81640625" style="16" customWidth="1"/>
    <col min="14581" max="14581" width="80.54296875" style="16" customWidth="1"/>
    <col min="14582" max="14682" width="20.54296875" style="16" customWidth="1"/>
    <col min="14683" max="14683" width="23.453125" style="16" bestFit="1" customWidth="1"/>
    <col min="14684" max="14684" width="24" style="16" bestFit="1" customWidth="1"/>
    <col min="14685" max="14685" width="22.54296875" style="16" bestFit="1" customWidth="1"/>
    <col min="14686" max="14686" width="23.453125" style="16" bestFit="1" customWidth="1"/>
    <col min="14687" max="14688" width="24" style="16" bestFit="1" customWidth="1"/>
    <col min="14689" max="14689" width="24.453125" style="16" bestFit="1" customWidth="1"/>
    <col min="14690" max="14690" width="20.54296875" style="16" bestFit="1" customWidth="1"/>
    <col min="14691" max="14742" width="10.81640625" style="16" customWidth="1"/>
    <col min="14743" max="14834" width="10.81640625" style="16"/>
    <col min="14835" max="14836" width="2.81640625" style="16" customWidth="1"/>
    <col min="14837" max="14837" width="80.54296875" style="16" customWidth="1"/>
    <col min="14838" max="14938" width="20.54296875" style="16" customWidth="1"/>
    <col min="14939" max="14939" width="23.453125" style="16" bestFit="1" customWidth="1"/>
    <col min="14940" max="14940" width="24" style="16" bestFit="1" customWidth="1"/>
    <col min="14941" max="14941" width="22.54296875" style="16" bestFit="1" customWidth="1"/>
    <col min="14942" max="14942" width="23.453125" style="16" bestFit="1" customWidth="1"/>
    <col min="14943" max="14944" width="24" style="16" bestFit="1" customWidth="1"/>
    <col min="14945" max="14945" width="24.453125" style="16" bestFit="1" customWidth="1"/>
    <col min="14946" max="14946" width="20.54296875" style="16" bestFit="1" customWidth="1"/>
    <col min="14947" max="14998" width="10.81640625" style="16" customWidth="1"/>
    <col min="14999" max="15090" width="10.81640625" style="16"/>
    <col min="15091" max="15092" width="2.81640625" style="16" customWidth="1"/>
    <col min="15093" max="15093" width="80.54296875" style="16" customWidth="1"/>
    <col min="15094" max="15194" width="20.54296875" style="16" customWidth="1"/>
    <col min="15195" max="15195" width="23.453125" style="16" bestFit="1" customWidth="1"/>
    <col min="15196" max="15196" width="24" style="16" bestFit="1" customWidth="1"/>
    <col min="15197" max="15197" width="22.54296875" style="16" bestFit="1" customWidth="1"/>
    <col min="15198" max="15198" width="23.453125" style="16" bestFit="1" customWidth="1"/>
    <col min="15199" max="15200" width="24" style="16" bestFit="1" customWidth="1"/>
    <col min="15201" max="15201" width="24.453125" style="16" bestFit="1" customWidth="1"/>
    <col min="15202" max="15202" width="20.54296875" style="16" bestFit="1" customWidth="1"/>
    <col min="15203" max="15254" width="10.81640625" style="16" customWidth="1"/>
    <col min="15255" max="15346" width="10.81640625" style="16"/>
    <col min="15347" max="15348" width="2.81640625" style="16" customWidth="1"/>
    <col min="15349" max="15349" width="80.54296875" style="16" customWidth="1"/>
    <col min="15350" max="15450" width="20.54296875" style="16" customWidth="1"/>
    <col min="15451" max="15451" width="23.453125" style="16" bestFit="1" customWidth="1"/>
    <col min="15452" max="15452" width="24" style="16" bestFit="1" customWidth="1"/>
    <col min="15453" max="15453" width="22.54296875" style="16" bestFit="1" customWidth="1"/>
    <col min="15454" max="15454" width="23.453125" style="16" bestFit="1" customWidth="1"/>
    <col min="15455" max="15456" width="24" style="16" bestFit="1" customWidth="1"/>
    <col min="15457" max="15457" width="24.453125" style="16" bestFit="1" customWidth="1"/>
    <col min="15458" max="15458" width="20.54296875" style="16" bestFit="1" customWidth="1"/>
    <col min="15459" max="15510" width="10.81640625" style="16" customWidth="1"/>
    <col min="15511" max="15602" width="10.81640625" style="16"/>
    <col min="15603" max="15604" width="2.81640625" style="16" customWidth="1"/>
    <col min="15605" max="15605" width="80.54296875" style="16" customWidth="1"/>
    <col min="15606" max="15706" width="20.54296875" style="16" customWidth="1"/>
    <col min="15707" max="15707" width="23.453125" style="16" bestFit="1" customWidth="1"/>
    <col min="15708" max="15708" width="24" style="16" bestFit="1" customWidth="1"/>
    <col min="15709" max="15709" width="22.54296875" style="16" bestFit="1" customWidth="1"/>
    <col min="15710" max="15710" width="23.453125" style="16" bestFit="1" customWidth="1"/>
    <col min="15711" max="15712" width="24" style="16" bestFit="1" customWidth="1"/>
    <col min="15713" max="15713" width="24.453125" style="16" bestFit="1" customWidth="1"/>
    <col min="15714" max="15714" width="20.54296875" style="16" bestFit="1" customWidth="1"/>
    <col min="15715" max="15766" width="10.81640625" style="16" customWidth="1"/>
    <col min="15767" max="15858" width="10.81640625" style="16"/>
    <col min="15859" max="15860" width="2.81640625" style="16" customWidth="1"/>
    <col min="15861" max="15861" width="80.54296875" style="16" customWidth="1"/>
    <col min="15862" max="15962" width="20.54296875" style="16" customWidth="1"/>
    <col min="15963" max="15963" width="23.453125" style="16" bestFit="1" customWidth="1"/>
    <col min="15964" max="15964" width="24" style="16" bestFit="1" customWidth="1"/>
    <col min="15965" max="15965" width="22.54296875" style="16" bestFit="1" customWidth="1"/>
    <col min="15966" max="15966" width="23.453125" style="16" bestFit="1" customWidth="1"/>
    <col min="15967" max="15968" width="24" style="16" bestFit="1" customWidth="1"/>
    <col min="15969" max="15969" width="24.453125" style="16" bestFit="1" customWidth="1"/>
    <col min="15970" max="15970" width="20.54296875" style="16" bestFit="1" customWidth="1"/>
    <col min="15971" max="16022" width="10.81640625" style="16" customWidth="1"/>
    <col min="16023" max="16114" width="10.81640625" style="16"/>
    <col min="16115" max="16116" width="2.81640625" style="16" customWidth="1"/>
    <col min="16117" max="16117" width="80.54296875" style="16" customWidth="1"/>
    <col min="16118" max="16218" width="20.54296875" style="16" customWidth="1"/>
    <col min="16219" max="16219" width="23.453125" style="16" bestFit="1" customWidth="1"/>
    <col min="16220" max="16220" width="24" style="16" bestFit="1" customWidth="1"/>
    <col min="16221" max="16221" width="22.54296875" style="16" bestFit="1" customWidth="1"/>
    <col min="16222" max="16222" width="23.453125" style="16" bestFit="1" customWidth="1"/>
    <col min="16223" max="16224" width="24" style="16" bestFit="1" customWidth="1"/>
    <col min="16225" max="16225" width="24.453125" style="16" bestFit="1" customWidth="1"/>
    <col min="16226" max="16226" width="20.54296875" style="16" bestFit="1" customWidth="1"/>
    <col min="16227" max="16278" width="10.81640625" style="16" customWidth="1"/>
    <col min="16279" max="16384" width="10.81640625" style="16"/>
  </cols>
  <sheetData>
    <row r="1" spans="1:141" s="110" customFormat="1" ht="15.5" x14ac:dyDescent="0.35">
      <c r="A1" s="12"/>
      <c r="B1" s="12"/>
      <c r="C1" s="13"/>
      <c r="D1" s="14"/>
      <c r="E1" s="50"/>
      <c r="F1" s="50"/>
      <c r="G1" s="50"/>
      <c r="H1" s="51"/>
      <c r="I1" s="55"/>
      <c r="J1" s="55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O1" s="51"/>
      <c r="BP1" s="51"/>
      <c r="BQ1" s="15"/>
      <c r="BR1" s="51"/>
      <c r="BS1" s="51"/>
      <c r="BT1" s="51"/>
      <c r="BU1" s="51"/>
      <c r="BV1" s="51"/>
      <c r="BW1" s="51"/>
      <c r="BX1" s="51"/>
      <c r="BY1" s="51"/>
      <c r="BZ1" s="51"/>
      <c r="CA1" s="51"/>
      <c r="CB1" s="51"/>
      <c r="CC1" s="51"/>
      <c r="CD1" s="51"/>
      <c r="CE1" s="51"/>
      <c r="CF1" s="51"/>
      <c r="CG1" s="51"/>
      <c r="CH1" s="51"/>
      <c r="CI1" s="51"/>
      <c r="CJ1" s="51"/>
      <c r="CK1" s="51"/>
      <c r="CL1" s="51"/>
      <c r="CM1" s="51"/>
      <c r="CN1" s="51"/>
      <c r="CO1" s="51"/>
      <c r="CP1" s="51"/>
      <c r="CQ1" s="51"/>
      <c r="CR1" s="51"/>
      <c r="CS1" s="51"/>
      <c r="CT1" s="51"/>
      <c r="CU1" s="51"/>
      <c r="CV1" s="51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341"/>
      <c r="DN1" s="315"/>
      <c r="DO1" s="315"/>
      <c r="DP1" s="315"/>
      <c r="DQ1" s="85"/>
      <c r="DR1" s="85"/>
      <c r="DS1" s="85"/>
      <c r="DT1" s="86"/>
      <c r="DU1" s="15"/>
      <c r="DV1" s="15"/>
      <c r="DW1" s="15"/>
      <c r="DX1" s="15"/>
      <c r="DY1" s="15"/>
      <c r="DZ1" s="15"/>
      <c r="EA1" s="15"/>
      <c r="EB1" s="15"/>
      <c r="EC1" s="15"/>
      <c r="ED1" s="15"/>
      <c r="EE1" s="299"/>
      <c r="EF1" s="314"/>
      <c r="EG1" s="314"/>
      <c r="EH1" s="111"/>
    </row>
    <row r="2" spans="1:141" s="110" customFormat="1" ht="18" x14ac:dyDescent="0.4">
      <c r="A2" s="5"/>
      <c r="B2" s="5"/>
      <c r="C2" s="6"/>
      <c r="D2" s="7"/>
      <c r="E2" s="8" t="str">
        <f>"Liquidity Stress Test Positions as at Close of Business on " &amp; TEXT(I5,"dd-mmm-yyyy")</f>
        <v>Liquidity Stress Test Positions as at Close of Business on 30-Agu-2024</v>
      </c>
      <c r="F2" s="8"/>
      <c r="G2" s="8"/>
      <c r="H2" s="9"/>
      <c r="I2" s="10"/>
      <c r="J2" s="10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11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341"/>
      <c r="DN2" s="315"/>
      <c r="DO2" s="315"/>
      <c r="DP2" s="315"/>
      <c r="DQ2" s="87" t="str">
        <f>+$E2</f>
        <v>Liquidity Stress Test Positions as at Close of Business on 30-Agu-2024</v>
      </c>
      <c r="DR2" s="87"/>
      <c r="DS2" s="87"/>
      <c r="DT2" s="88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300"/>
      <c r="EF2" s="314"/>
      <c r="EG2" s="314"/>
      <c r="EH2" s="111"/>
    </row>
    <row r="3" spans="1:141" s="110" customFormat="1" ht="18" x14ac:dyDescent="0.4">
      <c r="A3" s="112"/>
      <c r="B3" s="112"/>
      <c r="C3" s="113"/>
      <c r="D3" s="114"/>
      <c r="E3" s="115"/>
      <c r="F3" s="115"/>
      <c r="G3" s="115"/>
      <c r="H3" s="116"/>
      <c r="I3" s="117"/>
      <c r="J3" s="117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I3" s="116"/>
      <c r="AJ3" s="116" t="s">
        <v>27</v>
      </c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  <c r="BA3" s="116"/>
      <c r="BB3" s="116"/>
      <c r="BC3" s="116"/>
      <c r="BD3" s="116"/>
      <c r="BE3" s="116"/>
      <c r="BF3" s="116"/>
      <c r="BG3" s="116"/>
      <c r="BH3" s="116"/>
      <c r="BI3" s="116"/>
      <c r="BJ3" s="116"/>
      <c r="BK3" s="116"/>
      <c r="BL3" s="116"/>
      <c r="BM3" s="116"/>
      <c r="BN3" s="116"/>
      <c r="BO3" s="116"/>
      <c r="BP3" s="116"/>
      <c r="BQ3" s="91"/>
      <c r="BR3" s="116"/>
      <c r="BS3" s="116"/>
      <c r="BT3" s="116"/>
      <c r="BU3" s="116"/>
      <c r="BV3" s="116"/>
      <c r="BW3" s="116"/>
      <c r="BX3" s="116"/>
      <c r="BY3" s="116"/>
      <c r="BZ3" s="116"/>
      <c r="CA3" s="116"/>
      <c r="CB3" s="116"/>
      <c r="CC3" s="116"/>
      <c r="CD3" s="116"/>
      <c r="CE3" s="116"/>
      <c r="CF3" s="116"/>
      <c r="CG3" s="116"/>
      <c r="CH3" s="116"/>
      <c r="CI3" s="116"/>
      <c r="CJ3" s="116"/>
      <c r="CK3" s="116"/>
      <c r="CL3" s="116"/>
      <c r="CM3" s="116"/>
      <c r="CN3" s="116"/>
      <c r="CO3" s="116"/>
      <c r="CP3" s="116"/>
      <c r="CQ3" s="116"/>
      <c r="CR3" s="116"/>
      <c r="CS3" s="116" t="s">
        <v>27</v>
      </c>
      <c r="CT3" s="116"/>
      <c r="CU3" s="116"/>
      <c r="CV3" s="116"/>
      <c r="CW3" s="91"/>
      <c r="CX3" s="91"/>
      <c r="CY3" s="91"/>
      <c r="CZ3" s="91"/>
      <c r="DA3" s="91"/>
      <c r="DB3" s="91"/>
      <c r="DC3" s="91"/>
      <c r="DD3" s="91"/>
      <c r="DE3" s="91"/>
      <c r="DF3" s="91"/>
      <c r="DG3" s="91"/>
      <c r="DH3" s="91"/>
      <c r="DI3" s="91"/>
      <c r="DJ3" s="91"/>
      <c r="DK3" s="91"/>
      <c r="DL3" s="91"/>
      <c r="DM3" s="341"/>
      <c r="DN3" s="315"/>
      <c r="DO3" s="315"/>
      <c r="DP3" s="315"/>
      <c r="DQ3" s="89" t="s">
        <v>486</v>
      </c>
      <c r="DR3" s="89"/>
      <c r="DS3" s="89"/>
      <c r="DT3" s="90"/>
      <c r="DU3" s="91"/>
      <c r="DV3" s="91"/>
      <c r="DW3" s="91"/>
      <c r="DX3" s="91"/>
      <c r="DY3" s="91"/>
      <c r="DZ3" s="91"/>
      <c r="EA3" s="91"/>
      <c r="EB3" s="91"/>
      <c r="EC3" s="91"/>
      <c r="ED3" s="91"/>
      <c r="EE3" s="301"/>
      <c r="EF3" s="314"/>
      <c r="EG3" s="314"/>
      <c r="EH3" s="111"/>
    </row>
    <row r="4" spans="1:141" s="110" customFormat="1" ht="15.5" x14ac:dyDescent="0.35">
      <c r="A4" s="17"/>
      <c r="B4" s="17"/>
      <c r="C4" s="18"/>
      <c r="D4" s="19"/>
      <c r="E4" s="20"/>
      <c r="F4" s="20"/>
      <c r="G4" s="20"/>
      <c r="H4" s="23" t="s">
        <v>28</v>
      </c>
      <c r="I4" s="320" t="s">
        <v>29</v>
      </c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3"/>
      <c r="AO4" s="23"/>
      <c r="AP4" s="23"/>
      <c r="AQ4" s="23"/>
      <c r="AR4" s="23"/>
      <c r="AS4" s="23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3"/>
      <c r="BR4" s="23"/>
      <c r="BS4" s="23"/>
      <c r="BT4" s="23"/>
      <c r="BU4" s="23"/>
      <c r="BV4" s="23"/>
      <c r="BW4" s="23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341"/>
      <c r="DN4" s="315"/>
      <c r="DO4" s="315"/>
      <c r="DP4" s="315"/>
      <c r="DQ4" s="92">
        <v>1000000</v>
      </c>
      <c r="DR4" s="93" t="s">
        <v>483</v>
      </c>
      <c r="DS4" s="47"/>
      <c r="DT4" s="23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99"/>
      <c r="EF4" s="314"/>
      <c r="EG4" s="314"/>
      <c r="EH4" s="111"/>
      <c r="EJ4" s="118"/>
      <c r="EK4" s="118"/>
    </row>
    <row r="5" spans="1:141" s="110" customFormat="1" ht="15.5" outlineLevel="1" x14ac:dyDescent="0.35">
      <c r="A5" s="17"/>
      <c r="B5" s="17"/>
      <c r="C5" s="18"/>
      <c r="D5" s="19"/>
      <c r="E5" s="20"/>
      <c r="F5" s="20"/>
      <c r="G5" s="20"/>
      <c r="H5" s="23" t="s">
        <v>30</v>
      </c>
      <c r="I5" s="319">
        <v>45534</v>
      </c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3"/>
      <c r="AN5" s="23"/>
      <c r="AO5" s="23"/>
      <c r="AP5" s="23"/>
      <c r="AQ5" s="23"/>
      <c r="AR5" s="23"/>
      <c r="AS5" s="23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341"/>
      <c r="DN5" s="315"/>
      <c r="DO5" s="315"/>
      <c r="DP5" s="315"/>
      <c r="DQ5" s="47"/>
      <c r="DR5" s="47"/>
      <c r="DS5" s="47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99"/>
      <c r="EF5" s="314"/>
      <c r="EG5" s="314"/>
      <c r="EH5" s="111"/>
    </row>
    <row r="6" spans="1:141" s="110" customFormat="1" ht="15.5" outlineLevel="1" x14ac:dyDescent="0.35">
      <c r="A6" s="17"/>
      <c r="B6" s="17"/>
      <c r="C6" s="18"/>
      <c r="D6" s="19"/>
      <c r="E6" s="20"/>
      <c r="F6" s="20"/>
      <c r="G6" s="20"/>
      <c r="H6" s="23" t="s">
        <v>31</v>
      </c>
      <c r="I6" s="320" t="s">
        <v>32</v>
      </c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3"/>
      <c r="AN6" s="23"/>
      <c r="AO6" s="23"/>
      <c r="AP6" s="23"/>
      <c r="AQ6" s="23"/>
      <c r="AR6" s="23"/>
      <c r="AS6" s="23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3"/>
      <c r="BL6" s="23"/>
      <c r="BM6" s="23"/>
      <c r="BN6" s="23"/>
      <c r="BO6" s="23"/>
      <c r="BP6" s="23"/>
      <c r="BQ6" s="23"/>
      <c r="BR6" s="23"/>
      <c r="BS6" s="23"/>
      <c r="BT6" s="23"/>
      <c r="BU6" s="23"/>
      <c r="BV6" s="23"/>
      <c r="BW6" s="23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3"/>
      <c r="CP6" s="23"/>
      <c r="CQ6" s="23"/>
      <c r="CR6" s="23"/>
      <c r="CS6" s="23"/>
      <c r="CT6" s="23"/>
      <c r="CU6" s="23"/>
      <c r="CV6" s="23"/>
      <c r="CW6" s="23"/>
      <c r="CX6" s="23"/>
      <c r="CY6" s="23"/>
      <c r="CZ6" s="23"/>
      <c r="DA6" s="23"/>
      <c r="DB6" s="23"/>
      <c r="DC6" s="23"/>
      <c r="DD6" s="23"/>
      <c r="DE6" s="23"/>
      <c r="DF6" s="23"/>
      <c r="DG6" s="23"/>
      <c r="DH6" s="23"/>
      <c r="DI6" s="23"/>
      <c r="DJ6" s="23"/>
      <c r="DK6" s="23"/>
      <c r="DL6" s="23"/>
      <c r="DM6" s="341"/>
      <c r="DN6" s="315"/>
      <c r="DO6" s="315"/>
      <c r="DP6" s="315"/>
      <c r="DQ6" s="47"/>
      <c r="DR6" s="47"/>
      <c r="DS6" s="47"/>
      <c r="DT6" s="23"/>
      <c r="DU6"/>
      <c r="DV6"/>
      <c r="DW6"/>
      <c r="DX6"/>
      <c r="DY6"/>
      <c r="DZ6"/>
      <c r="EA6"/>
      <c r="EB6"/>
      <c r="EC6"/>
      <c r="ED6"/>
      <c r="EE6" s="299"/>
      <c r="EF6" s="314"/>
      <c r="EG6" s="314"/>
      <c r="EH6" s="111"/>
    </row>
    <row r="7" spans="1:141" s="110" customFormat="1" ht="15.5" outlineLevel="1" x14ac:dyDescent="0.35">
      <c r="A7" s="17"/>
      <c r="B7" s="17"/>
      <c r="C7" s="18"/>
      <c r="D7" s="19"/>
      <c r="E7" s="20"/>
      <c r="F7" s="20"/>
      <c r="G7" s="20"/>
      <c r="H7" s="23" t="s">
        <v>33</v>
      </c>
      <c r="I7" s="320" t="s">
        <v>21</v>
      </c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3"/>
      <c r="AN7" s="23"/>
      <c r="AO7" s="23"/>
      <c r="AP7" s="23"/>
      <c r="AQ7" s="23"/>
      <c r="AR7" s="23"/>
      <c r="AS7" s="23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3"/>
      <c r="BL7" s="23"/>
      <c r="BM7" s="23"/>
      <c r="BN7" s="23"/>
      <c r="BO7" s="23"/>
      <c r="BP7" s="23"/>
      <c r="BQ7" s="23"/>
      <c r="BR7" s="23"/>
      <c r="BS7" s="23"/>
      <c r="BT7" s="23"/>
      <c r="BU7" s="23"/>
      <c r="BV7" s="23"/>
      <c r="BW7" s="23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3"/>
      <c r="CP7" s="23"/>
      <c r="CQ7" s="23"/>
      <c r="CR7" s="23"/>
      <c r="CS7" s="23"/>
      <c r="CT7" s="23"/>
      <c r="CU7" s="23"/>
      <c r="CV7" s="23"/>
      <c r="CW7" s="23"/>
      <c r="CX7" s="23"/>
      <c r="CY7" s="23"/>
      <c r="CZ7" s="23"/>
      <c r="DA7" s="23"/>
      <c r="DB7" s="23"/>
      <c r="DC7" s="23"/>
      <c r="DD7" s="23"/>
      <c r="DE7" s="23"/>
      <c r="DF7" s="23"/>
      <c r="DG7" s="23"/>
      <c r="DH7" s="23"/>
      <c r="DI7" s="23"/>
      <c r="DJ7" s="23"/>
      <c r="DK7" s="23"/>
      <c r="DL7" s="23"/>
      <c r="DM7" s="341"/>
      <c r="DN7" s="315"/>
      <c r="DO7" s="315"/>
      <c r="DP7" s="315"/>
      <c r="DQ7" s="47"/>
      <c r="DR7" s="47"/>
      <c r="DS7" s="47"/>
      <c r="DT7" s="23"/>
      <c r="DU7" s="23"/>
      <c r="DV7" s="23"/>
      <c r="DW7" s="23"/>
      <c r="DX7" s="23"/>
      <c r="DY7" s="23"/>
      <c r="DZ7" s="23"/>
      <c r="EA7" s="23"/>
      <c r="EB7" s="23"/>
      <c r="EC7" s="23"/>
      <c r="ED7" s="23"/>
      <c r="EE7" s="299"/>
      <c r="EF7" s="314"/>
      <c r="EG7" s="314"/>
      <c r="EH7" s="111"/>
    </row>
    <row r="8" spans="1:141" s="110" customFormat="1" ht="15.5" outlineLevel="1" x14ac:dyDescent="0.35">
      <c r="A8" s="17"/>
      <c r="B8" s="17"/>
      <c r="C8" s="18"/>
      <c r="D8" s="19"/>
      <c r="E8" s="20"/>
      <c r="F8" s="20"/>
      <c r="G8" s="20"/>
      <c r="H8" s="23" t="s">
        <v>34</v>
      </c>
      <c r="I8" s="320" t="s">
        <v>35</v>
      </c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3"/>
      <c r="AN8" s="23"/>
      <c r="AO8" s="23"/>
      <c r="AP8" s="23"/>
      <c r="AQ8" s="23"/>
      <c r="AR8" s="23"/>
      <c r="AS8" s="23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3"/>
      <c r="BL8" s="23"/>
      <c r="BM8" s="23"/>
      <c r="BN8" s="23"/>
      <c r="BO8" s="23"/>
      <c r="BP8" s="23"/>
      <c r="BQ8" s="23"/>
      <c r="BR8" s="23"/>
      <c r="BS8" s="23"/>
      <c r="BT8" s="23"/>
      <c r="BU8" s="23"/>
      <c r="BV8" s="23"/>
      <c r="BW8" s="23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3"/>
      <c r="CP8" s="23"/>
      <c r="CQ8" s="23"/>
      <c r="CR8" s="23"/>
      <c r="CS8" s="23"/>
      <c r="CT8" s="23"/>
      <c r="CU8" s="23"/>
      <c r="CV8" s="23"/>
      <c r="CW8" s="23"/>
      <c r="CX8" s="23"/>
      <c r="CY8" s="23"/>
      <c r="CZ8" s="23"/>
      <c r="DA8" s="23"/>
      <c r="DB8" s="23"/>
      <c r="DC8" s="23"/>
      <c r="DD8" s="23"/>
      <c r="DE8" s="23"/>
      <c r="DF8" s="23"/>
      <c r="DG8" s="23"/>
      <c r="DH8" s="23"/>
      <c r="DI8" s="23"/>
      <c r="DJ8" s="23"/>
      <c r="DK8" s="23"/>
      <c r="DL8" s="23"/>
      <c r="DM8" s="341"/>
      <c r="DN8" s="315"/>
      <c r="DO8" s="315"/>
      <c r="DP8" s="315"/>
      <c r="DQ8" s="47"/>
      <c r="DR8" s="47"/>
      <c r="DS8" s="47"/>
      <c r="DT8" s="23"/>
      <c r="DU8" s="23"/>
      <c r="DV8" s="23"/>
      <c r="DW8" s="23"/>
      <c r="DX8" s="23"/>
      <c r="DY8" s="23"/>
      <c r="DZ8" s="23"/>
      <c r="EA8" s="23"/>
      <c r="EB8" s="23"/>
      <c r="EC8" s="23"/>
      <c r="ED8" s="23"/>
      <c r="EE8" s="299"/>
      <c r="EF8" s="314"/>
      <c r="EG8" s="315"/>
    </row>
    <row r="9" spans="1:141" s="110" customFormat="1" ht="15.5" outlineLevel="1" x14ac:dyDescent="0.35">
      <c r="A9" s="17"/>
      <c r="B9" s="17"/>
      <c r="C9" s="18"/>
      <c r="D9" s="19"/>
      <c r="E9" s="20"/>
      <c r="F9" s="20"/>
      <c r="G9" s="20"/>
      <c r="H9" s="23" t="s">
        <v>36</v>
      </c>
      <c r="I9" s="320" t="str">
        <f>IF(I372:AL372&gt;0,"Yes","No")</f>
        <v>Yes</v>
      </c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23"/>
      <c r="BZ9" s="23"/>
      <c r="CA9" s="23"/>
      <c r="CB9" s="23"/>
      <c r="CC9" s="23"/>
      <c r="CD9" s="23"/>
      <c r="CE9" s="23"/>
      <c r="CF9" s="23"/>
      <c r="CG9" s="23"/>
      <c r="CH9" s="23"/>
      <c r="CI9" s="23"/>
      <c r="CJ9" s="23"/>
      <c r="CK9" s="23"/>
      <c r="CL9" s="23"/>
      <c r="CM9" s="23"/>
      <c r="CN9" s="23"/>
      <c r="CO9" s="23"/>
      <c r="CP9" s="23"/>
      <c r="CQ9" s="23"/>
      <c r="CR9" s="23"/>
      <c r="CS9" s="23"/>
      <c r="CT9" s="23"/>
      <c r="CU9" s="23"/>
      <c r="CV9" s="23"/>
      <c r="CW9" s="23"/>
      <c r="CX9" s="23"/>
      <c r="CY9" s="23"/>
      <c r="CZ9" s="23"/>
      <c r="DA9" s="23"/>
      <c r="DB9" s="23"/>
      <c r="DC9" s="23"/>
      <c r="DD9" s="23"/>
      <c r="DE9" s="23"/>
      <c r="DF9" s="23"/>
      <c r="DG9" s="23"/>
      <c r="DH9" s="23"/>
      <c r="DI9" s="23"/>
      <c r="DJ9" s="23"/>
      <c r="DK9" s="23"/>
      <c r="DL9" s="23"/>
      <c r="DM9" s="341"/>
      <c r="DN9" s="315"/>
      <c r="DO9" s="315"/>
      <c r="DP9" s="315"/>
      <c r="DQ9" s="47"/>
      <c r="DR9" s="47"/>
      <c r="DS9" s="47"/>
      <c r="DT9" s="23"/>
      <c r="DU9" s="23"/>
      <c r="DV9" s="23"/>
      <c r="DW9" s="23"/>
      <c r="DX9" s="23"/>
      <c r="DY9" s="23"/>
      <c r="DZ9" s="23"/>
      <c r="EA9" s="23"/>
      <c r="EB9" s="23"/>
      <c r="EC9" s="23"/>
      <c r="ED9" s="23"/>
      <c r="EE9" s="299"/>
      <c r="EF9" s="314"/>
      <c r="EG9" s="315"/>
    </row>
    <row r="10" spans="1:141" s="110" customFormat="1" ht="15.5" outlineLevel="1" x14ac:dyDescent="0.35">
      <c r="A10" s="17"/>
      <c r="B10" s="17"/>
      <c r="C10" s="18"/>
      <c r="D10" s="19"/>
      <c r="E10" s="20"/>
      <c r="F10" s="20"/>
      <c r="G10" s="20"/>
      <c r="H10" s="21"/>
      <c r="I10" s="321"/>
      <c r="J10" s="22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  <c r="BN10" s="23"/>
      <c r="BO10" s="23"/>
      <c r="BP10" s="23"/>
      <c r="BQ10" s="23"/>
      <c r="BR10" s="23"/>
      <c r="BS10" s="23"/>
      <c r="BT10" s="23"/>
      <c r="BU10" s="23"/>
      <c r="BV10" s="23"/>
      <c r="BW10" s="23"/>
      <c r="BX10" s="23"/>
      <c r="BY10" s="23"/>
      <c r="BZ10" s="23"/>
      <c r="CA10" s="23"/>
      <c r="CB10" s="23"/>
      <c r="CC10" s="23"/>
      <c r="CD10" s="23"/>
      <c r="CE10" s="23"/>
      <c r="CF10" s="23"/>
      <c r="CG10" s="23"/>
      <c r="CH10" s="23"/>
      <c r="CI10" s="23"/>
      <c r="CJ10" s="23"/>
      <c r="CK10" s="23"/>
      <c r="CL10" s="23"/>
      <c r="CM10" s="23"/>
      <c r="CN10" s="23"/>
      <c r="CO10" s="23"/>
      <c r="CP10" s="23"/>
      <c r="CQ10" s="23"/>
      <c r="CR10" s="23"/>
      <c r="CS10" s="23"/>
      <c r="CT10" s="23"/>
      <c r="CU10" s="23"/>
      <c r="CV10" s="23"/>
      <c r="CW10" s="23"/>
      <c r="CX10" s="23"/>
      <c r="CY10" s="23"/>
      <c r="CZ10" s="23"/>
      <c r="DA10" s="23"/>
      <c r="DB10" s="23"/>
      <c r="DC10" s="23"/>
      <c r="DD10" s="23"/>
      <c r="DE10" s="23"/>
      <c r="DF10" s="23"/>
      <c r="DG10" s="23"/>
      <c r="DH10" s="23"/>
      <c r="DI10" s="23"/>
      <c r="DJ10" s="23"/>
      <c r="DK10" s="23"/>
      <c r="DL10" s="23"/>
      <c r="DM10" s="341"/>
      <c r="DN10" s="315"/>
      <c r="DO10" s="315"/>
      <c r="DP10" s="315"/>
      <c r="DQ10" s="47"/>
      <c r="DR10" s="47"/>
      <c r="DS10" s="47"/>
      <c r="DT10" s="94"/>
      <c r="DU10" s="23"/>
      <c r="DV10" s="23"/>
      <c r="DW10" s="23"/>
      <c r="DX10" s="23"/>
      <c r="DY10" s="23"/>
      <c r="DZ10" s="23"/>
      <c r="EA10" s="23"/>
      <c r="EB10" s="23"/>
      <c r="EC10" s="23"/>
      <c r="ED10" s="23"/>
      <c r="EE10" s="299"/>
      <c r="EF10" s="314"/>
      <c r="EG10" s="315"/>
    </row>
    <row r="11" spans="1:141" s="323" customFormat="1" ht="15.5" outlineLevel="1" x14ac:dyDescent="0.35">
      <c r="A11" s="17"/>
      <c r="B11" s="17"/>
      <c r="C11" s="18"/>
      <c r="D11" s="19"/>
      <c r="E11" s="20"/>
      <c r="F11" s="20"/>
      <c r="G11" s="20"/>
      <c r="H11" s="21"/>
      <c r="I11" s="322">
        <f>I5+1</f>
        <v>45535</v>
      </c>
      <c r="J11" s="322">
        <f t="shared" ref="J11:BU11" si="0">I11+1</f>
        <v>45536</v>
      </c>
      <c r="K11" s="322">
        <f t="shared" si="0"/>
        <v>45537</v>
      </c>
      <c r="L11" s="322">
        <f t="shared" si="0"/>
        <v>45538</v>
      </c>
      <c r="M11" s="322">
        <f t="shared" si="0"/>
        <v>45539</v>
      </c>
      <c r="N11" s="322">
        <f t="shared" si="0"/>
        <v>45540</v>
      </c>
      <c r="O11" s="322">
        <f t="shared" si="0"/>
        <v>45541</v>
      </c>
      <c r="P11" s="322">
        <f t="shared" si="0"/>
        <v>45542</v>
      </c>
      <c r="Q11" s="322">
        <f t="shared" si="0"/>
        <v>45543</v>
      </c>
      <c r="R11" s="322">
        <f t="shared" si="0"/>
        <v>45544</v>
      </c>
      <c r="S11" s="322">
        <f t="shared" si="0"/>
        <v>45545</v>
      </c>
      <c r="T11" s="322">
        <f t="shared" si="0"/>
        <v>45546</v>
      </c>
      <c r="U11" s="322">
        <f t="shared" si="0"/>
        <v>45547</v>
      </c>
      <c r="V11" s="322">
        <f t="shared" si="0"/>
        <v>45548</v>
      </c>
      <c r="W11" s="322">
        <f t="shared" si="0"/>
        <v>45549</v>
      </c>
      <c r="X11" s="322">
        <f t="shared" si="0"/>
        <v>45550</v>
      </c>
      <c r="Y11" s="322">
        <f t="shared" si="0"/>
        <v>45551</v>
      </c>
      <c r="Z11" s="322">
        <f t="shared" si="0"/>
        <v>45552</v>
      </c>
      <c r="AA11" s="322">
        <f t="shared" si="0"/>
        <v>45553</v>
      </c>
      <c r="AB11" s="322">
        <f t="shared" si="0"/>
        <v>45554</v>
      </c>
      <c r="AC11" s="322">
        <f t="shared" si="0"/>
        <v>45555</v>
      </c>
      <c r="AD11" s="322">
        <f t="shared" si="0"/>
        <v>45556</v>
      </c>
      <c r="AE11" s="322">
        <f t="shared" si="0"/>
        <v>45557</v>
      </c>
      <c r="AF11" s="322">
        <f t="shared" si="0"/>
        <v>45558</v>
      </c>
      <c r="AG11" s="322">
        <f t="shared" si="0"/>
        <v>45559</v>
      </c>
      <c r="AH11" s="322">
        <f t="shared" si="0"/>
        <v>45560</v>
      </c>
      <c r="AI11" s="322">
        <f t="shared" si="0"/>
        <v>45561</v>
      </c>
      <c r="AJ11" s="322">
        <f t="shared" si="0"/>
        <v>45562</v>
      </c>
      <c r="AK11" s="322">
        <f t="shared" si="0"/>
        <v>45563</v>
      </c>
      <c r="AL11" s="322">
        <f t="shared" si="0"/>
        <v>45564</v>
      </c>
      <c r="AM11" s="322">
        <f t="shared" si="0"/>
        <v>45565</v>
      </c>
      <c r="AN11" s="322">
        <f t="shared" si="0"/>
        <v>45566</v>
      </c>
      <c r="AO11" s="322">
        <f t="shared" si="0"/>
        <v>45567</v>
      </c>
      <c r="AP11" s="322">
        <f t="shared" si="0"/>
        <v>45568</v>
      </c>
      <c r="AQ11" s="322">
        <f t="shared" si="0"/>
        <v>45569</v>
      </c>
      <c r="AR11" s="322">
        <f t="shared" si="0"/>
        <v>45570</v>
      </c>
      <c r="AS11" s="322">
        <f t="shared" si="0"/>
        <v>45571</v>
      </c>
      <c r="AT11" s="322">
        <f t="shared" si="0"/>
        <v>45572</v>
      </c>
      <c r="AU11" s="322">
        <f t="shared" si="0"/>
        <v>45573</v>
      </c>
      <c r="AV11" s="322">
        <f t="shared" si="0"/>
        <v>45574</v>
      </c>
      <c r="AW11" s="322">
        <f t="shared" si="0"/>
        <v>45575</v>
      </c>
      <c r="AX11" s="322">
        <f t="shared" si="0"/>
        <v>45576</v>
      </c>
      <c r="AY11" s="322">
        <f t="shared" si="0"/>
        <v>45577</v>
      </c>
      <c r="AZ11" s="322">
        <f t="shared" si="0"/>
        <v>45578</v>
      </c>
      <c r="BA11" s="322">
        <f t="shared" si="0"/>
        <v>45579</v>
      </c>
      <c r="BB11" s="322">
        <f t="shared" si="0"/>
        <v>45580</v>
      </c>
      <c r="BC11" s="322">
        <f t="shared" si="0"/>
        <v>45581</v>
      </c>
      <c r="BD11" s="322">
        <f t="shared" si="0"/>
        <v>45582</v>
      </c>
      <c r="BE11" s="322">
        <f t="shared" si="0"/>
        <v>45583</v>
      </c>
      <c r="BF11" s="322">
        <f t="shared" si="0"/>
        <v>45584</v>
      </c>
      <c r="BG11" s="322">
        <f t="shared" si="0"/>
        <v>45585</v>
      </c>
      <c r="BH11" s="322">
        <f t="shared" si="0"/>
        <v>45586</v>
      </c>
      <c r="BI11" s="322">
        <f t="shared" si="0"/>
        <v>45587</v>
      </c>
      <c r="BJ11" s="322">
        <f t="shared" si="0"/>
        <v>45588</v>
      </c>
      <c r="BK11" s="322">
        <f t="shared" si="0"/>
        <v>45589</v>
      </c>
      <c r="BL11" s="322">
        <f t="shared" si="0"/>
        <v>45590</v>
      </c>
      <c r="BM11" s="322">
        <f t="shared" si="0"/>
        <v>45591</v>
      </c>
      <c r="BN11" s="322">
        <f t="shared" si="0"/>
        <v>45592</v>
      </c>
      <c r="BO11" s="322">
        <f t="shared" si="0"/>
        <v>45593</v>
      </c>
      <c r="BP11" s="322">
        <f t="shared" si="0"/>
        <v>45594</v>
      </c>
      <c r="BQ11" s="322">
        <f t="shared" si="0"/>
        <v>45595</v>
      </c>
      <c r="BR11" s="322">
        <f t="shared" si="0"/>
        <v>45596</v>
      </c>
      <c r="BS11" s="322">
        <f t="shared" si="0"/>
        <v>45597</v>
      </c>
      <c r="BT11" s="322">
        <f t="shared" si="0"/>
        <v>45598</v>
      </c>
      <c r="BU11" s="322">
        <f t="shared" si="0"/>
        <v>45599</v>
      </c>
      <c r="BV11" s="322">
        <f t="shared" ref="BV11:CV11" si="1">BU11+1</f>
        <v>45600</v>
      </c>
      <c r="BW11" s="322">
        <f t="shared" si="1"/>
        <v>45601</v>
      </c>
      <c r="BX11" s="322">
        <f t="shared" si="1"/>
        <v>45602</v>
      </c>
      <c r="BY11" s="322">
        <f t="shared" si="1"/>
        <v>45603</v>
      </c>
      <c r="BZ11" s="322">
        <f t="shared" si="1"/>
        <v>45604</v>
      </c>
      <c r="CA11" s="322">
        <f t="shared" si="1"/>
        <v>45605</v>
      </c>
      <c r="CB11" s="322">
        <f t="shared" si="1"/>
        <v>45606</v>
      </c>
      <c r="CC11" s="322">
        <f t="shared" si="1"/>
        <v>45607</v>
      </c>
      <c r="CD11" s="322">
        <f t="shared" si="1"/>
        <v>45608</v>
      </c>
      <c r="CE11" s="322">
        <f t="shared" si="1"/>
        <v>45609</v>
      </c>
      <c r="CF11" s="322">
        <f t="shared" si="1"/>
        <v>45610</v>
      </c>
      <c r="CG11" s="322">
        <f t="shared" si="1"/>
        <v>45611</v>
      </c>
      <c r="CH11" s="322">
        <f t="shared" si="1"/>
        <v>45612</v>
      </c>
      <c r="CI11" s="322">
        <f t="shared" si="1"/>
        <v>45613</v>
      </c>
      <c r="CJ11" s="322">
        <f t="shared" si="1"/>
        <v>45614</v>
      </c>
      <c r="CK11" s="322">
        <f t="shared" si="1"/>
        <v>45615</v>
      </c>
      <c r="CL11" s="322">
        <f t="shared" si="1"/>
        <v>45616</v>
      </c>
      <c r="CM11" s="322">
        <f t="shared" si="1"/>
        <v>45617</v>
      </c>
      <c r="CN11" s="322">
        <f t="shared" si="1"/>
        <v>45618</v>
      </c>
      <c r="CO11" s="322">
        <f t="shared" si="1"/>
        <v>45619</v>
      </c>
      <c r="CP11" s="322">
        <f t="shared" si="1"/>
        <v>45620</v>
      </c>
      <c r="CQ11" s="322">
        <f t="shared" si="1"/>
        <v>45621</v>
      </c>
      <c r="CR11" s="322">
        <f t="shared" si="1"/>
        <v>45622</v>
      </c>
      <c r="CS11" s="322">
        <f t="shared" si="1"/>
        <v>45623</v>
      </c>
      <c r="CT11" s="322">
        <f t="shared" si="1"/>
        <v>45624</v>
      </c>
      <c r="CU11" s="322">
        <f t="shared" si="1"/>
        <v>45625</v>
      </c>
      <c r="CV11" s="322">
        <f t="shared" si="1"/>
        <v>45626</v>
      </c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342"/>
      <c r="DN11" s="326"/>
      <c r="DO11" s="326"/>
      <c r="DP11" s="326"/>
      <c r="DQ11" s="47"/>
      <c r="DR11" s="47"/>
      <c r="DS11" s="47"/>
      <c r="DT11" s="94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324"/>
      <c r="EF11" s="325"/>
      <c r="EG11" s="326"/>
    </row>
    <row r="12" spans="1:141" s="323" customFormat="1" ht="16" thickBot="1" x14ac:dyDescent="0.4">
      <c r="A12" s="327"/>
      <c r="B12" s="327"/>
      <c r="C12" s="328"/>
      <c r="D12" s="329"/>
      <c r="E12" s="28"/>
      <c r="F12" s="28"/>
      <c r="G12" s="28"/>
      <c r="H12" s="330"/>
      <c r="I12" s="331">
        <f t="shared" ref="I12:BT12" si="2">I11</f>
        <v>45535</v>
      </c>
      <c r="J12" s="331">
        <f t="shared" si="2"/>
        <v>45536</v>
      </c>
      <c r="K12" s="331">
        <f t="shared" si="2"/>
        <v>45537</v>
      </c>
      <c r="L12" s="331">
        <f t="shared" si="2"/>
        <v>45538</v>
      </c>
      <c r="M12" s="331">
        <f t="shared" si="2"/>
        <v>45539</v>
      </c>
      <c r="N12" s="331">
        <f t="shared" si="2"/>
        <v>45540</v>
      </c>
      <c r="O12" s="331">
        <f t="shared" si="2"/>
        <v>45541</v>
      </c>
      <c r="P12" s="331">
        <f t="shared" si="2"/>
        <v>45542</v>
      </c>
      <c r="Q12" s="331">
        <f t="shared" si="2"/>
        <v>45543</v>
      </c>
      <c r="R12" s="331">
        <f t="shared" si="2"/>
        <v>45544</v>
      </c>
      <c r="S12" s="331">
        <f t="shared" si="2"/>
        <v>45545</v>
      </c>
      <c r="T12" s="331">
        <f t="shared" si="2"/>
        <v>45546</v>
      </c>
      <c r="U12" s="331">
        <f t="shared" si="2"/>
        <v>45547</v>
      </c>
      <c r="V12" s="331">
        <f t="shared" si="2"/>
        <v>45548</v>
      </c>
      <c r="W12" s="331">
        <f t="shared" si="2"/>
        <v>45549</v>
      </c>
      <c r="X12" s="331">
        <f t="shared" si="2"/>
        <v>45550</v>
      </c>
      <c r="Y12" s="331">
        <f t="shared" si="2"/>
        <v>45551</v>
      </c>
      <c r="Z12" s="331">
        <f t="shared" si="2"/>
        <v>45552</v>
      </c>
      <c r="AA12" s="331">
        <f t="shared" si="2"/>
        <v>45553</v>
      </c>
      <c r="AB12" s="331">
        <f t="shared" si="2"/>
        <v>45554</v>
      </c>
      <c r="AC12" s="331">
        <f t="shared" si="2"/>
        <v>45555</v>
      </c>
      <c r="AD12" s="331">
        <f t="shared" si="2"/>
        <v>45556</v>
      </c>
      <c r="AE12" s="331">
        <f t="shared" si="2"/>
        <v>45557</v>
      </c>
      <c r="AF12" s="331">
        <f t="shared" si="2"/>
        <v>45558</v>
      </c>
      <c r="AG12" s="331">
        <f t="shared" si="2"/>
        <v>45559</v>
      </c>
      <c r="AH12" s="331">
        <f t="shared" si="2"/>
        <v>45560</v>
      </c>
      <c r="AI12" s="331">
        <f t="shared" si="2"/>
        <v>45561</v>
      </c>
      <c r="AJ12" s="331">
        <f t="shared" si="2"/>
        <v>45562</v>
      </c>
      <c r="AK12" s="331">
        <f t="shared" si="2"/>
        <v>45563</v>
      </c>
      <c r="AL12" s="331">
        <f t="shared" si="2"/>
        <v>45564</v>
      </c>
      <c r="AM12" s="331">
        <f t="shared" si="2"/>
        <v>45565</v>
      </c>
      <c r="AN12" s="331">
        <f t="shared" si="2"/>
        <v>45566</v>
      </c>
      <c r="AO12" s="331">
        <f t="shared" si="2"/>
        <v>45567</v>
      </c>
      <c r="AP12" s="331">
        <f t="shared" si="2"/>
        <v>45568</v>
      </c>
      <c r="AQ12" s="331">
        <f t="shared" si="2"/>
        <v>45569</v>
      </c>
      <c r="AR12" s="331">
        <f t="shared" si="2"/>
        <v>45570</v>
      </c>
      <c r="AS12" s="331">
        <f t="shared" si="2"/>
        <v>45571</v>
      </c>
      <c r="AT12" s="331">
        <f t="shared" si="2"/>
        <v>45572</v>
      </c>
      <c r="AU12" s="331">
        <f t="shared" si="2"/>
        <v>45573</v>
      </c>
      <c r="AV12" s="331">
        <f t="shared" si="2"/>
        <v>45574</v>
      </c>
      <c r="AW12" s="331">
        <f t="shared" si="2"/>
        <v>45575</v>
      </c>
      <c r="AX12" s="331">
        <f t="shared" si="2"/>
        <v>45576</v>
      </c>
      <c r="AY12" s="331">
        <f t="shared" si="2"/>
        <v>45577</v>
      </c>
      <c r="AZ12" s="331">
        <f t="shared" si="2"/>
        <v>45578</v>
      </c>
      <c r="BA12" s="331">
        <f t="shared" si="2"/>
        <v>45579</v>
      </c>
      <c r="BB12" s="331">
        <f t="shared" si="2"/>
        <v>45580</v>
      </c>
      <c r="BC12" s="331">
        <f t="shared" si="2"/>
        <v>45581</v>
      </c>
      <c r="BD12" s="331">
        <f t="shared" si="2"/>
        <v>45582</v>
      </c>
      <c r="BE12" s="331">
        <f t="shared" si="2"/>
        <v>45583</v>
      </c>
      <c r="BF12" s="331">
        <f t="shared" si="2"/>
        <v>45584</v>
      </c>
      <c r="BG12" s="331">
        <f t="shared" si="2"/>
        <v>45585</v>
      </c>
      <c r="BH12" s="331">
        <f t="shared" si="2"/>
        <v>45586</v>
      </c>
      <c r="BI12" s="331">
        <f t="shared" si="2"/>
        <v>45587</v>
      </c>
      <c r="BJ12" s="331">
        <f t="shared" si="2"/>
        <v>45588</v>
      </c>
      <c r="BK12" s="331">
        <f t="shared" si="2"/>
        <v>45589</v>
      </c>
      <c r="BL12" s="331">
        <f t="shared" si="2"/>
        <v>45590</v>
      </c>
      <c r="BM12" s="331">
        <f t="shared" si="2"/>
        <v>45591</v>
      </c>
      <c r="BN12" s="331">
        <f t="shared" si="2"/>
        <v>45592</v>
      </c>
      <c r="BO12" s="331">
        <f t="shared" si="2"/>
        <v>45593</v>
      </c>
      <c r="BP12" s="331">
        <f t="shared" si="2"/>
        <v>45594</v>
      </c>
      <c r="BQ12" s="331">
        <f t="shared" si="2"/>
        <v>45595</v>
      </c>
      <c r="BR12" s="331">
        <f t="shared" si="2"/>
        <v>45596</v>
      </c>
      <c r="BS12" s="331">
        <f t="shared" si="2"/>
        <v>45597</v>
      </c>
      <c r="BT12" s="331">
        <f t="shared" si="2"/>
        <v>45598</v>
      </c>
      <c r="BU12" s="331">
        <f t="shared" ref="BU12:CV12" si="3">BU11</f>
        <v>45599</v>
      </c>
      <c r="BV12" s="331">
        <f t="shared" si="3"/>
        <v>45600</v>
      </c>
      <c r="BW12" s="331">
        <f t="shared" si="3"/>
        <v>45601</v>
      </c>
      <c r="BX12" s="331">
        <f t="shared" si="3"/>
        <v>45602</v>
      </c>
      <c r="BY12" s="331">
        <f t="shared" si="3"/>
        <v>45603</v>
      </c>
      <c r="BZ12" s="331">
        <f t="shared" si="3"/>
        <v>45604</v>
      </c>
      <c r="CA12" s="331">
        <f t="shared" si="3"/>
        <v>45605</v>
      </c>
      <c r="CB12" s="331">
        <f t="shared" si="3"/>
        <v>45606</v>
      </c>
      <c r="CC12" s="331">
        <f t="shared" si="3"/>
        <v>45607</v>
      </c>
      <c r="CD12" s="331">
        <f t="shared" si="3"/>
        <v>45608</v>
      </c>
      <c r="CE12" s="331">
        <f t="shared" si="3"/>
        <v>45609</v>
      </c>
      <c r="CF12" s="331">
        <f t="shared" si="3"/>
        <v>45610</v>
      </c>
      <c r="CG12" s="331">
        <f t="shared" si="3"/>
        <v>45611</v>
      </c>
      <c r="CH12" s="331">
        <f t="shared" si="3"/>
        <v>45612</v>
      </c>
      <c r="CI12" s="331">
        <f t="shared" si="3"/>
        <v>45613</v>
      </c>
      <c r="CJ12" s="331">
        <f t="shared" si="3"/>
        <v>45614</v>
      </c>
      <c r="CK12" s="331">
        <f t="shared" si="3"/>
        <v>45615</v>
      </c>
      <c r="CL12" s="331">
        <f t="shared" si="3"/>
        <v>45616</v>
      </c>
      <c r="CM12" s="331">
        <f t="shared" si="3"/>
        <v>45617</v>
      </c>
      <c r="CN12" s="331">
        <f t="shared" si="3"/>
        <v>45618</v>
      </c>
      <c r="CO12" s="331">
        <f t="shared" si="3"/>
        <v>45619</v>
      </c>
      <c r="CP12" s="331">
        <f t="shared" si="3"/>
        <v>45620</v>
      </c>
      <c r="CQ12" s="331">
        <f t="shared" si="3"/>
        <v>45621</v>
      </c>
      <c r="CR12" s="331">
        <f t="shared" si="3"/>
        <v>45622</v>
      </c>
      <c r="CS12" s="331">
        <f t="shared" si="3"/>
        <v>45623</v>
      </c>
      <c r="CT12" s="331">
        <f t="shared" si="3"/>
        <v>45624</v>
      </c>
      <c r="CU12" s="332">
        <f t="shared" si="3"/>
        <v>45625</v>
      </c>
      <c r="CV12" s="332">
        <f t="shared" si="3"/>
        <v>45626</v>
      </c>
      <c r="CW12" s="333"/>
      <c r="CX12" s="333"/>
      <c r="CY12" s="333"/>
      <c r="CZ12" s="334"/>
      <c r="DA12" s="334"/>
      <c r="DB12" s="334"/>
      <c r="DC12" s="334"/>
      <c r="DD12" s="334"/>
      <c r="DE12" s="334"/>
      <c r="DF12" s="335"/>
      <c r="DG12" s="335"/>
      <c r="DH12" s="336"/>
      <c r="DI12" s="336"/>
      <c r="DJ12" s="337"/>
      <c r="DK12" s="337"/>
      <c r="DL12" s="338"/>
      <c r="DM12" s="342"/>
      <c r="DN12" s="326"/>
      <c r="DO12" s="326"/>
      <c r="DP12" s="326"/>
      <c r="DQ12" s="95"/>
      <c r="DR12" s="93"/>
      <c r="DS12" s="95"/>
      <c r="DT12" s="339"/>
      <c r="DU12" s="20"/>
      <c r="DV12" s="20"/>
      <c r="DW12" s="20"/>
      <c r="DX12" s="20"/>
      <c r="DY12" s="20"/>
      <c r="DZ12" s="20"/>
      <c r="EA12" s="20"/>
      <c r="EB12" s="20"/>
      <c r="EC12" s="20"/>
      <c r="ED12" s="20"/>
      <c r="EE12" s="324"/>
      <c r="EF12" s="325"/>
      <c r="EG12" s="326"/>
    </row>
    <row r="13" spans="1:141" s="126" customFormat="1" ht="24" customHeight="1" thickBot="1" x14ac:dyDescent="0.4">
      <c r="A13" s="394" t="s">
        <v>38</v>
      </c>
      <c r="B13" s="395"/>
      <c r="C13" s="395"/>
      <c r="D13" s="396"/>
      <c r="E13" s="247" t="s">
        <v>39</v>
      </c>
      <c r="F13" s="248"/>
      <c r="G13" s="248"/>
      <c r="H13" s="249"/>
      <c r="I13" s="250" t="s">
        <v>40</v>
      </c>
      <c r="J13" s="250" t="s">
        <v>41</v>
      </c>
      <c r="K13" s="251" t="s">
        <v>42</v>
      </c>
      <c r="L13" s="251" t="s">
        <v>43</v>
      </c>
      <c r="M13" s="251" t="s">
        <v>44</v>
      </c>
      <c r="N13" s="251" t="s">
        <v>45</v>
      </c>
      <c r="O13" s="251" t="s">
        <v>46</v>
      </c>
      <c r="P13" s="251" t="s">
        <v>47</v>
      </c>
      <c r="Q13" s="251" t="s">
        <v>48</v>
      </c>
      <c r="R13" s="251" t="s">
        <v>49</v>
      </c>
      <c r="S13" s="251" t="s">
        <v>50</v>
      </c>
      <c r="T13" s="251" t="s">
        <v>51</v>
      </c>
      <c r="U13" s="251" t="s">
        <v>52</v>
      </c>
      <c r="V13" s="251" t="s">
        <v>53</v>
      </c>
      <c r="W13" s="251" t="s">
        <v>54</v>
      </c>
      <c r="X13" s="251" t="s">
        <v>55</v>
      </c>
      <c r="Y13" s="251" t="s">
        <v>56</v>
      </c>
      <c r="Z13" s="251" t="s">
        <v>57</v>
      </c>
      <c r="AA13" s="251" t="s">
        <v>58</v>
      </c>
      <c r="AB13" s="251" t="s">
        <v>59</v>
      </c>
      <c r="AC13" s="251" t="s">
        <v>60</v>
      </c>
      <c r="AD13" s="251" t="s">
        <v>61</v>
      </c>
      <c r="AE13" s="251" t="s">
        <v>62</v>
      </c>
      <c r="AF13" s="251" t="s">
        <v>63</v>
      </c>
      <c r="AG13" s="251" t="s">
        <v>64</v>
      </c>
      <c r="AH13" s="251" t="s">
        <v>65</v>
      </c>
      <c r="AI13" s="251" t="s">
        <v>66</v>
      </c>
      <c r="AJ13" s="251" t="s">
        <v>67</v>
      </c>
      <c r="AK13" s="251" t="s">
        <v>68</v>
      </c>
      <c r="AL13" s="251" t="s">
        <v>69</v>
      </c>
      <c r="AM13" s="251" t="s">
        <v>70</v>
      </c>
      <c r="AN13" s="251" t="s">
        <v>71</v>
      </c>
      <c r="AO13" s="251" t="s">
        <v>72</v>
      </c>
      <c r="AP13" s="251" t="s">
        <v>73</v>
      </c>
      <c r="AQ13" s="251" t="s">
        <v>74</v>
      </c>
      <c r="AR13" s="251" t="s">
        <v>75</v>
      </c>
      <c r="AS13" s="251" t="s">
        <v>76</v>
      </c>
      <c r="AT13" s="251" t="s">
        <v>77</v>
      </c>
      <c r="AU13" s="251" t="s">
        <v>78</v>
      </c>
      <c r="AV13" s="251" t="s">
        <v>79</v>
      </c>
      <c r="AW13" s="251" t="s">
        <v>80</v>
      </c>
      <c r="AX13" s="251" t="s">
        <v>81</v>
      </c>
      <c r="AY13" s="251" t="s">
        <v>82</v>
      </c>
      <c r="AZ13" s="251" t="s">
        <v>83</v>
      </c>
      <c r="BA13" s="251" t="s">
        <v>84</v>
      </c>
      <c r="BB13" s="251" t="s">
        <v>85</v>
      </c>
      <c r="BC13" s="251" t="s">
        <v>86</v>
      </c>
      <c r="BD13" s="251" t="s">
        <v>87</v>
      </c>
      <c r="BE13" s="251" t="s">
        <v>88</v>
      </c>
      <c r="BF13" s="251" t="s">
        <v>89</v>
      </c>
      <c r="BG13" s="251" t="s">
        <v>90</v>
      </c>
      <c r="BH13" s="251" t="s">
        <v>91</v>
      </c>
      <c r="BI13" s="251" t="s">
        <v>92</v>
      </c>
      <c r="BJ13" s="251" t="s">
        <v>93</v>
      </c>
      <c r="BK13" s="251" t="s">
        <v>94</v>
      </c>
      <c r="BL13" s="251" t="s">
        <v>95</v>
      </c>
      <c r="BM13" s="251" t="s">
        <v>96</v>
      </c>
      <c r="BN13" s="251" t="s">
        <v>97</v>
      </c>
      <c r="BO13" s="251" t="s">
        <v>98</v>
      </c>
      <c r="BP13" s="251" t="s">
        <v>99</v>
      </c>
      <c r="BQ13" s="251" t="s">
        <v>100</v>
      </c>
      <c r="BR13" s="251" t="s">
        <v>101</v>
      </c>
      <c r="BS13" s="251" t="s">
        <v>102</v>
      </c>
      <c r="BT13" s="251" t="s">
        <v>103</v>
      </c>
      <c r="BU13" s="251" t="s">
        <v>104</v>
      </c>
      <c r="BV13" s="251" t="s">
        <v>105</v>
      </c>
      <c r="BW13" s="251" t="s">
        <v>106</v>
      </c>
      <c r="BX13" s="251" t="s">
        <v>107</v>
      </c>
      <c r="BY13" s="251" t="s">
        <v>108</v>
      </c>
      <c r="BZ13" s="251" t="s">
        <v>109</v>
      </c>
      <c r="CA13" s="251" t="s">
        <v>110</v>
      </c>
      <c r="CB13" s="251" t="s">
        <v>111</v>
      </c>
      <c r="CC13" s="251" t="s">
        <v>112</v>
      </c>
      <c r="CD13" s="251" t="s">
        <v>113</v>
      </c>
      <c r="CE13" s="251" t="s">
        <v>114</v>
      </c>
      <c r="CF13" s="251" t="s">
        <v>115</v>
      </c>
      <c r="CG13" s="251" t="s">
        <v>116</v>
      </c>
      <c r="CH13" s="251" t="s">
        <v>117</v>
      </c>
      <c r="CI13" s="251" t="s">
        <v>118</v>
      </c>
      <c r="CJ13" s="251" t="s">
        <v>119</v>
      </c>
      <c r="CK13" s="251" t="s">
        <v>120</v>
      </c>
      <c r="CL13" s="251" t="s">
        <v>121</v>
      </c>
      <c r="CM13" s="251" t="s">
        <v>122</v>
      </c>
      <c r="CN13" s="251" t="s">
        <v>123</v>
      </c>
      <c r="CO13" s="251" t="s">
        <v>124</v>
      </c>
      <c r="CP13" s="251" t="s">
        <v>125</v>
      </c>
      <c r="CQ13" s="251" t="s">
        <v>126</v>
      </c>
      <c r="CR13" s="251" t="s">
        <v>127</v>
      </c>
      <c r="CS13" s="251" t="s">
        <v>128</v>
      </c>
      <c r="CT13" s="251" t="s">
        <v>129</v>
      </c>
      <c r="CU13" s="251" t="s">
        <v>130</v>
      </c>
      <c r="CV13" s="251" t="s">
        <v>131</v>
      </c>
      <c r="CW13" s="251" t="s">
        <v>132</v>
      </c>
      <c r="CX13" s="251" t="s">
        <v>133</v>
      </c>
      <c r="CY13" s="251" t="s">
        <v>134</v>
      </c>
      <c r="CZ13" s="251" t="s">
        <v>135</v>
      </c>
      <c r="DA13" s="251" t="s">
        <v>136</v>
      </c>
      <c r="DB13" s="251" t="s">
        <v>137</v>
      </c>
      <c r="DC13" s="251" t="s">
        <v>138</v>
      </c>
      <c r="DD13" s="251" t="s">
        <v>139</v>
      </c>
      <c r="DE13" s="251" t="s">
        <v>140</v>
      </c>
      <c r="DF13" s="251" t="s">
        <v>141</v>
      </c>
      <c r="DG13" s="251" t="s">
        <v>142</v>
      </c>
      <c r="DH13" s="251" t="s">
        <v>143</v>
      </c>
      <c r="DI13" s="251" t="s">
        <v>144</v>
      </c>
      <c r="DJ13" s="251" t="s">
        <v>145</v>
      </c>
      <c r="DK13" s="251" t="s">
        <v>146</v>
      </c>
      <c r="DL13" s="252" t="s">
        <v>22</v>
      </c>
      <c r="DM13" s="354"/>
      <c r="DN13" s="317"/>
      <c r="DO13" s="317"/>
      <c r="DP13" s="317"/>
      <c r="DQ13" s="247" t="s">
        <v>467</v>
      </c>
      <c r="DR13" s="248"/>
      <c r="DS13" s="248"/>
      <c r="DT13" s="249"/>
      <c r="DU13" s="251" t="s">
        <v>468</v>
      </c>
      <c r="DV13" s="251" t="s">
        <v>469</v>
      </c>
      <c r="DW13" s="251" t="s">
        <v>405</v>
      </c>
      <c r="DX13" s="251" t="s">
        <v>470</v>
      </c>
      <c r="DY13" s="251" t="s">
        <v>471</v>
      </c>
      <c r="DZ13" s="251" t="s">
        <v>472</v>
      </c>
      <c r="EA13" s="251" t="s">
        <v>473</v>
      </c>
      <c r="EB13" s="251" t="s">
        <v>474</v>
      </c>
      <c r="EC13" s="251" t="s">
        <v>475</v>
      </c>
      <c r="ED13" s="252" t="s">
        <v>22</v>
      </c>
      <c r="EE13" s="302" t="s">
        <v>476</v>
      </c>
      <c r="EF13" s="306"/>
      <c r="EG13" s="315"/>
      <c r="EH13" s="110"/>
      <c r="EI13" s="110"/>
      <c r="EJ13" s="110"/>
      <c r="EK13" s="110"/>
    </row>
    <row r="14" spans="1:141" s="126" customFormat="1" ht="15.5" x14ac:dyDescent="0.35">
      <c r="A14" s="31"/>
      <c r="B14" s="31"/>
      <c r="C14" s="32"/>
      <c r="D14" s="33"/>
      <c r="E14" s="203" t="s">
        <v>147</v>
      </c>
      <c r="F14" s="204"/>
      <c r="G14" s="204"/>
      <c r="H14" s="205"/>
      <c r="I14" s="206">
        <v>0</v>
      </c>
      <c r="J14" s="206">
        <v>0</v>
      </c>
      <c r="K14" s="206">
        <v>0</v>
      </c>
      <c r="L14" s="206">
        <v>0</v>
      </c>
      <c r="M14" s="206">
        <v>0</v>
      </c>
      <c r="N14" s="206">
        <v>0</v>
      </c>
      <c r="O14" s="206">
        <v>0</v>
      </c>
      <c r="P14" s="206">
        <v>0</v>
      </c>
      <c r="Q14" s="206">
        <v>0</v>
      </c>
      <c r="R14" s="206">
        <v>0</v>
      </c>
      <c r="S14" s="206">
        <v>0</v>
      </c>
      <c r="T14" s="206">
        <v>0</v>
      </c>
      <c r="U14" s="206">
        <v>0</v>
      </c>
      <c r="V14" s="206">
        <v>0</v>
      </c>
      <c r="W14" s="206">
        <v>0</v>
      </c>
      <c r="X14" s="206">
        <v>0</v>
      </c>
      <c r="Y14" s="206">
        <v>0</v>
      </c>
      <c r="Z14" s="206">
        <v>0</v>
      </c>
      <c r="AA14" s="206">
        <v>0</v>
      </c>
      <c r="AB14" s="206">
        <v>0</v>
      </c>
      <c r="AC14" s="206">
        <v>0</v>
      </c>
      <c r="AD14" s="206">
        <v>0</v>
      </c>
      <c r="AE14" s="206">
        <v>0</v>
      </c>
      <c r="AF14" s="206">
        <v>0</v>
      </c>
      <c r="AG14" s="206">
        <v>0</v>
      </c>
      <c r="AH14" s="206">
        <v>0</v>
      </c>
      <c r="AI14" s="206">
        <v>0</v>
      </c>
      <c r="AJ14" s="206">
        <v>0</v>
      </c>
      <c r="AK14" s="206">
        <v>0</v>
      </c>
      <c r="AL14" s="206">
        <v>0</v>
      </c>
      <c r="AM14" s="206">
        <v>0</v>
      </c>
      <c r="AN14" s="206">
        <v>0</v>
      </c>
      <c r="AO14" s="206">
        <v>0</v>
      </c>
      <c r="AP14" s="206">
        <v>0</v>
      </c>
      <c r="AQ14" s="206">
        <v>0</v>
      </c>
      <c r="AR14" s="206">
        <v>0</v>
      </c>
      <c r="AS14" s="206">
        <v>0</v>
      </c>
      <c r="AT14" s="206">
        <v>0</v>
      </c>
      <c r="AU14" s="206">
        <v>0</v>
      </c>
      <c r="AV14" s="206">
        <v>0</v>
      </c>
      <c r="AW14" s="206">
        <v>0</v>
      </c>
      <c r="AX14" s="206">
        <v>0</v>
      </c>
      <c r="AY14" s="206">
        <v>0</v>
      </c>
      <c r="AZ14" s="206">
        <v>0</v>
      </c>
      <c r="BA14" s="206">
        <v>0</v>
      </c>
      <c r="BB14" s="206">
        <v>0</v>
      </c>
      <c r="BC14" s="206">
        <v>0</v>
      </c>
      <c r="BD14" s="206">
        <v>0</v>
      </c>
      <c r="BE14" s="206">
        <v>0</v>
      </c>
      <c r="BF14" s="206">
        <v>0</v>
      </c>
      <c r="BG14" s="206">
        <v>0</v>
      </c>
      <c r="BH14" s="206">
        <v>0</v>
      </c>
      <c r="BI14" s="206">
        <v>0</v>
      </c>
      <c r="BJ14" s="206">
        <v>0</v>
      </c>
      <c r="BK14" s="206">
        <v>0</v>
      </c>
      <c r="BL14" s="206">
        <v>0</v>
      </c>
      <c r="BM14" s="206">
        <v>0</v>
      </c>
      <c r="BN14" s="206">
        <v>0</v>
      </c>
      <c r="BO14" s="206">
        <v>0</v>
      </c>
      <c r="BP14" s="206">
        <v>0</v>
      </c>
      <c r="BQ14" s="206">
        <v>0</v>
      </c>
      <c r="BR14" s="206">
        <v>0</v>
      </c>
      <c r="BS14" s="206">
        <v>0</v>
      </c>
      <c r="BT14" s="206">
        <v>0</v>
      </c>
      <c r="BU14" s="206">
        <v>0</v>
      </c>
      <c r="BV14" s="206">
        <v>0</v>
      </c>
      <c r="BW14" s="206">
        <v>0</v>
      </c>
      <c r="BX14" s="206">
        <v>0</v>
      </c>
      <c r="BY14" s="206">
        <v>0</v>
      </c>
      <c r="BZ14" s="206">
        <v>0</v>
      </c>
      <c r="CA14" s="206">
        <v>0</v>
      </c>
      <c r="CB14" s="206">
        <v>0</v>
      </c>
      <c r="CC14" s="206">
        <v>0</v>
      </c>
      <c r="CD14" s="206">
        <v>0</v>
      </c>
      <c r="CE14" s="206">
        <v>0</v>
      </c>
      <c r="CF14" s="206">
        <v>0</v>
      </c>
      <c r="CG14" s="206">
        <v>0</v>
      </c>
      <c r="CH14" s="206">
        <v>0</v>
      </c>
      <c r="CI14" s="206">
        <v>0</v>
      </c>
      <c r="CJ14" s="206">
        <v>0</v>
      </c>
      <c r="CK14" s="206">
        <v>0</v>
      </c>
      <c r="CL14" s="206">
        <v>0</v>
      </c>
      <c r="CM14" s="206">
        <v>0</v>
      </c>
      <c r="CN14" s="206">
        <v>0</v>
      </c>
      <c r="CO14" s="206">
        <v>0</v>
      </c>
      <c r="CP14" s="206">
        <v>0</v>
      </c>
      <c r="CQ14" s="206">
        <v>0</v>
      </c>
      <c r="CR14" s="206">
        <v>0</v>
      </c>
      <c r="CS14" s="206">
        <v>0</v>
      </c>
      <c r="CT14" s="206">
        <v>0</v>
      </c>
      <c r="CU14" s="206">
        <v>0</v>
      </c>
      <c r="CV14" s="206">
        <v>0</v>
      </c>
      <c r="CW14" s="206">
        <v>0</v>
      </c>
      <c r="CX14" s="206">
        <v>0</v>
      </c>
      <c r="CY14" s="206">
        <v>0</v>
      </c>
      <c r="CZ14" s="206">
        <v>0</v>
      </c>
      <c r="DA14" s="206">
        <v>0</v>
      </c>
      <c r="DB14" s="206">
        <v>0</v>
      </c>
      <c r="DC14" s="206">
        <v>0</v>
      </c>
      <c r="DD14" s="206">
        <v>0</v>
      </c>
      <c r="DE14" s="206">
        <v>0</v>
      </c>
      <c r="DF14" s="206">
        <v>0</v>
      </c>
      <c r="DG14" s="206">
        <v>0</v>
      </c>
      <c r="DH14" s="206">
        <v>0</v>
      </c>
      <c r="DI14" s="206">
        <v>0</v>
      </c>
      <c r="DJ14" s="206">
        <v>0</v>
      </c>
      <c r="DK14" s="206">
        <v>0</v>
      </c>
      <c r="DL14" s="207">
        <v>0</v>
      </c>
      <c r="DM14" s="343"/>
      <c r="DN14" s="317"/>
      <c r="DO14" s="317"/>
      <c r="DP14" s="317"/>
      <c r="DQ14" s="345" t="s">
        <v>39</v>
      </c>
      <c r="DR14" s="346"/>
      <c r="DS14" s="346"/>
      <c r="DT14" s="347"/>
      <c r="DU14" s="348"/>
      <c r="DV14" s="348"/>
      <c r="DW14" s="348"/>
      <c r="DX14" s="348"/>
      <c r="DY14" s="348"/>
      <c r="DZ14" s="348"/>
      <c r="EA14" s="348"/>
      <c r="EB14" s="348"/>
      <c r="EC14" s="348"/>
      <c r="ED14" s="349"/>
      <c r="EE14" s="303"/>
      <c r="EF14" s="306"/>
      <c r="EG14" s="315"/>
      <c r="EH14" s="110"/>
      <c r="EI14" s="110"/>
      <c r="EJ14" s="110"/>
      <c r="EK14" s="110"/>
    </row>
    <row r="15" spans="1:141" s="126" customFormat="1" ht="15.5" x14ac:dyDescent="0.35">
      <c r="A15" s="34"/>
      <c r="B15" s="34"/>
      <c r="C15" s="35"/>
      <c r="D15" s="36"/>
      <c r="E15" s="203" t="s">
        <v>148</v>
      </c>
      <c r="F15" s="204"/>
      <c r="G15" s="204"/>
      <c r="H15" s="205"/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X15" s="206">
        <v>0</v>
      </c>
      <c r="Y15" s="206">
        <v>0</v>
      </c>
      <c r="Z15" s="206">
        <v>0</v>
      </c>
      <c r="AA15" s="206">
        <v>0</v>
      </c>
      <c r="AB15" s="206">
        <v>0</v>
      </c>
      <c r="AC15" s="206">
        <v>0</v>
      </c>
      <c r="AD15" s="206">
        <v>0</v>
      </c>
      <c r="AE15" s="206">
        <v>0</v>
      </c>
      <c r="AF15" s="206">
        <v>0</v>
      </c>
      <c r="AG15" s="206">
        <v>0</v>
      </c>
      <c r="AH15" s="206">
        <v>0</v>
      </c>
      <c r="AI15" s="206">
        <v>0</v>
      </c>
      <c r="AJ15" s="206">
        <v>0</v>
      </c>
      <c r="AK15" s="206">
        <v>0</v>
      </c>
      <c r="AL15" s="206">
        <v>0</v>
      </c>
      <c r="AM15" s="206">
        <v>0</v>
      </c>
      <c r="AN15" s="206">
        <v>0</v>
      </c>
      <c r="AO15" s="206">
        <v>0</v>
      </c>
      <c r="AP15" s="206">
        <v>0</v>
      </c>
      <c r="AQ15" s="206">
        <v>0</v>
      </c>
      <c r="AR15" s="206">
        <v>0</v>
      </c>
      <c r="AS15" s="206">
        <v>0</v>
      </c>
      <c r="AT15" s="206">
        <v>0</v>
      </c>
      <c r="AU15" s="206">
        <v>0</v>
      </c>
      <c r="AV15" s="206">
        <v>0</v>
      </c>
      <c r="AW15" s="206">
        <v>0</v>
      </c>
      <c r="AX15" s="206">
        <v>0</v>
      </c>
      <c r="AY15" s="206">
        <v>0</v>
      </c>
      <c r="AZ15" s="206">
        <v>0</v>
      </c>
      <c r="BA15" s="206">
        <v>0</v>
      </c>
      <c r="BB15" s="206">
        <v>0</v>
      </c>
      <c r="BC15" s="206">
        <v>0</v>
      </c>
      <c r="BD15" s="206">
        <v>0</v>
      </c>
      <c r="BE15" s="206">
        <v>0</v>
      </c>
      <c r="BF15" s="206">
        <v>0</v>
      </c>
      <c r="BG15" s="206">
        <v>0</v>
      </c>
      <c r="BH15" s="206">
        <v>0</v>
      </c>
      <c r="BI15" s="206">
        <v>0</v>
      </c>
      <c r="BJ15" s="206">
        <v>0</v>
      </c>
      <c r="BK15" s="206">
        <v>0</v>
      </c>
      <c r="BL15" s="206">
        <v>0</v>
      </c>
      <c r="BM15" s="206">
        <v>0</v>
      </c>
      <c r="BN15" s="206">
        <v>0</v>
      </c>
      <c r="BO15" s="206">
        <v>0</v>
      </c>
      <c r="BP15" s="206">
        <v>0</v>
      </c>
      <c r="BQ15" s="206">
        <v>0</v>
      </c>
      <c r="BR15" s="206">
        <v>0</v>
      </c>
      <c r="BS15" s="206">
        <v>0</v>
      </c>
      <c r="BT15" s="206">
        <v>0</v>
      </c>
      <c r="BU15" s="206">
        <v>0</v>
      </c>
      <c r="BV15" s="206">
        <v>0</v>
      </c>
      <c r="BW15" s="206">
        <v>0</v>
      </c>
      <c r="BX15" s="206">
        <v>0</v>
      </c>
      <c r="BY15" s="206">
        <v>0</v>
      </c>
      <c r="BZ15" s="206">
        <v>0</v>
      </c>
      <c r="CA15" s="206">
        <v>0</v>
      </c>
      <c r="CB15" s="206">
        <v>0</v>
      </c>
      <c r="CC15" s="206">
        <v>0</v>
      </c>
      <c r="CD15" s="206">
        <v>0</v>
      </c>
      <c r="CE15" s="206">
        <v>0</v>
      </c>
      <c r="CF15" s="206">
        <v>0</v>
      </c>
      <c r="CG15" s="206">
        <v>0</v>
      </c>
      <c r="CH15" s="206">
        <v>0</v>
      </c>
      <c r="CI15" s="206">
        <v>0</v>
      </c>
      <c r="CJ15" s="206">
        <v>0</v>
      </c>
      <c r="CK15" s="206">
        <v>0</v>
      </c>
      <c r="CL15" s="206">
        <v>0</v>
      </c>
      <c r="CM15" s="206">
        <v>0</v>
      </c>
      <c r="CN15" s="206">
        <v>0</v>
      </c>
      <c r="CO15" s="206">
        <v>0</v>
      </c>
      <c r="CP15" s="206">
        <v>0</v>
      </c>
      <c r="CQ15" s="206">
        <v>0</v>
      </c>
      <c r="CR15" s="206">
        <v>0</v>
      </c>
      <c r="CS15" s="206">
        <v>0</v>
      </c>
      <c r="CT15" s="206">
        <v>0</v>
      </c>
      <c r="CU15" s="206">
        <v>0</v>
      </c>
      <c r="CV15" s="206">
        <v>0</v>
      </c>
      <c r="CW15" s="206">
        <v>0</v>
      </c>
      <c r="CX15" s="206">
        <v>0</v>
      </c>
      <c r="CY15" s="206">
        <v>0</v>
      </c>
      <c r="CZ15" s="206">
        <v>0</v>
      </c>
      <c r="DA15" s="206">
        <v>0</v>
      </c>
      <c r="DB15" s="206">
        <v>0</v>
      </c>
      <c r="DC15" s="206">
        <v>0</v>
      </c>
      <c r="DD15" s="206">
        <v>0</v>
      </c>
      <c r="DE15" s="206">
        <v>0</v>
      </c>
      <c r="DF15" s="206">
        <v>0</v>
      </c>
      <c r="DG15" s="206">
        <v>0</v>
      </c>
      <c r="DH15" s="206">
        <v>0</v>
      </c>
      <c r="DI15" s="206">
        <v>0</v>
      </c>
      <c r="DJ15" s="206">
        <v>0</v>
      </c>
      <c r="DK15" s="206">
        <v>0</v>
      </c>
      <c r="DL15" s="207">
        <v>0</v>
      </c>
      <c r="DM15" s="343"/>
      <c r="DN15" s="317"/>
      <c r="DO15" s="317"/>
      <c r="DP15" s="317"/>
      <c r="DQ15" s="203" t="s">
        <v>148</v>
      </c>
      <c r="DR15" s="204"/>
      <c r="DS15" s="204"/>
      <c r="DT15" s="205"/>
      <c r="DU15" s="206"/>
      <c r="DV15" s="206"/>
      <c r="DW15" s="206"/>
      <c r="DX15" s="206"/>
      <c r="DY15" s="206"/>
      <c r="DZ15" s="206"/>
      <c r="EA15" s="206"/>
      <c r="EB15" s="206"/>
      <c r="EC15" s="206"/>
      <c r="ED15" s="207"/>
      <c r="EE15" s="303"/>
      <c r="EF15" s="306"/>
      <c r="EG15" s="316"/>
      <c r="EH15" s="110"/>
      <c r="EI15" s="110"/>
      <c r="EJ15" s="110"/>
      <c r="EK15" s="110"/>
    </row>
    <row r="16" spans="1:141" s="126" customFormat="1" ht="15.5" x14ac:dyDescent="0.35">
      <c r="A16" s="37" t="s">
        <v>149</v>
      </c>
      <c r="B16" s="37">
        <v>1</v>
      </c>
      <c r="C16" s="38"/>
      <c r="D16" s="39"/>
      <c r="E16" s="208"/>
      <c r="F16" s="209" t="s">
        <v>150</v>
      </c>
      <c r="G16" s="209"/>
      <c r="H16" s="205"/>
      <c r="I16" s="206">
        <v>2375305763.131</v>
      </c>
      <c r="J16" s="206">
        <v>0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  <c r="R16" s="206">
        <v>0</v>
      </c>
      <c r="S16" s="206">
        <v>0</v>
      </c>
      <c r="T16" s="206">
        <v>0</v>
      </c>
      <c r="U16" s="206">
        <v>0</v>
      </c>
      <c r="V16" s="206">
        <v>0</v>
      </c>
      <c r="W16" s="206">
        <v>0</v>
      </c>
      <c r="X16" s="206">
        <v>0</v>
      </c>
      <c r="Y16" s="206">
        <v>0</v>
      </c>
      <c r="Z16" s="206">
        <v>0</v>
      </c>
      <c r="AA16" s="206">
        <v>0</v>
      </c>
      <c r="AB16" s="206">
        <v>0</v>
      </c>
      <c r="AC16" s="206">
        <v>0</v>
      </c>
      <c r="AD16" s="206">
        <v>0</v>
      </c>
      <c r="AE16" s="206">
        <v>0</v>
      </c>
      <c r="AF16" s="206">
        <v>0</v>
      </c>
      <c r="AG16" s="206">
        <v>0</v>
      </c>
      <c r="AH16" s="206">
        <v>0</v>
      </c>
      <c r="AI16" s="206">
        <v>0</v>
      </c>
      <c r="AJ16" s="206">
        <v>0</v>
      </c>
      <c r="AK16" s="206">
        <v>0</v>
      </c>
      <c r="AL16" s="206">
        <v>0</v>
      </c>
      <c r="AM16" s="206">
        <v>0</v>
      </c>
      <c r="AN16" s="206">
        <v>0</v>
      </c>
      <c r="AO16" s="206">
        <v>0</v>
      </c>
      <c r="AP16" s="206">
        <v>0</v>
      </c>
      <c r="AQ16" s="206">
        <v>0</v>
      </c>
      <c r="AR16" s="206">
        <v>0</v>
      </c>
      <c r="AS16" s="206">
        <v>0</v>
      </c>
      <c r="AT16" s="206">
        <v>0</v>
      </c>
      <c r="AU16" s="206">
        <v>0</v>
      </c>
      <c r="AV16" s="206">
        <v>0</v>
      </c>
      <c r="AW16" s="206">
        <v>0</v>
      </c>
      <c r="AX16" s="206">
        <v>0</v>
      </c>
      <c r="AY16" s="206">
        <v>0</v>
      </c>
      <c r="AZ16" s="206">
        <v>0</v>
      </c>
      <c r="BA16" s="206">
        <v>0</v>
      </c>
      <c r="BB16" s="206">
        <v>0</v>
      </c>
      <c r="BC16" s="206">
        <v>0</v>
      </c>
      <c r="BD16" s="206">
        <v>0</v>
      </c>
      <c r="BE16" s="206">
        <v>0</v>
      </c>
      <c r="BF16" s="206">
        <v>0</v>
      </c>
      <c r="BG16" s="206">
        <v>0</v>
      </c>
      <c r="BH16" s="206">
        <v>0</v>
      </c>
      <c r="BI16" s="206">
        <v>0</v>
      </c>
      <c r="BJ16" s="206">
        <v>0</v>
      </c>
      <c r="BK16" s="206">
        <v>0</v>
      </c>
      <c r="BL16" s="206">
        <v>0</v>
      </c>
      <c r="BM16" s="206">
        <v>0</v>
      </c>
      <c r="BN16" s="206">
        <v>0</v>
      </c>
      <c r="BO16" s="206">
        <v>0</v>
      </c>
      <c r="BP16" s="206">
        <v>0</v>
      </c>
      <c r="BQ16" s="206">
        <v>0</v>
      </c>
      <c r="BR16" s="206">
        <v>0</v>
      </c>
      <c r="BS16" s="206">
        <v>0</v>
      </c>
      <c r="BT16" s="206">
        <v>0</v>
      </c>
      <c r="BU16" s="206">
        <v>0</v>
      </c>
      <c r="BV16" s="206">
        <v>0</v>
      </c>
      <c r="BW16" s="206">
        <v>0</v>
      </c>
      <c r="BX16" s="206">
        <v>0</v>
      </c>
      <c r="BY16" s="206">
        <v>0</v>
      </c>
      <c r="BZ16" s="206">
        <v>0</v>
      </c>
      <c r="CA16" s="206">
        <v>0</v>
      </c>
      <c r="CB16" s="206">
        <v>0</v>
      </c>
      <c r="CC16" s="206">
        <v>0</v>
      </c>
      <c r="CD16" s="206">
        <v>0</v>
      </c>
      <c r="CE16" s="206">
        <v>0</v>
      </c>
      <c r="CF16" s="206">
        <v>0</v>
      </c>
      <c r="CG16" s="206">
        <v>0</v>
      </c>
      <c r="CH16" s="206">
        <v>0</v>
      </c>
      <c r="CI16" s="206">
        <v>0</v>
      </c>
      <c r="CJ16" s="206">
        <v>0</v>
      </c>
      <c r="CK16" s="206">
        <v>0</v>
      </c>
      <c r="CL16" s="206">
        <v>0</v>
      </c>
      <c r="CM16" s="206">
        <v>0</v>
      </c>
      <c r="CN16" s="206">
        <v>0</v>
      </c>
      <c r="CO16" s="206">
        <v>0</v>
      </c>
      <c r="CP16" s="206">
        <v>0</v>
      </c>
      <c r="CQ16" s="206">
        <v>0</v>
      </c>
      <c r="CR16" s="206">
        <v>0</v>
      </c>
      <c r="CS16" s="206">
        <v>0</v>
      </c>
      <c r="CT16" s="206">
        <v>0</v>
      </c>
      <c r="CU16" s="206">
        <v>0</v>
      </c>
      <c r="CV16" s="206">
        <v>0</v>
      </c>
      <c r="CW16" s="206">
        <v>0</v>
      </c>
      <c r="CX16" s="206">
        <v>0</v>
      </c>
      <c r="CY16" s="206">
        <v>0</v>
      </c>
      <c r="CZ16" s="206">
        <v>0</v>
      </c>
      <c r="DA16" s="206">
        <v>0</v>
      </c>
      <c r="DB16" s="206">
        <v>0</v>
      </c>
      <c r="DC16" s="206">
        <v>0</v>
      </c>
      <c r="DD16" s="206">
        <v>0</v>
      </c>
      <c r="DE16" s="206">
        <v>0</v>
      </c>
      <c r="DF16" s="206">
        <v>0</v>
      </c>
      <c r="DG16" s="206">
        <v>0</v>
      </c>
      <c r="DH16" s="206">
        <v>0</v>
      </c>
      <c r="DI16" s="206">
        <v>0</v>
      </c>
      <c r="DJ16" s="206">
        <v>0</v>
      </c>
      <c r="DK16" s="206">
        <v>0</v>
      </c>
      <c r="DL16" s="207">
        <v>2375305763.131</v>
      </c>
      <c r="DM16" s="343"/>
      <c r="DN16" s="317"/>
      <c r="DO16" s="317"/>
      <c r="DP16" s="317"/>
      <c r="DQ16" s="208"/>
      <c r="DR16" s="209" t="s">
        <v>150</v>
      </c>
      <c r="DS16" s="209"/>
      <c r="DT16" s="205"/>
      <c r="DU16" s="206">
        <f>I16/$DQ$4</f>
        <v>2375.3057631309998</v>
      </c>
      <c r="DV16" s="206">
        <f>SUM(J16:O16)/$DQ$4</f>
        <v>0</v>
      </c>
      <c r="DW16" s="206">
        <f>SUM(P16:AL16)/$DQ$4</f>
        <v>0</v>
      </c>
      <c r="DX16" s="206">
        <f>SUM(AM16:CT16)/$DQ$4</f>
        <v>0</v>
      </c>
      <c r="DY16" s="206">
        <f>SUM(CU16:CY16)/$DQ$4</f>
        <v>0</v>
      </c>
      <c r="DZ16" s="206">
        <f>SUM(CZ16:DE16)/$DQ$4</f>
        <v>0</v>
      </c>
      <c r="EA16" s="206">
        <f>SUM(DF16:DG16)/$DQ$4</f>
        <v>0</v>
      </c>
      <c r="EB16" s="206">
        <f>SUM(DH16:DI16)/$DQ$4</f>
        <v>0</v>
      </c>
      <c r="EC16" s="206">
        <f>SUM(DJ16:DK16)/$DQ$4</f>
        <v>0</v>
      </c>
      <c r="ED16" s="207">
        <f>SUM(DU16:EC16)</f>
        <v>2375.3057631309998</v>
      </c>
      <c r="EE16" s="304">
        <f>ED16-(DL16/$DQ$4)</f>
        <v>0</v>
      </c>
      <c r="EF16" s="306"/>
      <c r="EG16" s="314"/>
      <c r="EH16" s="110"/>
      <c r="EI16" s="110"/>
      <c r="EJ16" s="110"/>
      <c r="EK16" s="110"/>
    </row>
    <row r="17" spans="1:141" s="126" customFormat="1" ht="15.5" x14ac:dyDescent="0.35">
      <c r="A17" s="127" t="s">
        <v>149</v>
      </c>
      <c r="B17" s="127">
        <v>2</v>
      </c>
      <c r="C17" s="128"/>
      <c r="D17" s="129"/>
      <c r="E17" s="210"/>
      <c r="F17" s="211" t="s">
        <v>151</v>
      </c>
      <c r="G17" s="211"/>
      <c r="H17" s="212"/>
      <c r="I17" s="213">
        <v>0</v>
      </c>
      <c r="J17" s="213">
        <v>0</v>
      </c>
      <c r="K17" s="213">
        <v>0</v>
      </c>
      <c r="L17" s="213">
        <v>0</v>
      </c>
      <c r="M17" s="213">
        <v>0</v>
      </c>
      <c r="N17" s="213">
        <v>0</v>
      </c>
      <c r="O17" s="213">
        <v>0</v>
      </c>
      <c r="P17" s="213">
        <v>0</v>
      </c>
      <c r="Q17" s="213">
        <v>0</v>
      </c>
      <c r="R17" s="213">
        <v>0</v>
      </c>
      <c r="S17" s="213">
        <v>0</v>
      </c>
      <c r="T17" s="213">
        <v>0</v>
      </c>
      <c r="U17" s="213">
        <v>0</v>
      </c>
      <c r="V17" s="213">
        <v>0</v>
      </c>
      <c r="W17" s="213">
        <v>0</v>
      </c>
      <c r="X17" s="213">
        <v>0</v>
      </c>
      <c r="Y17" s="213">
        <v>0</v>
      </c>
      <c r="Z17" s="213">
        <v>0</v>
      </c>
      <c r="AA17" s="213">
        <v>0</v>
      </c>
      <c r="AB17" s="213">
        <v>0</v>
      </c>
      <c r="AC17" s="213">
        <v>0</v>
      </c>
      <c r="AD17" s="213">
        <v>0</v>
      </c>
      <c r="AE17" s="213">
        <v>0</v>
      </c>
      <c r="AF17" s="213">
        <v>0</v>
      </c>
      <c r="AG17" s="213">
        <v>0</v>
      </c>
      <c r="AH17" s="213">
        <v>0</v>
      </c>
      <c r="AI17" s="213">
        <v>0</v>
      </c>
      <c r="AJ17" s="213">
        <v>0</v>
      </c>
      <c r="AK17" s="213">
        <v>0</v>
      </c>
      <c r="AL17" s="213">
        <v>0</v>
      </c>
      <c r="AM17" s="213">
        <v>0</v>
      </c>
      <c r="AN17" s="213">
        <v>0</v>
      </c>
      <c r="AO17" s="213">
        <v>0</v>
      </c>
      <c r="AP17" s="213">
        <v>0</v>
      </c>
      <c r="AQ17" s="213">
        <v>0</v>
      </c>
      <c r="AR17" s="213">
        <v>0</v>
      </c>
      <c r="AS17" s="213">
        <v>0</v>
      </c>
      <c r="AT17" s="213">
        <v>0</v>
      </c>
      <c r="AU17" s="213">
        <v>0</v>
      </c>
      <c r="AV17" s="213">
        <v>0</v>
      </c>
      <c r="AW17" s="213">
        <v>0</v>
      </c>
      <c r="AX17" s="213">
        <v>0</v>
      </c>
      <c r="AY17" s="213">
        <v>0</v>
      </c>
      <c r="AZ17" s="213">
        <v>0</v>
      </c>
      <c r="BA17" s="213">
        <v>0</v>
      </c>
      <c r="BB17" s="213">
        <v>0</v>
      </c>
      <c r="BC17" s="213">
        <v>0</v>
      </c>
      <c r="BD17" s="213">
        <v>0</v>
      </c>
      <c r="BE17" s="213">
        <v>0</v>
      </c>
      <c r="BF17" s="213">
        <v>0</v>
      </c>
      <c r="BG17" s="213">
        <v>0</v>
      </c>
      <c r="BH17" s="213">
        <v>0</v>
      </c>
      <c r="BI17" s="213">
        <v>0</v>
      </c>
      <c r="BJ17" s="213">
        <v>0</v>
      </c>
      <c r="BK17" s="213">
        <v>0</v>
      </c>
      <c r="BL17" s="213">
        <v>0</v>
      </c>
      <c r="BM17" s="213">
        <v>0</v>
      </c>
      <c r="BN17" s="213">
        <v>0</v>
      </c>
      <c r="BO17" s="213">
        <v>0</v>
      </c>
      <c r="BP17" s="213">
        <v>0</v>
      </c>
      <c r="BQ17" s="213">
        <v>0</v>
      </c>
      <c r="BR17" s="213">
        <v>0</v>
      </c>
      <c r="BS17" s="213">
        <v>0</v>
      </c>
      <c r="BT17" s="213">
        <v>0</v>
      </c>
      <c r="BU17" s="213">
        <v>0</v>
      </c>
      <c r="BV17" s="213">
        <v>0</v>
      </c>
      <c r="BW17" s="213">
        <v>0</v>
      </c>
      <c r="BX17" s="213">
        <v>0</v>
      </c>
      <c r="BY17" s="213">
        <v>0</v>
      </c>
      <c r="BZ17" s="213">
        <v>0</v>
      </c>
      <c r="CA17" s="213">
        <v>0</v>
      </c>
      <c r="CB17" s="213">
        <v>0</v>
      </c>
      <c r="CC17" s="213">
        <v>0</v>
      </c>
      <c r="CD17" s="213">
        <v>0</v>
      </c>
      <c r="CE17" s="213">
        <v>0</v>
      </c>
      <c r="CF17" s="213">
        <v>0</v>
      </c>
      <c r="CG17" s="213">
        <v>0</v>
      </c>
      <c r="CH17" s="213">
        <v>0</v>
      </c>
      <c r="CI17" s="213">
        <v>0</v>
      </c>
      <c r="CJ17" s="213">
        <v>0</v>
      </c>
      <c r="CK17" s="213">
        <v>0</v>
      </c>
      <c r="CL17" s="213">
        <v>0</v>
      </c>
      <c r="CM17" s="213">
        <v>0</v>
      </c>
      <c r="CN17" s="213">
        <v>0</v>
      </c>
      <c r="CO17" s="213">
        <v>0</v>
      </c>
      <c r="CP17" s="213">
        <v>0</v>
      </c>
      <c r="CQ17" s="213">
        <v>0</v>
      </c>
      <c r="CR17" s="213">
        <v>0</v>
      </c>
      <c r="CS17" s="213">
        <v>0</v>
      </c>
      <c r="CT17" s="213">
        <v>0</v>
      </c>
      <c r="CU17" s="213">
        <v>0</v>
      </c>
      <c r="CV17" s="213">
        <v>0</v>
      </c>
      <c r="CW17" s="213">
        <v>0</v>
      </c>
      <c r="CX17" s="213">
        <v>0</v>
      </c>
      <c r="CY17" s="213">
        <v>0</v>
      </c>
      <c r="CZ17" s="213">
        <v>0</v>
      </c>
      <c r="DA17" s="213">
        <v>0</v>
      </c>
      <c r="DB17" s="213">
        <v>0</v>
      </c>
      <c r="DC17" s="213">
        <v>0</v>
      </c>
      <c r="DD17" s="213">
        <v>0</v>
      </c>
      <c r="DE17" s="213">
        <v>0</v>
      </c>
      <c r="DF17" s="213">
        <v>0</v>
      </c>
      <c r="DG17" s="213">
        <v>0</v>
      </c>
      <c r="DH17" s="213">
        <v>0</v>
      </c>
      <c r="DI17" s="213">
        <v>0</v>
      </c>
      <c r="DJ17" s="213">
        <v>0</v>
      </c>
      <c r="DK17" s="213">
        <v>0</v>
      </c>
      <c r="DL17" s="214">
        <v>0</v>
      </c>
      <c r="DM17" s="343"/>
      <c r="DN17" s="317"/>
      <c r="DO17" s="317"/>
      <c r="DP17" s="317"/>
      <c r="DQ17" s="210"/>
      <c r="DR17" s="211" t="s">
        <v>477</v>
      </c>
      <c r="DS17" s="211"/>
      <c r="DT17" s="212"/>
      <c r="DU17" s="213">
        <f t="shared" ref="DU17:EC17" si="4">SUM(DU18:DU19)</f>
        <v>0</v>
      </c>
      <c r="DV17" s="213">
        <f t="shared" si="4"/>
        <v>3000.6416666666687</v>
      </c>
      <c r="DW17" s="213">
        <f t="shared" si="4"/>
        <v>0</v>
      </c>
      <c r="DX17" s="213">
        <f t="shared" si="4"/>
        <v>0</v>
      </c>
      <c r="DY17" s="213">
        <f t="shared" si="4"/>
        <v>0</v>
      </c>
      <c r="DZ17" s="213">
        <f t="shared" si="4"/>
        <v>0</v>
      </c>
      <c r="EA17" s="213">
        <f t="shared" si="4"/>
        <v>0</v>
      </c>
      <c r="EB17" s="213">
        <f t="shared" si="4"/>
        <v>0</v>
      </c>
      <c r="EC17" s="213">
        <f t="shared" si="4"/>
        <v>9611.9990850457307</v>
      </c>
      <c r="ED17" s="214">
        <f t="shared" ref="ED17:ED76" si="5">SUM(DU17:EC17)</f>
        <v>12612.640751712399</v>
      </c>
      <c r="EE17" s="305">
        <f>ED17-(SUM(DL18:DL19)/$DQ$4)</f>
        <v>0</v>
      </c>
      <c r="EF17" s="306"/>
      <c r="EG17" s="314"/>
      <c r="EH17" s="110"/>
      <c r="EI17" s="110"/>
      <c r="EJ17" s="110"/>
      <c r="EK17" s="110"/>
    </row>
    <row r="18" spans="1:141" s="126" customFormat="1" ht="15" hidden="1" customHeight="1" outlineLevel="1" x14ac:dyDescent="0.35">
      <c r="A18" s="37" t="s">
        <v>149</v>
      </c>
      <c r="B18" s="40">
        <v>2</v>
      </c>
      <c r="C18" s="38">
        <v>2.1</v>
      </c>
      <c r="D18" s="39"/>
      <c r="E18" s="208"/>
      <c r="F18" s="209"/>
      <c r="G18" s="209" t="s">
        <v>406</v>
      </c>
      <c r="H18" s="205"/>
      <c r="I18" s="206">
        <v>0</v>
      </c>
      <c r="J18" s="206">
        <v>0</v>
      </c>
      <c r="K18" s="206">
        <v>0</v>
      </c>
      <c r="L18" s="206">
        <v>0</v>
      </c>
      <c r="M18" s="206">
        <v>0</v>
      </c>
      <c r="N18" s="206">
        <v>0</v>
      </c>
      <c r="O18" s="206">
        <v>0</v>
      </c>
      <c r="P18" s="206">
        <v>0</v>
      </c>
      <c r="Q18" s="206">
        <v>0</v>
      </c>
      <c r="R18" s="206">
        <v>0</v>
      </c>
      <c r="S18" s="206">
        <v>0</v>
      </c>
      <c r="T18" s="206">
        <v>0</v>
      </c>
      <c r="U18" s="206">
        <v>0</v>
      </c>
      <c r="V18" s="206">
        <v>0</v>
      </c>
      <c r="W18" s="206">
        <v>0</v>
      </c>
      <c r="X18" s="206">
        <v>0</v>
      </c>
      <c r="Y18" s="206">
        <v>0</v>
      </c>
      <c r="Z18" s="206">
        <v>0</v>
      </c>
      <c r="AA18" s="206">
        <v>0</v>
      </c>
      <c r="AB18" s="206">
        <v>0</v>
      </c>
      <c r="AC18" s="206">
        <v>0</v>
      </c>
      <c r="AD18" s="206">
        <v>0</v>
      </c>
      <c r="AE18" s="206">
        <v>0</v>
      </c>
      <c r="AF18" s="206">
        <v>0</v>
      </c>
      <c r="AG18" s="206">
        <v>0</v>
      </c>
      <c r="AH18" s="206">
        <v>0</v>
      </c>
      <c r="AI18" s="206">
        <v>0</v>
      </c>
      <c r="AJ18" s="206">
        <v>0</v>
      </c>
      <c r="AK18" s="206">
        <v>0</v>
      </c>
      <c r="AL18" s="206">
        <v>0</v>
      </c>
      <c r="AM18" s="206">
        <v>0</v>
      </c>
      <c r="AN18" s="206">
        <v>0</v>
      </c>
      <c r="AO18" s="206">
        <v>0</v>
      </c>
      <c r="AP18" s="206">
        <v>0</v>
      </c>
      <c r="AQ18" s="206">
        <v>0</v>
      </c>
      <c r="AR18" s="206">
        <v>0</v>
      </c>
      <c r="AS18" s="206">
        <v>0</v>
      </c>
      <c r="AT18" s="206">
        <v>0</v>
      </c>
      <c r="AU18" s="206">
        <v>0</v>
      </c>
      <c r="AV18" s="206">
        <v>0</v>
      </c>
      <c r="AW18" s="206">
        <v>0</v>
      </c>
      <c r="AX18" s="206">
        <v>0</v>
      </c>
      <c r="AY18" s="206">
        <v>0</v>
      </c>
      <c r="AZ18" s="206">
        <v>0</v>
      </c>
      <c r="BA18" s="206">
        <v>0</v>
      </c>
      <c r="BB18" s="206">
        <v>0</v>
      </c>
      <c r="BC18" s="206">
        <v>0</v>
      </c>
      <c r="BD18" s="206">
        <v>0</v>
      </c>
      <c r="BE18" s="206">
        <v>0</v>
      </c>
      <c r="BF18" s="206">
        <v>0</v>
      </c>
      <c r="BG18" s="206">
        <v>0</v>
      </c>
      <c r="BH18" s="206">
        <v>0</v>
      </c>
      <c r="BI18" s="206">
        <v>0</v>
      </c>
      <c r="BJ18" s="206">
        <v>0</v>
      </c>
      <c r="BK18" s="206">
        <v>0</v>
      </c>
      <c r="BL18" s="206">
        <v>0</v>
      </c>
      <c r="BM18" s="206">
        <v>0</v>
      </c>
      <c r="BN18" s="206">
        <v>0</v>
      </c>
      <c r="BO18" s="206">
        <v>0</v>
      </c>
      <c r="BP18" s="206">
        <v>0</v>
      </c>
      <c r="BQ18" s="206">
        <v>0</v>
      </c>
      <c r="BR18" s="206">
        <v>0</v>
      </c>
      <c r="BS18" s="206">
        <v>0</v>
      </c>
      <c r="BT18" s="206">
        <v>0</v>
      </c>
      <c r="BU18" s="206">
        <v>0</v>
      </c>
      <c r="BV18" s="206">
        <v>0</v>
      </c>
      <c r="BW18" s="206">
        <v>0</v>
      </c>
      <c r="BX18" s="206">
        <v>0</v>
      </c>
      <c r="BY18" s="206">
        <v>0</v>
      </c>
      <c r="BZ18" s="206">
        <v>0</v>
      </c>
      <c r="CA18" s="206">
        <v>0</v>
      </c>
      <c r="CB18" s="206">
        <v>0</v>
      </c>
      <c r="CC18" s="206">
        <v>0</v>
      </c>
      <c r="CD18" s="206">
        <v>0</v>
      </c>
      <c r="CE18" s="206">
        <v>0</v>
      </c>
      <c r="CF18" s="206">
        <v>0</v>
      </c>
      <c r="CG18" s="206">
        <v>0</v>
      </c>
      <c r="CH18" s="206">
        <v>0</v>
      </c>
      <c r="CI18" s="206">
        <v>0</v>
      </c>
      <c r="CJ18" s="206">
        <v>0</v>
      </c>
      <c r="CK18" s="206">
        <v>0</v>
      </c>
      <c r="CL18" s="206">
        <v>0</v>
      </c>
      <c r="CM18" s="206">
        <v>0</v>
      </c>
      <c r="CN18" s="206">
        <v>0</v>
      </c>
      <c r="CO18" s="206">
        <v>0</v>
      </c>
      <c r="CP18" s="206">
        <v>0</v>
      </c>
      <c r="CQ18" s="206">
        <v>0</v>
      </c>
      <c r="CR18" s="206">
        <v>0</v>
      </c>
      <c r="CS18" s="206">
        <v>0</v>
      </c>
      <c r="CT18" s="206">
        <v>0</v>
      </c>
      <c r="CU18" s="206">
        <v>0</v>
      </c>
      <c r="CV18" s="206">
        <v>0</v>
      </c>
      <c r="CW18" s="206">
        <v>0</v>
      </c>
      <c r="CX18" s="206">
        <v>0</v>
      </c>
      <c r="CY18" s="206">
        <v>0</v>
      </c>
      <c r="CZ18" s="206">
        <v>0</v>
      </c>
      <c r="DA18" s="206">
        <v>0</v>
      </c>
      <c r="DB18" s="206">
        <v>0</v>
      </c>
      <c r="DC18" s="206">
        <v>0</v>
      </c>
      <c r="DD18" s="206">
        <v>0</v>
      </c>
      <c r="DE18" s="206">
        <v>0</v>
      </c>
      <c r="DF18" s="206">
        <v>0</v>
      </c>
      <c r="DG18" s="206">
        <v>0</v>
      </c>
      <c r="DH18" s="206">
        <v>0</v>
      </c>
      <c r="DI18" s="206">
        <v>0</v>
      </c>
      <c r="DJ18" s="206">
        <v>9611999085.0457306</v>
      </c>
      <c r="DK18" s="206">
        <v>0</v>
      </c>
      <c r="DL18" s="207">
        <v>9611999085.0457306</v>
      </c>
      <c r="DM18" s="343"/>
      <c r="DN18" s="317"/>
      <c r="DO18" s="317"/>
      <c r="DP18" s="317"/>
      <c r="DQ18" s="208"/>
      <c r="DR18" s="209"/>
      <c r="DS18" s="209" t="s">
        <v>406</v>
      </c>
      <c r="DT18" s="205"/>
      <c r="DU18" s="206">
        <f>I18/$DQ$4</f>
        <v>0</v>
      </c>
      <c r="DV18" s="206">
        <f>SUM(J18:O18)/$DQ$4</f>
        <v>0</v>
      </c>
      <c r="DW18" s="206">
        <f>SUM(P18:AL18)/$DQ$4</f>
        <v>0</v>
      </c>
      <c r="DX18" s="206">
        <f>SUM(AM18:CT18)/$DQ$4</f>
        <v>0</v>
      </c>
      <c r="DY18" s="206">
        <f>SUM(CU18:CY18)/$DQ$4</f>
        <v>0</v>
      </c>
      <c r="DZ18" s="206">
        <f>SUM(CZ18:DE18)/$DQ$4</f>
        <v>0</v>
      </c>
      <c r="EA18" s="206">
        <f>SUM(DF18:DG18)/$DQ$4</f>
        <v>0</v>
      </c>
      <c r="EB18" s="206">
        <f>SUM(DH18:DI18)/$DQ$4</f>
        <v>0</v>
      </c>
      <c r="EC18" s="206">
        <f>SUM(DJ18:DK18)/$DQ$4</f>
        <v>9611.9990850457307</v>
      </c>
      <c r="ED18" s="207">
        <f t="shared" si="5"/>
        <v>9611.9990850457307</v>
      </c>
      <c r="EE18" s="303">
        <f>ED18-(DL18/$DQ$4)</f>
        <v>0</v>
      </c>
      <c r="EF18" s="306"/>
      <c r="EG18" s="314"/>
      <c r="EH18" s="110"/>
      <c r="EI18" s="110"/>
      <c r="EJ18" s="110"/>
      <c r="EK18" s="110"/>
    </row>
    <row r="19" spans="1:141" s="126" customFormat="1" ht="15" hidden="1" customHeight="1" outlineLevel="1" x14ac:dyDescent="0.35">
      <c r="A19" s="37" t="s">
        <v>149</v>
      </c>
      <c r="B19" s="40">
        <v>2</v>
      </c>
      <c r="C19" s="38">
        <v>2.2000000000000002</v>
      </c>
      <c r="D19" s="39"/>
      <c r="E19" s="208"/>
      <c r="F19" s="209"/>
      <c r="G19" s="209" t="s">
        <v>152</v>
      </c>
      <c r="H19" s="205"/>
      <c r="I19" s="206">
        <v>0</v>
      </c>
      <c r="J19" s="206">
        <v>0</v>
      </c>
      <c r="K19" s="206">
        <v>3000641666.6666689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X19" s="206">
        <v>0</v>
      </c>
      <c r="Y19" s="206">
        <v>0</v>
      </c>
      <c r="Z19" s="206">
        <v>0</v>
      </c>
      <c r="AA19" s="206">
        <v>0</v>
      </c>
      <c r="AB19" s="206">
        <v>0</v>
      </c>
      <c r="AC19" s="206">
        <v>0</v>
      </c>
      <c r="AD19" s="206">
        <v>0</v>
      </c>
      <c r="AE19" s="206">
        <v>0</v>
      </c>
      <c r="AF19" s="206">
        <v>0</v>
      </c>
      <c r="AG19" s="206">
        <v>0</v>
      </c>
      <c r="AH19" s="206">
        <v>0</v>
      </c>
      <c r="AI19" s="206">
        <v>0</v>
      </c>
      <c r="AJ19" s="206">
        <v>0</v>
      </c>
      <c r="AK19" s="206">
        <v>0</v>
      </c>
      <c r="AL19" s="206">
        <v>0</v>
      </c>
      <c r="AM19" s="206">
        <v>0</v>
      </c>
      <c r="AN19" s="206">
        <v>0</v>
      </c>
      <c r="AO19" s="206">
        <v>0</v>
      </c>
      <c r="AP19" s="206">
        <v>0</v>
      </c>
      <c r="AQ19" s="206">
        <v>0</v>
      </c>
      <c r="AR19" s="206">
        <v>0</v>
      </c>
      <c r="AS19" s="206">
        <v>0</v>
      </c>
      <c r="AT19" s="206">
        <v>0</v>
      </c>
      <c r="AU19" s="206">
        <v>0</v>
      </c>
      <c r="AV19" s="206">
        <v>0</v>
      </c>
      <c r="AW19" s="206">
        <v>0</v>
      </c>
      <c r="AX19" s="206">
        <v>0</v>
      </c>
      <c r="AY19" s="206">
        <v>0</v>
      </c>
      <c r="AZ19" s="206">
        <v>0</v>
      </c>
      <c r="BA19" s="206">
        <v>0</v>
      </c>
      <c r="BB19" s="206">
        <v>0</v>
      </c>
      <c r="BC19" s="206">
        <v>0</v>
      </c>
      <c r="BD19" s="206">
        <v>0</v>
      </c>
      <c r="BE19" s="206">
        <v>0</v>
      </c>
      <c r="BF19" s="206">
        <v>0</v>
      </c>
      <c r="BG19" s="206">
        <v>0</v>
      </c>
      <c r="BH19" s="206">
        <v>0</v>
      </c>
      <c r="BI19" s="206">
        <v>0</v>
      </c>
      <c r="BJ19" s="206">
        <v>0</v>
      </c>
      <c r="BK19" s="206">
        <v>0</v>
      </c>
      <c r="BL19" s="206">
        <v>0</v>
      </c>
      <c r="BM19" s="206">
        <v>0</v>
      </c>
      <c r="BN19" s="206">
        <v>0</v>
      </c>
      <c r="BO19" s="206">
        <v>0</v>
      </c>
      <c r="BP19" s="206">
        <v>0</v>
      </c>
      <c r="BQ19" s="206">
        <v>0</v>
      </c>
      <c r="BR19" s="206">
        <v>0</v>
      </c>
      <c r="BS19" s="206">
        <v>0</v>
      </c>
      <c r="BT19" s="206">
        <v>0</v>
      </c>
      <c r="BU19" s="206">
        <v>0</v>
      </c>
      <c r="BV19" s="206">
        <v>0</v>
      </c>
      <c r="BW19" s="206">
        <v>0</v>
      </c>
      <c r="BX19" s="206">
        <v>0</v>
      </c>
      <c r="BY19" s="206">
        <v>0</v>
      </c>
      <c r="BZ19" s="206">
        <v>0</v>
      </c>
      <c r="CA19" s="206">
        <v>0</v>
      </c>
      <c r="CB19" s="206">
        <v>0</v>
      </c>
      <c r="CC19" s="206">
        <v>0</v>
      </c>
      <c r="CD19" s="206">
        <v>0</v>
      </c>
      <c r="CE19" s="206">
        <v>0</v>
      </c>
      <c r="CF19" s="206">
        <v>0</v>
      </c>
      <c r="CG19" s="206">
        <v>0</v>
      </c>
      <c r="CH19" s="206">
        <v>0</v>
      </c>
      <c r="CI19" s="206">
        <v>0</v>
      </c>
      <c r="CJ19" s="206">
        <v>0</v>
      </c>
      <c r="CK19" s="206">
        <v>0</v>
      </c>
      <c r="CL19" s="206">
        <v>0</v>
      </c>
      <c r="CM19" s="206">
        <v>0</v>
      </c>
      <c r="CN19" s="206">
        <v>0</v>
      </c>
      <c r="CO19" s="206">
        <v>0</v>
      </c>
      <c r="CP19" s="206">
        <v>0</v>
      </c>
      <c r="CQ19" s="206">
        <v>0</v>
      </c>
      <c r="CR19" s="206">
        <v>0</v>
      </c>
      <c r="CS19" s="206">
        <v>0</v>
      </c>
      <c r="CT19" s="206">
        <v>0</v>
      </c>
      <c r="CU19" s="206">
        <v>0</v>
      </c>
      <c r="CV19" s="206">
        <v>0</v>
      </c>
      <c r="CW19" s="206">
        <v>0</v>
      </c>
      <c r="CX19" s="206">
        <v>0</v>
      </c>
      <c r="CY19" s="206">
        <v>0</v>
      </c>
      <c r="CZ19" s="206">
        <v>0</v>
      </c>
      <c r="DA19" s="206">
        <v>0</v>
      </c>
      <c r="DB19" s="206">
        <v>0</v>
      </c>
      <c r="DC19" s="206">
        <v>0</v>
      </c>
      <c r="DD19" s="206">
        <v>0</v>
      </c>
      <c r="DE19" s="206">
        <v>0</v>
      </c>
      <c r="DF19" s="206">
        <v>0</v>
      </c>
      <c r="DG19" s="206">
        <v>0</v>
      </c>
      <c r="DH19" s="206">
        <v>0</v>
      </c>
      <c r="DI19" s="206">
        <v>0</v>
      </c>
      <c r="DJ19" s="206">
        <v>0</v>
      </c>
      <c r="DK19" s="206">
        <v>0</v>
      </c>
      <c r="DL19" s="207">
        <v>3000641666.6666689</v>
      </c>
      <c r="DM19" s="343"/>
      <c r="DN19" s="317"/>
      <c r="DO19" s="317"/>
      <c r="DP19" s="317"/>
      <c r="DQ19" s="208"/>
      <c r="DR19" s="209"/>
      <c r="DS19" s="209" t="s">
        <v>152</v>
      </c>
      <c r="DT19" s="205"/>
      <c r="DU19" s="206">
        <f>I19/$DQ$4</f>
        <v>0</v>
      </c>
      <c r="DV19" s="206">
        <f>SUM(J19:O19)/$DQ$4</f>
        <v>3000.6416666666687</v>
      </c>
      <c r="DW19" s="206">
        <f>SUM(P19:AL19)/$DQ$4</f>
        <v>0</v>
      </c>
      <c r="DX19" s="206">
        <f>SUM(AM19:CT19)/$DQ$4</f>
        <v>0</v>
      </c>
      <c r="DY19" s="206">
        <f>SUM(CU19:CY19)/$DQ$4</f>
        <v>0</v>
      </c>
      <c r="DZ19" s="206">
        <f>SUM(CZ19:DE19)/$DQ$4</f>
        <v>0</v>
      </c>
      <c r="EA19" s="206">
        <f>SUM(DF19:DG19)/$DQ$4</f>
        <v>0</v>
      </c>
      <c r="EB19" s="206">
        <f>SUM(DH19:DI19)/$DQ$4</f>
        <v>0</v>
      </c>
      <c r="EC19" s="206">
        <f>SUM(DJ19:DK19)/$DQ$4</f>
        <v>0</v>
      </c>
      <c r="ED19" s="207">
        <f t="shared" si="5"/>
        <v>3000.6416666666687</v>
      </c>
      <c r="EE19" s="303">
        <f>ED19-(DL19/$DQ$4)</f>
        <v>0</v>
      </c>
      <c r="EF19" s="306"/>
      <c r="EG19" s="314"/>
      <c r="EH19" s="110"/>
      <c r="EI19" s="110"/>
      <c r="EJ19" s="110"/>
      <c r="EK19" s="110"/>
    </row>
    <row r="20" spans="1:141" s="126" customFormat="1" ht="15.5" collapsed="1" x14ac:dyDescent="0.35">
      <c r="A20" s="127" t="s">
        <v>149</v>
      </c>
      <c r="B20" s="130">
        <v>3</v>
      </c>
      <c r="C20" s="128"/>
      <c r="D20" s="129"/>
      <c r="E20" s="210"/>
      <c r="F20" s="211" t="s">
        <v>153</v>
      </c>
      <c r="G20" s="211"/>
      <c r="H20" s="212"/>
      <c r="I20" s="213">
        <v>0</v>
      </c>
      <c r="J20" s="213">
        <v>0</v>
      </c>
      <c r="K20" s="213">
        <v>0</v>
      </c>
      <c r="L20" s="213">
        <v>0</v>
      </c>
      <c r="M20" s="213">
        <v>0</v>
      </c>
      <c r="N20" s="213">
        <v>0</v>
      </c>
      <c r="O20" s="213">
        <v>0</v>
      </c>
      <c r="P20" s="213">
        <v>0</v>
      </c>
      <c r="Q20" s="213">
        <v>0</v>
      </c>
      <c r="R20" s="213">
        <v>0</v>
      </c>
      <c r="S20" s="213">
        <v>0</v>
      </c>
      <c r="T20" s="213">
        <v>0</v>
      </c>
      <c r="U20" s="213">
        <v>0</v>
      </c>
      <c r="V20" s="213">
        <v>0</v>
      </c>
      <c r="W20" s="213">
        <v>0</v>
      </c>
      <c r="X20" s="213">
        <v>0</v>
      </c>
      <c r="Y20" s="213">
        <v>0</v>
      </c>
      <c r="Z20" s="213">
        <v>0</v>
      </c>
      <c r="AA20" s="213">
        <v>0</v>
      </c>
      <c r="AB20" s="213">
        <v>0</v>
      </c>
      <c r="AC20" s="213">
        <v>0</v>
      </c>
      <c r="AD20" s="213">
        <v>0</v>
      </c>
      <c r="AE20" s="213">
        <v>0</v>
      </c>
      <c r="AF20" s="213">
        <v>0</v>
      </c>
      <c r="AG20" s="213">
        <v>0</v>
      </c>
      <c r="AH20" s="213">
        <v>0</v>
      </c>
      <c r="AI20" s="213">
        <v>0</v>
      </c>
      <c r="AJ20" s="213">
        <v>0</v>
      </c>
      <c r="AK20" s="213">
        <v>0</v>
      </c>
      <c r="AL20" s="213">
        <v>0</v>
      </c>
      <c r="AM20" s="213">
        <v>0</v>
      </c>
      <c r="AN20" s="213">
        <v>0</v>
      </c>
      <c r="AO20" s="213">
        <v>0</v>
      </c>
      <c r="AP20" s="213">
        <v>0</v>
      </c>
      <c r="AQ20" s="213">
        <v>0</v>
      </c>
      <c r="AR20" s="213">
        <v>0</v>
      </c>
      <c r="AS20" s="213">
        <v>0</v>
      </c>
      <c r="AT20" s="213">
        <v>0</v>
      </c>
      <c r="AU20" s="213">
        <v>0</v>
      </c>
      <c r="AV20" s="213">
        <v>0</v>
      </c>
      <c r="AW20" s="213">
        <v>0</v>
      </c>
      <c r="AX20" s="213">
        <v>0</v>
      </c>
      <c r="AY20" s="213">
        <v>0</v>
      </c>
      <c r="AZ20" s="213">
        <v>0</v>
      </c>
      <c r="BA20" s="213">
        <v>0</v>
      </c>
      <c r="BB20" s="213">
        <v>0</v>
      </c>
      <c r="BC20" s="213">
        <v>0</v>
      </c>
      <c r="BD20" s="213">
        <v>0</v>
      </c>
      <c r="BE20" s="213">
        <v>0</v>
      </c>
      <c r="BF20" s="213">
        <v>0</v>
      </c>
      <c r="BG20" s="213">
        <v>0</v>
      </c>
      <c r="BH20" s="213">
        <v>0</v>
      </c>
      <c r="BI20" s="213">
        <v>0</v>
      </c>
      <c r="BJ20" s="213">
        <v>0</v>
      </c>
      <c r="BK20" s="213">
        <v>0</v>
      </c>
      <c r="BL20" s="213">
        <v>0</v>
      </c>
      <c r="BM20" s="213">
        <v>0</v>
      </c>
      <c r="BN20" s="213">
        <v>0</v>
      </c>
      <c r="BO20" s="213">
        <v>0</v>
      </c>
      <c r="BP20" s="213">
        <v>0</v>
      </c>
      <c r="BQ20" s="213">
        <v>0</v>
      </c>
      <c r="BR20" s="213">
        <v>0</v>
      </c>
      <c r="BS20" s="213">
        <v>0</v>
      </c>
      <c r="BT20" s="213">
        <v>0</v>
      </c>
      <c r="BU20" s="213">
        <v>0</v>
      </c>
      <c r="BV20" s="213">
        <v>0</v>
      </c>
      <c r="BW20" s="213">
        <v>0</v>
      </c>
      <c r="BX20" s="213">
        <v>0</v>
      </c>
      <c r="BY20" s="213">
        <v>0</v>
      </c>
      <c r="BZ20" s="213">
        <v>0</v>
      </c>
      <c r="CA20" s="213">
        <v>0</v>
      </c>
      <c r="CB20" s="213">
        <v>0</v>
      </c>
      <c r="CC20" s="213">
        <v>0</v>
      </c>
      <c r="CD20" s="213">
        <v>0</v>
      </c>
      <c r="CE20" s="213">
        <v>0</v>
      </c>
      <c r="CF20" s="213">
        <v>0</v>
      </c>
      <c r="CG20" s="213">
        <v>0</v>
      </c>
      <c r="CH20" s="213">
        <v>0</v>
      </c>
      <c r="CI20" s="213">
        <v>0</v>
      </c>
      <c r="CJ20" s="213">
        <v>0</v>
      </c>
      <c r="CK20" s="213">
        <v>0</v>
      </c>
      <c r="CL20" s="213">
        <v>0</v>
      </c>
      <c r="CM20" s="213">
        <v>0</v>
      </c>
      <c r="CN20" s="213">
        <v>0</v>
      </c>
      <c r="CO20" s="213">
        <v>0</v>
      </c>
      <c r="CP20" s="213">
        <v>0</v>
      </c>
      <c r="CQ20" s="213">
        <v>0</v>
      </c>
      <c r="CR20" s="213">
        <v>0</v>
      </c>
      <c r="CS20" s="213">
        <v>0</v>
      </c>
      <c r="CT20" s="213">
        <v>0</v>
      </c>
      <c r="CU20" s="213">
        <v>0</v>
      </c>
      <c r="CV20" s="213">
        <v>0</v>
      </c>
      <c r="CW20" s="213">
        <v>0</v>
      </c>
      <c r="CX20" s="213">
        <v>0</v>
      </c>
      <c r="CY20" s="213">
        <v>0</v>
      </c>
      <c r="CZ20" s="213">
        <v>0</v>
      </c>
      <c r="DA20" s="213">
        <v>0</v>
      </c>
      <c r="DB20" s="213">
        <v>0</v>
      </c>
      <c r="DC20" s="213">
        <v>0</v>
      </c>
      <c r="DD20" s="213">
        <v>0</v>
      </c>
      <c r="DE20" s="213">
        <v>0</v>
      </c>
      <c r="DF20" s="213">
        <v>0</v>
      </c>
      <c r="DG20" s="213">
        <v>0</v>
      </c>
      <c r="DH20" s="213">
        <v>0</v>
      </c>
      <c r="DI20" s="213">
        <v>0</v>
      </c>
      <c r="DJ20" s="213">
        <v>0</v>
      </c>
      <c r="DK20" s="213">
        <v>0</v>
      </c>
      <c r="DL20" s="214">
        <v>0</v>
      </c>
      <c r="DM20" s="343"/>
      <c r="DN20" s="317"/>
      <c r="DO20" s="317"/>
      <c r="DP20" s="317"/>
      <c r="DQ20" s="210"/>
      <c r="DR20" s="211" t="s">
        <v>153</v>
      </c>
      <c r="DS20" s="211"/>
      <c r="DT20" s="212"/>
      <c r="DU20" s="213">
        <f>DU21+DU30+DU40</f>
        <v>17886.66627590745</v>
      </c>
      <c r="DV20" s="213">
        <f t="shared" ref="DV20:EC20" si="6">DV21+DV30+DV40</f>
        <v>1714.8820962089217</v>
      </c>
      <c r="DW20" s="213">
        <f t="shared" si="6"/>
        <v>346.73391180532752</v>
      </c>
      <c r="DX20" s="213">
        <f t="shared" si="6"/>
        <v>30.1248</v>
      </c>
      <c r="DY20" s="213">
        <f t="shared" si="6"/>
        <v>0.66171460000000004</v>
      </c>
      <c r="DZ20" s="213">
        <f t="shared" si="6"/>
        <v>9.9670000000000002E-3</v>
      </c>
      <c r="EA20" s="213">
        <f t="shared" si="6"/>
        <v>39.714535600000005</v>
      </c>
      <c r="EB20" s="213">
        <f t="shared" si="6"/>
        <v>0.42534300000000003</v>
      </c>
      <c r="EC20" s="213">
        <f t="shared" si="6"/>
        <v>0.10351100000000001</v>
      </c>
      <c r="ED20" s="214">
        <f t="shared" si="5"/>
        <v>20019.322155121703</v>
      </c>
      <c r="EE20" s="305"/>
      <c r="EF20" s="306"/>
      <c r="EG20" s="314"/>
      <c r="EH20" s="110"/>
      <c r="EI20" s="110"/>
      <c r="EJ20" s="110"/>
      <c r="EK20" s="110"/>
    </row>
    <row r="21" spans="1:141" s="126" customFormat="1" ht="15" customHeight="1" outlineLevel="1" x14ac:dyDescent="0.35">
      <c r="A21" s="127" t="s">
        <v>149</v>
      </c>
      <c r="B21" s="130">
        <v>3</v>
      </c>
      <c r="C21" s="128">
        <v>3.1</v>
      </c>
      <c r="D21" s="129"/>
      <c r="E21" s="210"/>
      <c r="F21" s="211"/>
      <c r="G21" s="211" t="s">
        <v>154</v>
      </c>
      <c r="H21" s="212"/>
      <c r="I21" s="215">
        <v>0</v>
      </c>
      <c r="J21" s="216">
        <v>0</v>
      </c>
      <c r="K21" s="215">
        <v>0</v>
      </c>
      <c r="L21" s="215">
        <v>0</v>
      </c>
      <c r="M21" s="215">
        <v>0</v>
      </c>
      <c r="N21" s="215">
        <v>0</v>
      </c>
      <c r="O21" s="215">
        <v>0</v>
      </c>
      <c r="P21" s="215">
        <v>0</v>
      </c>
      <c r="Q21" s="215">
        <v>0</v>
      </c>
      <c r="R21" s="215">
        <v>0</v>
      </c>
      <c r="S21" s="215">
        <v>0</v>
      </c>
      <c r="T21" s="215">
        <v>0</v>
      </c>
      <c r="U21" s="215">
        <v>0</v>
      </c>
      <c r="V21" s="215">
        <v>0</v>
      </c>
      <c r="W21" s="215">
        <v>0</v>
      </c>
      <c r="X21" s="215">
        <v>0</v>
      </c>
      <c r="Y21" s="215">
        <v>0</v>
      </c>
      <c r="Z21" s="215">
        <v>0</v>
      </c>
      <c r="AA21" s="215">
        <v>0</v>
      </c>
      <c r="AB21" s="215">
        <v>0</v>
      </c>
      <c r="AC21" s="215">
        <v>0</v>
      </c>
      <c r="AD21" s="215">
        <v>0</v>
      </c>
      <c r="AE21" s="215">
        <v>0</v>
      </c>
      <c r="AF21" s="215">
        <v>0</v>
      </c>
      <c r="AG21" s="215">
        <v>0</v>
      </c>
      <c r="AH21" s="215">
        <v>0</v>
      </c>
      <c r="AI21" s="215">
        <v>0</v>
      </c>
      <c r="AJ21" s="215">
        <v>0</v>
      </c>
      <c r="AK21" s="215">
        <v>0</v>
      </c>
      <c r="AL21" s="215">
        <v>0</v>
      </c>
      <c r="AM21" s="215">
        <v>0</v>
      </c>
      <c r="AN21" s="215">
        <v>0</v>
      </c>
      <c r="AO21" s="215">
        <v>0</v>
      </c>
      <c r="AP21" s="215">
        <v>0</v>
      </c>
      <c r="AQ21" s="215">
        <v>0</v>
      </c>
      <c r="AR21" s="215">
        <v>0</v>
      </c>
      <c r="AS21" s="215">
        <v>0</v>
      </c>
      <c r="AT21" s="215">
        <v>0</v>
      </c>
      <c r="AU21" s="215">
        <v>0</v>
      </c>
      <c r="AV21" s="215">
        <v>0</v>
      </c>
      <c r="AW21" s="215">
        <v>0</v>
      </c>
      <c r="AX21" s="215">
        <v>0</v>
      </c>
      <c r="AY21" s="215">
        <v>0</v>
      </c>
      <c r="AZ21" s="215">
        <v>0</v>
      </c>
      <c r="BA21" s="215">
        <v>0</v>
      </c>
      <c r="BB21" s="215">
        <v>0</v>
      </c>
      <c r="BC21" s="215">
        <v>0</v>
      </c>
      <c r="BD21" s="215">
        <v>0</v>
      </c>
      <c r="BE21" s="215">
        <v>0</v>
      </c>
      <c r="BF21" s="215">
        <v>0</v>
      </c>
      <c r="BG21" s="215">
        <v>0</v>
      </c>
      <c r="BH21" s="215">
        <v>0</v>
      </c>
      <c r="BI21" s="215">
        <v>0</v>
      </c>
      <c r="BJ21" s="215">
        <v>0</v>
      </c>
      <c r="BK21" s="215">
        <v>0</v>
      </c>
      <c r="BL21" s="215">
        <v>0</v>
      </c>
      <c r="BM21" s="215">
        <v>0</v>
      </c>
      <c r="BN21" s="215">
        <v>0</v>
      </c>
      <c r="BO21" s="215">
        <v>0</v>
      </c>
      <c r="BP21" s="215">
        <v>0</v>
      </c>
      <c r="BQ21" s="215">
        <v>0</v>
      </c>
      <c r="BR21" s="215">
        <v>0</v>
      </c>
      <c r="BS21" s="215">
        <v>0</v>
      </c>
      <c r="BT21" s="215">
        <v>0</v>
      </c>
      <c r="BU21" s="215">
        <v>0</v>
      </c>
      <c r="BV21" s="215">
        <v>0</v>
      </c>
      <c r="BW21" s="215">
        <v>0</v>
      </c>
      <c r="BX21" s="215">
        <v>0</v>
      </c>
      <c r="BY21" s="215">
        <v>0</v>
      </c>
      <c r="BZ21" s="215">
        <v>0</v>
      </c>
      <c r="CA21" s="215">
        <v>0</v>
      </c>
      <c r="CB21" s="215">
        <v>0</v>
      </c>
      <c r="CC21" s="215">
        <v>0</v>
      </c>
      <c r="CD21" s="215">
        <v>0</v>
      </c>
      <c r="CE21" s="215">
        <v>0</v>
      </c>
      <c r="CF21" s="215">
        <v>0</v>
      </c>
      <c r="CG21" s="215">
        <v>0</v>
      </c>
      <c r="CH21" s="215">
        <v>0</v>
      </c>
      <c r="CI21" s="215">
        <v>0</v>
      </c>
      <c r="CJ21" s="215">
        <v>0</v>
      </c>
      <c r="CK21" s="215">
        <v>0</v>
      </c>
      <c r="CL21" s="215">
        <v>0</v>
      </c>
      <c r="CM21" s="215">
        <v>0</v>
      </c>
      <c r="CN21" s="215">
        <v>0</v>
      </c>
      <c r="CO21" s="215">
        <v>0</v>
      </c>
      <c r="CP21" s="215">
        <v>0</v>
      </c>
      <c r="CQ21" s="215">
        <v>0</v>
      </c>
      <c r="CR21" s="215">
        <v>0</v>
      </c>
      <c r="CS21" s="215">
        <v>0</v>
      </c>
      <c r="CT21" s="215">
        <v>0</v>
      </c>
      <c r="CU21" s="215">
        <v>0</v>
      </c>
      <c r="CV21" s="215">
        <v>0</v>
      </c>
      <c r="CW21" s="215">
        <v>0</v>
      </c>
      <c r="CX21" s="215">
        <v>0</v>
      </c>
      <c r="CY21" s="215">
        <v>0</v>
      </c>
      <c r="CZ21" s="215">
        <v>0</v>
      </c>
      <c r="DA21" s="215">
        <v>0</v>
      </c>
      <c r="DB21" s="215">
        <v>0</v>
      </c>
      <c r="DC21" s="215">
        <v>0</v>
      </c>
      <c r="DD21" s="215">
        <v>0</v>
      </c>
      <c r="DE21" s="215">
        <v>0</v>
      </c>
      <c r="DF21" s="215">
        <v>0</v>
      </c>
      <c r="DG21" s="215">
        <v>0</v>
      </c>
      <c r="DH21" s="215">
        <v>0</v>
      </c>
      <c r="DI21" s="215">
        <v>0</v>
      </c>
      <c r="DJ21" s="215">
        <v>0</v>
      </c>
      <c r="DK21" s="215">
        <v>0</v>
      </c>
      <c r="DL21" s="217">
        <v>0</v>
      </c>
      <c r="DM21" s="343"/>
      <c r="DN21" s="317"/>
      <c r="DO21" s="317"/>
      <c r="DP21" s="317"/>
      <c r="DQ21" s="210"/>
      <c r="DR21" s="211"/>
      <c r="DS21" s="211" t="s">
        <v>154</v>
      </c>
      <c r="DT21" s="212"/>
      <c r="DU21" s="215">
        <f t="shared" ref="DU21:EC21" si="7">SUM(DU22:DU29)</f>
        <v>17886.66627590745</v>
      </c>
      <c r="DV21" s="215">
        <f t="shared" si="7"/>
        <v>1714.5298571609217</v>
      </c>
      <c r="DW21" s="215">
        <f t="shared" si="7"/>
        <v>346.73391180532752</v>
      </c>
      <c r="DX21" s="215">
        <f t="shared" si="7"/>
        <v>0</v>
      </c>
      <c r="DY21" s="215">
        <f t="shared" si="7"/>
        <v>0</v>
      </c>
      <c r="DZ21" s="215">
        <f t="shared" si="7"/>
        <v>0</v>
      </c>
      <c r="EA21" s="215">
        <f t="shared" si="7"/>
        <v>0</v>
      </c>
      <c r="EB21" s="215">
        <f t="shared" si="7"/>
        <v>0</v>
      </c>
      <c r="EC21" s="215">
        <f t="shared" si="7"/>
        <v>0</v>
      </c>
      <c r="ED21" s="217">
        <f t="shared" si="5"/>
        <v>19947.930044873698</v>
      </c>
      <c r="EE21" s="305"/>
      <c r="EF21" s="306"/>
      <c r="EG21" s="314"/>
      <c r="EH21" s="110"/>
      <c r="EI21" s="110"/>
      <c r="EJ21" s="110"/>
      <c r="EK21" s="110"/>
    </row>
    <row r="22" spans="1:141" s="126" customFormat="1" ht="15" customHeight="1" outlineLevel="1" x14ac:dyDescent="0.35">
      <c r="A22" s="37" t="s">
        <v>149</v>
      </c>
      <c r="B22" s="40">
        <v>3</v>
      </c>
      <c r="C22" s="38">
        <v>3.1</v>
      </c>
      <c r="D22" s="39" t="s">
        <v>155</v>
      </c>
      <c r="E22" s="208"/>
      <c r="F22" s="209"/>
      <c r="G22" s="218"/>
      <c r="H22" s="205" t="s">
        <v>156</v>
      </c>
      <c r="I22" s="206">
        <v>15288720594.20216</v>
      </c>
      <c r="J22" s="206">
        <v>0</v>
      </c>
      <c r="K22" s="206">
        <v>48495962.241898924</v>
      </c>
      <c r="L22" s="206">
        <v>321329541.96588367</v>
      </c>
      <c r="M22" s="206">
        <v>164364745.468844</v>
      </c>
      <c r="N22" s="206">
        <v>522511447.29018199</v>
      </c>
      <c r="O22" s="206">
        <v>402247744.60969698</v>
      </c>
      <c r="P22" s="206">
        <v>0</v>
      </c>
      <c r="Q22" s="206">
        <v>0</v>
      </c>
      <c r="R22" s="206">
        <v>6718186.8759846697</v>
      </c>
      <c r="S22" s="206">
        <v>190214457.76118401</v>
      </c>
      <c r="T22" s="206">
        <v>51402608.008191504</v>
      </c>
      <c r="U22" s="206">
        <v>17681319.7473014</v>
      </c>
      <c r="V22" s="206">
        <v>8414666.5323680695</v>
      </c>
      <c r="W22" s="206">
        <v>0</v>
      </c>
      <c r="X22" s="206">
        <v>0</v>
      </c>
      <c r="Y22" s="206">
        <v>0</v>
      </c>
      <c r="Z22" s="206">
        <v>0</v>
      </c>
      <c r="AA22" s="206">
        <v>0</v>
      </c>
      <c r="AB22" s="206">
        <v>0</v>
      </c>
      <c r="AC22" s="206">
        <v>0</v>
      </c>
      <c r="AD22" s="206">
        <v>0</v>
      </c>
      <c r="AE22" s="206">
        <v>0</v>
      </c>
      <c r="AF22" s="206">
        <v>0</v>
      </c>
      <c r="AG22" s="206">
        <v>0</v>
      </c>
      <c r="AH22" s="206">
        <v>0</v>
      </c>
      <c r="AI22" s="206">
        <v>0</v>
      </c>
      <c r="AJ22" s="206">
        <v>0</v>
      </c>
      <c r="AK22" s="206">
        <v>0</v>
      </c>
      <c r="AL22" s="206">
        <v>0</v>
      </c>
      <c r="AM22" s="206">
        <v>0</v>
      </c>
      <c r="AN22" s="206">
        <v>0</v>
      </c>
      <c r="AO22" s="206">
        <v>0</v>
      </c>
      <c r="AP22" s="206">
        <v>0</v>
      </c>
      <c r="AQ22" s="206">
        <v>0</v>
      </c>
      <c r="AR22" s="206">
        <v>0</v>
      </c>
      <c r="AS22" s="206">
        <v>0</v>
      </c>
      <c r="AT22" s="206">
        <v>0</v>
      </c>
      <c r="AU22" s="206">
        <v>0</v>
      </c>
      <c r="AV22" s="206">
        <v>0</v>
      </c>
      <c r="AW22" s="206">
        <v>0</v>
      </c>
      <c r="AX22" s="206">
        <v>0</v>
      </c>
      <c r="AY22" s="206">
        <v>0</v>
      </c>
      <c r="AZ22" s="206">
        <v>0</v>
      </c>
      <c r="BA22" s="206">
        <v>0</v>
      </c>
      <c r="BB22" s="206">
        <v>0</v>
      </c>
      <c r="BC22" s="206">
        <v>0</v>
      </c>
      <c r="BD22" s="206">
        <v>0</v>
      </c>
      <c r="BE22" s="206">
        <v>0</v>
      </c>
      <c r="BF22" s="206">
        <v>0</v>
      </c>
      <c r="BG22" s="206">
        <v>0</v>
      </c>
      <c r="BH22" s="206">
        <v>0</v>
      </c>
      <c r="BI22" s="206">
        <v>0</v>
      </c>
      <c r="BJ22" s="206">
        <v>0</v>
      </c>
      <c r="BK22" s="206">
        <v>0</v>
      </c>
      <c r="BL22" s="206">
        <v>0</v>
      </c>
      <c r="BM22" s="206">
        <v>0</v>
      </c>
      <c r="BN22" s="206">
        <v>0</v>
      </c>
      <c r="BO22" s="206">
        <v>0</v>
      </c>
      <c r="BP22" s="206">
        <v>0</v>
      </c>
      <c r="BQ22" s="206">
        <v>0</v>
      </c>
      <c r="BR22" s="206">
        <v>0</v>
      </c>
      <c r="BS22" s="206">
        <v>0</v>
      </c>
      <c r="BT22" s="206">
        <v>0</v>
      </c>
      <c r="BU22" s="206">
        <v>0</v>
      </c>
      <c r="BV22" s="206">
        <v>0</v>
      </c>
      <c r="BW22" s="206">
        <v>0</v>
      </c>
      <c r="BX22" s="206">
        <v>0</v>
      </c>
      <c r="BY22" s="206">
        <v>0</v>
      </c>
      <c r="BZ22" s="206">
        <v>0</v>
      </c>
      <c r="CA22" s="206">
        <v>0</v>
      </c>
      <c r="CB22" s="206">
        <v>0</v>
      </c>
      <c r="CC22" s="206">
        <v>0</v>
      </c>
      <c r="CD22" s="206">
        <v>0</v>
      </c>
      <c r="CE22" s="206">
        <v>0</v>
      </c>
      <c r="CF22" s="206">
        <v>0</v>
      </c>
      <c r="CG22" s="206">
        <v>0</v>
      </c>
      <c r="CH22" s="206">
        <v>0</v>
      </c>
      <c r="CI22" s="206">
        <v>0</v>
      </c>
      <c r="CJ22" s="206">
        <v>0</v>
      </c>
      <c r="CK22" s="206">
        <v>0</v>
      </c>
      <c r="CL22" s="206">
        <v>0</v>
      </c>
      <c r="CM22" s="206">
        <v>0</v>
      </c>
      <c r="CN22" s="206">
        <v>0</v>
      </c>
      <c r="CO22" s="206">
        <v>0</v>
      </c>
      <c r="CP22" s="206">
        <v>0</v>
      </c>
      <c r="CQ22" s="206">
        <v>0</v>
      </c>
      <c r="CR22" s="206">
        <v>0</v>
      </c>
      <c r="CS22" s="206">
        <v>0</v>
      </c>
      <c r="CT22" s="206">
        <v>0</v>
      </c>
      <c r="CU22" s="206">
        <v>0</v>
      </c>
      <c r="CV22" s="206">
        <v>0</v>
      </c>
      <c r="CW22" s="206">
        <v>0</v>
      </c>
      <c r="CX22" s="206">
        <v>0</v>
      </c>
      <c r="CY22" s="206">
        <v>0</v>
      </c>
      <c r="CZ22" s="206">
        <v>0</v>
      </c>
      <c r="DA22" s="206">
        <v>0</v>
      </c>
      <c r="DB22" s="206">
        <v>0</v>
      </c>
      <c r="DC22" s="206">
        <v>0</v>
      </c>
      <c r="DD22" s="206">
        <v>0</v>
      </c>
      <c r="DE22" s="206">
        <v>0</v>
      </c>
      <c r="DF22" s="206">
        <v>0</v>
      </c>
      <c r="DG22" s="206">
        <v>0</v>
      </c>
      <c r="DH22" s="206">
        <v>0</v>
      </c>
      <c r="DI22" s="206">
        <v>0</v>
      </c>
      <c r="DJ22" s="206">
        <v>0</v>
      </c>
      <c r="DK22" s="206">
        <v>0</v>
      </c>
      <c r="DL22" s="207">
        <v>17022101274.703695</v>
      </c>
      <c r="DM22" s="343"/>
      <c r="DN22" s="317"/>
      <c r="DO22" s="317"/>
      <c r="DP22" s="317"/>
      <c r="DQ22" s="208"/>
      <c r="DR22" s="209"/>
      <c r="DS22" s="218"/>
      <c r="DT22" s="205" t="s">
        <v>156</v>
      </c>
      <c r="DU22" s="206">
        <f t="shared" ref="DU22:DU29" si="8">I22/$DQ$4</f>
        <v>15288.720594202159</v>
      </c>
      <c r="DV22" s="206">
        <f t="shared" ref="DV22:DV29" si="9">SUM(J22:O22)/$DQ$4</f>
        <v>1458.9494415765057</v>
      </c>
      <c r="DW22" s="206">
        <f t="shared" ref="DW22:DW29" si="10">SUM(P22:AL22)/$DQ$4</f>
        <v>274.43123892502962</v>
      </c>
      <c r="DX22" s="206">
        <f t="shared" ref="DX22:DX29" si="11">SUM(AM22:CT22)/$DQ$4</f>
        <v>0</v>
      </c>
      <c r="DY22" s="206">
        <f t="shared" ref="DY22:DY29" si="12">SUM(CU22:CY22)/$DQ$4</f>
        <v>0</v>
      </c>
      <c r="DZ22" s="206">
        <f t="shared" ref="DZ22:DZ29" si="13">SUM(CZ22:DE22)/$DQ$4</f>
        <v>0</v>
      </c>
      <c r="EA22" s="206">
        <f t="shared" ref="EA22:EA29" si="14">SUM(DF22:DG22)/$DQ$4</f>
        <v>0</v>
      </c>
      <c r="EB22" s="206">
        <f t="shared" ref="EB22:EB29" si="15">SUM(DH22:DI22)/$DQ$4</f>
        <v>0</v>
      </c>
      <c r="EC22" s="206">
        <f t="shared" ref="EC22:EC29" si="16">SUM(DJ22:DK22)/$DQ$4</f>
        <v>0</v>
      </c>
      <c r="ED22" s="207">
        <f t="shared" si="5"/>
        <v>17022.101274703695</v>
      </c>
      <c r="EE22" s="303">
        <f t="shared" ref="EE22:EE29" si="17">ED22-(DL22/$DQ$4)</f>
        <v>0</v>
      </c>
      <c r="EF22" s="306"/>
      <c r="EG22" s="314"/>
      <c r="EH22" s="110"/>
      <c r="EI22" s="110"/>
      <c r="EJ22" s="110"/>
      <c r="EK22" s="110"/>
    </row>
    <row r="23" spans="1:141" s="126" customFormat="1" ht="15" customHeight="1" outlineLevel="1" x14ac:dyDescent="0.35">
      <c r="A23" s="37" t="s">
        <v>149</v>
      </c>
      <c r="B23" s="40">
        <v>3</v>
      </c>
      <c r="C23" s="38">
        <v>3.1</v>
      </c>
      <c r="D23" s="39" t="s">
        <v>157</v>
      </c>
      <c r="E23" s="208"/>
      <c r="F23" s="209"/>
      <c r="G23" s="218"/>
      <c r="H23" s="205" t="s">
        <v>158</v>
      </c>
      <c r="I23" s="206">
        <v>0</v>
      </c>
      <c r="J23" s="206">
        <v>0</v>
      </c>
      <c r="K23" s="206">
        <v>0</v>
      </c>
      <c r="L23" s="206">
        <v>0</v>
      </c>
      <c r="M23" s="206">
        <v>0</v>
      </c>
      <c r="N23" s="206">
        <v>0</v>
      </c>
      <c r="O23" s="206">
        <v>0</v>
      </c>
      <c r="P23" s="206">
        <v>0</v>
      </c>
      <c r="Q23" s="206">
        <v>0</v>
      </c>
      <c r="R23" s="206">
        <v>0</v>
      </c>
      <c r="S23" s="206">
        <v>0</v>
      </c>
      <c r="T23" s="206">
        <v>0</v>
      </c>
      <c r="U23" s="206">
        <v>0</v>
      </c>
      <c r="V23" s="206">
        <v>0</v>
      </c>
      <c r="W23" s="206">
        <v>0</v>
      </c>
      <c r="X23" s="206">
        <v>0</v>
      </c>
      <c r="Y23" s="206">
        <v>0</v>
      </c>
      <c r="Z23" s="206">
        <v>0</v>
      </c>
      <c r="AA23" s="206">
        <v>0</v>
      </c>
      <c r="AB23" s="206">
        <v>0</v>
      </c>
      <c r="AC23" s="206">
        <v>0</v>
      </c>
      <c r="AD23" s="206">
        <v>0</v>
      </c>
      <c r="AE23" s="206">
        <v>0</v>
      </c>
      <c r="AF23" s="206">
        <v>0</v>
      </c>
      <c r="AG23" s="206">
        <v>0</v>
      </c>
      <c r="AH23" s="206">
        <v>0</v>
      </c>
      <c r="AI23" s="206">
        <v>0</v>
      </c>
      <c r="AJ23" s="206">
        <v>0</v>
      </c>
      <c r="AK23" s="206">
        <v>0</v>
      </c>
      <c r="AL23" s="206">
        <v>0</v>
      </c>
      <c r="AM23" s="206">
        <v>0</v>
      </c>
      <c r="AN23" s="206">
        <v>0</v>
      </c>
      <c r="AO23" s="206">
        <v>0</v>
      </c>
      <c r="AP23" s="206">
        <v>0</v>
      </c>
      <c r="AQ23" s="206">
        <v>0</v>
      </c>
      <c r="AR23" s="206">
        <v>0</v>
      </c>
      <c r="AS23" s="206">
        <v>0</v>
      </c>
      <c r="AT23" s="206">
        <v>0</v>
      </c>
      <c r="AU23" s="206">
        <v>0</v>
      </c>
      <c r="AV23" s="206">
        <v>0</v>
      </c>
      <c r="AW23" s="206">
        <v>0</v>
      </c>
      <c r="AX23" s="206">
        <v>0</v>
      </c>
      <c r="AY23" s="206">
        <v>0</v>
      </c>
      <c r="AZ23" s="206">
        <v>0</v>
      </c>
      <c r="BA23" s="206">
        <v>0</v>
      </c>
      <c r="BB23" s="206">
        <v>0</v>
      </c>
      <c r="BC23" s="206">
        <v>0</v>
      </c>
      <c r="BD23" s="206">
        <v>0</v>
      </c>
      <c r="BE23" s="206">
        <v>0</v>
      </c>
      <c r="BF23" s="206">
        <v>0</v>
      </c>
      <c r="BG23" s="206">
        <v>0</v>
      </c>
      <c r="BH23" s="206">
        <v>0</v>
      </c>
      <c r="BI23" s="206">
        <v>0</v>
      </c>
      <c r="BJ23" s="206">
        <v>0</v>
      </c>
      <c r="BK23" s="206">
        <v>0</v>
      </c>
      <c r="BL23" s="206">
        <v>0</v>
      </c>
      <c r="BM23" s="206">
        <v>0</v>
      </c>
      <c r="BN23" s="206">
        <v>0</v>
      </c>
      <c r="BO23" s="206">
        <v>0</v>
      </c>
      <c r="BP23" s="206">
        <v>0</v>
      </c>
      <c r="BQ23" s="206">
        <v>0</v>
      </c>
      <c r="BR23" s="206">
        <v>0</v>
      </c>
      <c r="BS23" s="206">
        <v>0</v>
      </c>
      <c r="BT23" s="206">
        <v>0</v>
      </c>
      <c r="BU23" s="206">
        <v>0</v>
      </c>
      <c r="BV23" s="206">
        <v>0</v>
      </c>
      <c r="BW23" s="206">
        <v>0</v>
      </c>
      <c r="BX23" s="206">
        <v>0</v>
      </c>
      <c r="BY23" s="206">
        <v>0</v>
      </c>
      <c r="BZ23" s="206">
        <v>0</v>
      </c>
      <c r="CA23" s="206">
        <v>0</v>
      </c>
      <c r="CB23" s="206">
        <v>0</v>
      </c>
      <c r="CC23" s="206">
        <v>0</v>
      </c>
      <c r="CD23" s="206">
        <v>0</v>
      </c>
      <c r="CE23" s="206">
        <v>0</v>
      </c>
      <c r="CF23" s="206">
        <v>0</v>
      </c>
      <c r="CG23" s="206">
        <v>0</v>
      </c>
      <c r="CH23" s="206">
        <v>0</v>
      </c>
      <c r="CI23" s="206">
        <v>0</v>
      </c>
      <c r="CJ23" s="206">
        <v>0</v>
      </c>
      <c r="CK23" s="206">
        <v>0</v>
      </c>
      <c r="CL23" s="206">
        <v>0</v>
      </c>
      <c r="CM23" s="206">
        <v>0</v>
      </c>
      <c r="CN23" s="206">
        <v>0</v>
      </c>
      <c r="CO23" s="206">
        <v>0</v>
      </c>
      <c r="CP23" s="206">
        <v>0</v>
      </c>
      <c r="CQ23" s="206">
        <v>0</v>
      </c>
      <c r="CR23" s="206">
        <v>0</v>
      </c>
      <c r="CS23" s="206">
        <v>0</v>
      </c>
      <c r="CT23" s="206">
        <v>0</v>
      </c>
      <c r="CU23" s="206">
        <v>0</v>
      </c>
      <c r="CV23" s="206">
        <v>0</v>
      </c>
      <c r="CW23" s="206">
        <v>0</v>
      </c>
      <c r="CX23" s="206">
        <v>0</v>
      </c>
      <c r="CY23" s="206">
        <v>0</v>
      </c>
      <c r="CZ23" s="206">
        <v>0</v>
      </c>
      <c r="DA23" s="206">
        <v>0</v>
      </c>
      <c r="DB23" s="206">
        <v>0</v>
      </c>
      <c r="DC23" s="206">
        <v>0</v>
      </c>
      <c r="DD23" s="206">
        <v>0</v>
      </c>
      <c r="DE23" s="206">
        <v>0</v>
      </c>
      <c r="DF23" s="206">
        <v>0</v>
      </c>
      <c r="DG23" s="206">
        <v>0</v>
      </c>
      <c r="DH23" s="206">
        <v>0</v>
      </c>
      <c r="DI23" s="206">
        <v>0</v>
      </c>
      <c r="DJ23" s="206">
        <v>0</v>
      </c>
      <c r="DK23" s="206">
        <v>0</v>
      </c>
      <c r="DL23" s="207">
        <v>0</v>
      </c>
      <c r="DM23" s="343"/>
      <c r="DN23" s="317"/>
      <c r="DO23" s="317"/>
      <c r="DP23" s="317"/>
      <c r="DQ23" s="208"/>
      <c r="DR23" s="209"/>
      <c r="DS23" s="218"/>
      <c r="DT23" s="205" t="s">
        <v>158</v>
      </c>
      <c r="DU23" s="206">
        <f t="shared" si="8"/>
        <v>0</v>
      </c>
      <c r="DV23" s="206">
        <f t="shared" si="9"/>
        <v>0</v>
      </c>
      <c r="DW23" s="206">
        <f t="shared" si="10"/>
        <v>0</v>
      </c>
      <c r="DX23" s="206">
        <f t="shared" si="11"/>
        <v>0</v>
      </c>
      <c r="DY23" s="206">
        <f t="shared" si="12"/>
        <v>0</v>
      </c>
      <c r="DZ23" s="206">
        <f t="shared" si="13"/>
        <v>0</v>
      </c>
      <c r="EA23" s="206">
        <f t="shared" si="14"/>
        <v>0</v>
      </c>
      <c r="EB23" s="206">
        <f t="shared" si="15"/>
        <v>0</v>
      </c>
      <c r="EC23" s="206">
        <f t="shared" si="16"/>
        <v>0</v>
      </c>
      <c r="ED23" s="207">
        <f t="shared" si="5"/>
        <v>0</v>
      </c>
      <c r="EE23" s="303">
        <f t="shared" si="17"/>
        <v>0</v>
      </c>
      <c r="EF23" s="306"/>
      <c r="EG23" s="314"/>
      <c r="EH23" s="101"/>
    </row>
    <row r="24" spans="1:141" s="126" customFormat="1" ht="15" customHeight="1" outlineLevel="1" x14ac:dyDescent="0.35">
      <c r="A24" s="37" t="s">
        <v>149</v>
      </c>
      <c r="B24" s="40">
        <v>3</v>
      </c>
      <c r="C24" s="38">
        <v>3.1</v>
      </c>
      <c r="D24" s="39" t="s">
        <v>159</v>
      </c>
      <c r="E24" s="208"/>
      <c r="F24" s="209"/>
      <c r="G24" s="218"/>
      <c r="H24" s="205" t="s">
        <v>160</v>
      </c>
      <c r="I24" s="206">
        <v>2597945681.7052898</v>
      </c>
      <c r="J24" s="206">
        <v>0</v>
      </c>
      <c r="K24" s="206">
        <v>45092380.952380903</v>
      </c>
      <c r="L24" s="206">
        <v>210488034.63203499</v>
      </c>
      <c r="M24" s="206">
        <v>0</v>
      </c>
      <c r="N24" s="206">
        <v>0</v>
      </c>
      <c r="O24" s="206">
        <v>0</v>
      </c>
      <c r="P24" s="206">
        <v>0</v>
      </c>
      <c r="Q24" s="206">
        <v>0</v>
      </c>
      <c r="R24" s="206">
        <v>0</v>
      </c>
      <c r="S24" s="206">
        <v>0</v>
      </c>
      <c r="T24" s="206">
        <v>72302672.880297899</v>
      </c>
      <c r="U24" s="206">
        <v>0</v>
      </c>
      <c r="V24" s="206">
        <v>0</v>
      </c>
      <c r="W24" s="206">
        <v>0</v>
      </c>
      <c r="X24" s="206">
        <v>0</v>
      </c>
      <c r="Y24" s="206">
        <v>0</v>
      </c>
      <c r="Z24" s="206">
        <v>0</v>
      </c>
      <c r="AA24" s="206">
        <v>0</v>
      </c>
      <c r="AB24" s="206">
        <v>0</v>
      </c>
      <c r="AC24" s="206">
        <v>0</v>
      </c>
      <c r="AD24" s="206">
        <v>0</v>
      </c>
      <c r="AE24" s="206">
        <v>0</v>
      </c>
      <c r="AF24" s="206">
        <v>0</v>
      </c>
      <c r="AG24" s="206">
        <v>0</v>
      </c>
      <c r="AH24" s="206">
        <v>0</v>
      </c>
      <c r="AI24" s="206">
        <v>0</v>
      </c>
      <c r="AJ24" s="206">
        <v>0</v>
      </c>
      <c r="AK24" s="206">
        <v>0</v>
      </c>
      <c r="AL24" s="206">
        <v>0</v>
      </c>
      <c r="AM24" s="206">
        <v>0</v>
      </c>
      <c r="AN24" s="206">
        <v>0</v>
      </c>
      <c r="AO24" s="206">
        <v>0</v>
      </c>
      <c r="AP24" s="206">
        <v>0</v>
      </c>
      <c r="AQ24" s="206">
        <v>0</v>
      </c>
      <c r="AR24" s="206">
        <v>0</v>
      </c>
      <c r="AS24" s="206">
        <v>0</v>
      </c>
      <c r="AT24" s="206">
        <v>0</v>
      </c>
      <c r="AU24" s="206">
        <v>0</v>
      </c>
      <c r="AV24" s="206">
        <v>0</v>
      </c>
      <c r="AW24" s="206">
        <v>0</v>
      </c>
      <c r="AX24" s="206">
        <v>0</v>
      </c>
      <c r="AY24" s="206">
        <v>0</v>
      </c>
      <c r="AZ24" s="206">
        <v>0</v>
      </c>
      <c r="BA24" s="206">
        <v>0</v>
      </c>
      <c r="BB24" s="206">
        <v>0</v>
      </c>
      <c r="BC24" s="206">
        <v>0</v>
      </c>
      <c r="BD24" s="206">
        <v>0</v>
      </c>
      <c r="BE24" s="206">
        <v>0</v>
      </c>
      <c r="BF24" s="206">
        <v>0</v>
      </c>
      <c r="BG24" s="206">
        <v>0</v>
      </c>
      <c r="BH24" s="206">
        <v>0</v>
      </c>
      <c r="BI24" s="206">
        <v>0</v>
      </c>
      <c r="BJ24" s="206">
        <v>0</v>
      </c>
      <c r="BK24" s="206">
        <v>0</v>
      </c>
      <c r="BL24" s="206">
        <v>0</v>
      </c>
      <c r="BM24" s="206">
        <v>0</v>
      </c>
      <c r="BN24" s="206">
        <v>0</v>
      </c>
      <c r="BO24" s="206">
        <v>0</v>
      </c>
      <c r="BP24" s="206">
        <v>0</v>
      </c>
      <c r="BQ24" s="206">
        <v>0</v>
      </c>
      <c r="BR24" s="206">
        <v>0</v>
      </c>
      <c r="BS24" s="206">
        <v>0</v>
      </c>
      <c r="BT24" s="206">
        <v>0</v>
      </c>
      <c r="BU24" s="206">
        <v>0</v>
      </c>
      <c r="BV24" s="206">
        <v>0</v>
      </c>
      <c r="BW24" s="206">
        <v>0</v>
      </c>
      <c r="BX24" s="206">
        <v>0</v>
      </c>
      <c r="BY24" s="206">
        <v>0</v>
      </c>
      <c r="BZ24" s="206">
        <v>0</v>
      </c>
      <c r="CA24" s="206">
        <v>0</v>
      </c>
      <c r="CB24" s="206">
        <v>0</v>
      </c>
      <c r="CC24" s="206">
        <v>0</v>
      </c>
      <c r="CD24" s="206">
        <v>0</v>
      </c>
      <c r="CE24" s="206">
        <v>0</v>
      </c>
      <c r="CF24" s="206">
        <v>0</v>
      </c>
      <c r="CG24" s="206">
        <v>0</v>
      </c>
      <c r="CH24" s="206">
        <v>0</v>
      </c>
      <c r="CI24" s="206">
        <v>0</v>
      </c>
      <c r="CJ24" s="206">
        <v>0</v>
      </c>
      <c r="CK24" s="206">
        <v>0</v>
      </c>
      <c r="CL24" s="206">
        <v>0</v>
      </c>
      <c r="CM24" s="206">
        <v>0</v>
      </c>
      <c r="CN24" s="206">
        <v>0</v>
      </c>
      <c r="CO24" s="206">
        <v>0</v>
      </c>
      <c r="CP24" s="206">
        <v>0</v>
      </c>
      <c r="CQ24" s="206">
        <v>0</v>
      </c>
      <c r="CR24" s="206">
        <v>0</v>
      </c>
      <c r="CS24" s="206">
        <v>0</v>
      </c>
      <c r="CT24" s="206">
        <v>0</v>
      </c>
      <c r="CU24" s="206">
        <v>0</v>
      </c>
      <c r="CV24" s="206">
        <v>0</v>
      </c>
      <c r="CW24" s="206">
        <v>0</v>
      </c>
      <c r="CX24" s="206">
        <v>0</v>
      </c>
      <c r="CY24" s="206">
        <v>0</v>
      </c>
      <c r="CZ24" s="206">
        <v>0</v>
      </c>
      <c r="DA24" s="206">
        <v>0</v>
      </c>
      <c r="DB24" s="206">
        <v>0</v>
      </c>
      <c r="DC24" s="206">
        <v>0</v>
      </c>
      <c r="DD24" s="206">
        <v>0</v>
      </c>
      <c r="DE24" s="206">
        <v>0</v>
      </c>
      <c r="DF24" s="206">
        <v>0</v>
      </c>
      <c r="DG24" s="206">
        <v>0</v>
      </c>
      <c r="DH24" s="206">
        <v>0</v>
      </c>
      <c r="DI24" s="206">
        <v>0</v>
      </c>
      <c r="DJ24" s="206">
        <v>0</v>
      </c>
      <c r="DK24" s="206">
        <v>0</v>
      </c>
      <c r="DL24" s="207">
        <v>2925828770.1700039</v>
      </c>
      <c r="DM24" s="343"/>
      <c r="DN24" s="317"/>
      <c r="DO24" s="317"/>
      <c r="DP24" s="317"/>
      <c r="DQ24" s="208"/>
      <c r="DR24" s="209"/>
      <c r="DS24" s="218"/>
      <c r="DT24" s="205" t="s">
        <v>160</v>
      </c>
      <c r="DU24" s="206">
        <f t="shared" si="8"/>
        <v>2597.9456817052896</v>
      </c>
      <c r="DV24" s="206">
        <f t="shared" si="9"/>
        <v>255.58041558441587</v>
      </c>
      <c r="DW24" s="206">
        <f t="shared" si="10"/>
        <v>72.302672880297905</v>
      </c>
      <c r="DX24" s="206">
        <f t="shared" si="11"/>
        <v>0</v>
      </c>
      <c r="DY24" s="206">
        <f t="shared" si="12"/>
        <v>0</v>
      </c>
      <c r="DZ24" s="206">
        <f t="shared" si="13"/>
        <v>0</v>
      </c>
      <c r="EA24" s="206">
        <f t="shared" si="14"/>
        <v>0</v>
      </c>
      <c r="EB24" s="206">
        <f t="shared" si="15"/>
        <v>0</v>
      </c>
      <c r="EC24" s="206">
        <f t="shared" si="16"/>
        <v>0</v>
      </c>
      <c r="ED24" s="207">
        <f t="shared" si="5"/>
        <v>2925.8287701700033</v>
      </c>
      <c r="EE24" s="303">
        <f t="shared" si="17"/>
        <v>0</v>
      </c>
      <c r="EF24" s="306"/>
      <c r="EG24" s="314"/>
      <c r="EH24" s="101"/>
    </row>
    <row r="25" spans="1:141" s="126" customFormat="1" ht="15" customHeight="1" outlineLevel="1" x14ac:dyDescent="0.35">
      <c r="A25" s="37" t="s">
        <v>149</v>
      </c>
      <c r="B25" s="40">
        <v>3</v>
      </c>
      <c r="C25" s="38">
        <v>3.1</v>
      </c>
      <c r="D25" s="39" t="s">
        <v>161</v>
      </c>
      <c r="E25" s="208"/>
      <c r="F25" s="209"/>
      <c r="G25" s="218"/>
      <c r="H25" s="205" t="s">
        <v>162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X25" s="206">
        <v>0</v>
      </c>
      <c r="Y25" s="206">
        <v>0</v>
      </c>
      <c r="Z25" s="206">
        <v>0</v>
      </c>
      <c r="AA25" s="206">
        <v>0</v>
      </c>
      <c r="AB25" s="206">
        <v>0</v>
      </c>
      <c r="AC25" s="206">
        <v>0</v>
      </c>
      <c r="AD25" s="206">
        <v>0</v>
      </c>
      <c r="AE25" s="206">
        <v>0</v>
      </c>
      <c r="AF25" s="206">
        <v>0</v>
      </c>
      <c r="AG25" s="206">
        <v>0</v>
      </c>
      <c r="AH25" s="206">
        <v>0</v>
      </c>
      <c r="AI25" s="206">
        <v>0</v>
      </c>
      <c r="AJ25" s="206">
        <v>0</v>
      </c>
      <c r="AK25" s="206">
        <v>0</v>
      </c>
      <c r="AL25" s="206">
        <v>0</v>
      </c>
      <c r="AM25" s="206">
        <v>0</v>
      </c>
      <c r="AN25" s="206">
        <v>0</v>
      </c>
      <c r="AO25" s="206">
        <v>0</v>
      </c>
      <c r="AP25" s="206">
        <v>0</v>
      </c>
      <c r="AQ25" s="206">
        <v>0</v>
      </c>
      <c r="AR25" s="206">
        <v>0</v>
      </c>
      <c r="AS25" s="206">
        <v>0</v>
      </c>
      <c r="AT25" s="206">
        <v>0</v>
      </c>
      <c r="AU25" s="206">
        <v>0</v>
      </c>
      <c r="AV25" s="206">
        <v>0</v>
      </c>
      <c r="AW25" s="206">
        <v>0</v>
      </c>
      <c r="AX25" s="206">
        <v>0</v>
      </c>
      <c r="AY25" s="206">
        <v>0</v>
      </c>
      <c r="AZ25" s="206">
        <v>0</v>
      </c>
      <c r="BA25" s="206">
        <v>0</v>
      </c>
      <c r="BB25" s="206">
        <v>0</v>
      </c>
      <c r="BC25" s="206">
        <v>0</v>
      </c>
      <c r="BD25" s="206">
        <v>0</v>
      </c>
      <c r="BE25" s="206">
        <v>0</v>
      </c>
      <c r="BF25" s="206">
        <v>0</v>
      </c>
      <c r="BG25" s="206">
        <v>0</v>
      </c>
      <c r="BH25" s="206">
        <v>0</v>
      </c>
      <c r="BI25" s="206">
        <v>0</v>
      </c>
      <c r="BJ25" s="206">
        <v>0</v>
      </c>
      <c r="BK25" s="206">
        <v>0</v>
      </c>
      <c r="BL25" s="206">
        <v>0</v>
      </c>
      <c r="BM25" s="206">
        <v>0</v>
      </c>
      <c r="BN25" s="206">
        <v>0</v>
      </c>
      <c r="BO25" s="206">
        <v>0</v>
      </c>
      <c r="BP25" s="206">
        <v>0</v>
      </c>
      <c r="BQ25" s="206">
        <v>0</v>
      </c>
      <c r="BR25" s="206">
        <v>0</v>
      </c>
      <c r="BS25" s="206">
        <v>0</v>
      </c>
      <c r="BT25" s="206">
        <v>0</v>
      </c>
      <c r="BU25" s="206">
        <v>0</v>
      </c>
      <c r="BV25" s="206">
        <v>0</v>
      </c>
      <c r="BW25" s="206">
        <v>0</v>
      </c>
      <c r="BX25" s="206">
        <v>0</v>
      </c>
      <c r="BY25" s="206">
        <v>0</v>
      </c>
      <c r="BZ25" s="206">
        <v>0</v>
      </c>
      <c r="CA25" s="206">
        <v>0</v>
      </c>
      <c r="CB25" s="206">
        <v>0</v>
      </c>
      <c r="CC25" s="206">
        <v>0</v>
      </c>
      <c r="CD25" s="206">
        <v>0</v>
      </c>
      <c r="CE25" s="206">
        <v>0</v>
      </c>
      <c r="CF25" s="206">
        <v>0</v>
      </c>
      <c r="CG25" s="206">
        <v>0</v>
      </c>
      <c r="CH25" s="206">
        <v>0</v>
      </c>
      <c r="CI25" s="206">
        <v>0</v>
      </c>
      <c r="CJ25" s="206">
        <v>0</v>
      </c>
      <c r="CK25" s="206">
        <v>0</v>
      </c>
      <c r="CL25" s="206">
        <v>0</v>
      </c>
      <c r="CM25" s="206">
        <v>0</v>
      </c>
      <c r="CN25" s="206">
        <v>0</v>
      </c>
      <c r="CO25" s="206">
        <v>0</v>
      </c>
      <c r="CP25" s="206">
        <v>0</v>
      </c>
      <c r="CQ25" s="206">
        <v>0</v>
      </c>
      <c r="CR25" s="206">
        <v>0</v>
      </c>
      <c r="CS25" s="206">
        <v>0</v>
      </c>
      <c r="CT25" s="206">
        <v>0</v>
      </c>
      <c r="CU25" s="206">
        <v>0</v>
      </c>
      <c r="CV25" s="206">
        <v>0</v>
      </c>
      <c r="CW25" s="206">
        <v>0</v>
      </c>
      <c r="CX25" s="206">
        <v>0</v>
      </c>
      <c r="CY25" s="206">
        <v>0</v>
      </c>
      <c r="CZ25" s="206">
        <v>0</v>
      </c>
      <c r="DA25" s="206">
        <v>0</v>
      </c>
      <c r="DB25" s="206">
        <v>0</v>
      </c>
      <c r="DC25" s="206">
        <v>0</v>
      </c>
      <c r="DD25" s="206">
        <v>0</v>
      </c>
      <c r="DE25" s="206">
        <v>0</v>
      </c>
      <c r="DF25" s="206">
        <v>0</v>
      </c>
      <c r="DG25" s="206">
        <v>0</v>
      </c>
      <c r="DH25" s="206">
        <v>0</v>
      </c>
      <c r="DI25" s="206">
        <v>0</v>
      </c>
      <c r="DJ25" s="206">
        <v>0</v>
      </c>
      <c r="DK25" s="206">
        <v>0</v>
      </c>
      <c r="DL25" s="207">
        <v>0</v>
      </c>
      <c r="DM25" s="343"/>
      <c r="DN25" s="317"/>
      <c r="DO25" s="317"/>
      <c r="DP25" s="317"/>
      <c r="DQ25" s="208"/>
      <c r="DR25" s="209"/>
      <c r="DS25" s="218"/>
      <c r="DT25" s="205" t="s">
        <v>162</v>
      </c>
      <c r="DU25" s="206">
        <f t="shared" si="8"/>
        <v>0</v>
      </c>
      <c r="DV25" s="206">
        <f t="shared" si="9"/>
        <v>0</v>
      </c>
      <c r="DW25" s="206">
        <f t="shared" si="10"/>
        <v>0</v>
      </c>
      <c r="DX25" s="206">
        <f t="shared" si="11"/>
        <v>0</v>
      </c>
      <c r="DY25" s="206">
        <f t="shared" si="12"/>
        <v>0</v>
      </c>
      <c r="DZ25" s="206">
        <f t="shared" si="13"/>
        <v>0</v>
      </c>
      <c r="EA25" s="206">
        <f t="shared" si="14"/>
        <v>0</v>
      </c>
      <c r="EB25" s="206">
        <f t="shared" si="15"/>
        <v>0</v>
      </c>
      <c r="EC25" s="206">
        <f t="shared" si="16"/>
        <v>0</v>
      </c>
      <c r="ED25" s="207">
        <f t="shared" si="5"/>
        <v>0</v>
      </c>
      <c r="EE25" s="303">
        <f t="shared" si="17"/>
        <v>0</v>
      </c>
      <c r="EF25" s="306"/>
      <c r="EG25" s="314"/>
      <c r="EH25" s="101"/>
    </row>
    <row r="26" spans="1:141" s="126" customFormat="1" ht="15" customHeight="1" outlineLevel="1" x14ac:dyDescent="0.35">
      <c r="A26" s="37" t="s">
        <v>149</v>
      </c>
      <c r="B26" s="40">
        <v>3</v>
      </c>
      <c r="C26" s="38">
        <v>3.1</v>
      </c>
      <c r="D26" s="39" t="s">
        <v>163</v>
      </c>
      <c r="E26" s="208"/>
      <c r="F26" s="209"/>
      <c r="G26" s="218"/>
      <c r="H26" s="205" t="s">
        <v>164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X26" s="206">
        <v>0</v>
      </c>
      <c r="Y26" s="206">
        <v>0</v>
      </c>
      <c r="Z26" s="206">
        <v>0</v>
      </c>
      <c r="AA26" s="206">
        <v>0</v>
      </c>
      <c r="AB26" s="206">
        <v>0</v>
      </c>
      <c r="AC26" s="206">
        <v>0</v>
      </c>
      <c r="AD26" s="206">
        <v>0</v>
      </c>
      <c r="AE26" s="206">
        <v>0</v>
      </c>
      <c r="AF26" s="206">
        <v>0</v>
      </c>
      <c r="AG26" s="206">
        <v>0</v>
      </c>
      <c r="AH26" s="206">
        <v>0</v>
      </c>
      <c r="AI26" s="206">
        <v>0</v>
      </c>
      <c r="AJ26" s="206">
        <v>0</v>
      </c>
      <c r="AK26" s="206">
        <v>0</v>
      </c>
      <c r="AL26" s="206">
        <v>0</v>
      </c>
      <c r="AM26" s="206">
        <v>0</v>
      </c>
      <c r="AN26" s="206">
        <v>0</v>
      </c>
      <c r="AO26" s="206">
        <v>0</v>
      </c>
      <c r="AP26" s="206">
        <v>0</v>
      </c>
      <c r="AQ26" s="206">
        <v>0</v>
      </c>
      <c r="AR26" s="206">
        <v>0</v>
      </c>
      <c r="AS26" s="206">
        <v>0</v>
      </c>
      <c r="AT26" s="206">
        <v>0</v>
      </c>
      <c r="AU26" s="206">
        <v>0</v>
      </c>
      <c r="AV26" s="206">
        <v>0</v>
      </c>
      <c r="AW26" s="206">
        <v>0</v>
      </c>
      <c r="AX26" s="206">
        <v>0</v>
      </c>
      <c r="AY26" s="206">
        <v>0</v>
      </c>
      <c r="AZ26" s="206">
        <v>0</v>
      </c>
      <c r="BA26" s="206">
        <v>0</v>
      </c>
      <c r="BB26" s="206">
        <v>0</v>
      </c>
      <c r="BC26" s="206">
        <v>0</v>
      </c>
      <c r="BD26" s="206">
        <v>0</v>
      </c>
      <c r="BE26" s="206">
        <v>0</v>
      </c>
      <c r="BF26" s="206">
        <v>0</v>
      </c>
      <c r="BG26" s="206">
        <v>0</v>
      </c>
      <c r="BH26" s="206">
        <v>0</v>
      </c>
      <c r="BI26" s="206">
        <v>0</v>
      </c>
      <c r="BJ26" s="206">
        <v>0</v>
      </c>
      <c r="BK26" s="206">
        <v>0</v>
      </c>
      <c r="BL26" s="206">
        <v>0</v>
      </c>
      <c r="BM26" s="206">
        <v>0</v>
      </c>
      <c r="BN26" s="206">
        <v>0</v>
      </c>
      <c r="BO26" s="206">
        <v>0</v>
      </c>
      <c r="BP26" s="206">
        <v>0</v>
      </c>
      <c r="BQ26" s="206">
        <v>0</v>
      </c>
      <c r="BR26" s="206">
        <v>0</v>
      </c>
      <c r="BS26" s="206">
        <v>0</v>
      </c>
      <c r="BT26" s="206">
        <v>0</v>
      </c>
      <c r="BU26" s="206">
        <v>0</v>
      </c>
      <c r="BV26" s="206">
        <v>0</v>
      </c>
      <c r="BW26" s="206">
        <v>0</v>
      </c>
      <c r="BX26" s="206">
        <v>0</v>
      </c>
      <c r="BY26" s="206">
        <v>0</v>
      </c>
      <c r="BZ26" s="206">
        <v>0</v>
      </c>
      <c r="CA26" s="206">
        <v>0</v>
      </c>
      <c r="CB26" s="206">
        <v>0</v>
      </c>
      <c r="CC26" s="206">
        <v>0</v>
      </c>
      <c r="CD26" s="206">
        <v>0</v>
      </c>
      <c r="CE26" s="206">
        <v>0</v>
      </c>
      <c r="CF26" s="206">
        <v>0</v>
      </c>
      <c r="CG26" s="206">
        <v>0</v>
      </c>
      <c r="CH26" s="206">
        <v>0</v>
      </c>
      <c r="CI26" s="206">
        <v>0</v>
      </c>
      <c r="CJ26" s="206">
        <v>0</v>
      </c>
      <c r="CK26" s="206">
        <v>0</v>
      </c>
      <c r="CL26" s="206">
        <v>0</v>
      </c>
      <c r="CM26" s="206">
        <v>0</v>
      </c>
      <c r="CN26" s="206">
        <v>0</v>
      </c>
      <c r="CO26" s="206">
        <v>0</v>
      </c>
      <c r="CP26" s="206">
        <v>0</v>
      </c>
      <c r="CQ26" s="206">
        <v>0</v>
      </c>
      <c r="CR26" s="206">
        <v>0</v>
      </c>
      <c r="CS26" s="206">
        <v>0</v>
      </c>
      <c r="CT26" s="206">
        <v>0</v>
      </c>
      <c r="CU26" s="206">
        <v>0</v>
      </c>
      <c r="CV26" s="206">
        <v>0</v>
      </c>
      <c r="CW26" s="206">
        <v>0</v>
      </c>
      <c r="CX26" s="206">
        <v>0</v>
      </c>
      <c r="CY26" s="206">
        <v>0</v>
      </c>
      <c r="CZ26" s="206">
        <v>0</v>
      </c>
      <c r="DA26" s="206">
        <v>0</v>
      </c>
      <c r="DB26" s="206">
        <v>0</v>
      </c>
      <c r="DC26" s="206">
        <v>0</v>
      </c>
      <c r="DD26" s="206">
        <v>0</v>
      </c>
      <c r="DE26" s="206">
        <v>0</v>
      </c>
      <c r="DF26" s="206">
        <v>0</v>
      </c>
      <c r="DG26" s="206">
        <v>0</v>
      </c>
      <c r="DH26" s="206">
        <v>0</v>
      </c>
      <c r="DI26" s="206">
        <v>0</v>
      </c>
      <c r="DJ26" s="206">
        <v>0</v>
      </c>
      <c r="DK26" s="206">
        <v>0</v>
      </c>
      <c r="DL26" s="207">
        <v>0</v>
      </c>
      <c r="DM26" s="343"/>
      <c r="DN26" s="317"/>
      <c r="DO26" s="317"/>
      <c r="DP26" s="317"/>
      <c r="DQ26" s="208"/>
      <c r="DR26" s="209"/>
      <c r="DS26" s="218"/>
      <c r="DT26" s="205" t="s">
        <v>164</v>
      </c>
      <c r="DU26" s="206">
        <f t="shared" si="8"/>
        <v>0</v>
      </c>
      <c r="DV26" s="206">
        <f t="shared" si="9"/>
        <v>0</v>
      </c>
      <c r="DW26" s="206">
        <f t="shared" si="10"/>
        <v>0</v>
      </c>
      <c r="DX26" s="206">
        <f t="shared" si="11"/>
        <v>0</v>
      </c>
      <c r="DY26" s="206">
        <f t="shared" si="12"/>
        <v>0</v>
      </c>
      <c r="DZ26" s="206">
        <f t="shared" si="13"/>
        <v>0</v>
      </c>
      <c r="EA26" s="206">
        <f t="shared" si="14"/>
        <v>0</v>
      </c>
      <c r="EB26" s="206">
        <f t="shared" si="15"/>
        <v>0</v>
      </c>
      <c r="EC26" s="206">
        <f t="shared" si="16"/>
        <v>0</v>
      </c>
      <c r="ED26" s="207">
        <f t="shared" si="5"/>
        <v>0</v>
      </c>
      <c r="EE26" s="303">
        <f t="shared" si="17"/>
        <v>0</v>
      </c>
      <c r="EF26" s="306"/>
      <c r="EG26" s="314"/>
      <c r="EH26" s="101"/>
    </row>
    <row r="27" spans="1:141" s="126" customFormat="1" ht="15" customHeight="1" outlineLevel="1" x14ac:dyDescent="0.35">
      <c r="A27" s="37" t="s">
        <v>149</v>
      </c>
      <c r="B27" s="40">
        <v>3</v>
      </c>
      <c r="C27" s="38">
        <v>3.1</v>
      </c>
      <c r="D27" s="39" t="s">
        <v>165</v>
      </c>
      <c r="E27" s="208"/>
      <c r="F27" s="209"/>
      <c r="G27" s="218"/>
      <c r="H27" s="205" t="s">
        <v>166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X27" s="206">
        <v>0</v>
      </c>
      <c r="Y27" s="206">
        <v>0</v>
      </c>
      <c r="Z27" s="206">
        <v>0</v>
      </c>
      <c r="AA27" s="206">
        <v>0</v>
      </c>
      <c r="AB27" s="206">
        <v>0</v>
      </c>
      <c r="AC27" s="206">
        <v>0</v>
      </c>
      <c r="AD27" s="206">
        <v>0</v>
      </c>
      <c r="AE27" s="206">
        <v>0</v>
      </c>
      <c r="AF27" s="206">
        <v>0</v>
      </c>
      <c r="AG27" s="206">
        <v>0</v>
      </c>
      <c r="AH27" s="206">
        <v>0</v>
      </c>
      <c r="AI27" s="206">
        <v>0</v>
      </c>
      <c r="AJ27" s="206">
        <v>0</v>
      </c>
      <c r="AK27" s="206">
        <v>0</v>
      </c>
      <c r="AL27" s="206">
        <v>0</v>
      </c>
      <c r="AM27" s="206">
        <v>0</v>
      </c>
      <c r="AN27" s="206">
        <v>0</v>
      </c>
      <c r="AO27" s="206">
        <v>0</v>
      </c>
      <c r="AP27" s="206">
        <v>0</v>
      </c>
      <c r="AQ27" s="206">
        <v>0</v>
      </c>
      <c r="AR27" s="206">
        <v>0</v>
      </c>
      <c r="AS27" s="206">
        <v>0</v>
      </c>
      <c r="AT27" s="206">
        <v>0</v>
      </c>
      <c r="AU27" s="206">
        <v>0</v>
      </c>
      <c r="AV27" s="206">
        <v>0</v>
      </c>
      <c r="AW27" s="206">
        <v>0</v>
      </c>
      <c r="AX27" s="206">
        <v>0</v>
      </c>
      <c r="AY27" s="206">
        <v>0</v>
      </c>
      <c r="AZ27" s="206">
        <v>0</v>
      </c>
      <c r="BA27" s="206">
        <v>0</v>
      </c>
      <c r="BB27" s="206">
        <v>0</v>
      </c>
      <c r="BC27" s="206">
        <v>0</v>
      </c>
      <c r="BD27" s="206">
        <v>0</v>
      </c>
      <c r="BE27" s="206">
        <v>0</v>
      </c>
      <c r="BF27" s="206">
        <v>0</v>
      </c>
      <c r="BG27" s="206">
        <v>0</v>
      </c>
      <c r="BH27" s="206">
        <v>0</v>
      </c>
      <c r="BI27" s="206">
        <v>0</v>
      </c>
      <c r="BJ27" s="206">
        <v>0</v>
      </c>
      <c r="BK27" s="206">
        <v>0</v>
      </c>
      <c r="BL27" s="206">
        <v>0</v>
      </c>
      <c r="BM27" s="206">
        <v>0</v>
      </c>
      <c r="BN27" s="206">
        <v>0</v>
      </c>
      <c r="BO27" s="206">
        <v>0</v>
      </c>
      <c r="BP27" s="206">
        <v>0</v>
      </c>
      <c r="BQ27" s="206">
        <v>0</v>
      </c>
      <c r="BR27" s="206">
        <v>0</v>
      </c>
      <c r="BS27" s="206">
        <v>0</v>
      </c>
      <c r="BT27" s="206">
        <v>0</v>
      </c>
      <c r="BU27" s="206">
        <v>0</v>
      </c>
      <c r="BV27" s="206">
        <v>0</v>
      </c>
      <c r="BW27" s="206">
        <v>0</v>
      </c>
      <c r="BX27" s="206">
        <v>0</v>
      </c>
      <c r="BY27" s="206">
        <v>0</v>
      </c>
      <c r="BZ27" s="206">
        <v>0</v>
      </c>
      <c r="CA27" s="206">
        <v>0</v>
      </c>
      <c r="CB27" s="206">
        <v>0</v>
      </c>
      <c r="CC27" s="206">
        <v>0</v>
      </c>
      <c r="CD27" s="206">
        <v>0</v>
      </c>
      <c r="CE27" s="206">
        <v>0</v>
      </c>
      <c r="CF27" s="206">
        <v>0</v>
      </c>
      <c r="CG27" s="206">
        <v>0</v>
      </c>
      <c r="CH27" s="206">
        <v>0</v>
      </c>
      <c r="CI27" s="206">
        <v>0</v>
      </c>
      <c r="CJ27" s="206">
        <v>0</v>
      </c>
      <c r="CK27" s="206">
        <v>0</v>
      </c>
      <c r="CL27" s="206">
        <v>0</v>
      </c>
      <c r="CM27" s="206">
        <v>0</v>
      </c>
      <c r="CN27" s="206">
        <v>0</v>
      </c>
      <c r="CO27" s="206">
        <v>0</v>
      </c>
      <c r="CP27" s="206">
        <v>0</v>
      </c>
      <c r="CQ27" s="206">
        <v>0</v>
      </c>
      <c r="CR27" s="206">
        <v>0</v>
      </c>
      <c r="CS27" s="206">
        <v>0</v>
      </c>
      <c r="CT27" s="206">
        <v>0</v>
      </c>
      <c r="CU27" s="206">
        <v>0</v>
      </c>
      <c r="CV27" s="206">
        <v>0</v>
      </c>
      <c r="CW27" s="206">
        <v>0</v>
      </c>
      <c r="CX27" s="206">
        <v>0</v>
      </c>
      <c r="CY27" s="206">
        <v>0</v>
      </c>
      <c r="CZ27" s="206">
        <v>0</v>
      </c>
      <c r="DA27" s="206">
        <v>0</v>
      </c>
      <c r="DB27" s="206">
        <v>0</v>
      </c>
      <c r="DC27" s="206">
        <v>0</v>
      </c>
      <c r="DD27" s="206">
        <v>0</v>
      </c>
      <c r="DE27" s="206">
        <v>0</v>
      </c>
      <c r="DF27" s="206">
        <v>0</v>
      </c>
      <c r="DG27" s="206">
        <v>0</v>
      </c>
      <c r="DH27" s="206">
        <v>0</v>
      </c>
      <c r="DI27" s="206">
        <v>0</v>
      </c>
      <c r="DJ27" s="206">
        <v>0</v>
      </c>
      <c r="DK27" s="206">
        <v>0</v>
      </c>
      <c r="DL27" s="207">
        <v>0</v>
      </c>
      <c r="DM27" s="343"/>
      <c r="DN27" s="317"/>
      <c r="DO27" s="317"/>
      <c r="DP27" s="317"/>
      <c r="DQ27" s="208"/>
      <c r="DR27" s="209"/>
      <c r="DS27" s="218"/>
      <c r="DT27" s="205" t="s">
        <v>166</v>
      </c>
      <c r="DU27" s="206">
        <f t="shared" si="8"/>
        <v>0</v>
      </c>
      <c r="DV27" s="206">
        <f t="shared" si="9"/>
        <v>0</v>
      </c>
      <c r="DW27" s="206">
        <f t="shared" si="10"/>
        <v>0</v>
      </c>
      <c r="DX27" s="206">
        <f t="shared" si="11"/>
        <v>0</v>
      </c>
      <c r="DY27" s="206">
        <f t="shared" si="12"/>
        <v>0</v>
      </c>
      <c r="DZ27" s="206">
        <f t="shared" si="13"/>
        <v>0</v>
      </c>
      <c r="EA27" s="206">
        <f t="shared" si="14"/>
        <v>0</v>
      </c>
      <c r="EB27" s="206">
        <f t="shared" si="15"/>
        <v>0</v>
      </c>
      <c r="EC27" s="206">
        <f t="shared" si="16"/>
        <v>0</v>
      </c>
      <c r="ED27" s="207">
        <f t="shared" si="5"/>
        <v>0</v>
      </c>
      <c r="EE27" s="303">
        <f t="shared" si="17"/>
        <v>0</v>
      </c>
      <c r="EF27" s="306"/>
      <c r="EG27" s="314"/>
      <c r="EH27" s="101"/>
    </row>
    <row r="28" spans="1:141" s="126" customFormat="1" ht="15" customHeight="1" outlineLevel="1" x14ac:dyDescent="0.35">
      <c r="A28" s="37" t="s">
        <v>149</v>
      </c>
      <c r="B28" s="40">
        <v>3</v>
      </c>
      <c r="C28" s="38">
        <v>3.1</v>
      </c>
      <c r="D28" s="39" t="s">
        <v>167</v>
      </c>
      <c r="E28" s="208"/>
      <c r="F28" s="209"/>
      <c r="G28" s="218"/>
      <c r="H28" s="205" t="s">
        <v>168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X28" s="206">
        <v>0</v>
      </c>
      <c r="Y28" s="206">
        <v>0</v>
      </c>
      <c r="Z28" s="206">
        <v>0</v>
      </c>
      <c r="AA28" s="206">
        <v>0</v>
      </c>
      <c r="AB28" s="206">
        <v>0</v>
      </c>
      <c r="AC28" s="206">
        <v>0</v>
      </c>
      <c r="AD28" s="206">
        <v>0</v>
      </c>
      <c r="AE28" s="206">
        <v>0</v>
      </c>
      <c r="AF28" s="206">
        <v>0</v>
      </c>
      <c r="AG28" s="206">
        <v>0</v>
      </c>
      <c r="AH28" s="206">
        <v>0</v>
      </c>
      <c r="AI28" s="206">
        <v>0</v>
      </c>
      <c r="AJ28" s="206">
        <v>0</v>
      </c>
      <c r="AK28" s="206">
        <v>0</v>
      </c>
      <c r="AL28" s="206">
        <v>0</v>
      </c>
      <c r="AM28" s="206">
        <v>0</v>
      </c>
      <c r="AN28" s="206">
        <v>0</v>
      </c>
      <c r="AO28" s="206">
        <v>0</v>
      </c>
      <c r="AP28" s="206">
        <v>0</v>
      </c>
      <c r="AQ28" s="206">
        <v>0</v>
      </c>
      <c r="AR28" s="206">
        <v>0</v>
      </c>
      <c r="AS28" s="206">
        <v>0</v>
      </c>
      <c r="AT28" s="206">
        <v>0</v>
      </c>
      <c r="AU28" s="206">
        <v>0</v>
      </c>
      <c r="AV28" s="206">
        <v>0</v>
      </c>
      <c r="AW28" s="206">
        <v>0</v>
      </c>
      <c r="AX28" s="206">
        <v>0</v>
      </c>
      <c r="AY28" s="206">
        <v>0</v>
      </c>
      <c r="AZ28" s="206">
        <v>0</v>
      </c>
      <c r="BA28" s="206">
        <v>0</v>
      </c>
      <c r="BB28" s="206">
        <v>0</v>
      </c>
      <c r="BC28" s="206">
        <v>0</v>
      </c>
      <c r="BD28" s="206">
        <v>0</v>
      </c>
      <c r="BE28" s="206">
        <v>0</v>
      </c>
      <c r="BF28" s="206">
        <v>0</v>
      </c>
      <c r="BG28" s="206">
        <v>0</v>
      </c>
      <c r="BH28" s="206">
        <v>0</v>
      </c>
      <c r="BI28" s="206">
        <v>0</v>
      </c>
      <c r="BJ28" s="206">
        <v>0</v>
      </c>
      <c r="BK28" s="206">
        <v>0</v>
      </c>
      <c r="BL28" s="206">
        <v>0</v>
      </c>
      <c r="BM28" s="206">
        <v>0</v>
      </c>
      <c r="BN28" s="206">
        <v>0</v>
      </c>
      <c r="BO28" s="206">
        <v>0</v>
      </c>
      <c r="BP28" s="206">
        <v>0</v>
      </c>
      <c r="BQ28" s="206">
        <v>0</v>
      </c>
      <c r="BR28" s="206">
        <v>0</v>
      </c>
      <c r="BS28" s="206">
        <v>0</v>
      </c>
      <c r="BT28" s="206">
        <v>0</v>
      </c>
      <c r="BU28" s="206">
        <v>0</v>
      </c>
      <c r="BV28" s="206">
        <v>0</v>
      </c>
      <c r="BW28" s="206">
        <v>0</v>
      </c>
      <c r="BX28" s="206">
        <v>0</v>
      </c>
      <c r="BY28" s="206">
        <v>0</v>
      </c>
      <c r="BZ28" s="206">
        <v>0</v>
      </c>
      <c r="CA28" s="206">
        <v>0</v>
      </c>
      <c r="CB28" s="206">
        <v>0</v>
      </c>
      <c r="CC28" s="206">
        <v>0</v>
      </c>
      <c r="CD28" s="206">
        <v>0</v>
      </c>
      <c r="CE28" s="206">
        <v>0</v>
      </c>
      <c r="CF28" s="206">
        <v>0</v>
      </c>
      <c r="CG28" s="206">
        <v>0</v>
      </c>
      <c r="CH28" s="206">
        <v>0</v>
      </c>
      <c r="CI28" s="206">
        <v>0</v>
      </c>
      <c r="CJ28" s="206">
        <v>0</v>
      </c>
      <c r="CK28" s="206">
        <v>0</v>
      </c>
      <c r="CL28" s="206">
        <v>0</v>
      </c>
      <c r="CM28" s="206">
        <v>0</v>
      </c>
      <c r="CN28" s="206">
        <v>0</v>
      </c>
      <c r="CO28" s="206">
        <v>0</v>
      </c>
      <c r="CP28" s="206">
        <v>0</v>
      </c>
      <c r="CQ28" s="206">
        <v>0</v>
      </c>
      <c r="CR28" s="206">
        <v>0</v>
      </c>
      <c r="CS28" s="206">
        <v>0</v>
      </c>
      <c r="CT28" s="206">
        <v>0</v>
      </c>
      <c r="CU28" s="206">
        <v>0</v>
      </c>
      <c r="CV28" s="206">
        <v>0</v>
      </c>
      <c r="CW28" s="206">
        <v>0</v>
      </c>
      <c r="CX28" s="206">
        <v>0</v>
      </c>
      <c r="CY28" s="206">
        <v>0</v>
      </c>
      <c r="CZ28" s="206">
        <v>0</v>
      </c>
      <c r="DA28" s="206">
        <v>0</v>
      </c>
      <c r="DB28" s="206">
        <v>0</v>
      </c>
      <c r="DC28" s="206">
        <v>0</v>
      </c>
      <c r="DD28" s="206">
        <v>0</v>
      </c>
      <c r="DE28" s="206">
        <v>0</v>
      </c>
      <c r="DF28" s="206">
        <v>0</v>
      </c>
      <c r="DG28" s="206">
        <v>0</v>
      </c>
      <c r="DH28" s="206">
        <v>0</v>
      </c>
      <c r="DI28" s="206">
        <v>0</v>
      </c>
      <c r="DJ28" s="206">
        <v>0</v>
      </c>
      <c r="DK28" s="206">
        <v>0</v>
      </c>
      <c r="DL28" s="207">
        <v>0</v>
      </c>
      <c r="DM28" s="343"/>
      <c r="DN28" s="317"/>
      <c r="DO28" s="317"/>
      <c r="DP28" s="317"/>
      <c r="DQ28" s="208"/>
      <c r="DR28" s="209"/>
      <c r="DS28" s="218"/>
      <c r="DT28" s="205" t="s">
        <v>168</v>
      </c>
      <c r="DU28" s="206">
        <f t="shared" si="8"/>
        <v>0</v>
      </c>
      <c r="DV28" s="206">
        <f t="shared" si="9"/>
        <v>0</v>
      </c>
      <c r="DW28" s="206">
        <f t="shared" si="10"/>
        <v>0</v>
      </c>
      <c r="DX28" s="206">
        <f t="shared" si="11"/>
        <v>0</v>
      </c>
      <c r="DY28" s="206">
        <f t="shared" si="12"/>
        <v>0</v>
      </c>
      <c r="DZ28" s="206">
        <f t="shared" si="13"/>
        <v>0</v>
      </c>
      <c r="EA28" s="206">
        <f t="shared" si="14"/>
        <v>0</v>
      </c>
      <c r="EB28" s="206">
        <f t="shared" si="15"/>
        <v>0</v>
      </c>
      <c r="EC28" s="206">
        <f t="shared" si="16"/>
        <v>0</v>
      </c>
      <c r="ED28" s="207">
        <f t="shared" si="5"/>
        <v>0</v>
      </c>
      <c r="EE28" s="303">
        <f t="shared" si="17"/>
        <v>0</v>
      </c>
      <c r="EF28" s="306"/>
      <c r="EG28" s="314"/>
      <c r="EH28" s="101"/>
    </row>
    <row r="29" spans="1:141" s="126" customFormat="1" ht="15" customHeight="1" outlineLevel="1" x14ac:dyDescent="0.35">
      <c r="A29" s="37" t="s">
        <v>149</v>
      </c>
      <c r="B29" s="40">
        <v>3</v>
      </c>
      <c r="C29" s="38">
        <v>3.1</v>
      </c>
      <c r="D29" s="39" t="s">
        <v>169</v>
      </c>
      <c r="E29" s="208"/>
      <c r="F29" s="209"/>
      <c r="G29" s="218"/>
      <c r="H29" s="205" t="s">
        <v>170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X29" s="206">
        <v>0</v>
      </c>
      <c r="Y29" s="206">
        <v>0</v>
      </c>
      <c r="Z29" s="206">
        <v>0</v>
      </c>
      <c r="AA29" s="206">
        <v>0</v>
      </c>
      <c r="AB29" s="206">
        <v>0</v>
      </c>
      <c r="AC29" s="206">
        <v>0</v>
      </c>
      <c r="AD29" s="206">
        <v>0</v>
      </c>
      <c r="AE29" s="206">
        <v>0</v>
      </c>
      <c r="AF29" s="206">
        <v>0</v>
      </c>
      <c r="AG29" s="206">
        <v>0</v>
      </c>
      <c r="AH29" s="206">
        <v>0</v>
      </c>
      <c r="AI29" s="206">
        <v>0</v>
      </c>
      <c r="AJ29" s="206">
        <v>0</v>
      </c>
      <c r="AK29" s="206">
        <v>0</v>
      </c>
      <c r="AL29" s="206">
        <v>0</v>
      </c>
      <c r="AM29" s="206">
        <v>0</v>
      </c>
      <c r="AN29" s="206">
        <v>0</v>
      </c>
      <c r="AO29" s="206">
        <v>0</v>
      </c>
      <c r="AP29" s="206">
        <v>0</v>
      </c>
      <c r="AQ29" s="206">
        <v>0</v>
      </c>
      <c r="AR29" s="206">
        <v>0</v>
      </c>
      <c r="AS29" s="206">
        <v>0</v>
      </c>
      <c r="AT29" s="206">
        <v>0</v>
      </c>
      <c r="AU29" s="206">
        <v>0</v>
      </c>
      <c r="AV29" s="206">
        <v>0</v>
      </c>
      <c r="AW29" s="206">
        <v>0</v>
      </c>
      <c r="AX29" s="206">
        <v>0</v>
      </c>
      <c r="AY29" s="206">
        <v>0</v>
      </c>
      <c r="AZ29" s="206">
        <v>0</v>
      </c>
      <c r="BA29" s="206">
        <v>0</v>
      </c>
      <c r="BB29" s="206">
        <v>0</v>
      </c>
      <c r="BC29" s="206">
        <v>0</v>
      </c>
      <c r="BD29" s="206">
        <v>0</v>
      </c>
      <c r="BE29" s="206">
        <v>0</v>
      </c>
      <c r="BF29" s="206">
        <v>0</v>
      </c>
      <c r="BG29" s="206">
        <v>0</v>
      </c>
      <c r="BH29" s="206">
        <v>0</v>
      </c>
      <c r="BI29" s="206">
        <v>0</v>
      </c>
      <c r="BJ29" s="206">
        <v>0</v>
      </c>
      <c r="BK29" s="206">
        <v>0</v>
      </c>
      <c r="BL29" s="206">
        <v>0</v>
      </c>
      <c r="BM29" s="206">
        <v>0</v>
      </c>
      <c r="BN29" s="206">
        <v>0</v>
      </c>
      <c r="BO29" s="206">
        <v>0</v>
      </c>
      <c r="BP29" s="206">
        <v>0</v>
      </c>
      <c r="BQ29" s="206">
        <v>0</v>
      </c>
      <c r="BR29" s="206">
        <v>0</v>
      </c>
      <c r="BS29" s="206">
        <v>0</v>
      </c>
      <c r="BT29" s="206">
        <v>0</v>
      </c>
      <c r="BU29" s="206">
        <v>0</v>
      </c>
      <c r="BV29" s="206">
        <v>0</v>
      </c>
      <c r="BW29" s="206">
        <v>0</v>
      </c>
      <c r="BX29" s="206">
        <v>0</v>
      </c>
      <c r="BY29" s="206">
        <v>0</v>
      </c>
      <c r="BZ29" s="206">
        <v>0</v>
      </c>
      <c r="CA29" s="206">
        <v>0</v>
      </c>
      <c r="CB29" s="206">
        <v>0</v>
      </c>
      <c r="CC29" s="206">
        <v>0</v>
      </c>
      <c r="CD29" s="206">
        <v>0</v>
      </c>
      <c r="CE29" s="206">
        <v>0</v>
      </c>
      <c r="CF29" s="206">
        <v>0</v>
      </c>
      <c r="CG29" s="206">
        <v>0</v>
      </c>
      <c r="CH29" s="206">
        <v>0</v>
      </c>
      <c r="CI29" s="206">
        <v>0</v>
      </c>
      <c r="CJ29" s="206">
        <v>0</v>
      </c>
      <c r="CK29" s="206">
        <v>0</v>
      </c>
      <c r="CL29" s="206">
        <v>0</v>
      </c>
      <c r="CM29" s="206">
        <v>0</v>
      </c>
      <c r="CN29" s="206">
        <v>0</v>
      </c>
      <c r="CO29" s="206">
        <v>0</v>
      </c>
      <c r="CP29" s="206">
        <v>0</v>
      </c>
      <c r="CQ29" s="206">
        <v>0</v>
      </c>
      <c r="CR29" s="206">
        <v>0</v>
      </c>
      <c r="CS29" s="206">
        <v>0</v>
      </c>
      <c r="CT29" s="206">
        <v>0</v>
      </c>
      <c r="CU29" s="206">
        <v>0</v>
      </c>
      <c r="CV29" s="206">
        <v>0</v>
      </c>
      <c r="CW29" s="206">
        <v>0</v>
      </c>
      <c r="CX29" s="206">
        <v>0</v>
      </c>
      <c r="CY29" s="206">
        <v>0</v>
      </c>
      <c r="CZ29" s="206">
        <v>0</v>
      </c>
      <c r="DA29" s="206">
        <v>0</v>
      </c>
      <c r="DB29" s="206">
        <v>0</v>
      </c>
      <c r="DC29" s="206">
        <v>0</v>
      </c>
      <c r="DD29" s="206">
        <v>0</v>
      </c>
      <c r="DE29" s="206">
        <v>0</v>
      </c>
      <c r="DF29" s="206">
        <v>0</v>
      </c>
      <c r="DG29" s="206">
        <v>0</v>
      </c>
      <c r="DH29" s="206">
        <v>0</v>
      </c>
      <c r="DI29" s="206">
        <v>0</v>
      </c>
      <c r="DJ29" s="206">
        <v>0</v>
      </c>
      <c r="DK29" s="206">
        <v>0</v>
      </c>
      <c r="DL29" s="207">
        <v>0</v>
      </c>
      <c r="DM29" s="343"/>
      <c r="DN29" s="317"/>
      <c r="DO29" s="317"/>
      <c r="DP29" s="317"/>
      <c r="DQ29" s="208"/>
      <c r="DR29" s="209"/>
      <c r="DS29" s="218"/>
      <c r="DT29" s="205" t="s">
        <v>170</v>
      </c>
      <c r="DU29" s="206">
        <f t="shared" si="8"/>
        <v>0</v>
      </c>
      <c r="DV29" s="206">
        <f t="shared" si="9"/>
        <v>0</v>
      </c>
      <c r="DW29" s="206">
        <f t="shared" si="10"/>
        <v>0</v>
      </c>
      <c r="DX29" s="206">
        <f t="shared" si="11"/>
        <v>0</v>
      </c>
      <c r="DY29" s="206">
        <f t="shared" si="12"/>
        <v>0</v>
      </c>
      <c r="DZ29" s="206">
        <f t="shared" si="13"/>
        <v>0</v>
      </c>
      <c r="EA29" s="206">
        <f t="shared" si="14"/>
        <v>0</v>
      </c>
      <c r="EB29" s="206">
        <f t="shared" si="15"/>
        <v>0</v>
      </c>
      <c r="EC29" s="206">
        <f t="shared" si="16"/>
        <v>0</v>
      </c>
      <c r="ED29" s="207">
        <f t="shared" si="5"/>
        <v>0</v>
      </c>
      <c r="EE29" s="303">
        <f t="shared" si="17"/>
        <v>0</v>
      </c>
      <c r="EF29" s="306"/>
      <c r="EG29" s="314"/>
      <c r="EH29" s="101"/>
    </row>
    <row r="30" spans="1:141" s="126" customFormat="1" ht="15" customHeight="1" outlineLevel="1" x14ac:dyDescent="0.35">
      <c r="A30" s="127" t="s">
        <v>149</v>
      </c>
      <c r="B30" s="130">
        <v>3</v>
      </c>
      <c r="C30" s="128">
        <v>3.2</v>
      </c>
      <c r="D30" s="129"/>
      <c r="E30" s="210"/>
      <c r="F30" s="211"/>
      <c r="G30" s="211" t="s">
        <v>171</v>
      </c>
      <c r="H30" s="219"/>
      <c r="I30" s="215">
        <v>0</v>
      </c>
      <c r="J30" s="216">
        <v>0</v>
      </c>
      <c r="K30" s="215">
        <v>0</v>
      </c>
      <c r="L30" s="215">
        <v>0</v>
      </c>
      <c r="M30" s="215">
        <v>0</v>
      </c>
      <c r="N30" s="215">
        <v>0</v>
      </c>
      <c r="O30" s="215">
        <v>0</v>
      </c>
      <c r="P30" s="215">
        <v>0</v>
      </c>
      <c r="Q30" s="215">
        <v>0</v>
      </c>
      <c r="R30" s="215">
        <v>0</v>
      </c>
      <c r="S30" s="215">
        <v>0</v>
      </c>
      <c r="T30" s="215">
        <v>0</v>
      </c>
      <c r="U30" s="215">
        <v>0</v>
      </c>
      <c r="V30" s="215">
        <v>0</v>
      </c>
      <c r="W30" s="215">
        <v>0</v>
      </c>
      <c r="X30" s="215">
        <v>0</v>
      </c>
      <c r="Y30" s="215">
        <v>0</v>
      </c>
      <c r="Z30" s="215">
        <v>0</v>
      </c>
      <c r="AA30" s="215">
        <v>0</v>
      </c>
      <c r="AB30" s="215">
        <v>0</v>
      </c>
      <c r="AC30" s="215">
        <v>0</v>
      </c>
      <c r="AD30" s="215">
        <v>0</v>
      </c>
      <c r="AE30" s="215">
        <v>0</v>
      </c>
      <c r="AF30" s="215">
        <v>0</v>
      </c>
      <c r="AG30" s="215">
        <v>0</v>
      </c>
      <c r="AH30" s="215">
        <v>0</v>
      </c>
      <c r="AI30" s="215">
        <v>0</v>
      </c>
      <c r="AJ30" s="215">
        <v>0</v>
      </c>
      <c r="AK30" s="215">
        <v>0</v>
      </c>
      <c r="AL30" s="215">
        <v>0</v>
      </c>
      <c r="AM30" s="215">
        <v>0</v>
      </c>
      <c r="AN30" s="215">
        <v>0</v>
      </c>
      <c r="AO30" s="215">
        <v>0</v>
      </c>
      <c r="AP30" s="215">
        <v>0</v>
      </c>
      <c r="AQ30" s="215">
        <v>0</v>
      </c>
      <c r="AR30" s="215">
        <v>0</v>
      </c>
      <c r="AS30" s="215">
        <v>0</v>
      </c>
      <c r="AT30" s="215">
        <v>0</v>
      </c>
      <c r="AU30" s="215">
        <v>0</v>
      </c>
      <c r="AV30" s="215">
        <v>0</v>
      </c>
      <c r="AW30" s="215">
        <v>0</v>
      </c>
      <c r="AX30" s="215">
        <v>0</v>
      </c>
      <c r="AY30" s="215">
        <v>0</v>
      </c>
      <c r="AZ30" s="215">
        <v>0</v>
      </c>
      <c r="BA30" s="215">
        <v>0</v>
      </c>
      <c r="BB30" s="215">
        <v>0</v>
      </c>
      <c r="BC30" s="215">
        <v>0</v>
      </c>
      <c r="BD30" s="215">
        <v>0</v>
      </c>
      <c r="BE30" s="215">
        <v>0</v>
      </c>
      <c r="BF30" s="215">
        <v>0</v>
      </c>
      <c r="BG30" s="215">
        <v>0</v>
      </c>
      <c r="BH30" s="215">
        <v>0</v>
      </c>
      <c r="BI30" s="215">
        <v>0</v>
      </c>
      <c r="BJ30" s="215">
        <v>0</v>
      </c>
      <c r="BK30" s="215">
        <v>0</v>
      </c>
      <c r="BL30" s="215">
        <v>0</v>
      </c>
      <c r="BM30" s="215">
        <v>0</v>
      </c>
      <c r="BN30" s="215">
        <v>0</v>
      </c>
      <c r="BO30" s="215">
        <v>0</v>
      </c>
      <c r="BP30" s="215">
        <v>0</v>
      </c>
      <c r="BQ30" s="215">
        <v>0</v>
      </c>
      <c r="BR30" s="215">
        <v>0</v>
      </c>
      <c r="BS30" s="215">
        <v>0</v>
      </c>
      <c r="BT30" s="215">
        <v>0</v>
      </c>
      <c r="BU30" s="215">
        <v>0</v>
      </c>
      <c r="BV30" s="215">
        <v>0</v>
      </c>
      <c r="BW30" s="215">
        <v>0</v>
      </c>
      <c r="BX30" s="215">
        <v>0</v>
      </c>
      <c r="BY30" s="215">
        <v>0</v>
      </c>
      <c r="BZ30" s="215">
        <v>0</v>
      </c>
      <c r="CA30" s="215">
        <v>0</v>
      </c>
      <c r="CB30" s="215">
        <v>0</v>
      </c>
      <c r="CC30" s="215">
        <v>0</v>
      </c>
      <c r="CD30" s="215">
        <v>0</v>
      </c>
      <c r="CE30" s="215">
        <v>0</v>
      </c>
      <c r="CF30" s="215">
        <v>0</v>
      </c>
      <c r="CG30" s="215">
        <v>0</v>
      </c>
      <c r="CH30" s="215">
        <v>0</v>
      </c>
      <c r="CI30" s="215">
        <v>0</v>
      </c>
      <c r="CJ30" s="215">
        <v>0</v>
      </c>
      <c r="CK30" s="215">
        <v>0</v>
      </c>
      <c r="CL30" s="215">
        <v>0</v>
      </c>
      <c r="CM30" s="215">
        <v>0</v>
      </c>
      <c r="CN30" s="215">
        <v>0</v>
      </c>
      <c r="CO30" s="215">
        <v>0</v>
      </c>
      <c r="CP30" s="215">
        <v>0</v>
      </c>
      <c r="CQ30" s="215">
        <v>0</v>
      </c>
      <c r="CR30" s="215">
        <v>0</v>
      </c>
      <c r="CS30" s="215">
        <v>0</v>
      </c>
      <c r="CT30" s="215">
        <v>0</v>
      </c>
      <c r="CU30" s="215">
        <v>0</v>
      </c>
      <c r="CV30" s="215">
        <v>0</v>
      </c>
      <c r="CW30" s="215">
        <v>0</v>
      </c>
      <c r="CX30" s="215">
        <v>0</v>
      </c>
      <c r="CY30" s="215">
        <v>0</v>
      </c>
      <c r="CZ30" s="215">
        <v>0</v>
      </c>
      <c r="DA30" s="215">
        <v>0</v>
      </c>
      <c r="DB30" s="215">
        <v>0</v>
      </c>
      <c r="DC30" s="215">
        <v>0</v>
      </c>
      <c r="DD30" s="215">
        <v>0</v>
      </c>
      <c r="DE30" s="215">
        <v>0</v>
      </c>
      <c r="DF30" s="215">
        <v>0</v>
      </c>
      <c r="DG30" s="215">
        <v>0</v>
      </c>
      <c r="DH30" s="215">
        <v>0</v>
      </c>
      <c r="DI30" s="215">
        <v>0</v>
      </c>
      <c r="DJ30" s="215">
        <v>0</v>
      </c>
      <c r="DK30" s="215">
        <v>0</v>
      </c>
      <c r="DL30" s="217">
        <v>0</v>
      </c>
      <c r="DM30" s="343"/>
      <c r="DN30" s="317"/>
      <c r="DO30" s="317"/>
      <c r="DP30" s="317"/>
      <c r="DQ30" s="210"/>
      <c r="DR30" s="211"/>
      <c r="DS30" s="211" t="s">
        <v>171</v>
      </c>
      <c r="DT30" s="219"/>
      <c r="DU30" s="215">
        <f t="shared" ref="DU30:EC30" si="18">SUM(DU31:DU39)</f>
        <v>0</v>
      </c>
      <c r="DV30" s="215">
        <f t="shared" si="18"/>
        <v>0.352239048</v>
      </c>
      <c r="DW30" s="215">
        <f t="shared" si="18"/>
        <v>0</v>
      </c>
      <c r="DX30" s="215">
        <f t="shared" si="18"/>
        <v>30.1248</v>
      </c>
      <c r="DY30" s="215">
        <f t="shared" si="18"/>
        <v>0.61147010000000002</v>
      </c>
      <c r="DZ30" s="215">
        <f t="shared" si="18"/>
        <v>0</v>
      </c>
      <c r="EA30" s="215">
        <f t="shared" si="18"/>
        <v>0.3046469</v>
      </c>
      <c r="EB30" s="215">
        <f t="shared" si="18"/>
        <v>0.32284499999999999</v>
      </c>
      <c r="EC30" s="215">
        <f t="shared" si="18"/>
        <v>0.10351100000000001</v>
      </c>
      <c r="ED30" s="217">
        <f t="shared" si="5"/>
        <v>31.819512048000004</v>
      </c>
      <c r="EE30" s="305"/>
      <c r="EF30" s="306"/>
      <c r="EG30" s="314"/>
      <c r="EH30" s="101"/>
    </row>
    <row r="31" spans="1:141" s="126" customFormat="1" ht="15" customHeight="1" outlineLevel="1" x14ac:dyDescent="0.35">
      <c r="A31" s="37" t="s">
        <v>149</v>
      </c>
      <c r="B31" s="40">
        <v>3</v>
      </c>
      <c r="C31" s="38">
        <v>3.2</v>
      </c>
      <c r="D31" s="39" t="s">
        <v>172</v>
      </c>
      <c r="E31" s="208"/>
      <c r="F31" s="209"/>
      <c r="G31" s="209"/>
      <c r="H31" s="205" t="s">
        <v>173</v>
      </c>
      <c r="I31" s="206">
        <v>0</v>
      </c>
      <c r="J31" s="206">
        <v>0</v>
      </c>
      <c r="K31" s="206">
        <v>0</v>
      </c>
      <c r="L31" s="206">
        <v>0</v>
      </c>
      <c r="M31" s="206">
        <v>0</v>
      </c>
      <c r="N31" s="206">
        <v>0</v>
      </c>
      <c r="O31" s="206">
        <v>0</v>
      </c>
      <c r="P31" s="206">
        <v>0</v>
      </c>
      <c r="Q31" s="206">
        <v>0</v>
      </c>
      <c r="R31" s="206">
        <v>0</v>
      </c>
      <c r="S31" s="206">
        <v>0</v>
      </c>
      <c r="T31" s="206">
        <v>0</v>
      </c>
      <c r="U31" s="206">
        <v>0</v>
      </c>
      <c r="V31" s="206">
        <v>0</v>
      </c>
      <c r="W31" s="206">
        <v>0</v>
      </c>
      <c r="X31" s="206">
        <v>0</v>
      </c>
      <c r="Y31" s="206">
        <v>0</v>
      </c>
      <c r="Z31" s="206">
        <v>0</v>
      </c>
      <c r="AA31" s="206">
        <v>0</v>
      </c>
      <c r="AB31" s="206">
        <v>0</v>
      </c>
      <c r="AC31" s="206">
        <v>0</v>
      </c>
      <c r="AD31" s="206">
        <v>0</v>
      </c>
      <c r="AE31" s="206">
        <v>0</v>
      </c>
      <c r="AF31" s="206">
        <v>0</v>
      </c>
      <c r="AG31" s="206">
        <v>0</v>
      </c>
      <c r="AH31" s="206">
        <v>0</v>
      </c>
      <c r="AI31" s="206">
        <v>0</v>
      </c>
      <c r="AJ31" s="206">
        <v>0</v>
      </c>
      <c r="AK31" s="206">
        <v>0</v>
      </c>
      <c r="AL31" s="206">
        <v>0</v>
      </c>
      <c r="AM31" s="206">
        <v>0</v>
      </c>
      <c r="AN31" s="206">
        <v>0</v>
      </c>
      <c r="AO31" s="206">
        <v>0</v>
      </c>
      <c r="AP31" s="206">
        <v>0</v>
      </c>
      <c r="AQ31" s="206">
        <v>0</v>
      </c>
      <c r="AR31" s="206">
        <v>0</v>
      </c>
      <c r="AS31" s="206">
        <v>0</v>
      </c>
      <c r="AT31" s="206">
        <v>0</v>
      </c>
      <c r="AU31" s="206">
        <v>0</v>
      </c>
      <c r="AV31" s="206">
        <v>0</v>
      </c>
      <c r="AW31" s="206">
        <v>0</v>
      </c>
      <c r="AX31" s="206">
        <v>0</v>
      </c>
      <c r="AY31" s="206">
        <v>0</v>
      </c>
      <c r="AZ31" s="206">
        <v>0</v>
      </c>
      <c r="BA31" s="206">
        <v>0</v>
      </c>
      <c r="BB31" s="206">
        <v>0</v>
      </c>
      <c r="BC31" s="206">
        <v>0</v>
      </c>
      <c r="BD31" s="206">
        <v>0</v>
      </c>
      <c r="BE31" s="206">
        <v>0</v>
      </c>
      <c r="BF31" s="206">
        <v>0</v>
      </c>
      <c r="BG31" s="206">
        <v>0</v>
      </c>
      <c r="BH31" s="206">
        <v>0</v>
      </c>
      <c r="BI31" s="206">
        <v>0</v>
      </c>
      <c r="BJ31" s="206">
        <v>0</v>
      </c>
      <c r="BK31" s="206">
        <v>0</v>
      </c>
      <c r="BL31" s="206">
        <v>0</v>
      </c>
      <c r="BM31" s="206">
        <v>0</v>
      </c>
      <c r="BN31" s="206">
        <v>0</v>
      </c>
      <c r="BO31" s="206">
        <v>0</v>
      </c>
      <c r="BP31" s="206">
        <v>0</v>
      </c>
      <c r="BQ31" s="206">
        <v>0</v>
      </c>
      <c r="BR31" s="206">
        <v>0</v>
      </c>
      <c r="BS31" s="206">
        <v>0</v>
      </c>
      <c r="BT31" s="206">
        <v>0</v>
      </c>
      <c r="BU31" s="206">
        <v>0</v>
      </c>
      <c r="BV31" s="206">
        <v>0</v>
      </c>
      <c r="BW31" s="206">
        <v>0</v>
      </c>
      <c r="BX31" s="206">
        <v>0</v>
      </c>
      <c r="BY31" s="206">
        <v>0</v>
      </c>
      <c r="BZ31" s="206">
        <v>0</v>
      </c>
      <c r="CA31" s="206">
        <v>0</v>
      </c>
      <c r="CB31" s="206">
        <v>0</v>
      </c>
      <c r="CC31" s="206">
        <v>0</v>
      </c>
      <c r="CD31" s="206">
        <v>0</v>
      </c>
      <c r="CE31" s="206">
        <v>0</v>
      </c>
      <c r="CF31" s="206">
        <v>0</v>
      </c>
      <c r="CG31" s="206">
        <v>0</v>
      </c>
      <c r="CH31" s="206">
        <v>0</v>
      </c>
      <c r="CI31" s="206">
        <v>0</v>
      </c>
      <c r="CJ31" s="206">
        <v>0</v>
      </c>
      <c r="CK31" s="206">
        <v>0</v>
      </c>
      <c r="CL31" s="206">
        <v>0</v>
      </c>
      <c r="CM31" s="206">
        <v>0</v>
      </c>
      <c r="CN31" s="206">
        <v>0</v>
      </c>
      <c r="CO31" s="206">
        <v>0</v>
      </c>
      <c r="CP31" s="206">
        <v>0</v>
      </c>
      <c r="CQ31" s="206">
        <v>0</v>
      </c>
      <c r="CR31" s="206">
        <v>0</v>
      </c>
      <c r="CS31" s="206">
        <v>0</v>
      </c>
      <c r="CT31" s="206">
        <v>0</v>
      </c>
      <c r="CU31" s="206">
        <v>0</v>
      </c>
      <c r="CV31" s="206">
        <v>0</v>
      </c>
      <c r="CW31" s="206">
        <v>0</v>
      </c>
      <c r="CX31" s="206">
        <v>0</v>
      </c>
      <c r="CY31" s="206">
        <v>0</v>
      </c>
      <c r="CZ31" s="206">
        <v>0</v>
      </c>
      <c r="DA31" s="206">
        <v>0</v>
      </c>
      <c r="DB31" s="206">
        <v>0</v>
      </c>
      <c r="DC31" s="206">
        <v>0</v>
      </c>
      <c r="DD31" s="206">
        <v>0</v>
      </c>
      <c r="DE31" s="206">
        <v>0</v>
      </c>
      <c r="DF31" s="206">
        <v>0</v>
      </c>
      <c r="DG31" s="206">
        <v>0</v>
      </c>
      <c r="DH31" s="206">
        <v>0</v>
      </c>
      <c r="DI31" s="206">
        <v>0</v>
      </c>
      <c r="DJ31" s="206">
        <v>0</v>
      </c>
      <c r="DK31" s="206">
        <v>0</v>
      </c>
      <c r="DL31" s="207">
        <v>0</v>
      </c>
      <c r="DM31" s="343"/>
      <c r="DN31" s="317"/>
      <c r="DO31" s="317"/>
      <c r="DP31" s="317"/>
      <c r="DQ31" s="208"/>
      <c r="DR31" s="209"/>
      <c r="DS31" s="209"/>
      <c r="DT31" s="205" t="s">
        <v>173</v>
      </c>
      <c r="DU31" s="206">
        <f t="shared" ref="DU31:DU39" si="19">I31/$DQ$4</f>
        <v>0</v>
      </c>
      <c r="DV31" s="206">
        <f t="shared" ref="DV31:DV39" si="20">SUM(J31:O31)/$DQ$4</f>
        <v>0</v>
      </c>
      <c r="DW31" s="206">
        <f t="shared" ref="DW31:DW39" si="21">SUM(P31:AL31)/$DQ$4</f>
        <v>0</v>
      </c>
      <c r="DX31" s="206">
        <f t="shared" ref="DX31:DX39" si="22">SUM(AM31:CT31)/$DQ$4</f>
        <v>0</v>
      </c>
      <c r="DY31" s="206">
        <f t="shared" ref="DY31:DY39" si="23">SUM(CU31:CY31)/$DQ$4</f>
        <v>0</v>
      </c>
      <c r="DZ31" s="206">
        <f t="shared" ref="DZ31:DZ39" si="24">SUM(CZ31:DE31)/$DQ$4</f>
        <v>0</v>
      </c>
      <c r="EA31" s="206">
        <f t="shared" ref="EA31:EA39" si="25">SUM(DF31:DG31)/$DQ$4</f>
        <v>0</v>
      </c>
      <c r="EB31" s="206">
        <f t="shared" ref="EB31:EB39" si="26">SUM(DH31:DI31)/$DQ$4</f>
        <v>0</v>
      </c>
      <c r="EC31" s="206">
        <f t="shared" ref="EC31:EC39" si="27">SUM(DJ31:DK31)/$DQ$4</f>
        <v>0</v>
      </c>
      <c r="ED31" s="207">
        <f t="shared" si="5"/>
        <v>0</v>
      </c>
      <c r="EE31" s="303">
        <f t="shared" ref="EE31:EE47" si="28">ED31-(DL31/$DQ$4)</f>
        <v>0</v>
      </c>
      <c r="EF31" s="306"/>
      <c r="EG31" s="314"/>
      <c r="EH31" s="101"/>
    </row>
    <row r="32" spans="1:141" s="126" customFormat="1" ht="15" customHeight="1" outlineLevel="1" x14ac:dyDescent="0.35">
      <c r="A32" s="37" t="s">
        <v>149</v>
      </c>
      <c r="B32" s="40">
        <v>3</v>
      </c>
      <c r="C32" s="38">
        <v>3.2</v>
      </c>
      <c r="D32" s="39" t="s">
        <v>174</v>
      </c>
      <c r="E32" s="208"/>
      <c r="F32" s="209"/>
      <c r="G32" s="218"/>
      <c r="H32" s="205" t="s">
        <v>175</v>
      </c>
      <c r="I32" s="206">
        <v>0</v>
      </c>
      <c r="J32" s="206">
        <v>0</v>
      </c>
      <c r="K32" s="206">
        <v>0</v>
      </c>
      <c r="L32" s="206">
        <v>0</v>
      </c>
      <c r="M32" s="206">
        <v>0</v>
      </c>
      <c r="N32" s="206">
        <v>0</v>
      </c>
      <c r="O32" s="206">
        <v>0</v>
      </c>
      <c r="P32" s="206">
        <v>0</v>
      </c>
      <c r="Q32" s="206">
        <v>0</v>
      </c>
      <c r="R32" s="206">
        <v>0</v>
      </c>
      <c r="S32" s="206">
        <v>0</v>
      </c>
      <c r="T32" s="206">
        <v>0</v>
      </c>
      <c r="U32" s="206">
        <v>0</v>
      </c>
      <c r="V32" s="206">
        <v>0</v>
      </c>
      <c r="W32" s="206">
        <v>0</v>
      </c>
      <c r="X32" s="206">
        <v>0</v>
      </c>
      <c r="Y32" s="206">
        <v>0</v>
      </c>
      <c r="Z32" s="206">
        <v>0</v>
      </c>
      <c r="AA32" s="206">
        <v>0</v>
      </c>
      <c r="AB32" s="206">
        <v>0</v>
      </c>
      <c r="AC32" s="206">
        <v>0</v>
      </c>
      <c r="AD32" s="206">
        <v>0</v>
      </c>
      <c r="AE32" s="206">
        <v>0</v>
      </c>
      <c r="AF32" s="206">
        <v>0</v>
      </c>
      <c r="AG32" s="206">
        <v>0</v>
      </c>
      <c r="AH32" s="206">
        <v>0</v>
      </c>
      <c r="AI32" s="206">
        <v>0</v>
      </c>
      <c r="AJ32" s="206">
        <v>0</v>
      </c>
      <c r="AK32" s="206">
        <v>0</v>
      </c>
      <c r="AL32" s="206">
        <v>0</v>
      </c>
      <c r="AM32" s="206">
        <v>0</v>
      </c>
      <c r="AN32" s="206">
        <v>0</v>
      </c>
      <c r="AO32" s="206">
        <v>0</v>
      </c>
      <c r="AP32" s="206">
        <v>0</v>
      </c>
      <c r="AQ32" s="206">
        <v>0</v>
      </c>
      <c r="AR32" s="206">
        <v>0</v>
      </c>
      <c r="AS32" s="206">
        <v>0</v>
      </c>
      <c r="AT32" s="206">
        <v>0</v>
      </c>
      <c r="AU32" s="206">
        <v>0</v>
      </c>
      <c r="AV32" s="206">
        <v>0</v>
      </c>
      <c r="AW32" s="206">
        <v>0</v>
      </c>
      <c r="AX32" s="206">
        <v>0</v>
      </c>
      <c r="AY32" s="206">
        <v>0</v>
      </c>
      <c r="AZ32" s="206">
        <v>0</v>
      </c>
      <c r="BA32" s="206">
        <v>0</v>
      </c>
      <c r="BB32" s="206">
        <v>0</v>
      </c>
      <c r="BC32" s="206">
        <v>0</v>
      </c>
      <c r="BD32" s="206">
        <v>0</v>
      </c>
      <c r="BE32" s="206">
        <v>0</v>
      </c>
      <c r="BF32" s="206">
        <v>0</v>
      </c>
      <c r="BG32" s="206">
        <v>0</v>
      </c>
      <c r="BH32" s="206">
        <v>0</v>
      </c>
      <c r="BI32" s="206">
        <v>0</v>
      </c>
      <c r="BJ32" s="206">
        <v>0</v>
      </c>
      <c r="BK32" s="206">
        <v>0</v>
      </c>
      <c r="BL32" s="206">
        <v>0</v>
      </c>
      <c r="BM32" s="206">
        <v>0</v>
      </c>
      <c r="BN32" s="206">
        <v>0</v>
      </c>
      <c r="BO32" s="206">
        <v>0</v>
      </c>
      <c r="BP32" s="206">
        <v>0</v>
      </c>
      <c r="BQ32" s="206">
        <v>0</v>
      </c>
      <c r="BR32" s="206">
        <v>0</v>
      </c>
      <c r="BS32" s="206">
        <v>0</v>
      </c>
      <c r="BT32" s="206">
        <v>0</v>
      </c>
      <c r="BU32" s="206">
        <v>0</v>
      </c>
      <c r="BV32" s="206">
        <v>0</v>
      </c>
      <c r="BW32" s="206">
        <v>0</v>
      </c>
      <c r="BX32" s="206">
        <v>0</v>
      </c>
      <c r="BY32" s="206">
        <v>0</v>
      </c>
      <c r="BZ32" s="206">
        <v>0</v>
      </c>
      <c r="CA32" s="206">
        <v>0</v>
      </c>
      <c r="CB32" s="206">
        <v>0</v>
      </c>
      <c r="CC32" s="206">
        <v>0</v>
      </c>
      <c r="CD32" s="206">
        <v>0</v>
      </c>
      <c r="CE32" s="206">
        <v>0</v>
      </c>
      <c r="CF32" s="206">
        <v>0</v>
      </c>
      <c r="CG32" s="206">
        <v>0</v>
      </c>
      <c r="CH32" s="206">
        <v>0</v>
      </c>
      <c r="CI32" s="206">
        <v>0</v>
      </c>
      <c r="CJ32" s="206">
        <v>0</v>
      </c>
      <c r="CK32" s="206">
        <v>0</v>
      </c>
      <c r="CL32" s="206">
        <v>0</v>
      </c>
      <c r="CM32" s="206">
        <v>0</v>
      </c>
      <c r="CN32" s="206">
        <v>0</v>
      </c>
      <c r="CO32" s="206">
        <v>0</v>
      </c>
      <c r="CP32" s="206">
        <v>0</v>
      </c>
      <c r="CQ32" s="206">
        <v>0</v>
      </c>
      <c r="CR32" s="206">
        <v>0</v>
      </c>
      <c r="CS32" s="206">
        <v>0</v>
      </c>
      <c r="CT32" s="206">
        <v>0</v>
      </c>
      <c r="CU32" s="206">
        <v>0</v>
      </c>
      <c r="CV32" s="206">
        <v>0</v>
      </c>
      <c r="CW32" s="206">
        <v>0</v>
      </c>
      <c r="CX32" s="206">
        <v>0</v>
      </c>
      <c r="CY32" s="206">
        <v>0</v>
      </c>
      <c r="CZ32" s="206">
        <v>0</v>
      </c>
      <c r="DA32" s="206">
        <v>0</v>
      </c>
      <c r="DB32" s="206">
        <v>0</v>
      </c>
      <c r="DC32" s="206">
        <v>0</v>
      </c>
      <c r="DD32" s="206">
        <v>0</v>
      </c>
      <c r="DE32" s="206">
        <v>0</v>
      </c>
      <c r="DF32" s="206">
        <v>0</v>
      </c>
      <c r="DG32" s="206">
        <v>0</v>
      </c>
      <c r="DH32" s="206">
        <v>0</v>
      </c>
      <c r="DI32" s="206">
        <v>0</v>
      </c>
      <c r="DJ32" s="206">
        <v>0</v>
      </c>
      <c r="DK32" s="206">
        <v>0</v>
      </c>
      <c r="DL32" s="207">
        <v>0</v>
      </c>
      <c r="DM32" s="343"/>
      <c r="DN32" s="317"/>
      <c r="DO32" s="317"/>
      <c r="DP32" s="317"/>
      <c r="DQ32" s="208"/>
      <c r="DR32" s="209"/>
      <c r="DS32" s="218"/>
      <c r="DT32" s="205" t="s">
        <v>175</v>
      </c>
      <c r="DU32" s="206">
        <f t="shared" si="19"/>
        <v>0</v>
      </c>
      <c r="DV32" s="206">
        <f t="shared" si="20"/>
        <v>0</v>
      </c>
      <c r="DW32" s="206">
        <f t="shared" si="21"/>
        <v>0</v>
      </c>
      <c r="DX32" s="206">
        <f t="shared" si="22"/>
        <v>0</v>
      </c>
      <c r="DY32" s="206">
        <f t="shared" si="23"/>
        <v>0</v>
      </c>
      <c r="DZ32" s="206">
        <f t="shared" si="24"/>
        <v>0</v>
      </c>
      <c r="EA32" s="206">
        <f t="shared" si="25"/>
        <v>0</v>
      </c>
      <c r="EB32" s="206">
        <f t="shared" si="26"/>
        <v>0</v>
      </c>
      <c r="EC32" s="206">
        <f t="shared" si="27"/>
        <v>0</v>
      </c>
      <c r="ED32" s="207">
        <f t="shared" si="5"/>
        <v>0</v>
      </c>
      <c r="EE32" s="303">
        <f t="shared" si="28"/>
        <v>0</v>
      </c>
      <c r="EF32" s="306"/>
      <c r="EG32" s="314"/>
      <c r="EH32" s="101"/>
    </row>
    <row r="33" spans="1:138" s="126" customFormat="1" ht="15" customHeight="1" outlineLevel="1" x14ac:dyDescent="0.35">
      <c r="A33" s="37" t="s">
        <v>149</v>
      </c>
      <c r="B33" s="40">
        <v>3</v>
      </c>
      <c r="C33" s="38">
        <v>3.2</v>
      </c>
      <c r="D33" s="39" t="s">
        <v>176</v>
      </c>
      <c r="E33" s="208"/>
      <c r="F33" s="209"/>
      <c r="G33" s="218"/>
      <c r="H33" s="205" t="s">
        <v>177</v>
      </c>
      <c r="I33" s="206">
        <v>0</v>
      </c>
      <c r="J33" s="206">
        <v>0</v>
      </c>
      <c r="K33" s="206">
        <v>0</v>
      </c>
      <c r="L33" s="206">
        <v>0</v>
      </c>
      <c r="M33" s="206">
        <v>0</v>
      </c>
      <c r="N33" s="206">
        <v>0</v>
      </c>
      <c r="O33" s="206">
        <v>0</v>
      </c>
      <c r="P33" s="206">
        <v>0</v>
      </c>
      <c r="Q33" s="206">
        <v>0</v>
      </c>
      <c r="R33" s="206">
        <v>0</v>
      </c>
      <c r="S33" s="206">
        <v>0</v>
      </c>
      <c r="T33" s="206">
        <v>0</v>
      </c>
      <c r="U33" s="206">
        <v>0</v>
      </c>
      <c r="V33" s="206">
        <v>0</v>
      </c>
      <c r="W33" s="206">
        <v>0</v>
      </c>
      <c r="X33" s="206">
        <v>0</v>
      </c>
      <c r="Y33" s="206">
        <v>0</v>
      </c>
      <c r="Z33" s="206">
        <v>0</v>
      </c>
      <c r="AA33" s="206">
        <v>0</v>
      </c>
      <c r="AB33" s="206">
        <v>0</v>
      </c>
      <c r="AC33" s="206">
        <v>0</v>
      </c>
      <c r="AD33" s="206">
        <v>0</v>
      </c>
      <c r="AE33" s="206">
        <v>0</v>
      </c>
      <c r="AF33" s="206">
        <v>0</v>
      </c>
      <c r="AG33" s="206">
        <v>0</v>
      </c>
      <c r="AH33" s="206">
        <v>0</v>
      </c>
      <c r="AI33" s="206">
        <v>0</v>
      </c>
      <c r="AJ33" s="206">
        <v>0</v>
      </c>
      <c r="AK33" s="206">
        <v>0</v>
      </c>
      <c r="AL33" s="206">
        <v>0</v>
      </c>
      <c r="AM33" s="206">
        <v>0</v>
      </c>
      <c r="AN33" s="206">
        <v>0</v>
      </c>
      <c r="AO33" s="206">
        <v>0</v>
      </c>
      <c r="AP33" s="206">
        <v>0</v>
      </c>
      <c r="AQ33" s="206">
        <v>0</v>
      </c>
      <c r="AR33" s="206">
        <v>0</v>
      </c>
      <c r="AS33" s="206">
        <v>0</v>
      </c>
      <c r="AT33" s="206">
        <v>0</v>
      </c>
      <c r="AU33" s="206">
        <v>0</v>
      </c>
      <c r="AV33" s="206">
        <v>0</v>
      </c>
      <c r="AW33" s="206">
        <v>0</v>
      </c>
      <c r="AX33" s="206">
        <v>0</v>
      </c>
      <c r="AY33" s="206">
        <v>0</v>
      </c>
      <c r="AZ33" s="206">
        <v>0</v>
      </c>
      <c r="BA33" s="206">
        <v>0</v>
      </c>
      <c r="BB33" s="206">
        <v>0</v>
      </c>
      <c r="BC33" s="206">
        <v>0</v>
      </c>
      <c r="BD33" s="206">
        <v>0</v>
      </c>
      <c r="BE33" s="206">
        <v>0</v>
      </c>
      <c r="BF33" s="206">
        <v>0</v>
      </c>
      <c r="BG33" s="206">
        <v>0</v>
      </c>
      <c r="BH33" s="206">
        <v>0</v>
      </c>
      <c r="BI33" s="206">
        <v>0</v>
      </c>
      <c r="BJ33" s="206">
        <v>0</v>
      </c>
      <c r="BK33" s="206">
        <v>0</v>
      </c>
      <c r="BL33" s="206">
        <v>0</v>
      </c>
      <c r="BM33" s="206">
        <v>0</v>
      </c>
      <c r="BN33" s="206">
        <v>0</v>
      </c>
      <c r="BO33" s="206">
        <v>0</v>
      </c>
      <c r="BP33" s="206">
        <v>0</v>
      </c>
      <c r="BQ33" s="206">
        <v>0</v>
      </c>
      <c r="BR33" s="206">
        <v>0</v>
      </c>
      <c r="BS33" s="206">
        <v>0</v>
      </c>
      <c r="BT33" s="206">
        <v>0</v>
      </c>
      <c r="BU33" s="206">
        <v>0</v>
      </c>
      <c r="BV33" s="206">
        <v>0</v>
      </c>
      <c r="BW33" s="206">
        <v>0</v>
      </c>
      <c r="BX33" s="206">
        <v>0</v>
      </c>
      <c r="BY33" s="206">
        <v>0</v>
      </c>
      <c r="BZ33" s="206">
        <v>0</v>
      </c>
      <c r="CA33" s="206">
        <v>0</v>
      </c>
      <c r="CB33" s="206">
        <v>0</v>
      </c>
      <c r="CC33" s="206">
        <v>0</v>
      </c>
      <c r="CD33" s="206">
        <v>0</v>
      </c>
      <c r="CE33" s="206">
        <v>0</v>
      </c>
      <c r="CF33" s="206">
        <v>0</v>
      </c>
      <c r="CG33" s="206">
        <v>0</v>
      </c>
      <c r="CH33" s="206">
        <v>0</v>
      </c>
      <c r="CI33" s="206">
        <v>0</v>
      </c>
      <c r="CJ33" s="206">
        <v>0</v>
      </c>
      <c r="CK33" s="206">
        <v>0</v>
      </c>
      <c r="CL33" s="206">
        <v>0</v>
      </c>
      <c r="CM33" s="206">
        <v>0</v>
      </c>
      <c r="CN33" s="206">
        <v>0</v>
      </c>
      <c r="CO33" s="206">
        <v>0</v>
      </c>
      <c r="CP33" s="206">
        <v>0</v>
      </c>
      <c r="CQ33" s="206">
        <v>0</v>
      </c>
      <c r="CR33" s="206">
        <v>0</v>
      </c>
      <c r="CS33" s="206">
        <v>0</v>
      </c>
      <c r="CT33" s="206">
        <v>0</v>
      </c>
      <c r="CU33" s="206">
        <v>0</v>
      </c>
      <c r="CV33" s="206">
        <v>0</v>
      </c>
      <c r="CW33" s="206">
        <v>0</v>
      </c>
      <c r="CX33" s="206">
        <v>0</v>
      </c>
      <c r="CY33" s="206">
        <v>0</v>
      </c>
      <c r="CZ33" s="206">
        <v>0</v>
      </c>
      <c r="DA33" s="206">
        <v>0</v>
      </c>
      <c r="DB33" s="206">
        <v>0</v>
      </c>
      <c r="DC33" s="206">
        <v>0</v>
      </c>
      <c r="DD33" s="206">
        <v>0</v>
      </c>
      <c r="DE33" s="206">
        <v>0</v>
      </c>
      <c r="DF33" s="206">
        <v>0</v>
      </c>
      <c r="DG33" s="206">
        <v>0</v>
      </c>
      <c r="DH33" s="206">
        <v>0</v>
      </c>
      <c r="DI33" s="206">
        <v>0</v>
      </c>
      <c r="DJ33" s="206">
        <v>0</v>
      </c>
      <c r="DK33" s="206">
        <v>0</v>
      </c>
      <c r="DL33" s="207">
        <v>0</v>
      </c>
      <c r="DM33" s="343"/>
      <c r="DN33" s="317"/>
      <c r="DO33" s="317"/>
      <c r="DP33" s="317"/>
      <c r="DQ33" s="208"/>
      <c r="DR33" s="209"/>
      <c r="DS33" s="218"/>
      <c r="DT33" s="205" t="s">
        <v>177</v>
      </c>
      <c r="DU33" s="206">
        <f t="shared" si="19"/>
        <v>0</v>
      </c>
      <c r="DV33" s="206">
        <f t="shared" si="20"/>
        <v>0</v>
      </c>
      <c r="DW33" s="206">
        <f t="shared" si="21"/>
        <v>0</v>
      </c>
      <c r="DX33" s="206">
        <f t="shared" si="22"/>
        <v>0</v>
      </c>
      <c r="DY33" s="206">
        <f t="shared" si="23"/>
        <v>0</v>
      </c>
      <c r="DZ33" s="206">
        <f t="shared" si="24"/>
        <v>0</v>
      </c>
      <c r="EA33" s="206">
        <f t="shared" si="25"/>
        <v>0</v>
      </c>
      <c r="EB33" s="206">
        <f t="shared" si="26"/>
        <v>0</v>
      </c>
      <c r="EC33" s="206">
        <f t="shared" si="27"/>
        <v>0</v>
      </c>
      <c r="ED33" s="207">
        <f t="shared" si="5"/>
        <v>0</v>
      </c>
      <c r="EE33" s="303">
        <f t="shared" si="28"/>
        <v>0</v>
      </c>
      <c r="EF33" s="306"/>
      <c r="EG33" s="314"/>
      <c r="EH33" s="101"/>
    </row>
    <row r="34" spans="1:138" s="126" customFormat="1" ht="15" customHeight="1" outlineLevel="1" x14ac:dyDescent="0.35">
      <c r="A34" s="37" t="s">
        <v>149</v>
      </c>
      <c r="B34" s="40">
        <v>3</v>
      </c>
      <c r="C34" s="38">
        <v>3.2</v>
      </c>
      <c r="D34" s="39" t="s">
        <v>178</v>
      </c>
      <c r="E34" s="208"/>
      <c r="F34" s="209"/>
      <c r="G34" s="218"/>
      <c r="H34" s="205" t="s">
        <v>179</v>
      </c>
      <c r="I34" s="206">
        <v>0</v>
      </c>
      <c r="J34" s="206">
        <v>0</v>
      </c>
      <c r="K34" s="206">
        <v>0</v>
      </c>
      <c r="L34" s="206">
        <v>0</v>
      </c>
      <c r="M34" s="206">
        <v>0</v>
      </c>
      <c r="N34" s="206">
        <v>0</v>
      </c>
      <c r="O34" s="206">
        <v>0</v>
      </c>
      <c r="P34" s="206">
        <v>0</v>
      </c>
      <c r="Q34" s="206">
        <v>0</v>
      </c>
      <c r="R34" s="206">
        <v>0</v>
      </c>
      <c r="S34" s="206">
        <v>0</v>
      </c>
      <c r="T34" s="206">
        <v>0</v>
      </c>
      <c r="U34" s="206">
        <v>0</v>
      </c>
      <c r="V34" s="206">
        <v>0</v>
      </c>
      <c r="W34" s="206">
        <v>0</v>
      </c>
      <c r="X34" s="206">
        <v>0</v>
      </c>
      <c r="Y34" s="206">
        <v>0</v>
      </c>
      <c r="Z34" s="206">
        <v>0</v>
      </c>
      <c r="AA34" s="206">
        <v>0</v>
      </c>
      <c r="AB34" s="206">
        <v>0</v>
      </c>
      <c r="AC34" s="206">
        <v>0</v>
      </c>
      <c r="AD34" s="206">
        <v>0</v>
      </c>
      <c r="AE34" s="206">
        <v>0</v>
      </c>
      <c r="AF34" s="206">
        <v>0</v>
      </c>
      <c r="AG34" s="206">
        <v>0</v>
      </c>
      <c r="AH34" s="206">
        <v>0</v>
      </c>
      <c r="AI34" s="206">
        <v>0</v>
      </c>
      <c r="AJ34" s="206">
        <v>0</v>
      </c>
      <c r="AK34" s="206">
        <v>0</v>
      </c>
      <c r="AL34" s="206">
        <v>0</v>
      </c>
      <c r="AM34" s="206">
        <v>0</v>
      </c>
      <c r="AN34" s="206">
        <v>0</v>
      </c>
      <c r="AO34" s="206">
        <v>0</v>
      </c>
      <c r="AP34" s="206">
        <v>0</v>
      </c>
      <c r="AQ34" s="206">
        <v>0</v>
      </c>
      <c r="AR34" s="206">
        <v>0</v>
      </c>
      <c r="AS34" s="206">
        <v>0</v>
      </c>
      <c r="AT34" s="206">
        <v>0</v>
      </c>
      <c r="AU34" s="206">
        <v>0</v>
      </c>
      <c r="AV34" s="206">
        <v>0</v>
      </c>
      <c r="AW34" s="206">
        <v>0</v>
      </c>
      <c r="AX34" s="206">
        <v>0</v>
      </c>
      <c r="AY34" s="206">
        <v>0</v>
      </c>
      <c r="AZ34" s="206">
        <v>0</v>
      </c>
      <c r="BA34" s="206">
        <v>0</v>
      </c>
      <c r="BB34" s="206">
        <v>0</v>
      </c>
      <c r="BC34" s="206">
        <v>0</v>
      </c>
      <c r="BD34" s="206">
        <v>0</v>
      </c>
      <c r="BE34" s="206">
        <v>0</v>
      </c>
      <c r="BF34" s="206">
        <v>0</v>
      </c>
      <c r="BG34" s="206">
        <v>0</v>
      </c>
      <c r="BH34" s="206">
        <v>0</v>
      </c>
      <c r="BI34" s="206">
        <v>0</v>
      </c>
      <c r="BJ34" s="206">
        <v>0</v>
      </c>
      <c r="BK34" s="206">
        <v>0</v>
      </c>
      <c r="BL34" s="206">
        <v>0</v>
      </c>
      <c r="BM34" s="206">
        <v>0</v>
      </c>
      <c r="BN34" s="206">
        <v>0</v>
      </c>
      <c r="BO34" s="206">
        <v>0</v>
      </c>
      <c r="BP34" s="206">
        <v>0</v>
      </c>
      <c r="BQ34" s="206">
        <v>0</v>
      </c>
      <c r="BR34" s="206">
        <v>0</v>
      </c>
      <c r="BS34" s="206">
        <v>0</v>
      </c>
      <c r="BT34" s="206">
        <v>0</v>
      </c>
      <c r="BU34" s="206">
        <v>0</v>
      </c>
      <c r="BV34" s="206">
        <v>0</v>
      </c>
      <c r="BW34" s="206">
        <v>0</v>
      </c>
      <c r="BX34" s="206">
        <v>0</v>
      </c>
      <c r="BY34" s="206">
        <v>0</v>
      </c>
      <c r="BZ34" s="206">
        <v>0</v>
      </c>
      <c r="CA34" s="206">
        <v>0</v>
      </c>
      <c r="CB34" s="206">
        <v>0</v>
      </c>
      <c r="CC34" s="206">
        <v>0</v>
      </c>
      <c r="CD34" s="206">
        <v>0</v>
      </c>
      <c r="CE34" s="206">
        <v>0</v>
      </c>
      <c r="CF34" s="206">
        <v>0</v>
      </c>
      <c r="CG34" s="206">
        <v>0</v>
      </c>
      <c r="CH34" s="206">
        <v>0</v>
      </c>
      <c r="CI34" s="206">
        <v>0</v>
      </c>
      <c r="CJ34" s="206">
        <v>0</v>
      </c>
      <c r="CK34" s="206">
        <v>0</v>
      </c>
      <c r="CL34" s="206">
        <v>0</v>
      </c>
      <c r="CM34" s="206">
        <v>0</v>
      </c>
      <c r="CN34" s="206">
        <v>0</v>
      </c>
      <c r="CO34" s="206">
        <v>0</v>
      </c>
      <c r="CP34" s="206">
        <v>0</v>
      </c>
      <c r="CQ34" s="206">
        <v>0</v>
      </c>
      <c r="CR34" s="206">
        <v>0</v>
      </c>
      <c r="CS34" s="206">
        <v>0</v>
      </c>
      <c r="CT34" s="206">
        <v>0</v>
      </c>
      <c r="CU34" s="206">
        <v>0</v>
      </c>
      <c r="CV34" s="206">
        <v>0</v>
      </c>
      <c r="CW34" s="206">
        <v>0</v>
      </c>
      <c r="CX34" s="206">
        <v>0</v>
      </c>
      <c r="CY34" s="206">
        <v>0</v>
      </c>
      <c r="CZ34" s="206">
        <v>0</v>
      </c>
      <c r="DA34" s="206">
        <v>0</v>
      </c>
      <c r="DB34" s="206">
        <v>0</v>
      </c>
      <c r="DC34" s="206">
        <v>0</v>
      </c>
      <c r="DD34" s="206">
        <v>0</v>
      </c>
      <c r="DE34" s="206">
        <v>0</v>
      </c>
      <c r="DF34" s="206">
        <v>0</v>
      </c>
      <c r="DG34" s="206">
        <v>0</v>
      </c>
      <c r="DH34" s="206">
        <v>0</v>
      </c>
      <c r="DI34" s="206">
        <v>0</v>
      </c>
      <c r="DJ34" s="206">
        <v>0</v>
      </c>
      <c r="DK34" s="206">
        <v>0</v>
      </c>
      <c r="DL34" s="207">
        <v>0</v>
      </c>
      <c r="DM34" s="343"/>
      <c r="DN34" s="317"/>
      <c r="DO34" s="317"/>
      <c r="DP34" s="317"/>
      <c r="DQ34" s="208"/>
      <c r="DR34" s="209"/>
      <c r="DS34" s="218"/>
      <c r="DT34" s="205" t="s">
        <v>179</v>
      </c>
      <c r="DU34" s="206">
        <f t="shared" si="19"/>
        <v>0</v>
      </c>
      <c r="DV34" s="206">
        <f t="shared" si="20"/>
        <v>0</v>
      </c>
      <c r="DW34" s="206">
        <f t="shared" si="21"/>
        <v>0</v>
      </c>
      <c r="DX34" s="206">
        <f t="shared" si="22"/>
        <v>0</v>
      </c>
      <c r="DY34" s="206">
        <f t="shared" si="23"/>
        <v>0</v>
      </c>
      <c r="DZ34" s="206">
        <f t="shared" si="24"/>
        <v>0</v>
      </c>
      <c r="EA34" s="206">
        <f t="shared" si="25"/>
        <v>0</v>
      </c>
      <c r="EB34" s="206">
        <f t="shared" si="26"/>
        <v>0</v>
      </c>
      <c r="EC34" s="206">
        <f t="shared" si="27"/>
        <v>0</v>
      </c>
      <c r="ED34" s="207">
        <f t="shared" si="5"/>
        <v>0</v>
      </c>
      <c r="EE34" s="303">
        <f t="shared" si="28"/>
        <v>0</v>
      </c>
      <c r="EF34" s="306"/>
      <c r="EG34" s="314"/>
      <c r="EH34" s="101"/>
    </row>
    <row r="35" spans="1:138" s="126" customFormat="1" ht="15" customHeight="1" outlineLevel="1" x14ac:dyDescent="0.35">
      <c r="A35" s="37" t="s">
        <v>149</v>
      </c>
      <c r="B35" s="40">
        <v>3</v>
      </c>
      <c r="C35" s="38">
        <v>3.2</v>
      </c>
      <c r="D35" s="39" t="s">
        <v>180</v>
      </c>
      <c r="E35" s="208"/>
      <c r="F35" s="209"/>
      <c r="G35" s="218"/>
      <c r="H35" s="205" t="s">
        <v>181</v>
      </c>
      <c r="I35" s="206">
        <v>0</v>
      </c>
      <c r="J35" s="206">
        <v>0</v>
      </c>
      <c r="K35" s="206">
        <v>0</v>
      </c>
      <c r="L35" s="206">
        <v>0</v>
      </c>
      <c r="M35" s="206">
        <v>0</v>
      </c>
      <c r="N35" s="206">
        <v>0</v>
      </c>
      <c r="O35" s="206">
        <v>0</v>
      </c>
      <c r="P35" s="206">
        <v>0</v>
      </c>
      <c r="Q35" s="206">
        <v>0</v>
      </c>
      <c r="R35" s="206">
        <v>0</v>
      </c>
      <c r="S35" s="206">
        <v>0</v>
      </c>
      <c r="T35" s="206">
        <v>0</v>
      </c>
      <c r="U35" s="206">
        <v>0</v>
      </c>
      <c r="V35" s="206">
        <v>0</v>
      </c>
      <c r="W35" s="206">
        <v>0</v>
      </c>
      <c r="X35" s="206">
        <v>0</v>
      </c>
      <c r="Y35" s="206">
        <v>0</v>
      </c>
      <c r="Z35" s="206">
        <v>0</v>
      </c>
      <c r="AA35" s="206">
        <v>0</v>
      </c>
      <c r="AB35" s="206">
        <v>0</v>
      </c>
      <c r="AC35" s="206">
        <v>0</v>
      </c>
      <c r="AD35" s="206">
        <v>0</v>
      </c>
      <c r="AE35" s="206">
        <v>0</v>
      </c>
      <c r="AF35" s="206">
        <v>0</v>
      </c>
      <c r="AG35" s="206">
        <v>0</v>
      </c>
      <c r="AH35" s="206">
        <v>0</v>
      </c>
      <c r="AI35" s="206">
        <v>0</v>
      </c>
      <c r="AJ35" s="206">
        <v>0</v>
      </c>
      <c r="AK35" s="206">
        <v>0</v>
      </c>
      <c r="AL35" s="206">
        <v>0</v>
      </c>
      <c r="AM35" s="206">
        <v>0</v>
      </c>
      <c r="AN35" s="206">
        <v>0</v>
      </c>
      <c r="AO35" s="206">
        <v>0</v>
      </c>
      <c r="AP35" s="206">
        <v>0</v>
      </c>
      <c r="AQ35" s="206">
        <v>0</v>
      </c>
      <c r="AR35" s="206">
        <v>0</v>
      </c>
      <c r="AS35" s="206">
        <v>0</v>
      </c>
      <c r="AT35" s="206">
        <v>0</v>
      </c>
      <c r="AU35" s="206">
        <v>0</v>
      </c>
      <c r="AV35" s="206">
        <v>0</v>
      </c>
      <c r="AW35" s="206">
        <v>0</v>
      </c>
      <c r="AX35" s="206">
        <v>0</v>
      </c>
      <c r="AY35" s="206">
        <v>0</v>
      </c>
      <c r="AZ35" s="206">
        <v>0</v>
      </c>
      <c r="BA35" s="206">
        <v>0</v>
      </c>
      <c r="BB35" s="206">
        <v>0</v>
      </c>
      <c r="BC35" s="206">
        <v>0</v>
      </c>
      <c r="BD35" s="206">
        <v>0</v>
      </c>
      <c r="BE35" s="206">
        <v>0</v>
      </c>
      <c r="BF35" s="206">
        <v>0</v>
      </c>
      <c r="BG35" s="206">
        <v>0</v>
      </c>
      <c r="BH35" s="206">
        <v>0</v>
      </c>
      <c r="BI35" s="206">
        <v>0</v>
      </c>
      <c r="BJ35" s="206">
        <v>0</v>
      </c>
      <c r="BK35" s="206">
        <v>0</v>
      </c>
      <c r="BL35" s="206">
        <v>0</v>
      </c>
      <c r="BM35" s="206">
        <v>0</v>
      </c>
      <c r="BN35" s="206">
        <v>0</v>
      </c>
      <c r="BO35" s="206">
        <v>0</v>
      </c>
      <c r="BP35" s="206">
        <v>0</v>
      </c>
      <c r="BQ35" s="206">
        <v>0</v>
      </c>
      <c r="BR35" s="206">
        <v>0</v>
      </c>
      <c r="BS35" s="206">
        <v>0</v>
      </c>
      <c r="BT35" s="206">
        <v>0</v>
      </c>
      <c r="BU35" s="206">
        <v>0</v>
      </c>
      <c r="BV35" s="206">
        <v>0</v>
      </c>
      <c r="BW35" s="206">
        <v>0</v>
      </c>
      <c r="BX35" s="206">
        <v>0</v>
      </c>
      <c r="BY35" s="206">
        <v>0</v>
      </c>
      <c r="BZ35" s="206">
        <v>0</v>
      </c>
      <c r="CA35" s="206">
        <v>0</v>
      </c>
      <c r="CB35" s="206">
        <v>0</v>
      </c>
      <c r="CC35" s="206">
        <v>0</v>
      </c>
      <c r="CD35" s="206">
        <v>0</v>
      </c>
      <c r="CE35" s="206">
        <v>0</v>
      </c>
      <c r="CF35" s="206">
        <v>0</v>
      </c>
      <c r="CG35" s="206">
        <v>0</v>
      </c>
      <c r="CH35" s="206">
        <v>0</v>
      </c>
      <c r="CI35" s="206">
        <v>0</v>
      </c>
      <c r="CJ35" s="206">
        <v>0</v>
      </c>
      <c r="CK35" s="206">
        <v>0</v>
      </c>
      <c r="CL35" s="206">
        <v>0</v>
      </c>
      <c r="CM35" s="206">
        <v>0</v>
      </c>
      <c r="CN35" s="206">
        <v>0</v>
      </c>
      <c r="CO35" s="206">
        <v>0</v>
      </c>
      <c r="CP35" s="206">
        <v>0</v>
      </c>
      <c r="CQ35" s="206">
        <v>0</v>
      </c>
      <c r="CR35" s="206">
        <v>0</v>
      </c>
      <c r="CS35" s="206">
        <v>0</v>
      </c>
      <c r="CT35" s="206">
        <v>0</v>
      </c>
      <c r="CU35" s="206">
        <v>0</v>
      </c>
      <c r="CV35" s="206">
        <v>0</v>
      </c>
      <c r="CW35" s="206">
        <v>0</v>
      </c>
      <c r="CX35" s="206">
        <v>0</v>
      </c>
      <c r="CY35" s="206">
        <v>0</v>
      </c>
      <c r="CZ35" s="206">
        <v>0</v>
      </c>
      <c r="DA35" s="206">
        <v>0</v>
      </c>
      <c r="DB35" s="206">
        <v>0</v>
      </c>
      <c r="DC35" s="206">
        <v>0</v>
      </c>
      <c r="DD35" s="206">
        <v>0</v>
      </c>
      <c r="DE35" s="206">
        <v>0</v>
      </c>
      <c r="DF35" s="206">
        <v>0</v>
      </c>
      <c r="DG35" s="206">
        <v>0</v>
      </c>
      <c r="DH35" s="206">
        <v>0</v>
      </c>
      <c r="DI35" s="206">
        <v>0</v>
      </c>
      <c r="DJ35" s="206">
        <v>0</v>
      </c>
      <c r="DK35" s="206">
        <v>0</v>
      </c>
      <c r="DL35" s="207">
        <v>0</v>
      </c>
      <c r="DM35" s="343"/>
      <c r="DN35" s="317"/>
      <c r="DO35" s="317"/>
      <c r="DP35" s="317"/>
      <c r="DQ35" s="208"/>
      <c r="DR35" s="209"/>
      <c r="DS35" s="218"/>
      <c r="DT35" s="205" t="s">
        <v>181</v>
      </c>
      <c r="DU35" s="206">
        <f t="shared" si="19"/>
        <v>0</v>
      </c>
      <c r="DV35" s="206">
        <f t="shared" si="20"/>
        <v>0</v>
      </c>
      <c r="DW35" s="206">
        <f t="shared" si="21"/>
        <v>0</v>
      </c>
      <c r="DX35" s="206">
        <f t="shared" si="22"/>
        <v>0</v>
      </c>
      <c r="DY35" s="206">
        <f t="shared" si="23"/>
        <v>0</v>
      </c>
      <c r="DZ35" s="206">
        <f t="shared" si="24"/>
        <v>0</v>
      </c>
      <c r="EA35" s="206">
        <f t="shared" si="25"/>
        <v>0</v>
      </c>
      <c r="EB35" s="206">
        <f t="shared" si="26"/>
        <v>0</v>
      </c>
      <c r="EC35" s="206">
        <f t="shared" si="27"/>
        <v>0</v>
      </c>
      <c r="ED35" s="207">
        <f t="shared" si="5"/>
        <v>0</v>
      </c>
      <c r="EE35" s="303">
        <f t="shared" si="28"/>
        <v>0</v>
      </c>
      <c r="EF35" s="306"/>
      <c r="EG35" s="314"/>
      <c r="EH35" s="101"/>
    </row>
    <row r="36" spans="1:138" s="126" customFormat="1" ht="15" customHeight="1" outlineLevel="1" x14ac:dyDescent="0.35">
      <c r="A36" s="37" t="s">
        <v>149</v>
      </c>
      <c r="B36" s="40">
        <v>3</v>
      </c>
      <c r="C36" s="38">
        <v>3.2</v>
      </c>
      <c r="D36" s="39" t="s">
        <v>182</v>
      </c>
      <c r="E36" s="208"/>
      <c r="F36" s="209"/>
      <c r="G36" s="209"/>
      <c r="H36" s="205" t="s">
        <v>183</v>
      </c>
      <c r="I36" s="206">
        <v>0</v>
      </c>
      <c r="J36" s="206">
        <v>0</v>
      </c>
      <c r="K36" s="206">
        <v>0</v>
      </c>
      <c r="L36" s="206">
        <v>0</v>
      </c>
      <c r="M36" s="206">
        <v>0</v>
      </c>
      <c r="N36" s="206">
        <v>0</v>
      </c>
      <c r="O36" s="206">
        <v>0</v>
      </c>
      <c r="P36" s="206">
        <v>0</v>
      </c>
      <c r="Q36" s="206">
        <v>0</v>
      </c>
      <c r="R36" s="206">
        <v>0</v>
      </c>
      <c r="S36" s="206">
        <v>0</v>
      </c>
      <c r="T36" s="206">
        <v>0</v>
      </c>
      <c r="U36" s="206">
        <v>0</v>
      </c>
      <c r="V36" s="206">
        <v>0</v>
      </c>
      <c r="W36" s="206">
        <v>0</v>
      </c>
      <c r="X36" s="206">
        <v>0</v>
      </c>
      <c r="Y36" s="206">
        <v>0</v>
      </c>
      <c r="Z36" s="206">
        <v>0</v>
      </c>
      <c r="AA36" s="206">
        <v>0</v>
      </c>
      <c r="AB36" s="206">
        <v>0</v>
      </c>
      <c r="AC36" s="206">
        <v>0</v>
      </c>
      <c r="AD36" s="206">
        <v>0</v>
      </c>
      <c r="AE36" s="206">
        <v>0</v>
      </c>
      <c r="AF36" s="206">
        <v>0</v>
      </c>
      <c r="AG36" s="206">
        <v>0</v>
      </c>
      <c r="AH36" s="206">
        <v>0</v>
      </c>
      <c r="AI36" s="206">
        <v>0</v>
      </c>
      <c r="AJ36" s="206">
        <v>0</v>
      </c>
      <c r="AK36" s="206">
        <v>0</v>
      </c>
      <c r="AL36" s="206">
        <v>0</v>
      </c>
      <c r="AM36" s="206">
        <v>0</v>
      </c>
      <c r="AN36" s="206">
        <v>0</v>
      </c>
      <c r="AO36" s="206">
        <v>0</v>
      </c>
      <c r="AP36" s="206">
        <v>0</v>
      </c>
      <c r="AQ36" s="206">
        <v>0</v>
      </c>
      <c r="AR36" s="206">
        <v>0</v>
      </c>
      <c r="AS36" s="206">
        <v>0</v>
      </c>
      <c r="AT36" s="206">
        <v>0</v>
      </c>
      <c r="AU36" s="206">
        <v>0</v>
      </c>
      <c r="AV36" s="206">
        <v>0</v>
      </c>
      <c r="AW36" s="206">
        <v>0</v>
      </c>
      <c r="AX36" s="206">
        <v>0</v>
      </c>
      <c r="AY36" s="206">
        <v>0</v>
      </c>
      <c r="AZ36" s="206">
        <v>0</v>
      </c>
      <c r="BA36" s="206">
        <v>0</v>
      </c>
      <c r="BB36" s="206">
        <v>0</v>
      </c>
      <c r="BC36" s="206">
        <v>0</v>
      </c>
      <c r="BD36" s="206">
        <v>0</v>
      </c>
      <c r="BE36" s="206">
        <v>0</v>
      </c>
      <c r="BF36" s="206">
        <v>0</v>
      </c>
      <c r="BG36" s="206">
        <v>0</v>
      </c>
      <c r="BH36" s="206">
        <v>0</v>
      </c>
      <c r="BI36" s="206">
        <v>0</v>
      </c>
      <c r="BJ36" s="206">
        <v>0</v>
      </c>
      <c r="BK36" s="206">
        <v>0</v>
      </c>
      <c r="BL36" s="206">
        <v>0</v>
      </c>
      <c r="BM36" s="206">
        <v>0</v>
      </c>
      <c r="BN36" s="206">
        <v>0</v>
      </c>
      <c r="BO36" s="206">
        <v>0</v>
      </c>
      <c r="BP36" s="206">
        <v>0</v>
      </c>
      <c r="BQ36" s="206">
        <v>0</v>
      </c>
      <c r="BR36" s="206">
        <v>0</v>
      </c>
      <c r="BS36" s="206">
        <v>0</v>
      </c>
      <c r="BT36" s="206">
        <v>0</v>
      </c>
      <c r="BU36" s="206">
        <v>0</v>
      </c>
      <c r="BV36" s="206">
        <v>0</v>
      </c>
      <c r="BW36" s="206">
        <v>0</v>
      </c>
      <c r="BX36" s="206">
        <v>0</v>
      </c>
      <c r="BY36" s="206">
        <v>0</v>
      </c>
      <c r="BZ36" s="206">
        <v>0</v>
      </c>
      <c r="CA36" s="206">
        <v>0</v>
      </c>
      <c r="CB36" s="206">
        <v>0</v>
      </c>
      <c r="CC36" s="206">
        <v>0</v>
      </c>
      <c r="CD36" s="206">
        <v>0</v>
      </c>
      <c r="CE36" s="206">
        <v>0</v>
      </c>
      <c r="CF36" s="206">
        <v>0</v>
      </c>
      <c r="CG36" s="206">
        <v>0</v>
      </c>
      <c r="CH36" s="206">
        <v>0</v>
      </c>
      <c r="CI36" s="206">
        <v>0</v>
      </c>
      <c r="CJ36" s="206">
        <v>0</v>
      </c>
      <c r="CK36" s="206">
        <v>0</v>
      </c>
      <c r="CL36" s="206">
        <v>0</v>
      </c>
      <c r="CM36" s="206">
        <v>0</v>
      </c>
      <c r="CN36" s="206">
        <v>0</v>
      </c>
      <c r="CO36" s="206">
        <v>0</v>
      </c>
      <c r="CP36" s="206">
        <v>0</v>
      </c>
      <c r="CQ36" s="206">
        <v>0</v>
      </c>
      <c r="CR36" s="206">
        <v>0</v>
      </c>
      <c r="CS36" s="206">
        <v>0</v>
      </c>
      <c r="CT36" s="206">
        <v>0</v>
      </c>
      <c r="CU36" s="206">
        <v>0</v>
      </c>
      <c r="CV36" s="206">
        <v>0</v>
      </c>
      <c r="CW36" s="206">
        <v>0</v>
      </c>
      <c r="CX36" s="206">
        <v>0</v>
      </c>
      <c r="CY36" s="206">
        <v>0</v>
      </c>
      <c r="CZ36" s="206">
        <v>0</v>
      </c>
      <c r="DA36" s="206">
        <v>0</v>
      </c>
      <c r="DB36" s="206">
        <v>0</v>
      </c>
      <c r="DC36" s="206">
        <v>0</v>
      </c>
      <c r="DD36" s="206">
        <v>0</v>
      </c>
      <c r="DE36" s="206">
        <v>0</v>
      </c>
      <c r="DF36" s="206">
        <v>0</v>
      </c>
      <c r="DG36" s="206">
        <v>0</v>
      </c>
      <c r="DH36" s="206">
        <v>0</v>
      </c>
      <c r="DI36" s="206">
        <v>0</v>
      </c>
      <c r="DJ36" s="206">
        <v>0</v>
      </c>
      <c r="DK36" s="206">
        <v>0</v>
      </c>
      <c r="DL36" s="207">
        <v>0</v>
      </c>
      <c r="DM36" s="343"/>
      <c r="DN36" s="317"/>
      <c r="DO36" s="317"/>
      <c r="DP36" s="317"/>
      <c r="DQ36" s="208"/>
      <c r="DR36" s="209"/>
      <c r="DS36" s="209"/>
      <c r="DT36" s="205" t="s">
        <v>183</v>
      </c>
      <c r="DU36" s="206">
        <f t="shared" si="19"/>
        <v>0</v>
      </c>
      <c r="DV36" s="206">
        <f t="shared" si="20"/>
        <v>0</v>
      </c>
      <c r="DW36" s="206">
        <f t="shared" si="21"/>
        <v>0</v>
      </c>
      <c r="DX36" s="206">
        <f t="shared" si="22"/>
        <v>0</v>
      </c>
      <c r="DY36" s="206">
        <f t="shared" si="23"/>
        <v>0</v>
      </c>
      <c r="DZ36" s="206">
        <f t="shared" si="24"/>
        <v>0</v>
      </c>
      <c r="EA36" s="206">
        <f t="shared" si="25"/>
        <v>0</v>
      </c>
      <c r="EB36" s="206">
        <f t="shared" si="26"/>
        <v>0</v>
      </c>
      <c r="EC36" s="206">
        <f t="shared" si="27"/>
        <v>0</v>
      </c>
      <c r="ED36" s="207">
        <f t="shared" si="5"/>
        <v>0</v>
      </c>
      <c r="EE36" s="303">
        <f t="shared" si="28"/>
        <v>0</v>
      </c>
      <c r="EF36" s="306"/>
      <c r="EG36" s="314"/>
      <c r="EH36" s="101"/>
    </row>
    <row r="37" spans="1:138" s="126" customFormat="1" ht="15" customHeight="1" outlineLevel="1" x14ac:dyDescent="0.35">
      <c r="A37" s="37" t="s">
        <v>149</v>
      </c>
      <c r="B37" s="40">
        <v>3</v>
      </c>
      <c r="C37" s="38">
        <v>3.2</v>
      </c>
      <c r="D37" s="39" t="s">
        <v>184</v>
      </c>
      <c r="E37" s="208"/>
      <c r="F37" s="209"/>
      <c r="G37" s="209"/>
      <c r="H37" s="205" t="s">
        <v>185</v>
      </c>
      <c r="I37" s="206">
        <v>0</v>
      </c>
      <c r="J37" s="206">
        <v>0</v>
      </c>
      <c r="K37" s="206">
        <v>0</v>
      </c>
      <c r="L37" s="206">
        <v>0</v>
      </c>
      <c r="M37" s="206">
        <v>0</v>
      </c>
      <c r="N37" s="206">
        <v>0</v>
      </c>
      <c r="O37" s="206">
        <v>0</v>
      </c>
      <c r="P37" s="206">
        <v>0</v>
      </c>
      <c r="Q37" s="206">
        <v>0</v>
      </c>
      <c r="R37" s="206">
        <v>0</v>
      </c>
      <c r="S37" s="206">
        <v>0</v>
      </c>
      <c r="T37" s="206">
        <v>0</v>
      </c>
      <c r="U37" s="206">
        <v>0</v>
      </c>
      <c r="V37" s="206">
        <v>0</v>
      </c>
      <c r="W37" s="206">
        <v>0</v>
      </c>
      <c r="X37" s="206">
        <v>0</v>
      </c>
      <c r="Y37" s="206">
        <v>0</v>
      </c>
      <c r="Z37" s="206">
        <v>0</v>
      </c>
      <c r="AA37" s="206">
        <v>0</v>
      </c>
      <c r="AB37" s="206">
        <v>0</v>
      </c>
      <c r="AC37" s="206">
        <v>0</v>
      </c>
      <c r="AD37" s="206">
        <v>0</v>
      </c>
      <c r="AE37" s="206">
        <v>0</v>
      </c>
      <c r="AF37" s="206">
        <v>0</v>
      </c>
      <c r="AG37" s="206">
        <v>0</v>
      </c>
      <c r="AH37" s="206">
        <v>0</v>
      </c>
      <c r="AI37" s="206">
        <v>0</v>
      </c>
      <c r="AJ37" s="206">
        <v>0</v>
      </c>
      <c r="AK37" s="206">
        <v>0</v>
      </c>
      <c r="AL37" s="206">
        <v>0</v>
      </c>
      <c r="AM37" s="206">
        <v>0</v>
      </c>
      <c r="AN37" s="206">
        <v>0</v>
      </c>
      <c r="AO37" s="206">
        <v>0</v>
      </c>
      <c r="AP37" s="206">
        <v>0</v>
      </c>
      <c r="AQ37" s="206">
        <v>0</v>
      </c>
      <c r="AR37" s="206">
        <v>0</v>
      </c>
      <c r="AS37" s="206">
        <v>0</v>
      </c>
      <c r="AT37" s="206">
        <v>0</v>
      </c>
      <c r="AU37" s="206">
        <v>0</v>
      </c>
      <c r="AV37" s="206">
        <v>0</v>
      </c>
      <c r="AW37" s="206">
        <v>0</v>
      </c>
      <c r="AX37" s="206">
        <v>0</v>
      </c>
      <c r="AY37" s="206">
        <v>0</v>
      </c>
      <c r="AZ37" s="206">
        <v>0</v>
      </c>
      <c r="BA37" s="206">
        <v>0</v>
      </c>
      <c r="BB37" s="206">
        <v>0</v>
      </c>
      <c r="BC37" s="206">
        <v>0</v>
      </c>
      <c r="BD37" s="206">
        <v>0</v>
      </c>
      <c r="BE37" s="206">
        <v>0</v>
      </c>
      <c r="BF37" s="206">
        <v>0</v>
      </c>
      <c r="BG37" s="206">
        <v>0</v>
      </c>
      <c r="BH37" s="206">
        <v>0</v>
      </c>
      <c r="BI37" s="206">
        <v>0</v>
      </c>
      <c r="BJ37" s="206">
        <v>0</v>
      </c>
      <c r="BK37" s="206">
        <v>0</v>
      </c>
      <c r="BL37" s="206">
        <v>0</v>
      </c>
      <c r="BM37" s="206">
        <v>0</v>
      </c>
      <c r="BN37" s="206">
        <v>0</v>
      </c>
      <c r="BO37" s="206">
        <v>0</v>
      </c>
      <c r="BP37" s="206">
        <v>0</v>
      </c>
      <c r="BQ37" s="206">
        <v>0</v>
      </c>
      <c r="BR37" s="206">
        <v>0</v>
      </c>
      <c r="BS37" s="206">
        <v>0</v>
      </c>
      <c r="BT37" s="206">
        <v>0</v>
      </c>
      <c r="BU37" s="206">
        <v>0</v>
      </c>
      <c r="BV37" s="206">
        <v>0</v>
      </c>
      <c r="BW37" s="206">
        <v>0</v>
      </c>
      <c r="BX37" s="206">
        <v>0</v>
      </c>
      <c r="BY37" s="206">
        <v>0</v>
      </c>
      <c r="BZ37" s="206">
        <v>0</v>
      </c>
      <c r="CA37" s="206">
        <v>0</v>
      </c>
      <c r="CB37" s="206">
        <v>0</v>
      </c>
      <c r="CC37" s="206">
        <v>0</v>
      </c>
      <c r="CD37" s="206">
        <v>0</v>
      </c>
      <c r="CE37" s="206">
        <v>0</v>
      </c>
      <c r="CF37" s="206">
        <v>0</v>
      </c>
      <c r="CG37" s="206">
        <v>0</v>
      </c>
      <c r="CH37" s="206">
        <v>0</v>
      </c>
      <c r="CI37" s="206">
        <v>0</v>
      </c>
      <c r="CJ37" s="206">
        <v>0</v>
      </c>
      <c r="CK37" s="206">
        <v>0</v>
      </c>
      <c r="CL37" s="206">
        <v>0</v>
      </c>
      <c r="CM37" s="206">
        <v>0</v>
      </c>
      <c r="CN37" s="206">
        <v>0</v>
      </c>
      <c r="CO37" s="206">
        <v>0</v>
      </c>
      <c r="CP37" s="206">
        <v>0</v>
      </c>
      <c r="CQ37" s="206">
        <v>0</v>
      </c>
      <c r="CR37" s="206">
        <v>0</v>
      </c>
      <c r="CS37" s="206">
        <v>0</v>
      </c>
      <c r="CT37" s="206">
        <v>0</v>
      </c>
      <c r="CU37" s="206">
        <v>0</v>
      </c>
      <c r="CV37" s="206">
        <v>0</v>
      </c>
      <c r="CW37" s="206">
        <v>0</v>
      </c>
      <c r="CX37" s="206">
        <v>0</v>
      </c>
      <c r="CY37" s="206">
        <v>0</v>
      </c>
      <c r="CZ37" s="206">
        <v>0</v>
      </c>
      <c r="DA37" s="206">
        <v>0</v>
      </c>
      <c r="DB37" s="206">
        <v>0</v>
      </c>
      <c r="DC37" s="206">
        <v>0</v>
      </c>
      <c r="DD37" s="206">
        <v>0</v>
      </c>
      <c r="DE37" s="206">
        <v>0</v>
      </c>
      <c r="DF37" s="206">
        <v>0</v>
      </c>
      <c r="DG37" s="206">
        <v>304646.90000000002</v>
      </c>
      <c r="DH37" s="206">
        <v>307695</v>
      </c>
      <c r="DI37" s="206">
        <v>15150</v>
      </c>
      <c r="DJ37" s="206">
        <v>103511</v>
      </c>
      <c r="DK37" s="206">
        <v>0</v>
      </c>
      <c r="DL37" s="207">
        <v>731002.9</v>
      </c>
      <c r="DM37" s="343"/>
      <c r="DN37" s="317"/>
      <c r="DO37" s="317"/>
      <c r="DP37" s="317"/>
      <c r="DQ37" s="208"/>
      <c r="DR37" s="209"/>
      <c r="DS37" s="209"/>
      <c r="DT37" s="205" t="s">
        <v>185</v>
      </c>
      <c r="DU37" s="206">
        <f t="shared" si="19"/>
        <v>0</v>
      </c>
      <c r="DV37" s="206">
        <f t="shared" si="20"/>
        <v>0</v>
      </c>
      <c r="DW37" s="206">
        <f t="shared" si="21"/>
        <v>0</v>
      </c>
      <c r="DX37" s="206">
        <f t="shared" si="22"/>
        <v>0</v>
      </c>
      <c r="DY37" s="206">
        <f t="shared" si="23"/>
        <v>0</v>
      </c>
      <c r="DZ37" s="206">
        <f t="shared" si="24"/>
        <v>0</v>
      </c>
      <c r="EA37" s="206">
        <f t="shared" si="25"/>
        <v>0.3046469</v>
      </c>
      <c r="EB37" s="206">
        <f t="shared" si="26"/>
        <v>0.32284499999999999</v>
      </c>
      <c r="EC37" s="206">
        <f t="shared" si="27"/>
        <v>0.10351100000000001</v>
      </c>
      <c r="ED37" s="207">
        <f t="shared" si="5"/>
        <v>0.73100290000000001</v>
      </c>
      <c r="EE37" s="303">
        <f t="shared" si="28"/>
        <v>0</v>
      </c>
      <c r="EF37" s="306"/>
      <c r="EG37" s="314"/>
      <c r="EH37" s="101"/>
    </row>
    <row r="38" spans="1:138" s="126" customFormat="1" ht="15" customHeight="1" outlineLevel="1" x14ac:dyDescent="0.35">
      <c r="A38" s="37" t="s">
        <v>149</v>
      </c>
      <c r="B38" s="40">
        <v>3</v>
      </c>
      <c r="C38" s="38">
        <v>3.2</v>
      </c>
      <c r="D38" s="39" t="s">
        <v>186</v>
      </c>
      <c r="E38" s="208"/>
      <c r="F38" s="209"/>
      <c r="G38" s="209"/>
      <c r="H38" s="205" t="s">
        <v>187</v>
      </c>
      <c r="I38" s="206">
        <v>0</v>
      </c>
      <c r="J38" s="206">
        <v>0</v>
      </c>
      <c r="K38" s="206">
        <v>0</v>
      </c>
      <c r="L38" s="206">
        <v>0</v>
      </c>
      <c r="M38" s="206">
        <v>0</v>
      </c>
      <c r="N38" s="206">
        <v>0</v>
      </c>
      <c r="O38" s="206">
        <v>0</v>
      </c>
      <c r="P38" s="206">
        <v>0</v>
      </c>
      <c r="Q38" s="206">
        <v>0</v>
      </c>
      <c r="R38" s="206">
        <v>0</v>
      </c>
      <c r="S38" s="206">
        <v>0</v>
      </c>
      <c r="T38" s="206">
        <v>0</v>
      </c>
      <c r="U38" s="206">
        <v>0</v>
      </c>
      <c r="V38" s="206">
        <v>0</v>
      </c>
      <c r="W38" s="206">
        <v>0</v>
      </c>
      <c r="X38" s="206">
        <v>0</v>
      </c>
      <c r="Y38" s="206">
        <v>0</v>
      </c>
      <c r="Z38" s="206">
        <v>0</v>
      </c>
      <c r="AA38" s="206">
        <v>0</v>
      </c>
      <c r="AB38" s="206">
        <v>0</v>
      </c>
      <c r="AC38" s="206">
        <v>0</v>
      </c>
      <c r="AD38" s="206">
        <v>0</v>
      </c>
      <c r="AE38" s="206">
        <v>0</v>
      </c>
      <c r="AF38" s="206">
        <v>0</v>
      </c>
      <c r="AG38" s="206">
        <v>0</v>
      </c>
      <c r="AH38" s="206">
        <v>0</v>
      </c>
      <c r="AI38" s="206">
        <v>0</v>
      </c>
      <c r="AJ38" s="206">
        <v>0</v>
      </c>
      <c r="AK38" s="206">
        <v>0</v>
      </c>
      <c r="AL38" s="206">
        <v>0</v>
      </c>
      <c r="AM38" s="206">
        <v>0</v>
      </c>
      <c r="AN38" s="206">
        <v>0</v>
      </c>
      <c r="AO38" s="206">
        <v>0</v>
      </c>
      <c r="AP38" s="206">
        <v>0</v>
      </c>
      <c r="AQ38" s="206">
        <v>0</v>
      </c>
      <c r="AR38" s="206">
        <v>0</v>
      </c>
      <c r="AS38" s="206">
        <v>0</v>
      </c>
      <c r="AT38" s="206">
        <v>0</v>
      </c>
      <c r="AU38" s="206">
        <v>0</v>
      </c>
      <c r="AV38" s="206">
        <v>0</v>
      </c>
      <c r="AW38" s="206">
        <v>0</v>
      </c>
      <c r="AX38" s="206">
        <v>0</v>
      </c>
      <c r="AY38" s="206">
        <v>0</v>
      </c>
      <c r="AZ38" s="206">
        <v>0</v>
      </c>
      <c r="BA38" s="206">
        <v>0</v>
      </c>
      <c r="BB38" s="206">
        <v>0</v>
      </c>
      <c r="BC38" s="206">
        <v>0</v>
      </c>
      <c r="BD38" s="206">
        <v>0</v>
      </c>
      <c r="BE38" s="206">
        <v>0</v>
      </c>
      <c r="BF38" s="206">
        <v>0</v>
      </c>
      <c r="BG38" s="206">
        <v>0</v>
      </c>
      <c r="BH38" s="206">
        <v>0</v>
      </c>
      <c r="BI38" s="206">
        <v>0</v>
      </c>
      <c r="BJ38" s="206">
        <v>0</v>
      </c>
      <c r="BK38" s="206">
        <v>0</v>
      </c>
      <c r="BL38" s="206">
        <v>0</v>
      </c>
      <c r="BM38" s="206">
        <v>0</v>
      </c>
      <c r="BN38" s="206">
        <v>0</v>
      </c>
      <c r="BO38" s="206">
        <v>0</v>
      </c>
      <c r="BP38" s="206">
        <v>0</v>
      </c>
      <c r="BQ38" s="206">
        <v>0</v>
      </c>
      <c r="BR38" s="206">
        <v>0</v>
      </c>
      <c r="BS38" s="206">
        <v>0</v>
      </c>
      <c r="BT38" s="206">
        <v>0</v>
      </c>
      <c r="BU38" s="206">
        <v>0</v>
      </c>
      <c r="BV38" s="206">
        <v>0</v>
      </c>
      <c r="BW38" s="206">
        <v>0</v>
      </c>
      <c r="BX38" s="206">
        <v>0</v>
      </c>
      <c r="BY38" s="206">
        <v>0</v>
      </c>
      <c r="BZ38" s="206">
        <v>0</v>
      </c>
      <c r="CA38" s="206">
        <v>0</v>
      </c>
      <c r="CB38" s="206">
        <v>0</v>
      </c>
      <c r="CC38" s="206">
        <v>0</v>
      </c>
      <c r="CD38" s="206">
        <v>0</v>
      </c>
      <c r="CE38" s="206">
        <v>0</v>
      </c>
      <c r="CF38" s="206">
        <v>0</v>
      </c>
      <c r="CG38" s="206">
        <v>0</v>
      </c>
      <c r="CH38" s="206">
        <v>0</v>
      </c>
      <c r="CI38" s="206">
        <v>0</v>
      </c>
      <c r="CJ38" s="206">
        <v>0</v>
      </c>
      <c r="CK38" s="206">
        <v>0</v>
      </c>
      <c r="CL38" s="206">
        <v>0</v>
      </c>
      <c r="CM38" s="206">
        <v>0</v>
      </c>
      <c r="CN38" s="206">
        <v>0</v>
      </c>
      <c r="CO38" s="206">
        <v>0</v>
      </c>
      <c r="CP38" s="206">
        <v>0</v>
      </c>
      <c r="CQ38" s="206">
        <v>0</v>
      </c>
      <c r="CR38" s="206">
        <v>0</v>
      </c>
      <c r="CS38" s="206">
        <v>0</v>
      </c>
      <c r="CT38" s="206">
        <v>0</v>
      </c>
      <c r="CU38" s="206">
        <v>0</v>
      </c>
      <c r="CV38" s="206">
        <v>0</v>
      </c>
      <c r="CW38" s="206">
        <v>0</v>
      </c>
      <c r="CX38" s="206">
        <v>0</v>
      </c>
      <c r="CY38" s="206">
        <v>0</v>
      </c>
      <c r="CZ38" s="206">
        <v>0</v>
      </c>
      <c r="DA38" s="206">
        <v>0</v>
      </c>
      <c r="DB38" s="206">
        <v>0</v>
      </c>
      <c r="DC38" s="206">
        <v>0</v>
      </c>
      <c r="DD38" s="206">
        <v>0</v>
      </c>
      <c r="DE38" s="206">
        <v>0</v>
      </c>
      <c r="DF38" s="206">
        <v>0</v>
      </c>
      <c r="DG38" s="206">
        <v>0</v>
      </c>
      <c r="DH38" s="206">
        <v>0</v>
      </c>
      <c r="DI38" s="206">
        <v>0</v>
      </c>
      <c r="DJ38" s="206">
        <v>0</v>
      </c>
      <c r="DK38" s="206">
        <v>0</v>
      </c>
      <c r="DL38" s="207">
        <v>0</v>
      </c>
      <c r="DM38" s="343"/>
      <c r="DN38" s="317"/>
      <c r="DO38" s="317"/>
      <c r="DP38" s="317"/>
      <c r="DQ38" s="208"/>
      <c r="DR38" s="209"/>
      <c r="DS38" s="209"/>
      <c r="DT38" s="205" t="s">
        <v>187</v>
      </c>
      <c r="DU38" s="206">
        <f t="shared" si="19"/>
        <v>0</v>
      </c>
      <c r="DV38" s="206">
        <f t="shared" si="20"/>
        <v>0</v>
      </c>
      <c r="DW38" s="206">
        <f t="shared" si="21"/>
        <v>0</v>
      </c>
      <c r="DX38" s="206">
        <f t="shared" si="22"/>
        <v>0</v>
      </c>
      <c r="DY38" s="206">
        <f t="shared" si="23"/>
        <v>0</v>
      </c>
      <c r="DZ38" s="206">
        <f t="shared" si="24"/>
        <v>0</v>
      </c>
      <c r="EA38" s="206">
        <f t="shared" si="25"/>
        <v>0</v>
      </c>
      <c r="EB38" s="206">
        <f t="shared" si="26"/>
        <v>0</v>
      </c>
      <c r="EC38" s="206">
        <f t="shared" si="27"/>
        <v>0</v>
      </c>
      <c r="ED38" s="207">
        <f t="shared" si="5"/>
        <v>0</v>
      </c>
      <c r="EE38" s="303">
        <f t="shared" si="28"/>
        <v>0</v>
      </c>
      <c r="EF38" s="306"/>
      <c r="EG38" s="314"/>
      <c r="EH38" s="101"/>
    </row>
    <row r="39" spans="1:138" s="126" customFormat="1" ht="15" customHeight="1" outlineLevel="1" x14ac:dyDescent="0.35">
      <c r="A39" s="37" t="s">
        <v>149</v>
      </c>
      <c r="B39" s="37">
        <v>3</v>
      </c>
      <c r="C39" s="38">
        <v>3.2</v>
      </c>
      <c r="D39" s="39" t="s">
        <v>188</v>
      </c>
      <c r="E39" s="220"/>
      <c r="F39" s="221"/>
      <c r="G39" s="222"/>
      <c r="H39" s="223" t="s">
        <v>162</v>
      </c>
      <c r="I39" s="206">
        <v>0</v>
      </c>
      <c r="J39" s="224">
        <v>0</v>
      </c>
      <c r="K39" s="224">
        <v>352239.04800000001</v>
      </c>
      <c r="L39" s="224">
        <v>0</v>
      </c>
      <c r="M39" s="224">
        <v>0</v>
      </c>
      <c r="N39" s="224">
        <v>0</v>
      </c>
      <c r="O39" s="224">
        <v>0</v>
      </c>
      <c r="P39" s="224">
        <v>0</v>
      </c>
      <c r="Q39" s="224">
        <v>0</v>
      </c>
      <c r="R39" s="224">
        <v>0</v>
      </c>
      <c r="S39" s="224">
        <v>0</v>
      </c>
      <c r="T39" s="224">
        <v>0</v>
      </c>
      <c r="U39" s="224">
        <v>0</v>
      </c>
      <c r="V39" s="224">
        <v>0</v>
      </c>
      <c r="W39" s="224">
        <v>0</v>
      </c>
      <c r="X39" s="224">
        <v>0</v>
      </c>
      <c r="Y39" s="224">
        <v>0</v>
      </c>
      <c r="Z39" s="224">
        <v>0</v>
      </c>
      <c r="AA39" s="224">
        <v>0</v>
      </c>
      <c r="AB39" s="224">
        <v>0</v>
      </c>
      <c r="AC39" s="224">
        <v>0</v>
      </c>
      <c r="AD39" s="224">
        <v>0</v>
      </c>
      <c r="AE39" s="224">
        <v>0</v>
      </c>
      <c r="AF39" s="224">
        <v>0</v>
      </c>
      <c r="AG39" s="224">
        <v>0</v>
      </c>
      <c r="AH39" s="224">
        <v>0</v>
      </c>
      <c r="AI39" s="224">
        <v>0</v>
      </c>
      <c r="AJ39" s="224">
        <v>0</v>
      </c>
      <c r="AK39" s="224">
        <v>0</v>
      </c>
      <c r="AL39" s="224">
        <v>0</v>
      </c>
      <c r="AM39" s="224">
        <v>0</v>
      </c>
      <c r="AN39" s="224">
        <v>0</v>
      </c>
      <c r="AO39" s="224">
        <v>0</v>
      </c>
      <c r="AP39" s="224">
        <v>0</v>
      </c>
      <c r="AQ39" s="224">
        <v>0</v>
      </c>
      <c r="AR39" s="224">
        <v>0</v>
      </c>
      <c r="AS39" s="224">
        <v>0</v>
      </c>
      <c r="AT39" s="224">
        <v>0</v>
      </c>
      <c r="AU39" s="224">
        <v>0</v>
      </c>
      <c r="AV39" s="224">
        <v>0</v>
      </c>
      <c r="AW39" s="224">
        <v>0</v>
      </c>
      <c r="AX39" s="224">
        <v>0</v>
      </c>
      <c r="AY39" s="224">
        <v>0</v>
      </c>
      <c r="AZ39" s="224">
        <v>0</v>
      </c>
      <c r="BA39" s="224">
        <v>0</v>
      </c>
      <c r="BB39" s="224">
        <v>0</v>
      </c>
      <c r="BC39" s="224">
        <v>0</v>
      </c>
      <c r="BD39" s="224">
        <v>0</v>
      </c>
      <c r="BE39" s="224">
        <v>0</v>
      </c>
      <c r="BF39" s="224">
        <v>0</v>
      </c>
      <c r="BG39" s="224">
        <v>0</v>
      </c>
      <c r="BH39" s="224">
        <v>0</v>
      </c>
      <c r="BI39" s="224">
        <v>0</v>
      </c>
      <c r="BJ39" s="224">
        <v>0</v>
      </c>
      <c r="BK39" s="224">
        <v>0</v>
      </c>
      <c r="BL39" s="224">
        <v>0</v>
      </c>
      <c r="BM39" s="224">
        <v>0</v>
      </c>
      <c r="BN39" s="224">
        <v>0</v>
      </c>
      <c r="BO39" s="224">
        <v>0</v>
      </c>
      <c r="BP39" s="224">
        <v>0</v>
      </c>
      <c r="BQ39" s="224">
        <v>0</v>
      </c>
      <c r="BR39" s="224">
        <v>0</v>
      </c>
      <c r="BS39" s="224">
        <v>0</v>
      </c>
      <c r="BT39" s="224">
        <v>0</v>
      </c>
      <c r="BU39" s="224">
        <v>0</v>
      </c>
      <c r="BV39" s="224">
        <v>0</v>
      </c>
      <c r="BW39" s="224">
        <v>0</v>
      </c>
      <c r="BX39" s="224">
        <v>0</v>
      </c>
      <c r="BY39" s="224">
        <v>0</v>
      </c>
      <c r="BZ39" s="224">
        <v>0</v>
      </c>
      <c r="CA39" s="224">
        <v>0</v>
      </c>
      <c r="CB39" s="224">
        <v>0</v>
      </c>
      <c r="CC39" s="224">
        <v>0</v>
      </c>
      <c r="CD39" s="224">
        <v>0</v>
      </c>
      <c r="CE39" s="224">
        <v>0</v>
      </c>
      <c r="CF39" s="224">
        <v>0</v>
      </c>
      <c r="CG39" s="224">
        <v>0</v>
      </c>
      <c r="CH39" s="224">
        <v>0</v>
      </c>
      <c r="CI39" s="224">
        <v>0</v>
      </c>
      <c r="CJ39" s="224">
        <v>0</v>
      </c>
      <c r="CK39" s="224">
        <v>0</v>
      </c>
      <c r="CL39" s="224">
        <v>0</v>
      </c>
      <c r="CM39" s="224">
        <v>0</v>
      </c>
      <c r="CN39" s="224">
        <v>0</v>
      </c>
      <c r="CO39" s="224">
        <v>0</v>
      </c>
      <c r="CP39" s="224">
        <v>0</v>
      </c>
      <c r="CQ39" s="224">
        <v>0</v>
      </c>
      <c r="CR39" s="224">
        <v>0</v>
      </c>
      <c r="CS39" s="224">
        <v>0</v>
      </c>
      <c r="CT39" s="224">
        <v>30124800</v>
      </c>
      <c r="CU39" s="224">
        <v>0</v>
      </c>
      <c r="CV39" s="224">
        <v>0</v>
      </c>
      <c r="CW39" s="224">
        <v>611470.1</v>
      </c>
      <c r="CX39" s="224">
        <v>0</v>
      </c>
      <c r="CY39" s="224">
        <v>0</v>
      </c>
      <c r="CZ39" s="224">
        <v>0</v>
      </c>
      <c r="DA39" s="224">
        <v>0</v>
      </c>
      <c r="DB39" s="224">
        <v>0</v>
      </c>
      <c r="DC39" s="224">
        <v>0</v>
      </c>
      <c r="DD39" s="224">
        <v>0</v>
      </c>
      <c r="DE39" s="224">
        <v>0</v>
      </c>
      <c r="DF39" s="224">
        <v>0</v>
      </c>
      <c r="DG39" s="224">
        <v>0</v>
      </c>
      <c r="DH39" s="224">
        <v>0</v>
      </c>
      <c r="DI39" s="224">
        <v>0</v>
      </c>
      <c r="DJ39" s="224">
        <v>0</v>
      </c>
      <c r="DK39" s="224">
        <v>0</v>
      </c>
      <c r="DL39" s="225">
        <v>31088509.148000002</v>
      </c>
      <c r="DM39" s="343"/>
      <c r="DN39" s="317"/>
      <c r="DO39" s="317"/>
      <c r="DP39" s="317"/>
      <c r="DQ39" s="220"/>
      <c r="DR39" s="221"/>
      <c r="DS39" s="222"/>
      <c r="DT39" s="223" t="s">
        <v>162</v>
      </c>
      <c r="DU39" s="224">
        <f t="shared" si="19"/>
        <v>0</v>
      </c>
      <c r="DV39" s="224">
        <f t="shared" si="20"/>
        <v>0.352239048</v>
      </c>
      <c r="DW39" s="224">
        <f t="shared" si="21"/>
        <v>0</v>
      </c>
      <c r="DX39" s="224">
        <f t="shared" si="22"/>
        <v>30.1248</v>
      </c>
      <c r="DY39" s="224">
        <f t="shared" si="23"/>
        <v>0.61147010000000002</v>
      </c>
      <c r="DZ39" s="224">
        <f t="shared" si="24"/>
        <v>0</v>
      </c>
      <c r="EA39" s="224">
        <f t="shared" si="25"/>
        <v>0</v>
      </c>
      <c r="EB39" s="224">
        <f t="shared" si="26"/>
        <v>0</v>
      </c>
      <c r="EC39" s="224">
        <f t="shared" si="27"/>
        <v>0</v>
      </c>
      <c r="ED39" s="225">
        <f t="shared" si="5"/>
        <v>31.088509148</v>
      </c>
      <c r="EE39" s="303">
        <f t="shared" si="28"/>
        <v>0</v>
      </c>
      <c r="EF39" s="306"/>
      <c r="EG39" s="314"/>
      <c r="EH39" s="101"/>
    </row>
    <row r="40" spans="1:138" s="126" customFormat="1" ht="15" customHeight="1" outlineLevel="1" x14ac:dyDescent="0.35">
      <c r="A40" s="127" t="s">
        <v>149</v>
      </c>
      <c r="B40" s="130">
        <v>3</v>
      </c>
      <c r="C40" s="128">
        <v>3.3</v>
      </c>
      <c r="D40" s="129"/>
      <c r="E40" s="210"/>
      <c r="F40" s="211"/>
      <c r="G40" s="211" t="s">
        <v>189</v>
      </c>
      <c r="H40" s="219"/>
      <c r="I40" s="215">
        <v>0</v>
      </c>
      <c r="J40" s="216">
        <v>0</v>
      </c>
      <c r="K40" s="215">
        <v>0</v>
      </c>
      <c r="L40" s="215">
        <v>0</v>
      </c>
      <c r="M40" s="215">
        <v>0</v>
      </c>
      <c r="N40" s="215">
        <v>0</v>
      </c>
      <c r="O40" s="215">
        <v>0</v>
      </c>
      <c r="P40" s="215">
        <v>0</v>
      </c>
      <c r="Q40" s="215">
        <v>0</v>
      </c>
      <c r="R40" s="215">
        <v>0</v>
      </c>
      <c r="S40" s="215">
        <v>0</v>
      </c>
      <c r="T40" s="215">
        <v>0</v>
      </c>
      <c r="U40" s="215">
        <v>0</v>
      </c>
      <c r="V40" s="215">
        <v>0</v>
      </c>
      <c r="W40" s="215">
        <v>0</v>
      </c>
      <c r="X40" s="215">
        <v>0</v>
      </c>
      <c r="Y40" s="215">
        <v>0</v>
      </c>
      <c r="Z40" s="215">
        <v>0</v>
      </c>
      <c r="AA40" s="215">
        <v>0</v>
      </c>
      <c r="AB40" s="215">
        <v>0</v>
      </c>
      <c r="AC40" s="215">
        <v>0</v>
      </c>
      <c r="AD40" s="215">
        <v>0</v>
      </c>
      <c r="AE40" s="215">
        <v>0</v>
      </c>
      <c r="AF40" s="215">
        <v>0</v>
      </c>
      <c r="AG40" s="215">
        <v>0</v>
      </c>
      <c r="AH40" s="215">
        <v>0</v>
      </c>
      <c r="AI40" s="215">
        <v>0</v>
      </c>
      <c r="AJ40" s="215">
        <v>0</v>
      </c>
      <c r="AK40" s="215">
        <v>0</v>
      </c>
      <c r="AL40" s="215">
        <v>0</v>
      </c>
      <c r="AM40" s="215">
        <v>0</v>
      </c>
      <c r="AN40" s="215">
        <v>0</v>
      </c>
      <c r="AO40" s="215">
        <v>0</v>
      </c>
      <c r="AP40" s="215">
        <v>0</v>
      </c>
      <c r="AQ40" s="215">
        <v>0</v>
      </c>
      <c r="AR40" s="215">
        <v>0</v>
      </c>
      <c r="AS40" s="215">
        <v>0</v>
      </c>
      <c r="AT40" s="215">
        <v>0</v>
      </c>
      <c r="AU40" s="215">
        <v>0</v>
      </c>
      <c r="AV40" s="215">
        <v>0</v>
      </c>
      <c r="AW40" s="215">
        <v>0</v>
      </c>
      <c r="AX40" s="215">
        <v>0</v>
      </c>
      <c r="AY40" s="215">
        <v>0</v>
      </c>
      <c r="AZ40" s="215">
        <v>0</v>
      </c>
      <c r="BA40" s="215">
        <v>0</v>
      </c>
      <c r="BB40" s="215">
        <v>0</v>
      </c>
      <c r="BC40" s="215">
        <v>0</v>
      </c>
      <c r="BD40" s="215">
        <v>0</v>
      </c>
      <c r="BE40" s="215">
        <v>0</v>
      </c>
      <c r="BF40" s="215">
        <v>0</v>
      </c>
      <c r="BG40" s="215">
        <v>0</v>
      </c>
      <c r="BH40" s="215">
        <v>0</v>
      </c>
      <c r="BI40" s="215">
        <v>0</v>
      </c>
      <c r="BJ40" s="215">
        <v>0</v>
      </c>
      <c r="BK40" s="215">
        <v>0</v>
      </c>
      <c r="BL40" s="215">
        <v>0</v>
      </c>
      <c r="BM40" s="215">
        <v>0</v>
      </c>
      <c r="BN40" s="215">
        <v>0</v>
      </c>
      <c r="BO40" s="215">
        <v>0</v>
      </c>
      <c r="BP40" s="215">
        <v>0</v>
      </c>
      <c r="BQ40" s="215">
        <v>0</v>
      </c>
      <c r="BR40" s="215">
        <v>0</v>
      </c>
      <c r="BS40" s="215">
        <v>0</v>
      </c>
      <c r="BT40" s="215">
        <v>0</v>
      </c>
      <c r="BU40" s="215">
        <v>0</v>
      </c>
      <c r="BV40" s="215">
        <v>0</v>
      </c>
      <c r="BW40" s="215">
        <v>0</v>
      </c>
      <c r="BX40" s="215">
        <v>0</v>
      </c>
      <c r="BY40" s="215">
        <v>0</v>
      </c>
      <c r="BZ40" s="215">
        <v>0</v>
      </c>
      <c r="CA40" s="215">
        <v>0</v>
      </c>
      <c r="CB40" s="215">
        <v>0</v>
      </c>
      <c r="CC40" s="215">
        <v>0</v>
      </c>
      <c r="CD40" s="215">
        <v>0</v>
      </c>
      <c r="CE40" s="215">
        <v>0</v>
      </c>
      <c r="CF40" s="215">
        <v>0</v>
      </c>
      <c r="CG40" s="215">
        <v>0</v>
      </c>
      <c r="CH40" s="215">
        <v>0</v>
      </c>
      <c r="CI40" s="215">
        <v>0</v>
      </c>
      <c r="CJ40" s="215">
        <v>0</v>
      </c>
      <c r="CK40" s="215">
        <v>0</v>
      </c>
      <c r="CL40" s="215">
        <v>0</v>
      </c>
      <c r="CM40" s="215">
        <v>0</v>
      </c>
      <c r="CN40" s="215">
        <v>0</v>
      </c>
      <c r="CO40" s="215">
        <v>0</v>
      </c>
      <c r="CP40" s="215">
        <v>0</v>
      </c>
      <c r="CQ40" s="215">
        <v>0</v>
      </c>
      <c r="CR40" s="215">
        <v>0</v>
      </c>
      <c r="CS40" s="215">
        <v>0</v>
      </c>
      <c r="CT40" s="215">
        <v>0</v>
      </c>
      <c r="CU40" s="215">
        <v>0</v>
      </c>
      <c r="CV40" s="215">
        <v>0</v>
      </c>
      <c r="CW40" s="215">
        <v>0</v>
      </c>
      <c r="CX40" s="215">
        <v>0</v>
      </c>
      <c r="CY40" s="215">
        <v>0</v>
      </c>
      <c r="CZ40" s="215">
        <v>0</v>
      </c>
      <c r="DA40" s="215">
        <v>0</v>
      </c>
      <c r="DB40" s="215">
        <v>0</v>
      </c>
      <c r="DC40" s="215">
        <v>0</v>
      </c>
      <c r="DD40" s="215">
        <v>0</v>
      </c>
      <c r="DE40" s="215">
        <v>0</v>
      </c>
      <c r="DF40" s="215">
        <v>0</v>
      </c>
      <c r="DG40" s="215">
        <v>0</v>
      </c>
      <c r="DH40" s="215">
        <v>0</v>
      </c>
      <c r="DI40" s="215">
        <v>0</v>
      </c>
      <c r="DJ40" s="215">
        <v>0</v>
      </c>
      <c r="DK40" s="215">
        <v>0</v>
      </c>
      <c r="DL40" s="217">
        <v>0</v>
      </c>
      <c r="DM40" s="343"/>
      <c r="DN40" s="317"/>
      <c r="DO40" s="317"/>
      <c r="DP40" s="317"/>
      <c r="DQ40" s="210"/>
      <c r="DR40" s="211"/>
      <c r="DS40" s="211" t="s">
        <v>189</v>
      </c>
      <c r="DT40" s="219"/>
      <c r="DU40" s="215">
        <f t="shared" ref="DU40:EC40" si="29">SUM(DU41:DU47)</f>
        <v>0</v>
      </c>
      <c r="DV40" s="215">
        <f t="shared" si="29"/>
        <v>0</v>
      </c>
      <c r="DW40" s="215">
        <f t="shared" si="29"/>
        <v>0</v>
      </c>
      <c r="DX40" s="215">
        <f t="shared" si="29"/>
        <v>0</v>
      </c>
      <c r="DY40" s="215">
        <f t="shared" si="29"/>
        <v>5.0244499999999997E-2</v>
      </c>
      <c r="DZ40" s="215">
        <f t="shared" si="29"/>
        <v>9.9670000000000002E-3</v>
      </c>
      <c r="EA40" s="215">
        <f t="shared" si="29"/>
        <v>39.409888700000003</v>
      </c>
      <c r="EB40" s="215">
        <f t="shared" si="29"/>
        <v>0.10249800000000001</v>
      </c>
      <c r="EC40" s="215">
        <f t="shared" si="29"/>
        <v>0</v>
      </c>
      <c r="ED40" s="217">
        <f t="shared" si="5"/>
        <v>39.572598200000002</v>
      </c>
      <c r="EE40" s="305">
        <f t="shared" si="28"/>
        <v>39.572598200000002</v>
      </c>
      <c r="EF40" s="306"/>
      <c r="EG40" s="314"/>
      <c r="EH40" s="101"/>
    </row>
    <row r="41" spans="1:138" s="126" customFormat="1" ht="15" customHeight="1" outlineLevel="1" x14ac:dyDescent="0.35">
      <c r="A41" s="37" t="s">
        <v>149</v>
      </c>
      <c r="B41" s="37">
        <v>3</v>
      </c>
      <c r="C41" s="38">
        <v>3.3</v>
      </c>
      <c r="D41" s="39" t="s">
        <v>190</v>
      </c>
      <c r="E41" s="208"/>
      <c r="F41" s="209"/>
      <c r="G41" s="209"/>
      <c r="H41" s="226" t="s">
        <v>191</v>
      </c>
      <c r="I41" s="206">
        <v>0</v>
      </c>
      <c r="J41" s="206">
        <v>0</v>
      </c>
      <c r="K41" s="206">
        <v>0</v>
      </c>
      <c r="L41" s="206">
        <v>0</v>
      </c>
      <c r="M41" s="206">
        <v>0</v>
      </c>
      <c r="N41" s="206">
        <v>0</v>
      </c>
      <c r="O41" s="206">
        <v>0</v>
      </c>
      <c r="P41" s="206">
        <v>0</v>
      </c>
      <c r="Q41" s="206">
        <v>0</v>
      </c>
      <c r="R41" s="206">
        <v>0</v>
      </c>
      <c r="S41" s="206">
        <v>0</v>
      </c>
      <c r="T41" s="206">
        <v>0</v>
      </c>
      <c r="U41" s="206">
        <v>0</v>
      </c>
      <c r="V41" s="206">
        <v>0</v>
      </c>
      <c r="W41" s="206">
        <v>0</v>
      </c>
      <c r="X41" s="206">
        <v>0</v>
      </c>
      <c r="Y41" s="206">
        <v>0</v>
      </c>
      <c r="Z41" s="206">
        <v>0</v>
      </c>
      <c r="AA41" s="206">
        <v>0</v>
      </c>
      <c r="AB41" s="206">
        <v>0</v>
      </c>
      <c r="AC41" s="206">
        <v>0</v>
      </c>
      <c r="AD41" s="206">
        <v>0</v>
      </c>
      <c r="AE41" s="206">
        <v>0</v>
      </c>
      <c r="AF41" s="206">
        <v>0</v>
      </c>
      <c r="AG41" s="206">
        <v>0</v>
      </c>
      <c r="AH41" s="206">
        <v>0</v>
      </c>
      <c r="AI41" s="206">
        <v>0</v>
      </c>
      <c r="AJ41" s="206">
        <v>0</v>
      </c>
      <c r="AK41" s="206">
        <v>0</v>
      </c>
      <c r="AL41" s="206">
        <v>0</v>
      </c>
      <c r="AM41" s="206">
        <v>0</v>
      </c>
      <c r="AN41" s="206">
        <v>0</v>
      </c>
      <c r="AO41" s="206">
        <v>0</v>
      </c>
      <c r="AP41" s="206">
        <v>0</v>
      </c>
      <c r="AQ41" s="206">
        <v>0</v>
      </c>
      <c r="AR41" s="206">
        <v>0</v>
      </c>
      <c r="AS41" s="206">
        <v>0</v>
      </c>
      <c r="AT41" s="206">
        <v>0</v>
      </c>
      <c r="AU41" s="206">
        <v>0</v>
      </c>
      <c r="AV41" s="206">
        <v>0</v>
      </c>
      <c r="AW41" s="206">
        <v>0</v>
      </c>
      <c r="AX41" s="206">
        <v>0</v>
      </c>
      <c r="AY41" s="206">
        <v>0</v>
      </c>
      <c r="AZ41" s="206">
        <v>0</v>
      </c>
      <c r="BA41" s="206">
        <v>0</v>
      </c>
      <c r="BB41" s="206">
        <v>0</v>
      </c>
      <c r="BC41" s="206">
        <v>0</v>
      </c>
      <c r="BD41" s="206">
        <v>0</v>
      </c>
      <c r="BE41" s="206">
        <v>0</v>
      </c>
      <c r="BF41" s="206">
        <v>0</v>
      </c>
      <c r="BG41" s="206">
        <v>0</v>
      </c>
      <c r="BH41" s="206">
        <v>0</v>
      </c>
      <c r="BI41" s="206">
        <v>0</v>
      </c>
      <c r="BJ41" s="206">
        <v>0</v>
      </c>
      <c r="BK41" s="206">
        <v>0</v>
      </c>
      <c r="BL41" s="206">
        <v>0</v>
      </c>
      <c r="BM41" s="206">
        <v>0</v>
      </c>
      <c r="BN41" s="206">
        <v>0</v>
      </c>
      <c r="BO41" s="206">
        <v>0</v>
      </c>
      <c r="BP41" s="206">
        <v>0</v>
      </c>
      <c r="BQ41" s="206">
        <v>0</v>
      </c>
      <c r="BR41" s="206">
        <v>0</v>
      </c>
      <c r="BS41" s="206">
        <v>0</v>
      </c>
      <c r="BT41" s="206">
        <v>0</v>
      </c>
      <c r="BU41" s="206">
        <v>0</v>
      </c>
      <c r="BV41" s="206">
        <v>0</v>
      </c>
      <c r="BW41" s="206">
        <v>0</v>
      </c>
      <c r="BX41" s="206">
        <v>0</v>
      </c>
      <c r="BY41" s="206">
        <v>0</v>
      </c>
      <c r="BZ41" s="206">
        <v>0</v>
      </c>
      <c r="CA41" s="206">
        <v>0</v>
      </c>
      <c r="CB41" s="206">
        <v>0</v>
      </c>
      <c r="CC41" s="206">
        <v>0</v>
      </c>
      <c r="CD41" s="206">
        <v>0</v>
      </c>
      <c r="CE41" s="206">
        <v>0</v>
      </c>
      <c r="CF41" s="206">
        <v>0</v>
      </c>
      <c r="CG41" s="206">
        <v>0</v>
      </c>
      <c r="CH41" s="206">
        <v>0</v>
      </c>
      <c r="CI41" s="206">
        <v>0</v>
      </c>
      <c r="CJ41" s="206">
        <v>0</v>
      </c>
      <c r="CK41" s="206">
        <v>0</v>
      </c>
      <c r="CL41" s="206">
        <v>0</v>
      </c>
      <c r="CM41" s="206">
        <v>0</v>
      </c>
      <c r="CN41" s="206">
        <v>0</v>
      </c>
      <c r="CO41" s="206">
        <v>0</v>
      </c>
      <c r="CP41" s="206">
        <v>0</v>
      </c>
      <c r="CQ41" s="206">
        <v>0</v>
      </c>
      <c r="CR41" s="206">
        <v>0</v>
      </c>
      <c r="CS41" s="206">
        <v>0</v>
      </c>
      <c r="CT41" s="206">
        <v>0</v>
      </c>
      <c r="CU41" s="206">
        <v>0</v>
      </c>
      <c r="CV41" s="206">
        <v>0</v>
      </c>
      <c r="CW41" s="206">
        <v>0</v>
      </c>
      <c r="CX41" s="206">
        <v>0</v>
      </c>
      <c r="CY41" s="206">
        <v>0</v>
      </c>
      <c r="CZ41" s="206">
        <v>0</v>
      </c>
      <c r="DA41" s="206">
        <v>0</v>
      </c>
      <c r="DB41" s="206">
        <v>0</v>
      </c>
      <c r="DC41" s="206">
        <v>0</v>
      </c>
      <c r="DD41" s="206">
        <v>0</v>
      </c>
      <c r="DE41" s="206">
        <v>0</v>
      </c>
      <c r="DF41" s="206">
        <v>0</v>
      </c>
      <c r="DG41" s="206">
        <v>0</v>
      </c>
      <c r="DH41" s="206">
        <v>0</v>
      </c>
      <c r="DI41" s="206">
        <v>0</v>
      </c>
      <c r="DJ41" s="206">
        <v>0</v>
      </c>
      <c r="DK41" s="206">
        <v>0</v>
      </c>
      <c r="DL41" s="207">
        <v>0</v>
      </c>
      <c r="DM41" s="343"/>
      <c r="DN41" s="317"/>
      <c r="DO41" s="317"/>
      <c r="DP41" s="317"/>
      <c r="DQ41" s="208"/>
      <c r="DR41" s="209"/>
      <c r="DS41" s="209"/>
      <c r="DT41" s="226" t="s">
        <v>191</v>
      </c>
      <c r="DU41" s="206">
        <f t="shared" ref="DU41:DU47" si="30">I41/$DQ$4</f>
        <v>0</v>
      </c>
      <c r="DV41" s="206">
        <f t="shared" ref="DV41:DV47" si="31">SUM(J41:O41)/$DQ$4</f>
        <v>0</v>
      </c>
      <c r="DW41" s="206">
        <f t="shared" ref="DW41:DW47" si="32">SUM(P41:AL41)/$DQ$4</f>
        <v>0</v>
      </c>
      <c r="DX41" s="206">
        <f t="shared" ref="DX41:DX47" si="33">SUM(AM41:CT41)/$DQ$4</f>
        <v>0</v>
      </c>
      <c r="DY41" s="206">
        <f t="shared" ref="DY41:DY47" si="34">SUM(CU41:CY41)/$DQ$4</f>
        <v>0</v>
      </c>
      <c r="DZ41" s="206">
        <f t="shared" ref="DZ41:DZ47" si="35">SUM(CZ41:DE41)/$DQ$4</f>
        <v>0</v>
      </c>
      <c r="EA41" s="206">
        <f t="shared" ref="EA41:EA47" si="36">SUM(DF41:DG41)/$DQ$4</f>
        <v>0</v>
      </c>
      <c r="EB41" s="206">
        <f t="shared" ref="EB41:EB47" si="37">SUM(DH41:DI41)/$DQ$4</f>
        <v>0</v>
      </c>
      <c r="EC41" s="206">
        <f t="shared" ref="EC41:EC47" si="38">SUM(DJ41:DK41)/$DQ$4</f>
        <v>0</v>
      </c>
      <c r="ED41" s="207">
        <f t="shared" si="5"/>
        <v>0</v>
      </c>
      <c r="EE41" s="303">
        <f t="shared" si="28"/>
        <v>0</v>
      </c>
      <c r="EF41" s="306"/>
      <c r="EG41" s="314"/>
      <c r="EH41" s="101"/>
    </row>
    <row r="42" spans="1:138" s="126" customFormat="1" ht="15" customHeight="1" outlineLevel="1" x14ac:dyDescent="0.35">
      <c r="A42" s="37" t="s">
        <v>149</v>
      </c>
      <c r="B42" s="37">
        <v>3</v>
      </c>
      <c r="C42" s="38">
        <v>3.3</v>
      </c>
      <c r="D42" s="39" t="s">
        <v>192</v>
      </c>
      <c r="E42" s="208"/>
      <c r="F42" s="209"/>
      <c r="G42" s="218"/>
      <c r="H42" s="205" t="s">
        <v>193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X42" s="206">
        <v>0</v>
      </c>
      <c r="Y42" s="206">
        <v>0</v>
      </c>
      <c r="Z42" s="206">
        <v>0</v>
      </c>
      <c r="AA42" s="206">
        <v>0</v>
      </c>
      <c r="AB42" s="206">
        <v>0</v>
      </c>
      <c r="AC42" s="206">
        <v>0</v>
      </c>
      <c r="AD42" s="206">
        <v>0</v>
      </c>
      <c r="AE42" s="206">
        <v>0</v>
      </c>
      <c r="AF42" s="206">
        <v>0</v>
      </c>
      <c r="AG42" s="206">
        <v>0</v>
      </c>
      <c r="AH42" s="206">
        <v>0</v>
      </c>
      <c r="AI42" s="206">
        <v>0</v>
      </c>
      <c r="AJ42" s="206">
        <v>0</v>
      </c>
      <c r="AK42" s="206">
        <v>0</v>
      </c>
      <c r="AL42" s="206">
        <v>0</v>
      </c>
      <c r="AM42" s="206">
        <v>0</v>
      </c>
      <c r="AN42" s="206">
        <v>0</v>
      </c>
      <c r="AO42" s="206">
        <v>0</v>
      </c>
      <c r="AP42" s="206">
        <v>0</v>
      </c>
      <c r="AQ42" s="206">
        <v>0</v>
      </c>
      <c r="AR42" s="206">
        <v>0</v>
      </c>
      <c r="AS42" s="206">
        <v>0</v>
      </c>
      <c r="AT42" s="206">
        <v>0</v>
      </c>
      <c r="AU42" s="206">
        <v>0</v>
      </c>
      <c r="AV42" s="206">
        <v>0</v>
      </c>
      <c r="AW42" s="206">
        <v>0</v>
      </c>
      <c r="AX42" s="206">
        <v>0</v>
      </c>
      <c r="AY42" s="206">
        <v>0</v>
      </c>
      <c r="AZ42" s="206">
        <v>0</v>
      </c>
      <c r="BA42" s="206">
        <v>0</v>
      </c>
      <c r="BB42" s="206">
        <v>0</v>
      </c>
      <c r="BC42" s="206">
        <v>0</v>
      </c>
      <c r="BD42" s="206">
        <v>0</v>
      </c>
      <c r="BE42" s="206">
        <v>0</v>
      </c>
      <c r="BF42" s="206">
        <v>0</v>
      </c>
      <c r="BG42" s="206">
        <v>0</v>
      </c>
      <c r="BH42" s="206">
        <v>0</v>
      </c>
      <c r="BI42" s="206">
        <v>0</v>
      </c>
      <c r="BJ42" s="206">
        <v>0</v>
      </c>
      <c r="BK42" s="206">
        <v>0</v>
      </c>
      <c r="BL42" s="206">
        <v>0</v>
      </c>
      <c r="BM42" s="206">
        <v>0</v>
      </c>
      <c r="BN42" s="206">
        <v>0</v>
      </c>
      <c r="BO42" s="206">
        <v>0</v>
      </c>
      <c r="BP42" s="206">
        <v>0</v>
      </c>
      <c r="BQ42" s="206">
        <v>0</v>
      </c>
      <c r="BR42" s="206">
        <v>0</v>
      </c>
      <c r="BS42" s="206">
        <v>0</v>
      </c>
      <c r="BT42" s="206">
        <v>0</v>
      </c>
      <c r="BU42" s="206">
        <v>0</v>
      </c>
      <c r="BV42" s="206">
        <v>0</v>
      </c>
      <c r="BW42" s="206">
        <v>0</v>
      </c>
      <c r="BX42" s="206">
        <v>0</v>
      </c>
      <c r="BY42" s="206">
        <v>0</v>
      </c>
      <c r="BZ42" s="206">
        <v>0</v>
      </c>
      <c r="CA42" s="206">
        <v>0</v>
      </c>
      <c r="CB42" s="206">
        <v>0</v>
      </c>
      <c r="CC42" s="206">
        <v>0</v>
      </c>
      <c r="CD42" s="206">
        <v>0</v>
      </c>
      <c r="CE42" s="206">
        <v>0</v>
      </c>
      <c r="CF42" s="206">
        <v>0</v>
      </c>
      <c r="CG42" s="206">
        <v>0</v>
      </c>
      <c r="CH42" s="206">
        <v>0</v>
      </c>
      <c r="CI42" s="206">
        <v>0</v>
      </c>
      <c r="CJ42" s="206">
        <v>0</v>
      </c>
      <c r="CK42" s="206">
        <v>0</v>
      </c>
      <c r="CL42" s="206">
        <v>0</v>
      </c>
      <c r="CM42" s="206">
        <v>0</v>
      </c>
      <c r="CN42" s="206">
        <v>0</v>
      </c>
      <c r="CO42" s="206">
        <v>0</v>
      </c>
      <c r="CP42" s="206">
        <v>0</v>
      </c>
      <c r="CQ42" s="206">
        <v>0</v>
      </c>
      <c r="CR42" s="206">
        <v>0</v>
      </c>
      <c r="CS42" s="206">
        <v>0</v>
      </c>
      <c r="CT42" s="206">
        <v>0</v>
      </c>
      <c r="CU42" s="206">
        <v>0</v>
      </c>
      <c r="CV42" s="206">
        <v>0</v>
      </c>
      <c r="CW42" s="206">
        <v>0</v>
      </c>
      <c r="CX42" s="206">
        <v>0</v>
      </c>
      <c r="CY42" s="206">
        <v>0</v>
      </c>
      <c r="CZ42" s="206">
        <v>0</v>
      </c>
      <c r="DA42" s="206">
        <v>0</v>
      </c>
      <c r="DB42" s="206">
        <v>0</v>
      </c>
      <c r="DC42" s="206">
        <v>0</v>
      </c>
      <c r="DD42" s="206">
        <v>0</v>
      </c>
      <c r="DE42" s="206">
        <v>0</v>
      </c>
      <c r="DF42" s="206">
        <v>0</v>
      </c>
      <c r="DG42" s="206">
        <v>0</v>
      </c>
      <c r="DH42" s="206">
        <v>0</v>
      </c>
      <c r="DI42" s="206">
        <v>0</v>
      </c>
      <c r="DJ42" s="206">
        <v>0</v>
      </c>
      <c r="DK42" s="206">
        <v>0</v>
      </c>
      <c r="DL42" s="207">
        <v>0</v>
      </c>
      <c r="DM42" s="343"/>
      <c r="DN42" s="317"/>
      <c r="DO42" s="317"/>
      <c r="DP42" s="317"/>
      <c r="DQ42" s="208"/>
      <c r="DR42" s="209"/>
      <c r="DS42" s="218"/>
      <c r="DT42" s="205" t="s">
        <v>193</v>
      </c>
      <c r="DU42" s="206">
        <f t="shared" si="30"/>
        <v>0</v>
      </c>
      <c r="DV42" s="206">
        <f t="shared" si="31"/>
        <v>0</v>
      </c>
      <c r="DW42" s="206">
        <f t="shared" si="32"/>
        <v>0</v>
      </c>
      <c r="DX42" s="206">
        <f t="shared" si="33"/>
        <v>0</v>
      </c>
      <c r="DY42" s="206">
        <f t="shared" si="34"/>
        <v>0</v>
      </c>
      <c r="DZ42" s="206">
        <f t="shared" si="35"/>
        <v>0</v>
      </c>
      <c r="EA42" s="206">
        <f t="shared" si="36"/>
        <v>0</v>
      </c>
      <c r="EB42" s="206">
        <f t="shared" si="37"/>
        <v>0</v>
      </c>
      <c r="EC42" s="206">
        <f t="shared" si="38"/>
        <v>0</v>
      </c>
      <c r="ED42" s="207">
        <f t="shared" si="5"/>
        <v>0</v>
      </c>
      <c r="EE42" s="303">
        <f t="shared" si="28"/>
        <v>0</v>
      </c>
      <c r="EF42" s="306"/>
      <c r="EG42" s="314"/>
      <c r="EH42" s="101"/>
    </row>
    <row r="43" spans="1:138" s="126" customFormat="1" ht="15" customHeight="1" outlineLevel="1" x14ac:dyDescent="0.35">
      <c r="A43" s="37" t="s">
        <v>149</v>
      </c>
      <c r="B43" s="37">
        <v>3</v>
      </c>
      <c r="C43" s="38">
        <v>3.3</v>
      </c>
      <c r="D43" s="39" t="s">
        <v>194</v>
      </c>
      <c r="E43" s="208"/>
      <c r="F43" s="209"/>
      <c r="G43" s="218"/>
      <c r="H43" s="205" t="s">
        <v>195</v>
      </c>
      <c r="I43" s="206">
        <v>0</v>
      </c>
      <c r="J43" s="206">
        <v>0</v>
      </c>
      <c r="K43" s="206">
        <v>0</v>
      </c>
      <c r="L43" s="206">
        <v>0</v>
      </c>
      <c r="M43" s="206">
        <v>0</v>
      </c>
      <c r="N43" s="206">
        <v>0</v>
      </c>
      <c r="O43" s="206">
        <v>0</v>
      </c>
      <c r="P43" s="206">
        <v>0</v>
      </c>
      <c r="Q43" s="206">
        <v>0</v>
      </c>
      <c r="R43" s="206">
        <v>0</v>
      </c>
      <c r="S43" s="206">
        <v>0</v>
      </c>
      <c r="T43" s="206">
        <v>0</v>
      </c>
      <c r="U43" s="206">
        <v>0</v>
      </c>
      <c r="V43" s="206">
        <v>0</v>
      </c>
      <c r="W43" s="206">
        <v>0</v>
      </c>
      <c r="X43" s="206">
        <v>0</v>
      </c>
      <c r="Y43" s="206">
        <v>0</v>
      </c>
      <c r="Z43" s="206">
        <v>0</v>
      </c>
      <c r="AA43" s="206">
        <v>0</v>
      </c>
      <c r="AB43" s="206">
        <v>0</v>
      </c>
      <c r="AC43" s="206">
        <v>0</v>
      </c>
      <c r="AD43" s="206">
        <v>0</v>
      </c>
      <c r="AE43" s="206">
        <v>0</v>
      </c>
      <c r="AF43" s="206">
        <v>0</v>
      </c>
      <c r="AG43" s="206">
        <v>0</v>
      </c>
      <c r="AH43" s="206">
        <v>0</v>
      </c>
      <c r="AI43" s="206">
        <v>0</v>
      </c>
      <c r="AJ43" s="206">
        <v>0</v>
      </c>
      <c r="AK43" s="206">
        <v>0</v>
      </c>
      <c r="AL43" s="206">
        <v>0</v>
      </c>
      <c r="AM43" s="206">
        <v>0</v>
      </c>
      <c r="AN43" s="206">
        <v>0</v>
      </c>
      <c r="AO43" s="206">
        <v>0</v>
      </c>
      <c r="AP43" s="206">
        <v>0</v>
      </c>
      <c r="AQ43" s="206">
        <v>0</v>
      </c>
      <c r="AR43" s="206">
        <v>0</v>
      </c>
      <c r="AS43" s="206">
        <v>0</v>
      </c>
      <c r="AT43" s="206">
        <v>0</v>
      </c>
      <c r="AU43" s="206">
        <v>0</v>
      </c>
      <c r="AV43" s="206">
        <v>0</v>
      </c>
      <c r="AW43" s="206">
        <v>0</v>
      </c>
      <c r="AX43" s="206">
        <v>0</v>
      </c>
      <c r="AY43" s="206">
        <v>0</v>
      </c>
      <c r="AZ43" s="206">
        <v>0</v>
      </c>
      <c r="BA43" s="206">
        <v>0</v>
      </c>
      <c r="BB43" s="206">
        <v>0</v>
      </c>
      <c r="BC43" s="206">
        <v>0</v>
      </c>
      <c r="BD43" s="206">
        <v>0</v>
      </c>
      <c r="BE43" s="206">
        <v>0</v>
      </c>
      <c r="BF43" s="206">
        <v>0</v>
      </c>
      <c r="BG43" s="206">
        <v>0</v>
      </c>
      <c r="BH43" s="206">
        <v>0</v>
      </c>
      <c r="BI43" s="206">
        <v>0</v>
      </c>
      <c r="BJ43" s="206">
        <v>0</v>
      </c>
      <c r="BK43" s="206">
        <v>0</v>
      </c>
      <c r="BL43" s="206">
        <v>0</v>
      </c>
      <c r="BM43" s="206">
        <v>0</v>
      </c>
      <c r="BN43" s="206">
        <v>0</v>
      </c>
      <c r="BO43" s="206">
        <v>0</v>
      </c>
      <c r="BP43" s="206">
        <v>0</v>
      </c>
      <c r="BQ43" s="206">
        <v>0</v>
      </c>
      <c r="BR43" s="206">
        <v>0</v>
      </c>
      <c r="BS43" s="206">
        <v>0</v>
      </c>
      <c r="BT43" s="206">
        <v>0</v>
      </c>
      <c r="BU43" s="206">
        <v>0</v>
      </c>
      <c r="BV43" s="206">
        <v>0</v>
      </c>
      <c r="BW43" s="206">
        <v>0</v>
      </c>
      <c r="BX43" s="206">
        <v>0</v>
      </c>
      <c r="BY43" s="206">
        <v>0</v>
      </c>
      <c r="BZ43" s="206">
        <v>0</v>
      </c>
      <c r="CA43" s="206">
        <v>0</v>
      </c>
      <c r="CB43" s="206">
        <v>0</v>
      </c>
      <c r="CC43" s="206">
        <v>0</v>
      </c>
      <c r="CD43" s="206">
        <v>0</v>
      </c>
      <c r="CE43" s="206">
        <v>0</v>
      </c>
      <c r="CF43" s="206">
        <v>0</v>
      </c>
      <c r="CG43" s="206">
        <v>0</v>
      </c>
      <c r="CH43" s="206">
        <v>0</v>
      </c>
      <c r="CI43" s="206">
        <v>0</v>
      </c>
      <c r="CJ43" s="206">
        <v>0</v>
      </c>
      <c r="CK43" s="206">
        <v>0</v>
      </c>
      <c r="CL43" s="206">
        <v>0</v>
      </c>
      <c r="CM43" s="206">
        <v>0</v>
      </c>
      <c r="CN43" s="206">
        <v>0</v>
      </c>
      <c r="CO43" s="206">
        <v>0</v>
      </c>
      <c r="CP43" s="206">
        <v>0</v>
      </c>
      <c r="CQ43" s="206">
        <v>0</v>
      </c>
      <c r="CR43" s="206">
        <v>0</v>
      </c>
      <c r="CS43" s="206">
        <v>0</v>
      </c>
      <c r="CT43" s="206">
        <v>0</v>
      </c>
      <c r="CU43" s="206">
        <v>0</v>
      </c>
      <c r="CV43" s="206">
        <v>0</v>
      </c>
      <c r="CW43" s="206">
        <v>0</v>
      </c>
      <c r="CX43" s="206">
        <v>0</v>
      </c>
      <c r="CY43" s="206">
        <v>50244.5</v>
      </c>
      <c r="CZ43" s="206">
        <v>9967</v>
      </c>
      <c r="DA43" s="206">
        <v>0</v>
      </c>
      <c r="DB43" s="206">
        <v>0</v>
      </c>
      <c r="DC43" s="206">
        <v>0</v>
      </c>
      <c r="DD43" s="206">
        <v>0</v>
      </c>
      <c r="DE43" s="206">
        <v>0</v>
      </c>
      <c r="DF43" s="206">
        <v>10595702</v>
      </c>
      <c r="DG43" s="206">
        <v>28814186.699999999</v>
      </c>
      <c r="DH43" s="206">
        <v>102498</v>
      </c>
      <c r="DI43" s="206">
        <v>0</v>
      </c>
      <c r="DJ43" s="206">
        <v>0</v>
      </c>
      <c r="DK43" s="206">
        <v>0</v>
      </c>
      <c r="DL43" s="207">
        <v>39572598.200000003</v>
      </c>
      <c r="DM43" s="343"/>
      <c r="DN43" s="317"/>
      <c r="DO43" s="317"/>
      <c r="DP43" s="317"/>
      <c r="DQ43" s="208"/>
      <c r="DR43" s="209"/>
      <c r="DS43" s="218"/>
      <c r="DT43" s="205" t="s">
        <v>195</v>
      </c>
      <c r="DU43" s="206">
        <f t="shared" si="30"/>
        <v>0</v>
      </c>
      <c r="DV43" s="206">
        <f t="shared" si="31"/>
        <v>0</v>
      </c>
      <c r="DW43" s="206">
        <f t="shared" si="32"/>
        <v>0</v>
      </c>
      <c r="DX43" s="206">
        <f t="shared" si="33"/>
        <v>0</v>
      </c>
      <c r="DY43" s="206">
        <f t="shared" si="34"/>
        <v>5.0244499999999997E-2</v>
      </c>
      <c r="DZ43" s="206">
        <f t="shared" si="35"/>
        <v>9.9670000000000002E-3</v>
      </c>
      <c r="EA43" s="206">
        <f t="shared" si="36"/>
        <v>39.409888700000003</v>
      </c>
      <c r="EB43" s="206">
        <f t="shared" si="37"/>
        <v>0.10249800000000001</v>
      </c>
      <c r="EC43" s="206">
        <f t="shared" si="38"/>
        <v>0</v>
      </c>
      <c r="ED43" s="207">
        <f t="shared" si="5"/>
        <v>39.572598200000002</v>
      </c>
      <c r="EE43" s="303">
        <f t="shared" si="28"/>
        <v>0</v>
      </c>
      <c r="EF43" s="306"/>
      <c r="EG43" s="314"/>
      <c r="EH43" s="101"/>
    </row>
    <row r="44" spans="1:138" s="126" customFormat="1" ht="15" customHeight="1" outlineLevel="1" x14ac:dyDescent="0.35">
      <c r="A44" s="37" t="s">
        <v>149</v>
      </c>
      <c r="B44" s="37">
        <v>3</v>
      </c>
      <c r="C44" s="38">
        <v>3.3</v>
      </c>
      <c r="D44" s="39" t="s">
        <v>196</v>
      </c>
      <c r="E44" s="208"/>
      <c r="F44" s="209"/>
      <c r="G44" s="218"/>
      <c r="H44" s="205" t="s">
        <v>197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  <c r="R44" s="206">
        <v>0</v>
      </c>
      <c r="S44" s="206">
        <v>0</v>
      </c>
      <c r="T44" s="206">
        <v>0</v>
      </c>
      <c r="U44" s="206">
        <v>0</v>
      </c>
      <c r="V44" s="206">
        <v>0</v>
      </c>
      <c r="W44" s="206">
        <v>0</v>
      </c>
      <c r="X44" s="206">
        <v>0</v>
      </c>
      <c r="Y44" s="206">
        <v>0</v>
      </c>
      <c r="Z44" s="206">
        <v>0</v>
      </c>
      <c r="AA44" s="206">
        <v>0</v>
      </c>
      <c r="AB44" s="206">
        <v>0</v>
      </c>
      <c r="AC44" s="206">
        <v>0</v>
      </c>
      <c r="AD44" s="206">
        <v>0</v>
      </c>
      <c r="AE44" s="206">
        <v>0</v>
      </c>
      <c r="AF44" s="206">
        <v>0</v>
      </c>
      <c r="AG44" s="206">
        <v>0</v>
      </c>
      <c r="AH44" s="206">
        <v>0</v>
      </c>
      <c r="AI44" s="206">
        <v>0</v>
      </c>
      <c r="AJ44" s="206">
        <v>0</v>
      </c>
      <c r="AK44" s="206">
        <v>0</v>
      </c>
      <c r="AL44" s="206">
        <v>0</v>
      </c>
      <c r="AM44" s="206">
        <v>0</v>
      </c>
      <c r="AN44" s="206">
        <v>0</v>
      </c>
      <c r="AO44" s="206">
        <v>0</v>
      </c>
      <c r="AP44" s="206">
        <v>0</v>
      </c>
      <c r="AQ44" s="206">
        <v>0</v>
      </c>
      <c r="AR44" s="206">
        <v>0</v>
      </c>
      <c r="AS44" s="206">
        <v>0</v>
      </c>
      <c r="AT44" s="206">
        <v>0</v>
      </c>
      <c r="AU44" s="206">
        <v>0</v>
      </c>
      <c r="AV44" s="206">
        <v>0</v>
      </c>
      <c r="AW44" s="206">
        <v>0</v>
      </c>
      <c r="AX44" s="206">
        <v>0</v>
      </c>
      <c r="AY44" s="206">
        <v>0</v>
      </c>
      <c r="AZ44" s="206">
        <v>0</v>
      </c>
      <c r="BA44" s="206">
        <v>0</v>
      </c>
      <c r="BB44" s="206">
        <v>0</v>
      </c>
      <c r="BC44" s="206">
        <v>0</v>
      </c>
      <c r="BD44" s="206">
        <v>0</v>
      </c>
      <c r="BE44" s="206">
        <v>0</v>
      </c>
      <c r="BF44" s="206">
        <v>0</v>
      </c>
      <c r="BG44" s="206">
        <v>0</v>
      </c>
      <c r="BH44" s="206">
        <v>0</v>
      </c>
      <c r="BI44" s="206">
        <v>0</v>
      </c>
      <c r="BJ44" s="206">
        <v>0</v>
      </c>
      <c r="BK44" s="206">
        <v>0</v>
      </c>
      <c r="BL44" s="206">
        <v>0</v>
      </c>
      <c r="BM44" s="206">
        <v>0</v>
      </c>
      <c r="BN44" s="206">
        <v>0</v>
      </c>
      <c r="BO44" s="206">
        <v>0</v>
      </c>
      <c r="BP44" s="206">
        <v>0</v>
      </c>
      <c r="BQ44" s="206">
        <v>0</v>
      </c>
      <c r="BR44" s="206">
        <v>0</v>
      </c>
      <c r="BS44" s="206">
        <v>0</v>
      </c>
      <c r="BT44" s="206">
        <v>0</v>
      </c>
      <c r="BU44" s="206">
        <v>0</v>
      </c>
      <c r="BV44" s="206">
        <v>0</v>
      </c>
      <c r="BW44" s="206">
        <v>0</v>
      </c>
      <c r="BX44" s="206">
        <v>0</v>
      </c>
      <c r="BY44" s="206">
        <v>0</v>
      </c>
      <c r="BZ44" s="206">
        <v>0</v>
      </c>
      <c r="CA44" s="206">
        <v>0</v>
      </c>
      <c r="CB44" s="206">
        <v>0</v>
      </c>
      <c r="CC44" s="206">
        <v>0</v>
      </c>
      <c r="CD44" s="206">
        <v>0</v>
      </c>
      <c r="CE44" s="206">
        <v>0</v>
      </c>
      <c r="CF44" s="206">
        <v>0</v>
      </c>
      <c r="CG44" s="206">
        <v>0</v>
      </c>
      <c r="CH44" s="206">
        <v>0</v>
      </c>
      <c r="CI44" s="206">
        <v>0</v>
      </c>
      <c r="CJ44" s="206">
        <v>0</v>
      </c>
      <c r="CK44" s="206">
        <v>0</v>
      </c>
      <c r="CL44" s="206">
        <v>0</v>
      </c>
      <c r="CM44" s="206">
        <v>0</v>
      </c>
      <c r="CN44" s="206">
        <v>0</v>
      </c>
      <c r="CO44" s="206">
        <v>0</v>
      </c>
      <c r="CP44" s="206">
        <v>0</v>
      </c>
      <c r="CQ44" s="206">
        <v>0</v>
      </c>
      <c r="CR44" s="206">
        <v>0</v>
      </c>
      <c r="CS44" s="206">
        <v>0</v>
      </c>
      <c r="CT44" s="206">
        <v>0</v>
      </c>
      <c r="CU44" s="206">
        <v>0</v>
      </c>
      <c r="CV44" s="206">
        <v>0</v>
      </c>
      <c r="CW44" s="206">
        <v>0</v>
      </c>
      <c r="CX44" s="206">
        <v>0</v>
      </c>
      <c r="CY44" s="206">
        <v>0</v>
      </c>
      <c r="CZ44" s="206">
        <v>0</v>
      </c>
      <c r="DA44" s="206">
        <v>0</v>
      </c>
      <c r="DB44" s="206">
        <v>0</v>
      </c>
      <c r="DC44" s="206">
        <v>0</v>
      </c>
      <c r="DD44" s="206">
        <v>0</v>
      </c>
      <c r="DE44" s="206">
        <v>0</v>
      </c>
      <c r="DF44" s="206">
        <v>0</v>
      </c>
      <c r="DG44" s="206">
        <v>0</v>
      </c>
      <c r="DH44" s="206">
        <v>0</v>
      </c>
      <c r="DI44" s="206">
        <v>0</v>
      </c>
      <c r="DJ44" s="206">
        <v>0</v>
      </c>
      <c r="DK44" s="206">
        <v>0</v>
      </c>
      <c r="DL44" s="207">
        <v>0</v>
      </c>
      <c r="DM44" s="343"/>
      <c r="DN44" s="317"/>
      <c r="DO44" s="317"/>
      <c r="DP44" s="317"/>
      <c r="DQ44" s="208"/>
      <c r="DR44" s="209"/>
      <c r="DS44" s="218"/>
      <c r="DT44" s="205" t="s">
        <v>197</v>
      </c>
      <c r="DU44" s="206">
        <f t="shared" si="30"/>
        <v>0</v>
      </c>
      <c r="DV44" s="206">
        <f t="shared" si="31"/>
        <v>0</v>
      </c>
      <c r="DW44" s="206">
        <f t="shared" si="32"/>
        <v>0</v>
      </c>
      <c r="DX44" s="206">
        <f t="shared" si="33"/>
        <v>0</v>
      </c>
      <c r="DY44" s="206">
        <f t="shared" si="34"/>
        <v>0</v>
      </c>
      <c r="DZ44" s="206">
        <f t="shared" si="35"/>
        <v>0</v>
      </c>
      <c r="EA44" s="206">
        <f t="shared" si="36"/>
        <v>0</v>
      </c>
      <c r="EB44" s="206">
        <f t="shared" si="37"/>
        <v>0</v>
      </c>
      <c r="EC44" s="206">
        <f t="shared" si="38"/>
        <v>0</v>
      </c>
      <c r="ED44" s="207">
        <f t="shared" si="5"/>
        <v>0</v>
      </c>
      <c r="EE44" s="303">
        <f t="shared" si="28"/>
        <v>0</v>
      </c>
      <c r="EF44" s="306"/>
      <c r="EG44" s="314"/>
      <c r="EH44" s="101"/>
    </row>
    <row r="45" spans="1:138" s="126" customFormat="1" ht="15" customHeight="1" outlineLevel="1" x14ac:dyDescent="0.35">
      <c r="A45" s="37" t="s">
        <v>149</v>
      </c>
      <c r="B45" s="37">
        <v>3</v>
      </c>
      <c r="C45" s="38">
        <v>3.3</v>
      </c>
      <c r="D45" s="39" t="s">
        <v>198</v>
      </c>
      <c r="E45" s="208"/>
      <c r="F45" s="209"/>
      <c r="G45" s="218"/>
      <c r="H45" s="205" t="s">
        <v>199</v>
      </c>
      <c r="I45" s="206">
        <v>0</v>
      </c>
      <c r="J45" s="206">
        <v>0</v>
      </c>
      <c r="K45" s="206">
        <v>0</v>
      </c>
      <c r="L45" s="206">
        <v>0</v>
      </c>
      <c r="M45" s="206">
        <v>0</v>
      </c>
      <c r="N45" s="206">
        <v>0</v>
      </c>
      <c r="O45" s="206">
        <v>0</v>
      </c>
      <c r="P45" s="206">
        <v>0</v>
      </c>
      <c r="Q45" s="206">
        <v>0</v>
      </c>
      <c r="R45" s="206">
        <v>0</v>
      </c>
      <c r="S45" s="206">
        <v>0</v>
      </c>
      <c r="T45" s="206">
        <v>0</v>
      </c>
      <c r="U45" s="206">
        <v>0</v>
      </c>
      <c r="V45" s="206">
        <v>0</v>
      </c>
      <c r="W45" s="206">
        <v>0</v>
      </c>
      <c r="X45" s="206">
        <v>0</v>
      </c>
      <c r="Y45" s="206">
        <v>0</v>
      </c>
      <c r="Z45" s="206">
        <v>0</v>
      </c>
      <c r="AA45" s="206">
        <v>0</v>
      </c>
      <c r="AB45" s="206">
        <v>0</v>
      </c>
      <c r="AC45" s="206">
        <v>0</v>
      </c>
      <c r="AD45" s="206">
        <v>0</v>
      </c>
      <c r="AE45" s="206">
        <v>0</v>
      </c>
      <c r="AF45" s="206">
        <v>0</v>
      </c>
      <c r="AG45" s="206">
        <v>0</v>
      </c>
      <c r="AH45" s="206">
        <v>0</v>
      </c>
      <c r="AI45" s="206">
        <v>0</v>
      </c>
      <c r="AJ45" s="206">
        <v>0</v>
      </c>
      <c r="AK45" s="206">
        <v>0</v>
      </c>
      <c r="AL45" s="206">
        <v>0</v>
      </c>
      <c r="AM45" s="206">
        <v>0</v>
      </c>
      <c r="AN45" s="206">
        <v>0</v>
      </c>
      <c r="AO45" s="206">
        <v>0</v>
      </c>
      <c r="AP45" s="206">
        <v>0</v>
      </c>
      <c r="AQ45" s="206">
        <v>0</v>
      </c>
      <c r="AR45" s="206">
        <v>0</v>
      </c>
      <c r="AS45" s="206">
        <v>0</v>
      </c>
      <c r="AT45" s="206">
        <v>0</v>
      </c>
      <c r="AU45" s="206">
        <v>0</v>
      </c>
      <c r="AV45" s="206">
        <v>0</v>
      </c>
      <c r="AW45" s="206">
        <v>0</v>
      </c>
      <c r="AX45" s="206">
        <v>0</v>
      </c>
      <c r="AY45" s="206">
        <v>0</v>
      </c>
      <c r="AZ45" s="206">
        <v>0</v>
      </c>
      <c r="BA45" s="206">
        <v>0</v>
      </c>
      <c r="BB45" s="206">
        <v>0</v>
      </c>
      <c r="BC45" s="206">
        <v>0</v>
      </c>
      <c r="BD45" s="206">
        <v>0</v>
      </c>
      <c r="BE45" s="206">
        <v>0</v>
      </c>
      <c r="BF45" s="206">
        <v>0</v>
      </c>
      <c r="BG45" s="206">
        <v>0</v>
      </c>
      <c r="BH45" s="206">
        <v>0</v>
      </c>
      <c r="BI45" s="206">
        <v>0</v>
      </c>
      <c r="BJ45" s="206">
        <v>0</v>
      </c>
      <c r="BK45" s="206">
        <v>0</v>
      </c>
      <c r="BL45" s="206">
        <v>0</v>
      </c>
      <c r="BM45" s="206">
        <v>0</v>
      </c>
      <c r="BN45" s="206">
        <v>0</v>
      </c>
      <c r="BO45" s="206">
        <v>0</v>
      </c>
      <c r="BP45" s="206">
        <v>0</v>
      </c>
      <c r="BQ45" s="206">
        <v>0</v>
      </c>
      <c r="BR45" s="206">
        <v>0</v>
      </c>
      <c r="BS45" s="206">
        <v>0</v>
      </c>
      <c r="BT45" s="206">
        <v>0</v>
      </c>
      <c r="BU45" s="206">
        <v>0</v>
      </c>
      <c r="BV45" s="206">
        <v>0</v>
      </c>
      <c r="BW45" s="206">
        <v>0</v>
      </c>
      <c r="BX45" s="206">
        <v>0</v>
      </c>
      <c r="BY45" s="206">
        <v>0</v>
      </c>
      <c r="BZ45" s="206">
        <v>0</v>
      </c>
      <c r="CA45" s="206">
        <v>0</v>
      </c>
      <c r="CB45" s="206">
        <v>0</v>
      </c>
      <c r="CC45" s="206">
        <v>0</v>
      </c>
      <c r="CD45" s="206">
        <v>0</v>
      </c>
      <c r="CE45" s="206">
        <v>0</v>
      </c>
      <c r="CF45" s="206">
        <v>0</v>
      </c>
      <c r="CG45" s="206">
        <v>0</v>
      </c>
      <c r="CH45" s="206">
        <v>0</v>
      </c>
      <c r="CI45" s="206">
        <v>0</v>
      </c>
      <c r="CJ45" s="206">
        <v>0</v>
      </c>
      <c r="CK45" s="206">
        <v>0</v>
      </c>
      <c r="CL45" s="206">
        <v>0</v>
      </c>
      <c r="CM45" s="206">
        <v>0</v>
      </c>
      <c r="CN45" s="206">
        <v>0</v>
      </c>
      <c r="CO45" s="206">
        <v>0</v>
      </c>
      <c r="CP45" s="206">
        <v>0</v>
      </c>
      <c r="CQ45" s="206">
        <v>0</v>
      </c>
      <c r="CR45" s="206">
        <v>0</v>
      </c>
      <c r="CS45" s="206">
        <v>0</v>
      </c>
      <c r="CT45" s="206">
        <v>0</v>
      </c>
      <c r="CU45" s="206">
        <v>0</v>
      </c>
      <c r="CV45" s="206">
        <v>0</v>
      </c>
      <c r="CW45" s="206">
        <v>0</v>
      </c>
      <c r="CX45" s="206">
        <v>0</v>
      </c>
      <c r="CY45" s="206">
        <v>0</v>
      </c>
      <c r="CZ45" s="206">
        <v>0</v>
      </c>
      <c r="DA45" s="206">
        <v>0</v>
      </c>
      <c r="DB45" s="206">
        <v>0</v>
      </c>
      <c r="DC45" s="206">
        <v>0</v>
      </c>
      <c r="DD45" s="206">
        <v>0</v>
      </c>
      <c r="DE45" s="206">
        <v>0</v>
      </c>
      <c r="DF45" s="206">
        <v>0</v>
      </c>
      <c r="DG45" s="206">
        <v>0</v>
      </c>
      <c r="DH45" s="206">
        <v>0</v>
      </c>
      <c r="DI45" s="206">
        <v>0</v>
      </c>
      <c r="DJ45" s="206">
        <v>0</v>
      </c>
      <c r="DK45" s="206">
        <v>0</v>
      </c>
      <c r="DL45" s="207">
        <v>0</v>
      </c>
      <c r="DM45" s="343"/>
      <c r="DN45" s="317"/>
      <c r="DO45" s="317"/>
      <c r="DP45" s="317"/>
      <c r="DQ45" s="208"/>
      <c r="DR45" s="209"/>
      <c r="DS45" s="218"/>
      <c r="DT45" s="205" t="s">
        <v>199</v>
      </c>
      <c r="DU45" s="206">
        <f t="shared" si="30"/>
        <v>0</v>
      </c>
      <c r="DV45" s="206">
        <f t="shared" si="31"/>
        <v>0</v>
      </c>
      <c r="DW45" s="206">
        <f t="shared" si="32"/>
        <v>0</v>
      </c>
      <c r="DX45" s="206">
        <f t="shared" si="33"/>
        <v>0</v>
      </c>
      <c r="DY45" s="206">
        <f t="shared" si="34"/>
        <v>0</v>
      </c>
      <c r="DZ45" s="206">
        <f t="shared" si="35"/>
        <v>0</v>
      </c>
      <c r="EA45" s="206">
        <f t="shared" si="36"/>
        <v>0</v>
      </c>
      <c r="EB45" s="206">
        <f t="shared" si="37"/>
        <v>0</v>
      </c>
      <c r="EC45" s="206">
        <f t="shared" si="38"/>
        <v>0</v>
      </c>
      <c r="ED45" s="207">
        <f t="shared" si="5"/>
        <v>0</v>
      </c>
      <c r="EE45" s="303">
        <f t="shared" si="28"/>
        <v>0</v>
      </c>
      <c r="EF45" s="306"/>
      <c r="EG45" s="314"/>
      <c r="EH45" s="101"/>
    </row>
    <row r="46" spans="1:138" s="126" customFormat="1" ht="15" customHeight="1" outlineLevel="1" x14ac:dyDescent="0.35">
      <c r="A46" s="37" t="s">
        <v>149</v>
      </c>
      <c r="B46" s="37">
        <v>3</v>
      </c>
      <c r="C46" s="38">
        <v>3.3</v>
      </c>
      <c r="D46" s="39" t="s">
        <v>200</v>
      </c>
      <c r="E46" s="208"/>
      <c r="F46" s="209"/>
      <c r="G46" s="218"/>
      <c r="H46" s="205" t="s">
        <v>201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X46" s="206">
        <v>0</v>
      </c>
      <c r="Y46" s="206">
        <v>0</v>
      </c>
      <c r="Z46" s="206">
        <v>0</v>
      </c>
      <c r="AA46" s="206">
        <v>0</v>
      </c>
      <c r="AB46" s="206">
        <v>0</v>
      </c>
      <c r="AC46" s="206">
        <v>0</v>
      </c>
      <c r="AD46" s="206">
        <v>0</v>
      </c>
      <c r="AE46" s="206">
        <v>0</v>
      </c>
      <c r="AF46" s="206">
        <v>0</v>
      </c>
      <c r="AG46" s="206">
        <v>0</v>
      </c>
      <c r="AH46" s="206">
        <v>0</v>
      </c>
      <c r="AI46" s="206">
        <v>0</v>
      </c>
      <c r="AJ46" s="206">
        <v>0</v>
      </c>
      <c r="AK46" s="206">
        <v>0</v>
      </c>
      <c r="AL46" s="206">
        <v>0</v>
      </c>
      <c r="AM46" s="206">
        <v>0</v>
      </c>
      <c r="AN46" s="206">
        <v>0</v>
      </c>
      <c r="AO46" s="206">
        <v>0</v>
      </c>
      <c r="AP46" s="206">
        <v>0</v>
      </c>
      <c r="AQ46" s="206">
        <v>0</v>
      </c>
      <c r="AR46" s="206">
        <v>0</v>
      </c>
      <c r="AS46" s="206">
        <v>0</v>
      </c>
      <c r="AT46" s="206">
        <v>0</v>
      </c>
      <c r="AU46" s="206">
        <v>0</v>
      </c>
      <c r="AV46" s="206">
        <v>0</v>
      </c>
      <c r="AW46" s="206">
        <v>0</v>
      </c>
      <c r="AX46" s="206">
        <v>0</v>
      </c>
      <c r="AY46" s="206">
        <v>0</v>
      </c>
      <c r="AZ46" s="206">
        <v>0</v>
      </c>
      <c r="BA46" s="206">
        <v>0</v>
      </c>
      <c r="BB46" s="206">
        <v>0</v>
      </c>
      <c r="BC46" s="206">
        <v>0</v>
      </c>
      <c r="BD46" s="206">
        <v>0</v>
      </c>
      <c r="BE46" s="206">
        <v>0</v>
      </c>
      <c r="BF46" s="206">
        <v>0</v>
      </c>
      <c r="BG46" s="206">
        <v>0</v>
      </c>
      <c r="BH46" s="206">
        <v>0</v>
      </c>
      <c r="BI46" s="206">
        <v>0</v>
      </c>
      <c r="BJ46" s="206">
        <v>0</v>
      </c>
      <c r="BK46" s="206">
        <v>0</v>
      </c>
      <c r="BL46" s="206">
        <v>0</v>
      </c>
      <c r="BM46" s="206">
        <v>0</v>
      </c>
      <c r="BN46" s="206">
        <v>0</v>
      </c>
      <c r="BO46" s="206">
        <v>0</v>
      </c>
      <c r="BP46" s="206">
        <v>0</v>
      </c>
      <c r="BQ46" s="206">
        <v>0</v>
      </c>
      <c r="BR46" s="206">
        <v>0</v>
      </c>
      <c r="BS46" s="206">
        <v>0</v>
      </c>
      <c r="BT46" s="206">
        <v>0</v>
      </c>
      <c r="BU46" s="206">
        <v>0</v>
      </c>
      <c r="BV46" s="206">
        <v>0</v>
      </c>
      <c r="BW46" s="206">
        <v>0</v>
      </c>
      <c r="BX46" s="206">
        <v>0</v>
      </c>
      <c r="BY46" s="206">
        <v>0</v>
      </c>
      <c r="BZ46" s="206">
        <v>0</v>
      </c>
      <c r="CA46" s="206">
        <v>0</v>
      </c>
      <c r="CB46" s="206">
        <v>0</v>
      </c>
      <c r="CC46" s="206">
        <v>0</v>
      </c>
      <c r="CD46" s="206">
        <v>0</v>
      </c>
      <c r="CE46" s="206">
        <v>0</v>
      </c>
      <c r="CF46" s="206">
        <v>0</v>
      </c>
      <c r="CG46" s="206">
        <v>0</v>
      </c>
      <c r="CH46" s="206">
        <v>0</v>
      </c>
      <c r="CI46" s="206">
        <v>0</v>
      </c>
      <c r="CJ46" s="206">
        <v>0</v>
      </c>
      <c r="CK46" s="206">
        <v>0</v>
      </c>
      <c r="CL46" s="206">
        <v>0</v>
      </c>
      <c r="CM46" s="206">
        <v>0</v>
      </c>
      <c r="CN46" s="206">
        <v>0</v>
      </c>
      <c r="CO46" s="206">
        <v>0</v>
      </c>
      <c r="CP46" s="206">
        <v>0</v>
      </c>
      <c r="CQ46" s="206">
        <v>0</v>
      </c>
      <c r="CR46" s="206">
        <v>0</v>
      </c>
      <c r="CS46" s="206">
        <v>0</v>
      </c>
      <c r="CT46" s="206">
        <v>0</v>
      </c>
      <c r="CU46" s="206">
        <v>0</v>
      </c>
      <c r="CV46" s="206">
        <v>0</v>
      </c>
      <c r="CW46" s="206">
        <v>0</v>
      </c>
      <c r="CX46" s="206">
        <v>0</v>
      </c>
      <c r="CY46" s="206">
        <v>0</v>
      </c>
      <c r="CZ46" s="206">
        <v>0</v>
      </c>
      <c r="DA46" s="206">
        <v>0</v>
      </c>
      <c r="DB46" s="206">
        <v>0</v>
      </c>
      <c r="DC46" s="206">
        <v>0</v>
      </c>
      <c r="DD46" s="206">
        <v>0</v>
      </c>
      <c r="DE46" s="206">
        <v>0</v>
      </c>
      <c r="DF46" s="206">
        <v>0</v>
      </c>
      <c r="DG46" s="206">
        <v>0</v>
      </c>
      <c r="DH46" s="206">
        <v>0</v>
      </c>
      <c r="DI46" s="206">
        <v>0</v>
      </c>
      <c r="DJ46" s="206">
        <v>0</v>
      </c>
      <c r="DK46" s="206">
        <v>0</v>
      </c>
      <c r="DL46" s="207">
        <v>0</v>
      </c>
      <c r="DM46" s="343"/>
      <c r="DN46" s="317"/>
      <c r="DO46" s="317"/>
      <c r="DP46" s="317"/>
      <c r="DQ46" s="208"/>
      <c r="DR46" s="209"/>
      <c r="DS46" s="218"/>
      <c r="DT46" s="205" t="s">
        <v>201</v>
      </c>
      <c r="DU46" s="206">
        <f t="shared" si="30"/>
        <v>0</v>
      </c>
      <c r="DV46" s="206">
        <f t="shared" si="31"/>
        <v>0</v>
      </c>
      <c r="DW46" s="206">
        <f t="shared" si="32"/>
        <v>0</v>
      </c>
      <c r="DX46" s="206">
        <f t="shared" si="33"/>
        <v>0</v>
      </c>
      <c r="DY46" s="206">
        <f t="shared" si="34"/>
        <v>0</v>
      </c>
      <c r="DZ46" s="206">
        <f t="shared" si="35"/>
        <v>0</v>
      </c>
      <c r="EA46" s="206">
        <f t="shared" si="36"/>
        <v>0</v>
      </c>
      <c r="EB46" s="206">
        <f t="shared" si="37"/>
        <v>0</v>
      </c>
      <c r="EC46" s="206">
        <f t="shared" si="38"/>
        <v>0</v>
      </c>
      <c r="ED46" s="207">
        <f t="shared" si="5"/>
        <v>0</v>
      </c>
      <c r="EE46" s="303">
        <f t="shared" si="28"/>
        <v>0</v>
      </c>
      <c r="EF46" s="306"/>
      <c r="EG46" s="314"/>
      <c r="EH46" s="101"/>
    </row>
    <row r="47" spans="1:138" s="126" customFormat="1" ht="15" customHeight="1" outlineLevel="1" x14ac:dyDescent="0.35">
      <c r="A47" s="37" t="s">
        <v>149</v>
      </c>
      <c r="B47" s="37">
        <v>3</v>
      </c>
      <c r="C47" s="38">
        <v>3.3</v>
      </c>
      <c r="D47" s="39" t="s">
        <v>202</v>
      </c>
      <c r="E47" s="208"/>
      <c r="F47" s="209"/>
      <c r="G47" s="218"/>
      <c r="H47" s="205" t="s">
        <v>203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X47" s="206">
        <v>0</v>
      </c>
      <c r="Y47" s="206">
        <v>0</v>
      </c>
      <c r="Z47" s="206">
        <v>0</v>
      </c>
      <c r="AA47" s="206">
        <v>0</v>
      </c>
      <c r="AB47" s="206">
        <v>0</v>
      </c>
      <c r="AC47" s="206">
        <v>0</v>
      </c>
      <c r="AD47" s="206">
        <v>0</v>
      </c>
      <c r="AE47" s="206">
        <v>0</v>
      </c>
      <c r="AF47" s="206">
        <v>0</v>
      </c>
      <c r="AG47" s="206">
        <v>0</v>
      </c>
      <c r="AH47" s="206">
        <v>0</v>
      </c>
      <c r="AI47" s="206">
        <v>0</v>
      </c>
      <c r="AJ47" s="206">
        <v>0</v>
      </c>
      <c r="AK47" s="206">
        <v>0</v>
      </c>
      <c r="AL47" s="206">
        <v>0</v>
      </c>
      <c r="AM47" s="206">
        <v>0</v>
      </c>
      <c r="AN47" s="206">
        <v>0</v>
      </c>
      <c r="AO47" s="206">
        <v>0</v>
      </c>
      <c r="AP47" s="206">
        <v>0</v>
      </c>
      <c r="AQ47" s="206">
        <v>0</v>
      </c>
      <c r="AR47" s="206">
        <v>0</v>
      </c>
      <c r="AS47" s="206">
        <v>0</v>
      </c>
      <c r="AT47" s="206">
        <v>0</v>
      </c>
      <c r="AU47" s="206">
        <v>0</v>
      </c>
      <c r="AV47" s="206">
        <v>0</v>
      </c>
      <c r="AW47" s="206">
        <v>0</v>
      </c>
      <c r="AX47" s="206">
        <v>0</v>
      </c>
      <c r="AY47" s="206">
        <v>0</v>
      </c>
      <c r="AZ47" s="206">
        <v>0</v>
      </c>
      <c r="BA47" s="206">
        <v>0</v>
      </c>
      <c r="BB47" s="206">
        <v>0</v>
      </c>
      <c r="BC47" s="206">
        <v>0</v>
      </c>
      <c r="BD47" s="206">
        <v>0</v>
      </c>
      <c r="BE47" s="206">
        <v>0</v>
      </c>
      <c r="BF47" s="206">
        <v>0</v>
      </c>
      <c r="BG47" s="206">
        <v>0</v>
      </c>
      <c r="BH47" s="206">
        <v>0</v>
      </c>
      <c r="BI47" s="206">
        <v>0</v>
      </c>
      <c r="BJ47" s="206">
        <v>0</v>
      </c>
      <c r="BK47" s="206">
        <v>0</v>
      </c>
      <c r="BL47" s="206">
        <v>0</v>
      </c>
      <c r="BM47" s="206">
        <v>0</v>
      </c>
      <c r="BN47" s="206">
        <v>0</v>
      </c>
      <c r="BO47" s="206">
        <v>0</v>
      </c>
      <c r="BP47" s="206">
        <v>0</v>
      </c>
      <c r="BQ47" s="206">
        <v>0</v>
      </c>
      <c r="BR47" s="206">
        <v>0</v>
      </c>
      <c r="BS47" s="206">
        <v>0</v>
      </c>
      <c r="BT47" s="206">
        <v>0</v>
      </c>
      <c r="BU47" s="206">
        <v>0</v>
      </c>
      <c r="BV47" s="206">
        <v>0</v>
      </c>
      <c r="BW47" s="206">
        <v>0</v>
      </c>
      <c r="BX47" s="206">
        <v>0</v>
      </c>
      <c r="BY47" s="206">
        <v>0</v>
      </c>
      <c r="BZ47" s="206">
        <v>0</v>
      </c>
      <c r="CA47" s="206">
        <v>0</v>
      </c>
      <c r="CB47" s="206">
        <v>0</v>
      </c>
      <c r="CC47" s="206">
        <v>0</v>
      </c>
      <c r="CD47" s="206">
        <v>0</v>
      </c>
      <c r="CE47" s="206">
        <v>0</v>
      </c>
      <c r="CF47" s="206">
        <v>0</v>
      </c>
      <c r="CG47" s="206">
        <v>0</v>
      </c>
      <c r="CH47" s="206">
        <v>0</v>
      </c>
      <c r="CI47" s="206">
        <v>0</v>
      </c>
      <c r="CJ47" s="206">
        <v>0</v>
      </c>
      <c r="CK47" s="206">
        <v>0</v>
      </c>
      <c r="CL47" s="206">
        <v>0</v>
      </c>
      <c r="CM47" s="206">
        <v>0</v>
      </c>
      <c r="CN47" s="206">
        <v>0</v>
      </c>
      <c r="CO47" s="206">
        <v>0</v>
      </c>
      <c r="CP47" s="206">
        <v>0</v>
      </c>
      <c r="CQ47" s="206">
        <v>0</v>
      </c>
      <c r="CR47" s="206">
        <v>0</v>
      </c>
      <c r="CS47" s="206">
        <v>0</v>
      </c>
      <c r="CT47" s="206">
        <v>0</v>
      </c>
      <c r="CU47" s="206">
        <v>0</v>
      </c>
      <c r="CV47" s="206">
        <v>0</v>
      </c>
      <c r="CW47" s="206">
        <v>0</v>
      </c>
      <c r="CX47" s="206">
        <v>0</v>
      </c>
      <c r="CY47" s="206">
        <v>0</v>
      </c>
      <c r="CZ47" s="206">
        <v>0</v>
      </c>
      <c r="DA47" s="206">
        <v>0</v>
      </c>
      <c r="DB47" s="206">
        <v>0</v>
      </c>
      <c r="DC47" s="206">
        <v>0</v>
      </c>
      <c r="DD47" s="206">
        <v>0</v>
      </c>
      <c r="DE47" s="206">
        <v>0</v>
      </c>
      <c r="DF47" s="206">
        <v>0</v>
      </c>
      <c r="DG47" s="206">
        <v>0</v>
      </c>
      <c r="DH47" s="206">
        <v>0</v>
      </c>
      <c r="DI47" s="206">
        <v>0</v>
      </c>
      <c r="DJ47" s="206">
        <v>0</v>
      </c>
      <c r="DK47" s="206">
        <v>0</v>
      </c>
      <c r="DL47" s="207">
        <v>0</v>
      </c>
      <c r="DM47" s="343"/>
      <c r="DN47" s="317"/>
      <c r="DO47" s="317"/>
      <c r="DP47" s="317"/>
      <c r="DQ47" s="208"/>
      <c r="DR47" s="209"/>
      <c r="DS47" s="218"/>
      <c r="DT47" s="205" t="s">
        <v>203</v>
      </c>
      <c r="DU47" s="206">
        <f t="shared" si="30"/>
        <v>0</v>
      </c>
      <c r="DV47" s="206">
        <f t="shared" si="31"/>
        <v>0</v>
      </c>
      <c r="DW47" s="206">
        <f t="shared" si="32"/>
        <v>0</v>
      </c>
      <c r="DX47" s="206">
        <f t="shared" si="33"/>
        <v>0</v>
      </c>
      <c r="DY47" s="206">
        <f t="shared" si="34"/>
        <v>0</v>
      </c>
      <c r="DZ47" s="206">
        <f t="shared" si="35"/>
        <v>0</v>
      </c>
      <c r="EA47" s="206">
        <f t="shared" si="36"/>
        <v>0</v>
      </c>
      <c r="EB47" s="206">
        <f t="shared" si="37"/>
        <v>0</v>
      </c>
      <c r="EC47" s="206">
        <f t="shared" si="38"/>
        <v>0</v>
      </c>
      <c r="ED47" s="207">
        <f t="shared" si="5"/>
        <v>0</v>
      </c>
      <c r="EE47" s="303">
        <f t="shared" si="28"/>
        <v>0</v>
      </c>
      <c r="EF47" s="306"/>
      <c r="EG47" s="314"/>
      <c r="EH47" s="101"/>
    </row>
    <row r="48" spans="1:138" s="126" customFormat="1" ht="15.5" x14ac:dyDescent="0.35">
      <c r="A48" s="127" t="s">
        <v>149</v>
      </c>
      <c r="B48" s="127">
        <v>4</v>
      </c>
      <c r="C48" s="128"/>
      <c r="D48" s="129"/>
      <c r="E48" s="210"/>
      <c r="F48" s="211" t="s">
        <v>204</v>
      </c>
      <c r="G48" s="211"/>
      <c r="H48" s="212"/>
      <c r="I48" s="213">
        <v>0</v>
      </c>
      <c r="J48" s="216">
        <v>0</v>
      </c>
      <c r="K48" s="215">
        <v>0</v>
      </c>
      <c r="L48" s="215">
        <v>0</v>
      </c>
      <c r="M48" s="215">
        <v>0</v>
      </c>
      <c r="N48" s="215">
        <v>0</v>
      </c>
      <c r="O48" s="215">
        <v>0</v>
      </c>
      <c r="P48" s="215">
        <v>0</v>
      </c>
      <c r="Q48" s="215">
        <v>0</v>
      </c>
      <c r="R48" s="215">
        <v>0</v>
      </c>
      <c r="S48" s="215">
        <v>0</v>
      </c>
      <c r="T48" s="215">
        <v>0</v>
      </c>
      <c r="U48" s="215">
        <v>0</v>
      </c>
      <c r="V48" s="215">
        <v>0</v>
      </c>
      <c r="W48" s="215">
        <v>0</v>
      </c>
      <c r="X48" s="215">
        <v>0</v>
      </c>
      <c r="Y48" s="215">
        <v>0</v>
      </c>
      <c r="Z48" s="215">
        <v>0</v>
      </c>
      <c r="AA48" s="215">
        <v>0</v>
      </c>
      <c r="AB48" s="215">
        <v>0</v>
      </c>
      <c r="AC48" s="215">
        <v>0</v>
      </c>
      <c r="AD48" s="215">
        <v>0</v>
      </c>
      <c r="AE48" s="215">
        <v>0</v>
      </c>
      <c r="AF48" s="215">
        <v>0</v>
      </c>
      <c r="AG48" s="215">
        <v>0</v>
      </c>
      <c r="AH48" s="215">
        <v>0</v>
      </c>
      <c r="AI48" s="215">
        <v>0</v>
      </c>
      <c r="AJ48" s="215">
        <v>0</v>
      </c>
      <c r="AK48" s="215">
        <v>0</v>
      </c>
      <c r="AL48" s="215">
        <v>0</v>
      </c>
      <c r="AM48" s="215">
        <v>0</v>
      </c>
      <c r="AN48" s="215">
        <v>0</v>
      </c>
      <c r="AO48" s="215">
        <v>0</v>
      </c>
      <c r="AP48" s="215">
        <v>0</v>
      </c>
      <c r="AQ48" s="215">
        <v>0</v>
      </c>
      <c r="AR48" s="215">
        <v>0</v>
      </c>
      <c r="AS48" s="215">
        <v>0</v>
      </c>
      <c r="AT48" s="215">
        <v>0</v>
      </c>
      <c r="AU48" s="215">
        <v>0</v>
      </c>
      <c r="AV48" s="215">
        <v>0</v>
      </c>
      <c r="AW48" s="215">
        <v>0</v>
      </c>
      <c r="AX48" s="215">
        <v>0</v>
      </c>
      <c r="AY48" s="215">
        <v>0</v>
      </c>
      <c r="AZ48" s="215">
        <v>0</v>
      </c>
      <c r="BA48" s="215">
        <v>0</v>
      </c>
      <c r="BB48" s="215">
        <v>0</v>
      </c>
      <c r="BC48" s="215">
        <v>0</v>
      </c>
      <c r="BD48" s="215">
        <v>0</v>
      </c>
      <c r="BE48" s="215">
        <v>0</v>
      </c>
      <c r="BF48" s="215">
        <v>0</v>
      </c>
      <c r="BG48" s="215">
        <v>0</v>
      </c>
      <c r="BH48" s="215">
        <v>0</v>
      </c>
      <c r="BI48" s="215">
        <v>0</v>
      </c>
      <c r="BJ48" s="215">
        <v>0</v>
      </c>
      <c r="BK48" s="215">
        <v>0</v>
      </c>
      <c r="BL48" s="215">
        <v>0</v>
      </c>
      <c r="BM48" s="215">
        <v>0</v>
      </c>
      <c r="BN48" s="215">
        <v>0</v>
      </c>
      <c r="BO48" s="215">
        <v>0</v>
      </c>
      <c r="BP48" s="215">
        <v>0</v>
      </c>
      <c r="BQ48" s="215">
        <v>0</v>
      </c>
      <c r="BR48" s="215">
        <v>0</v>
      </c>
      <c r="BS48" s="215">
        <v>0</v>
      </c>
      <c r="BT48" s="215">
        <v>0</v>
      </c>
      <c r="BU48" s="215">
        <v>0</v>
      </c>
      <c r="BV48" s="215">
        <v>0</v>
      </c>
      <c r="BW48" s="215">
        <v>0</v>
      </c>
      <c r="BX48" s="215">
        <v>0</v>
      </c>
      <c r="BY48" s="215">
        <v>0</v>
      </c>
      <c r="BZ48" s="215">
        <v>0</v>
      </c>
      <c r="CA48" s="215">
        <v>0</v>
      </c>
      <c r="CB48" s="215">
        <v>0</v>
      </c>
      <c r="CC48" s="215">
        <v>0</v>
      </c>
      <c r="CD48" s="215">
        <v>0</v>
      </c>
      <c r="CE48" s="215">
        <v>0</v>
      </c>
      <c r="CF48" s="215">
        <v>0</v>
      </c>
      <c r="CG48" s="215">
        <v>0</v>
      </c>
      <c r="CH48" s="215">
        <v>0</v>
      </c>
      <c r="CI48" s="215">
        <v>0</v>
      </c>
      <c r="CJ48" s="215">
        <v>0</v>
      </c>
      <c r="CK48" s="215">
        <v>0</v>
      </c>
      <c r="CL48" s="215">
        <v>0</v>
      </c>
      <c r="CM48" s="215">
        <v>0</v>
      </c>
      <c r="CN48" s="215">
        <v>0</v>
      </c>
      <c r="CO48" s="215">
        <v>0</v>
      </c>
      <c r="CP48" s="215">
        <v>0</v>
      </c>
      <c r="CQ48" s="215">
        <v>0</v>
      </c>
      <c r="CR48" s="215">
        <v>0</v>
      </c>
      <c r="CS48" s="215">
        <v>0</v>
      </c>
      <c r="CT48" s="215">
        <v>0</v>
      </c>
      <c r="CU48" s="215">
        <v>0</v>
      </c>
      <c r="CV48" s="215">
        <v>0</v>
      </c>
      <c r="CW48" s="215">
        <v>0</v>
      </c>
      <c r="CX48" s="215">
        <v>0</v>
      </c>
      <c r="CY48" s="215">
        <v>0</v>
      </c>
      <c r="CZ48" s="215">
        <v>0</v>
      </c>
      <c r="DA48" s="215">
        <v>0</v>
      </c>
      <c r="DB48" s="215">
        <v>0</v>
      </c>
      <c r="DC48" s="215">
        <v>0</v>
      </c>
      <c r="DD48" s="215">
        <v>0</v>
      </c>
      <c r="DE48" s="215">
        <v>0</v>
      </c>
      <c r="DF48" s="215">
        <v>0</v>
      </c>
      <c r="DG48" s="215">
        <v>0</v>
      </c>
      <c r="DH48" s="215">
        <v>0</v>
      </c>
      <c r="DI48" s="215">
        <v>0</v>
      </c>
      <c r="DJ48" s="215">
        <v>0</v>
      </c>
      <c r="DK48" s="215">
        <v>0</v>
      </c>
      <c r="DL48" s="217">
        <v>0</v>
      </c>
      <c r="DM48" s="343"/>
      <c r="DN48" s="317"/>
      <c r="DO48" s="317"/>
      <c r="DP48" s="317"/>
      <c r="DQ48" s="210"/>
      <c r="DR48" s="211" t="s">
        <v>204</v>
      </c>
      <c r="DS48" s="211"/>
      <c r="DT48" s="212"/>
      <c r="DU48" s="215">
        <f t="shared" ref="DU48:EC48" si="39">DU49+DU58+DU67</f>
        <v>32967.491164149782</v>
      </c>
      <c r="DV48" s="215">
        <f t="shared" si="39"/>
        <v>9155.5202690410933</v>
      </c>
      <c r="DW48" s="215">
        <f t="shared" si="39"/>
        <v>2132.3554062142825</v>
      </c>
      <c r="DX48" s="215">
        <f t="shared" si="39"/>
        <v>0</v>
      </c>
      <c r="DY48" s="215">
        <f t="shared" si="39"/>
        <v>511</v>
      </c>
      <c r="DZ48" s="215">
        <f t="shared" si="39"/>
        <v>40</v>
      </c>
      <c r="EA48" s="215">
        <f t="shared" si="39"/>
        <v>236.65</v>
      </c>
      <c r="EB48" s="215">
        <f t="shared" si="39"/>
        <v>15</v>
      </c>
      <c r="EC48" s="215">
        <f t="shared" si="39"/>
        <v>0</v>
      </c>
      <c r="ED48" s="217">
        <f t="shared" si="5"/>
        <v>45058.016839405158</v>
      </c>
      <c r="EE48" s="305"/>
      <c r="EF48" s="306"/>
      <c r="EG48" s="314"/>
      <c r="EH48" s="101"/>
    </row>
    <row r="49" spans="1:138" s="126" customFormat="1" ht="15" customHeight="1" outlineLevel="1" x14ac:dyDescent="0.35">
      <c r="A49" s="127" t="s">
        <v>149</v>
      </c>
      <c r="B49" s="127">
        <v>4</v>
      </c>
      <c r="C49" s="128">
        <v>4.0999999999999996</v>
      </c>
      <c r="D49" s="129"/>
      <c r="E49" s="210"/>
      <c r="F49" s="211"/>
      <c r="G49" s="211" t="s">
        <v>154</v>
      </c>
      <c r="H49" s="212"/>
      <c r="I49" s="215">
        <v>0</v>
      </c>
      <c r="J49" s="216">
        <v>0</v>
      </c>
      <c r="K49" s="215">
        <v>0</v>
      </c>
      <c r="L49" s="215">
        <v>0</v>
      </c>
      <c r="M49" s="215">
        <v>0</v>
      </c>
      <c r="N49" s="215">
        <v>0</v>
      </c>
      <c r="O49" s="215">
        <v>0</v>
      </c>
      <c r="P49" s="215">
        <v>0</v>
      </c>
      <c r="Q49" s="215">
        <v>0</v>
      </c>
      <c r="R49" s="215">
        <v>0</v>
      </c>
      <c r="S49" s="215">
        <v>0</v>
      </c>
      <c r="T49" s="215">
        <v>0</v>
      </c>
      <c r="U49" s="215">
        <v>0</v>
      </c>
      <c r="V49" s="215">
        <v>0</v>
      </c>
      <c r="W49" s="215">
        <v>0</v>
      </c>
      <c r="X49" s="215">
        <v>0</v>
      </c>
      <c r="Y49" s="215">
        <v>0</v>
      </c>
      <c r="Z49" s="215">
        <v>0</v>
      </c>
      <c r="AA49" s="215">
        <v>0</v>
      </c>
      <c r="AB49" s="215">
        <v>0</v>
      </c>
      <c r="AC49" s="215">
        <v>0</v>
      </c>
      <c r="AD49" s="215">
        <v>0</v>
      </c>
      <c r="AE49" s="215">
        <v>0</v>
      </c>
      <c r="AF49" s="215">
        <v>0</v>
      </c>
      <c r="AG49" s="215">
        <v>0</v>
      </c>
      <c r="AH49" s="215">
        <v>0</v>
      </c>
      <c r="AI49" s="215">
        <v>0</v>
      </c>
      <c r="AJ49" s="215">
        <v>0</v>
      </c>
      <c r="AK49" s="215">
        <v>0</v>
      </c>
      <c r="AL49" s="215">
        <v>0</v>
      </c>
      <c r="AM49" s="215">
        <v>0</v>
      </c>
      <c r="AN49" s="215">
        <v>0</v>
      </c>
      <c r="AO49" s="215">
        <v>0</v>
      </c>
      <c r="AP49" s="215">
        <v>0</v>
      </c>
      <c r="AQ49" s="215">
        <v>0</v>
      </c>
      <c r="AR49" s="215">
        <v>0</v>
      </c>
      <c r="AS49" s="215">
        <v>0</v>
      </c>
      <c r="AT49" s="215">
        <v>0</v>
      </c>
      <c r="AU49" s="215">
        <v>0</v>
      </c>
      <c r="AV49" s="215">
        <v>0</v>
      </c>
      <c r="AW49" s="215">
        <v>0</v>
      </c>
      <c r="AX49" s="215">
        <v>0</v>
      </c>
      <c r="AY49" s="215">
        <v>0</v>
      </c>
      <c r="AZ49" s="215">
        <v>0</v>
      </c>
      <c r="BA49" s="215">
        <v>0</v>
      </c>
      <c r="BB49" s="215">
        <v>0</v>
      </c>
      <c r="BC49" s="215">
        <v>0</v>
      </c>
      <c r="BD49" s="215">
        <v>0</v>
      </c>
      <c r="BE49" s="215">
        <v>0</v>
      </c>
      <c r="BF49" s="215">
        <v>0</v>
      </c>
      <c r="BG49" s="215">
        <v>0</v>
      </c>
      <c r="BH49" s="215">
        <v>0</v>
      </c>
      <c r="BI49" s="215">
        <v>0</v>
      </c>
      <c r="BJ49" s="215">
        <v>0</v>
      </c>
      <c r="BK49" s="215">
        <v>0</v>
      </c>
      <c r="BL49" s="215">
        <v>0</v>
      </c>
      <c r="BM49" s="215">
        <v>0</v>
      </c>
      <c r="BN49" s="215">
        <v>0</v>
      </c>
      <c r="BO49" s="215">
        <v>0</v>
      </c>
      <c r="BP49" s="215">
        <v>0</v>
      </c>
      <c r="BQ49" s="215">
        <v>0</v>
      </c>
      <c r="BR49" s="215">
        <v>0</v>
      </c>
      <c r="BS49" s="215">
        <v>0</v>
      </c>
      <c r="BT49" s="215">
        <v>0</v>
      </c>
      <c r="BU49" s="215">
        <v>0</v>
      </c>
      <c r="BV49" s="215">
        <v>0</v>
      </c>
      <c r="BW49" s="215">
        <v>0</v>
      </c>
      <c r="BX49" s="215">
        <v>0</v>
      </c>
      <c r="BY49" s="215">
        <v>0</v>
      </c>
      <c r="BZ49" s="215">
        <v>0</v>
      </c>
      <c r="CA49" s="215">
        <v>0</v>
      </c>
      <c r="CB49" s="215">
        <v>0</v>
      </c>
      <c r="CC49" s="215">
        <v>0</v>
      </c>
      <c r="CD49" s="215">
        <v>0</v>
      </c>
      <c r="CE49" s="215">
        <v>0</v>
      </c>
      <c r="CF49" s="215">
        <v>0</v>
      </c>
      <c r="CG49" s="215">
        <v>0</v>
      </c>
      <c r="CH49" s="215">
        <v>0</v>
      </c>
      <c r="CI49" s="215">
        <v>0</v>
      </c>
      <c r="CJ49" s="215">
        <v>0</v>
      </c>
      <c r="CK49" s="215">
        <v>0</v>
      </c>
      <c r="CL49" s="215">
        <v>0</v>
      </c>
      <c r="CM49" s="215">
        <v>0</v>
      </c>
      <c r="CN49" s="215">
        <v>0</v>
      </c>
      <c r="CO49" s="215">
        <v>0</v>
      </c>
      <c r="CP49" s="215">
        <v>0</v>
      </c>
      <c r="CQ49" s="215">
        <v>0</v>
      </c>
      <c r="CR49" s="215">
        <v>0</v>
      </c>
      <c r="CS49" s="215">
        <v>0</v>
      </c>
      <c r="CT49" s="215">
        <v>0</v>
      </c>
      <c r="CU49" s="215">
        <v>0</v>
      </c>
      <c r="CV49" s="215">
        <v>0</v>
      </c>
      <c r="CW49" s="215">
        <v>0</v>
      </c>
      <c r="CX49" s="215">
        <v>0</v>
      </c>
      <c r="CY49" s="215">
        <v>0</v>
      </c>
      <c r="CZ49" s="215">
        <v>0</v>
      </c>
      <c r="DA49" s="215">
        <v>0</v>
      </c>
      <c r="DB49" s="215">
        <v>0</v>
      </c>
      <c r="DC49" s="215">
        <v>0</v>
      </c>
      <c r="DD49" s="215">
        <v>0</v>
      </c>
      <c r="DE49" s="215">
        <v>0</v>
      </c>
      <c r="DF49" s="215">
        <v>0</v>
      </c>
      <c r="DG49" s="215">
        <v>0</v>
      </c>
      <c r="DH49" s="215">
        <v>0</v>
      </c>
      <c r="DI49" s="215">
        <v>0</v>
      </c>
      <c r="DJ49" s="215">
        <v>0</v>
      </c>
      <c r="DK49" s="215">
        <v>0</v>
      </c>
      <c r="DL49" s="217">
        <v>0</v>
      </c>
      <c r="DM49" s="343"/>
      <c r="DN49" s="317"/>
      <c r="DO49" s="317"/>
      <c r="DP49" s="317"/>
      <c r="DQ49" s="210"/>
      <c r="DR49" s="211"/>
      <c r="DS49" s="211" t="s">
        <v>154</v>
      </c>
      <c r="DT49" s="212"/>
      <c r="DU49" s="215">
        <f t="shared" ref="DU49:EC49" si="40">SUM(DU50:DU57)</f>
        <v>32967.491164149782</v>
      </c>
      <c r="DV49" s="215">
        <f t="shared" si="40"/>
        <v>8862.4872718026945</v>
      </c>
      <c r="DW49" s="215">
        <f t="shared" si="40"/>
        <v>2132.3554062142825</v>
      </c>
      <c r="DX49" s="215">
        <f t="shared" si="40"/>
        <v>0</v>
      </c>
      <c r="DY49" s="215">
        <f t="shared" si="40"/>
        <v>0</v>
      </c>
      <c r="DZ49" s="215">
        <f t="shared" si="40"/>
        <v>0</v>
      </c>
      <c r="EA49" s="215">
        <f t="shared" si="40"/>
        <v>0</v>
      </c>
      <c r="EB49" s="215">
        <f t="shared" si="40"/>
        <v>0</v>
      </c>
      <c r="EC49" s="215">
        <f t="shared" si="40"/>
        <v>0</v>
      </c>
      <c r="ED49" s="217">
        <f t="shared" si="5"/>
        <v>43962.333842166758</v>
      </c>
      <c r="EE49" s="305"/>
      <c r="EF49" s="306"/>
      <c r="EG49" s="314"/>
      <c r="EH49" s="101"/>
    </row>
    <row r="50" spans="1:138" s="126" customFormat="1" ht="15" customHeight="1" outlineLevel="1" x14ac:dyDescent="0.35">
      <c r="A50" s="37" t="s">
        <v>149</v>
      </c>
      <c r="B50" s="37">
        <v>4</v>
      </c>
      <c r="C50" s="38">
        <v>4.0999999999999996</v>
      </c>
      <c r="D50" s="39" t="s">
        <v>205</v>
      </c>
      <c r="E50" s="208"/>
      <c r="F50" s="209"/>
      <c r="G50" s="218"/>
      <c r="H50" s="205" t="s">
        <v>156</v>
      </c>
      <c r="I50" s="206">
        <v>20260949257.082081</v>
      </c>
      <c r="J50" s="206">
        <v>0</v>
      </c>
      <c r="K50" s="206">
        <v>310179420.49959946</v>
      </c>
      <c r="L50" s="206">
        <v>1712183217.915833</v>
      </c>
      <c r="M50" s="206">
        <v>744222305.47564304</v>
      </c>
      <c r="N50" s="206">
        <v>1689743171.12023</v>
      </c>
      <c r="O50" s="206">
        <v>1438034381.3565199</v>
      </c>
      <c r="P50" s="206">
        <v>0</v>
      </c>
      <c r="Q50" s="206">
        <v>0</v>
      </c>
      <c r="R50" s="206">
        <v>54593454.784402996</v>
      </c>
      <c r="S50" s="206">
        <v>1238368100.21698</v>
      </c>
      <c r="T50" s="206">
        <v>207198615.401692</v>
      </c>
      <c r="U50" s="206">
        <v>58083889.029055297</v>
      </c>
      <c r="V50" s="206">
        <v>537932451.66352999</v>
      </c>
      <c r="W50" s="206">
        <v>0</v>
      </c>
      <c r="X50" s="206">
        <v>0</v>
      </c>
      <c r="Y50" s="206">
        <v>0</v>
      </c>
      <c r="Z50" s="206">
        <v>0</v>
      </c>
      <c r="AA50" s="206">
        <v>0</v>
      </c>
      <c r="AB50" s="206">
        <v>0</v>
      </c>
      <c r="AC50" s="206">
        <v>0</v>
      </c>
      <c r="AD50" s="206">
        <v>0</v>
      </c>
      <c r="AE50" s="206">
        <v>0</v>
      </c>
      <c r="AF50" s="206">
        <v>0</v>
      </c>
      <c r="AG50" s="206">
        <v>0</v>
      </c>
      <c r="AH50" s="206">
        <v>0</v>
      </c>
      <c r="AI50" s="206">
        <v>0</v>
      </c>
      <c r="AJ50" s="206">
        <v>0</v>
      </c>
      <c r="AK50" s="206">
        <v>0</v>
      </c>
      <c r="AL50" s="206">
        <v>0</v>
      </c>
      <c r="AM50" s="206">
        <v>0</v>
      </c>
      <c r="AN50" s="206">
        <v>0</v>
      </c>
      <c r="AO50" s="206">
        <v>0</v>
      </c>
      <c r="AP50" s="206">
        <v>0</v>
      </c>
      <c r="AQ50" s="206">
        <v>0</v>
      </c>
      <c r="AR50" s="206">
        <v>0</v>
      </c>
      <c r="AS50" s="206">
        <v>0</v>
      </c>
      <c r="AT50" s="206">
        <v>0</v>
      </c>
      <c r="AU50" s="206">
        <v>0</v>
      </c>
      <c r="AV50" s="206">
        <v>0</v>
      </c>
      <c r="AW50" s="206">
        <v>0</v>
      </c>
      <c r="AX50" s="206">
        <v>0</v>
      </c>
      <c r="AY50" s="206">
        <v>0</v>
      </c>
      <c r="AZ50" s="206">
        <v>0</v>
      </c>
      <c r="BA50" s="206">
        <v>0</v>
      </c>
      <c r="BB50" s="206">
        <v>0</v>
      </c>
      <c r="BC50" s="206">
        <v>0</v>
      </c>
      <c r="BD50" s="206">
        <v>0</v>
      </c>
      <c r="BE50" s="206">
        <v>0</v>
      </c>
      <c r="BF50" s="206">
        <v>0</v>
      </c>
      <c r="BG50" s="206">
        <v>0</v>
      </c>
      <c r="BH50" s="206">
        <v>0</v>
      </c>
      <c r="BI50" s="206">
        <v>0</v>
      </c>
      <c r="BJ50" s="206">
        <v>0</v>
      </c>
      <c r="BK50" s="206">
        <v>0</v>
      </c>
      <c r="BL50" s="206">
        <v>0</v>
      </c>
      <c r="BM50" s="206">
        <v>0</v>
      </c>
      <c r="BN50" s="206">
        <v>0</v>
      </c>
      <c r="BO50" s="206">
        <v>0</v>
      </c>
      <c r="BP50" s="206">
        <v>0</v>
      </c>
      <c r="BQ50" s="206">
        <v>0</v>
      </c>
      <c r="BR50" s="206">
        <v>0</v>
      </c>
      <c r="BS50" s="206">
        <v>0</v>
      </c>
      <c r="BT50" s="206">
        <v>0</v>
      </c>
      <c r="BU50" s="206">
        <v>0</v>
      </c>
      <c r="BV50" s="206">
        <v>0</v>
      </c>
      <c r="BW50" s="206">
        <v>0</v>
      </c>
      <c r="BX50" s="206">
        <v>0</v>
      </c>
      <c r="BY50" s="206">
        <v>0</v>
      </c>
      <c r="BZ50" s="206">
        <v>0</v>
      </c>
      <c r="CA50" s="206">
        <v>0</v>
      </c>
      <c r="CB50" s="206">
        <v>0</v>
      </c>
      <c r="CC50" s="206">
        <v>0</v>
      </c>
      <c r="CD50" s="206">
        <v>0</v>
      </c>
      <c r="CE50" s="206">
        <v>0</v>
      </c>
      <c r="CF50" s="206">
        <v>0</v>
      </c>
      <c r="CG50" s="206">
        <v>0</v>
      </c>
      <c r="CH50" s="206">
        <v>0</v>
      </c>
      <c r="CI50" s="206">
        <v>0</v>
      </c>
      <c r="CJ50" s="206">
        <v>0</v>
      </c>
      <c r="CK50" s="206">
        <v>0</v>
      </c>
      <c r="CL50" s="206">
        <v>0</v>
      </c>
      <c r="CM50" s="206">
        <v>0</v>
      </c>
      <c r="CN50" s="206">
        <v>0</v>
      </c>
      <c r="CO50" s="206">
        <v>0</v>
      </c>
      <c r="CP50" s="206">
        <v>0</v>
      </c>
      <c r="CQ50" s="206">
        <v>0</v>
      </c>
      <c r="CR50" s="206">
        <v>0</v>
      </c>
      <c r="CS50" s="206">
        <v>0</v>
      </c>
      <c r="CT50" s="206">
        <v>0</v>
      </c>
      <c r="CU50" s="206">
        <v>0</v>
      </c>
      <c r="CV50" s="206">
        <v>0</v>
      </c>
      <c r="CW50" s="206">
        <v>0</v>
      </c>
      <c r="CX50" s="206">
        <v>0</v>
      </c>
      <c r="CY50" s="206">
        <v>0</v>
      </c>
      <c r="CZ50" s="206">
        <v>0</v>
      </c>
      <c r="DA50" s="206">
        <v>0</v>
      </c>
      <c r="DB50" s="206">
        <v>0</v>
      </c>
      <c r="DC50" s="206">
        <v>0</v>
      </c>
      <c r="DD50" s="206">
        <v>0</v>
      </c>
      <c r="DE50" s="206">
        <v>0</v>
      </c>
      <c r="DF50" s="206">
        <v>0</v>
      </c>
      <c r="DG50" s="206">
        <v>0</v>
      </c>
      <c r="DH50" s="206">
        <v>0</v>
      </c>
      <c r="DI50" s="206">
        <v>0</v>
      </c>
      <c r="DJ50" s="206">
        <v>0</v>
      </c>
      <c r="DK50" s="206">
        <v>0</v>
      </c>
      <c r="DL50" s="207">
        <v>28251488264.54557</v>
      </c>
      <c r="DM50" s="343"/>
      <c r="DN50" s="317"/>
      <c r="DO50" s="317"/>
      <c r="DP50" s="317"/>
      <c r="DQ50" s="208"/>
      <c r="DR50" s="209"/>
      <c r="DS50" s="218"/>
      <c r="DT50" s="205" t="s">
        <v>156</v>
      </c>
      <c r="DU50" s="206">
        <f t="shared" ref="DU50:DU57" si="41">I50/$DQ$4</f>
        <v>20260.94925708208</v>
      </c>
      <c r="DV50" s="206">
        <f t="shared" ref="DV50:DV57" si="42">SUM(J50:O50)/$DQ$4</f>
        <v>5894.3624963678258</v>
      </c>
      <c r="DW50" s="206">
        <f t="shared" ref="DW50:DW57" si="43">SUM(P50:AL50)/$DQ$4</f>
        <v>2096.1765110956603</v>
      </c>
      <c r="DX50" s="206">
        <f t="shared" ref="DX50:DX57" si="44">SUM(AM50:CT50)/$DQ$4</f>
        <v>0</v>
      </c>
      <c r="DY50" s="206">
        <f t="shared" ref="DY50:DY57" si="45">SUM(CU50:CY50)/$DQ$4</f>
        <v>0</v>
      </c>
      <c r="DZ50" s="206">
        <f t="shared" ref="DZ50:DZ57" si="46">SUM(CZ50:DE50)/$DQ$4</f>
        <v>0</v>
      </c>
      <c r="EA50" s="206">
        <f t="shared" ref="EA50:EA57" si="47">SUM(DF50:DG50)/$DQ$4</f>
        <v>0</v>
      </c>
      <c r="EB50" s="206">
        <f t="shared" ref="EB50:EB57" si="48">SUM(DH50:DI50)/$DQ$4</f>
        <v>0</v>
      </c>
      <c r="EC50" s="206">
        <f t="shared" ref="EC50:EC57" si="49">SUM(DJ50:DK50)/$DQ$4</f>
        <v>0</v>
      </c>
      <c r="ED50" s="207">
        <f t="shared" si="5"/>
        <v>28251.488264545565</v>
      </c>
      <c r="EE50" s="303">
        <f t="shared" ref="EE50:EE57" si="50">ED50-(DL50/$DQ$4)</f>
        <v>0</v>
      </c>
      <c r="EF50" s="306"/>
      <c r="EG50" s="314"/>
      <c r="EH50" s="101"/>
    </row>
    <row r="51" spans="1:138" s="126" customFormat="1" ht="15" customHeight="1" outlineLevel="1" x14ac:dyDescent="0.35">
      <c r="A51" s="37" t="s">
        <v>149</v>
      </c>
      <c r="B51" s="37">
        <v>4</v>
      </c>
      <c r="C51" s="38">
        <v>4.0999999999999996</v>
      </c>
      <c r="D51" s="39" t="s">
        <v>206</v>
      </c>
      <c r="E51" s="208"/>
      <c r="F51" s="209"/>
      <c r="G51" s="218"/>
      <c r="H51" s="205" t="s">
        <v>158</v>
      </c>
      <c r="I51" s="206">
        <v>0</v>
      </c>
      <c r="J51" s="206">
        <v>0</v>
      </c>
      <c r="K51" s="206">
        <v>0</v>
      </c>
      <c r="L51" s="206">
        <v>0</v>
      </c>
      <c r="M51" s="206">
        <v>0</v>
      </c>
      <c r="N51" s="206">
        <v>0</v>
      </c>
      <c r="O51" s="206">
        <v>0</v>
      </c>
      <c r="P51" s="206">
        <v>0</v>
      </c>
      <c r="Q51" s="206">
        <v>0</v>
      </c>
      <c r="R51" s="206">
        <v>0</v>
      </c>
      <c r="S51" s="206">
        <v>0</v>
      </c>
      <c r="T51" s="206">
        <v>0</v>
      </c>
      <c r="U51" s="206">
        <v>0</v>
      </c>
      <c r="V51" s="206">
        <v>0</v>
      </c>
      <c r="W51" s="206">
        <v>0</v>
      </c>
      <c r="X51" s="206">
        <v>0</v>
      </c>
      <c r="Y51" s="206">
        <v>0</v>
      </c>
      <c r="Z51" s="206">
        <v>0</v>
      </c>
      <c r="AA51" s="206">
        <v>0</v>
      </c>
      <c r="AB51" s="206">
        <v>0</v>
      </c>
      <c r="AC51" s="206">
        <v>0</v>
      </c>
      <c r="AD51" s="206">
        <v>0</v>
      </c>
      <c r="AE51" s="206">
        <v>0</v>
      </c>
      <c r="AF51" s="206">
        <v>0</v>
      </c>
      <c r="AG51" s="206">
        <v>0</v>
      </c>
      <c r="AH51" s="206">
        <v>0</v>
      </c>
      <c r="AI51" s="206">
        <v>0</v>
      </c>
      <c r="AJ51" s="206">
        <v>0</v>
      </c>
      <c r="AK51" s="206">
        <v>0</v>
      </c>
      <c r="AL51" s="206">
        <v>0</v>
      </c>
      <c r="AM51" s="206">
        <v>0</v>
      </c>
      <c r="AN51" s="206">
        <v>0</v>
      </c>
      <c r="AO51" s="206">
        <v>0</v>
      </c>
      <c r="AP51" s="206">
        <v>0</v>
      </c>
      <c r="AQ51" s="206">
        <v>0</v>
      </c>
      <c r="AR51" s="206">
        <v>0</v>
      </c>
      <c r="AS51" s="206">
        <v>0</v>
      </c>
      <c r="AT51" s="206">
        <v>0</v>
      </c>
      <c r="AU51" s="206">
        <v>0</v>
      </c>
      <c r="AV51" s="206">
        <v>0</v>
      </c>
      <c r="AW51" s="206">
        <v>0</v>
      </c>
      <c r="AX51" s="206">
        <v>0</v>
      </c>
      <c r="AY51" s="206">
        <v>0</v>
      </c>
      <c r="AZ51" s="206">
        <v>0</v>
      </c>
      <c r="BA51" s="206">
        <v>0</v>
      </c>
      <c r="BB51" s="206">
        <v>0</v>
      </c>
      <c r="BC51" s="206">
        <v>0</v>
      </c>
      <c r="BD51" s="206">
        <v>0</v>
      </c>
      <c r="BE51" s="206">
        <v>0</v>
      </c>
      <c r="BF51" s="206">
        <v>0</v>
      </c>
      <c r="BG51" s="206">
        <v>0</v>
      </c>
      <c r="BH51" s="206">
        <v>0</v>
      </c>
      <c r="BI51" s="206">
        <v>0</v>
      </c>
      <c r="BJ51" s="206">
        <v>0</v>
      </c>
      <c r="BK51" s="206">
        <v>0</v>
      </c>
      <c r="BL51" s="206">
        <v>0</v>
      </c>
      <c r="BM51" s="206">
        <v>0</v>
      </c>
      <c r="BN51" s="206">
        <v>0</v>
      </c>
      <c r="BO51" s="206">
        <v>0</v>
      </c>
      <c r="BP51" s="206">
        <v>0</v>
      </c>
      <c r="BQ51" s="206">
        <v>0</v>
      </c>
      <c r="BR51" s="206">
        <v>0</v>
      </c>
      <c r="BS51" s="206">
        <v>0</v>
      </c>
      <c r="BT51" s="206">
        <v>0</v>
      </c>
      <c r="BU51" s="206">
        <v>0</v>
      </c>
      <c r="BV51" s="206">
        <v>0</v>
      </c>
      <c r="BW51" s="206">
        <v>0</v>
      </c>
      <c r="BX51" s="206">
        <v>0</v>
      </c>
      <c r="BY51" s="206">
        <v>0</v>
      </c>
      <c r="BZ51" s="206">
        <v>0</v>
      </c>
      <c r="CA51" s="206">
        <v>0</v>
      </c>
      <c r="CB51" s="206">
        <v>0</v>
      </c>
      <c r="CC51" s="206">
        <v>0</v>
      </c>
      <c r="CD51" s="206">
        <v>0</v>
      </c>
      <c r="CE51" s="206">
        <v>0</v>
      </c>
      <c r="CF51" s="206">
        <v>0</v>
      </c>
      <c r="CG51" s="206">
        <v>0</v>
      </c>
      <c r="CH51" s="206">
        <v>0</v>
      </c>
      <c r="CI51" s="206">
        <v>0</v>
      </c>
      <c r="CJ51" s="206">
        <v>0</v>
      </c>
      <c r="CK51" s="206">
        <v>0</v>
      </c>
      <c r="CL51" s="206">
        <v>0</v>
      </c>
      <c r="CM51" s="206">
        <v>0</v>
      </c>
      <c r="CN51" s="206">
        <v>0</v>
      </c>
      <c r="CO51" s="206">
        <v>0</v>
      </c>
      <c r="CP51" s="206">
        <v>0</v>
      </c>
      <c r="CQ51" s="206">
        <v>0</v>
      </c>
      <c r="CR51" s="206">
        <v>0</v>
      </c>
      <c r="CS51" s="206">
        <v>0</v>
      </c>
      <c r="CT51" s="206">
        <v>0</v>
      </c>
      <c r="CU51" s="206">
        <v>0</v>
      </c>
      <c r="CV51" s="206">
        <v>0</v>
      </c>
      <c r="CW51" s="206">
        <v>0</v>
      </c>
      <c r="CX51" s="206">
        <v>0</v>
      </c>
      <c r="CY51" s="206">
        <v>0</v>
      </c>
      <c r="CZ51" s="206">
        <v>0</v>
      </c>
      <c r="DA51" s="206">
        <v>0</v>
      </c>
      <c r="DB51" s="206">
        <v>0</v>
      </c>
      <c r="DC51" s="206">
        <v>0</v>
      </c>
      <c r="DD51" s="206">
        <v>0</v>
      </c>
      <c r="DE51" s="206">
        <v>0</v>
      </c>
      <c r="DF51" s="206">
        <v>0</v>
      </c>
      <c r="DG51" s="206">
        <v>0</v>
      </c>
      <c r="DH51" s="206">
        <v>0</v>
      </c>
      <c r="DI51" s="206">
        <v>0</v>
      </c>
      <c r="DJ51" s="206">
        <v>0</v>
      </c>
      <c r="DK51" s="206">
        <v>0</v>
      </c>
      <c r="DL51" s="207">
        <v>0</v>
      </c>
      <c r="DM51" s="343"/>
      <c r="DN51" s="317"/>
      <c r="DO51" s="317"/>
      <c r="DP51" s="317"/>
      <c r="DQ51" s="208"/>
      <c r="DR51" s="209"/>
      <c r="DS51" s="218"/>
      <c r="DT51" s="205" t="s">
        <v>158</v>
      </c>
      <c r="DU51" s="206">
        <f t="shared" si="41"/>
        <v>0</v>
      </c>
      <c r="DV51" s="206">
        <f t="shared" si="42"/>
        <v>0</v>
      </c>
      <c r="DW51" s="206">
        <f t="shared" si="43"/>
        <v>0</v>
      </c>
      <c r="DX51" s="206">
        <f t="shared" si="44"/>
        <v>0</v>
      </c>
      <c r="DY51" s="206">
        <f t="shared" si="45"/>
        <v>0</v>
      </c>
      <c r="DZ51" s="206">
        <f t="shared" si="46"/>
        <v>0</v>
      </c>
      <c r="EA51" s="206">
        <f t="shared" si="47"/>
        <v>0</v>
      </c>
      <c r="EB51" s="206">
        <f t="shared" si="48"/>
        <v>0</v>
      </c>
      <c r="EC51" s="206">
        <f t="shared" si="49"/>
        <v>0</v>
      </c>
      <c r="ED51" s="207">
        <f t="shared" si="5"/>
        <v>0</v>
      </c>
      <c r="EE51" s="303">
        <f t="shared" si="50"/>
        <v>0</v>
      </c>
      <c r="EF51" s="306"/>
      <c r="EG51" s="314"/>
      <c r="EH51" s="101"/>
    </row>
    <row r="52" spans="1:138" s="126" customFormat="1" ht="15" customHeight="1" outlineLevel="1" x14ac:dyDescent="0.35">
      <c r="A52" s="37" t="s">
        <v>149</v>
      </c>
      <c r="B52" s="37">
        <v>4</v>
      </c>
      <c r="C52" s="38">
        <v>4.0999999999999996</v>
      </c>
      <c r="D52" s="39" t="s">
        <v>207</v>
      </c>
      <c r="E52" s="208"/>
      <c r="F52" s="209"/>
      <c r="G52" s="218"/>
      <c r="H52" s="205" t="s">
        <v>160</v>
      </c>
      <c r="I52" s="206">
        <v>12706541907.067699</v>
      </c>
      <c r="J52" s="206">
        <v>0</v>
      </c>
      <c r="K52" s="206">
        <v>428623531.21687901</v>
      </c>
      <c r="L52" s="206">
        <v>2539501244.2179899</v>
      </c>
      <c r="M52" s="206">
        <v>0</v>
      </c>
      <c r="N52" s="206">
        <v>0</v>
      </c>
      <c r="O52" s="206">
        <v>0</v>
      </c>
      <c r="P52" s="206">
        <v>0</v>
      </c>
      <c r="Q52" s="206">
        <v>0</v>
      </c>
      <c r="R52" s="206">
        <v>0</v>
      </c>
      <c r="S52" s="206">
        <v>0</v>
      </c>
      <c r="T52" s="206">
        <v>36178895.118622303</v>
      </c>
      <c r="U52" s="206">
        <v>0</v>
      </c>
      <c r="V52" s="206">
        <v>0</v>
      </c>
      <c r="W52" s="206">
        <v>0</v>
      </c>
      <c r="X52" s="206">
        <v>0</v>
      </c>
      <c r="Y52" s="206">
        <v>0</v>
      </c>
      <c r="Z52" s="206">
        <v>0</v>
      </c>
      <c r="AA52" s="206">
        <v>0</v>
      </c>
      <c r="AB52" s="206">
        <v>0</v>
      </c>
      <c r="AC52" s="206">
        <v>0</v>
      </c>
      <c r="AD52" s="206">
        <v>0</v>
      </c>
      <c r="AE52" s="206">
        <v>0</v>
      </c>
      <c r="AF52" s="206">
        <v>0</v>
      </c>
      <c r="AG52" s="206">
        <v>0</v>
      </c>
      <c r="AH52" s="206">
        <v>0</v>
      </c>
      <c r="AI52" s="206">
        <v>0</v>
      </c>
      <c r="AJ52" s="206">
        <v>0</v>
      </c>
      <c r="AK52" s="206">
        <v>0</v>
      </c>
      <c r="AL52" s="206">
        <v>0</v>
      </c>
      <c r="AM52" s="206">
        <v>0</v>
      </c>
      <c r="AN52" s="206">
        <v>0</v>
      </c>
      <c r="AO52" s="206">
        <v>0</v>
      </c>
      <c r="AP52" s="206">
        <v>0</v>
      </c>
      <c r="AQ52" s="206">
        <v>0</v>
      </c>
      <c r="AR52" s="206">
        <v>0</v>
      </c>
      <c r="AS52" s="206">
        <v>0</v>
      </c>
      <c r="AT52" s="206">
        <v>0</v>
      </c>
      <c r="AU52" s="206">
        <v>0</v>
      </c>
      <c r="AV52" s="206">
        <v>0</v>
      </c>
      <c r="AW52" s="206">
        <v>0</v>
      </c>
      <c r="AX52" s="206">
        <v>0</v>
      </c>
      <c r="AY52" s="206">
        <v>0</v>
      </c>
      <c r="AZ52" s="206">
        <v>0</v>
      </c>
      <c r="BA52" s="206">
        <v>0</v>
      </c>
      <c r="BB52" s="206">
        <v>0</v>
      </c>
      <c r="BC52" s="206">
        <v>0</v>
      </c>
      <c r="BD52" s="206">
        <v>0</v>
      </c>
      <c r="BE52" s="206">
        <v>0</v>
      </c>
      <c r="BF52" s="206">
        <v>0</v>
      </c>
      <c r="BG52" s="206">
        <v>0</v>
      </c>
      <c r="BH52" s="206">
        <v>0</v>
      </c>
      <c r="BI52" s="206">
        <v>0</v>
      </c>
      <c r="BJ52" s="206">
        <v>0</v>
      </c>
      <c r="BK52" s="206">
        <v>0</v>
      </c>
      <c r="BL52" s="206">
        <v>0</v>
      </c>
      <c r="BM52" s="206">
        <v>0</v>
      </c>
      <c r="BN52" s="206">
        <v>0</v>
      </c>
      <c r="BO52" s="206">
        <v>0</v>
      </c>
      <c r="BP52" s="206">
        <v>0</v>
      </c>
      <c r="BQ52" s="206">
        <v>0</v>
      </c>
      <c r="BR52" s="206">
        <v>0</v>
      </c>
      <c r="BS52" s="206">
        <v>0</v>
      </c>
      <c r="BT52" s="206">
        <v>0</v>
      </c>
      <c r="BU52" s="206">
        <v>0</v>
      </c>
      <c r="BV52" s="206">
        <v>0</v>
      </c>
      <c r="BW52" s="206">
        <v>0</v>
      </c>
      <c r="BX52" s="206">
        <v>0</v>
      </c>
      <c r="BY52" s="206">
        <v>0</v>
      </c>
      <c r="BZ52" s="206">
        <v>0</v>
      </c>
      <c r="CA52" s="206">
        <v>0</v>
      </c>
      <c r="CB52" s="206">
        <v>0</v>
      </c>
      <c r="CC52" s="206">
        <v>0</v>
      </c>
      <c r="CD52" s="206">
        <v>0</v>
      </c>
      <c r="CE52" s="206">
        <v>0</v>
      </c>
      <c r="CF52" s="206">
        <v>0</v>
      </c>
      <c r="CG52" s="206">
        <v>0</v>
      </c>
      <c r="CH52" s="206">
        <v>0</v>
      </c>
      <c r="CI52" s="206">
        <v>0</v>
      </c>
      <c r="CJ52" s="206">
        <v>0</v>
      </c>
      <c r="CK52" s="206">
        <v>0</v>
      </c>
      <c r="CL52" s="206">
        <v>0</v>
      </c>
      <c r="CM52" s="206">
        <v>0</v>
      </c>
      <c r="CN52" s="206">
        <v>0</v>
      </c>
      <c r="CO52" s="206">
        <v>0</v>
      </c>
      <c r="CP52" s="206">
        <v>0</v>
      </c>
      <c r="CQ52" s="206">
        <v>0</v>
      </c>
      <c r="CR52" s="206">
        <v>0</v>
      </c>
      <c r="CS52" s="206">
        <v>0</v>
      </c>
      <c r="CT52" s="206">
        <v>0</v>
      </c>
      <c r="CU52" s="206">
        <v>0</v>
      </c>
      <c r="CV52" s="206">
        <v>0</v>
      </c>
      <c r="CW52" s="206">
        <v>0</v>
      </c>
      <c r="CX52" s="206">
        <v>0</v>
      </c>
      <c r="CY52" s="206">
        <v>0</v>
      </c>
      <c r="CZ52" s="206">
        <v>0</v>
      </c>
      <c r="DA52" s="206">
        <v>0</v>
      </c>
      <c r="DB52" s="206">
        <v>0</v>
      </c>
      <c r="DC52" s="206">
        <v>0</v>
      </c>
      <c r="DD52" s="206">
        <v>0</v>
      </c>
      <c r="DE52" s="206">
        <v>0</v>
      </c>
      <c r="DF52" s="206">
        <v>0</v>
      </c>
      <c r="DG52" s="206">
        <v>0</v>
      </c>
      <c r="DH52" s="206">
        <v>0</v>
      </c>
      <c r="DI52" s="206">
        <v>0</v>
      </c>
      <c r="DJ52" s="206">
        <v>0</v>
      </c>
      <c r="DK52" s="206">
        <v>0</v>
      </c>
      <c r="DL52" s="207">
        <v>15710845577.621189</v>
      </c>
      <c r="DM52" s="343"/>
      <c r="DN52" s="317"/>
      <c r="DO52" s="317"/>
      <c r="DP52" s="317"/>
      <c r="DQ52" s="208"/>
      <c r="DR52" s="209"/>
      <c r="DS52" s="218"/>
      <c r="DT52" s="205" t="s">
        <v>160</v>
      </c>
      <c r="DU52" s="206">
        <f t="shared" si="41"/>
        <v>12706.5419070677</v>
      </c>
      <c r="DV52" s="206">
        <f t="shared" si="42"/>
        <v>2968.1247754348688</v>
      </c>
      <c r="DW52" s="206">
        <f t="shared" si="43"/>
        <v>36.1788951186223</v>
      </c>
      <c r="DX52" s="206">
        <f t="shared" si="44"/>
        <v>0</v>
      </c>
      <c r="DY52" s="206">
        <f t="shared" si="45"/>
        <v>0</v>
      </c>
      <c r="DZ52" s="206">
        <f t="shared" si="46"/>
        <v>0</v>
      </c>
      <c r="EA52" s="206">
        <f t="shared" si="47"/>
        <v>0</v>
      </c>
      <c r="EB52" s="206">
        <f t="shared" si="48"/>
        <v>0</v>
      </c>
      <c r="EC52" s="206">
        <f t="shared" si="49"/>
        <v>0</v>
      </c>
      <c r="ED52" s="207">
        <f t="shared" si="5"/>
        <v>15710.84557762119</v>
      </c>
      <c r="EE52" s="303">
        <f t="shared" si="50"/>
        <v>0</v>
      </c>
      <c r="EF52" s="306"/>
      <c r="EG52" s="314"/>
      <c r="EH52" s="101"/>
    </row>
    <row r="53" spans="1:138" s="126" customFormat="1" ht="15" customHeight="1" outlineLevel="1" x14ac:dyDescent="0.35">
      <c r="A53" s="37" t="s">
        <v>149</v>
      </c>
      <c r="B53" s="37">
        <v>4</v>
      </c>
      <c r="C53" s="38">
        <v>4.0999999999999996</v>
      </c>
      <c r="D53" s="39" t="s">
        <v>208</v>
      </c>
      <c r="E53" s="208"/>
      <c r="F53" s="209"/>
      <c r="G53" s="218"/>
      <c r="H53" s="205" t="s">
        <v>162</v>
      </c>
      <c r="I53" s="206">
        <v>0</v>
      </c>
      <c r="J53" s="206">
        <v>0</v>
      </c>
      <c r="K53" s="206">
        <v>0</v>
      </c>
      <c r="L53" s="206">
        <v>0</v>
      </c>
      <c r="M53" s="206">
        <v>0</v>
      </c>
      <c r="N53" s="206">
        <v>0</v>
      </c>
      <c r="O53" s="206">
        <v>0</v>
      </c>
      <c r="P53" s="206">
        <v>0</v>
      </c>
      <c r="Q53" s="206">
        <v>0</v>
      </c>
      <c r="R53" s="206">
        <v>0</v>
      </c>
      <c r="S53" s="206">
        <v>0</v>
      </c>
      <c r="T53" s="206">
        <v>0</v>
      </c>
      <c r="U53" s="206">
        <v>0</v>
      </c>
      <c r="V53" s="206">
        <v>0</v>
      </c>
      <c r="W53" s="206">
        <v>0</v>
      </c>
      <c r="X53" s="206">
        <v>0</v>
      </c>
      <c r="Y53" s="206">
        <v>0</v>
      </c>
      <c r="Z53" s="206">
        <v>0</v>
      </c>
      <c r="AA53" s="206">
        <v>0</v>
      </c>
      <c r="AB53" s="206">
        <v>0</v>
      </c>
      <c r="AC53" s="206">
        <v>0</v>
      </c>
      <c r="AD53" s="206">
        <v>0</v>
      </c>
      <c r="AE53" s="206">
        <v>0</v>
      </c>
      <c r="AF53" s="206">
        <v>0</v>
      </c>
      <c r="AG53" s="206">
        <v>0</v>
      </c>
      <c r="AH53" s="206">
        <v>0</v>
      </c>
      <c r="AI53" s="206">
        <v>0</v>
      </c>
      <c r="AJ53" s="206">
        <v>0</v>
      </c>
      <c r="AK53" s="206">
        <v>0</v>
      </c>
      <c r="AL53" s="206">
        <v>0</v>
      </c>
      <c r="AM53" s="206">
        <v>0</v>
      </c>
      <c r="AN53" s="206">
        <v>0</v>
      </c>
      <c r="AO53" s="206">
        <v>0</v>
      </c>
      <c r="AP53" s="206">
        <v>0</v>
      </c>
      <c r="AQ53" s="206">
        <v>0</v>
      </c>
      <c r="AR53" s="206">
        <v>0</v>
      </c>
      <c r="AS53" s="206">
        <v>0</v>
      </c>
      <c r="AT53" s="206">
        <v>0</v>
      </c>
      <c r="AU53" s="206">
        <v>0</v>
      </c>
      <c r="AV53" s="206">
        <v>0</v>
      </c>
      <c r="AW53" s="206">
        <v>0</v>
      </c>
      <c r="AX53" s="206">
        <v>0</v>
      </c>
      <c r="AY53" s="206">
        <v>0</v>
      </c>
      <c r="AZ53" s="206">
        <v>0</v>
      </c>
      <c r="BA53" s="206">
        <v>0</v>
      </c>
      <c r="BB53" s="206">
        <v>0</v>
      </c>
      <c r="BC53" s="206">
        <v>0</v>
      </c>
      <c r="BD53" s="206">
        <v>0</v>
      </c>
      <c r="BE53" s="206">
        <v>0</v>
      </c>
      <c r="BF53" s="206">
        <v>0</v>
      </c>
      <c r="BG53" s="206">
        <v>0</v>
      </c>
      <c r="BH53" s="206">
        <v>0</v>
      </c>
      <c r="BI53" s="206">
        <v>0</v>
      </c>
      <c r="BJ53" s="206">
        <v>0</v>
      </c>
      <c r="BK53" s="206">
        <v>0</v>
      </c>
      <c r="BL53" s="206">
        <v>0</v>
      </c>
      <c r="BM53" s="206">
        <v>0</v>
      </c>
      <c r="BN53" s="206">
        <v>0</v>
      </c>
      <c r="BO53" s="206">
        <v>0</v>
      </c>
      <c r="BP53" s="206">
        <v>0</v>
      </c>
      <c r="BQ53" s="206">
        <v>0</v>
      </c>
      <c r="BR53" s="206">
        <v>0</v>
      </c>
      <c r="BS53" s="206">
        <v>0</v>
      </c>
      <c r="BT53" s="206">
        <v>0</v>
      </c>
      <c r="BU53" s="206">
        <v>0</v>
      </c>
      <c r="BV53" s="206">
        <v>0</v>
      </c>
      <c r="BW53" s="206">
        <v>0</v>
      </c>
      <c r="BX53" s="206">
        <v>0</v>
      </c>
      <c r="BY53" s="206">
        <v>0</v>
      </c>
      <c r="BZ53" s="206">
        <v>0</v>
      </c>
      <c r="CA53" s="206">
        <v>0</v>
      </c>
      <c r="CB53" s="206">
        <v>0</v>
      </c>
      <c r="CC53" s="206">
        <v>0</v>
      </c>
      <c r="CD53" s="206">
        <v>0</v>
      </c>
      <c r="CE53" s="206">
        <v>0</v>
      </c>
      <c r="CF53" s="206">
        <v>0</v>
      </c>
      <c r="CG53" s="206">
        <v>0</v>
      </c>
      <c r="CH53" s="206">
        <v>0</v>
      </c>
      <c r="CI53" s="206">
        <v>0</v>
      </c>
      <c r="CJ53" s="206">
        <v>0</v>
      </c>
      <c r="CK53" s="206">
        <v>0</v>
      </c>
      <c r="CL53" s="206">
        <v>0</v>
      </c>
      <c r="CM53" s="206">
        <v>0</v>
      </c>
      <c r="CN53" s="206">
        <v>0</v>
      </c>
      <c r="CO53" s="206">
        <v>0</v>
      </c>
      <c r="CP53" s="206">
        <v>0</v>
      </c>
      <c r="CQ53" s="206">
        <v>0</v>
      </c>
      <c r="CR53" s="206">
        <v>0</v>
      </c>
      <c r="CS53" s="206">
        <v>0</v>
      </c>
      <c r="CT53" s="206">
        <v>0</v>
      </c>
      <c r="CU53" s="206">
        <v>0</v>
      </c>
      <c r="CV53" s="206">
        <v>0</v>
      </c>
      <c r="CW53" s="206">
        <v>0</v>
      </c>
      <c r="CX53" s="206">
        <v>0</v>
      </c>
      <c r="CY53" s="206">
        <v>0</v>
      </c>
      <c r="CZ53" s="206">
        <v>0</v>
      </c>
      <c r="DA53" s="206">
        <v>0</v>
      </c>
      <c r="DB53" s="206">
        <v>0</v>
      </c>
      <c r="DC53" s="206">
        <v>0</v>
      </c>
      <c r="DD53" s="206">
        <v>0</v>
      </c>
      <c r="DE53" s="206">
        <v>0</v>
      </c>
      <c r="DF53" s="206">
        <v>0</v>
      </c>
      <c r="DG53" s="206">
        <v>0</v>
      </c>
      <c r="DH53" s="206">
        <v>0</v>
      </c>
      <c r="DI53" s="206">
        <v>0</v>
      </c>
      <c r="DJ53" s="206">
        <v>0</v>
      </c>
      <c r="DK53" s="206">
        <v>0</v>
      </c>
      <c r="DL53" s="207">
        <v>0</v>
      </c>
      <c r="DM53" s="343"/>
      <c r="DN53" s="317"/>
      <c r="DO53" s="317"/>
      <c r="DP53" s="317"/>
      <c r="DQ53" s="208"/>
      <c r="DR53" s="209"/>
      <c r="DS53" s="218"/>
      <c r="DT53" s="205" t="s">
        <v>162</v>
      </c>
      <c r="DU53" s="206">
        <f t="shared" si="41"/>
        <v>0</v>
      </c>
      <c r="DV53" s="206">
        <f t="shared" si="42"/>
        <v>0</v>
      </c>
      <c r="DW53" s="206">
        <f t="shared" si="43"/>
        <v>0</v>
      </c>
      <c r="DX53" s="206">
        <f t="shared" si="44"/>
        <v>0</v>
      </c>
      <c r="DY53" s="206">
        <f t="shared" si="45"/>
        <v>0</v>
      </c>
      <c r="DZ53" s="206">
        <f t="shared" si="46"/>
        <v>0</v>
      </c>
      <c r="EA53" s="206">
        <f t="shared" si="47"/>
        <v>0</v>
      </c>
      <c r="EB53" s="206">
        <f t="shared" si="48"/>
        <v>0</v>
      </c>
      <c r="EC53" s="206">
        <f t="shared" si="49"/>
        <v>0</v>
      </c>
      <c r="ED53" s="207">
        <f t="shared" si="5"/>
        <v>0</v>
      </c>
      <c r="EE53" s="303">
        <f t="shared" si="50"/>
        <v>0</v>
      </c>
      <c r="EF53" s="306"/>
      <c r="EG53" s="314"/>
      <c r="EH53" s="101"/>
    </row>
    <row r="54" spans="1:138" s="126" customFormat="1" ht="15" customHeight="1" outlineLevel="1" x14ac:dyDescent="0.35">
      <c r="A54" s="37" t="s">
        <v>149</v>
      </c>
      <c r="B54" s="37">
        <v>4</v>
      </c>
      <c r="C54" s="38">
        <v>4.0999999999999996</v>
      </c>
      <c r="D54" s="39" t="s">
        <v>209</v>
      </c>
      <c r="E54" s="208"/>
      <c r="F54" s="209"/>
      <c r="G54" s="218"/>
      <c r="H54" s="205" t="s">
        <v>164</v>
      </c>
      <c r="I54" s="206">
        <v>0</v>
      </c>
      <c r="J54" s="206">
        <v>0</v>
      </c>
      <c r="K54" s="206">
        <v>0</v>
      </c>
      <c r="L54" s="206">
        <v>0</v>
      </c>
      <c r="M54" s="206">
        <v>0</v>
      </c>
      <c r="N54" s="206">
        <v>0</v>
      </c>
      <c r="O54" s="206">
        <v>0</v>
      </c>
      <c r="P54" s="206">
        <v>0</v>
      </c>
      <c r="Q54" s="206">
        <v>0</v>
      </c>
      <c r="R54" s="206">
        <v>0</v>
      </c>
      <c r="S54" s="206">
        <v>0</v>
      </c>
      <c r="T54" s="206">
        <v>0</v>
      </c>
      <c r="U54" s="206">
        <v>0</v>
      </c>
      <c r="V54" s="206">
        <v>0</v>
      </c>
      <c r="W54" s="206">
        <v>0</v>
      </c>
      <c r="X54" s="206">
        <v>0</v>
      </c>
      <c r="Y54" s="206">
        <v>0</v>
      </c>
      <c r="Z54" s="206">
        <v>0</v>
      </c>
      <c r="AA54" s="206">
        <v>0</v>
      </c>
      <c r="AB54" s="206">
        <v>0</v>
      </c>
      <c r="AC54" s="206">
        <v>0</v>
      </c>
      <c r="AD54" s="206">
        <v>0</v>
      </c>
      <c r="AE54" s="206">
        <v>0</v>
      </c>
      <c r="AF54" s="206">
        <v>0</v>
      </c>
      <c r="AG54" s="206">
        <v>0</v>
      </c>
      <c r="AH54" s="206">
        <v>0</v>
      </c>
      <c r="AI54" s="206">
        <v>0</v>
      </c>
      <c r="AJ54" s="206">
        <v>0</v>
      </c>
      <c r="AK54" s="206">
        <v>0</v>
      </c>
      <c r="AL54" s="206">
        <v>0</v>
      </c>
      <c r="AM54" s="206">
        <v>0</v>
      </c>
      <c r="AN54" s="206">
        <v>0</v>
      </c>
      <c r="AO54" s="206">
        <v>0</v>
      </c>
      <c r="AP54" s="206">
        <v>0</v>
      </c>
      <c r="AQ54" s="206">
        <v>0</v>
      </c>
      <c r="AR54" s="206">
        <v>0</v>
      </c>
      <c r="AS54" s="206">
        <v>0</v>
      </c>
      <c r="AT54" s="206">
        <v>0</v>
      </c>
      <c r="AU54" s="206">
        <v>0</v>
      </c>
      <c r="AV54" s="206">
        <v>0</v>
      </c>
      <c r="AW54" s="206">
        <v>0</v>
      </c>
      <c r="AX54" s="206">
        <v>0</v>
      </c>
      <c r="AY54" s="206">
        <v>0</v>
      </c>
      <c r="AZ54" s="206">
        <v>0</v>
      </c>
      <c r="BA54" s="206">
        <v>0</v>
      </c>
      <c r="BB54" s="206">
        <v>0</v>
      </c>
      <c r="BC54" s="206">
        <v>0</v>
      </c>
      <c r="BD54" s="206">
        <v>0</v>
      </c>
      <c r="BE54" s="206">
        <v>0</v>
      </c>
      <c r="BF54" s="206">
        <v>0</v>
      </c>
      <c r="BG54" s="206">
        <v>0</v>
      </c>
      <c r="BH54" s="206">
        <v>0</v>
      </c>
      <c r="BI54" s="206">
        <v>0</v>
      </c>
      <c r="BJ54" s="206">
        <v>0</v>
      </c>
      <c r="BK54" s="206">
        <v>0</v>
      </c>
      <c r="BL54" s="206">
        <v>0</v>
      </c>
      <c r="BM54" s="206">
        <v>0</v>
      </c>
      <c r="BN54" s="206">
        <v>0</v>
      </c>
      <c r="BO54" s="206">
        <v>0</v>
      </c>
      <c r="BP54" s="206">
        <v>0</v>
      </c>
      <c r="BQ54" s="206">
        <v>0</v>
      </c>
      <c r="BR54" s="206">
        <v>0</v>
      </c>
      <c r="BS54" s="206">
        <v>0</v>
      </c>
      <c r="BT54" s="206">
        <v>0</v>
      </c>
      <c r="BU54" s="206">
        <v>0</v>
      </c>
      <c r="BV54" s="206">
        <v>0</v>
      </c>
      <c r="BW54" s="206">
        <v>0</v>
      </c>
      <c r="BX54" s="206">
        <v>0</v>
      </c>
      <c r="BY54" s="206">
        <v>0</v>
      </c>
      <c r="BZ54" s="206">
        <v>0</v>
      </c>
      <c r="CA54" s="206">
        <v>0</v>
      </c>
      <c r="CB54" s="206">
        <v>0</v>
      </c>
      <c r="CC54" s="206">
        <v>0</v>
      </c>
      <c r="CD54" s="206">
        <v>0</v>
      </c>
      <c r="CE54" s="206">
        <v>0</v>
      </c>
      <c r="CF54" s="206">
        <v>0</v>
      </c>
      <c r="CG54" s="206">
        <v>0</v>
      </c>
      <c r="CH54" s="206">
        <v>0</v>
      </c>
      <c r="CI54" s="206">
        <v>0</v>
      </c>
      <c r="CJ54" s="206">
        <v>0</v>
      </c>
      <c r="CK54" s="206">
        <v>0</v>
      </c>
      <c r="CL54" s="206">
        <v>0</v>
      </c>
      <c r="CM54" s="206">
        <v>0</v>
      </c>
      <c r="CN54" s="206">
        <v>0</v>
      </c>
      <c r="CO54" s="206">
        <v>0</v>
      </c>
      <c r="CP54" s="206">
        <v>0</v>
      </c>
      <c r="CQ54" s="206">
        <v>0</v>
      </c>
      <c r="CR54" s="206">
        <v>0</v>
      </c>
      <c r="CS54" s="206">
        <v>0</v>
      </c>
      <c r="CT54" s="206">
        <v>0</v>
      </c>
      <c r="CU54" s="206">
        <v>0</v>
      </c>
      <c r="CV54" s="206">
        <v>0</v>
      </c>
      <c r="CW54" s="206">
        <v>0</v>
      </c>
      <c r="CX54" s="206">
        <v>0</v>
      </c>
      <c r="CY54" s="206">
        <v>0</v>
      </c>
      <c r="CZ54" s="206">
        <v>0</v>
      </c>
      <c r="DA54" s="206">
        <v>0</v>
      </c>
      <c r="DB54" s="206">
        <v>0</v>
      </c>
      <c r="DC54" s="206">
        <v>0</v>
      </c>
      <c r="DD54" s="206">
        <v>0</v>
      </c>
      <c r="DE54" s="206">
        <v>0</v>
      </c>
      <c r="DF54" s="206">
        <v>0</v>
      </c>
      <c r="DG54" s="206">
        <v>0</v>
      </c>
      <c r="DH54" s="206">
        <v>0</v>
      </c>
      <c r="DI54" s="206">
        <v>0</v>
      </c>
      <c r="DJ54" s="206">
        <v>0</v>
      </c>
      <c r="DK54" s="206">
        <v>0</v>
      </c>
      <c r="DL54" s="207">
        <v>0</v>
      </c>
      <c r="DM54" s="343"/>
      <c r="DN54" s="317"/>
      <c r="DO54" s="317"/>
      <c r="DP54" s="317"/>
      <c r="DQ54" s="208"/>
      <c r="DR54" s="209"/>
      <c r="DS54" s="218"/>
      <c r="DT54" s="205" t="s">
        <v>164</v>
      </c>
      <c r="DU54" s="206">
        <f t="shared" si="41"/>
        <v>0</v>
      </c>
      <c r="DV54" s="206">
        <f t="shared" si="42"/>
        <v>0</v>
      </c>
      <c r="DW54" s="206">
        <f t="shared" si="43"/>
        <v>0</v>
      </c>
      <c r="DX54" s="206">
        <f t="shared" si="44"/>
        <v>0</v>
      </c>
      <c r="DY54" s="206">
        <f t="shared" si="45"/>
        <v>0</v>
      </c>
      <c r="DZ54" s="206">
        <f t="shared" si="46"/>
        <v>0</v>
      </c>
      <c r="EA54" s="206">
        <f t="shared" si="47"/>
        <v>0</v>
      </c>
      <c r="EB54" s="206">
        <f t="shared" si="48"/>
        <v>0</v>
      </c>
      <c r="EC54" s="206">
        <f t="shared" si="49"/>
        <v>0</v>
      </c>
      <c r="ED54" s="207">
        <f t="shared" si="5"/>
        <v>0</v>
      </c>
      <c r="EE54" s="303">
        <f t="shared" si="50"/>
        <v>0</v>
      </c>
      <c r="EF54" s="306"/>
      <c r="EG54" s="314"/>
      <c r="EH54" s="101"/>
    </row>
    <row r="55" spans="1:138" s="126" customFormat="1" ht="15" customHeight="1" outlineLevel="1" x14ac:dyDescent="0.35">
      <c r="A55" s="37" t="s">
        <v>149</v>
      </c>
      <c r="B55" s="37">
        <v>4</v>
      </c>
      <c r="C55" s="38">
        <v>4.0999999999999996</v>
      </c>
      <c r="D55" s="39" t="s">
        <v>210</v>
      </c>
      <c r="E55" s="208"/>
      <c r="F55" s="209"/>
      <c r="G55" s="218"/>
      <c r="H55" s="205" t="s">
        <v>166</v>
      </c>
      <c r="I55" s="206">
        <v>0</v>
      </c>
      <c r="J55" s="206">
        <v>0</v>
      </c>
      <c r="K55" s="206">
        <v>0</v>
      </c>
      <c r="L55" s="206">
        <v>0</v>
      </c>
      <c r="M55" s="206">
        <v>0</v>
      </c>
      <c r="N55" s="206">
        <v>0</v>
      </c>
      <c r="O55" s="206">
        <v>0</v>
      </c>
      <c r="P55" s="206">
        <v>0</v>
      </c>
      <c r="Q55" s="206">
        <v>0</v>
      </c>
      <c r="R55" s="206">
        <v>0</v>
      </c>
      <c r="S55" s="206">
        <v>0</v>
      </c>
      <c r="T55" s="206">
        <v>0</v>
      </c>
      <c r="U55" s="206">
        <v>0</v>
      </c>
      <c r="V55" s="206">
        <v>0</v>
      </c>
      <c r="W55" s="206">
        <v>0</v>
      </c>
      <c r="X55" s="206">
        <v>0</v>
      </c>
      <c r="Y55" s="206">
        <v>0</v>
      </c>
      <c r="Z55" s="206">
        <v>0</v>
      </c>
      <c r="AA55" s="206">
        <v>0</v>
      </c>
      <c r="AB55" s="206">
        <v>0</v>
      </c>
      <c r="AC55" s="206">
        <v>0</v>
      </c>
      <c r="AD55" s="206">
        <v>0</v>
      </c>
      <c r="AE55" s="206">
        <v>0</v>
      </c>
      <c r="AF55" s="206">
        <v>0</v>
      </c>
      <c r="AG55" s="206">
        <v>0</v>
      </c>
      <c r="AH55" s="206">
        <v>0</v>
      </c>
      <c r="AI55" s="206">
        <v>0</v>
      </c>
      <c r="AJ55" s="206">
        <v>0</v>
      </c>
      <c r="AK55" s="206">
        <v>0</v>
      </c>
      <c r="AL55" s="206">
        <v>0</v>
      </c>
      <c r="AM55" s="206">
        <v>0</v>
      </c>
      <c r="AN55" s="206">
        <v>0</v>
      </c>
      <c r="AO55" s="206">
        <v>0</v>
      </c>
      <c r="AP55" s="206">
        <v>0</v>
      </c>
      <c r="AQ55" s="206">
        <v>0</v>
      </c>
      <c r="AR55" s="206">
        <v>0</v>
      </c>
      <c r="AS55" s="206">
        <v>0</v>
      </c>
      <c r="AT55" s="206">
        <v>0</v>
      </c>
      <c r="AU55" s="206">
        <v>0</v>
      </c>
      <c r="AV55" s="206">
        <v>0</v>
      </c>
      <c r="AW55" s="206">
        <v>0</v>
      </c>
      <c r="AX55" s="206">
        <v>0</v>
      </c>
      <c r="AY55" s="206">
        <v>0</v>
      </c>
      <c r="AZ55" s="206">
        <v>0</v>
      </c>
      <c r="BA55" s="206">
        <v>0</v>
      </c>
      <c r="BB55" s="206">
        <v>0</v>
      </c>
      <c r="BC55" s="206">
        <v>0</v>
      </c>
      <c r="BD55" s="206">
        <v>0</v>
      </c>
      <c r="BE55" s="206">
        <v>0</v>
      </c>
      <c r="BF55" s="206">
        <v>0</v>
      </c>
      <c r="BG55" s="206">
        <v>0</v>
      </c>
      <c r="BH55" s="206">
        <v>0</v>
      </c>
      <c r="BI55" s="206">
        <v>0</v>
      </c>
      <c r="BJ55" s="206">
        <v>0</v>
      </c>
      <c r="BK55" s="206">
        <v>0</v>
      </c>
      <c r="BL55" s="206">
        <v>0</v>
      </c>
      <c r="BM55" s="206">
        <v>0</v>
      </c>
      <c r="BN55" s="206">
        <v>0</v>
      </c>
      <c r="BO55" s="206">
        <v>0</v>
      </c>
      <c r="BP55" s="206">
        <v>0</v>
      </c>
      <c r="BQ55" s="206">
        <v>0</v>
      </c>
      <c r="BR55" s="206">
        <v>0</v>
      </c>
      <c r="BS55" s="206">
        <v>0</v>
      </c>
      <c r="BT55" s="206">
        <v>0</v>
      </c>
      <c r="BU55" s="206">
        <v>0</v>
      </c>
      <c r="BV55" s="206">
        <v>0</v>
      </c>
      <c r="BW55" s="206">
        <v>0</v>
      </c>
      <c r="BX55" s="206">
        <v>0</v>
      </c>
      <c r="BY55" s="206">
        <v>0</v>
      </c>
      <c r="BZ55" s="206">
        <v>0</v>
      </c>
      <c r="CA55" s="206">
        <v>0</v>
      </c>
      <c r="CB55" s="206">
        <v>0</v>
      </c>
      <c r="CC55" s="206">
        <v>0</v>
      </c>
      <c r="CD55" s="206">
        <v>0</v>
      </c>
      <c r="CE55" s="206">
        <v>0</v>
      </c>
      <c r="CF55" s="206">
        <v>0</v>
      </c>
      <c r="CG55" s="206">
        <v>0</v>
      </c>
      <c r="CH55" s="206">
        <v>0</v>
      </c>
      <c r="CI55" s="206">
        <v>0</v>
      </c>
      <c r="CJ55" s="206">
        <v>0</v>
      </c>
      <c r="CK55" s="206">
        <v>0</v>
      </c>
      <c r="CL55" s="206">
        <v>0</v>
      </c>
      <c r="CM55" s="206">
        <v>0</v>
      </c>
      <c r="CN55" s="206">
        <v>0</v>
      </c>
      <c r="CO55" s="206">
        <v>0</v>
      </c>
      <c r="CP55" s="206">
        <v>0</v>
      </c>
      <c r="CQ55" s="206">
        <v>0</v>
      </c>
      <c r="CR55" s="206">
        <v>0</v>
      </c>
      <c r="CS55" s="206">
        <v>0</v>
      </c>
      <c r="CT55" s="206">
        <v>0</v>
      </c>
      <c r="CU55" s="206">
        <v>0</v>
      </c>
      <c r="CV55" s="206">
        <v>0</v>
      </c>
      <c r="CW55" s="206">
        <v>0</v>
      </c>
      <c r="CX55" s="206">
        <v>0</v>
      </c>
      <c r="CY55" s="206">
        <v>0</v>
      </c>
      <c r="CZ55" s="206">
        <v>0</v>
      </c>
      <c r="DA55" s="206">
        <v>0</v>
      </c>
      <c r="DB55" s="206">
        <v>0</v>
      </c>
      <c r="DC55" s="206">
        <v>0</v>
      </c>
      <c r="DD55" s="206">
        <v>0</v>
      </c>
      <c r="DE55" s="206">
        <v>0</v>
      </c>
      <c r="DF55" s="206">
        <v>0</v>
      </c>
      <c r="DG55" s="206">
        <v>0</v>
      </c>
      <c r="DH55" s="206">
        <v>0</v>
      </c>
      <c r="DI55" s="206">
        <v>0</v>
      </c>
      <c r="DJ55" s="206">
        <v>0</v>
      </c>
      <c r="DK55" s="206">
        <v>0</v>
      </c>
      <c r="DL55" s="207">
        <v>0</v>
      </c>
      <c r="DM55" s="343"/>
      <c r="DN55" s="317"/>
      <c r="DO55" s="317"/>
      <c r="DP55" s="317"/>
      <c r="DQ55" s="208"/>
      <c r="DR55" s="209"/>
      <c r="DS55" s="218"/>
      <c r="DT55" s="205" t="s">
        <v>166</v>
      </c>
      <c r="DU55" s="206">
        <f t="shared" si="41"/>
        <v>0</v>
      </c>
      <c r="DV55" s="206">
        <f t="shared" si="42"/>
        <v>0</v>
      </c>
      <c r="DW55" s="206">
        <f t="shared" si="43"/>
        <v>0</v>
      </c>
      <c r="DX55" s="206">
        <f t="shared" si="44"/>
        <v>0</v>
      </c>
      <c r="DY55" s="206">
        <f t="shared" si="45"/>
        <v>0</v>
      </c>
      <c r="DZ55" s="206">
        <f t="shared" si="46"/>
        <v>0</v>
      </c>
      <c r="EA55" s="206">
        <f t="shared" si="47"/>
        <v>0</v>
      </c>
      <c r="EB55" s="206">
        <f t="shared" si="48"/>
        <v>0</v>
      </c>
      <c r="EC55" s="206">
        <f t="shared" si="49"/>
        <v>0</v>
      </c>
      <c r="ED55" s="207">
        <f t="shared" si="5"/>
        <v>0</v>
      </c>
      <c r="EE55" s="303">
        <f t="shared" si="50"/>
        <v>0</v>
      </c>
      <c r="EF55" s="306"/>
      <c r="EG55" s="314"/>
      <c r="EH55" s="101"/>
    </row>
    <row r="56" spans="1:138" s="126" customFormat="1" ht="15" customHeight="1" outlineLevel="1" x14ac:dyDescent="0.35">
      <c r="A56" s="37" t="s">
        <v>149</v>
      </c>
      <c r="B56" s="37">
        <v>4</v>
      </c>
      <c r="C56" s="38">
        <v>4.0999999999999996</v>
      </c>
      <c r="D56" s="39" t="s">
        <v>211</v>
      </c>
      <c r="E56" s="208"/>
      <c r="F56" s="209"/>
      <c r="G56" s="218"/>
      <c r="H56" s="205" t="s">
        <v>168</v>
      </c>
      <c r="I56" s="206">
        <v>0</v>
      </c>
      <c r="J56" s="206">
        <v>0</v>
      </c>
      <c r="K56" s="206">
        <v>0</v>
      </c>
      <c r="L56" s="206">
        <v>0</v>
      </c>
      <c r="M56" s="206">
        <v>0</v>
      </c>
      <c r="N56" s="206">
        <v>0</v>
      </c>
      <c r="O56" s="206">
        <v>0</v>
      </c>
      <c r="P56" s="206">
        <v>0</v>
      </c>
      <c r="Q56" s="206">
        <v>0</v>
      </c>
      <c r="R56" s="206">
        <v>0</v>
      </c>
      <c r="S56" s="206">
        <v>0</v>
      </c>
      <c r="T56" s="206">
        <v>0</v>
      </c>
      <c r="U56" s="206">
        <v>0</v>
      </c>
      <c r="V56" s="206">
        <v>0</v>
      </c>
      <c r="W56" s="206">
        <v>0</v>
      </c>
      <c r="X56" s="206">
        <v>0</v>
      </c>
      <c r="Y56" s="206">
        <v>0</v>
      </c>
      <c r="Z56" s="206">
        <v>0</v>
      </c>
      <c r="AA56" s="206">
        <v>0</v>
      </c>
      <c r="AB56" s="206">
        <v>0</v>
      </c>
      <c r="AC56" s="206">
        <v>0</v>
      </c>
      <c r="AD56" s="206">
        <v>0</v>
      </c>
      <c r="AE56" s="206">
        <v>0</v>
      </c>
      <c r="AF56" s="206">
        <v>0</v>
      </c>
      <c r="AG56" s="206">
        <v>0</v>
      </c>
      <c r="AH56" s="206">
        <v>0</v>
      </c>
      <c r="AI56" s="206">
        <v>0</v>
      </c>
      <c r="AJ56" s="206">
        <v>0</v>
      </c>
      <c r="AK56" s="206">
        <v>0</v>
      </c>
      <c r="AL56" s="206">
        <v>0</v>
      </c>
      <c r="AM56" s="206">
        <v>0</v>
      </c>
      <c r="AN56" s="206">
        <v>0</v>
      </c>
      <c r="AO56" s="206">
        <v>0</v>
      </c>
      <c r="AP56" s="206">
        <v>0</v>
      </c>
      <c r="AQ56" s="206">
        <v>0</v>
      </c>
      <c r="AR56" s="206">
        <v>0</v>
      </c>
      <c r="AS56" s="206">
        <v>0</v>
      </c>
      <c r="AT56" s="206">
        <v>0</v>
      </c>
      <c r="AU56" s="206">
        <v>0</v>
      </c>
      <c r="AV56" s="206">
        <v>0</v>
      </c>
      <c r="AW56" s="206">
        <v>0</v>
      </c>
      <c r="AX56" s="206">
        <v>0</v>
      </c>
      <c r="AY56" s="206">
        <v>0</v>
      </c>
      <c r="AZ56" s="206">
        <v>0</v>
      </c>
      <c r="BA56" s="206">
        <v>0</v>
      </c>
      <c r="BB56" s="206">
        <v>0</v>
      </c>
      <c r="BC56" s="206">
        <v>0</v>
      </c>
      <c r="BD56" s="206">
        <v>0</v>
      </c>
      <c r="BE56" s="206">
        <v>0</v>
      </c>
      <c r="BF56" s="206">
        <v>0</v>
      </c>
      <c r="BG56" s="206">
        <v>0</v>
      </c>
      <c r="BH56" s="206">
        <v>0</v>
      </c>
      <c r="BI56" s="206">
        <v>0</v>
      </c>
      <c r="BJ56" s="206">
        <v>0</v>
      </c>
      <c r="BK56" s="206">
        <v>0</v>
      </c>
      <c r="BL56" s="206">
        <v>0</v>
      </c>
      <c r="BM56" s="206">
        <v>0</v>
      </c>
      <c r="BN56" s="206">
        <v>0</v>
      </c>
      <c r="BO56" s="206">
        <v>0</v>
      </c>
      <c r="BP56" s="206">
        <v>0</v>
      </c>
      <c r="BQ56" s="206">
        <v>0</v>
      </c>
      <c r="BR56" s="206">
        <v>0</v>
      </c>
      <c r="BS56" s="206">
        <v>0</v>
      </c>
      <c r="BT56" s="206">
        <v>0</v>
      </c>
      <c r="BU56" s="206">
        <v>0</v>
      </c>
      <c r="BV56" s="206">
        <v>0</v>
      </c>
      <c r="BW56" s="206">
        <v>0</v>
      </c>
      <c r="BX56" s="206">
        <v>0</v>
      </c>
      <c r="BY56" s="206">
        <v>0</v>
      </c>
      <c r="BZ56" s="206">
        <v>0</v>
      </c>
      <c r="CA56" s="206">
        <v>0</v>
      </c>
      <c r="CB56" s="206">
        <v>0</v>
      </c>
      <c r="CC56" s="206">
        <v>0</v>
      </c>
      <c r="CD56" s="206">
        <v>0</v>
      </c>
      <c r="CE56" s="206">
        <v>0</v>
      </c>
      <c r="CF56" s="206">
        <v>0</v>
      </c>
      <c r="CG56" s="206">
        <v>0</v>
      </c>
      <c r="CH56" s="206">
        <v>0</v>
      </c>
      <c r="CI56" s="206">
        <v>0</v>
      </c>
      <c r="CJ56" s="206">
        <v>0</v>
      </c>
      <c r="CK56" s="206">
        <v>0</v>
      </c>
      <c r="CL56" s="206">
        <v>0</v>
      </c>
      <c r="CM56" s="206">
        <v>0</v>
      </c>
      <c r="CN56" s="206">
        <v>0</v>
      </c>
      <c r="CO56" s="206">
        <v>0</v>
      </c>
      <c r="CP56" s="206">
        <v>0</v>
      </c>
      <c r="CQ56" s="206">
        <v>0</v>
      </c>
      <c r="CR56" s="206">
        <v>0</v>
      </c>
      <c r="CS56" s="206">
        <v>0</v>
      </c>
      <c r="CT56" s="206">
        <v>0</v>
      </c>
      <c r="CU56" s="206">
        <v>0</v>
      </c>
      <c r="CV56" s="206">
        <v>0</v>
      </c>
      <c r="CW56" s="206">
        <v>0</v>
      </c>
      <c r="CX56" s="206">
        <v>0</v>
      </c>
      <c r="CY56" s="206">
        <v>0</v>
      </c>
      <c r="CZ56" s="206">
        <v>0</v>
      </c>
      <c r="DA56" s="206">
        <v>0</v>
      </c>
      <c r="DB56" s="206">
        <v>0</v>
      </c>
      <c r="DC56" s="206">
        <v>0</v>
      </c>
      <c r="DD56" s="206">
        <v>0</v>
      </c>
      <c r="DE56" s="206">
        <v>0</v>
      </c>
      <c r="DF56" s="206">
        <v>0</v>
      </c>
      <c r="DG56" s="206">
        <v>0</v>
      </c>
      <c r="DH56" s="206">
        <v>0</v>
      </c>
      <c r="DI56" s="206">
        <v>0</v>
      </c>
      <c r="DJ56" s="206">
        <v>0</v>
      </c>
      <c r="DK56" s="206">
        <v>0</v>
      </c>
      <c r="DL56" s="207">
        <v>0</v>
      </c>
      <c r="DM56" s="343"/>
      <c r="DN56" s="317"/>
      <c r="DO56" s="317"/>
      <c r="DP56" s="317"/>
      <c r="DQ56" s="208"/>
      <c r="DR56" s="209"/>
      <c r="DS56" s="218"/>
      <c r="DT56" s="205" t="s">
        <v>168</v>
      </c>
      <c r="DU56" s="206">
        <f t="shared" si="41"/>
        <v>0</v>
      </c>
      <c r="DV56" s="206">
        <f t="shared" si="42"/>
        <v>0</v>
      </c>
      <c r="DW56" s="206">
        <f t="shared" si="43"/>
        <v>0</v>
      </c>
      <c r="DX56" s="206">
        <f t="shared" si="44"/>
        <v>0</v>
      </c>
      <c r="DY56" s="206">
        <f t="shared" si="45"/>
        <v>0</v>
      </c>
      <c r="DZ56" s="206">
        <f t="shared" si="46"/>
        <v>0</v>
      </c>
      <c r="EA56" s="206">
        <f t="shared" si="47"/>
        <v>0</v>
      </c>
      <c r="EB56" s="206">
        <f t="shared" si="48"/>
        <v>0</v>
      </c>
      <c r="EC56" s="206">
        <f t="shared" si="49"/>
        <v>0</v>
      </c>
      <c r="ED56" s="207">
        <f t="shared" si="5"/>
        <v>0</v>
      </c>
      <c r="EE56" s="303">
        <f t="shared" si="50"/>
        <v>0</v>
      </c>
      <c r="EF56" s="306"/>
      <c r="EG56" s="314"/>
      <c r="EH56" s="101"/>
    </row>
    <row r="57" spans="1:138" s="126" customFormat="1" ht="15" customHeight="1" outlineLevel="1" x14ac:dyDescent="0.35">
      <c r="A57" s="37" t="s">
        <v>149</v>
      </c>
      <c r="B57" s="37">
        <v>4</v>
      </c>
      <c r="C57" s="38">
        <v>4.0999999999999996</v>
      </c>
      <c r="D57" s="39" t="s">
        <v>212</v>
      </c>
      <c r="E57" s="208"/>
      <c r="F57" s="209"/>
      <c r="G57" s="218"/>
      <c r="H57" s="205" t="s">
        <v>170</v>
      </c>
      <c r="I57" s="206">
        <v>0</v>
      </c>
      <c r="J57" s="206">
        <v>0</v>
      </c>
      <c r="K57" s="206">
        <v>0</v>
      </c>
      <c r="L57" s="206">
        <v>0</v>
      </c>
      <c r="M57" s="206">
        <v>0</v>
      </c>
      <c r="N57" s="206">
        <v>0</v>
      </c>
      <c r="O57" s="206">
        <v>0</v>
      </c>
      <c r="P57" s="206">
        <v>0</v>
      </c>
      <c r="Q57" s="206">
        <v>0</v>
      </c>
      <c r="R57" s="206">
        <v>0</v>
      </c>
      <c r="S57" s="206">
        <v>0</v>
      </c>
      <c r="T57" s="206">
        <v>0</v>
      </c>
      <c r="U57" s="206">
        <v>0</v>
      </c>
      <c r="V57" s="206">
        <v>0</v>
      </c>
      <c r="W57" s="206">
        <v>0</v>
      </c>
      <c r="X57" s="206">
        <v>0</v>
      </c>
      <c r="Y57" s="206">
        <v>0</v>
      </c>
      <c r="Z57" s="206">
        <v>0</v>
      </c>
      <c r="AA57" s="206">
        <v>0</v>
      </c>
      <c r="AB57" s="206">
        <v>0</v>
      </c>
      <c r="AC57" s="206">
        <v>0</v>
      </c>
      <c r="AD57" s="206">
        <v>0</v>
      </c>
      <c r="AE57" s="206">
        <v>0</v>
      </c>
      <c r="AF57" s="206">
        <v>0</v>
      </c>
      <c r="AG57" s="206">
        <v>0</v>
      </c>
      <c r="AH57" s="206">
        <v>0</v>
      </c>
      <c r="AI57" s="206">
        <v>0</v>
      </c>
      <c r="AJ57" s="206">
        <v>0</v>
      </c>
      <c r="AK57" s="206">
        <v>0</v>
      </c>
      <c r="AL57" s="206">
        <v>0</v>
      </c>
      <c r="AM57" s="206">
        <v>0</v>
      </c>
      <c r="AN57" s="206">
        <v>0</v>
      </c>
      <c r="AO57" s="206">
        <v>0</v>
      </c>
      <c r="AP57" s="206">
        <v>0</v>
      </c>
      <c r="AQ57" s="206">
        <v>0</v>
      </c>
      <c r="AR57" s="206">
        <v>0</v>
      </c>
      <c r="AS57" s="206">
        <v>0</v>
      </c>
      <c r="AT57" s="206">
        <v>0</v>
      </c>
      <c r="AU57" s="206">
        <v>0</v>
      </c>
      <c r="AV57" s="206">
        <v>0</v>
      </c>
      <c r="AW57" s="206">
        <v>0</v>
      </c>
      <c r="AX57" s="206">
        <v>0</v>
      </c>
      <c r="AY57" s="206">
        <v>0</v>
      </c>
      <c r="AZ57" s="206">
        <v>0</v>
      </c>
      <c r="BA57" s="206">
        <v>0</v>
      </c>
      <c r="BB57" s="206">
        <v>0</v>
      </c>
      <c r="BC57" s="206">
        <v>0</v>
      </c>
      <c r="BD57" s="206">
        <v>0</v>
      </c>
      <c r="BE57" s="206">
        <v>0</v>
      </c>
      <c r="BF57" s="206">
        <v>0</v>
      </c>
      <c r="BG57" s="206">
        <v>0</v>
      </c>
      <c r="BH57" s="206">
        <v>0</v>
      </c>
      <c r="BI57" s="206">
        <v>0</v>
      </c>
      <c r="BJ57" s="206">
        <v>0</v>
      </c>
      <c r="BK57" s="206">
        <v>0</v>
      </c>
      <c r="BL57" s="206">
        <v>0</v>
      </c>
      <c r="BM57" s="206">
        <v>0</v>
      </c>
      <c r="BN57" s="206">
        <v>0</v>
      </c>
      <c r="BO57" s="206">
        <v>0</v>
      </c>
      <c r="BP57" s="206">
        <v>0</v>
      </c>
      <c r="BQ57" s="206">
        <v>0</v>
      </c>
      <c r="BR57" s="206">
        <v>0</v>
      </c>
      <c r="BS57" s="206">
        <v>0</v>
      </c>
      <c r="BT57" s="206">
        <v>0</v>
      </c>
      <c r="BU57" s="206">
        <v>0</v>
      </c>
      <c r="BV57" s="206">
        <v>0</v>
      </c>
      <c r="BW57" s="206">
        <v>0</v>
      </c>
      <c r="BX57" s="206">
        <v>0</v>
      </c>
      <c r="BY57" s="206">
        <v>0</v>
      </c>
      <c r="BZ57" s="206">
        <v>0</v>
      </c>
      <c r="CA57" s="206">
        <v>0</v>
      </c>
      <c r="CB57" s="206">
        <v>0</v>
      </c>
      <c r="CC57" s="206">
        <v>0</v>
      </c>
      <c r="CD57" s="206">
        <v>0</v>
      </c>
      <c r="CE57" s="206">
        <v>0</v>
      </c>
      <c r="CF57" s="206">
        <v>0</v>
      </c>
      <c r="CG57" s="206">
        <v>0</v>
      </c>
      <c r="CH57" s="206">
        <v>0</v>
      </c>
      <c r="CI57" s="206">
        <v>0</v>
      </c>
      <c r="CJ57" s="206">
        <v>0</v>
      </c>
      <c r="CK57" s="206">
        <v>0</v>
      </c>
      <c r="CL57" s="206">
        <v>0</v>
      </c>
      <c r="CM57" s="206">
        <v>0</v>
      </c>
      <c r="CN57" s="206">
        <v>0</v>
      </c>
      <c r="CO57" s="206">
        <v>0</v>
      </c>
      <c r="CP57" s="206">
        <v>0</v>
      </c>
      <c r="CQ57" s="206">
        <v>0</v>
      </c>
      <c r="CR57" s="206">
        <v>0</v>
      </c>
      <c r="CS57" s="206">
        <v>0</v>
      </c>
      <c r="CT57" s="206">
        <v>0</v>
      </c>
      <c r="CU57" s="206">
        <v>0</v>
      </c>
      <c r="CV57" s="206">
        <v>0</v>
      </c>
      <c r="CW57" s="206">
        <v>0</v>
      </c>
      <c r="CX57" s="206">
        <v>0</v>
      </c>
      <c r="CY57" s="206">
        <v>0</v>
      </c>
      <c r="CZ57" s="206">
        <v>0</v>
      </c>
      <c r="DA57" s="206">
        <v>0</v>
      </c>
      <c r="DB57" s="206">
        <v>0</v>
      </c>
      <c r="DC57" s="206">
        <v>0</v>
      </c>
      <c r="DD57" s="206">
        <v>0</v>
      </c>
      <c r="DE57" s="206">
        <v>0</v>
      </c>
      <c r="DF57" s="206">
        <v>0</v>
      </c>
      <c r="DG57" s="206">
        <v>0</v>
      </c>
      <c r="DH57" s="206">
        <v>0</v>
      </c>
      <c r="DI57" s="206">
        <v>0</v>
      </c>
      <c r="DJ57" s="206">
        <v>0</v>
      </c>
      <c r="DK57" s="206">
        <v>0</v>
      </c>
      <c r="DL57" s="207">
        <v>0</v>
      </c>
      <c r="DM57" s="343"/>
      <c r="DN57" s="317"/>
      <c r="DO57" s="317"/>
      <c r="DP57" s="317"/>
      <c r="DQ57" s="208"/>
      <c r="DR57" s="209"/>
      <c r="DS57" s="218"/>
      <c r="DT57" s="205" t="s">
        <v>170</v>
      </c>
      <c r="DU57" s="206">
        <f t="shared" si="41"/>
        <v>0</v>
      </c>
      <c r="DV57" s="206">
        <f t="shared" si="42"/>
        <v>0</v>
      </c>
      <c r="DW57" s="206">
        <f t="shared" si="43"/>
        <v>0</v>
      </c>
      <c r="DX57" s="206">
        <f t="shared" si="44"/>
        <v>0</v>
      </c>
      <c r="DY57" s="206">
        <f t="shared" si="45"/>
        <v>0</v>
      </c>
      <c r="DZ57" s="206">
        <f t="shared" si="46"/>
        <v>0</v>
      </c>
      <c r="EA57" s="206">
        <f t="shared" si="47"/>
        <v>0</v>
      </c>
      <c r="EB57" s="206">
        <f t="shared" si="48"/>
        <v>0</v>
      </c>
      <c r="EC57" s="206">
        <f t="shared" si="49"/>
        <v>0</v>
      </c>
      <c r="ED57" s="207">
        <f t="shared" si="5"/>
        <v>0</v>
      </c>
      <c r="EE57" s="303">
        <f t="shared" si="50"/>
        <v>0</v>
      </c>
      <c r="EF57" s="306"/>
      <c r="EG57" s="314"/>
      <c r="EH57" s="101"/>
    </row>
    <row r="58" spans="1:138" s="126" customFormat="1" ht="15" customHeight="1" outlineLevel="1" x14ac:dyDescent="0.35">
      <c r="A58" s="127" t="s">
        <v>149</v>
      </c>
      <c r="B58" s="127">
        <v>4</v>
      </c>
      <c r="C58" s="128">
        <v>4.2</v>
      </c>
      <c r="D58" s="129"/>
      <c r="E58" s="210"/>
      <c r="F58" s="211"/>
      <c r="G58" s="211" t="s">
        <v>171</v>
      </c>
      <c r="H58" s="219"/>
      <c r="I58" s="215">
        <v>0</v>
      </c>
      <c r="J58" s="216">
        <v>0</v>
      </c>
      <c r="K58" s="215">
        <v>0</v>
      </c>
      <c r="L58" s="215">
        <v>0</v>
      </c>
      <c r="M58" s="215">
        <v>0</v>
      </c>
      <c r="N58" s="215">
        <v>0</v>
      </c>
      <c r="O58" s="215">
        <v>0</v>
      </c>
      <c r="P58" s="215">
        <v>0</v>
      </c>
      <c r="Q58" s="215">
        <v>0</v>
      </c>
      <c r="R58" s="215">
        <v>0</v>
      </c>
      <c r="S58" s="215">
        <v>0</v>
      </c>
      <c r="T58" s="215">
        <v>0</v>
      </c>
      <c r="U58" s="215">
        <v>0</v>
      </c>
      <c r="V58" s="215">
        <v>0</v>
      </c>
      <c r="W58" s="215">
        <v>0</v>
      </c>
      <c r="X58" s="215">
        <v>0</v>
      </c>
      <c r="Y58" s="215">
        <v>0</v>
      </c>
      <c r="Z58" s="215">
        <v>0</v>
      </c>
      <c r="AA58" s="215">
        <v>0</v>
      </c>
      <c r="AB58" s="215">
        <v>0</v>
      </c>
      <c r="AC58" s="215">
        <v>0</v>
      </c>
      <c r="AD58" s="215">
        <v>0</v>
      </c>
      <c r="AE58" s="215">
        <v>0</v>
      </c>
      <c r="AF58" s="215">
        <v>0</v>
      </c>
      <c r="AG58" s="215">
        <v>0</v>
      </c>
      <c r="AH58" s="215">
        <v>0</v>
      </c>
      <c r="AI58" s="215">
        <v>0</v>
      </c>
      <c r="AJ58" s="215">
        <v>0</v>
      </c>
      <c r="AK58" s="215">
        <v>0</v>
      </c>
      <c r="AL58" s="215">
        <v>0</v>
      </c>
      <c r="AM58" s="215">
        <v>0</v>
      </c>
      <c r="AN58" s="215">
        <v>0</v>
      </c>
      <c r="AO58" s="215">
        <v>0</v>
      </c>
      <c r="AP58" s="215">
        <v>0</v>
      </c>
      <c r="AQ58" s="215">
        <v>0</v>
      </c>
      <c r="AR58" s="215">
        <v>0</v>
      </c>
      <c r="AS58" s="215">
        <v>0</v>
      </c>
      <c r="AT58" s="215">
        <v>0</v>
      </c>
      <c r="AU58" s="215">
        <v>0</v>
      </c>
      <c r="AV58" s="215">
        <v>0</v>
      </c>
      <c r="AW58" s="215">
        <v>0</v>
      </c>
      <c r="AX58" s="215">
        <v>0</v>
      </c>
      <c r="AY58" s="215">
        <v>0</v>
      </c>
      <c r="AZ58" s="215">
        <v>0</v>
      </c>
      <c r="BA58" s="215">
        <v>0</v>
      </c>
      <c r="BB58" s="215">
        <v>0</v>
      </c>
      <c r="BC58" s="215">
        <v>0</v>
      </c>
      <c r="BD58" s="215">
        <v>0</v>
      </c>
      <c r="BE58" s="215">
        <v>0</v>
      </c>
      <c r="BF58" s="215">
        <v>0</v>
      </c>
      <c r="BG58" s="215">
        <v>0</v>
      </c>
      <c r="BH58" s="215">
        <v>0</v>
      </c>
      <c r="BI58" s="215">
        <v>0</v>
      </c>
      <c r="BJ58" s="215">
        <v>0</v>
      </c>
      <c r="BK58" s="215">
        <v>0</v>
      </c>
      <c r="BL58" s="215">
        <v>0</v>
      </c>
      <c r="BM58" s="215">
        <v>0</v>
      </c>
      <c r="BN58" s="215">
        <v>0</v>
      </c>
      <c r="BO58" s="215">
        <v>0</v>
      </c>
      <c r="BP58" s="215">
        <v>0</v>
      </c>
      <c r="BQ58" s="215">
        <v>0</v>
      </c>
      <c r="BR58" s="215">
        <v>0</v>
      </c>
      <c r="BS58" s="215">
        <v>0</v>
      </c>
      <c r="BT58" s="215">
        <v>0</v>
      </c>
      <c r="BU58" s="215">
        <v>0</v>
      </c>
      <c r="BV58" s="215">
        <v>0</v>
      </c>
      <c r="BW58" s="215">
        <v>0</v>
      </c>
      <c r="BX58" s="215">
        <v>0</v>
      </c>
      <c r="BY58" s="215">
        <v>0</v>
      </c>
      <c r="BZ58" s="215">
        <v>0</v>
      </c>
      <c r="CA58" s="215">
        <v>0</v>
      </c>
      <c r="CB58" s="215">
        <v>0</v>
      </c>
      <c r="CC58" s="215">
        <v>0</v>
      </c>
      <c r="CD58" s="215">
        <v>0</v>
      </c>
      <c r="CE58" s="215">
        <v>0</v>
      </c>
      <c r="CF58" s="215">
        <v>0</v>
      </c>
      <c r="CG58" s="215">
        <v>0</v>
      </c>
      <c r="CH58" s="215">
        <v>0</v>
      </c>
      <c r="CI58" s="215">
        <v>0</v>
      </c>
      <c r="CJ58" s="215">
        <v>0</v>
      </c>
      <c r="CK58" s="215">
        <v>0</v>
      </c>
      <c r="CL58" s="215">
        <v>0</v>
      </c>
      <c r="CM58" s="215">
        <v>0</v>
      </c>
      <c r="CN58" s="215">
        <v>0</v>
      </c>
      <c r="CO58" s="215">
        <v>0</v>
      </c>
      <c r="CP58" s="215">
        <v>0</v>
      </c>
      <c r="CQ58" s="215">
        <v>0</v>
      </c>
      <c r="CR58" s="215">
        <v>0</v>
      </c>
      <c r="CS58" s="215">
        <v>0</v>
      </c>
      <c r="CT58" s="215">
        <v>0</v>
      </c>
      <c r="CU58" s="215">
        <v>0</v>
      </c>
      <c r="CV58" s="215">
        <v>0</v>
      </c>
      <c r="CW58" s="215">
        <v>0</v>
      </c>
      <c r="CX58" s="215">
        <v>0</v>
      </c>
      <c r="CY58" s="215">
        <v>0</v>
      </c>
      <c r="CZ58" s="215">
        <v>0</v>
      </c>
      <c r="DA58" s="215">
        <v>0</v>
      </c>
      <c r="DB58" s="215">
        <v>0</v>
      </c>
      <c r="DC58" s="215">
        <v>0</v>
      </c>
      <c r="DD58" s="215">
        <v>0</v>
      </c>
      <c r="DE58" s="215">
        <v>0</v>
      </c>
      <c r="DF58" s="215">
        <v>0</v>
      </c>
      <c r="DG58" s="215">
        <v>0</v>
      </c>
      <c r="DH58" s="215">
        <v>0</v>
      </c>
      <c r="DI58" s="215">
        <v>0</v>
      </c>
      <c r="DJ58" s="215">
        <v>0</v>
      </c>
      <c r="DK58" s="215">
        <v>0</v>
      </c>
      <c r="DL58" s="217">
        <v>0</v>
      </c>
      <c r="DM58" s="343"/>
      <c r="DN58" s="317"/>
      <c r="DO58" s="317"/>
      <c r="DP58" s="317"/>
      <c r="DQ58" s="210"/>
      <c r="DR58" s="211"/>
      <c r="DS58" s="211" t="s">
        <v>171</v>
      </c>
      <c r="DT58" s="219"/>
      <c r="DU58" s="215">
        <f t="shared" ref="DU58:EC58" si="51">SUM(DU59:DU66)</f>
        <v>0</v>
      </c>
      <c r="DV58" s="215">
        <f t="shared" si="51"/>
        <v>293.03299723839893</v>
      </c>
      <c r="DW58" s="215">
        <f t="shared" si="51"/>
        <v>0</v>
      </c>
      <c r="DX58" s="215">
        <f t="shared" si="51"/>
        <v>0</v>
      </c>
      <c r="DY58" s="215">
        <f t="shared" si="51"/>
        <v>511</v>
      </c>
      <c r="DZ58" s="215">
        <f t="shared" si="51"/>
        <v>40</v>
      </c>
      <c r="EA58" s="215">
        <f t="shared" si="51"/>
        <v>236.65</v>
      </c>
      <c r="EB58" s="215">
        <f t="shared" si="51"/>
        <v>15</v>
      </c>
      <c r="EC58" s="215">
        <f t="shared" si="51"/>
        <v>0</v>
      </c>
      <c r="ED58" s="217">
        <f t="shared" si="5"/>
        <v>1095.6829972383989</v>
      </c>
      <c r="EE58" s="305"/>
      <c r="EF58" s="306"/>
      <c r="EG58" s="314"/>
      <c r="EH58" s="101"/>
    </row>
    <row r="59" spans="1:138" s="126" customFormat="1" ht="15" customHeight="1" outlineLevel="1" x14ac:dyDescent="0.35">
      <c r="A59" s="37" t="s">
        <v>149</v>
      </c>
      <c r="B59" s="37">
        <v>4</v>
      </c>
      <c r="C59" s="38">
        <v>4.2</v>
      </c>
      <c r="D59" s="39" t="s">
        <v>213</v>
      </c>
      <c r="E59" s="208"/>
      <c r="F59" s="209"/>
      <c r="G59" s="209"/>
      <c r="H59" s="205" t="s">
        <v>173</v>
      </c>
      <c r="I59" s="206">
        <v>0</v>
      </c>
      <c r="J59" s="206">
        <v>0</v>
      </c>
      <c r="K59" s="206">
        <v>82031899.769510508</v>
      </c>
      <c r="L59" s="206">
        <v>0</v>
      </c>
      <c r="M59" s="206">
        <v>0</v>
      </c>
      <c r="N59" s="206">
        <v>0</v>
      </c>
      <c r="O59" s="206">
        <v>0</v>
      </c>
      <c r="P59" s="206">
        <v>0</v>
      </c>
      <c r="Q59" s="206">
        <v>0</v>
      </c>
      <c r="R59" s="206">
        <v>0</v>
      </c>
      <c r="S59" s="206">
        <v>0</v>
      </c>
      <c r="T59" s="206">
        <v>0</v>
      </c>
      <c r="U59" s="206">
        <v>0</v>
      </c>
      <c r="V59" s="206">
        <v>0</v>
      </c>
      <c r="W59" s="206">
        <v>0</v>
      </c>
      <c r="X59" s="206">
        <v>0</v>
      </c>
      <c r="Y59" s="206">
        <v>0</v>
      </c>
      <c r="Z59" s="206">
        <v>0</v>
      </c>
      <c r="AA59" s="206">
        <v>0</v>
      </c>
      <c r="AB59" s="206">
        <v>0</v>
      </c>
      <c r="AC59" s="206">
        <v>0</v>
      </c>
      <c r="AD59" s="206">
        <v>0</v>
      </c>
      <c r="AE59" s="206">
        <v>0</v>
      </c>
      <c r="AF59" s="206">
        <v>0</v>
      </c>
      <c r="AG59" s="206">
        <v>0</v>
      </c>
      <c r="AH59" s="206">
        <v>0</v>
      </c>
      <c r="AI59" s="206">
        <v>0</v>
      </c>
      <c r="AJ59" s="206">
        <v>0</v>
      </c>
      <c r="AK59" s="206">
        <v>0</v>
      </c>
      <c r="AL59" s="206">
        <v>0</v>
      </c>
      <c r="AM59" s="206">
        <v>0</v>
      </c>
      <c r="AN59" s="206">
        <v>0</v>
      </c>
      <c r="AO59" s="206">
        <v>0</v>
      </c>
      <c r="AP59" s="206">
        <v>0</v>
      </c>
      <c r="AQ59" s="206">
        <v>0</v>
      </c>
      <c r="AR59" s="206">
        <v>0</v>
      </c>
      <c r="AS59" s="206">
        <v>0</v>
      </c>
      <c r="AT59" s="206">
        <v>0</v>
      </c>
      <c r="AU59" s="206">
        <v>0</v>
      </c>
      <c r="AV59" s="206">
        <v>0</v>
      </c>
      <c r="AW59" s="206">
        <v>0</v>
      </c>
      <c r="AX59" s="206">
        <v>0</v>
      </c>
      <c r="AY59" s="206">
        <v>0</v>
      </c>
      <c r="AZ59" s="206">
        <v>0</v>
      </c>
      <c r="BA59" s="206">
        <v>0</v>
      </c>
      <c r="BB59" s="206">
        <v>0</v>
      </c>
      <c r="BC59" s="206">
        <v>0</v>
      </c>
      <c r="BD59" s="206">
        <v>0</v>
      </c>
      <c r="BE59" s="206">
        <v>0</v>
      </c>
      <c r="BF59" s="206">
        <v>0</v>
      </c>
      <c r="BG59" s="206">
        <v>0</v>
      </c>
      <c r="BH59" s="206">
        <v>0</v>
      </c>
      <c r="BI59" s="206">
        <v>0</v>
      </c>
      <c r="BJ59" s="206">
        <v>0</v>
      </c>
      <c r="BK59" s="206">
        <v>0</v>
      </c>
      <c r="BL59" s="206">
        <v>0</v>
      </c>
      <c r="BM59" s="206">
        <v>0</v>
      </c>
      <c r="BN59" s="206">
        <v>0</v>
      </c>
      <c r="BO59" s="206">
        <v>0</v>
      </c>
      <c r="BP59" s="206">
        <v>0</v>
      </c>
      <c r="BQ59" s="206">
        <v>0</v>
      </c>
      <c r="BR59" s="206">
        <v>0</v>
      </c>
      <c r="BS59" s="206">
        <v>0</v>
      </c>
      <c r="BT59" s="206">
        <v>0</v>
      </c>
      <c r="BU59" s="206">
        <v>0</v>
      </c>
      <c r="BV59" s="206">
        <v>0</v>
      </c>
      <c r="BW59" s="206">
        <v>0</v>
      </c>
      <c r="BX59" s="206">
        <v>0</v>
      </c>
      <c r="BY59" s="206">
        <v>0</v>
      </c>
      <c r="BZ59" s="206">
        <v>0</v>
      </c>
      <c r="CA59" s="206">
        <v>0</v>
      </c>
      <c r="CB59" s="206">
        <v>0</v>
      </c>
      <c r="CC59" s="206">
        <v>0</v>
      </c>
      <c r="CD59" s="206">
        <v>0</v>
      </c>
      <c r="CE59" s="206">
        <v>0</v>
      </c>
      <c r="CF59" s="206">
        <v>0</v>
      </c>
      <c r="CG59" s="206">
        <v>0</v>
      </c>
      <c r="CH59" s="206">
        <v>0</v>
      </c>
      <c r="CI59" s="206">
        <v>0</v>
      </c>
      <c r="CJ59" s="206">
        <v>0</v>
      </c>
      <c r="CK59" s="206">
        <v>0</v>
      </c>
      <c r="CL59" s="206">
        <v>0</v>
      </c>
      <c r="CM59" s="206">
        <v>0</v>
      </c>
      <c r="CN59" s="206">
        <v>0</v>
      </c>
      <c r="CO59" s="206">
        <v>0</v>
      </c>
      <c r="CP59" s="206">
        <v>0</v>
      </c>
      <c r="CQ59" s="206">
        <v>0</v>
      </c>
      <c r="CR59" s="206">
        <v>0</v>
      </c>
      <c r="CS59" s="206">
        <v>0</v>
      </c>
      <c r="CT59" s="206">
        <v>0</v>
      </c>
      <c r="CU59" s="206">
        <v>0</v>
      </c>
      <c r="CV59" s="206">
        <v>0</v>
      </c>
      <c r="CW59" s="206">
        <v>366000000</v>
      </c>
      <c r="CX59" s="206">
        <v>0</v>
      </c>
      <c r="CY59" s="206">
        <v>30000000</v>
      </c>
      <c r="CZ59" s="206">
        <v>20000000</v>
      </c>
      <c r="DA59" s="206">
        <v>20000000</v>
      </c>
      <c r="DB59" s="206">
        <v>0</v>
      </c>
      <c r="DC59" s="206">
        <v>0</v>
      </c>
      <c r="DD59" s="206">
        <v>0</v>
      </c>
      <c r="DE59" s="206">
        <v>0</v>
      </c>
      <c r="DF59" s="206">
        <v>40000000</v>
      </c>
      <c r="DG59" s="206">
        <v>62000000</v>
      </c>
      <c r="DH59" s="206">
        <v>15000000</v>
      </c>
      <c r="DI59" s="206">
        <v>0</v>
      </c>
      <c r="DJ59" s="206">
        <v>0</v>
      </c>
      <c r="DK59" s="206">
        <v>0</v>
      </c>
      <c r="DL59" s="207">
        <v>635031899.76951051</v>
      </c>
      <c r="DM59" s="343"/>
      <c r="DN59" s="317"/>
      <c r="DO59" s="317"/>
      <c r="DP59" s="317"/>
      <c r="DQ59" s="208"/>
      <c r="DR59" s="209"/>
      <c r="DS59" s="209"/>
      <c r="DT59" s="205" t="s">
        <v>173</v>
      </c>
      <c r="DU59" s="206">
        <f t="shared" ref="DU59:DU66" si="52">I59/$DQ$4</f>
        <v>0</v>
      </c>
      <c r="DV59" s="206">
        <f t="shared" ref="DV59:DV66" si="53">SUM(J59:O59)/$DQ$4</f>
        <v>82.031899769510503</v>
      </c>
      <c r="DW59" s="206">
        <f t="shared" ref="DW59:DW66" si="54">SUM(P59:AL59)/$DQ$4</f>
        <v>0</v>
      </c>
      <c r="DX59" s="206">
        <f t="shared" ref="DX59:DX66" si="55">SUM(AM59:CT59)/$DQ$4</f>
        <v>0</v>
      </c>
      <c r="DY59" s="206">
        <f t="shared" ref="DY59:DY66" si="56">SUM(CU59:CY59)/$DQ$4</f>
        <v>396</v>
      </c>
      <c r="DZ59" s="206">
        <f t="shared" ref="DZ59:DZ66" si="57">SUM(CZ59:DE59)/$DQ$4</f>
        <v>40</v>
      </c>
      <c r="EA59" s="206">
        <f t="shared" ref="EA59:EA66" si="58">SUM(DF59:DG59)/$DQ$4</f>
        <v>102</v>
      </c>
      <c r="EB59" s="206">
        <f t="shared" ref="EB59:EB66" si="59">SUM(DH59:DI59)/$DQ$4</f>
        <v>15</v>
      </c>
      <c r="EC59" s="206">
        <f t="shared" ref="EC59:EC66" si="60">SUM(DJ59:DK59)/$DQ$4</f>
        <v>0</v>
      </c>
      <c r="ED59" s="207">
        <f t="shared" si="5"/>
        <v>635.03189976951057</v>
      </c>
      <c r="EE59" s="303">
        <f t="shared" ref="EE59:EE66" si="61">ED59-(DL59/$DQ$4)</f>
        <v>0</v>
      </c>
      <c r="EF59" s="306"/>
      <c r="EG59" s="314"/>
      <c r="EH59" s="101"/>
    </row>
    <row r="60" spans="1:138" s="126" customFormat="1" ht="15" customHeight="1" outlineLevel="1" x14ac:dyDescent="0.35">
      <c r="A60" s="37" t="s">
        <v>149</v>
      </c>
      <c r="B60" s="37">
        <v>4</v>
      </c>
      <c r="C60" s="38">
        <v>4.2</v>
      </c>
      <c r="D60" s="39" t="s">
        <v>214</v>
      </c>
      <c r="E60" s="208"/>
      <c r="F60" s="209"/>
      <c r="G60" s="218"/>
      <c r="H60" s="205" t="s">
        <v>175</v>
      </c>
      <c r="I60" s="206">
        <v>0</v>
      </c>
      <c r="J60" s="206">
        <v>0</v>
      </c>
      <c r="K60" s="206">
        <v>32046971.6996774</v>
      </c>
      <c r="L60" s="206">
        <v>0</v>
      </c>
      <c r="M60" s="206">
        <v>0</v>
      </c>
      <c r="N60" s="206">
        <v>0</v>
      </c>
      <c r="O60" s="206">
        <v>0</v>
      </c>
      <c r="P60" s="206">
        <v>0</v>
      </c>
      <c r="Q60" s="206">
        <v>0</v>
      </c>
      <c r="R60" s="206">
        <v>0</v>
      </c>
      <c r="S60" s="206">
        <v>0</v>
      </c>
      <c r="T60" s="206">
        <v>0</v>
      </c>
      <c r="U60" s="206">
        <v>0</v>
      </c>
      <c r="V60" s="206">
        <v>0</v>
      </c>
      <c r="W60" s="206">
        <v>0</v>
      </c>
      <c r="X60" s="206">
        <v>0</v>
      </c>
      <c r="Y60" s="206">
        <v>0</v>
      </c>
      <c r="Z60" s="206">
        <v>0</v>
      </c>
      <c r="AA60" s="206">
        <v>0</v>
      </c>
      <c r="AB60" s="206">
        <v>0</v>
      </c>
      <c r="AC60" s="206">
        <v>0</v>
      </c>
      <c r="AD60" s="206">
        <v>0</v>
      </c>
      <c r="AE60" s="206">
        <v>0</v>
      </c>
      <c r="AF60" s="206">
        <v>0</v>
      </c>
      <c r="AG60" s="206">
        <v>0</v>
      </c>
      <c r="AH60" s="206">
        <v>0</v>
      </c>
      <c r="AI60" s="206">
        <v>0</v>
      </c>
      <c r="AJ60" s="206">
        <v>0</v>
      </c>
      <c r="AK60" s="206">
        <v>0</v>
      </c>
      <c r="AL60" s="206">
        <v>0</v>
      </c>
      <c r="AM60" s="206">
        <v>0</v>
      </c>
      <c r="AN60" s="206">
        <v>0</v>
      </c>
      <c r="AO60" s="206">
        <v>0</v>
      </c>
      <c r="AP60" s="206">
        <v>0</v>
      </c>
      <c r="AQ60" s="206">
        <v>0</v>
      </c>
      <c r="AR60" s="206">
        <v>0</v>
      </c>
      <c r="AS60" s="206">
        <v>0</v>
      </c>
      <c r="AT60" s="206">
        <v>0</v>
      </c>
      <c r="AU60" s="206">
        <v>0</v>
      </c>
      <c r="AV60" s="206">
        <v>0</v>
      </c>
      <c r="AW60" s="206">
        <v>0</v>
      </c>
      <c r="AX60" s="206">
        <v>0</v>
      </c>
      <c r="AY60" s="206">
        <v>0</v>
      </c>
      <c r="AZ60" s="206">
        <v>0</v>
      </c>
      <c r="BA60" s="206">
        <v>0</v>
      </c>
      <c r="BB60" s="206">
        <v>0</v>
      </c>
      <c r="BC60" s="206">
        <v>0</v>
      </c>
      <c r="BD60" s="206">
        <v>0</v>
      </c>
      <c r="BE60" s="206">
        <v>0</v>
      </c>
      <c r="BF60" s="206">
        <v>0</v>
      </c>
      <c r="BG60" s="206">
        <v>0</v>
      </c>
      <c r="BH60" s="206">
        <v>0</v>
      </c>
      <c r="BI60" s="206">
        <v>0</v>
      </c>
      <c r="BJ60" s="206">
        <v>0</v>
      </c>
      <c r="BK60" s="206">
        <v>0</v>
      </c>
      <c r="BL60" s="206">
        <v>0</v>
      </c>
      <c r="BM60" s="206">
        <v>0</v>
      </c>
      <c r="BN60" s="206">
        <v>0</v>
      </c>
      <c r="BO60" s="206">
        <v>0</v>
      </c>
      <c r="BP60" s="206">
        <v>0</v>
      </c>
      <c r="BQ60" s="206">
        <v>0</v>
      </c>
      <c r="BR60" s="206">
        <v>0</v>
      </c>
      <c r="BS60" s="206">
        <v>0</v>
      </c>
      <c r="BT60" s="206">
        <v>0</v>
      </c>
      <c r="BU60" s="206">
        <v>0</v>
      </c>
      <c r="BV60" s="206">
        <v>0</v>
      </c>
      <c r="BW60" s="206">
        <v>0</v>
      </c>
      <c r="BX60" s="206">
        <v>0</v>
      </c>
      <c r="BY60" s="206">
        <v>0</v>
      </c>
      <c r="BZ60" s="206">
        <v>0</v>
      </c>
      <c r="CA60" s="206">
        <v>0</v>
      </c>
      <c r="CB60" s="206">
        <v>0</v>
      </c>
      <c r="CC60" s="206">
        <v>0</v>
      </c>
      <c r="CD60" s="206">
        <v>0</v>
      </c>
      <c r="CE60" s="206">
        <v>0</v>
      </c>
      <c r="CF60" s="206">
        <v>0</v>
      </c>
      <c r="CG60" s="206">
        <v>0</v>
      </c>
      <c r="CH60" s="206">
        <v>0</v>
      </c>
      <c r="CI60" s="206">
        <v>0</v>
      </c>
      <c r="CJ60" s="206">
        <v>0</v>
      </c>
      <c r="CK60" s="206">
        <v>0</v>
      </c>
      <c r="CL60" s="206">
        <v>0</v>
      </c>
      <c r="CM60" s="206">
        <v>0</v>
      </c>
      <c r="CN60" s="206">
        <v>0</v>
      </c>
      <c r="CO60" s="206">
        <v>0</v>
      </c>
      <c r="CP60" s="206">
        <v>0</v>
      </c>
      <c r="CQ60" s="206">
        <v>0</v>
      </c>
      <c r="CR60" s="206">
        <v>0</v>
      </c>
      <c r="CS60" s="206">
        <v>0</v>
      </c>
      <c r="CT60" s="206">
        <v>0</v>
      </c>
      <c r="CU60" s="206">
        <v>0</v>
      </c>
      <c r="CV60" s="206">
        <v>0</v>
      </c>
      <c r="CW60" s="206">
        <v>0</v>
      </c>
      <c r="CX60" s="206">
        <v>0</v>
      </c>
      <c r="CY60" s="206">
        <v>0</v>
      </c>
      <c r="CZ60" s="206">
        <v>0</v>
      </c>
      <c r="DA60" s="206">
        <v>0</v>
      </c>
      <c r="DB60" s="206">
        <v>0</v>
      </c>
      <c r="DC60" s="206">
        <v>0</v>
      </c>
      <c r="DD60" s="206">
        <v>0</v>
      </c>
      <c r="DE60" s="206">
        <v>0</v>
      </c>
      <c r="DF60" s="206">
        <v>75000000</v>
      </c>
      <c r="DG60" s="206">
        <v>0</v>
      </c>
      <c r="DH60" s="206">
        <v>0</v>
      </c>
      <c r="DI60" s="206">
        <v>0</v>
      </c>
      <c r="DJ60" s="206">
        <v>0</v>
      </c>
      <c r="DK60" s="206">
        <v>0</v>
      </c>
      <c r="DL60" s="207">
        <v>107046971.69967741</v>
      </c>
      <c r="DM60" s="343"/>
      <c r="DN60" s="317"/>
      <c r="DO60" s="317"/>
      <c r="DP60" s="317"/>
      <c r="DQ60" s="208"/>
      <c r="DR60" s="209"/>
      <c r="DS60" s="218"/>
      <c r="DT60" s="205" t="s">
        <v>175</v>
      </c>
      <c r="DU60" s="206">
        <f t="shared" si="52"/>
        <v>0</v>
      </c>
      <c r="DV60" s="206">
        <f t="shared" si="53"/>
        <v>32.0469716996774</v>
      </c>
      <c r="DW60" s="206">
        <f t="shared" si="54"/>
        <v>0</v>
      </c>
      <c r="DX60" s="206">
        <f t="shared" si="55"/>
        <v>0</v>
      </c>
      <c r="DY60" s="206">
        <f t="shared" si="56"/>
        <v>0</v>
      </c>
      <c r="DZ60" s="206">
        <f t="shared" si="57"/>
        <v>0</v>
      </c>
      <c r="EA60" s="206">
        <f t="shared" si="58"/>
        <v>75</v>
      </c>
      <c r="EB60" s="206">
        <f t="shared" si="59"/>
        <v>0</v>
      </c>
      <c r="EC60" s="206">
        <f t="shared" si="60"/>
        <v>0</v>
      </c>
      <c r="ED60" s="207">
        <f t="shared" si="5"/>
        <v>107.0469716996774</v>
      </c>
      <c r="EE60" s="303">
        <f t="shared" si="61"/>
        <v>0</v>
      </c>
      <c r="EF60" s="306"/>
      <c r="EG60" s="314"/>
      <c r="EH60" s="101"/>
    </row>
    <row r="61" spans="1:138" s="126" customFormat="1" ht="15" customHeight="1" outlineLevel="1" x14ac:dyDescent="0.35">
      <c r="A61" s="37" t="s">
        <v>149</v>
      </c>
      <c r="B61" s="37">
        <v>4</v>
      </c>
      <c r="C61" s="38">
        <v>4.2</v>
      </c>
      <c r="D61" s="39" t="s">
        <v>215</v>
      </c>
      <c r="E61" s="208"/>
      <c r="F61" s="209"/>
      <c r="G61" s="218"/>
      <c r="H61" s="205" t="s">
        <v>177</v>
      </c>
      <c r="I61" s="206">
        <v>0</v>
      </c>
      <c r="J61" s="206">
        <v>0</v>
      </c>
      <c r="K61" s="206">
        <v>0</v>
      </c>
      <c r="L61" s="206">
        <v>0</v>
      </c>
      <c r="M61" s="206">
        <v>0</v>
      </c>
      <c r="N61" s="206">
        <v>0</v>
      </c>
      <c r="O61" s="206">
        <v>0</v>
      </c>
      <c r="P61" s="206">
        <v>0</v>
      </c>
      <c r="Q61" s="206">
        <v>0</v>
      </c>
      <c r="R61" s="206">
        <v>0</v>
      </c>
      <c r="S61" s="206">
        <v>0</v>
      </c>
      <c r="T61" s="206">
        <v>0</v>
      </c>
      <c r="U61" s="206">
        <v>0</v>
      </c>
      <c r="V61" s="206">
        <v>0</v>
      </c>
      <c r="W61" s="206">
        <v>0</v>
      </c>
      <c r="X61" s="206">
        <v>0</v>
      </c>
      <c r="Y61" s="206">
        <v>0</v>
      </c>
      <c r="Z61" s="206">
        <v>0</v>
      </c>
      <c r="AA61" s="206">
        <v>0</v>
      </c>
      <c r="AB61" s="206">
        <v>0</v>
      </c>
      <c r="AC61" s="206">
        <v>0</v>
      </c>
      <c r="AD61" s="206">
        <v>0</v>
      </c>
      <c r="AE61" s="206">
        <v>0</v>
      </c>
      <c r="AF61" s="206">
        <v>0</v>
      </c>
      <c r="AG61" s="206">
        <v>0</v>
      </c>
      <c r="AH61" s="206">
        <v>0</v>
      </c>
      <c r="AI61" s="206">
        <v>0</v>
      </c>
      <c r="AJ61" s="206">
        <v>0</v>
      </c>
      <c r="AK61" s="206">
        <v>0</v>
      </c>
      <c r="AL61" s="206">
        <v>0</v>
      </c>
      <c r="AM61" s="206">
        <v>0</v>
      </c>
      <c r="AN61" s="206">
        <v>0</v>
      </c>
      <c r="AO61" s="206">
        <v>0</v>
      </c>
      <c r="AP61" s="206">
        <v>0</v>
      </c>
      <c r="AQ61" s="206">
        <v>0</v>
      </c>
      <c r="AR61" s="206">
        <v>0</v>
      </c>
      <c r="AS61" s="206">
        <v>0</v>
      </c>
      <c r="AT61" s="206">
        <v>0</v>
      </c>
      <c r="AU61" s="206">
        <v>0</v>
      </c>
      <c r="AV61" s="206">
        <v>0</v>
      </c>
      <c r="AW61" s="206">
        <v>0</v>
      </c>
      <c r="AX61" s="206">
        <v>0</v>
      </c>
      <c r="AY61" s="206">
        <v>0</v>
      </c>
      <c r="AZ61" s="206">
        <v>0</v>
      </c>
      <c r="BA61" s="206">
        <v>0</v>
      </c>
      <c r="BB61" s="206">
        <v>0</v>
      </c>
      <c r="BC61" s="206">
        <v>0</v>
      </c>
      <c r="BD61" s="206">
        <v>0</v>
      </c>
      <c r="BE61" s="206">
        <v>0</v>
      </c>
      <c r="BF61" s="206">
        <v>0</v>
      </c>
      <c r="BG61" s="206">
        <v>0</v>
      </c>
      <c r="BH61" s="206">
        <v>0</v>
      </c>
      <c r="BI61" s="206">
        <v>0</v>
      </c>
      <c r="BJ61" s="206">
        <v>0</v>
      </c>
      <c r="BK61" s="206">
        <v>0</v>
      </c>
      <c r="BL61" s="206">
        <v>0</v>
      </c>
      <c r="BM61" s="206">
        <v>0</v>
      </c>
      <c r="BN61" s="206">
        <v>0</v>
      </c>
      <c r="BO61" s="206">
        <v>0</v>
      </c>
      <c r="BP61" s="206">
        <v>0</v>
      </c>
      <c r="BQ61" s="206">
        <v>0</v>
      </c>
      <c r="BR61" s="206">
        <v>0</v>
      </c>
      <c r="BS61" s="206">
        <v>0</v>
      </c>
      <c r="BT61" s="206">
        <v>0</v>
      </c>
      <c r="BU61" s="206">
        <v>0</v>
      </c>
      <c r="BV61" s="206">
        <v>0</v>
      </c>
      <c r="BW61" s="206">
        <v>0</v>
      </c>
      <c r="BX61" s="206">
        <v>0</v>
      </c>
      <c r="BY61" s="206">
        <v>0</v>
      </c>
      <c r="BZ61" s="206">
        <v>0</v>
      </c>
      <c r="CA61" s="206">
        <v>0</v>
      </c>
      <c r="CB61" s="206">
        <v>0</v>
      </c>
      <c r="CC61" s="206">
        <v>0</v>
      </c>
      <c r="CD61" s="206">
        <v>0</v>
      </c>
      <c r="CE61" s="206">
        <v>0</v>
      </c>
      <c r="CF61" s="206">
        <v>0</v>
      </c>
      <c r="CG61" s="206">
        <v>0</v>
      </c>
      <c r="CH61" s="206">
        <v>0</v>
      </c>
      <c r="CI61" s="206">
        <v>0</v>
      </c>
      <c r="CJ61" s="206">
        <v>0</v>
      </c>
      <c r="CK61" s="206">
        <v>0</v>
      </c>
      <c r="CL61" s="206">
        <v>0</v>
      </c>
      <c r="CM61" s="206">
        <v>0</v>
      </c>
      <c r="CN61" s="206">
        <v>0</v>
      </c>
      <c r="CO61" s="206">
        <v>0</v>
      </c>
      <c r="CP61" s="206">
        <v>0</v>
      </c>
      <c r="CQ61" s="206">
        <v>0</v>
      </c>
      <c r="CR61" s="206">
        <v>0</v>
      </c>
      <c r="CS61" s="206">
        <v>0</v>
      </c>
      <c r="CT61" s="206">
        <v>0</v>
      </c>
      <c r="CU61" s="206">
        <v>0</v>
      </c>
      <c r="CV61" s="206">
        <v>0</v>
      </c>
      <c r="CW61" s="206">
        <v>0</v>
      </c>
      <c r="CX61" s="206">
        <v>0</v>
      </c>
      <c r="CY61" s="206">
        <v>0</v>
      </c>
      <c r="CZ61" s="206">
        <v>0</v>
      </c>
      <c r="DA61" s="206">
        <v>0</v>
      </c>
      <c r="DB61" s="206">
        <v>0</v>
      </c>
      <c r="DC61" s="206">
        <v>0</v>
      </c>
      <c r="DD61" s="206">
        <v>0</v>
      </c>
      <c r="DE61" s="206">
        <v>0</v>
      </c>
      <c r="DF61" s="206">
        <v>0</v>
      </c>
      <c r="DG61" s="206">
        <v>0</v>
      </c>
      <c r="DH61" s="206">
        <v>0</v>
      </c>
      <c r="DI61" s="206">
        <v>0</v>
      </c>
      <c r="DJ61" s="206">
        <v>0</v>
      </c>
      <c r="DK61" s="206">
        <v>0</v>
      </c>
      <c r="DL61" s="207">
        <v>0</v>
      </c>
      <c r="DM61" s="343"/>
      <c r="DN61" s="317"/>
      <c r="DO61" s="317"/>
      <c r="DP61" s="317"/>
      <c r="DQ61" s="208"/>
      <c r="DR61" s="209"/>
      <c r="DS61" s="218"/>
      <c r="DT61" s="205" t="s">
        <v>177</v>
      </c>
      <c r="DU61" s="206">
        <f t="shared" si="52"/>
        <v>0</v>
      </c>
      <c r="DV61" s="206">
        <f t="shared" si="53"/>
        <v>0</v>
      </c>
      <c r="DW61" s="206">
        <f t="shared" si="54"/>
        <v>0</v>
      </c>
      <c r="DX61" s="206">
        <f t="shared" si="55"/>
        <v>0</v>
      </c>
      <c r="DY61" s="206">
        <f t="shared" si="56"/>
        <v>0</v>
      </c>
      <c r="DZ61" s="206">
        <f t="shared" si="57"/>
        <v>0</v>
      </c>
      <c r="EA61" s="206">
        <f t="shared" si="58"/>
        <v>0</v>
      </c>
      <c r="EB61" s="206">
        <f t="shared" si="59"/>
        <v>0</v>
      </c>
      <c r="EC61" s="206">
        <f t="shared" si="60"/>
        <v>0</v>
      </c>
      <c r="ED61" s="207">
        <f t="shared" si="5"/>
        <v>0</v>
      </c>
      <c r="EE61" s="303">
        <f t="shared" si="61"/>
        <v>0</v>
      </c>
      <c r="EF61" s="306"/>
      <c r="EG61" s="314"/>
      <c r="EH61" s="101"/>
    </row>
    <row r="62" spans="1:138" s="126" customFormat="1" ht="15" customHeight="1" outlineLevel="1" x14ac:dyDescent="0.35">
      <c r="A62" s="37" t="s">
        <v>149</v>
      </c>
      <c r="B62" s="37">
        <v>4</v>
      </c>
      <c r="C62" s="38">
        <v>4.2</v>
      </c>
      <c r="D62" s="39" t="s">
        <v>216</v>
      </c>
      <c r="E62" s="208"/>
      <c r="F62" s="209"/>
      <c r="G62" s="218"/>
      <c r="H62" s="205" t="s">
        <v>179</v>
      </c>
      <c r="I62" s="206">
        <v>0</v>
      </c>
      <c r="J62" s="206">
        <v>0</v>
      </c>
      <c r="K62" s="206">
        <v>0</v>
      </c>
      <c r="L62" s="206">
        <v>0</v>
      </c>
      <c r="M62" s="206">
        <v>0</v>
      </c>
      <c r="N62" s="206">
        <v>0</v>
      </c>
      <c r="O62" s="206">
        <v>0</v>
      </c>
      <c r="P62" s="206">
        <v>0</v>
      </c>
      <c r="Q62" s="206">
        <v>0</v>
      </c>
      <c r="R62" s="206">
        <v>0</v>
      </c>
      <c r="S62" s="206">
        <v>0</v>
      </c>
      <c r="T62" s="206">
        <v>0</v>
      </c>
      <c r="U62" s="206">
        <v>0</v>
      </c>
      <c r="V62" s="206">
        <v>0</v>
      </c>
      <c r="W62" s="206">
        <v>0</v>
      </c>
      <c r="X62" s="206">
        <v>0</v>
      </c>
      <c r="Y62" s="206">
        <v>0</v>
      </c>
      <c r="Z62" s="206">
        <v>0</v>
      </c>
      <c r="AA62" s="206">
        <v>0</v>
      </c>
      <c r="AB62" s="206">
        <v>0</v>
      </c>
      <c r="AC62" s="206">
        <v>0</v>
      </c>
      <c r="AD62" s="206">
        <v>0</v>
      </c>
      <c r="AE62" s="206">
        <v>0</v>
      </c>
      <c r="AF62" s="206">
        <v>0</v>
      </c>
      <c r="AG62" s="206">
        <v>0</v>
      </c>
      <c r="AH62" s="206">
        <v>0</v>
      </c>
      <c r="AI62" s="206">
        <v>0</v>
      </c>
      <c r="AJ62" s="206">
        <v>0</v>
      </c>
      <c r="AK62" s="206">
        <v>0</v>
      </c>
      <c r="AL62" s="206">
        <v>0</v>
      </c>
      <c r="AM62" s="206">
        <v>0</v>
      </c>
      <c r="AN62" s="206">
        <v>0</v>
      </c>
      <c r="AO62" s="206">
        <v>0</v>
      </c>
      <c r="AP62" s="206">
        <v>0</v>
      </c>
      <c r="AQ62" s="206">
        <v>0</v>
      </c>
      <c r="AR62" s="206">
        <v>0</v>
      </c>
      <c r="AS62" s="206">
        <v>0</v>
      </c>
      <c r="AT62" s="206">
        <v>0</v>
      </c>
      <c r="AU62" s="206">
        <v>0</v>
      </c>
      <c r="AV62" s="206">
        <v>0</v>
      </c>
      <c r="AW62" s="206">
        <v>0</v>
      </c>
      <c r="AX62" s="206">
        <v>0</v>
      </c>
      <c r="AY62" s="206">
        <v>0</v>
      </c>
      <c r="AZ62" s="206">
        <v>0</v>
      </c>
      <c r="BA62" s="206">
        <v>0</v>
      </c>
      <c r="BB62" s="206">
        <v>0</v>
      </c>
      <c r="BC62" s="206">
        <v>0</v>
      </c>
      <c r="BD62" s="206">
        <v>0</v>
      </c>
      <c r="BE62" s="206">
        <v>0</v>
      </c>
      <c r="BF62" s="206">
        <v>0</v>
      </c>
      <c r="BG62" s="206">
        <v>0</v>
      </c>
      <c r="BH62" s="206">
        <v>0</v>
      </c>
      <c r="BI62" s="206">
        <v>0</v>
      </c>
      <c r="BJ62" s="206">
        <v>0</v>
      </c>
      <c r="BK62" s="206">
        <v>0</v>
      </c>
      <c r="BL62" s="206">
        <v>0</v>
      </c>
      <c r="BM62" s="206">
        <v>0</v>
      </c>
      <c r="BN62" s="206">
        <v>0</v>
      </c>
      <c r="BO62" s="206">
        <v>0</v>
      </c>
      <c r="BP62" s="206">
        <v>0</v>
      </c>
      <c r="BQ62" s="206">
        <v>0</v>
      </c>
      <c r="BR62" s="206">
        <v>0</v>
      </c>
      <c r="BS62" s="206">
        <v>0</v>
      </c>
      <c r="BT62" s="206">
        <v>0</v>
      </c>
      <c r="BU62" s="206">
        <v>0</v>
      </c>
      <c r="BV62" s="206">
        <v>0</v>
      </c>
      <c r="BW62" s="206">
        <v>0</v>
      </c>
      <c r="BX62" s="206">
        <v>0</v>
      </c>
      <c r="BY62" s="206">
        <v>0</v>
      </c>
      <c r="BZ62" s="206">
        <v>0</v>
      </c>
      <c r="CA62" s="206">
        <v>0</v>
      </c>
      <c r="CB62" s="206">
        <v>0</v>
      </c>
      <c r="CC62" s="206">
        <v>0</v>
      </c>
      <c r="CD62" s="206">
        <v>0</v>
      </c>
      <c r="CE62" s="206">
        <v>0</v>
      </c>
      <c r="CF62" s="206">
        <v>0</v>
      </c>
      <c r="CG62" s="206">
        <v>0</v>
      </c>
      <c r="CH62" s="206">
        <v>0</v>
      </c>
      <c r="CI62" s="206">
        <v>0</v>
      </c>
      <c r="CJ62" s="206">
        <v>0</v>
      </c>
      <c r="CK62" s="206">
        <v>0</v>
      </c>
      <c r="CL62" s="206">
        <v>0</v>
      </c>
      <c r="CM62" s="206">
        <v>0</v>
      </c>
      <c r="CN62" s="206">
        <v>0</v>
      </c>
      <c r="CO62" s="206">
        <v>0</v>
      </c>
      <c r="CP62" s="206">
        <v>0</v>
      </c>
      <c r="CQ62" s="206">
        <v>0</v>
      </c>
      <c r="CR62" s="206">
        <v>0</v>
      </c>
      <c r="CS62" s="206">
        <v>0</v>
      </c>
      <c r="CT62" s="206">
        <v>0</v>
      </c>
      <c r="CU62" s="206">
        <v>0</v>
      </c>
      <c r="CV62" s="206">
        <v>0</v>
      </c>
      <c r="CW62" s="206">
        <v>0</v>
      </c>
      <c r="CX62" s="206">
        <v>0</v>
      </c>
      <c r="CY62" s="206">
        <v>0</v>
      </c>
      <c r="CZ62" s="206">
        <v>0</v>
      </c>
      <c r="DA62" s="206">
        <v>0</v>
      </c>
      <c r="DB62" s="206">
        <v>0</v>
      </c>
      <c r="DC62" s="206">
        <v>0</v>
      </c>
      <c r="DD62" s="206">
        <v>0</v>
      </c>
      <c r="DE62" s="206">
        <v>0</v>
      </c>
      <c r="DF62" s="206">
        <v>0</v>
      </c>
      <c r="DG62" s="206">
        <v>0</v>
      </c>
      <c r="DH62" s="206">
        <v>0</v>
      </c>
      <c r="DI62" s="206">
        <v>0</v>
      </c>
      <c r="DJ62" s="206">
        <v>0</v>
      </c>
      <c r="DK62" s="206">
        <v>0</v>
      </c>
      <c r="DL62" s="207">
        <v>0</v>
      </c>
      <c r="DM62" s="343"/>
      <c r="DN62" s="317"/>
      <c r="DO62" s="317"/>
      <c r="DP62" s="317"/>
      <c r="DQ62" s="208"/>
      <c r="DR62" s="209"/>
      <c r="DS62" s="218"/>
      <c r="DT62" s="205" t="s">
        <v>179</v>
      </c>
      <c r="DU62" s="206">
        <f t="shared" si="52"/>
        <v>0</v>
      </c>
      <c r="DV62" s="206">
        <f t="shared" si="53"/>
        <v>0</v>
      </c>
      <c r="DW62" s="206">
        <f t="shared" si="54"/>
        <v>0</v>
      </c>
      <c r="DX62" s="206">
        <f t="shared" si="55"/>
        <v>0</v>
      </c>
      <c r="DY62" s="206">
        <f t="shared" si="56"/>
        <v>0</v>
      </c>
      <c r="DZ62" s="206">
        <f t="shared" si="57"/>
        <v>0</v>
      </c>
      <c r="EA62" s="206">
        <f t="shared" si="58"/>
        <v>0</v>
      </c>
      <c r="EB62" s="206">
        <f t="shared" si="59"/>
        <v>0</v>
      </c>
      <c r="EC62" s="206">
        <f t="shared" si="60"/>
        <v>0</v>
      </c>
      <c r="ED62" s="207">
        <f t="shared" si="5"/>
        <v>0</v>
      </c>
      <c r="EE62" s="303">
        <f t="shared" si="61"/>
        <v>0</v>
      </c>
      <c r="EF62" s="306"/>
      <c r="EG62" s="314"/>
      <c r="EH62" s="101"/>
    </row>
    <row r="63" spans="1:138" s="126" customFormat="1" ht="15" customHeight="1" outlineLevel="1" x14ac:dyDescent="0.35">
      <c r="A63" s="37" t="s">
        <v>149</v>
      </c>
      <c r="B63" s="37">
        <v>4</v>
      </c>
      <c r="C63" s="38">
        <v>4.2</v>
      </c>
      <c r="D63" s="39" t="s">
        <v>217</v>
      </c>
      <c r="E63" s="208"/>
      <c r="F63" s="209"/>
      <c r="G63" s="218"/>
      <c r="H63" s="205" t="s">
        <v>181</v>
      </c>
      <c r="I63" s="206">
        <v>0</v>
      </c>
      <c r="J63" s="206">
        <v>0</v>
      </c>
      <c r="K63" s="206">
        <v>0</v>
      </c>
      <c r="L63" s="206">
        <v>0</v>
      </c>
      <c r="M63" s="206">
        <v>0</v>
      </c>
      <c r="N63" s="206">
        <v>0</v>
      </c>
      <c r="O63" s="206">
        <v>0</v>
      </c>
      <c r="P63" s="206">
        <v>0</v>
      </c>
      <c r="Q63" s="206">
        <v>0</v>
      </c>
      <c r="R63" s="206">
        <v>0</v>
      </c>
      <c r="S63" s="206">
        <v>0</v>
      </c>
      <c r="T63" s="206">
        <v>0</v>
      </c>
      <c r="U63" s="206">
        <v>0</v>
      </c>
      <c r="V63" s="206">
        <v>0</v>
      </c>
      <c r="W63" s="206">
        <v>0</v>
      </c>
      <c r="X63" s="206">
        <v>0</v>
      </c>
      <c r="Y63" s="206">
        <v>0</v>
      </c>
      <c r="Z63" s="206">
        <v>0</v>
      </c>
      <c r="AA63" s="206">
        <v>0</v>
      </c>
      <c r="AB63" s="206">
        <v>0</v>
      </c>
      <c r="AC63" s="206">
        <v>0</v>
      </c>
      <c r="AD63" s="206">
        <v>0</v>
      </c>
      <c r="AE63" s="206">
        <v>0</v>
      </c>
      <c r="AF63" s="206">
        <v>0</v>
      </c>
      <c r="AG63" s="206">
        <v>0</v>
      </c>
      <c r="AH63" s="206">
        <v>0</v>
      </c>
      <c r="AI63" s="206">
        <v>0</v>
      </c>
      <c r="AJ63" s="206">
        <v>0</v>
      </c>
      <c r="AK63" s="206">
        <v>0</v>
      </c>
      <c r="AL63" s="206">
        <v>0</v>
      </c>
      <c r="AM63" s="206">
        <v>0</v>
      </c>
      <c r="AN63" s="206">
        <v>0</v>
      </c>
      <c r="AO63" s="206">
        <v>0</v>
      </c>
      <c r="AP63" s="206">
        <v>0</v>
      </c>
      <c r="AQ63" s="206">
        <v>0</v>
      </c>
      <c r="AR63" s="206">
        <v>0</v>
      </c>
      <c r="AS63" s="206">
        <v>0</v>
      </c>
      <c r="AT63" s="206">
        <v>0</v>
      </c>
      <c r="AU63" s="206">
        <v>0</v>
      </c>
      <c r="AV63" s="206">
        <v>0</v>
      </c>
      <c r="AW63" s="206">
        <v>0</v>
      </c>
      <c r="AX63" s="206">
        <v>0</v>
      </c>
      <c r="AY63" s="206">
        <v>0</v>
      </c>
      <c r="AZ63" s="206">
        <v>0</v>
      </c>
      <c r="BA63" s="206">
        <v>0</v>
      </c>
      <c r="BB63" s="206">
        <v>0</v>
      </c>
      <c r="BC63" s="206">
        <v>0</v>
      </c>
      <c r="BD63" s="206">
        <v>0</v>
      </c>
      <c r="BE63" s="206">
        <v>0</v>
      </c>
      <c r="BF63" s="206">
        <v>0</v>
      </c>
      <c r="BG63" s="206">
        <v>0</v>
      </c>
      <c r="BH63" s="206">
        <v>0</v>
      </c>
      <c r="BI63" s="206">
        <v>0</v>
      </c>
      <c r="BJ63" s="206">
        <v>0</v>
      </c>
      <c r="BK63" s="206">
        <v>0</v>
      </c>
      <c r="BL63" s="206">
        <v>0</v>
      </c>
      <c r="BM63" s="206">
        <v>0</v>
      </c>
      <c r="BN63" s="206">
        <v>0</v>
      </c>
      <c r="BO63" s="206">
        <v>0</v>
      </c>
      <c r="BP63" s="206">
        <v>0</v>
      </c>
      <c r="BQ63" s="206">
        <v>0</v>
      </c>
      <c r="BR63" s="206">
        <v>0</v>
      </c>
      <c r="BS63" s="206">
        <v>0</v>
      </c>
      <c r="BT63" s="206">
        <v>0</v>
      </c>
      <c r="BU63" s="206">
        <v>0</v>
      </c>
      <c r="BV63" s="206">
        <v>0</v>
      </c>
      <c r="BW63" s="206">
        <v>0</v>
      </c>
      <c r="BX63" s="206">
        <v>0</v>
      </c>
      <c r="BY63" s="206">
        <v>0</v>
      </c>
      <c r="BZ63" s="206">
        <v>0</v>
      </c>
      <c r="CA63" s="206">
        <v>0</v>
      </c>
      <c r="CB63" s="206">
        <v>0</v>
      </c>
      <c r="CC63" s="206">
        <v>0</v>
      </c>
      <c r="CD63" s="206">
        <v>0</v>
      </c>
      <c r="CE63" s="206">
        <v>0</v>
      </c>
      <c r="CF63" s="206">
        <v>0</v>
      </c>
      <c r="CG63" s="206">
        <v>0</v>
      </c>
      <c r="CH63" s="206">
        <v>0</v>
      </c>
      <c r="CI63" s="206">
        <v>0</v>
      </c>
      <c r="CJ63" s="206">
        <v>0</v>
      </c>
      <c r="CK63" s="206">
        <v>0</v>
      </c>
      <c r="CL63" s="206">
        <v>0</v>
      </c>
      <c r="CM63" s="206">
        <v>0</v>
      </c>
      <c r="CN63" s="206">
        <v>0</v>
      </c>
      <c r="CO63" s="206">
        <v>0</v>
      </c>
      <c r="CP63" s="206">
        <v>0</v>
      </c>
      <c r="CQ63" s="206">
        <v>0</v>
      </c>
      <c r="CR63" s="206">
        <v>0</v>
      </c>
      <c r="CS63" s="206">
        <v>0</v>
      </c>
      <c r="CT63" s="206">
        <v>0</v>
      </c>
      <c r="CU63" s="206">
        <v>0</v>
      </c>
      <c r="CV63" s="206">
        <v>0</v>
      </c>
      <c r="CW63" s="206">
        <v>0</v>
      </c>
      <c r="CX63" s="206">
        <v>0</v>
      </c>
      <c r="CY63" s="206">
        <v>0</v>
      </c>
      <c r="CZ63" s="206">
        <v>0</v>
      </c>
      <c r="DA63" s="206">
        <v>0</v>
      </c>
      <c r="DB63" s="206">
        <v>0</v>
      </c>
      <c r="DC63" s="206">
        <v>0</v>
      </c>
      <c r="DD63" s="206">
        <v>0</v>
      </c>
      <c r="DE63" s="206">
        <v>0</v>
      </c>
      <c r="DF63" s="206">
        <v>0</v>
      </c>
      <c r="DG63" s="206">
        <v>0</v>
      </c>
      <c r="DH63" s="206">
        <v>0</v>
      </c>
      <c r="DI63" s="206">
        <v>0</v>
      </c>
      <c r="DJ63" s="206">
        <v>0</v>
      </c>
      <c r="DK63" s="206">
        <v>0</v>
      </c>
      <c r="DL63" s="207">
        <v>0</v>
      </c>
      <c r="DM63" s="343"/>
      <c r="DN63" s="317"/>
      <c r="DO63" s="317"/>
      <c r="DP63" s="317"/>
      <c r="DQ63" s="208"/>
      <c r="DR63" s="209"/>
      <c r="DS63" s="218"/>
      <c r="DT63" s="205" t="s">
        <v>181</v>
      </c>
      <c r="DU63" s="206">
        <f t="shared" si="52"/>
        <v>0</v>
      </c>
      <c r="DV63" s="206">
        <f t="shared" si="53"/>
        <v>0</v>
      </c>
      <c r="DW63" s="206">
        <f t="shared" si="54"/>
        <v>0</v>
      </c>
      <c r="DX63" s="206">
        <f t="shared" si="55"/>
        <v>0</v>
      </c>
      <c r="DY63" s="206">
        <f t="shared" si="56"/>
        <v>0</v>
      </c>
      <c r="DZ63" s="206">
        <f t="shared" si="57"/>
        <v>0</v>
      </c>
      <c r="EA63" s="206">
        <f t="shared" si="58"/>
        <v>0</v>
      </c>
      <c r="EB63" s="206">
        <f t="shared" si="59"/>
        <v>0</v>
      </c>
      <c r="EC63" s="206">
        <f t="shared" si="60"/>
        <v>0</v>
      </c>
      <c r="ED63" s="207">
        <f t="shared" si="5"/>
        <v>0</v>
      </c>
      <c r="EE63" s="303">
        <f t="shared" si="61"/>
        <v>0</v>
      </c>
      <c r="EF63" s="306"/>
      <c r="EG63" s="314"/>
      <c r="EH63" s="101"/>
    </row>
    <row r="64" spans="1:138" s="126" customFormat="1" ht="15" customHeight="1" outlineLevel="1" x14ac:dyDescent="0.35">
      <c r="A64" s="37" t="s">
        <v>149</v>
      </c>
      <c r="B64" s="37">
        <v>4</v>
      </c>
      <c r="C64" s="38">
        <v>4.2</v>
      </c>
      <c r="D64" s="39" t="s">
        <v>218</v>
      </c>
      <c r="E64" s="208"/>
      <c r="F64" s="209"/>
      <c r="G64" s="209"/>
      <c r="H64" s="205" t="s">
        <v>183</v>
      </c>
      <c r="I64" s="206">
        <v>0</v>
      </c>
      <c r="J64" s="206">
        <v>0</v>
      </c>
      <c r="K64" s="206">
        <v>0</v>
      </c>
      <c r="L64" s="206">
        <v>0</v>
      </c>
      <c r="M64" s="206">
        <v>0</v>
      </c>
      <c r="N64" s="206">
        <v>0</v>
      </c>
      <c r="O64" s="206">
        <v>0</v>
      </c>
      <c r="P64" s="206">
        <v>0</v>
      </c>
      <c r="Q64" s="206">
        <v>0</v>
      </c>
      <c r="R64" s="206">
        <v>0</v>
      </c>
      <c r="S64" s="206">
        <v>0</v>
      </c>
      <c r="T64" s="206">
        <v>0</v>
      </c>
      <c r="U64" s="206">
        <v>0</v>
      </c>
      <c r="V64" s="206">
        <v>0</v>
      </c>
      <c r="W64" s="206">
        <v>0</v>
      </c>
      <c r="X64" s="206">
        <v>0</v>
      </c>
      <c r="Y64" s="206">
        <v>0</v>
      </c>
      <c r="Z64" s="206">
        <v>0</v>
      </c>
      <c r="AA64" s="206">
        <v>0</v>
      </c>
      <c r="AB64" s="206">
        <v>0</v>
      </c>
      <c r="AC64" s="206">
        <v>0</v>
      </c>
      <c r="AD64" s="206">
        <v>0</v>
      </c>
      <c r="AE64" s="206">
        <v>0</v>
      </c>
      <c r="AF64" s="206">
        <v>0</v>
      </c>
      <c r="AG64" s="206">
        <v>0</v>
      </c>
      <c r="AH64" s="206">
        <v>0</v>
      </c>
      <c r="AI64" s="206">
        <v>0</v>
      </c>
      <c r="AJ64" s="206">
        <v>0</v>
      </c>
      <c r="AK64" s="206">
        <v>0</v>
      </c>
      <c r="AL64" s="206">
        <v>0</v>
      </c>
      <c r="AM64" s="206">
        <v>0</v>
      </c>
      <c r="AN64" s="206">
        <v>0</v>
      </c>
      <c r="AO64" s="206">
        <v>0</v>
      </c>
      <c r="AP64" s="206">
        <v>0</v>
      </c>
      <c r="AQ64" s="206">
        <v>0</v>
      </c>
      <c r="AR64" s="206">
        <v>0</v>
      </c>
      <c r="AS64" s="206">
        <v>0</v>
      </c>
      <c r="AT64" s="206">
        <v>0</v>
      </c>
      <c r="AU64" s="206">
        <v>0</v>
      </c>
      <c r="AV64" s="206">
        <v>0</v>
      </c>
      <c r="AW64" s="206">
        <v>0</v>
      </c>
      <c r="AX64" s="206">
        <v>0</v>
      </c>
      <c r="AY64" s="206">
        <v>0</v>
      </c>
      <c r="AZ64" s="206">
        <v>0</v>
      </c>
      <c r="BA64" s="206">
        <v>0</v>
      </c>
      <c r="BB64" s="206">
        <v>0</v>
      </c>
      <c r="BC64" s="206">
        <v>0</v>
      </c>
      <c r="BD64" s="206">
        <v>0</v>
      </c>
      <c r="BE64" s="206">
        <v>0</v>
      </c>
      <c r="BF64" s="206">
        <v>0</v>
      </c>
      <c r="BG64" s="206">
        <v>0</v>
      </c>
      <c r="BH64" s="206">
        <v>0</v>
      </c>
      <c r="BI64" s="206">
        <v>0</v>
      </c>
      <c r="BJ64" s="206">
        <v>0</v>
      </c>
      <c r="BK64" s="206">
        <v>0</v>
      </c>
      <c r="BL64" s="206">
        <v>0</v>
      </c>
      <c r="BM64" s="206">
        <v>0</v>
      </c>
      <c r="BN64" s="206">
        <v>0</v>
      </c>
      <c r="BO64" s="206">
        <v>0</v>
      </c>
      <c r="BP64" s="206">
        <v>0</v>
      </c>
      <c r="BQ64" s="206">
        <v>0</v>
      </c>
      <c r="BR64" s="206">
        <v>0</v>
      </c>
      <c r="BS64" s="206">
        <v>0</v>
      </c>
      <c r="BT64" s="206">
        <v>0</v>
      </c>
      <c r="BU64" s="206">
        <v>0</v>
      </c>
      <c r="BV64" s="206">
        <v>0</v>
      </c>
      <c r="BW64" s="206">
        <v>0</v>
      </c>
      <c r="BX64" s="206">
        <v>0</v>
      </c>
      <c r="BY64" s="206">
        <v>0</v>
      </c>
      <c r="BZ64" s="206">
        <v>0</v>
      </c>
      <c r="CA64" s="206">
        <v>0</v>
      </c>
      <c r="CB64" s="206">
        <v>0</v>
      </c>
      <c r="CC64" s="206">
        <v>0</v>
      </c>
      <c r="CD64" s="206">
        <v>0</v>
      </c>
      <c r="CE64" s="206">
        <v>0</v>
      </c>
      <c r="CF64" s="206">
        <v>0</v>
      </c>
      <c r="CG64" s="206">
        <v>0</v>
      </c>
      <c r="CH64" s="206">
        <v>0</v>
      </c>
      <c r="CI64" s="206">
        <v>0</v>
      </c>
      <c r="CJ64" s="206">
        <v>0</v>
      </c>
      <c r="CK64" s="206">
        <v>0</v>
      </c>
      <c r="CL64" s="206">
        <v>0</v>
      </c>
      <c r="CM64" s="206">
        <v>0</v>
      </c>
      <c r="CN64" s="206">
        <v>0</v>
      </c>
      <c r="CO64" s="206">
        <v>0</v>
      </c>
      <c r="CP64" s="206">
        <v>0</v>
      </c>
      <c r="CQ64" s="206">
        <v>0</v>
      </c>
      <c r="CR64" s="206">
        <v>0</v>
      </c>
      <c r="CS64" s="206">
        <v>0</v>
      </c>
      <c r="CT64" s="206">
        <v>0</v>
      </c>
      <c r="CU64" s="206">
        <v>0</v>
      </c>
      <c r="CV64" s="206">
        <v>0</v>
      </c>
      <c r="CW64" s="206">
        <v>0</v>
      </c>
      <c r="CX64" s="206">
        <v>0</v>
      </c>
      <c r="CY64" s="206">
        <v>0</v>
      </c>
      <c r="CZ64" s="206">
        <v>0</v>
      </c>
      <c r="DA64" s="206">
        <v>0</v>
      </c>
      <c r="DB64" s="206">
        <v>0</v>
      </c>
      <c r="DC64" s="206">
        <v>0</v>
      </c>
      <c r="DD64" s="206">
        <v>0</v>
      </c>
      <c r="DE64" s="206">
        <v>0</v>
      </c>
      <c r="DF64" s="206">
        <v>0</v>
      </c>
      <c r="DG64" s="206">
        <v>0</v>
      </c>
      <c r="DH64" s="206">
        <v>0</v>
      </c>
      <c r="DI64" s="206">
        <v>0</v>
      </c>
      <c r="DJ64" s="206">
        <v>0</v>
      </c>
      <c r="DK64" s="206">
        <v>0</v>
      </c>
      <c r="DL64" s="207">
        <v>0</v>
      </c>
      <c r="DM64" s="343"/>
      <c r="DN64" s="317"/>
      <c r="DO64" s="317"/>
      <c r="DP64" s="317"/>
      <c r="DQ64" s="208"/>
      <c r="DR64" s="209"/>
      <c r="DS64" s="209"/>
      <c r="DT64" s="205" t="s">
        <v>183</v>
      </c>
      <c r="DU64" s="206">
        <f t="shared" si="52"/>
        <v>0</v>
      </c>
      <c r="DV64" s="206">
        <f t="shared" si="53"/>
        <v>0</v>
      </c>
      <c r="DW64" s="206">
        <f t="shared" si="54"/>
        <v>0</v>
      </c>
      <c r="DX64" s="206">
        <f t="shared" si="55"/>
        <v>0</v>
      </c>
      <c r="DY64" s="206">
        <f t="shared" si="56"/>
        <v>0</v>
      </c>
      <c r="DZ64" s="206">
        <f t="shared" si="57"/>
        <v>0</v>
      </c>
      <c r="EA64" s="206">
        <f t="shared" si="58"/>
        <v>0</v>
      </c>
      <c r="EB64" s="206">
        <f t="shared" si="59"/>
        <v>0</v>
      </c>
      <c r="EC64" s="206">
        <f t="shared" si="60"/>
        <v>0</v>
      </c>
      <c r="ED64" s="207">
        <f t="shared" si="5"/>
        <v>0</v>
      </c>
      <c r="EE64" s="303">
        <f t="shared" si="61"/>
        <v>0</v>
      </c>
      <c r="EF64" s="306"/>
      <c r="EG64" s="314"/>
      <c r="EH64" s="101"/>
    </row>
    <row r="65" spans="1:138" s="126" customFormat="1" ht="15" customHeight="1" outlineLevel="1" x14ac:dyDescent="0.35">
      <c r="A65" s="37" t="s">
        <v>149</v>
      </c>
      <c r="B65" s="37">
        <v>4</v>
      </c>
      <c r="C65" s="38">
        <v>4.2</v>
      </c>
      <c r="D65" s="39" t="s">
        <v>219</v>
      </c>
      <c r="E65" s="208"/>
      <c r="F65" s="209"/>
      <c r="G65" s="209"/>
      <c r="H65" s="205" t="s">
        <v>185</v>
      </c>
      <c r="I65" s="206">
        <v>0</v>
      </c>
      <c r="J65" s="206">
        <v>0</v>
      </c>
      <c r="K65" s="206">
        <v>178954125.76921099</v>
      </c>
      <c r="L65" s="206">
        <v>0</v>
      </c>
      <c r="M65" s="206">
        <v>0</v>
      </c>
      <c r="N65" s="206">
        <v>0</v>
      </c>
      <c r="O65" s="206">
        <v>0</v>
      </c>
      <c r="P65" s="206">
        <v>0</v>
      </c>
      <c r="Q65" s="206">
        <v>0</v>
      </c>
      <c r="R65" s="206">
        <v>0</v>
      </c>
      <c r="S65" s="206">
        <v>0</v>
      </c>
      <c r="T65" s="206">
        <v>0</v>
      </c>
      <c r="U65" s="206">
        <v>0</v>
      </c>
      <c r="V65" s="206">
        <v>0</v>
      </c>
      <c r="W65" s="206">
        <v>0</v>
      </c>
      <c r="X65" s="206">
        <v>0</v>
      </c>
      <c r="Y65" s="206">
        <v>0</v>
      </c>
      <c r="Z65" s="206">
        <v>0</v>
      </c>
      <c r="AA65" s="206">
        <v>0</v>
      </c>
      <c r="AB65" s="206">
        <v>0</v>
      </c>
      <c r="AC65" s="206">
        <v>0</v>
      </c>
      <c r="AD65" s="206">
        <v>0</v>
      </c>
      <c r="AE65" s="206">
        <v>0</v>
      </c>
      <c r="AF65" s="206">
        <v>0</v>
      </c>
      <c r="AG65" s="206">
        <v>0</v>
      </c>
      <c r="AH65" s="206">
        <v>0</v>
      </c>
      <c r="AI65" s="206">
        <v>0</v>
      </c>
      <c r="AJ65" s="206">
        <v>0</v>
      </c>
      <c r="AK65" s="206">
        <v>0</v>
      </c>
      <c r="AL65" s="206">
        <v>0</v>
      </c>
      <c r="AM65" s="206">
        <v>0</v>
      </c>
      <c r="AN65" s="206">
        <v>0</v>
      </c>
      <c r="AO65" s="206">
        <v>0</v>
      </c>
      <c r="AP65" s="206">
        <v>0</v>
      </c>
      <c r="AQ65" s="206">
        <v>0</v>
      </c>
      <c r="AR65" s="206">
        <v>0</v>
      </c>
      <c r="AS65" s="206">
        <v>0</v>
      </c>
      <c r="AT65" s="206">
        <v>0</v>
      </c>
      <c r="AU65" s="206">
        <v>0</v>
      </c>
      <c r="AV65" s="206">
        <v>0</v>
      </c>
      <c r="AW65" s="206">
        <v>0</v>
      </c>
      <c r="AX65" s="206">
        <v>0</v>
      </c>
      <c r="AY65" s="206">
        <v>0</v>
      </c>
      <c r="AZ65" s="206">
        <v>0</v>
      </c>
      <c r="BA65" s="206">
        <v>0</v>
      </c>
      <c r="BB65" s="206">
        <v>0</v>
      </c>
      <c r="BC65" s="206">
        <v>0</v>
      </c>
      <c r="BD65" s="206">
        <v>0</v>
      </c>
      <c r="BE65" s="206">
        <v>0</v>
      </c>
      <c r="BF65" s="206">
        <v>0</v>
      </c>
      <c r="BG65" s="206">
        <v>0</v>
      </c>
      <c r="BH65" s="206">
        <v>0</v>
      </c>
      <c r="BI65" s="206">
        <v>0</v>
      </c>
      <c r="BJ65" s="206">
        <v>0</v>
      </c>
      <c r="BK65" s="206">
        <v>0</v>
      </c>
      <c r="BL65" s="206">
        <v>0</v>
      </c>
      <c r="BM65" s="206">
        <v>0</v>
      </c>
      <c r="BN65" s="206">
        <v>0</v>
      </c>
      <c r="BO65" s="206">
        <v>0</v>
      </c>
      <c r="BP65" s="206">
        <v>0</v>
      </c>
      <c r="BQ65" s="206">
        <v>0</v>
      </c>
      <c r="BR65" s="206">
        <v>0</v>
      </c>
      <c r="BS65" s="206">
        <v>0</v>
      </c>
      <c r="BT65" s="206">
        <v>0</v>
      </c>
      <c r="BU65" s="206">
        <v>0</v>
      </c>
      <c r="BV65" s="206">
        <v>0</v>
      </c>
      <c r="BW65" s="206">
        <v>0</v>
      </c>
      <c r="BX65" s="206">
        <v>0</v>
      </c>
      <c r="BY65" s="206">
        <v>0</v>
      </c>
      <c r="BZ65" s="206">
        <v>0</v>
      </c>
      <c r="CA65" s="206">
        <v>0</v>
      </c>
      <c r="CB65" s="206">
        <v>0</v>
      </c>
      <c r="CC65" s="206">
        <v>0</v>
      </c>
      <c r="CD65" s="206">
        <v>0</v>
      </c>
      <c r="CE65" s="206">
        <v>0</v>
      </c>
      <c r="CF65" s="206">
        <v>0</v>
      </c>
      <c r="CG65" s="206">
        <v>0</v>
      </c>
      <c r="CH65" s="206">
        <v>0</v>
      </c>
      <c r="CI65" s="206">
        <v>0</v>
      </c>
      <c r="CJ65" s="206">
        <v>0</v>
      </c>
      <c r="CK65" s="206">
        <v>0</v>
      </c>
      <c r="CL65" s="206">
        <v>0</v>
      </c>
      <c r="CM65" s="206">
        <v>0</v>
      </c>
      <c r="CN65" s="206">
        <v>0</v>
      </c>
      <c r="CO65" s="206">
        <v>0</v>
      </c>
      <c r="CP65" s="206">
        <v>0</v>
      </c>
      <c r="CQ65" s="206">
        <v>0</v>
      </c>
      <c r="CR65" s="206">
        <v>0</v>
      </c>
      <c r="CS65" s="206">
        <v>0</v>
      </c>
      <c r="CT65" s="206">
        <v>0</v>
      </c>
      <c r="CU65" s="206">
        <v>0</v>
      </c>
      <c r="CV65" s="206">
        <v>0</v>
      </c>
      <c r="CW65" s="206">
        <v>10000000</v>
      </c>
      <c r="CX65" s="206">
        <v>0</v>
      </c>
      <c r="CY65" s="206">
        <v>105000000</v>
      </c>
      <c r="CZ65" s="206">
        <v>0</v>
      </c>
      <c r="DA65" s="206">
        <v>0</v>
      </c>
      <c r="DB65" s="206">
        <v>0</v>
      </c>
      <c r="DC65" s="206">
        <v>0</v>
      </c>
      <c r="DD65" s="206">
        <v>0</v>
      </c>
      <c r="DE65" s="206">
        <v>0</v>
      </c>
      <c r="DF65" s="206">
        <v>59650000</v>
      </c>
      <c r="DG65" s="206">
        <v>0</v>
      </c>
      <c r="DH65" s="206">
        <v>0</v>
      </c>
      <c r="DI65" s="206">
        <v>0</v>
      </c>
      <c r="DJ65" s="206">
        <v>0</v>
      </c>
      <c r="DK65" s="206">
        <v>0</v>
      </c>
      <c r="DL65" s="207">
        <v>353604125.76921099</v>
      </c>
      <c r="DM65" s="343"/>
      <c r="DN65" s="317"/>
      <c r="DO65" s="317"/>
      <c r="DP65" s="317"/>
      <c r="DQ65" s="208"/>
      <c r="DR65" s="209"/>
      <c r="DS65" s="209"/>
      <c r="DT65" s="205" t="s">
        <v>185</v>
      </c>
      <c r="DU65" s="206">
        <f t="shared" si="52"/>
        <v>0</v>
      </c>
      <c r="DV65" s="206">
        <f t="shared" si="53"/>
        <v>178.954125769211</v>
      </c>
      <c r="DW65" s="206">
        <f t="shared" si="54"/>
        <v>0</v>
      </c>
      <c r="DX65" s="206">
        <f t="shared" si="55"/>
        <v>0</v>
      </c>
      <c r="DY65" s="206">
        <f t="shared" si="56"/>
        <v>115</v>
      </c>
      <c r="DZ65" s="206">
        <f t="shared" si="57"/>
        <v>0</v>
      </c>
      <c r="EA65" s="206">
        <f t="shared" si="58"/>
        <v>59.65</v>
      </c>
      <c r="EB65" s="206">
        <f t="shared" si="59"/>
        <v>0</v>
      </c>
      <c r="EC65" s="206">
        <f t="shared" si="60"/>
        <v>0</v>
      </c>
      <c r="ED65" s="207">
        <f t="shared" si="5"/>
        <v>353.60412576921101</v>
      </c>
      <c r="EE65" s="303">
        <f t="shared" si="61"/>
        <v>0</v>
      </c>
      <c r="EF65" s="306"/>
      <c r="EG65" s="314"/>
      <c r="EH65" s="101"/>
    </row>
    <row r="66" spans="1:138" s="126" customFormat="1" ht="15" customHeight="1" outlineLevel="1" x14ac:dyDescent="0.35">
      <c r="A66" s="37" t="s">
        <v>149</v>
      </c>
      <c r="B66" s="37">
        <v>4</v>
      </c>
      <c r="C66" s="38">
        <v>4.2</v>
      </c>
      <c r="D66" s="39" t="s">
        <v>220</v>
      </c>
      <c r="E66" s="208"/>
      <c r="F66" s="209"/>
      <c r="G66" s="209"/>
      <c r="H66" s="205" t="s">
        <v>187</v>
      </c>
      <c r="I66" s="206">
        <v>0</v>
      </c>
      <c r="J66" s="206">
        <v>0</v>
      </c>
      <c r="K66" s="206">
        <v>0</v>
      </c>
      <c r="L66" s="206">
        <v>0</v>
      </c>
      <c r="M66" s="206">
        <v>0</v>
      </c>
      <c r="N66" s="206">
        <v>0</v>
      </c>
      <c r="O66" s="206">
        <v>0</v>
      </c>
      <c r="P66" s="206">
        <v>0</v>
      </c>
      <c r="Q66" s="206">
        <v>0</v>
      </c>
      <c r="R66" s="206">
        <v>0</v>
      </c>
      <c r="S66" s="206">
        <v>0</v>
      </c>
      <c r="T66" s="206">
        <v>0</v>
      </c>
      <c r="U66" s="206">
        <v>0</v>
      </c>
      <c r="V66" s="206">
        <v>0</v>
      </c>
      <c r="W66" s="206">
        <v>0</v>
      </c>
      <c r="X66" s="206">
        <v>0</v>
      </c>
      <c r="Y66" s="206">
        <v>0</v>
      </c>
      <c r="Z66" s="206">
        <v>0</v>
      </c>
      <c r="AA66" s="206">
        <v>0</v>
      </c>
      <c r="AB66" s="206">
        <v>0</v>
      </c>
      <c r="AC66" s="206">
        <v>0</v>
      </c>
      <c r="AD66" s="206">
        <v>0</v>
      </c>
      <c r="AE66" s="206">
        <v>0</v>
      </c>
      <c r="AF66" s="206">
        <v>0</v>
      </c>
      <c r="AG66" s="206">
        <v>0</v>
      </c>
      <c r="AH66" s="206">
        <v>0</v>
      </c>
      <c r="AI66" s="206">
        <v>0</v>
      </c>
      <c r="AJ66" s="206">
        <v>0</v>
      </c>
      <c r="AK66" s="206">
        <v>0</v>
      </c>
      <c r="AL66" s="206">
        <v>0</v>
      </c>
      <c r="AM66" s="206">
        <v>0</v>
      </c>
      <c r="AN66" s="206">
        <v>0</v>
      </c>
      <c r="AO66" s="206">
        <v>0</v>
      </c>
      <c r="AP66" s="206">
        <v>0</v>
      </c>
      <c r="AQ66" s="206">
        <v>0</v>
      </c>
      <c r="AR66" s="206">
        <v>0</v>
      </c>
      <c r="AS66" s="206">
        <v>0</v>
      </c>
      <c r="AT66" s="206">
        <v>0</v>
      </c>
      <c r="AU66" s="206">
        <v>0</v>
      </c>
      <c r="AV66" s="206">
        <v>0</v>
      </c>
      <c r="AW66" s="206">
        <v>0</v>
      </c>
      <c r="AX66" s="206">
        <v>0</v>
      </c>
      <c r="AY66" s="206">
        <v>0</v>
      </c>
      <c r="AZ66" s="206">
        <v>0</v>
      </c>
      <c r="BA66" s="206">
        <v>0</v>
      </c>
      <c r="BB66" s="206">
        <v>0</v>
      </c>
      <c r="BC66" s="206">
        <v>0</v>
      </c>
      <c r="BD66" s="206">
        <v>0</v>
      </c>
      <c r="BE66" s="206">
        <v>0</v>
      </c>
      <c r="BF66" s="206">
        <v>0</v>
      </c>
      <c r="BG66" s="206">
        <v>0</v>
      </c>
      <c r="BH66" s="206">
        <v>0</v>
      </c>
      <c r="BI66" s="206">
        <v>0</v>
      </c>
      <c r="BJ66" s="206">
        <v>0</v>
      </c>
      <c r="BK66" s="206">
        <v>0</v>
      </c>
      <c r="BL66" s="206">
        <v>0</v>
      </c>
      <c r="BM66" s="206">
        <v>0</v>
      </c>
      <c r="BN66" s="206">
        <v>0</v>
      </c>
      <c r="BO66" s="206">
        <v>0</v>
      </c>
      <c r="BP66" s="206">
        <v>0</v>
      </c>
      <c r="BQ66" s="206">
        <v>0</v>
      </c>
      <c r="BR66" s="206">
        <v>0</v>
      </c>
      <c r="BS66" s="206">
        <v>0</v>
      </c>
      <c r="BT66" s="206">
        <v>0</v>
      </c>
      <c r="BU66" s="206">
        <v>0</v>
      </c>
      <c r="BV66" s="206">
        <v>0</v>
      </c>
      <c r="BW66" s="206">
        <v>0</v>
      </c>
      <c r="BX66" s="206">
        <v>0</v>
      </c>
      <c r="BY66" s="206">
        <v>0</v>
      </c>
      <c r="BZ66" s="206">
        <v>0</v>
      </c>
      <c r="CA66" s="206">
        <v>0</v>
      </c>
      <c r="CB66" s="206">
        <v>0</v>
      </c>
      <c r="CC66" s="206">
        <v>0</v>
      </c>
      <c r="CD66" s="206">
        <v>0</v>
      </c>
      <c r="CE66" s="206">
        <v>0</v>
      </c>
      <c r="CF66" s="206">
        <v>0</v>
      </c>
      <c r="CG66" s="206">
        <v>0</v>
      </c>
      <c r="CH66" s="206">
        <v>0</v>
      </c>
      <c r="CI66" s="206">
        <v>0</v>
      </c>
      <c r="CJ66" s="206">
        <v>0</v>
      </c>
      <c r="CK66" s="206">
        <v>0</v>
      </c>
      <c r="CL66" s="206">
        <v>0</v>
      </c>
      <c r="CM66" s="206">
        <v>0</v>
      </c>
      <c r="CN66" s="206">
        <v>0</v>
      </c>
      <c r="CO66" s="206">
        <v>0</v>
      </c>
      <c r="CP66" s="206">
        <v>0</v>
      </c>
      <c r="CQ66" s="206">
        <v>0</v>
      </c>
      <c r="CR66" s="206">
        <v>0</v>
      </c>
      <c r="CS66" s="206">
        <v>0</v>
      </c>
      <c r="CT66" s="206">
        <v>0</v>
      </c>
      <c r="CU66" s="206">
        <v>0</v>
      </c>
      <c r="CV66" s="206">
        <v>0</v>
      </c>
      <c r="CW66" s="206">
        <v>0</v>
      </c>
      <c r="CX66" s="206">
        <v>0</v>
      </c>
      <c r="CY66" s="206">
        <v>0</v>
      </c>
      <c r="CZ66" s="206">
        <v>0</v>
      </c>
      <c r="DA66" s="206">
        <v>0</v>
      </c>
      <c r="DB66" s="206">
        <v>0</v>
      </c>
      <c r="DC66" s="206">
        <v>0</v>
      </c>
      <c r="DD66" s="206">
        <v>0</v>
      </c>
      <c r="DE66" s="206">
        <v>0</v>
      </c>
      <c r="DF66" s="206">
        <v>0</v>
      </c>
      <c r="DG66" s="206">
        <v>0</v>
      </c>
      <c r="DH66" s="206">
        <v>0</v>
      </c>
      <c r="DI66" s="206">
        <v>0</v>
      </c>
      <c r="DJ66" s="206">
        <v>0</v>
      </c>
      <c r="DK66" s="206">
        <v>0</v>
      </c>
      <c r="DL66" s="207">
        <v>0</v>
      </c>
      <c r="DM66" s="343"/>
      <c r="DN66" s="317"/>
      <c r="DO66" s="317"/>
      <c r="DP66" s="317"/>
      <c r="DQ66" s="208"/>
      <c r="DR66" s="209"/>
      <c r="DS66" s="209"/>
      <c r="DT66" s="205" t="s">
        <v>187</v>
      </c>
      <c r="DU66" s="206">
        <f t="shared" si="52"/>
        <v>0</v>
      </c>
      <c r="DV66" s="206">
        <f t="shared" si="53"/>
        <v>0</v>
      </c>
      <c r="DW66" s="206">
        <f t="shared" si="54"/>
        <v>0</v>
      </c>
      <c r="DX66" s="206">
        <f t="shared" si="55"/>
        <v>0</v>
      </c>
      <c r="DY66" s="206">
        <f t="shared" si="56"/>
        <v>0</v>
      </c>
      <c r="DZ66" s="206">
        <f t="shared" si="57"/>
        <v>0</v>
      </c>
      <c r="EA66" s="206">
        <f t="shared" si="58"/>
        <v>0</v>
      </c>
      <c r="EB66" s="206">
        <f t="shared" si="59"/>
        <v>0</v>
      </c>
      <c r="EC66" s="206">
        <f t="shared" si="60"/>
        <v>0</v>
      </c>
      <c r="ED66" s="207">
        <f t="shared" si="5"/>
        <v>0</v>
      </c>
      <c r="EE66" s="303">
        <f t="shared" si="61"/>
        <v>0</v>
      </c>
      <c r="EF66" s="306"/>
      <c r="EG66" s="314"/>
      <c r="EH66" s="101"/>
    </row>
    <row r="67" spans="1:138" s="126" customFormat="1" ht="15" customHeight="1" outlineLevel="1" x14ac:dyDescent="0.35">
      <c r="A67" s="127" t="s">
        <v>149</v>
      </c>
      <c r="B67" s="127">
        <v>4</v>
      </c>
      <c r="C67" s="128">
        <v>4.3</v>
      </c>
      <c r="D67" s="129"/>
      <c r="E67" s="210"/>
      <c r="F67" s="211"/>
      <c r="G67" s="211" t="s">
        <v>189</v>
      </c>
      <c r="H67" s="219"/>
      <c r="I67" s="213">
        <v>0</v>
      </c>
      <c r="J67" s="213">
        <v>0</v>
      </c>
      <c r="K67" s="213">
        <v>0</v>
      </c>
      <c r="L67" s="213">
        <v>0</v>
      </c>
      <c r="M67" s="213">
        <v>0</v>
      </c>
      <c r="N67" s="213">
        <v>0</v>
      </c>
      <c r="O67" s="213">
        <v>0</v>
      </c>
      <c r="P67" s="213">
        <v>0</v>
      </c>
      <c r="Q67" s="213">
        <v>0</v>
      </c>
      <c r="R67" s="213">
        <v>0</v>
      </c>
      <c r="S67" s="213">
        <v>0</v>
      </c>
      <c r="T67" s="213">
        <v>0</v>
      </c>
      <c r="U67" s="213">
        <v>0</v>
      </c>
      <c r="V67" s="213">
        <v>0</v>
      </c>
      <c r="W67" s="213">
        <v>0</v>
      </c>
      <c r="X67" s="213">
        <v>0</v>
      </c>
      <c r="Y67" s="213">
        <v>0</v>
      </c>
      <c r="Z67" s="213">
        <v>0</v>
      </c>
      <c r="AA67" s="213">
        <v>0</v>
      </c>
      <c r="AB67" s="213">
        <v>0</v>
      </c>
      <c r="AC67" s="213">
        <v>0</v>
      </c>
      <c r="AD67" s="213">
        <v>0</v>
      </c>
      <c r="AE67" s="213">
        <v>0</v>
      </c>
      <c r="AF67" s="213">
        <v>0</v>
      </c>
      <c r="AG67" s="213">
        <v>0</v>
      </c>
      <c r="AH67" s="213">
        <v>0</v>
      </c>
      <c r="AI67" s="213">
        <v>0</v>
      </c>
      <c r="AJ67" s="213">
        <v>0</v>
      </c>
      <c r="AK67" s="213">
        <v>0</v>
      </c>
      <c r="AL67" s="213">
        <v>0</v>
      </c>
      <c r="AM67" s="213">
        <v>0</v>
      </c>
      <c r="AN67" s="213">
        <v>0</v>
      </c>
      <c r="AO67" s="213">
        <v>0</v>
      </c>
      <c r="AP67" s="213">
        <v>0</v>
      </c>
      <c r="AQ67" s="213">
        <v>0</v>
      </c>
      <c r="AR67" s="213">
        <v>0</v>
      </c>
      <c r="AS67" s="213">
        <v>0</v>
      </c>
      <c r="AT67" s="213">
        <v>0</v>
      </c>
      <c r="AU67" s="213">
        <v>0</v>
      </c>
      <c r="AV67" s="213">
        <v>0</v>
      </c>
      <c r="AW67" s="213">
        <v>0</v>
      </c>
      <c r="AX67" s="213">
        <v>0</v>
      </c>
      <c r="AY67" s="213">
        <v>0</v>
      </c>
      <c r="AZ67" s="213">
        <v>0</v>
      </c>
      <c r="BA67" s="213">
        <v>0</v>
      </c>
      <c r="BB67" s="213">
        <v>0</v>
      </c>
      <c r="BC67" s="213">
        <v>0</v>
      </c>
      <c r="BD67" s="213">
        <v>0</v>
      </c>
      <c r="BE67" s="213">
        <v>0</v>
      </c>
      <c r="BF67" s="213">
        <v>0</v>
      </c>
      <c r="BG67" s="213">
        <v>0</v>
      </c>
      <c r="BH67" s="213">
        <v>0</v>
      </c>
      <c r="BI67" s="213">
        <v>0</v>
      </c>
      <c r="BJ67" s="213">
        <v>0</v>
      </c>
      <c r="BK67" s="213">
        <v>0</v>
      </c>
      <c r="BL67" s="213">
        <v>0</v>
      </c>
      <c r="BM67" s="213">
        <v>0</v>
      </c>
      <c r="BN67" s="213">
        <v>0</v>
      </c>
      <c r="BO67" s="213">
        <v>0</v>
      </c>
      <c r="BP67" s="213">
        <v>0</v>
      </c>
      <c r="BQ67" s="213">
        <v>0</v>
      </c>
      <c r="BR67" s="213">
        <v>0</v>
      </c>
      <c r="BS67" s="213">
        <v>0</v>
      </c>
      <c r="BT67" s="213">
        <v>0</v>
      </c>
      <c r="BU67" s="213">
        <v>0</v>
      </c>
      <c r="BV67" s="213">
        <v>0</v>
      </c>
      <c r="BW67" s="213">
        <v>0</v>
      </c>
      <c r="BX67" s="213">
        <v>0</v>
      </c>
      <c r="BY67" s="213">
        <v>0</v>
      </c>
      <c r="BZ67" s="213">
        <v>0</v>
      </c>
      <c r="CA67" s="213">
        <v>0</v>
      </c>
      <c r="CB67" s="213">
        <v>0</v>
      </c>
      <c r="CC67" s="213">
        <v>0</v>
      </c>
      <c r="CD67" s="213">
        <v>0</v>
      </c>
      <c r="CE67" s="213">
        <v>0</v>
      </c>
      <c r="CF67" s="213">
        <v>0</v>
      </c>
      <c r="CG67" s="213">
        <v>0</v>
      </c>
      <c r="CH67" s="213">
        <v>0</v>
      </c>
      <c r="CI67" s="213">
        <v>0</v>
      </c>
      <c r="CJ67" s="213">
        <v>0</v>
      </c>
      <c r="CK67" s="213">
        <v>0</v>
      </c>
      <c r="CL67" s="213">
        <v>0</v>
      </c>
      <c r="CM67" s="213">
        <v>0</v>
      </c>
      <c r="CN67" s="213">
        <v>0</v>
      </c>
      <c r="CO67" s="213">
        <v>0</v>
      </c>
      <c r="CP67" s="213">
        <v>0</v>
      </c>
      <c r="CQ67" s="213">
        <v>0</v>
      </c>
      <c r="CR67" s="213">
        <v>0</v>
      </c>
      <c r="CS67" s="213">
        <v>0</v>
      </c>
      <c r="CT67" s="213">
        <v>0</v>
      </c>
      <c r="CU67" s="213">
        <v>0</v>
      </c>
      <c r="CV67" s="213">
        <v>0</v>
      </c>
      <c r="CW67" s="213">
        <v>0</v>
      </c>
      <c r="CX67" s="213">
        <v>0</v>
      </c>
      <c r="CY67" s="213">
        <v>0</v>
      </c>
      <c r="CZ67" s="213">
        <v>0</v>
      </c>
      <c r="DA67" s="213">
        <v>0</v>
      </c>
      <c r="DB67" s="213">
        <v>0</v>
      </c>
      <c r="DC67" s="213">
        <v>0</v>
      </c>
      <c r="DD67" s="213">
        <v>0</v>
      </c>
      <c r="DE67" s="213">
        <v>0</v>
      </c>
      <c r="DF67" s="213">
        <v>0</v>
      </c>
      <c r="DG67" s="213">
        <v>0</v>
      </c>
      <c r="DH67" s="213">
        <v>0</v>
      </c>
      <c r="DI67" s="213">
        <v>0</v>
      </c>
      <c r="DJ67" s="213">
        <v>0</v>
      </c>
      <c r="DK67" s="213">
        <v>0</v>
      </c>
      <c r="DL67" s="214">
        <v>0</v>
      </c>
      <c r="DM67" s="343"/>
      <c r="DN67" s="317"/>
      <c r="DO67" s="317"/>
      <c r="DP67" s="317"/>
      <c r="DQ67" s="210"/>
      <c r="DR67" s="211"/>
      <c r="DS67" s="211" t="s">
        <v>189</v>
      </c>
      <c r="DT67" s="219"/>
      <c r="DU67" s="213">
        <f t="shared" ref="DU67:EC67" si="62">SUM(DU68:DU74)</f>
        <v>0</v>
      </c>
      <c r="DV67" s="213">
        <f t="shared" si="62"/>
        <v>0</v>
      </c>
      <c r="DW67" s="213">
        <f t="shared" si="62"/>
        <v>0</v>
      </c>
      <c r="DX67" s="213">
        <f t="shared" si="62"/>
        <v>0</v>
      </c>
      <c r="DY67" s="213">
        <f t="shared" si="62"/>
        <v>0</v>
      </c>
      <c r="DZ67" s="213">
        <f t="shared" si="62"/>
        <v>0</v>
      </c>
      <c r="EA67" s="213">
        <f t="shared" si="62"/>
        <v>0</v>
      </c>
      <c r="EB67" s="213">
        <f t="shared" si="62"/>
        <v>0</v>
      </c>
      <c r="EC67" s="213">
        <f t="shared" si="62"/>
        <v>0</v>
      </c>
      <c r="ED67" s="214">
        <f t="shared" si="5"/>
        <v>0</v>
      </c>
      <c r="EE67" s="305"/>
      <c r="EF67" s="306"/>
      <c r="EG67" s="314"/>
      <c r="EH67" s="101"/>
    </row>
    <row r="68" spans="1:138" s="126" customFormat="1" ht="15" customHeight="1" outlineLevel="1" x14ac:dyDescent="0.35">
      <c r="A68" s="37" t="s">
        <v>149</v>
      </c>
      <c r="B68" s="37">
        <v>4</v>
      </c>
      <c r="C68" s="38">
        <v>4.3</v>
      </c>
      <c r="D68" s="39" t="s">
        <v>221</v>
      </c>
      <c r="E68" s="208"/>
      <c r="F68" s="209"/>
      <c r="G68" s="209"/>
      <c r="H68" s="226" t="s">
        <v>191</v>
      </c>
      <c r="I68" s="206">
        <v>0</v>
      </c>
      <c r="J68" s="206">
        <v>0</v>
      </c>
      <c r="K68" s="206">
        <v>0</v>
      </c>
      <c r="L68" s="206">
        <v>0</v>
      </c>
      <c r="M68" s="206">
        <v>0</v>
      </c>
      <c r="N68" s="206">
        <v>0</v>
      </c>
      <c r="O68" s="206">
        <v>0</v>
      </c>
      <c r="P68" s="206">
        <v>0</v>
      </c>
      <c r="Q68" s="206">
        <v>0</v>
      </c>
      <c r="R68" s="206">
        <v>0</v>
      </c>
      <c r="S68" s="206">
        <v>0</v>
      </c>
      <c r="T68" s="206">
        <v>0</v>
      </c>
      <c r="U68" s="206">
        <v>0</v>
      </c>
      <c r="V68" s="206">
        <v>0</v>
      </c>
      <c r="W68" s="206">
        <v>0</v>
      </c>
      <c r="X68" s="206">
        <v>0</v>
      </c>
      <c r="Y68" s="206">
        <v>0</v>
      </c>
      <c r="Z68" s="206">
        <v>0</v>
      </c>
      <c r="AA68" s="206">
        <v>0</v>
      </c>
      <c r="AB68" s="206">
        <v>0</v>
      </c>
      <c r="AC68" s="206">
        <v>0</v>
      </c>
      <c r="AD68" s="206">
        <v>0</v>
      </c>
      <c r="AE68" s="206">
        <v>0</v>
      </c>
      <c r="AF68" s="206">
        <v>0</v>
      </c>
      <c r="AG68" s="206">
        <v>0</v>
      </c>
      <c r="AH68" s="206">
        <v>0</v>
      </c>
      <c r="AI68" s="206">
        <v>0</v>
      </c>
      <c r="AJ68" s="206">
        <v>0</v>
      </c>
      <c r="AK68" s="206">
        <v>0</v>
      </c>
      <c r="AL68" s="206">
        <v>0</v>
      </c>
      <c r="AM68" s="206">
        <v>0</v>
      </c>
      <c r="AN68" s="206">
        <v>0</v>
      </c>
      <c r="AO68" s="206">
        <v>0</v>
      </c>
      <c r="AP68" s="206">
        <v>0</v>
      </c>
      <c r="AQ68" s="206">
        <v>0</v>
      </c>
      <c r="AR68" s="206">
        <v>0</v>
      </c>
      <c r="AS68" s="206">
        <v>0</v>
      </c>
      <c r="AT68" s="206">
        <v>0</v>
      </c>
      <c r="AU68" s="206">
        <v>0</v>
      </c>
      <c r="AV68" s="206">
        <v>0</v>
      </c>
      <c r="AW68" s="206">
        <v>0</v>
      </c>
      <c r="AX68" s="206">
        <v>0</v>
      </c>
      <c r="AY68" s="206">
        <v>0</v>
      </c>
      <c r="AZ68" s="206">
        <v>0</v>
      </c>
      <c r="BA68" s="206">
        <v>0</v>
      </c>
      <c r="BB68" s="206">
        <v>0</v>
      </c>
      <c r="BC68" s="206">
        <v>0</v>
      </c>
      <c r="BD68" s="206">
        <v>0</v>
      </c>
      <c r="BE68" s="206">
        <v>0</v>
      </c>
      <c r="BF68" s="206">
        <v>0</v>
      </c>
      <c r="BG68" s="206">
        <v>0</v>
      </c>
      <c r="BH68" s="206">
        <v>0</v>
      </c>
      <c r="BI68" s="206">
        <v>0</v>
      </c>
      <c r="BJ68" s="206">
        <v>0</v>
      </c>
      <c r="BK68" s="206">
        <v>0</v>
      </c>
      <c r="BL68" s="206">
        <v>0</v>
      </c>
      <c r="BM68" s="206">
        <v>0</v>
      </c>
      <c r="BN68" s="206">
        <v>0</v>
      </c>
      <c r="BO68" s="206">
        <v>0</v>
      </c>
      <c r="BP68" s="206">
        <v>0</v>
      </c>
      <c r="BQ68" s="206">
        <v>0</v>
      </c>
      <c r="BR68" s="206">
        <v>0</v>
      </c>
      <c r="BS68" s="206">
        <v>0</v>
      </c>
      <c r="BT68" s="206">
        <v>0</v>
      </c>
      <c r="BU68" s="206">
        <v>0</v>
      </c>
      <c r="BV68" s="206">
        <v>0</v>
      </c>
      <c r="BW68" s="206">
        <v>0</v>
      </c>
      <c r="BX68" s="206">
        <v>0</v>
      </c>
      <c r="BY68" s="206">
        <v>0</v>
      </c>
      <c r="BZ68" s="206">
        <v>0</v>
      </c>
      <c r="CA68" s="206">
        <v>0</v>
      </c>
      <c r="CB68" s="206">
        <v>0</v>
      </c>
      <c r="CC68" s="206">
        <v>0</v>
      </c>
      <c r="CD68" s="206">
        <v>0</v>
      </c>
      <c r="CE68" s="206">
        <v>0</v>
      </c>
      <c r="CF68" s="206">
        <v>0</v>
      </c>
      <c r="CG68" s="206">
        <v>0</v>
      </c>
      <c r="CH68" s="206">
        <v>0</v>
      </c>
      <c r="CI68" s="206">
        <v>0</v>
      </c>
      <c r="CJ68" s="206">
        <v>0</v>
      </c>
      <c r="CK68" s="206">
        <v>0</v>
      </c>
      <c r="CL68" s="206">
        <v>0</v>
      </c>
      <c r="CM68" s="206">
        <v>0</v>
      </c>
      <c r="CN68" s="206">
        <v>0</v>
      </c>
      <c r="CO68" s="206">
        <v>0</v>
      </c>
      <c r="CP68" s="206">
        <v>0</v>
      </c>
      <c r="CQ68" s="206">
        <v>0</v>
      </c>
      <c r="CR68" s="206">
        <v>0</v>
      </c>
      <c r="CS68" s="206">
        <v>0</v>
      </c>
      <c r="CT68" s="206">
        <v>0</v>
      </c>
      <c r="CU68" s="206">
        <v>0</v>
      </c>
      <c r="CV68" s="206">
        <v>0</v>
      </c>
      <c r="CW68" s="206">
        <v>0</v>
      </c>
      <c r="CX68" s="206">
        <v>0</v>
      </c>
      <c r="CY68" s="206">
        <v>0</v>
      </c>
      <c r="CZ68" s="206">
        <v>0</v>
      </c>
      <c r="DA68" s="206">
        <v>0</v>
      </c>
      <c r="DB68" s="206">
        <v>0</v>
      </c>
      <c r="DC68" s="206">
        <v>0</v>
      </c>
      <c r="DD68" s="206">
        <v>0</v>
      </c>
      <c r="DE68" s="206">
        <v>0</v>
      </c>
      <c r="DF68" s="206">
        <v>0</v>
      </c>
      <c r="DG68" s="206">
        <v>0</v>
      </c>
      <c r="DH68" s="206">
        <v>0</v>
      </c>
      <c r="DI68" s="206">
        <v>0</v>
      </c>
      <c r="DJ68" s="206">
        <v>0</v>
      </c>
      <c r="DK68" s="206">
        <v>0</v>
      </c>
      <c r="DL68" s="207">
        <v>0</v>
      </c>
      <c r="DM68" s="343"/>
      <c r="DN68" s="317"/>
      <c r="DO68" s="317"/>
      <c r="DP68" s="317"/>
      <c r="DQ68" s="208"/>
      <c r="DR68" s="209"/>
      <c r="DS68" s="209"/>
      <c r="DT68" s="226" t="s">
        <v>191</v>
      </c>
      <c r="DU68" s="206">
        <f t="shared" ref="DU68:DU74" si="63">I68/$DQ$4</f>
        <v>0</v>
      </c>
      <c r="DV68" s="206">
        <f t="shared" ref="DV68:DV74" si="64">SUM(J68:O68)/$DQ$4</f>
        <v>0</v>
      </c>
      <c r="DW68" s="206">
        <f t="shared" ref="DW68:DW74" si="65">SUM(P68:AL68)/$DQ$4</f>
        <v>0</v>
      </c>
      <c r="DX68" s="206">
        <f t="shared" ref="DX68:DX74" si="66">SUM(AM68:CT68)/$DQ$4</f>
        <v>0</v>
      </c>
      <c r="DY68" s="206">
        <f t="shared" ref="DY68:DY74" si="67">SUM(CU68:CY68)/$DQ$4</f>
        <v>0</v>
      </c>
      <c r="DZ68" s="206">
        <f t="shared" ref="DZ68:DZ74" si="68">SUM(CZ68:DE68)/$DQ$4</f>
        <v>0</v>
      </c>
      <c r="EA68" s="206">
        <f t="shared" ref="EA68:EA74" si="69">SUM(DF68:DG68)/$DQ$4</f>
        <v>0</v>
      </c>
      <c r="EB68" s="206">
        <f t="shared" ref="EB68:EB74" si="70">SUM(DH68:DI68)/$DQ$4</f>
        <v>0</v>
      </c>
      <c r="EC68" s="206">
        <f t="shared" ref="EC68:EC74" si="71">SUM(DJ68:DK68)/$DQ$4</f>
        <v>0</v>
      </c>
      <c r="ED68" s="207">
        <f t="shared" si="5"/>
        <v>0</v>
      </c>
      <c r="EE68" s="303">
        <f t="shared" ref="EE68:EE74" si="72">ED68-(DL68/$DQ$4)</f>
        <v>0</v>
      </c>
      <c r="EF68" s="306"/>
      <c r="EG68" s="314"/>
      <c r="EH68" s="101"/>
    </row>
    <row r="69" spans="1:138" s="126" customFormat="1" ht="15" customHeight="1" outlineLevel="1" x14ac:dyDescent="0.35">
      <c r="A69" s="37" t="s">
        <v>149</v>
      </c>
      <c r="B69" s="37">
        <v>4</v>
      </c>
      <c r="C69" s="38">
        <v>4.3</v>
      </c>
      <c r="D69" s="39" t="s">
        <v>222</v>
      </c>
      <c r="E69" s="208"/>
      <c r="F69" s="209"/>
      <c r="G69" s="218"/>
      <c r="H69" s="205" t="s">
        <v>193</v>
      </c>
      <c r="I69" s="206">
        <v>0</v>
      </c>
      <c r="J69" s="206">
        <v>0</v>
      </c>
      <c r="K69" s="206">
        <v>0</v>
      </c>
      <c r="L69" s="206">
        <v>0</v>
      </c>
      <c r="M69" s="206">
        <v>0</v>
      </c>
      <c r="N69" s="206">
        <v>0</v>
      </c>
      <c r="O69" s="206">
        <v>0</v>
      </c>
      <c r="P69" s="206">
        <v>0</v>
      </c>
      <c r="Q69" s="206">
        <v>0</v>
      </c>
      <c r="R69" s="206">
        <v>0</v>
      </c>
      <c r="S69" s="206">
        <v>0</v>
      </c>
      <c r="T69" s="206">
        <v>0</v>
      </c>
      <c r="U69" s="206">
        <v>0</v>
      </c>
      <c r="V69" s="206">
        <v>0</v>
      </c>
      <c r="W69" s="206">
        <v>0</v>
      </c>
      <c r="X69" s="206">
        <v>0</v>
      </c>
      <c r="Y69" s="206">
        <v>0</v>
      </c>
      <c r="Z69" s="206">
        <v>0</v>
      </c>
      <c r="AA69" s="206">
        <v>0</v>
      </c>
      <c r="AB69" s="206">
        <v>0</v>
      </c>
      <c r="AC69" s="206">
        <v>0</v>
      </c>
      <c r="AD69" s="206">
        <v>0</v>
      </c>
      <c r="AE69" s="206">
        <v>0</v>
      </c>
      <c r="AF69" s="206">
        <v>0</v>
      </c>
      <c r="AG69" s="206">
        <v>0</v>
      </c>
      <c r="AH69" s="206">
        <v>0</v>
      </c>
      <c r="AI69" s="206">
        <v>0</v>
      </c>
      <c r="AJ69" s="206">
        <v>0</v>
      </c>
      <c r="AK69" s="206">
        <v>0</v>
      </c>
      <c r="AL69" s="206">
        <v>0</v>
      </c>
      <c r="AM69" s="206">
        <v>0</v>
      </c>
      <c r="AN69" s="206">
        <v>0</v>
      </c>
      <c r="AO69" s="206">
        <v>0</v>
      </c>
      <c r="AP69" s="206">
        <v>0</v>
      </c>
      <c r="AQ69" s="206">
        <v>0</v>
      </c>
      <c r="AR69" s="206">
        <v>0</v>
      </c>
      <c r="AS69" s="206">
        <v>0</v>
      </c>
      <c r="AT69" s="206">
        <v>0</v>
      </c>
      <c r="AU69" s="206">
        <v>0</v>
      </c>
      <c r="AV69" s="206">
        <v>0</v>
      </c>
      <c r="AW69" s="206">
        <v>0</v>
      </c>
      <c r="AX69" s="206">
        <v>0</v>
      </c>
      <c r="AY69" s="206">
        <v>0</v>
      </c>
      <c r="AZ69" s="206">
        <v>0</v>
      </c>
      <c r="BA69" s="206">
        <v>0</v>
      </c>
      <c r="BB69" s="206">
        <v>0</v>
      </c>
      <c r="BC69" s="206">
        <v>0</v>
      </c>
      <c r="BD69" s="206">
        <v>0</v>
      </c>
      <c r="BE69" s="206">
        <v>0</v>
      </c>
      <c r="BF69" s="206">
        <v>0</v>
      </c>
      <c r="BG69" s="206">
        <v>0</v>
      </c>
      <c r="BH69" s="206">
        <v>0</v>
      </c>
      <c r="BI69" s="206">
        <v>0</v>
      </c>
      <c r="BJ69" s="206">
        <v>0</v>
      </c>
      <c r="BK69" s="206">
        <v>0</v>
      </c>
      <c r="BL69" s="206">
        <v>0</v>
      </c>
      <c r="BM69" s="206">
        <v>0</v>
      </c>
      <c r="BN69" s="206">
        <v>0</v>
      </c>
      <c r="BO69" s="206">
        <v>0</v>
      </c>
      <c r="BP69" s="206">
        <v>0</v>
      </c>
      <c r="BQ69" s="206">
        <v>0</v>
      </c>
      <c r="BR69" s="206">
        <v>0</v>
      </c>
      <c r="BS69" s="206">
        <v>0</v>
      </c>
      <c r="BT69" s="206">
        <v>0</v>
      </c>
      <c r="BU69" s="206">
        <v>0</v>
      </c>
      <c r="BV69" s="206">
        <v>0</v>
      </c>
      <c r="BW69" s="206">
        <v>0</v>
      </c>
      <c r="BX69" s="206">
        <v>0</v>
      </c>
      <c r="BY69" s="206">
        <v>0</v>
      </c>
      <c r="BZ69" s="206">
        <v>0</v>
      </c>
      <c r="CA69" s="206">
        <v>0</v>
      </c>
      <c r="CB69" s="206">
        <v>0</v>
      </c>
      <c r="CC69" s="206">
        <v>0</v>
      </c>
      <c r="CD69" s="206">
        <v>0</v>
      </c>
      <c r="CE69" s="206">
        <v>0</v>
      </c>
      <c r="CF69" s="206">
        <v>0</v>
      </c>
      <c r="CG69" s="206">
        <v>0</v>
      </c>
      <c r="CH69" s="206">
        <v>0</v>
      </c>
      <c r="CI69" s="206">
        <v>0</v>
      </c>
      <c r="CJ69" s="206">
        <v>0</v>
      </c>
      <c r="CK69" s="206">
        <v>0</v>
      </c>
      <c r="CL69" s="206">
        <v>0</v>
      </c>
      <c r="CM69" s="206">
        <v>0</v>
      </c>
      <c r="CN69" s="206">
        <v>0</v>
      </c>
      <c r="CO69" s="206">
        <v>0</v>
      </c>
      <c r="CP69" s="206">
        <v>0</v>
      </c>
      <c r="CQ69" s="206">
        <v>0</v>
      </c>
      <c r="CR69" s="206">
        <v>0</v>
      </c>
      <c r="CS69" s="206">
        <v>0</v>
      </c>
      <c r="CT69" s="206">
        <v>0</v>
      </c>
      <c r="CU69" s="206">
        <v>0</v>
      </c>
      <c r="CV69" s="206">
        <v>0</v>
      </c>
      <c r="CW69" s="206">
        <v>0</v>
      </c>
      <c r="CX69" s="206">
        <v>0</v>
      </c>
      <c r="CY69" s="206">
        <v>0</v>
      </c>
      <c r="CZ69" s="206">
        <v>0</v>
      </c>
      <c r="DA69" s="206">
        <v>0</v>
      </c>
      <c r="DB69" s="206">
        <v>0</v>
      </c>
      <c r="DC69" s="206">
        <v>0</v>
      </c>
      <c r="DD69" s="206">
        <v>0</v>
      </c>
      <c r="DE69" s="206">
        <v>0</v>
      </c>
      <c r="DF69" s="206">
        <v>0</v>
      </c>
      <c r="DG69" s="206">
        <v>0</v>
      </c>
      <c r="DH69" s="206">
        <v>0</v>
      </c>
      <c r="DI69" s="206">
        <v>0</v>
      </c>
      <c r="DJ69" s="206">
        <v>0</v>
      </c>
      <c r="DK69" s="206">
        <v>0</v>
      </c>
      <c r="DL69" s="207">
        <v>0</v>
      </c>
      <c r="DM69" s="343"/>
      <c r="DN69" s="317"/>
      <c r="DO69" s="317"/>
      <c r="DP69" s="317"/>
      <c r="DQ69" s="208"/>
      <c r="DR69" s="209"/>
      <c r="DS69" s="218"/>
      <c r="DT69" s="205" t="s">
        <v>193</v>
      </c>
      <c r="DU69" s="206">
        <f t="shared" si="63"/>
        <v>0</v>
      </c>
      <c r="DV69" s="206">
        <f t="shared" si="64"/>
        <v>0</v>
      </c>
      <c r="DW69" s="206">
        <f t="shared" si="65"/>
        <v>0</v>
      </c>
      <c r="DX69" s="206">
        <f t="shared" si="66"/>
        <v>0</v>
      </c>
      <c r="DY69" s="206">
        <f t="shared" si="67"/>
        <v>0</v>
      </c>
      <c r="DZ69" s="206">
        <f t="shared" si="68"/>
        <v>0</v>
      </c>
      <c r="EA69" s="206">
        <f t="shared" si="69"/>
        <v>0</v>
      </c>
      <c r="EB69" s="206">
        <f t="shared" si="70"/>
        <v>0</v>
      </c>
      <c r="EC69" s="206">
        <f t="shared" si="71"/>
        <v>0</v>
      </c>
      <c r="ED69" s="207">
        <f t="shared" si="5"/>
        <v>0</v>
      </c>
      <c r="EE69" s="303">
        <f t="shared" si="72"/>
        <v>0</v>
      </c>
      <c r="EF69" s="306"/>
      <c r="EG69" s="314"/>
      <c r="EH69" s="101"/>
    </row>
    <row r="70" spans="1:138" s="126" customFormat="1" ht="15" customHeight="1" outlineLevel="1" x14ac:dyDescent="0.35">
      <c r="A70" s="37" t="s">
        <v>149</v>
      </c>
      <c r="B70" s="37">
        <v>4</v>
      </c>
      <c r="C70" s="38">
        <v>4.3</v>
      </c>
      <c r="D70" s="39" t="s">
        <v>223</v>
      </c>
      <c r="E70" s="208"/>
      <c r="F70" s="209"/>
      <c r="G70" s="218"/>
      <c r="H70" s="205" t="s">
        <v>195</v>
      </c>
      <c r="I70" s="206">
        <v>0</v>
      </c>
      <c r="J70" s="206">
        <v>0</v>
      </c>
      <c r="K70" s="206">
        <v>0</v>
      </c>
      <c r="L70" s="206">
        <v>0</v>
      </c>
      <c r="M70" s="206">
        <v>0</v>
      </c>
      <c r="N70" s="206">
        <v>0</v>
      </c>
      <c r="O70" s="206">
        <v>0</v>
      </c>
      <c r="P70" s="206">
        <v>0</v>
      </c>
      <c r="Q70" s="206">
        <v>0</v>
      </c>
      <c r="R70" s="206">
        <v>0</v>
      </c>
      <c r="S70" s="206">
        <v>0</v>
      </c>
      <c r="T70" s="206">
        <v>0</v>
      </c>
      <c r="U70" s="206">
        <v>0</v>
      </c>
      <c r="V70" s="206">
        <v>0</v>
      </c>
      <c r="W70" s="206">
        <v>0</v>
      </c>
      <c r="X70" s="206">
        <v>0</v>
      </c>
      <c r="Y70" s="206">
        <v>0</v>
      </c>
      <c r="Z70" s="206">
        <v>0</v>
      </c>
      <c r="AA70" s="206">
        <v>0</v>
      </c>
      <c r="AB70" s="206">
        <v>0</v>
      </c>
      <c r="AC70" s="206">
        <v>0</v>
      </c>
      <c r="AD70" s="206">
        <v>0</v>
      </c>
      <c r="AE70" s="206">
        <v>0</v>
      </c>
      <c r="AF70" s="206">
        <v>0</v>
      </c>
      <c r="AG70" s="206">
        <v>0</v>
      </c>
      <c r="AH70" s="206">
        <v>0</v>
      </c>
      <c r="AI70" s="206">
        <v>0</v>
      </c>
      <c r="AJ70" s="206">
        <v>0</v>
      </c>
      <c r="AK70" s="206">
        <v>0</v>
      </c>
      <c r="AL70" s="206">
        <v>0</v>
      </c>
      <c r="AM70" s="206">
        <v>0</v>
      </c>
      <c r="AN70" s="206">
        <v>0</v>
      </c>
      <c r="AO70" s="206">
        <v>0</v>
      </c>
      <c r="AP70" s="206">
        <v>0</v>
      </c>
      <c r="AQ70" s="206">
        <v>0</v>
      </c>
      <c r="AR70" s="206">
        <v>0</v>
      </c>
      <c r="AS70" s="206">
        <v>0</v>
      </c>
      <c r="AT70" s="206">
        <v>0</v>
      </c>
      <c r="AU70" s="206">
        <v>0</v>
      </c>
      <c r="AV70" s="206">
        <v>0</v>
      </c>
      <c r="AW70" s="206">
        <v>0</v>
      </c>
      <c r="AX70" s="206">
        <v>0</v>
      </c>
      <c r="AY70" s="206">
        <v>0</v>
      </c>
      <c r="AZ70" s="206">
        <v>0</v>
      </c>
      <c r="BA70" s="206">
        <v>0</v>
      </c>
      <c r="BB70" s="206">
        <v>0</v>
      </c>
      <c r="BC70" s="206">
        <v>0</v>
      </c>
      <c r="BD70" s="206">
        <v>0</v>
      </c>
      <c r="BE70" s="206">
        <v>0</v>
      </c>
      <c r="BF70" s="206">
        <v>0</v>
      </c>
      <c r="BG70" s="206">
        <v>0</v>
      </c>
      <c r="BH70" s="206">
        <v>0</v>
      </c>
      <c r="BI70" s="206">
        <v>0</v>
      </c>
      <c r="BJ70" s="206">
        <v>0</v>
      </c>
      <c r="BK70" s="206">
        <v>0</v>
      </c>
      <c r="BL70" s="206">
        <v>0</v>
      </c>
      <c r="BM70" s="206">
        <v>0</v>
      </c>
      <c r="BN70" s="206">
        <v>0</v>
      </c>
      <c r="BO70" s="206">
        <v>0</v>
      </c>
      <c r="BP70" s="206">
        <v>0</v>
      </c>
      <c r="BQ70" s="206">
        <v>0</v>
      </c>
      <c r="BR70" s="206">
        <v>0</v>
      </c>
      <c r="BS70" s="206">
        <v>0</v>
      </c>
      <c r="BT70" s="206">
        <v>0</v>
      </c>
      <c r="BU70" s="206">
        <v>0</v>
      </c>
      <c r="BV70" s="206">
        <v>0</v>
      </c>
      <c r="BW70" s="206">
        <v>0</v>
      </c>
      <c r="BX70" s="206">
        <v>0</v>
      </c>
      <c r="BY70" s="206">
        <v>0</v>
      </c>
      <c r="BZ70" s="206">
        <v>0</v>
      </c>
      <c r="CA70" s="206">
        <v>0</v>
      </c>
      <c r="CB70" s="206">
        <v>0</v>
      </c>
      <c r="CC70" s="206">
        <v>0</v>
      </c>
      <c r="CD70" s="206">
        <v>0</v>
      </c>
      <c r="CE70" s="206">
        <v>0</v>
      </c>
      <c r="CF70" s="206">
        <v>0</v>
      </c>
      <c r="CG70" s="206">
        <v>0</v>
      </c>
      <c r="CH70" s="206">
        <v>0</v>
      </c>
      <c r="CI70" s="206">
        <v>0</v>
      </c>
      <c r="CJ70" s="206">
        <v>0</v>
      </c>
      <c r="CK70" s="206">
        <v>0</v>
      </c>
      <c r="CL70" s="206">
        <v>0</v>
      </c>
      <c r="CM70" s="206">
        <v>0</v>
      </c>
      <c r="CN70" s="206">
        <v>0</v>
      </c>
      <c r="CO70" s="206">
        <v>0</v>
      </c>
      <c r="CP70" s="206">
        <v>0</v>
      </c>
      <c r="CQ70" s="206">
        <v>0</v>
      </c>
      <c r="CR70" s="206">
        <v>0</v>
      </c>
      <c r="CS70" s="206">
        <v>0</v>
      </c>
      <c r="CT70" s="206">
        <v>0</v>
      </c>
      <c r="CU70" s="206">
        <v>0</v>
      </c>
      <c r="CV70" s="206">
        <v>0</v>
      </c>
      <c r="CW70" s="206">
        <v>0</v>
      </c>
      <c r="CX70" s="206">
        <v>0</v>
      </c>
      <c r="CY70" s="206">
        <v>0</v>
      </c>
      <c r="CZ70" s="206">
        <v>0</v>
      </c>
      <c r="DA70" s="206">
        <v>0</v>
      </c>
      <c r="DB70" s="206">
        <v>0</v>
      </c>
      <c r="DC70" s="206">
        <v>0</v>
      </c>
      <c r="DD70" s="206">
        <v>0</v>
      </c>
      <c r="DE70" s="206">
        <v>0</v>
      </c>
      <c r="DF70" s="206">
        <v>0</v>
      </c>
      <c r="DG70" s="206">
        <v>0</v>
      </c>
      <c r="DH70" s="206">
        <v>0</v>
      </c>
      <c r="DI70" s="206">
        <v>0</v>
      </c>
      <c r="DJ70" s="206">
        <v>0</v>
      </c>
      <c r="DK70" s="206">
        <v>0</v>
      </c>
      <c r="DL70" s="207">
        <v>0</v>
      </c>
      <c r="DM70" s="343"/>
      <c r="DN70" s="317"/>
      <c r="DO70" s="317"/>
      <c r="DP70" s="317"/>
      <c r="DQ70" s="208"/>
      <c r="DR70" s="209"/>
      <c r="DS70" s="218"/>
      <c r="DT70" s="205" t="s">
        <v>195</v>
      </c>
      <c r="DU70" s="206">
        <f t="shared" si="63"/>
        <v>0</v>
      </c>
      <c r="DV70" s="206">
        <f t="shared" si="64"/>
        <v>0</v>
      </c>
      <c r="DW70" s="206">
        <f t="shared" si="65"/>
        <v>0</v>
      </c>
      <c r="DX70" s="206">
        <f t="shared" si="66"/>
        <v>0</v>
      </c>
      <c r="DY70" s="206">
        <f t="shared" si="67"/>
        <v>0</v>
      </c>
      <c r="DZ70" s="206">
        <f t="shared" si="68"/>
        <v>0</v>
      </c>
      <c r="EA70" s="206">
        <f t="shared" si="69"/>
        <v>0</v>
      </c>
      <c r="EB70" s="206">
        <f t="shared" si="70"/>
        <v>0</v>
      </c>
      <c r="EC70" s="206">
        <f t="shared" si="71"/>
        <v>0</v>
      </c>
      <c r="ED70" s="207">
        <f t="shared" si="5"/>
        <v>0</v>
      </c>
      <c r="EE70" s="303">
        <f t="shared" si="72"/>
        <v>0</v>
      </c>
      <c r="EF70" s="306"/>
      <c r="EG70" s="314"/>
      <c r="EH70" s="101"/>
    </row>
    <row r="71" spans="1:138" s="126" customFormat="1" ht="15" customHeight="1" outlineLevel="1" x14ac:dyDescent="0.35">
      <c r="A71" s="37" t="s">
        <v>149</v>
      </c>
      <c r="B71" s="37">
        <v>4</v>
      </c>
      <c r="C71" s="38">
        <v>4.3</v>
      </c>
      <c r="D71" s="39" t="s">
        <v>224</v>
      </c>
      <c r="E71" s="208"/>
      <c r="F71" s="209"/>
      <c r="G71" s="218"/>
      <c r="H71" s="205" t="s">
        <v>197</v>
      </c>
      <c r="I71" s="206">
        <v>0</v>
      </c>
      <c r="J71" s="206">
        <v>0</v>
      </c>
      <c r="K71" s="206">
        <v>0</v>
      </c>
      <c r="L71" s="206">
        <v>0</v>
      </c>
      <c r="M71" s="206">
        <v>0</v>
      </c>
      <c r="N71" s="206">
        <v>0</v>
      </c>
      <c r="O71" s="206">
        <v>0</v>
      </c>
      <c r="P71" s="206">
        <v>0</v>
      </c>
      <c r="Q71" s="206">
        <v>0</v>
      </c>
      <c r="R71" s="206">
        <v>0</v>
      </c>
      <c r="S71" s="206">
        <v>0</v>
      </c>
      <c r="T71" s="206">
        <v>0</v>
      </c>
      <c r="U71" s="206">
        <v>0</v>
      </c>
      <c r="V71" s="206">
        <v>0</v>
      </c>
      <c r="W71" s="206">
        <v>0</v>
      </c>
      <c r="X71" s="206">
        <v>0</v>
      </c>
      <c r="Y71" s="206">
        <v>0</v>
      </c>
      <c r="Z71" s="206">
        <v>0</v>
      </c>
      <c r="AA71" s="206">
        <v>0</v>
      </c>
      <c r="AB71" s="206">
        <v>0</v>
      </c>
      <c r="AC71" s="206">
        <v>0</v>
      </c>
      <c r="AD71" s="206">
        <v>0</v>
      </c>
      <c r="AE71" s="206">
        <v>0</v>
      </c>
      <c r="AF71" s="206">
        <v>0</v>
      </c>
      <c r="AG71" s="206">
        <v>0</v>
      </c>
      <c r="AH71" s="206">
        <v>0</v>
      </c>
      <c r="AI71" s="206">
        <v>0</v>
      </c>
      <c r="AJ71" s="206">
        <v>0</v>
      </c>
      <c r="AK71" s="206">
        <v>0</v>
      </c>
      <c r="AL71" s="206">
        <v>0</v>
      </c>
      <c r="AM71" s="206">
        <v>0</v>
      </c>
      <c r="AN71" s="206">
        <v>0</v>
      </c>
      <c r="AO71" s="206">
        <v>0</v>
      </c>
      <c r="AP71" s="206">
        <v>0</v>
      </c>
      <c r="AQ71" s="206">
        <v>0</v>
      </c>
      <c r="AR71" s="206">
        <v>0</v>
      </c>
      <c r="AS71" s="206">
        <v>0</v>
      </c>
      <c r="AT71" s="206">
        <v>0</v>
      </c>
      <c r="AU71" s="206">
        <v>0</v>
      </c>
      <c r="AV71" s="206">
        <v>0</v>
      </c>
      <c r="AW71" s="206">
        <v>0</v>
      </c>
      <c r="AX71" s="206">
        <v>0</v>
      </c>
      <c r="AY71" s="206">
        <v>0</v>
      </c>
      <c r="AZ71" s="206">
        <v>0</v>
      </c>
      <c r="BA71" s="206">
        <v>0</v>
      </c>
      <c r="BB71" s="206">
        <v>0</v>
      </c>
      <c r="BC71" s="206">
        <v>0</v>
      </c>
      <c r="BD71" s="206">
        <v>0</v>
      </c>
      <c r="BE71" s="206">
        <v>0</v>
      </c>
      <c r="BF71" s="206">
        <v>0</v>
      </c>
      <c r="BG71" s="206">
        <v>0</v>
      </c>
      <c r="BH71" s="206">
        <v>0</v>
      </c>
      <c r="BI71" s="206">
        <v>0</v>
      </c>
      <c r="BJ71" s="206">
        <v>0</v>
      </c>
      <c r="BK71" s="206">
        <v>0</v>
      </c>
      <c r="BL71" s="206">
        <v>0</v>
      </c>
      <c r="BM71" s="206">
        <v>0</v>
      </c>
      <c r="BN71" s="206">
        <v>0</v>
      </c>
      <c r="BO71" s="206">
        <v>0</v>
      </c>
      <c r="BP71" s="206">
        <v>0</v>
      </c>
      <c r="BQ71" s="206">
        <v>0</v>
      </c>
      <c r="BR71" s="206">
        <v>0</v>
      </c>
      <c r="BS71" s="206">
        <v>0</v>
      </c>
      <c r="BT71" s="206">
        <v>0</v>
      </c>
      <c r="BU71" s="206">
        <v>0</v>
      </c>
      <c r="BV71" s="206">
        <v>0</v>
      </c>
      <c r="BW71" s="206">
        <v>0</v>
      </c>
      <c r="BX71" s="206">
        <v>0</v>
      </c>
      <c r="BY71" s="206">
        <v>0</v>
      </c>
      <c r="BZ71" s="206">
        <v>0</v>
      </c>
      <c r="CA71" s="206">
        <v>0</v>
      </c>
      <c r="CB71" s="206">
        <v>0</v>
      </c>
      <c r="CC71" s="206">
        <v>0</v>
      </c>
      <c r="CD71" s="206">
        <v>0</v>
      </c>
      <c r="CE71" s="206">
        <v>0</v>
      </c>
      <c r="CF71" s="206">
        <v>0</v>
      </c>
      <c r="CG71" s="206">
        <v>0</v>
      </c>
      <c r="CH71" s="206">
        <v>0</v>
      </c>
      <c r="CI71" s="206">
        <v>0</v>
      </c>
      <c r="CJ71" s="206">
        <v>0</v>
      </c>
      <c r="CK71" s="206">
        <v>0</v>
      </c>
      <c r="CL71" s="206">
        <v>0</v>
      </c>
      <c r="CM71" s="206">
        <v>0</v>
      </c>
      <c r="CN71" s="206">
        <v>0</v>
      </c>
      <c r="CO71" s="206">
        <v>0</v>
      </c>
      <c r="CP71" s="206">
        <v>0</v>
      </c>
      <c r="CQ71" s="206">
        <v>0</v>
      </c>
      <c r="CR71" s="206">
        <v>0</v>
      </c>
      <c r="CS71" s="206">
        <v>0</v>
      </c>
      <c r="CT71" s="206">
        <v>0</v>
      </c>
      <c r="CU71" s="206">
        <v>0</v>
      </c>
      <c r="CV71" s="206">
        <v>0</v>
      </c>
      <c r="CW71" s="206">
        <v>0</v>
      </c>
      <c r="CX71" s="206">
        <v>0</v>
      </c>
      <c r="CY71" s="206">
        <v>0</v>
      </c>
      <c r="CZ71" s="206">
        <v>0</v>
      </c>
      <c r="DA71" s="206">
        <v>0</v>
      </c>
      <c r="DB71" s="206">
        <v>0</v>
      </c>
      <c r="DC71" s="206">
        <v>0</v>
      </c>
      <c r="DD71" s="206">
        <v>0</v>
      </c>
      <c r="DE71" s="206">
        <v>0</v>
      </c>
      <c r="DF71" s="206">
        <v>0</v>
      </c>
      <c r="DG71" s="206">
        <v>0</v>
      </c>
      <c r="DH71" s="206">
        <v>0</v>
      </c>
      <c r="DI71" s="206">
        <v>0</v>
      </c>
      <c r="DJ71" s="206">
        <v>0</v>
      </c>
      <c r="DK71" s="206">
        <v>0</v>
      </c>
      <c r="DL71" s="207">
        <v>0</v>
      </c>
      <c r="DM71" s="343"/>
      <c r="DN71" s="317"/>
      <c r="DO71" s="317"/>
      <c r="DP71" s="317"/>
      <c r="DQ71" s="208"/>
      <c r="DR71" s="209"/>
      <c r="DS71" s="218"/>
      <c r="DT71" s="205" t="s">
        <v>197</v>
      </c>
      <c r="DU71" s="206">
        <f t="shared" si="63"/>
        <v>0</v>
      </c>
      <c r="DV71" s="206">
        <f t="shared" si="64"/>
        <v>0</v>
      </c>
      <c r="DW71" s="206">
        <f t="shared" si="65"/>
        <v>0</v>
      </c>
      <c r="DX71" s="206">
        <f t="shared" si="66"/>
        <v>0</v>
      </c>
      <c r="DY71" s="206">
        <f t="shared" si="67"/>
        <v>0</v>
      </c>
      <c r="DZ71" s="206">
        <f t="shared" si="68"/>
        <v>0</v>
      </c>
      <c r="EA71" s="206">
        <f t="shared" si="69"/>
        <v>0</v>
      </c>
      <c r="EB71" s="206">
        <f t="shared" si="70"/>
        <v>0</v>
      </c>
      <c r="EC71" s="206">
        <f t="shared" si="71"/>
        <v>0</v>
      </c>
      <c r="ED71" s="207">
        <f t="shared" si="5"/>
        <v>0</v>
      </c>
      <c r="EE71" s="303">
        <f t="shared" si="72"/>
        <v>0</v>
      </c>
      <c r="EF71" s="306"/>
      <c r="EG71" s="314"/>
      <c r="EH71" s="101"/>
    </row>
    <row r="72" spans="1:138" s="126" customFormat="1" ht="15" customHeight="1" outlineLevel="1" x14ac:dyDescent="0.35">
      <c r="A72" s="37" t="s">
        <v>149</v>
      </c>
      <c r="B72" s="37">
        <v>4</v>
      </c>
      <c r="C72" s="38">
        <v>4.3</v>
      </c>
      <c r="D72" s="39" t="s">
        <v>225</v>
      </c>
      <c r="E72" s="208"/>
      <c r="F72" s="209"/>
      <c r="G72" s="218"/>
      <c r="H72" s="205" t="s">
        <v>199</v>
      </c>
      <c r="I72" s="206">
        <v>0</v>
      </c>
      <c r="J72" s="206">
        <v>0</v>
      </c>
      <c r="K72" s="206">
        <v>0</v>
      </c>
      <c r="L72" s="206">
        <v>0</v>
      </c>
      <c r="M72" s="206">
        <v>0</v>
      </c>
      <c r="N72" s="206">
        <v>0</v>
      </c>
      <c r="O72" s="206">
        <v>0</v>
      </c>
      <c r="P72" s="206">
        <v>0</v>
      </c>
      <c r="Q72" s="206">
        <v>0</v>
      </c>
      <c r="R72" s="206">
        <v>0</v>
      </c>
      <c r="S72" s="206">
        <v>0</v>
      </c>
      <c r="T72" s="206">
        <v>0</v>
      </c>
      <c r="U72" s="206">
        <v>0</v>
      </c>
      <c r="V72" s="206">
        <v>0</v>
      </c>
      <c r="W72" s="206">
        <v>0</v>
      </c>
      <c r="X72" s="206">
        <v>0</v>
      </c>
      <c r="Y72" s="206">
        <v>0</v>
      </c>
      <c r="Z72" s="206">
        <v>0</v>
      </c>
      <c r="AA72" s="206">
        <v>0</v>
      </c>
      <c r="AB72" s="206">
        <v>0</v>
      </c>
      <c r="AC72" s="206">
        <v>0</v>
      </c>
      <c r="AD72" s="206">
        <v>0</v>
      </c>
      <c r="AE72" s="206">
        <v>0</v>
      </c>
      <c r="AF72" s="206">
        <v>0</v>
      </c>
      <c r="AG72" s="206">
        <v>0</v>
      </c>
      <c r="AH72" s="206">
        <v>0</v>
      </c>
      <c r="AI72" s="206">
        <v>0</v>
      </c>
      <c r="AJ72" s="206">
        <v>0</v>
      </c>
      <c r="AK72" s="206">
        <v>0</v>
      </c>
      <c r="AL72" s="206">
        <v>0</v>
      </c>
      <c r="AM72" s="206">
        <v>0</v>
      </c>
      <c r="AN72" s="206">
        <v>0</v>
      </c>
      <c r="AO72" s="206">
        <v>0</v>
      </c>
      <c r="AP72" s="206">
        <v>0</v>
      </c>
      <c r="AQ72" s="206">
        <v>0</v>
      </c>
      <c r="AR72" s="206">
        <v>0</v>
      </c>
      <c r="AS72" s="206">
        <v>0</v>
      </c>
      <c r="AT72" s="206">
        <v>0</v>
      </c>
      <c r="AU72" s="206">
        <v>0</v>
      </c>
      <c r="AV72" s="206">
        <v>0</v>
      </c>
      <c r="AW72" s="206">
        <v>0</v>
      </c>
      <c r="AX72" s="206">
        <v>0</v>
      </c>
      <c r="AY72" s="206">
        <v>0</v>
      </c>
      <c r="AZ72" s="206">
        <v>0</v>
      </c>
      <c r="BA72" s="206">
        <v>0</v>
      </c>
      <c r="BB72" s="206">
        <v>0</v>
      </c>
      <c r="BC72" s="206">
        <v>0</v>
      </c>
      <c r="BD72" s="206">
        <v>0</v>
      </c>
      <c r="BE72" s="206">
        <v>0</v>
      </c>
      <c r="BF72" s="206">
        <v>0</v>
      </c>
      <c r="BG72" s="206">
        <v>0</v>
      </c>
      <c r="BH72" s="206">
        <v>0</v>
      </c>
      <c r="BI72" s="206">
        <v>0</v>
      </c>
      <c r="BJ72" s="206">
        <v>0</v>
      </c>
      <c r="BK72" s="206">
        <v>0</v>
      </c>
      <c r="BL72" s="206">
        <v>0</v>
      </c>
      <c r="BM72" s="206">
        <v>0</v>
      </c>
      <c r="BN72" s="206">
        <v>0</v>
      </c>
      <c r="BO72" s="206">
        <v>0</v>
      </c>
      <c r="BP72" s="206">
        <v>0</v>
      </c>
      <c r="BQ72" s="206">
        <v>0</v>
      </c>
      <c r="BR72" s="206">
        <v>0</v>
      </c>
      <c r="BS72" s="206">
        <v>0</v>
      </c>
      <c r="BT72" s="206">
        <v>0</v>
      </c>
      <c r="BU72" s="206">
        <v>0</v>
      </c>
      <c r="BV72" s="206">
        <v>0</v>
      </c>
      <c r="BW72" s="206">
        <v>0</v>
      </c>
      <c r="BX72" s="206">
        <v>0</v>
      </c>
      <c r="BY72" s="206">
        <v>0</v>
      </c>
      <c r="BZ72" s="206">
        <v>0</v>
      </c>
      <c r="CA72" s="206">
        <v>0</v>
      </c>
      <c r="CB72" s="206">
        <v>0</v>
      </c>
      <c r="CC72" s="206">
        <v>0</v>
      </c>
      <c r="CD72" s="206">
        <v>0</v>
      </c>
      <c r="CE72" s="206">
        <v>0</v>
      </c>
      <c r="CF72" s="206">
        <v>0</v>
      </c>
      <c r="CG72" s="206">
        <v>0</v>
      </c>
      <c r="CH72" s="206">
        <v>0</v>
      </c>
      <c r="CI72" s="206">
        <v>0</v>
      </c>
      <c r="CJ72" s="206">
        <v>0</v>
      </c>
      <c r="CK72" s="206">
        <v>0</v>
      </c>
      <c r="CL72" s="206">
        <v>0</v>
      </c>
      <c r="CM72" s="206">
        <v>0</v>
      </c>
      <c r="CN72" s="206">
        <v>0</v>
      </c>
      <c r="CO72" s="206">
        <v>0</v>
      </c>
      <c r="CP72" s="206">
        <v>0</v>
      </c>
      <c r="CQ72" s="206">
        <v>0</v>
      </c>
      <c r="CR72" s="206">
        <v>0</v>
      </c>
      <c r="CS72" s="206">
        <v>0</v>
      </c>
      <c r="CT72" s="206">
        <v>0</v>
      </c>
      <c r="CU72" s="206">
        <v>0</v>
      </c>
      <c r="CV72" s="206">
        <v>0</v>
      </c>
      <c r="CW72" s="206">
        <v>0</v>
      </c>
      <c r="CX72" s="206">
        <v>0</v>
      </c>
      <c r="CY72" s="206">
        <v>0</v>
      </c>
      <c r="CZ72" s="206">
        <v>0</v>
      </c>
      <c r="DA72" s="206">
        <v>0</v>
      </c>
      <c r="DB72" s="206">
        <v>0</v>
      </c>
      <c r="DC72" s="206">
        <v>0</v>
      </c>
      <c r="DD72" s="206">
        <v>0</v>
      </c>
      <c r="DE72" s="206">
        <v>0</v>
      </c>
      <c r="DF72" s="206">
        <v>0</v>
      </c>
      <c r="DG72" s="206">
        <v>0</v>
      </c>
      <c r="DH72" s="206">
        <v>0</v>
      </c>
      <c r="DI72" s="206">
        <v>0</v>
      </c>
      <c r="DJ72" s="206">
        <v>0</v>
      </c>
      <c r="DK72" s="206">
        <v>0</v>
      </c>
      <c r="DL72" s="207">
        <v>0</v>
      </c>
      <c r="DM72" s="343"/>
      <c r="DN72" s="317"/>
      <c r="DO72" s="317"/>
      <c r="DP72" s="317"/>
      <c r="DQ72" s="208"/>
      <c r="DR72" s="209"/>
      <c r="DS72" s="218"/>
      <c r="DT72" s="205" t="s">
        <v>199</v>
      </c>
      <c r="DU72" s="206">
        <f t="shared" si="63"/>
        <v>0</v>
      </c>
      <c r="DV72" s="206">
        <f t="shared" si="64"/>
        <v>0</v>
      </c>
      <c r="DW72" s="206">
        <f t="shared" si="65"/>
        <v>0</v>
      </c>
      <c r="DX72" s="206">
        <f t="shared" si="66"/>
        <v>0</v>
      </c>
      <c r="DY72" s="206">
        <f t="shared" si="67"/>
        <v>0</v>
      </c>
      <c r="DZ72" s="206">
        <f t="shared" si="68"/>
        <v>0</v>
      </c>
      <c r="EA72" s="206">
        <f t="shared" si="69"/>
        <v>0</v>
      </c>
      <c r="EB72" s="206">
        <f t="shared" si="70"/>
        <v>0</v>
      </c>
      <c r="EC72" s="206">
        <f t="shared" si="71"/>
        <v>0</v>
      </c>
      <c r="ED72" s="207">
        <f t="shared" si="5"/>
        <v>0</v>
      </c>
      <c r="EE72" s="303">
        <f t="shared" si="72"/>
        <v>0</v>
      </c>
      <c r="EF72" s="306"/>
      <c r="EG72" s="314"/>
      <c r="EH72" s="101"/>
    </row>
    <row r="73" spans="1:138" s="126" customFormat="1" ht="15" customHeight="1" outlineLevel="1" x14ac:dyDescent="0.35">
      <c r="A73" s="37" t="s">
        <v>149</v>
      </c>
      <c r="B73" s="37">
        <v>4</v>
      </c>
      <c r="C73" s="38">
        <v>4.3</v>
      </c>
      <c r="D73" s="39" t="s">
        <v>226</v>
      </c>
      <c r="E73" s="208"/>
      <c r="F73" s="209"/>
      <c r="G73" s="218"/>
      <c r="H73" s="205" t="s">
        <v>201</v>
      </c>
      <c r="I73" s="206">
        <v>0</v>
      </c>
      <c r="J73" s="206">
        <v>0</v>
      </c>
      <c r="K73" s="206">
        <v>0</v>
      </c>
      <c r="L73" s="206">
        <v>0</v>
      </c>
      <c r="M73" s="206">
        <v>0</v>
      </c>
      <c r="N73" s="206">
        <v>0</v>
      </c>
      <c r="O73" s="206">
        <v>0</v>
      </c>
      <c r="P73" s="206">
        <v>0</v>
      </c>
      <c r="Q73" s="206">
        <v>0</v>
      </c>
      <c r="R73" s="206">
        <v>0</v>
      </c>
      <c r="S73" s="206">
        <v>0</v>
      </c>
      <c r="T73" s="206">
        <v>0</v>
      </c>
      <c r="U73" s="206">
        <v>0</v>
      </c>
      <c r="V73" s="206">
        <v>0</v>
      </c>
      <c r="W73" s="206">
        <v>0</v>
      </c>
      <c r="X73" s="206">
        <v>0</v>
      </c>
      <c r="Y73" s="206">
        <v>0</v>
      </c>
      <c r="Z73" s="206">
        <v>0</v>
      </c>
      <c r="AA73" s="206">
        <v>0</v>
      </c>
      <c r="AB73" s="206">
        <v>0</v>
      </c>
      <c r="AC73" s="206">
        <v>0</v>
      </c>
      <c r="AD73" s="206">
        <v>0</v>
      </c>
      <c r="AE73" s="206">
        <v>0</v>
      </c>
      <c r="AF73" s="206">
        <v>0</v>
      </c>
      <c r="AG73" s="206">
        <v>0</v>
      </c>
      <c r="AH73" s="206">
        <v>0</v>
      </c>
      <c r="AI73" s="206">
        <v>0</v>
      </c>
      <c r="AJ73" s="206">
        <v>0</v>
      </c>
      <c r="AK73" s="206">
        <v>0</v>
      </c>
      <c r="AL73" s="206">
        <v>0</v>
      </c>
      <c r="AM73" s="206">
        <v>0</v>
      </c>
      <c r="AN73" s="206">
        <v>0</v>
      </c>
      <c r="AO73" s="206">
        <v>0</v>
      </c>
      <c r="AP73" s="206">
        <v>0</v>
      </c>
      <c r="AQ73" s="206">
        <v>0</v>
      </c>
      <c r="AR73" s="206">
        <v>0</v>
      </c>
      <c r="AS73" s="206">
        <v>0</v>
      </c>
      <c r="AT73" s="206">
        <v>0</v>
      </c>
      <c r="AU73" s="206">
        <v>0</v>
      </c>
      <c r="AV73" s="206">
        <v>0</v>
      </c>
      <c r="AW73" s="206">
        <v>0</v>
      </c>
      <c r="AX73" s="206">
        <v>0</v>
      </c>
      <c r="AY73" s="206">
        <v>0</v>
      </c>
      <c r="AZ73" s="206">
        <v>0</v>
      </c>
      <c r="BA73" s="206">
        <v>0</v>
      </c>
      <c r="BB73" s="206">
        <v>0</v>
      </c>
      <c r="BC73" s="206">
        <v>0</v>
      </c>
      <c r="BD73" s="206">
        <v>0</v>
      </c>
      <c r="BE73" s="206">
        <v>0</v>
      </c>
      <c r="BF73" s="206">
        <v>0</v>
      </c>
      <c r="BG73" s="206">
        <v>0</v>
      </c>
      <c r="BH73" s="206">
        <v>0</v>
      </c>
      <c r="BI73" s="206">
        <v>0</v>
      </c>
      <c r="BJ73" s="206">
        <v>0</v>
      </c>
      <c r="BK73" s="206">
        <v>0</v>
      </c>
      <c r="BL73" s="206">
        <v>0</v>
      </c>
      <c r="BM73" s="206">
        <v>0</v>
      </c>
      <c r="BN73" s="206">
        <v>0</v>
      </c>
      <c r="BO73" s="206">
        <v>0</v>
      </c>
      <c r="BP73" s="206">
        <v>0</v>
      </c>
      <c r="BQ73" s="206">
        <v>0</v>
      </c>
      <c r="BR73" s="206">
        <v>0</v>
      </c>
      <c r="BS73" s="206">
        <v>0</v>
      </c>
      <c r="BT73" s="206">
        <v>0</v>
      </c>
      <c r="BU73" s="206">
        <v>0</v>
      </c>
      <c r="BV73" s="206">
        <v>0</v>
      </c>
      <c r="BW73" s="206">
        <v>0</v>
      </c>
      <c r="BX73" s="206">
        <v>0</v>
      </c>
      <c r="BY73" s="206">
        <v>0</v>
      </c>
      <c r="BZ73" s="206">
        <v>0</v>
      </c>
      <c r="CA73" s="206">
        <v>0</v>
      </c>
      <c r="CB73" s="206">
        <v>0</v>
      </c>
      <c r="CC73" s="206">
        <v>0</v>
      </c>
      <c r="CD73" s="206">
        <v>0</v>
      </c>
      <c r="CE73" s="206">
        <v>0</v>
      </c>
      <c r="CF73" s="206">
        <v>0</v>
      </c>
      <c r="CG73" s="206">
        <v>0</v>
      </c>
      <c r="CH73" s="206">
        <v>0</v>
      </c>
      <c r="CI73" s="206">
        <v>0</v>
      </c>
      <c r="CJ73" s="206">
        <v>0</v>
      </c>
      <c r="CK73" s="206">
        <v>0</v>
      </c>
      <c r="CL73" s="206">
        <v>0</v>
      </c>
      <c r="CM73" s="206">
        <v>0</v>
      </c>
      <c r="CN73" s="206">
        <v>0</v>
      </c>
      <c r="CO73" s="206">
        <v>0</v>
      </c>
      <c r="CP73" s="206">
        <v>0</v>
      </c>
      <c r="CQ73" s="206">
        <v>0</v>
      </c>
      <c r="CR73" s="206">
        <v>0</v>
      </c>
      <c r="CS73" s="206">
        <v>0</v>
      </c>
      <c r="CT73" s="206">
        <v>0</v>
      </c>
      <c r="CU73" s="206">
        <v>0</v>
      </c>
      <c r="CV73" s="206">
        <v>0</v>
      </c>
      <c r="CW73" s="206">
        <v>0</v>
      </c>
      <c r="CX73" s="206">
        <v>0</v>
      </c>
      <c r="CY73" s="206">
        <v>0</v>
      </c>
      <c r="CZ73" s="206">
        <v>0</v>
      </c>
      <c r="DA73" s="206">
        <v>0</v>
      </c>
      <c r="DB73" s="206">
        <v>0</v>
      </c>
      <c r="DC73" s="206">
        <v>0</v>
      </c>
      <c r="DD73" s="206">
        <v>0</v>
      </c>
      <c r="DE73" s="206">
        <v>0</v>
      </c>
      <c r="DF73" s="206">
        <v>0</v>
      </c>
      <c r="DG73" s="206">
        <v>0</v>
      </c>
      <c r="DH73" s="206">
        <v>0</v>
      </c>
      <c r="DI73" s="206">
        <v>0</v>
      </c>
      <c r="DJ73" s="206">
        <v>0</v>
      </c>
      <c r="DK73" s="206">
        <v>0</v>
      </c>
      <c r="DL73" s="207">
        <v>0</v>
      </c>
      <c r="DM73" s="343"/>
      <c r="DN73" s="317"/>
      <c r="DO73" s="317"/>
      <c r="DP73" s="317"/>
      <c r="DQ73" s="208"/>
      <c r="DR73" s="209"/>
      <c r="DS73" s="218"/>
      <c r="DT73" s="205" t="s">
        <v>201</v>
      </c>
      <c r="DU73" s="206">
        <f t="shared" si="63"/>
        <v>0</v>
      </c>
      <c r="DV73" s="206">
        <f t="shared" si="64"/>
        <v>0</v>
      </c>
      <c r="DW73" s="206">
        <f t="shared" si="65"/>
        <v>0</v>
      </c>
      <c r="DX73" s="206">
        <f t="shared" si="66"/>
        <v>0</v>
      </c>
      <c r="DY73" s="206">
        <f t="shared" si="67"/>
        <v>0</v>
      </c>
      <c r="DZ73" s="206">
        <f t="shared" si="68"/>
        <v>0</v>
      </c>
      <c r="EA73" s="206">
        <f t="shared" si="69"/>
        <v>0</v>
      </c>
      <c r="EB73" s="206">
        <f t="shared" si="70"/>
        <v>0</v>
      </c>
      <c r="EC73" s="206">
        <f t="shared" si="71"/>
        <v>0</v>
      </c>
      <c r="ED73" s="207">
        <f t="shared" si="5"/>
        <v>0</v>
      </c>
      <c r="EE73" s="303">
        <f t="shared" si="72"/>
        <v>0</v>
      </c>
      <c r="EF73" s="306"/>
      <c r="EG73" s="314"/>
      <c r="EH73" s="101"/>
    </row>
    <row r="74" spans="1:138" s="126" customFormat="1" ht="15" customHeight="1" outlineLevel="1" x14ac:dyDescent="0.35">
      <c r="A74" s="37" t="s">
        <v>149</v>
      </c>
      <c r="B74" s="37">
        <v>4</v>
      </c>
      <c r="C74" s="38">
        <v>4.3</v>
      </c>
      <c r="D74" s="39" t="s">
        <v>227</v>
      </c>
      <c r="E74" s="208"/>
      <c r="F74" s="209"/>
      <c r="G74" s="218"/>
      <c r="H74" s="205" t="s">
        <v>203</v>
      </c>
      <c r="I74" s="206">
        <v>0</v>
      </c>
      <c r="J74" s="206">
        <v>0</v>
      </c>
      <c r="K74" s="206">
        <v>0</v>
      </c>
      <c r="L74" s="206">
        <v>0</v>
      </c>
      <c r="M74" s="206">
        <v>0</v>
      </c>
      <c r="N74" s="206">
        <v>0</v>
      </c>
      <c r="O74" s="206">
        <v>0</v>
      </c>
      <c r="P74" s="206">
        <v>0</v>
      </c>
      <c r="Q74" s="206">
        <v>0</v>
      </c>
      <c r="R74" s="206">
        <v>0</v>
      </c>
      <c r="S74" s="206">
        <v>0</v>
      </c>
      <c r="T74" s="206">
        <v>0</v>
      </c>
      <c r="U74" s="206">
        <v>0</v>
      </c>
      <c r="V74" s="206">
        <v>0</v>
      </c>
      <c r="W74" s="206">
        <v>0</v>
      </c>
      <c r="X74" s="206">
        <v>0</v>
      </c>
      <c r="Y74" s="206">
        <v>0</v>
      </c>
      <c r="Z74" s="206">
        <v>0</v>
      </c>
      <c r="AA74" s="206">
        <v>0</v>
      </c>
      <c r="AB74" s="206">
        <v>0</v>
      </c>
      <c r="AC74" s="206">
        <v>0</v>
      </c>
      <c r="AD74" s="206">
        <v>0</v>
      </c>
      <c r="AE74" s="206">
        <v>0</v>
      </c>
      <c r="AF74" s="206">
        <v>0</v>
      </c>
      <c r="AG74" s="206">
        <v>0</v>
      </c>
      <c r="AH74" s="206">
        <v>0</v>
      </c>
      <c r="AI74" s="206">
        <v>0</v>
      </c>
      <c r="AJ74" s="206">
        <v>0</v>
      </c>
      <c r="AK74" s="206">
        <v>0</v>
      </c>
      <c r="AL74" s="206">
        <v>0</v>
      </c>
      <c r="AM74" s="206">
        <v>0</v>
      </c>
      <c r="AN74" s="206">
        <v>0</v>
      </c>
      <c r="AO74" s="206">
        <v>0</v>
      </c>
      <c r="AP74" s="206">
        <v>0</v>
      </c>
      <c r="AQ74" s="206">
        <v>0</v>
      </c>
      <c r="AR74" s="206">
        <v>0</v>
      </c>
      <c r="AS74" s="206">
        <v>0</v>
      </c>
      <c r="AT74" s="206">
        <v>0</v>
      </c>
      <c r="AU74" s="206">
        <v>0</v>
      </c>
      <c r="AV74" s="206">
        <v>0</v>
      </c>
      <c r="AW74" s="206">
        <v>0</v>
      </c>
      <c r="AX74" s="206">
        <v>0</v>
      </c>
      <c r="AY74" s="206">
        <v>0</v>
      </c>
      <c r="AZ74" s="206">
        <v>0</v>
      </c>
      <c r="BA74" s="206">
        <v>0</v>
      </c>
      <c r="BB74" s="206">
        <v>0</v>
      </c>
      <c r="BC74" s="206">
        <v>0</v>
      </c>
      <c r="BD74" s="206">
        <v>0</v>
      </c>
      <c r="BE74" s="206">
        <v>0</v>
      </c>
      <c r="BF74" s="206">
        <v>0</v>
      </c>
      <c r="BG74" s="206">
        <v>0</v>
      </c>
      <c r="BH74" s="206">
        <v>0</v>
      </c>
      <c r="BI74" s="206">
        <v>0</v>
      </c>
      <c r="BJ74" s="206">
        <v>0</v>
      </c>
      <c r="BK74" s="206">
        <v>0</v>
      </c>
      <c r="BL74" s="206">
        <v>0</v>
      </c>
      <c r="BM74" s="206">
        <v>0</v>
      </c>
      <c r="BN74" s="206">
        <v>0</v>
      </c>
      <c r="BO74" s="206">
        <v>0</v>
      </c>
      <c r="BP74" s="206">
        <v>0</v>
      </c>
      <c r="BQ74" s="206">
        <v>0</v>
      </c>
      <c r="BR74" s="206">
        <v>0</v>
      </c>
      <c r="BS74" s="206">
        <v>0</v>
      </c>
      <c r="BT74" s="206">
        <v>0</v>
      </c>
      <c r="BU74" s="206">
        <v>0</v>
      </c>
      <c r="BV74" s="206">
        <v>0</v>
      </c>
      <c r="BW74" s="206">
        <v>0</v>
      </c>
      <c r="BX74" s="206">
        <v>0</v>
      </c>
      <c r="BY74" s="206">
        <v>0</v>
      </c>
      <c r="BZ74" s="206">
        <v>0</v>
      </c>
      <c r="CA74" s="206">
        <v>0</v>
      </c>
      <c r="CB74" s="206">
        <v>0</v>
      </c>
      <c r="CC74" s="206">
        <v>0</v>
      </c>
      <c r="CD74" s="206">
        <v>0</v>
      </c>
      <c r="CE74" s="206">
        <v>0</v>
      </c>
      <c r="CF74" s="206">
        <v>0</v>
      </c>
      <c r="CG74" s="206">
        <v>0</v>
      </c>
      <c r="CH74" s="206">
        <v>0</v>
      </c>
      <c r="CI74" s="206">
        <v>0</v>
      </c>
      <c r="CJ74" s="206">
        <v>0</v>
      </c>
      <c r="CK74" s="206">
        <v>0</v>
      </c>
      <c r="CL74" s="206">
        <v>0</v>
      </c>
      <c r="CM74" s="206">
        <v>0</v>
      </c>
      <c r="CN74" s="206">
        <v>0</v>
      </c>
      <c r="CO74" s="206">
        <v>0</v>
      </c>
      <c r="CP74" s="206">
        <v>0</v>
      </c>
      <c r="CQ74" s="206">
        <v>0</v>
      </c>
      <c r="CR74" s="206">
        <v>0</v>
      </c>
      <c r="CS74" s="206">
        <v>0</v>
      </c>
      <c r="CT74" s="206">
        <v>0</v>
      </c>
      <c r="CU74" s="206">
        <v>0</v>
      </c>
      <c r="CV74" s="206">
        <v>0</v>
      </c>
      <c r="CW74" s="206">
        <v>0</v>
      </c>
      <c r="CX74" s="206">
        <v>0</v>
      </c>
      <c r="CY74" s="206">
        <v>0</v>
      </c>
      <c r="CZ74" s="206">
        <v>0</v>
      </c>
      <c r="DA74" s="206">
        <v>0</v>
      </c>
      <c r="DB74" s="206">
        <v>0</v>
      </c>
      <c r="DC74" s="206">
        <v>0</v>
      </c>
      <c r="DD74" s="206">
        <v>0</v>
      </c>
      <c r="DE74" s="206">
        <v>0</v>
      </c>
      <c r="DF74" s="206">
        <v>0</v>
      </c>
      <c r="DG74" s="206">
        <v>0</v>
      </c>
      <c r="DH74" s="206">
        <v>0</v>
      </c>
      <c r="DI74" s="206">
        <v>0</v>
      </c>
      <c r="DJ74" s="206">
        <v>0</v>
      </c>
      <c r="DK74" s="206">
        <v>0</v>
      </c>
      <c r="DL74" s="207">
        <v>0</v>
      </c>
      <c r="DM74" s="343"/>
      <c r="DN74" s="317"/>
      <c r="DO74" s="317"/>
      <c r="DP74" s="317"/>
      <c r="DQ74" s="208"/>
      <c r="DR74" s="209"/>
      <c r="DS74" s="218"/>
      <c r="DT74" s="205" t="s">
        <v>203</v>
      </c>
      <c r="DU74" s="206">
        <f t="shared" si="63"/>
        <v>0</v>
      </c>
      <c r="DV74" s="206">
        <f t="shared" si="64"/>
        <v>0</v>
      </c>
      <c r="DW74" s="206">
        <f t="shared" si="65"/>
        <v>0</v>
      </c>
      <c r="DX74" s="206">
        <f t="shared" si="66"/>
        <v>0</v>
      </c>
      <c r="DY74" s="206">
        <f t="shared" si="67"/>
        <v>0</v>
      </c>
      <c r="DZ74" s="206">
        <f t="shared" si="68"/>
        <v>0</v>
      </c>
      <c r="EA74" s="206">
        <f t="shared" si="69"/>
        <v>0</v>
      </c>
      <c r="EB74" s="206">
        <f t="shared" si="70"/>
        <v>0</v>
      </c>
      <c r="EC74" s="206">
        <f t="shared" si="71"/>
        <v>0</v>
      </c>
      <c r="ED74" s="207">
        <f t="shared" si="5"/>
        <v>0</v>
      </c>
      <c r="EE74" s="303">
        <f t="shared" si="72"/>
        <v>0</v>
      </c>
      <c r="EF74" s="306"/>
      <c r="EG74" s="314"/>
      <c r="EH74" s="101"/>
    </row>
    <row r="75" spans="1:138" s="126" customFormat="1" ht="15.5" x14ac:dyDescent="0.35">
      <c r="A75" s="127" t="s">
        <v>149</v>
      </c>
      <c r="B75" s="127">
        <v>5</v>
      </c>
      <c r="C75" s="128"/>
      <c r="D75" s="129"/>
      <c r="E75" s="210"/>
      <c r="F75" s="211" t="s">
        <v>228</v>
      </c>
      <c r="G75" s="211"/>
      <c r="H75" s="212"/>
      <c r="I75" s="213">
        <v>0</v>
      </c>
      <c r="J75" s="213">
        <v>0</v>
      </c>
      <c r="K75" s="213">
        <v>0</v>
      </c>
      <c r="L75" s="213">
        <v>0</v>
      </c>
      <c r="M75" s="213">
        <v>0</v>
      </c>
      <c r="N75" s="213">
        <v>0</v>
      </c>
      <c r="O75" s="213">
        <v>0</v>
      </c>
      <c r="P75" s="213">
        <v>0</v>
      </c>
      <c r="Q75" s="213">
        <v>0</v>
      </c>
      <c r="R75" s="213">
        <v>0</v>
      </c>
      <c r="S75" s="213">
        <v>0</v>
      </c>
      <c r="T75" s="213">
        <v>0</v>
      </c>
      <c r="U75" s="213">
        <v>0</v>
      </c>
      <c r="V75" s="213">
        <v>0</v>
      </c>
      <c r="W75" s="213">
        <v>0</v>
      </c>
      <c r="X75" s="213">
        <v>0</v>
      </c>
      <c r="Y75" s="213">
        <v>0</v>
      </c>
      <c r="Z75" s="213">
        <v>0</v>
      </c>
      <c r="AA75" s="213">
        <v>0</v>
      </c>
      <c r="AB75" s="213">
        <v>0</v>
      </c>
      <c r="AC75" s="213">
        <v>0</v>
      </c>
      <c r="AD75" s="213">
        <v>0</v>
      </c>
      <c r="AE75" s="213">
        <v>0</v>
      </c>
      <c r="AF75" s="213">
        <v>0</v>
      </c>
      <c r="AG75" s="213">
        <v>0</v>
      </c>
      <c r="AH75" s="213">
        <v>0</v>
      </c>
      <c r="AI75" s="213">
        <v>0</v>
      </c>
      <c r="AJ75" s="213">
        <v>0</v>
      </c>
      <c r="AK75" s="213">
        <v>0</v>
      </c>
      <c r="AL75" s="213">
        <v>0</v>
      </c>
      <c r="AM75" s="213">
        <v>0</v>
      </c>
      <c r="AN75" s="213">
        <v>0</v>
      </c>
      <c r="AO75" s="213">
        <v>0</v>
      </c>
      <c r="AP75" s="213">
        <v>0</v>
      </c>
      <c r="AQ75" s="213">
        <v>0</v>
      </c>
      <c r="AR75" s="213">
        <v>0</v>
      </c>
      <c r="AS75" s="213">
        <v>0</v>
      </c>
      <c r="AT75" s="213">
        <v>0</v>
      </c>
      <c r="AU75" s="213">
        <v>0</v>
      </c>
      <c r="AV75" s="213">
        <v>0</v>
      </c>
      <c r="AW75" s="213">
        <v>0</v>
      </c>
      <c r="AX75" s="213">
        <v>0</v>
      </c>
      <c r="AY75" s="213">
        <v>0</v>
      </c>
      <c r="AZ75" s="213">
        <v>0</v>
      </c>
      <c r="BA75" s="213">
        <v>0</v>
      </c>
      <c r="BB75" s="213">
        <v>0</v>
      </c>
      <c r="BC75" s="213">
        <v>0</v>
      </c>
      <c r="BD75" s="213">
        <v>0</v>
      </c>
      <c r="BE75" s="213">
        <v>0</v>
      </c>
      <c r="BF75" s="213">
        <v>0</v>
      </c>
      <c r="BG75" s="213">
        <v>0</v>
      </c>
      <c r="BH75" s="213">
        <v>0</v>
      </c>
      <c r="BI75" s="213">
        <v>0</v>
      </c>
      <c r="BJ75" s="213">
        <v>0</v>
      </c>
      <c r="BK75" s="213">
        <v>0</v>
      </c>
      <c r="BL75" s="213">
        <v>0</v>
      </c>
      <c r="BM75" s="213">
        <v>0</v>
      </c>
      <c r="BN75" s="213">
        <v>0</v>
      </c>
      <c r="BO75" s="213">
        <v>0</v>
      </c>
      <c r="BP75" s="213">
        <v>0</v>
      </c>
      <c r="BQ75" s="213">
        <v>0</v>
      </c>
      <c r="BR75" s="213">
        <v>0</v>
      </c>
      <c r="BS75" s="213">
        <v>0</v>
      </c>
      <c r="BT75" s="213">
        <v>0</v>
      </c>
      <c r="BU75" s="213">
        <v>0</v>
      </c>
      <c r="BV75" s="213">
        <v>0</v>
      </c>
      <c r="BW75" s="213">
        <v>0</v>
      </c>
      <c r="BX75" s="213">
        <v>0</v>
      </c>
      <c r="BY75" s="213">
        <v>0</v>
      </c>
      <c r="BZ75" s="213">
        <v>0</v>
      </c>
      <c r="CA75" s="213">
        <v>0</v>
      </c>
      <c r="CB75" s="213">
        <v>0</v>
      </c>
      <c r="CC75" s="213">
        <v>0</v>
      </c>
      <c r="CD75" s="213">
        <v>0</v>
      </c>
      <c r="CE75" s="213">
        <v>0</v>
      </c>
      <c r="CF75" s="213">
        <v>0</v>
      </c>
      <c r="CG75" s="213">
        <v>0</v>
      </c>
      <c r="CH75" s="213">
        <v>0</v>
      </c>
      <c r="CI75" s="213">
        <v>0</v>
      </c>
      <c r="CJ75" s="213">
        <v>0</v>
      </c>
      <c r="CK75" s="213">
        <v>0</v>
      </c>
      <c r="CL75" s="213">
        <v>0</v>
      </c>
      <c r="CM75" s="213">
        <v>0</v>
      </c>
      <c r="CN75" s="213">
        <v>0</v>
      </c>
      <c r="CO75" s="213">
        <v>0</v>
      </c>
      <c r="CP75" s="213">
        <v>0</v>
      </c>
      <c r="CQ75" s="213">
        <v>0</v>
      </c>
      <c r="CR75" s="213">
        <v>0</v>
      </c>
      <c r="CS75" s="213">
        <v>0</v>
      </c>
      <c r="CT75" s="213">
        <v>0</v>
      </c>
      <c r="CU75" s="213">
        <v>0</v>
      </c>
      <c r="CV75" s="213">
        <v>0</v>
      </c>
      <c r="CW75" s="213">
        <v>0</v>
      </c>
      <c r="CX75" s="213">
        <v>0</v>
      </c>
      <c r="CY75" s="213">
        <v>0</v>
      </c>
      <c r="CZ75" s="213">
        <v>0</v>
      </c>
      <c r="DA75" s="213">
        <v>0</v>
      </c>
      <c r="DB75" s="213">
        <v>0</v>
      </c>
      <c r="DC75" s="213">
        <v>0</v>
      </c>
      <c r="DD75" s="213">
        <v>0</v>
      </c>
      <c r="DE75" s="213">
        <v>0</v>
      </c>
      <c r="DF75" s="213">
        <v>0</v>
      </c>
      <c r="DG75" s="213">
        <v>0</v>
      </c>
      <c r="DH75" s="213">
        <v>0</v>
      </c>
      <c r="DI75" s="213">
        <v>0</v>
      </c>
      <c r="DJ75" s="213">
        <v>0</v>
      </c>
      <c r="DK75" s="213">
        <v>0</v>
      </c>
      <c r="DL75" s="214">
        <v>0</v>
      </c>
      <c r="DM75" s="343"/>
      <c r="DN75" s="317"/>
      <c r="DO75" s="317"/>
      <c r="DP75" s="317"/>
      <c r="DQ75" s="210"/>
      <c r="DR75" s="211" t="s">
        <v>228</v>
      </c>
      <c r="DS75" s="211"/>
      <c r="DT75" s="212"/>
      <c r="DU75" s="213">
        <f t="shared" ref="DU75:EC75" si="73">DU76+DU85+DU94</f>
        <v>8473.5094183589408</v>
      </c>
      <c r="DV75" s="213">
        <f t="shared" si="73"/>
        <v>3592.3555486258529</v>
      </c>
      <c r="DW75" s="213">
        <f t="shared" si="73"/>
        <v>943.13446797510937</v>
      </c>
      <c r="DX75" s="213">
        <f t="shared" si="73"/>
        <v>10</v>
      </c>
      <c r="DY75" s="213">
        <f t="shared" si="73"/>
        <v>0</v>
      </c>
      <c r="DZ75" s="213">
        <f t="shared" si="73"/>
        <v>0</v>
      </c>
      <c r="EA75" s="213">
        <f t="shared" si="73"/>
        <v>310.25</v>
      </c>
      <c r="EB75" s="213">
        <f t="shared" si="73"/>
        <v>135</v>
      </c>
      <c r="EC75" s="213">
        <f t="shared" si="73"/>
        <v>0</v>
      </c>
      <c r="ED75" s="214">
        <f t="shared" si="5"/>
        <v>13464.249434959904</v>
      </c>
      <c r="EE75" s="305"/>
      <c r="EF75" s="306"/>
      <c r="EG75" s="314"/>
      <c r="EH75" s="101"/>
    </row>
    <row r="76" spans="1:138" s="126" customFormat="1" ht="15" hidden="1" customHeight="1" outlineLevel="1" x14ac:dyDescent="0.35">
      <c r="A76" s="127" t="s">
        <v>149</v>
      </c>
      <c r="B76" s="127">
        <v>5</v>
      </c>
      <c r="C76" s="128">
        <v>5.0999999999999996</v>
      </c>
      <c r="D76" s="129"/>
      <c r="E76" s="210"/>
      <c r="F76" s="211"/>
      <c r="G76" s="211" t="s">
        <v>154</v>
      </c>
      <c r="H76" s="212"/>
      <c r="I76" s="215">
        <v>0</v>
      </c>
      <c r="J76" s="213">
        <v>0</v>
      </c>
      <c r="K76" s="213">
        <v>0</v>
      </c>
      <c r="L76" s="213">
        <v>0</v>
      </c>
      <c r="M76" s="213">
        <v>0</v>
      </c>
      <c r="N76" s="213">
        <v>0</v>
      </c>
      <c r="O76" s="213">
        <v>0</v>
      </c>
      <c r="P76" s="213">
        <v>0</v>
      </c>
      <c r="Q76" s="213">
        <v>0</v>
      </c>
      <c r="R76" s="213">
        <v>0</v>
      </c>
      <c r="S76" s="213">
        <v>0</v>
      </c>
      <c r="T76" s="213">
        <v>0</v>
      </c>
      <c r="U76" s="213">
        <v>0</v>
      </c>
      <c r="V76" s="213">
        <v>0</v>
      </c>
      <c r="W76" s="213">
        <v>0</v>
      </c>
      <c r="X76" s="213">
        <v>0</v>
      </c>
      <c r="Y76" s="213">
        <v>0</v>
      </c>
      <c r="Z76" s="213">
        <v>0</v>
      </c>
      <c r="AA76" s="213">
        <v>0</v>
      </c>
      <c r="AB76" s="213">
        <v>0</v>
      </c>
      <c r="AC76" s="213">
        <v>0</v>
      </c>
      <c r="AD76" s="213">
        <v>0</v>
      </c>
      <c r="AE76" s="213">
        <v>0</v>
      </c>
      <c r="AF76" s="213">
        <v>0</v>
      </c>
      <c r="AG76" s="213">
        <v>0</v>
      </c>
      <c r="AH76" s="213">
        <v>0</v>
      </c>
      <c r="AI76" s="213">
        <v>0</v>
      </c>
      <c r="AJ76" s="213">
        <v>0</v>
      </c>
      <c r="AK76" s="213">
        <v>0</v>
      </c>
      <c r="AL76" s="213">
        <v>0</v>
      </c>
      <c r="AM76" s="213">
        <v>0</v>
      </c>
      <c r="AN76" s="213">
        <v>0</v>
      </c>
      <c r="AO76" s="213">
        <v>0</v>
      </c>
      <c r="AP76" s="213">
        <v>0</v>
      </c>
      <c r="AQ76" s="213">
        <v>0</v>
      </c>
      <c r="AR76" s="213">
        <v>0</v>
      </c>
      <c r="AS76" s="213">
        <v>0</v>
      </c>
      <c r="AT76" s="213">
        <v>0</v>
      </c>
      <c r="AU76" s="213">
        <v>0</v>
      </c>
      <c r="AV76" s="213">
        <v>0</v>
      </c>
      <c r="AW76" s="213">
        <v>0</v>
      </c>
      <c r="AX76" s="213">
        <v>0</v>
      </c>
      <c r="AY76" s="213">
        <v>0</v>
      </c>
      <c r="AZ76" s="213">
        <v>0</v>
      </c>
      <c r="BA76" s="213">
        <v>0</v>
      </c>
      <c r="BB76" s="213">
        <v>0</v>
      </c>
      <c r="BC76" s="213">
        <v>0</v>
      </c>
      <c r="BD76" s="213">
        <v>0</v>
      </c>
      <c r="BE76" s="213">
        <v>0</v>
      </c>
      <c r="BF76" s="213">
        <v>0</v>
      </c>
      <c r="BG76" s="213">
        <v>0</v>
      </c>
      <c r="BH76" s="213">
        <v>0</v>
      </c>
      <c r="BI76" s="213">
        <v>0</v>
      </c>
      <c r="BJ76" s="213">
        <v>0</v>
      </c>
      <c r="BK76" s="213">
        <v>0</v>
      </c>
      <c r="BL76" s="213">
        <v>0</v>
      </c>
      <c r="BM76" s="213">
        <v>0</v>
      </c>
      <c r="BN76" s="213">
        <v>0</v>
      </c>
      <c r="BO76" s="213">
        <v>0</v>
      </c>
      <c r="BP76" s="213">
        <v>0</v>
      </c>
      <c r="BQ76" s="213">
        <v>0</v>
      </c>
      <c r="BR76" s="213">
        <v>0</v>
      </c>
      <c r="BS76" s="213">
        <v>0</v>
      </c>
      <c r="BT76" s="213">
        <v>0</v>
      </c>
      <c r="BU76" s="213">
        <v>0</v>
      </c>
      <c r="BV76" s="213">
        <v>0</v>
      </c>
      <c r="BW76" s="213">
        <v>0</v>
      </c>
      <c r="BX76" s="213">
        <v>0</v>
      </c>
      <c r="BY76" s="213">
        <v>0</v>
      </c>
      <c r="BZ76" s="213">
        <v>0</v>
      </c>
      <c r="CA76" s="213">
        <v>0</v>
      </c>
      <c r="CB76" s="213">
        <v>0</v>
      </c>
      <c r="CC76" s="213">
        <v>0</v>
      </c>
      <c r="CD76" s="213">
        <v>0</v>
      </c>
      <c r="CE76" s="213">
        <v>0</v>
      </c>
      <c r="CF76" s="213">
        <v>0</v>
      </c>
      <c r="CG76" s="213">
        <v>0</v>
      </c>
      <c r="CH76" s="213">
        <v>0</v>
      </c>
      <c r="CI76" s="213">
        <v>0</v>
      </c>
      <c r="CJ76" s="213">
        <v>0</v>
      </c>
      <c r="CK76" s="213">
        <v>0</v>
      </c>
      <c r="CL76" s="213">
        <v>0</v>
      </c>
      <c r="CM76" s="213">
        <v>0</v>
      </c>
      <c r="CN76" s="213">
        <v>0</v>
      </c>
      <c r="CO76" s="213">
        <v>0</v>
      </c>
      <c r="CP76" s="213">
        <v>0</v>
      </c>
      <c r="CQ76" s="213">
        <v>0</v>
      </c>
      <c r="CR76" s="213">
        <v>0</v>
      </c>
      <c r="CS76" s="213">
        <v>0</v>
      </c>
      <c r="CT76" s="213">
        <v>0</v>
      </c>
      <c r="CU76" s="213">
        <v>0</v>
      </c>
      <c r="CV76" s="213">
        <v>0</v>
      </c>
      <c r="CW76" s="213">
        <v>0</v>
      </c>
      <c r="CX76" s="213">
        <v>0</v>
      </c>
      <c r="CY76" s="213">
        <v>0</v>
      </c>
      <c r="CZ76" s="213">
        <v>0</v>
      </c>
      <c r="DA76" s="213">
        <v>0</v>
      </c>
      <c r="DB76" s="213">
        <v>0</v>
      </c>
      <c r="DC76" s="213">
        <v>0</v>
      </c>
      <c r="DD76" s="213">
        <v>0</v>
      </c>
      <c r="DE76" s="213">
        <v>0</v>
      </c>
      <c r="DF76" s="213">
        <v>0</v>
      </c>
      <c r="DG76" s="213">
        <v>0</v>
      </c>
      <c r="DH76" s="213">
        <v>0</v>
      </c>
      <c r="DI76" s="213">
        <v>0</v>
      </c>
      <c r="DJ76" s="213">
        <v>0</v>
      </c>
      <c r="DK76" s="213">
        <v>0</v>
      </c>
      <c r="DL76" s="214">
        <v>0</v>
      </c>
      <c r="DM76" s="343"/>
      <c r="DN76" s="317"/>
      <c r="DO76" s="317"/>
      <c r="DP76" s="317"/>
      <c r="DQ76" s="210"/>
      <c r="DR76" s="211"/>
      <c r="DS76" s="211" t="s">
        <v>154</v>
      </c>
      <c r="DT76" s="212"/>
      <c r="DU76" s="213">
        <f t="shared" ref="DU76:EC76" si="74">SUM(DU77:DU84)</f>
        <v>8473.5094183589408</v>
      </c>
      <c r="DV76" s="213">
        <f t="shared" si="74"/>
        <v>3525.5950435420291</v>
      </c>
      <c r="DW76" s="213">
        <f t="shared" si="74"/>
        <v>943.13446797510937</v>
      </c>
      <c r="DX76" s="213">
        <f t="shared" si="74"/>
        <v>0</v>
      </c>
      <c r="DY76" s="213">
        <f t="shared" si="74"/>
        <v>0</v>
      </c>
      <c r="DZ76" s="213">
        <f t="shared" si="74"/>
        <v>0</v>
      </c>
      <c r="EA76" s="213">
        <f t="shared" si="74"/>
        <v>0</v>
      </c>
      <c r="EB76" s="213">
        <f t="shared" si="74"/>
        <v>0</v>
      </c>
      <c r="EC76" s="213">
        <f t="shared" si="74"/>
        <v>0</v>
      </c>
      <c r="ED76" s="214">
        <f t="shared" si="5"/>
        <v>12942.238929876079</v>
      </c>
      <c r="EE76" s="305"/>
      <c r="EF76" s="306"/>
      <c r="EG76" s="314"/>
      <c r="EH76" s="101"/>
    </row>
    <row r="77" spans="1:138" s="126" customFormat="1" ht="15" hidden="1" customHeight="1" outlineLevel="1" x14ac:dyDescent="0.35">
      <c r="A77" s="37" t="s">
        <v>149</v>
      </c>
      <c r="B77" s="37">
        <v>5</v>
      </c>
      <c r="C77" s="38">
        <v>5.0999999999999996</v>
      </c>
      <c r="D77" s="39" t="s">
        <v>229</v>
      </c>
      <c r="E77" s="208"/>
      <c r="F77" s="209"/>
      <c r="G77" s="218"/>
      <c r="H77" s="205" t="s">
        <v>156</v>
      </c>
      <c r="I77" s="206">
        <v>8473509418.3589401</v>
      </c>
      <c r="J77" s="206">
        <v>0</v>
      </c>
      <c r="K77" s="206">
        <v>2392749627.4846497</v>
      </c>
      <c r="L77" s="206">
        <v>360295805.52783298</v>
      </c>
      <c r="M77" s="206">
        <v>0</v>
      </c>
      <c r="N77" s="206">
        <v>613090418.47119701</v>
      </c>
      <c r="O77" s="206">
        <v>159459192.05834901</v>
      </c>
      <c r="P77" s="206">
        <v>0</v>
      </c>
      <c r="Q77" s="206">
        <v>0</v>
      </c>
      <c r="R77" s="206">
        <v>27937922.8920803</v>
      </c>
      <c r="S77" s="206">
        <v>669174570.05885899</v>
      </c>
      <c r="T77" s="206">
        <v>0</v>
      </c>
      <c r="U77" s="206">
        <v>22965243.860855099</v>
      </c>
      <c r="V77" s="206">
        <v>223056731.163315</v>
      </c>
      <c r="W77" s="206">
        <v>0</v>
      </c>
      <c r="X77" s="206">
        <v>0</v>
      </c>
      <c r="Y77" s="206">
        <v>0</v>
      </c>
      <c r="Z77" s="206">
        <v>0</v>
      </c>
      <c r="AA77" s="206">
        <v>0</v>
      </c>
      <c r="AB77" s="206">
        <v>0</v>
      </c>
      <c r="AC77" s="206">
        <v>0</v>
      </c>
      <c r="AD77" s="206">
        <v>0</v>
      </c>
      <c r="AE77" s="206">
        <v>0</v>
      </c>
      <c r="AF77" s="206">
        <v>0</v>
      </c>
      <c r="AG77" s="206">
        <v>0</v>
      </c>
      <c r="AH77" s="206">
        <v>0</v>
      </c>
      <c r="AI77" s="206">
        <v>0</v>
      </c>
      <c r="AJ77" s="206">
        <v>0</v>
      </c>
      <c r="AK77" s="206">
        <v>0</v>
      </c>
      <c r="AL77" s="206">
        <v>0</v>
      </c>
      <c r="AM77" s="206">
        <v>0</v>
      </c>
      <c r="AN77" s="206">
        <v>0</v>
      </c>
      <c r="AO77" s="206">
        <v>0</v>
      </c>
      <c r="AP77" s="206">
        <v>0</v>
      </c>
      <c r="AQ77" s="206">
        <v>0</v>
      </c>
      <c r="AR77" s="206">
        <v>0</v>
      </c>
      <c r="AS77" s="206">
        <v>0</v>
      </c>
      <c r="AT77" s="206">
        <v>0</v>
      </c>
      <c r="AU77" s="206">
        <v>0</v>
      </c>
      <c r="AV77" s="206">
        <v>0</v>
      </c>
      <c r="AW77" s="206">
        <v>0</v>
      </c>
      <c r="AX77" s="206">
        <v>0</v>
      </c>
      <c r="AY77" s="206">
        <v>0</v>
      </c>
      <c r="AZ77" s="206">
        <v>0</v>
      </c>
      <c r="BA77" s="206">
        <v>0</v>
      </c>
      <c r="BB77" s="206">
        <v>0</v>
      </c>
      <c r="BC77" s="206">
        <v>0</v>
      </c>
      <c r="BD77" s="206">
        <v>0</v>
      </c>
      <c r="BE77" s="206">
        <v>0</v>
      </c>
      <c r="BF77" s="206">
        <v>0</v>
      </c>
      <c r="BG77" s="206">
        <v>0</v>
      </c>
      <c r="BH77" s="206">
        <v>0</v>
      </c>
      <c r="BI77" s="206">
        <v>0</v>
      </c>
      <c r="BJ77" s="206">
        <v>0</v>
      </c>
      <c r="BK77" s="206">
        <v>0</v>
      </c>
      <c r="BL77" s="206">
        <v>0</v>
      </c>
      <c r="BM77" s="206">
        <v>0</v>
      </c>
      <c r="BN77" s="206">
        <v>0</v>
      </c>
      <c r="BO77" s="206">
        <v>0</v>
      </c>
      <c r="BP77" s="206">
        <v>0</v>
      </c>
      <c r="BQ77" s="206">
        <v>0</v>
      </c>
      <c r="BR77" s="206">
        <v>0</v>
      </c>
      <c r="BS77" s="206">
        <v>0</v>
      </c>
      <c r="BT77" s="206">
        <v>0</v>
      </c>
      <c r="BU77" s="206">
        <v>0</v>
      </c>
      <c r="BV77" s="206">
        <v>0</v>
      </c>
      <c r="BW77" s="206">
        <v>0</v>
      </c>
      <c r="BX77" s="206">
        <v>0</v>
      </c>
      <c r="BY77" s="206">
        <v>0</v>
      </c>
      <c r="BZ77" s="206">
        <v>0</v>
      </c>
      <c r="CA77" s="206">
        <v>0</v>
      </c>
      <c r="CB77" s="206">
        <v>0</v>
      </c>
      <c r="CC77" s="206">
        <v>0</v>
      </c>
      <c r="CD77" s="206">
        <v>0</v>
      </c>
      <c r="CE77" s="206">
        <v>0</v>
      </c>
      <c r="CF77" s="206">
        <v>0</v>
      </c>
      <c r="CG77" s="206">
        <v>0</v>
      </c>
      <c r="CH77" s="206">
        <v>0</v>
      </c>
      <c r="CI77" s="206">
        <v>0</v>
      </c>
      <c r="CJ77" s="206">
        <v>0</v>
      </c>
      <c r="CK77" s="206">
        <v>0</v>
      </c>
      <c r="CL77" s="206">
        <v>0</v>
      </c>
      <c r="CM77" s="206">
        <v>0</v>
      </c>
      <c r="CN77" s="206">
        <v>0</v>
      </c>
      <c r="CO77" s="206">
        <v>0</v>
      </c>
      <c r="CP77" s="206">
        <v>0</v>
      </c>
      <c r="CQ77" s="206">
        <v>0</v>
      </c>
      <c r="CR77" s="206">
        <v>0</v>
      </c>
      <c r="CS77" s="206">
        <v>0</v>
      </c>
      <c r="CT77" s="206">
        <v>0</v>
      </c>
      <c r="CU77" s="206">
        <v>0</v>
      </c>
      <c r="CV77" s="206">
        <v>0</v>
      </c>
      <c r="CW77" s="206">
        <v>0</v>
      </c>
      <c r="CX77" s="206">
        <v>0</v>
      </c>
      <c r="CY77" s="206">
        <v>0</v>
      </c>
      <c r="CZ77" s="206">
        <v>0</v>
      </c>
      <c r="DA77" s="206">
        <v>0</v>
      </c>
      <c r="DB77" s="206">
        <v>0</v>
      </c>
      <c r="DC77" s="206">
        <v>0</v>
      </c>
      <c r="DD77" s="206">
        <v>0</v>
      </c>
      <c r="DE77" s="206">
        <v>0</v>
      </c>
      <c r="DF77" s="206">
        <v>0</v>
      </c>
      <c r="DG77" s="206">
        <v>0</v>
      </c>
      <c r="DH77" s="206">
        <v>0</v>
      </c>
      <c r="DI77" s="206">
        <v>0</v>
      </c>
      <c r="DJ77" s="206">
        <v>0</v>
      </c>
      <c r="DK77" s="206">
        <v>0</v>
      </c>
      <c r="DL77" s="207">
        <v>12942238929.876078</v>
      </c>
      <c r="DM77" s="343"/>
      <c r="DN77" s="317"/>
      <c r="DO77" s="317"/>
      <c r="DP77" s="317"/>
      <c r="DQ77" s="208"/>
      <c r="DR77" s="209"/>
      <c r="DS77" s="218"/>
      <c r="DT77" s="205" t="s">
        <v>156</v>
      </c>
      <c r="DU77" s="206">
        <f t="shared" ref="DU77:DU84" si="75">I77/$DQ$4</f>
        <v>8473.5094183589408</v>
      </c>
      <c r="DV77" s="206">
        <f t="shared" ref="DV77:DV84" si="76">SUM(J77:O77)/$DQ$4</f>
        <v>3525.5950435420291</v>
      </c>
      <c r="DW77" s="206">
        <f t="shared" ref="DW77:DW84" si="77">SUM(P77:AL77)/$DQ$4</f>
        <v>943.13446797510937</v>
      </c>
      <c r="DX77" s="206">
        <f t="shared" ref="DX77:DX84" si="78">SUM(AM77:CT77)/$DQ$4</f>
        <v>0</v>
      </c>
      <c r="DY77" s="206">
        <f t="shared" ref="DY77:DY84" si="79">SUM(CU77:CY77)/$DQ$4</f>
        <v>0</v>
      </c>
      <c r="DZ77" s="206">
        <f t="shared" ref="DZ77:DZ84" si="80">SUM(CZ77:DE77)/$DQ$4</f>
        <v>0</v>
      </c>
      <c r="EA77" s="206">
        <f t="shared" ref="EA77:EA84" si="81">SUM(DF77:DG77)/$DQ$4</f>
        <v>0</v>
      </c>
      <c r="EB77" s="206">
        <f t="shared" ref="EB77:EB84" si="82">SUM(DH77:DI77)/$DQ$4</f>
        <v>0</v>
      </c>
      <c r="EC77" s="206">
        <f t="shared" ref="EC77:EC84" si="83">SUM(DJ77:DK77)/$DQ$4</f>
        <v>0</v>
      </c>
      <c r="ED77" s="207">
        <f t="shared" ref="ED77:ED84" si="84">SUM(DU77:EC77)</f>
        <v>12942.238929876079</v>
      </c>
      <c r="EE77" s="303">
        <f t="shared" ref="EE77:EE84" si="85">ED77-(DL77/$DQ$4)</f>
        <v>0</v>
      </c>
      <c r="EF77" s="306"/>
      <c r="EG77" s="314"/>
      <c r="EH77" s="101"/>
    </row>
    <row r="78" spans="1:138" s="126" customFormat="1" ht="15" hidden="1" customHeight="1" outlineLevel="1" x14ac:dyDescent="0.35">
      <c r="A78" s="37" t="s">
        <v>149</v>
      </c>
      <c r="B78" s="37">
        <v>5</v>
      </c>
      <c r="C78" s="38">
        <v>5.0999999999999996</v>
      </c>
      <c r="D78" s="39" t="s">
        <v>230</v>
      </c>
      <c r="E78" s="208"/>
      <c r="F78" s="209"/>
      <c r="G78" s="218"/>
      <c r="H78" s="205" t="s">
        <v>158</v>
      </c>
      <c r="I78" s="206">
        <v>0</v>
      </c>
      <c r="J78" s="206">
        <v>0</v>
      </c>
      <c r="K78" s="206">
        <v>0</v>
      </c>
      <c r="L78" s="206">
        <v>0</v>
      </c>
      <c r="M78" s="206">
        <v>0</v>
      </c>
      <c r="N78" s="206">
        <v>0</v>
      </c>
      <c r="O78" s="206">
        <v>0</v>
      </c>
      <c r="P78" s="206">
        <v>0</v>
      </c>
      <c r="Q78" s="206">
        <v>0</v>
      </c>
      <c r="R78" s="206">
        <v>0</v>
      </c>
      <c r="S78" s="206">
        <v>0</v>
      </c>
      <c r="T78" s="206">
        <v>0</v>
      </c>
      <c r="U78" s="206">
        <v>0</v>
      </c>
      <c r="V78" s="206">
        <v>0</v>
      </c>
      <c r="W78" s="206">
        <v>0</v>
      </c>
      <c r="X78" s="206">
        <v>0</v>
      </c>
      <c r="Y78" s="206">
        <v>0</v>
      </c>
      <c r="Z78" s="206">
        <v>0</v>
      </c>
      <c r="AA78" s="206">
        <v>0</v>
      </c>
      <c r="AB78" s="206">
        <v>0</v>
      </c>
      <c r="AC78" s="206">
        <v>0</v>
      </c>
      <c r="AD78" s="206">
        <v>0</v>
      </c>
      <c r="AE78" s="206">
        <v>0</v>
      </c>
      <c r="AF78" s="206">
        <v>0</v>
      </c>
      <c r="AG78" s="206">
        <v>0</v>
      </c>
      <c r="AH78" s="206">
        <v>0</v>
      </c>
      <c r="AI78" s="206">
        <v>0</v>
      </c>
      <c r="AJ78" s="206">
        <v>0</v>
      </c>
      <c r="AK78" s="206">
        <v>0</v>
      </c>
      <c r="AL78" s="206">
        <v>0</v>
      </c>
      <c r="AM78" s="206">
        <v>0</v>
      </c>
      <c r="AN78" s="206">
        <v>0</v>
      </c>
      <c r="AO78" s="206">
        <v>0</v>
      </c>
      <c r="AP78" s="206">
        <v>0</v>
      </c>
      <c r="AQ78" s="206">
        <v>0</v>
      </c>
      <c r="AR78" s="206">
        <v>0</v>
      </c>
      <c r="AS78" s="206">
        <v>0</v>
      </c>
      <c r="AT78" s="206">
        <v>0</v>
      </c>
      <c r="AU78" s="206">
        <v>0</v>
      </c>
      <c r="AV78" s="206">
        <v>0</v>
      </c>
      <c r="AW78" s="206">
        <v>0</v>
      </c>
      <c r="AX78" s="206">
        <v>0</v>
      </c>
      <c r="AY78" s="206">
        <v>0</v>
      </c>
      <c r="AZ78" s="206">
        <v>0</v>
      </c>
      <c r="BA78" s="206">
        <v>0</v>
      </c>
      <c r="BB78" s="206">
        <v>0</v>
      </c>
      <c r="BC78" s="206">
        <v>0</v>
      </c>
      <c r="BD78" s="206">
        <v>0</v>
      </c>
      <c r="BE78" s="206">
        <v>0</v>
      </c>
      <c r="BF78" s="206">
        <v>0</v>
      </c>
      <c r="BG78" s="206">
        <v>0</v>
      </c>
      <c r="BH78" s="206">
        <v>0</v>
      </c>
      <c r="BI78" s="206">
        <v>0</v>
      </c>
      <c r="BJ78" s="206">
        <v>0</v>
      </c>
      <c r="BK78" s="206">
        <v>0</v>
      </c>
      <c r="BL78" s="206">
        <v>0</v>
      </c>
      <c r="BM78" s="206">
        <v>0</v>
      </c>
      <c r="BN78" s="206">
        <v>0</v>
      </c>
      <c r="BO78" s="206">
        <v>0</v>
      </c>
      <c r="BP78" s="206">
        <v>0</v>
      </c>
      <c r="BQ78" s="206">
        <v>0</v>
      </c>
      <c r="BR78" s="206">
        <v>0</v>
      </c>
      <c r="BS78" s="206">
        <v>0</v>
      </c>
      <c r="BT78" s="206">
        <v>0</v>
      </c>
      <c r="BU78" s="206">
        <v>0</v>
      </c>
      <c r="BV78" s="206">
        <v>0</v>
      </c>
      <c r="BW78" s="206">
        <v>0</v>
      </c>
      <c r="BX78" s="206">
        <v>0</v>
      </c>
      <c r="BY78" s="206">
        <v>0</v>
      </c>
      <c r="BZ78" s="206">
        <v>0</v>
      </c>
      <c r="CA78" s="206">
        <v>0</v>
      </c>
      <c r="CB78" s="206">
        <v>0</v>
      </c>
      <c r="CC78" s="206">
        <v>0</v>
      </c>
      <c r="CD78" s="206">
        <v>0</v>
      </c>
      <c r="CE78" s="206">
        <v>0</v>
      </c>
      <c r="CF78" s="206">
        <v>0</v>
      </c>
      <c r="CG78" s="206">
        <v>0</v>
      </c>
      <c r="CH78" s="206">
        <v>0</v>
      </c>
      <c r="CI78" s="206">
        <v>0</v>
      </c>
      <c r="CJ78" s="206">
        <v>0</v>
      </c>
      <c r="CK78" s="206">
        <v>0</v>
      </c>
      <c r="CL78" s="206">
        <v>0</v>
      </c>
      <c r="CM78" s="206">
        <v>0</v>
      </c>
      <c r="CN78" s="206">
        <v>0</v>
      </c>
      <c r="CO78" s="206">
        <v>0</v>
      </c>
      <c r="CP78" s="206">
        <v>0</v>
      </c>
      <c r="CQ78" s="206">
        <v>0</v>
      </c>
      <c r="CR78" s="206">
        <v>0</v>
      </c>
      <c r="CS78" s="206">
        <v>0</v>
      </c>
      <c r="CT78" s="206">
        <v>0</v>
      </c>
      <c r="CU78" s="206">
        <v>0</v>
      </c>
      <c r="CV78" s="206">
        <v>0</v>
      </c>
      <c r="CW78" s="206">
        <v>0</v>
      </c>
      <c r="CX78" s="206">
        <v>0</v>
      </c>
      <c r="CY78" s="206">
        <v>0</v>
      </c>
      <c r="CZ78" s="206">
        <v>0</v>
      </c>
      <c r="DA78" s="206">
        <v>0</v>
      </c>
      <c r="DB78" s="206">
        <v>0</v>
      </c>
      <c r="DC78" s="206">
        <v>0</v>
      </c>
      <c r="DD78" s="206">
        <v>0</v>
      </c>
      <c r="DE78" s="206">
        <v>0</v>
      </c>
      <c r="DF78" s="206">
        <v>0</v>
      </c>
      <c r="DG78" s="206">
        <v>0</v>
      </c>
      <c r="DH78" s="206">
        <v>0</v>
      </c>
      <c r="DI78" s="206">
        <v>0</v>
      </c>
      <c r="DJ78" s="206">
        <v>0</v>
      </c>
      <c r="DK78" s="206">
        <v>0</v>
      </c>
      <c r="DL78" s="207">
        <v>0</v>
      </c>
      <c r="DM78" s="343"/>
      <c r="DN78" s="317"/>
      <c r="DO78" s="317"/>
      <c r="DP78" s="317"/>
      <c r="DQ78" s="208"/>
      <c r="DR78" s="209"/>
      <c r="DS78" s="218"/>
      <c r="DT78" s="205" t="s">
        <v>158</v>
      </c>
      <c r="DU78" s="206">
        <f t="shared" si="75"/>
        <v>0</v>
      </c>
      <c r="DV78" s="206">
        <f t="shared" si="76"/>
        <v>0</v>
      </c>
      <c r="DW78" s="206">
        <f t="shared" si="77"/>
        <v>0</v>
      </c>
      <c r="DX78" s="206">
        <f t="shared" si="78"/>
        <v>0</v>
      </c>
      <c r="DY78" s="206">
        <f t="shared" si="79"/>
        <v>0</v>
      </c>
      <c r="DZ78" s="206">
        <f t="shared" si="80"/>
        <v>0</v>
      </c>
      <c r="EA78" s="206">
        <f t="shared" si="81"/>
        <v>0</v>
      </c>
      <c r="EB78" s="206">
        <f t="shared" si="82"/>
        <v>0</v>
      </c>
      <c r="EC78" s="206">
        <f t="shared" si="83"/>
        <v>0</v>
      </c>
      <c r="ED78" s="207">
        <f t="shared" si="84"/>
        <v>0</v>
      </c>
      <c r="EE78" s="303">
        <f t="shared" si="85"/>
        <v>0</v>
      </c>
      <c r="EF78" s="306"/>
      <c r="EG78" s="314"/>
      <c r="EH78" s="101"/>
    </row>
    <row r="79" spans="1:138" s="126" customFormat="1" ht="15" hidden="1" customHeight="1" outlineLevel="1" x14ac:dyDescent="0.35">
      <c r="A79" s="37" t="s">
        <v>149</v>
      </c>
      <c r="B79" s="37">
        <v>5</v>
      </c>
      <c r="C79" s="38">
        <v>5.0999999999999996</v>
      </c>
      <c r="D79" s="39" t="s">
        <v>231</v>
      </c>
      <c r="E79" s="208"/>
      <c r="F79" s="209"/>
      <c r="G79" s="218"/>
      <c r="H79" s="205" t="s">
        <v>160</v>
      </c>
      <c r="I79" s="206">
        <v>0</v>
      </c>
      <c r="J79" s="206">
        <v>0</v>
      </c>
      <c r="K79" s="206">
        <v>0</v>
      </c>
      <c r="L79" s="206">
        <v>0</v>
      </c>
      <c r="M79" s="206">
        <v>0</v>
      </c>
      <c r="N79" s="206">
        <v>0</v>
      </c>
      <c r="O79" s="206">
        <v>0</v>
      </c>
      <c r="P79" s="206">
        <v>0</v>
      </c>
      <c r="Q79" s="206">
        <v>0</v>
      </c>
      <c r="R79" s="206">
        <v>0</v>
      </c>
      <c r="S79" s="206">
        <v>0</v>
      </c>
      <c r="T79" s="206">
        <v>0</v>
      </c>
      <c r="U79" s="206">
        <v>0</v>
      </c>
      <c r="V79" s="206">
        <v>0</v>
      </c>
      <c r="W79" s="206">
        <v>0</v>
      </c>
      <c r="X79" s="206">
        <v>0</v>
      </c>
      <c r="Y79" s="206">
        <v>0</v>
      </c>
      <c r="Z79" s="206">
        <v>0</v>
      </c>
      <c r="AA79" s="206">
        <v>0</v>
      </c>
      <c r="AB79" s="206">
        <v>0</v>
      </c>
      <c r="AC79" s="206">
        <v>0</v>
      </c>
      <c r="AD79" s="206">
        <v>0</v>
      </c>
      <c r="AE79" s="206">
        <v>0</v>
      </c>
      <c r="AF79" s="206">
        <v>0</v>
      </c>
      <c r="AG79" s="206">
        <v>0</v>
      </c>
      <c r="AH79" s="206">
        <v>0</v>
      </c>
      <c r="AI79" s="206">
        <v>0</v>
      </c>
      <c r="AJ79" s="206">
        <v>0</v>
      </c>
      <c r="AK79" s="206">
        <v>0</v>
      </c>
      <c r="AL79" s="206">
        <v>0</v>
      </c>
      <c r="AM79" s="206">
        <v>0</v>
      </c>
      <c r="AN79" s="206">
        <v>0</v>
      </c>
      <c r="AO79" s="206">
        <v>0</v>
      </c>
      <c r="AP79" s="206">
        <v>0</v>
      </c>
      <c r="AQ79" s="206">
        <v>0</v>
      </c>
      <c r="AR79" s="206">
        <v>0</v>
      </c>
      <c r="AS79" s="206">
        <v>0</v>
      </c>
      <c r="AT79" s="206">
        <v>0</v>
      </c>
      <c r="AU79" s="206">
        <v>0</v>
      </c>
      <c r="AV79" s="206">
        <v>0</v>
      </c>
      <c r="AW79" s="206">
        <v>0</v>
      </c>
      <c r="AX79" s="206">
        <v>0</v>
      </c>
      <c r="AY79" s="206">
        <v>0</v>
      </c>
      <c r="AZ79" s="206">
        <v>0</v>
      </c>
      <c r="BA79" s="206">
        <v>0</v>
      </c>
      <c r="BB79" s="206">
        <v>0</v>
      </c>
      <c r="BC79" s="206">
        <v>0</v>
      </c>
      <c r="BD79" s="206">
        <v>0</v>
      </c>
      <c r="BE79" s="206">
        <v>0</v>
      </c>
      <c r="BF79" s="206">
        <v>0</v>
      </c>
      <c r="BG79" s="206">
        <v>0</v>
      </c>
      <c r="BH79" s="206">
        <v>0</v>
      </c>
      <c r="BI79" s="206">
        <v>0</v>
      </c>
      <c r="BJ79" s="206">
        <v>0</v>
      </c>
      <c r="BK79" s="206">
        <v>0</v>
      </c>
      <c r="BL79" s="206">
        <v>0</v>
      </c>
      <c r="BM79" s="206">
        <v>0</v>
      </c>
      <c r="BN79" s="206">
        <v>0</v>
      </c>
      <c r="BO79" s="206">
        <v>0</v>
      </c>
      <c r="BP79" s="206">
        <v>0</v>
      </c>
      <c r="BQ79" s="206">
        <v>0</v>
      </c>
      <c r="BR79" s="206">
        <v>0</v>
      </c>
      <c r="BS79" s="206">
        <v>0</v>
      </c>
      <c r="BT79" s="206">
        <v>0</v>
      </c>
      <c r="BU79" s="206">
        <v>0</v>
      </c>
      <c r="BV79" s="206">
        <v>0</v>
      </c>
      <c r="BW79" s="206">
        <v>0</v>
      </c>
      <c r="BX79" s="206">
        <v>0</v>
      </c>
      <c r="BY79" s="206">
        <v>0</v>
      </c>
      <c r="BZ79" s="206">
        <v>0</v>
      </c>
      <c r="CA79" s="206">
        <v>0</v>
      </c>
      <c r="CB79" s="206">
        <v>0</v>
      </c>
      <c r="CC79" s="206">
        <v>0</v>
      </c>
      <c r="CD79" s="206">
        <v>0</v>
      </c>
      <c r="CE79" s="206">
        <v>0</v>
      </c>
      <c r="CF79" s="206">
        <v>0</v>
      </c>
      <c r="CG79" s="206">
        <v>0</v>
      </c>
      <c r="CH79" s="206">
        <v>0</v>
      </c>
      <c r="CI79" s="206">
        <v>0</v>
      </c>
      <c r="CJ79" s="206">
        <v>0</v>
      </c>
      <c r="CK79" s="206">
        <v>0</v>
      </c>
      <c r="CL79" s="206">
        <v>0</v>
      </c>
      <c r="CM79" s="206">
        <v>0</v>
      </c>
      <c r="CN79" s="206">
        <v>0</v>
      </c>
      <c r="CO79" s="206">
        <v>0</v>
      </c>
      <c r="CP79" s="206">
        <v>0</v>
      </c>
      <c r="CQ79" s="206">
        <v>0</v>
      </c>
      <c r="CR79" s="206">
        <v>0</v>
      </c>
      <c r="CS79" s="206">
        <v>0</v>
      </c>
      <c r="CT79" s="206">
        <v>0</v>
      </c>
      <c r="CU79" s="206">
        <v>0</v>
      </c>
      <c r="CV79" s="206">
        <v>0</v>
      </c>
      <c r="CW79" s="206">
        <v>0</v>
      </c>
      <c r="CX79" s="206">
        <v>0</v>
      </c>
      <c r="CY79" s="206">
        <v>0</v>
      </c>
      <c r="CZ79" s="206">
        <v>0</v>
      </c>
      <c r="DA79" s="206">
        <v>0</v>
      </c>
      <c r="DB79" s="206">
        <v>0</v>
      </c>
      <c r="DC79" s="206">
        <v>0</v>
      </c>
      <c r="DD79" s="206">
        <v>0</v>
      </c>
      <c r="DE79" s="206">
        <v>0</v>
      </c>
      <c r="DF79" s="206">
        <v>0</v>
      </c>
      <c r="DG79" s="206">
        <v>0</v>
      </c>
      <c r="DH79" s="206">
        <v>0</v>
      </c>
      <c r="DI79" s="206">
        <v>0</v>
      </c>
      <c r="DJ79" s="206">
        <v>0</v>
      </c>
      <c r="DK79" s="206">
        <v>0</v>
      </c>
      <c r="DL79" s="207">
        <v>0</v>
      </c>
      <c r="DM79" s="343"/>
      <c r="DN79" s="317"/>
      <c r="DO79" s="317"/>
      <c r="DP79" s="317"/>
      <c r="DQ79" s="208"/>
      <c r="DR79" s="209"/>
      <c r="DS79" s="218"/>
      <c r="DT79" s="205" t="s">
        <v>160</v>
      </c>
      <c r="DU79" s="206">
        <f t="shared" si="75"/>
        <v>0</v>
      </c>
      <c r="DV79" s="206">
        <f t="shared" si="76"/>
        <v>0</v>
      </c>
      <c r="DW79" s="206">
        <f t="shared" si="77"/>
        <v>0</v>
      </c>
      <c r="DX79" s="206">
        <f t="shared" si="78"/>
        <v>0</v>
      </c>
      <c r="DY79" s="206">
        <f t="shared" si="79"/>
        <v>0</v>
      </c>
      <c r="DZ79" s="206">
        <f t="shared" si="80"/>
        <v>0</v>
      </c>
      <c r="EA79" s="206">
        <f t="shared" si="81"/>
        <v>0</v>
      </c>
      <c r="EB79" s="206">
        <f t="shared" si="82"/>
        <v>0</v>
      </c>
      <c r="EC79" s="206">
        <f t="shared" si="83"/>
        <v>0</v>
      </c>
      <c r="ED79" s="207">
        <f t="shared" si="84"/>
        <v>0</v>
      </c>
      <c r="EE79" s="303">
        <f t="shared" si="85"/>
        <v>0</v>
      </c>
      <c r="EF79" s="306"/>
      <c r="EG79" s="314"/>
      <c r="EH79" s="101"/>
    </row>
    <row r="80" spans="1:138" s="126" customFormat="1" ht="15" hidden="1" customHeight="1" outlineLevel="1" x14ac:dyDescent="0.35">
      <c r="A80" s="37" t="s">
        <v>149</v>
      </c>
      <c r="B80" s="37">
        <v>5</v>
      </c>
      <c r="C80" s="38">
        <v>5.0999999999999996</v>
      </c>
      <c r="D80" s="39" t="s">
        <v>232</v>
      </c>
      <c r="E80" s="208"/>
      <c r="F80" s="209"/>
      <c r="G80" s="218"/>
      <c r="H80" s="205" t="s">
        <v>162</v>
      </c>
      <c r="I80" s="206">
        <v>0</v>
      </c>
      <c r="J80" s="206">
        <v>0</v>
      </c>
      <c r="K80" s="206">
        <v>0</v>
      </c>
      <c r="L80" s="206">
        <v>0</v>
      </c>
      <c r="M80" s="206">
        <v>0</v>
      </c>
      <c r="N80" s="206">
        <v>0</v>
      </c>
      <c r="O80" s="206">
        <v>0</v>
      </c>
      <c r="P80" s="206">
        <v>0</v>
      </c>
      <c r="Q80" s="206">
        <v>0</v>
      </c>
      <c r="R80" s="206">
        <v>0</v>
      </c>
      <c r="S80" s="206">
        <v>0</v>
      </c>
      <c r="T80" s="206">
        <v>0</v>
      </c>
      <c r="U80" s="206">
        <v>0</v>
      </c>
      <c r="V80" s="206">
        <v>0</v>
      </c>
      <c r="W80" s="206">
        <v>0</v>
      </c>
      <c r="X80" s="206">
        <v>0</v>
      </c>
      <c r="Y80" s="206">
        <v>0</v>
      </c>
      <c r="Z80" s="206">
        <v>0</v>
      </c>
      <c r="AA80" s="206">
        <v>0</v>
      </c>
      <c r="AB80" s="206">
        <v>0</v>
      </c>
      <c r="AC80" s="206">
        <v>0</v>
      </c>
      <c r="AD80" s="206">
        <v>0</v>
      </c>
      <c r="AE80" s="206">
        <v>0</v>
      </c>
      <c r="AF80" s="206">
        <v>0</v>
      </c>
      <c r="AG80" s="206">
        <v>0</v>
      </c>
      <c r="AH80" s="206">
        <v>0</v>
      </c>
      <c r="AI80" s="206">
        <v>0</v>
      </c>
      <c r="AJ80" s="206">
        <v>0</v>
      </c>
      <c r="AK80" s="206">
        <v>0</v>
      </c>
      <c r="AL80" s="206">
        <v>0</v>
      </c>
      <c r="AM80" s="206">
        <v>0</v>
      </c>
      <c r="AN80" s="206">
        <v>0</v>
      </c>
      <c r="AO80" s="206">
        <v>0</v>
      </c>
      <c r="AP80" s="206">
        <v>0</v>
      </c>
      <c r="AQ80" s="206">
        <v>0</v>
      </c>
      <c r="AR80" s="206">
        <v>0</v>
      </c>
      <c r="AS80" s="206">
        <v>0</v>
      </c>
      <c r="AT80" s="206">
        <v>0</v>
      </c>
      <c r="AU80" s="206">
        <v>0</v>
      </c>
      <c r="AV80" s="206">
        <v>0</v>
      </c>
      <c r="AW80" s="206">
        <v>0</v>
      </c>
      <c r="AX80" s="206">
        <v>0</v>
      </c>
      <c r="AY80" s="206">
        <v>0</v>
      </c>
      <c r="AZ80" s="206">
        <v>0</v>
      </c>
      <c r="BA80" s="206">
        <v>0</v>
      </c>
      <c r="BB80" s="206">
        <v>0</v>
      </c>
      <c r="BC80" s="206">
        <v>0</v>
      </c>
      <c r="BD80" s="206">
        <v>0</v>
      </c>
      <c r="BE80" s="206">
        <v>0</v>
      </c>
      <c r="BF80" s="206">
        <v>0</v>
      </c>
      <c r="BG80" s="206">
        <v>0</v>
      </c>
      <c r="BH80" s="206">
        <v>0</v>
      </c>
      <c r="BI80" s="206">
        <v>0</v>
      </c>
      <c r="BJ80" s="206">
        <v>0</v>
      </c>
      <c r="BK80" s="206">
        <v>0</v>
      </c>
      <c r="BL80" s="206">
        <v>0</v>
      </c>
      <c r="BM80" s="206">
        <v>0</v>
      </c>
      <c r="BN80" s="206">
        <v>0</v>
      </c>
      <c r="BO80" s="206">
        <v>0</v>
      </c>
      <c r="BP80" s="206">
        <v>0</v>
      </c>
      <c r="BQ80" s="206">
        <v>0</v>
      </c>
      <c r="BR80" s="206">
        <v>0</v>
      </c>
      <c r="BS80" s="206">
        <v>0</v>
      </c>
      <c r="BT80" s="206">
        <v>0</v>
      </c>
      <c r="BU80" s="206">
        <v>0</v>
      </c>
      <c r="BV80" s="206">
        <v>0</v>
      </c>
      <c r="BW80" s="206">
        <v>0</v>
      </c>
      <c r="BX80" s="206">
        <v>0</v>
      </c>
      <c r="BY80" s="206">
        <v>0</v>
      </c>
      <c r="BZ80" s="206">
        <v>0</v>
      </c>
      <c r="CA80" s="206">
        <v>0</v>
      </c>
      <c r="CB80" s="206">
        <v>0</v>
      </c>
      <c r="CC80" s="206">
        <v>0</v>
      </c>
      <c r="CD80" s="206">
        <v>0</v>
      </c>
      <c r="CE80" s="206">
        <v>0</v>
      </c>
      <c r="CF80" s="206">
        <v>0</v>
      </c>
      <c r="CG80" s="206">
        <v>0</v>
      </c>
      <c r="CH80" s="206">
        <v>0</v>
      </c>
      <c r="CI80" s="206">
        <v>0</v>
      </c>
      <c r="CJ80" s="206">
        <v>0</v>
      </c>
      <c r="CK80" s="206">
        <v>0</v>
      </c>
      <c r="CL80" s="206">
        <v>0</v>
      </c>
      <c r="CM80" s="206">
        <v>0</v>
      </c>
      <c r="CN80" s="206">
        <v>0</v>
      </c>
      <c r="CO80" s="206">
        <v>0</v>
      </c>
      <c r="CP80" s="206">
        <v>0</v>
      </c>
      <c r="CQ80" s="206">
        <v>0</v>
      </c>
      <c r="CR80" s="206">
        <v>0</v>
      </c>
      <c r="CS80" s="206">
        <v>0</v>
      </c>
      <c r="CT80" s="206">
        <v>0</v>
      </c>
      <c r="CU80" s="206">
        <v>0</v>
      </c>
      <c r="CV80" s="206">
        <v>0</v>
      </c>
      <c r="CW80" s="206">
        <v>0</v>
      </c>
      <c r="CX80" s="206">
        <v>0</v>
      </c>
      <c r="CY80" s="206">
        <v>0</v>
      </c>
      <c r="CZ80" s="206">
        <v>0</v>
      </c>
      <c r="DA80" s="206">
        <v>0</v>
      </c>
      <c r="DB80" s="206">
        <v>0</v>
      </c>
      <c r="DC80" s="206">
        <v>0</v>
      </c>
      <c r="DD80" s="206">
        <v>0</v>
      </c>
      <c r="DE80" s="206">
        <v>0</v>
      </c>
      <c r="DF80" s="206">
        <v>0</v>
      </c>
      <c r="DG80" s="206">
        <v>0</v>
      </c>
      <c r="DH80" s="206">
        <v>0</v>
      </c>
      <c r="DI80" s="206">
        <v>0</v>
      </c>
      <c r="DJ80" s="206">
        <v>0</v>
      </c>
      <c r="DK80" s="206">
        <v>0</v>
      </c>
      <c r="DL80" s="207">
        <v>0</v>
      </c>
      <c r="DM80" s="343"/>
      <c r="DN80" s="317"/>
      <c r="DO80" s="317"/>
      <c r="DP80" s="317"/>
      <c r="DQ80" s="208"/>
      <c r="DR80" s="209"/>
      <c r="DS80" s="218"/>
      <c r="DT80" s="205" t="s">
        <v>162</v>
      </c>
      <c r="DU80" s="206">
        <f t="shared" si="75"/>
        <v>0</v>
      </c>
      <c r="DV80" s="206">
        <f t="shared" si="76"/>
        <v>0</v>
      </c>
      <c r="DW80" s="206">
        <f t="shared" si="77"/>
        <v>0</v>
      </c>
      <c r="DX80" s="206">
        <f t="shared" si="78"/>
        <v>0</v>
      </c>
      <c r="DY80" s="206">
        <f t="shared" si="79"/>
        <v>0</v>
      </c>
      <c r="DZ80" s="206">
        <f t="shared" si="80"/>
        <v>0</v>
      </c>
      <c r="EA80" s="206">
        <f t="shared" si="81"/>
        <v>0</v>
      </c>
      <c r="EB80" s="206">
        <f t="shared" si="82"/>
        <v>0</v>
      </c>
      <c r="EC80" s="206">
        <f t="shared" si="83"/>
        <v>0</v>
      </c>
      <c r="ED80" s="207">
        <f t="shared" si="84"/>
        <v>0</v>
      </c>
      <c r="EE80" s="303">
        <f t="shared" si="85"/>
        <v>0</v>
      </c>
      <c r="EF80" s="306"/>
      <c r="EG80" s="314"/>
      <c r="EH80" s="101"/>
    </row>
    <row r="81" spans="1:138" s="126" customFormat="1" ht="15" hidden="1" customHeight="1" outlineLevel="1" x14ac:dyDescent="0.35">
      <c r="A81" s="37" t="s">
        <v>149</v>
      </c>
      <c r="B81" s="37">
        <v>5</v>
      </c>
      <c r="C81" s="38">
        <v>5.0999999999999996</v>
      </c>
      <c r="D81" s="39" t="s">
        <v>233</v>
      </c>
      <c r="E81" s="208"/>
      <c r="F81" s="209"/>
      <c r="G81" s="218"/>
      <c r="H81" s="205" t="s">
        <v>164</v>
      </c>
      <c r="I81" s="206">
        <v>0</v>
      </c>
      <c r="J81" s="206">
        <v>0</v>
      </c>
      <c r="K81" s="206">
        <v>0</v>
      </c>
      <c r="L81" s="206">
        <v>0</v>
      </c>
      <c r="M81" s="206">
        <v>0</v>
      </c>
      <c r="N81" s="206">
        <v>0</v>
      </c>
      <c r="O81" s="206">
        <v>0</v>
      </c>
      <c r="P81" s="206">
        <v>0</v>
      </c>
      <c r="Q81" s="206">
        <v>0</v>
      </c>
      <c r="R81" s="206">
        <v>0</v>
      </c>
      <c r="S81" s="206">
        <v>0</v>
      </c>
      <c r="T81" s="206">
        <v>0</v>
      </c>
      <c r="U81" s="206">
        <v>0</v>
      </c>
      <c r="V81" s="206">
        <v>0</v>
      </c>
      <c r="W81" s="206">
        <v>0</v>
      </c>
      <c r="X81" s="206">
        <v>0</v>
      </c>
      <c r="Y81" s="206">
        <v>0</v>
      </c>
      <c r="Z81" s="206">
        <v>0</v>
      </c>
      <c r="AA81" s="206">
        <v>0</v>
      </c>
      <c r="AB81" s="206">
        <v>0</v>
      </c>
      <c r="AC81" s="206">
        <v>0</v>
      </c>
      <c r="AD81" s="206">
        <v>0</v>
      </c>
      <c r="AE81" s="206">
        <v>0</v>
      </c>
      <c r="AF81" s="206">
        <v>0</v>
      </c>
      <c r="AG81" s="206">
        <v>0</v>
      </c>
      <c r="AH81" s="206">
        <v>0</v>
      </c>
      <c r="AI81" s="206">
        <v>0</v>
      </c>
      <c r="AJ81" s="206">
        <v>0</v>
      </c>
      <c r="AK81" s="206">
        <v>0</v>
      </c>
      <c r="AL81" s="206">
        <v>0</v>
      </c>
      <c r="AM81" s="206">
        <v>0</v>
      </c>
      <c r="AN81" s="206">
        <v>0</v>
      </c>
      <c r="AO81" s="206">
        <v>0</v>
      </c>
      <c r="AP81" s="206">
        <v>0</v>
      </c>
      <c r="AQ81" s="206">
        <v>0</v>
      </c>
      <c r="AR81" s="206">
        <v>0</v>
      </c>
      <c r="AS81" s="206">
        <v>0</v>
      </c>
      <c r="AT81" s="206">
        <v>0</v>
      </c>
      <c r="AU81" s="206">
        <v>0</v>
      </c>
      <c r="AV81" s="206">
        <v>0</v>
      </c>
      <c r="AW81" s="206">
        <v>0</v>
      </c>
      <c r="AX81" s="206">
        <v>0</v>
      </c>
      <c r="AY81" s="206">
        <v>0</v>
      </c>
      <c r="AZ81" s="206">
        <v>0</v>
      </c>
      <c r="BA81" s="206">
        <v>0</v>
      </c>
      <c r="BB81" s="206">
        <v>0</v>
      </c>
      <c r="BC81" s="206">
        <v>0</v>
      </c>
      <c r="BD81" s="206">
        <v>0</v>
      </c>
      <c r="BE81" s="206">
        <v>0</v>
      </c>
      <c r="BF81" s="206">
        <v>0</v>
      </c>
      <c r="BG81" s="206">
        <v>0</v>
      </c>
      <c r="BH81" s="206">
        <v>0</v>
      </c>
      <c r="BI81" s="206">
        <v>0</v>
      </c>
      <c r="BJ81" s="206">
        <v>0</v>
      </c>
      <c r="BK81" s="206">
        <v>0</v>
      </c>
      <c r="BL81" s="206">
        <v>0</v>
      </c>
      <c r="BM81" s="206">
        <v>0</v>
      </c>
      <c r="BN81" s="206">
        <v>0</v>
      </c>
      <c r="BO81" s="206">
        <v>0</v>
      </c>
      <c r="BP81" s="206">
        <v>0</v>
      </c>
      <c r="BQ81" s="206">
        <v>0</v>
      </c>
      <c r="BR81" s="206">
        <v>0</v>
      </c>
      <c r="BS81" s="206">
        <v>0</v>
      </c>
      <c r="BT81" s="206">
        <v>0</v>
      </c>
      <c r="BU81" s="206">
        <v>0</v>
      </c>
      <c r="BV81" s="206">
        <v>0</v>
      </c>
      <c r="BW81" s="206">
        <v>0</v>
      </c>
      <c r="BX81" s="206">
        <v>0</v>
      </c>
      <c r="BY81" s="206">
        <v>0</v>
      </c>
      <c r="BZ81" s="206">
        <v>0</v>
      </c>
      <c r="CA81" s="206">
        <v>0</v>
      </c>
      <c r="CB81" s="206">
        <v>0</v>
      </c>
      <c r="CC81" s="206">
        <v>0</v>
      </c>
      <c r="CD81" s="206">
        <v>0</v>
      </c>
      <c r="CE81" s="206">
        <v>0</v>
      </c>
      <c r="CF81" s="206">
        <v>0</v>
      </c>
      <c r="CG81" s="206">
        <v>0</v>
      </c>
      <c r="CH81" s="206">
        <v>0</v>
      </c>
      <c r="CI81" s="206">
        <v>0</v>
      </c>
      <c r="CJ81" s="206">
        <v>0</v>
      </c>
      <c r="CK81" s="206">
        <v>0</v>
      </c>
      <c r="CL81" s="206">
        <v>0</v>
      </c>
      <c r="CM81" s="206">
        <v>0</v>
      </c>
      <c r="CN81" s="206">
        <v>0</v>
      </c>
      <c r="CO81" s="206">
        <v>0</v>
      </c>
      <c r="CP81" s="206">
        <v>0</v>
      </c>
      <c r="CQ81" s="206">
        <v>0</v>
      </c>
      <c r="CR81" s="206">
        <v>0</v>
      </c>
      <c r="CS81" s="206">
        <v>0</v>
      </c>
      <c r="CT81" s="206">
        <v>0</v>
      </c>
      <c r="CU81" s="206">
        <v>0</v>
      </c>
      <c r="CV81" s="206">
        <v>0</v>
      </c>
      <c r="CW81" s="206">
        <v>0</v>
      </c>
      <c r="CX81" s="206">
        <v>0</v>
      </c>
      <c r="CY81" s="206">
        <v>0</v>
      </c>
      <c r="CZ81" s="206">
        <v>0</v>
      </c>
      <c r="DA81" s="206">
        <v>0</v>
      </c>
      <c r="DB81" s="206">
        <v>0</v>
      </c>
      <c r="DC81" s="206">
        <v>0</v>
      </c>
      <c r="DD81" s="206">
        <v>0</v>
      </c>
      <c r="DE81" s="206">
        <v>0</v>
      </c>
      <c r="DF81" s="206">
        <v>0</v>
      </c>
      <c r="DG81" s="206">
        <v>0</v>
      </c>
      <c r="DH81" s="206">
        <v>0</v>
      </c>
      <c r="DI81" s="206">
        <v>0</v>
      </c>
      <c r="DJ81" s="206">
        <v>0</v>
      </c>
      <c r="DK81" s="206">
        <v>0</v>
      </c>
      <c r="DL81" s="207">
        <v>0</v>
      </c>
      <c r="DM81" s="343"/>
      <c r="DN81" s="317"/>
      <c r="DO81" s="317"/>
      <c r="DP81" s="317"/>
      <c r="DQ81" s="208"/>
      <c r="DR81" s="209"/>
      <c r="DS81" s="218"/>
      <c r="DT81" s="205" t="s">
        <v>164</v>
      </c>
      <c r="DU81" s="206">
        <f t="shared" si="75"/>
        <v>0</v>
      </c>
      <c r="DV81" s="206">
        <f t="shared" si="76"/>
        <v>0</v>
      </c>
      <c r="DW81" s="206">
        <f t="shared" si="77"/>
        <v>0</v>
      </c>
      <c r="DX81" s="206">
        <f t="shared" si="78"/>
        <v>0</v>
      </c>
      <c r="DY81" s="206">
        <f t="shared" si="79"/>
        <v>0</v>
      </c>
      <c r="DZ81" s="206">
        <f t="shared" si="80"/>
        <v>0</v>
      </c>
      <c r="EA81" s="206">
        <f t="shared" si="81"/>
        <v>0</v>
      </c>
      <c r="EB81" s="206">
        <f t="shared" si="82"/>
        <v>0</v>
      </c>
      <c r="EC81" s="206">
        <f t="shared" si="83"/>
        <v>0</v>
      </c>
      <c r="ED81" s="207">
        <f t="shared" si="84"/>
        <v>0</v>
      </c>
      <c r="EE81" s="303">
        <f t="shared" si="85"/>
        <v>0</v>
      </c>
      <c r="EF81" s="306"/>
      <c r="EG81" s="314"/>
      <c r="EH81" s="101"/>
    </row>
    <row r="82" spans="1:138" s="126" customFormat="1" ht="15" hidden="1" customHeight="1" outlineLevel="1" x14ac:dyDescent="0.35">
      <c r="A82" s="37" t="s">
        <v>149</v>
      </c>
      <c r="B82" s="37">
        <v>5</v>
      </c>
      <c r="C82" s="38">
        <v>5.0999999999999996</v>
      </c>
      <c r="D82" s="39" t="s">
        <v>234</v>
      </c>
      <c r="E82" s="208"/>
      <c r="F82" s="209"/>
      <c r="G82" s="218"/>
      <c r="H82" s="205" t="s">
        <v>166</v>
      </c>
      <c r="I82" s="206">
        <v>0</v>
      </c>
      <c r="J82" s="206">
        <v>0</v>
      </c>
      <c r="K82" s="206">
        <v>0</v>
      </c>
      <c r="L82" s="206">
        <v>0</v>
      </c>
      <c r="M82" s="206">
        <v>0</v>
      </c>
      <c r="N82" s="206">
        <v>0</v>
      </c>
      <c r="O82" s="206">
        <v>0</v>
      </c>
      <c r="P82" s="206">
        <v>0</v>
      </c>
      <c r="Q82" s="206">
        <v>0</v>
      </c>
      <c r="R82" s="206">
        <v>0</v>
      </c>
      <c r="S82" s="206">
        <v>0</v>
      </c>
      <c r="T82" s="206">
        <v>0</v>
      </c>
      <c r="U82" s="206">
        <v>0</v>
      </c>
      <c r="V82" s="206">
        <v>0</v>
      </c>
      <c r="W82" s="206">
        <v>0</v>
      </c>
      <c r="X82" s="206">
        <v>0</v>
      </c>
      <c r="Y82" s="206">
        <v>0</v>
      </c>
      <c r="Z82" s="206">
        <v>0</v>
      </c>
      <c r="AA82" s="206">
        <v>0</v>
      </c>
      <c r="AB82" s="206">
        <v>0</v>
      </c>
      <c r="AC82" s="206">
        <v>0</v>
      </c>
      <c r="AD82" s="206">
        <v>0</v>
      </c>
      <c r="AE82" s="206">
        <v>0</v>
      </c>
      <c r="AF82" s="206">
        <v>0</v>
      </c>
      <c r="AG82" s="206">
        <v>0</v>
      </c>
      <c r="AH82" s="206">
        <v>0</v>
      </c>
      <c r="AI82" s="206">
        <v>0</v>
      </c>
      <c r="AJ82" s="206">
        <v>0</v>
      </c>
      <c r="AK82" s="206">
        <v>0</v>
      </c>
      <c r="AL82" s="206">
        <v>0</v>
      </c>
      <c r="AM82" s="206">
        <v>0</v>
      </c>
      <c r="AN82" s="206">
        <v>0</v>
      </c>
      <c r="AO82" s="206">
        <v>0</v>
      </c>
      <c r="AP82" s="206">
        <v>0</v>
      </c>
      <c r="AQ82" s="206">
        <v>0</v>
      </c>
      <c r="AR82" s="206">
        <v>0</v>
      </c>
      <c r="AS82" s="206">
        <v>0</v>
      </c>
      <c r="AT82" s="206">
        <v>0</v>
      </c>
      <c r="AU82" s="206">
        <v>0</v>
      </c>
      <c r="AV82" s="206">
        <v>0</v>
      </c>
      <c r="AW82" s="206">
        <v>0</v>
      </c>
      <c r="AX82" s="206">
        <v>0</v>
      </c>
      <c r="AY82" s="206">
        <v>0</v>
      </c>
      <c r="AZ82" s="206">
        <v>0</v>
      </c>
      <c r="BA82" s="206">
        <v>0</v>
      </c>
      <c r="BB82" s="206">
        <v>0</v>
      </c>
      <c r="BC82" s="206">
        <v>0</v>
      </c>
      <c r="BD82" s="206">
        <v>0</v>
      </c>
      <c r="BE82" s="206">
        <v>0</v>
      </c>
      <c r="BF82" s="206">
        <v>0</v>
      </c>
      <c r="BG82" s="206">
        <v>0</v>
      </c>
      <c r="BH82" s="206">
        <v>0</v>
      </c>
      <c r="BI82" s="206">
        <v>0</v>
      </c>
      <c r="BJ82" s="206">
        <v>0</v>
      </c>
      <c r="BK82" s="206">
        <v>0</v>
      </c>
      <c r="BL82" s="206">
        <v>0</v>
      </c>
      <c r="BM82" s="206">
        <v>0</v>
      </c>
      <c r="BN82" s="206">
        <v>0</v>
      </c>
      <c r="BO82" s="206">
        <v>0</v>
      </c>
      <c r="BP82" s="206">
        <v>0</v>
      </c>
      <c r="BQ82" s="206">
        <v>0</v>
      </c>
      <c r="BR82" s="206">
        <v>0</v>
      </c>
      <c r="BS82" s="206">
        <v>0</v>
      </c>
      <c r="BT82" s="206">
        <v>0</v>
      </c>
      <c r="BU82" s="206">
        <v>0</v>
      </c>
      <c r="BV82" s="206">
        <v>0</v>
      </c>
      <c r="BW82" s="206">
        <v>0</v>
      </c>
      <c r="BX82" s="206">
        <v>0</v>
      </c>
      <c r="BY82" s="206">
        <v>0</v>
      </c>
      <c r="BZ82" s="206">
        <v>0</v>
      </c>
      <c r="CA82" s="206">
        <v>0</v>
      </c>
      <c r="CB82" s="206">
        <v>0</v>
      </c>
      <c r="CC82" s="206">
        <v>0</v>
      </c>
      <c r="CD82" s="206">
        <v>0</v>
      </c>
      <c r="CE82" s="206">
        <v>0</v>
      </c>
      <c r="CF82" s="206">
        <v>0</v>
      </c>
      <c r="CG82" s="206">
        <v>0</v>
      </c>
      <c r="CH82" s="206">
        <v>0</v>
      </c>
      <c r="CI82" s="206">
        <v>0</v>
      </c>
      <c r="CJ82" s="206">
        <v>0</v>
      </c>
      <c r="CK82" s="206">
        <v>0</v>
      </c>
      <c r="CL82" s="206">
        <v>0</v>
      </c>
      <c r="CM82" s="206">
        <v>0</v>
      </c>
      <c r="CN82" s="206">
        <v>0</v>
      </c>
      <c r="CO82" s="206">
        <v>0</v>
      </c>
      <c r="CP82" s="206">
        <v>0</v>
      </c>
      <c r="CQ82" s="206">
        <v>0</v>
      </c>
      <c r="CR82" s="206">
        <v>0</v>
      </c>
      <c r="CS82" s="206">
        <v>0</v>
      </c>
      <c r="CT82" s="206">
        <v>0</v>
      </c>
      <c r="CU82" s="206">
        <v>0</v>
      </c>
      <c r="CV82" s="206">
        <v>0</v>
      </c>
      <c r="CW82" s="206">
        <v>0</v>
      </c>
      <c r="CX82" s="206">
        <v>0</v>
      </c>
      <c r="CY82" s="206">
        <v>0</v>
      </c>
      <c r="CZ82" s="206">
        <v>0</v>
      </c>
      <c r="DA82" s="206">
        <v>0</v>
      </c>
      <c r="DB82" s="206">
        <v>0</v>
      </c>
      <c r="DC82" s="206">
        <v>0</v>
      </c>
      <c r="DD82" s="206">
        <v>0</v>
      </c>
      <c r="DE82" s="206">
        <v>0</v>
      </c>
      <c r="DF82" s="206">
        <v>0</v>
      </c>
      <c r="DG82" s="206">
        <v>0</v>
      </c>
      <c r="DH82" s="206">
        <v>0</v>
      </c>
      <c r="DI82" s="206">
        <v>0</v>
      </c>
      <c r="DJ82" s="206">
        <v>0</v>
      </c>
      <c r="DK82" s="206">
        <v>0</v>
      </c>
      <c r="DL82" s="207">
        <v>0</v>
      </c>
      <c r="DM82" s="343"/>
      <c r="DN82" s="317"/>
      <c r="DO82" s="317"/>
      <c r="DP82" s="317"/>
      <c r="DQ82" s="208"/>
      <c r="DR82" s="209"/>
      <c r="DS82" s="218"/>
      <c r="DT82" s="205" t="s">
        <v>166</v>
      </c>
      <c r="DU82" s="206">
        <f t="shared" si="75"/>
        <v>0</v>
      </c>
      <c r="DV82" s="206">
        <f t="shared" si="76"/>
        <v>0</v>
      </c>
      <c r="DW82" s="206">
        <f t="shared" si="77"/>
        <v>0</v>
      </c>
      <c r="DX82" s="206">
        <f t="shared" si="78"/>
        <v>0</v>
      </c>
      <c r="DY82" s="206">
        <f t="shared" si="79"/>
        <v>0</v>
      </c>
      <c r="DZ82" s="206">
        <f t="shared" si="80"/>
        <v>0</v>
      </c>
      <c r="EA82" s="206">
        <f t="shared" si="81"/>
        <v>0</v>
      </c>
      <c r="EB82" s="206">
        <f t="shared" si="82"/>
        <v>0</v>
      </c>
      <c r="EC82" s="206">
        <f t="shared" si="83"/>
        <v>0</v>
      </c>
      <c r="ED82" s="207">
        <f t="shared" si="84"/>
        <v>0</v>
      </c>
      <c r="EE82" s="303">
        <f t="shared" si="85"/>
        <v>0</v>
      </c>
      <c r="EF82" s="306"/>
      <c r="EG82" s="314"/>
      <c r="EH82" s="101"/>
    </row>
    <row r="83" spans="1:138" s="126" customFormat="1" ht="15" hidden="1" customHeight="1" outlineLevel="1" x14ac:dyDescent="0.35">
      <c r="A83" s="37" t="s">
        <v>149</v>
      </c>
      <c r="B83" s="37">
        <v>5</v>
      </c>
      <c r="C83" s="38">
        <v>5.0999999999999996</v>
      </c>
      <c r="D83" s="39" t="s">
        <v>235</v>
      </c>
      <c r="E83" s="208"/>
      <c r="F83" s="209"/>
      <c r="G83" s="218"/>
      <c r="H83" s="205" t="s">
        <v>168</v>
      </c>
      <c r="I83" s="206">
        <v>0</v>
      </c>
      <c r="J83" s="206">
        <v>0</v>
      </c>
      <c r="K83" s="206">
        <v>0</v>
      </c>
      <c r="L83" s="206">
        <v>0</v>
      </c>
      <c r="M83" s="206">
        <v>0</v>
      </c>
      <c r="N83" s="206">
        <v>0</v>
      </c>
      <c r="O83" s="206">
        <v>0</v>
      </c>
      <c r="P83" s="206">
        <v>0</v>
      </c>
      <c r="Q83" s="206">
        <v>0</v>
      </c>
      <c r="R83" s="206">
        <v>0</v>
      </c>
      <c r="S83" s="206">
        <v>0</v>
      </c>
      <c r="T83" s="206">
        <v>0</v>
      </c>
      <c r="U83" s="206">
        <v>0</v>
      </c>
      <c r="V83" s="206">
        <v>0</v>
      </c>
      <c r="W83" s="206">
        <v>0</v>
      </c>
      <c r="X83" s="206">
        <v>0</v>
      </c>
      <c r="Y83" s="206">
        <v>0</v>
      </c>
      <c r="Z83" s="206">
        <v>0</v>
      </c>
      <c r="AA83" s="206">
        <v>0</v>
      </c>
      <c r="AB83" s="206">
        <v>0</v>
      </c>
      <c r="AC83" s="206">
        <v>0</v>
      </c>
      <c r="AD83" s="206">
        <v>0</v>
      </c>
      <c r="AE83" s="206">
        <v>0</v>
      </c>
      <c r="AF83" s="206">
        <v>0</v>
      </c>
      <c r="AG83" s="206">
        <v>0</v>
      </c>
      <c r="AH83" s="206">
        <v>0</v>
      </c>
      <c r="AI83" s="206">
        <v>0</v>
      </c>
      <c r="AJ83" s="206">
        <v>0</v>
      </c>
      <c r="AK83" s="206">
        <v>0</v>
      </c>
      <c r="AL83" s="206">
        <v>0</v>
      </c>
      <c r="AM83" s="206">
        <v>0</v>
      </c>
      <c r="AN83" s="206">
        <v>0</v>
      </c>
      <c r="AO83" s="206">
        <v>0</v>
      </c>
      <c r="AP83" s="206">
        <v>0</v>
      </c>
      <c r="AQ83" s="206">
        <v>0</v>
      </c>
      <c r="AR83" s="206">
        <v>0</v>
      </c>
      <c r="AS83" s="206">
        <v>0</v>
      </c>
      <c r="AT83" s="206">
        <v>0</v>
      </c>
      <c r="AU83" s="206">
        <v>0</v>
      </c>
      <c r="AV83" s="206">
        <v>0</v>
      </c>
      <c r="AW83" s="206">
        <v>0</v>
      </c>
      <c r="AX83" s="206">
        <v>0</v>
      </c>
      <c r="AY83" s="206">
        <v>0</v>
      </c>
      <c r="AZ83" s="206">
        <v>0</v>
      </c>
      <c r="BA83" s="206">
        <v>0</v>
      </c>
      <c r="BB83" s="206">
        <v>0</v>
      </c>
      <c r="BC83" s="206">
        <v>0</v>
      </c>
      <c r="BD83" s="206">
        <v>0</v>
      </c>
      <c r="BE83" s="206">
        <v>0</v>
      </c>
      <c r="BF83" s="206">
        <v>0</v>
      </c>
      <c r="BG83" s="206">
        <v>0</v>
      </c>
      <c r="BH83" s="206">
        <v>0</v>
      </c>
      <c r="BI83" s="206">
        <v>0</v>
      </c>
      <c r="BJ83" s="206">
        <v>0</v>
      </c>
      <c r="BK83" s="206">
        <v>0</v>
      </c>
      <c r="BL83" s="206">
        <v>0</v>
      </c>
      <c r="BM83" s="206">
        <v>0</v>
      </c>
      <c r="BN83" s="206">
        <v>0</v>
      </c>
      <c r="BO83" s="206">
        <v>0</v>
      </c>
      <c r="BP83" s="206">
        <v>0</v>
      </c>
      <c r="BQ83" s="206">
        <v>0</v>
      </c>
      <c r="BR83" s="206">
        <v>0</v>
      </c>
      <c r="BS83" s="206">
        <v>0</v>
      </c>
      <c r="BT83" s="206">
        <v>0</v>
      </c>
      <c r="BU83" s="206">
        <v>0</v>
      </c>
      <c r="BV83" s="206">
        <v>0</v>
      </c>
      <c r="BW83" s="206">
        <v>0</v>
      </c>
      <c r="BX83" s="206">
        <v>0</v>
      </c>
      <c r="BY83" s="206">
        <v>0</v>
      </c>
      <c r="BZ83" s="206">
        <v>0</v>
      </c>
      <c r="CA83" s="206">
        <v>0</v>
      </c>
      <c r="CB83" s="206">
        <v>0</v>
      </c>
      <c r="CC83" s="206">
        <v>0</v>
      </c>
      <c r="CD83" s="206">
        <v>0</v>
      </c>
      <c r="CE83" s="206">
        <v>0</v>
      </c>
      <c r="CF83" s="206">
        <v>0</v>
      </c>
      <c r="CG83" s="206">
        <v>0</v>
      </c>
      <c r="CH83" s="206">
        <v>0</v>
      </c>
      <c r="CI83" s="206">
        <v>0</v>
      </c>
      <c r="CJ83" s="206">
        <v>0</v>
      </c>
      <c r="CK83" s="206">
        <v>0</v>
      </c>
      <c r="CL83" s="206">
        <v>0</v>
      </c>
      <c r="CM83" s="206">
        <v>0</v>
      </c>
      <c r="CN83" s="206">
        <v>0</v>
      </c>
      <c r="CO83" s="206">
        <v>0</v>
      </c>
      <c r="CP83" s="206">
        <v>0</v>
      </c>
      <c r="CQ83" s="206">
        <v>0</v>
      </c>
      <c r="CR83" s="206">
        <v>0</v>
      </c>
      <c r="CS83" s="206">
        <v>0</v>
      </c>
      <c r="CT83" s="206">
        <v>0</v>
      </c>
      <c r="CU83" s="206">
        <v>0</v>
      </c>
      <c r="CV83" s="206">
        <v>0</v>
      </c>
      <c r="CW83" s="206">
        <v>0</v>
      </c>
      <c r="CX83" s="206">
        <v>0</v>
      </c>
      <c r="CY83" s="206">
        <v>0</v>
      </c>
      <c r="CZ83" s="206">
        <v>0</v>
      </c>
      <c r="DA83" s="206">
        <v>0</v>
      </c>
      <c r="DB83" s="206">
        <v>0</v>
      </c>
      <c r="DC83" s="206">
        <v>0</v>
      </c>
      <c r="DD83" s="206">
        <v>0</v>
      </c>
      <c r="DE83" s="206">
        <v>0</v>
      </c>
      <c r="DF83" s="206">
        <v>0</v>
      </c>
      <c r="DG83" s="206">
        <v>0</v>
      </c>
      <c r="DH83" s="206">
        <v>0</v>
      </c>
      <c r="DI83" s="206">
        <v>0</v>
      </c>
      <c r="DJ83" s="206">
        <v>0</v>
      </c>
      <c r="DK83" s="206">
        <v>0</v>
      </c>
      <c r="DL83" s="207">
        <v>0</v>
      </c>
      <c r="DM83" s="343"/>
      <c r="DN83" s="317"/>
      <c r="DO83" s="317"/>
      <c r="DP83" s="317"/>
      <c r="DQ83" s="208"/>
      <c r="DR83" s="209"/>
      <c r="DS83" s="218"/>
      <c r="DT83" s="205" t="s">
        <v>168</v>
      </c>
      <c r="DU83" s="206">
        <f t="shared" si="75"/>
        <v>0</v>
      </c>
      <c r="DV83" s="206">
        <f t="shared" si="76"/>
        <v>0</v>
      </c>
      <c r="DW83" s="206">
        <f t="shared" si="77"/>
        <v>0</v>
      </c>
      <c r="DX83" s="206">
        <f t="shared" si="78"/>
        <v>0</v>
      </c>
      <c r="DY83" s="206">
        <f t="shared" si="79"/>
        <v>0</v>
      </c>
      <c r="DZ83" s="206">
        <f t="shared" si="80"/>
        <v>0</v>
      </c>
      <c r="EA83" s="206">
        <f t="shared" si="81"/>
        <v>0</v>
      </c>
      <c r="EB83" s="206">
        <f t="shared" si="82"/>
        <v>0</v>
      </c>
      <c r="EC83" s="206">
        <f t="shared" si="83"/>
        <v>0</v>
      </c>
      <c r="ED83" s="207">
        <f t="shared" si="84"/>
        <v>0</v>
      </c>
      <c r="EE83" s="303">
        <f t="shared" si="85"/>
        <v>0</v>
      </c>
      <c r="EF83" s="306"/>
      <c r="EG83" s="314"/>
      <c r="EH83" s="101"/>
    </row>
    <row r="84" spans="1:138" s="126" customFormat="1" ht="15" hidden="1" customHeight="1" outlineLevel="1" x14ac:dyDescent="0.35">
      <c r="A84" s="37" t="s">
        <v>149</v>
      </c>
      <c r="B84" s="37">
        <v>5</v>
      </c>
      <c r="C84" s="38">
        <v>5.0999999999999996</v>
      </c>
      <c r="D84" s="39" t="s">
        <v>236</v>
      </c>
      <c r="E84" s="208"/>
      <c r="F84" s="209"/>
      <c r="G84" s="218"/>
      <c r="H84" s="205" t="s">
        <v>170</v>
      </c>
      <c r="I84" s="206">
        <v>0</v>
      </c>
      <c r="J84" s="206">
        <v>0</v>
      </c>
      <c r="K84" s="206">
        <v>0</v>
      </c>
      <c r="L84" s="206">
        <v>0</v>
      </c>
      <c r="M84" s="206">
        <v>0</v>
      </c>
      <c r="N84" s="206">
        <v>0</v>
      </c>
      <c r="O84" s="206">
        <v>0</v>
      </c>
      <c r="P84" s="206">
        <v>0</v>
      </c>
      <c r="Q84" s="206">
        <v>0</v>
      </c>
      <c r="R84" s="206">
        <v>0</v>
      </c>
      <c r="S84" s="206">
        <v>0</v>
      </c>
      <c r="T84" s="206">
        <v>0</v>
      </c>
      <c r="U84" s="206">
        <v>0</v>
      </c>
      <c r="V84" s="206">
        <v>0</v>
      </c>
      <c r="W84" s="206">
        <v>0</v>
      </c>
      <c r="X84" s="206">
        <v>0</v>
      </c>
      <c r="Y84" s="206">
        <v>0</v>
      </c>
      <c r="Z84" s="206">
        <v>0</v>
      </c>
      <c r="AA84" s="206">
        <v>0</v>
      </c>
      <c r="AB84" s="206">
        <v>0</v>
      </c>
      <c r="AC84" s="206">
        <v>0</v>
      </c>
      <c r="AD84" s="206">
        <v>0</v>
      </c>
      <c r="AE84" s="206">
        <v>0</v>
      </c>
      <c r="AF84" s="206">
        <v>0</v>
      </c>
      <c r="AG84" s="206">
        <v>0</v>
      </c>
      <c r="AH84" s="206">
        <v>0</v>
      </c>
      <c r="AI84" s="206">
        <v>0</v>
      </c>
      <c r="AJ84" s="206">
        <v>0</v>
      </c>
      <c r="AK84" s="206">
        <v>0</v>
      </c>
      <c r="AL84" s="206">
        <v>0</v>
      </c>
      <c r="AM84" s="206">
        <v>0</v>
      </c>
      <c r="AN84" s="206">
        <v>0</v>
      </c>
      <c r="AO84" s="206">
        <v>0</v>
      </c>
      <c r="AP84" s="206">
        <v>0</v>
      </c>
      <c r="AQ84" s="206">
        <v>0</v>
      </c>
      <c r="AR84" s="206">
        <v>0</v>
      </c>
      <c r="AS84" s="206">
        <v>0</v>
      </c>
      <c r="AT84" s="206">
        <v>0</v>
      </c>
      <c r="AU84" s="206">
        <v>0</v>
      </c>
      <c r="AV84" s="206">
        <v>0</v>
      </c>
      <c r="AW84" s="206">
        <v>0</v>
      </c>
      <c r="AX84" s="206">
        <v>0</v>
      </c>
      <c r="AY84" s="206">
        <v>0</v>
      </c>
      <c r="AZ84" s="206">
        <v>0</v>
      </c>
      <c r="BA84" s="206">
        <v>0</v>
      </c>
      <c r="BB84" s="206">
        <v>0</v>
      </c>
      <c r="BC84" s="206">
        <v>0</v>
      </c>
      <c r="BD84" s="206">
        <v>0</v>
      </c>
      <c r="BE84" s="206">
        <v>0</v>
      </c>
      <c r="BF84" s="206">
        <v>0</v>
      </c>
      <c r="BG84" s="206">
        <v>0</v>
      </c>
      <c r="BH84" s="206">
        <v>0</v>
      </c>
      <c r="BI84" s="206">
        <v>0</v>
      </c>
      <c r="BJ84" s="206">
        <v>0</v>
      </c>
      <c r="BK84" s="206">
        <v>0</v>
      </c>
      <c r="BL84" s="206">
        <v>0</v>
      </c>
      <c r="BM84" s="206">
        <v>0</v>
      </c>
      <c r="BN84" s="206">
        <v>0</v>
      </c>
      <c r="BO84" s="206">
        <v>0</v>
      </c>
      <c r="BP84" s="206">
        <v>0</v>
      </c>
      <c r="BQ84" s="206">
        <v>0</v>
      </c>
      <c r="BR84" s="206">
        <v>0</v>
      </c>
      <c r="BS84" s="206">
        <v>0</v>
      </c>
      <c r="BT84" s="206">
        <v>0</v>
      </c>
      <c r="BU84" s="206">
        <v>0</v>
      </c>
      <c r="BV84" s="206">
        <v>0</v>
      </c>
      <c r="BW84" s="206">
        <v>0</v>
      </c>
      <c r="BX84" s="206">
        <v>0</v>
      </c>
      <c r="BY84" s="206">
        <v>0</v>
      </c>
      <c r="BZ84" s="206">
        <v>0</v>
      </c>
      <c r="CA84" s="206">
        <v>0</v>
      </c>
      <c r="CB84" s="206">
        <v>0</v>
      </c>
      <c r="CC84" s="206">
        <v>0</v>
      </c>
      <c r="CD84" s="206">
        <v>0</v>
      </c>
      <c r="CE84" s="206">
        <v>0</v>
      </c>
      <c r="CF84" s="206">
        <v>0</v>
      </c>
      <c r="CG84" s="206">
        <v>0</v>
      </c>
      <c r="CH84" s="206">
        <v>0</v>
      </c>
      <c r="CI84" s="206">
        <v>0</v>
      </c>
      <c r="CJ84" s="206">
        <v>0</v>
      </c>
      <c r="CK84" s="206">
        <v>0</v>
      </c>
      <c r="CL84" s="206">
        <v>0</v>
      </c>
      <c r="CM84" s="206">
        <v>0</v>
      </c>
      <c r="CN84" s="206">
        <v>0</v>
      </c>
      <c r="CO84" s="206">
        <v>0</v>
      </c>
      <c r="CP84" s="206">
        <v>0</v>
      </c>
      <c r="CQ84" s="206">
        <v>0</v>
      </c>
      <c r="CR84" s="206">
        <v>0</v>
      </c>
      <c r="CS84" s="206">
        <v>0</v>
      </c>
      <c r="CT84" s="206">
        <v>0</v>
      </c>
      <c r="CU84" s="206">
        <v>0</v>
      </c>
      <c r="CV84" s="206">
        <v>0</v>
      </c>
      <c r="CW84" s="206">
        <v>0</v>
      </c>
      <c r="CX84" s="206">
        <v>0</v>
      </c>
      <c r="CY84" s="206">
        <v>0</v>
      </c>
      <c r="CZ84" s="206">
        <v>0</v>
      </c>
      <c r="DA84" s="206">
        <v>0</v>
      </c>
      <c r="DB84" s="206">
        <v>0</v>
      </c>
      <c r="DC84" s="206">
        <v>0</v>
      </c>
      <c r="DD84" s="206">
        <v>0</v>
      </c>
      <c r="DE84" s="206">
        <v>0</v>
      </c>
      <c r="DF84" s="206">
        <v>0</v>
      </c>
      <c r="DG84" s="206">
        <v>0</v>
      </c>
      <c r="DH84" s="206">
        <v>0</v>
      </c>
      <c r="DI84" s="206">
        <v>0</v>
      </c>
      <c r="DJ84" s="206">
        <v>0</v>
      </c>
      <c r="DK84" s="206">
        <v>0</v>
      </c>
      <c r="DL84" s="207">
        <v>0</v>
      </c>
      <c r="DM84" s="343"/>
      <c r="DN84" s="317"/>
      <c r="DO84" s="317"/>
      <c r="DP84" s="317"/>
      <c r="DQ84" s="208"/>
      <c r="DR84" s="209"/>
      <c r="DS84" s="218"/>
      <c r="DT84" s="205" t="s">
        <v>170</v>
      </c>
      <c r="DU84" s="206">
        <f t="shared" si="75"/>
        <v>0</v>
      </c>
      <c r="DV84" s="206">
        <f t="shared" si="76"/>
        <v>0</v>
      </c>
      <c r="DW84" s="206">
        <f t="shared" si="77"/>
        <v>0</v>
      </c>
      <c r="DX84" s="206">
        <f t="shared" si="78"/>
        <v>0</v>
      </c>
      <c r="DY84" s="206">
        <f t="shared" si="79"/>
        <v>0</v>
      </c>
      <c r="DZ84" s="206">
        <f t="shared" si="80"/>
        <v>0</v>
      </c>
      <c r="EA84" s="206">
        <f t="shared" si="81"/>
        <v>0</v>
      </c>
      <c r="EB84" s="206">
        <f t="shared" si="82"/>
        <v>0</v>
      </c>
      <c r="EC84" s="206">
        <f t="shared" si="83"/>
        <v>0</v>
      </c>
      <c r="ED84" s="207">
        <f t="shared" si="84"/>
        <v>0</v>
      </c>
      <c r="EE84" s="303">
        <f t="shared" si="85"/>
        <v>0</v>
      </c>
      <c r="EF84" s="306"/>
      <c r="EG84" s="314"/>
      <c r="EH84" s="101"/>
    </row>
    <row r="85" spans="1:138" s="126" customFormat="1" ht="15" hidden="1" customHeight="1" outlineLevel="1" x14ac:dyDescent="0.35">
      <c r="A85" s="127" t="s">
        <v>149</v>
      </c>
      <c r="B85" s="127">
        <v>5</v>
      </c>
      <c r="C85" s="128">
        <v>5.2</v>
      </c>
      <c r="D85" s="129"/>
      <c r="E85" s="210"/>
      <c r="F85" s="211"/>
      <c r="G85" s="211" t="s">
        <v>171</v>
      </c>
      <c r="H85" s="219"/>
      <c r="I85" s="215">
        <v>0</v>
      </c>
      <c r="J85" s="213">
        <v>0</v>
      </c>
      <c r="K85" s="213">
        <v>0</v>
      </c>
      <c r="L85" s="213">
        <v>0</v>
      </c>
      <c r="M85" s="213">
        <v>0</v>
      </c>
      <c r="N85" s="213">
        <v>0</v>
      </c>
      <c r="O85" s="213">
        <v>0</v>
      </c>
      <c r="P85" s="213">
        <v>0</v>
      </c>
      <c r="Q85" s="213">
        <v>0</v>
      </c>
      <c r="R85" s="213">
        <v>0</v>
      </c>
      <c r="S85" s="213">
        <v>0</v>
      </c>
      <c r="T85" s="213">
        <v>0</v>
      </c>
      <c r="U85" s="213">
        <v>0</v>
      </c>
      <c r="V85" s="213">
        <v>0</v>
      </c>
      <c r="W85" s="213">
        <v>0</v>
      </c>
      <c r="X85" s="213">
        <v>0</v>
      </c>
      <c r="Y85" s="213">
        <v>0</v>
      </c>
      <c r="Z85" s="213">
        <v>0</v>
      </c>
      <c r="AA85" s="213">
        <v>0</v>
      </c>
      <c r="AB85" s="213">
        <v>0</v>
      </c>
      <c r="AC85" s="213">
        <v>0</v>
      </c>
      <c r="AD85" s="213">
        <v>0</v>
      </c>
      <c r="AE85" s="213">
        <v>0</v>
      </c>
      <c r="AF85" s="213">
        <v>0</v>
      </c>
      <c r="AG85" s="213">
        <v>0</v>
      </c>
      <c r="AH85" s="213">
        <v>0</v>
      </c>
      <c r="AI85" s="213">
        <v>0</v>
      </c>
      <c r="AJ85" s="213">
        <v>0</v>
      </c>
      <c r="AK85" s="213">
        <v>0</v>
      </c>
      <c r="AL85" s="213">
        <v>0</v>
      </c>
      <c r="AM85" s="213">
        <v>0</v>
      </c>
      <c r="AN85" s="213">
        <v>0</v>
      </c>
      <c r="AO85" s="213">
        <v>0</v>
      </c>
      <c r="AP85" s="213">
        <v>0</v>
      </c>
      <c r="AQ85" s="213">
        <v>0</v>
      </c>
      <c r="AR85" s="213">
        <v>0</v>
      </c>
      <c r="AS85" s="213">
        <v>0</v>
      </c>
      <c r="AT85" s="213">
        <v>0</v>
      </c>
      <c r="AU85" s="213">
        <v>0</v>
      </c>
      <c r="AV85" s="213">
        <v>0</v>
      </c>
      <c r="AW85" s="213">
        <v>0</v>
      </c>
      <c r="AX85" s="213">
        <v>0</v>
      </c>
      <c r="AY85" s="213">
        <v>0</v>
      </c>
      <c r="AZ85" s="213">
        <v>0</v>
      </c>
      <c r="BA85" s="213">
        <v>0</v>
      </c>
      <c r="BB85" s="213">
        <v>0</v>
      </c>
      <c r="BC85" s="213">
        <v>0</v>
      </c>
      <c r="BD85" s="213">
        <v>0</v>
      </c>
      <c r="BE85" s="213">
        <v>0</v>
      </c>
      <c r="BF85" s="213">
        <v>0</v>
      </c>
      <c r="BG85" s="213">
        <v>0</v>
      </c>
      <c r="BH85" s="213">
        <v>0</v>
      </c>
      <c r="BI85" s="213">
        <v>0</v>
      </c>
      <c r="BJ85" s="213">
        <v>0</v>
      </c>
      <c r="BK85" s="213">
        <v>0</v>
      </c>
      <c r="BL85" s="213">
        <v>0</v>
      </c>
      <c r="BM85" s="213">
        <v>0</v>
      </c>
      <c r="BN85" s="213">
        <v>0</v>
      </c>
      <c r="BO85" s="213">
        <v>0</v>
      </c>
      <c r="BP85" s="213">
        <v>0</v>
      </c>
      <c r="BQ85" s="213">
        <v>0</v>
      </c>
      <c r="BR85" s="213">
        <v>0</v>
      </c>
      <c r="BS85" s="213">
        <v>0</v>
      </c>
      <c r="BT85" s="213">
        <v>0</v>
      </c>
      <c r="BU85" s="213">
        <v>0</v>
      </c>
      <c r="BV85" s="213">
        <v>0</v>
      </c>
      <c r="BW85" s="213">
        <v>0</v>
      </c>
      <c r="BX85" s="213">
        <v>0</v>
      </c>
      <c r="BY85" s="213">
        <v>0</v>
      </c>
      <c r="BZ85" s="213">
        <v>0</v>
      </c>
      <c r="CA85" s="213">
        <v>0</v>
      </c>
      <c r="CB85" s="213">
        <v>0</v>
      </c>
      <c r="CC85" s="213">
        <v>0</v>
      </c>
      <c r="CD85" s="213">
        <v>0</v>
      </c>
      <c r="CE85" s="213">
        <v>0</v>
      </c>
      <c r="CF85" s="213">
        <v>0</v>
      </c>
      <c r="CG85" s="213">
        <v>0</v>
      </c>
      <c r="CH85" s="213">
        <v>0</v>
      </c>
      <c r="CI85" s="213">
        <v>0</v>
      </c>
      <c r="CJ85" s="213">
        <v>0</v>
      </c>
      <c r="CK85" s="213">
        <v>0</v>
      </c>
      <c r="CL85" s="213">
        <v>0</v>
      </c>
      <c r="CM85" s="213">
        <v>0</v>
      </c>
      <c r="CN85" s="213">
        <v>0</v>
      </c>
      <c r="CO85" s="213">
        <v>0</v>
      </c>
      <c r="CP85" s="213">
        <v>0</v>
      </c>
      <c r="CQ85" s="213">
        <v>0</v>
      </c>
      <c r="CR85" s="213">
        <v>0</v>
      </c>
      <c r="CS85" s="213">
        <v>0</v>
      </c>
      <c r="CT85" s="213">
        <v>0</v>
      </c>
      <c r="CU85" s="213">
        <v>0</v>
      </c>
      <c r="CV85" s="213">
        <v>0</v>
      </c>
      <c r="CW85" s="213">
        <v>0</v>
      </c>
      <c r="CX85" s="213">
        <v>0</v>
      </c>
      <c r="CY85" s="213">
        <v>0</v>
      </c>
      <c r="CZ85" s="213">
        <v>0</v>
      </c>
      <c r="DA85" s="213">
        <v>0</v>
      </c>
      <c r="DB85" s="213">
        <v>0</v>
      </c>
      <c r="DC85" s="213">
        <v>0</v>
      </c>
      <c r="DD85" s="213">
        <v>0</v>
      </c>
      <c r="DE85" s="213">
        <v>0</v>
      </c>
      <c r="DF85" s="213">
        <v>0</v>
      </c>
      <c r="DG85" s="213">
        <v>0</v>
      </c>
      <c r="DH85" s="213">
        <v>0</v>
      </c>
      <c r="DI85" s="213">
        <v>0</v>
      </c>
      <c r="DJ85" s="213">
        <v>0</v>
      </c>
      <c r="DK85" s="213">
        <v>0</v>
      </c>
      <c r="DL85" s="214">
        <v>0</v>
      </c>
      <c r="DM85" s="343"/>
      <c r="DN85" s="317"/>
      <c r="DO85" s="317"/>
      <c r="DP85" s="317"/>
      <c r="DQ85" s="210"/>
      <c r="DR85" s="211"/>
      <c r="DS85" s="211" t="s">
        <v>171</v>
      </c>
      <c r="DT85" s="219"/>
      <c r="DU85" s="213">
        <f t="shared" ref="DU85:EC85" si="86">SUM(DU86:DU93)</f>
        <v>0</v>
      </c>
      <c r="DV85" s="213">
        <f t="shared" si="86"/>
        <v>66.760505083823901</v>
      </c>
      <c r="DW85" s="213">
        <f t="shared" si="86"/>
        <v>0</v>
      </c>
      <c r="DX85" s="213">
        <f t="shared" si="86"/>
        <v>10</v>
      </c>
      <c r="DY85" s="213">
        <f t="shared" si="86"/>
        <v>0</v>
      </c>
      <c r="DZ85" s="213">
        <f t="shared" si="86"/>
        <v>0</v>
      </c>
      <c r="EA85" s="213">
        <f t="shared" si="86"/>
        <v>165.25</v>
      </c>
      <c r="EB85" s="213">
        <f t="shared" si="86"/>
        <v>35</v>
      </c>
      <c r="EC85" s="213">
        <f t="shared" si="86"/>
        <v>0</v>
      </c>
      <c r="ED85" s="214">
        <f t="shared" ref="ED85:ED148" si="87">SUM(DU85:EC85)</f>
        <v>277.01050508382389</v>
      </c>
      <c r="EE85" s="305"/>
      <c r="EF85" s="306"/>
      <c r="EG85" s="314"/>
      <c r="EH85" s="101"/>
    </row>
    <row r="86" spans="1:138" s="126" customFormat="1" ht="15" hidden="1" customHeight="1" outlineLevel="1" x14ac:dyDescent="0.35">
      <c r="A86" s="37" t="s">
        <v>149</v>
      </c>
      <c r="B86" s="37">
        <v>5</v>
      </c>
      <c r="C86" s="38">
        <v>5.2</v>
      </c>
      <c r="D86" s="39" t="s">
        <v>237</v>
      </c>
      <c r="E86" s="208"/>
      <c r="F86" s="209"/>
      <c r="G86" s="209"/>
      <c r="H86" s="205" t="s">
        <v>173</v>
      </c>
      <c r="I86" s="206">
        <v>0</v>
      </c>
      <c r="J86" s="206">
        <v>0</v>
      </c>
      <c r="K86" s="206">
        <v>66760505.083823897</v>
      </c>
      <c r="L86" s="206">
        <v>0</v>
      </c>
      <c r="M86" s="206">
        <v>0</v>
      </c>
      <c r="N86" s="206">
        <v>0</v>
      </c>
      <c r="O86" s="206">
        <v>0</v>
      </c>
      <c r="P86" s="206">
        <v>0</v>
      </c>
      <c r="Q86" s="206">
        <v>0</v>
      </c>
      <c r="R86" s="206">
        <v>0</v>
      </c>
      <c r="S86" s="206">
        <v>0</v>
      </c>
      <c r="T86" s="206">
        <v>0</v>
      </c>
      <c r="U86" s="206">
        <v>0</v>
      </c>
      <c r="V86" s="206">
        <v>0</v>
      </c>
      <c r="W86" s="206">
        <v>0</v>
      </c>
      <c r="X86" s="206">
        <v>0</v>
      </c>
      <c r="Y86" s="206">
        <v>0</v>
      </c>
      <c r="Z86" s="206">
        <v>0</v>
      </c>
      <c r="AA86" s="206">
        <v>0</v>
      </c>
      <c r="AB86" s="206">
        <v>0</v>
      </c>
      <c r="AC86" s="206">
        <v>0</v>
      </c>
      <c r="AD86" s="206">
        <v>0</v>
      </c>
      <c r="AE86" s="206">
        <v>0</v>
      </c>
      <c r="AF86" s="206">
        <v>0</v>
      </c>
      <c r="AG86" s="206">
        <v>0</v>
      </c>
      <c r="AH86" s="206">
        <v>0</v>
      </c>
      <c r="AI86" s="206">
        <v>0</v>
      </c>
      <c r="AJ86" s="206">
        <v>0</v>
      </c>
      <c r="AK86" s="206">
        <v>0</v>
      </c>
      <c r="AL86" s="206">
        <v>0</v>
      </c>
      <c r="AM86" s="206">
        <v>0</v>
      </c>
      <c r="AN86" s="206">
        <v>10000000</v>
      </c>
      <c r="AO86" s="206">
        <v>0</v>
      </c>
      <c r="AP86" s="206">
        <v>0</v>
      </c>
      <c r="AQ86" s="206">
        <v>0</v>
      </c>
      <c r="AR86" s="206">
        <v>0</v>
      </c>
      <c r="AS86" s="206">
        <v>0</v>
      </c>
      <c r="AT86" s="206">
        <v>0</v>
      </c>
      <c r="AU86" s="206">
        <v>0</v>
      </c>
      <c r="AV86" s="206">
        <v>0</v>
      </c>
      <c r="AW86" s="206">
        <v>0</v>
      </c>
      <c r="AX86" s="206">
        <v>0</v>
      </c>
      <c r="AY86" s="206">
        <v>0</v>
      </c>
      <c r="AZ86" s="206">
        <v>0</v>
      </c>
      <c r="BA86" s="206">
        <v>0</v>
      </c>
      <c r="BB86" s="206">
        <v>0</v>
      </c>
      <c r="BC86" s="206">
        <v>0</v>
      </c>
      <c r="BD86" s="206">
        <v>0</v>
      </c>
      <c r="BE86" s="206">
        <v>0</v>
      </c>
      <c r="BF86" s="206">
        <v>0</v>
      </c>
      <c r="BG86" s="206">
        <v>0</v>
      </c>
      <c r="BH86" s="206">
        <v>0</v>
      </c>
      <c r="BI86" s="206">
        <v>0</v>
      </c>
      <c r="BJ86" s="206">
        <v>0</v>
      </c>
      <c r="BK86" s="206">
        <v>0</v>
      </c>
      <c r="BL86" s="206">
        <v>0</v>
      </c>
      <c r="BM86" s="206">
        <v>0</v>
      </c>
      <c r="BN86" s="206">
        <v>0</v>
      </c>
      <c r="BO86" s="206">
        <v>0</v>
      </c>
      <c r="BP86" s="206">
        <v>0</v>
      </c>
      <c r="BQ86" s="206">
        <v>0</v>
      </c>
      <c r="BR86" s="206">
        <v>0</v>
      </c>
      <c r="BS86" s="206">
        <v>0</v>
      </c>
      <c r="BT86" s="206">
        <v>0</v>
      </c>
      <c r="BU86" s="206">
        <v>0</v>
      </c>
      <c r="BV86" s="206">
        <v>0</v>
      </c>
      <c r="BW86" s="206">
        <v>0</v>
      </c>
      <c r="BX86" s="206">
        <v>0</v>
      </c>
      <c r="BY86" s="206">
        <v>0</v>
      </c>
      <c r="BZ86" s="206">
        <v>0</v>
      </c>
      <c r="CA86" s="206">
        <v>0</v>
      </c>
      <c r="CB86" s="206">
        <v>0</v>
      </c>
      <c r="CC86" s="206">
        <v>0</v>
      </c>
      <c r="CD86" s="206">
        <v>0</v>
      </c>
      <c r="CE86" s="206">
        <v>0</v>
      </c>
      <c r="CF86" s="206">
        <v>0</v>
      </c>
      <c r="CG86" s="206">
        <v>0</v>
      </c>
      <c r="CH86" s="206">
        <v>0</v>
      </c>
      <c r="CI86" s="206">
        <v>0</v>
      </c>
      <c r="CJ86" s="206">
        <v>0</v>
      </c>
      <c r="CK86" s="206">
        <v>0</v>
      </c>
      <c r="CL86" s="206">
        <v>0</v>
      </c>
      <c r="CM86" s="206">
        <v>0</v>
      </c>
      <c r="CN86" s="206">
        <v>0</v>
      </c>
      <c r="CO86" s="206">
        <v>0</v>
      </c>
      <c r="CP86" s="206">
        <v>0</v>
      </c>
      <c r="CQ86" s="206">
        <v>0</v>
      </c>
      <c r="CR86" s="206">
        <v>0</v>
      </c>
      <c r="CS86" s="206">
        <v>0</v>
      </c>
      <c r="CT86" s="206">
        <v>0</v>
      </c>
      <c r="CU86" s="206">
        <v>0</v>
      </c>
      <c r="CV86" s="206">
        <v>0</v>
      </c>
      <c r="CW86" s="206">
        <v>0</v>
      </c>
      <c r="CX86" s="206">
        <v>0</v>
      </c>
      <c r="CY86" s="206">
        <v>0</v>
      </c>
      <c r="CZ86" s="206">
        <v>0</v>
      </c>
      <c r="DA86" s="206">
        <v>0</v>
      </c>
      <c r="DB86" s="206">
        <v>0</v>
      </c>
      <c r="DC86" s="206">
        <v>0</v>
      </c>
      <c r="DD86" s="206">
        <v>0</v>
      </c>
      <c r="DE86" s="206">
        <v>0</v>
      </c>
      <c r="DF86" s="206">
        <v>0</v>
      </c>
      <c r="DG86" s="206">
        <v>0</v>
      </c>
      <c r="DH86" s="206">
        <v>0</v>
      </c>
      <c r="DI86" s="206">
        <v>0</v>
      </c>
      <c r="DJ86" s="206">
        <v>0</v>
      </c>
      <c r="DK86" s="206">
        <v>0</v>
      </c>
      <c r="DL86" s="207">
        <v>76760505.083823889</v>
      </c>
      <c r="DM86" s="343"/>
      <c r="DN86" s="317"/>
      <c r="DO86" s="317"/>
      <c r="DP86" s="317"/>
      <c r="DQ86" s="208"/>
      <c r="DR86" s="209"/>
      <c r="DS86" s="209"/>
      <c r="DT86" s="205" t="s">
        <v>173</v>
      </c>
      <c r="DU86" s="206">
        <f t="shared" ref="DU86:DU93" si="88">I86/$DQ$4</f>
        <v>0</v>
      </c>
      <c r="DV86" s="206">
        <f t="shared" ref="DV86:DV93" si="89">SUM(J86:O86)/$DQ$4</f>
        <v>66.760505083823901</v>
      </c>
      <c r="DW86" s="206">
        <f t="shared" ref="DW86:DW93" si="90">SUM(P86:AL86)/$DQ$4</f>
        <v>0</v>
      </c>
      <c r="DX86" s="206">
        <f t="shared" ref="DX86:DX93" si="91">SUM(AM86:CT86)/$DQ$4</f>
        <v>10</v>
      </c>
      <c r="DY86" s="206">
        <f t="shared" ref="DY86:DY93" si="92">SUM(CU86:CY86)/$DQ$4</f>
        <v>0</v>
      </c>
      <c r="DZ86" s="206">
        <f t="shared" ref="DZ86:DZ93" si="93">SUM(CZ86:DE86)/$DQ$4</f>
        <v>0</v>
      </c>
      <c r="EA86" s="206">
        <f t="shared" ref="EA86:EA93" si="94">SUM(DF86:DG86)/$DQ$4</f>
        <v>0</v>
      </c>
      <c r="EB86" s="206">
        <f t="shared" ref="EB86:EB93" si="95">SUM(DH86:DI86)/$DQ$4</f>
        <v>0</v>
      </c>
      <c r="EC86" s="206">
        <f t="shared" ref="EC86:EC93" si="96">SUM(DJ86:DK86)/$DQ$4</f>
        <v>0</v>
      </c>
      <c r="ED86" s="207">
        <f t="shared" si="87"/>
        <v>76.760505083823901</v>
      </c>
      <c r="EE86" s="303">
        <f t="shared" ref="EE86:EE93" si="97">ED86-(DL86/$DQ$4)</f>
        <v>0</v>
      </c>
      <c r="EF86" s="306"/>
      <c r="EG86" s="314"/>
      <c r="EH86" s="101"/>
    </row>
    <row r="87" spans="1:138" s="126" customFormat="1" ht="15" hidden="1" customHeight="1" outlineLevel="1" x14ac:dyDescent="0.35">
      <c r="A87" s="37" t="s">
        <v>149</v>
      </c>
      <c r="B87" s="37">
        <v>5</v>
      </c>
      <c r="C87" s="38">
        <v>5.2</v>
      </c>
      <c r="D87" s="39" t="s">
        <v>238</v>
      </c>
      <c r="E87" s="208"/>
      <c r="F87" s="209"/>
      <c r="G87" s="218"/>
      <c r="H87" s="205" t="s">
        <v>175</v>
      </c>
      <c r="I87" s="206">
        <v>0</v>
      </c>
      <c r="J87" s="206">
        <v>0</v>
      </c>
      <c r="K87" s="206">
        <v>0</v>
      </c>
      <c r="L87" s="206">
        <v>0</v>
      </c>
      <c r="M87" s="206">
        <v>0</v>
      </c>
      <c r="N87" s="206">
        <v>0</v>
      </c>
      <c r="O87" s="206">
        <v>0</v>
      </c>
      <c r="P87" s="206">
        <v>0</v>
      </c>
      <c r="Q87" s="206">
        <v>0</v>
      </c>
      <c r="R87" s="206">
        <v>0</v>
      </c>
      <c r="S87" s="206">
        <v>0</v>
      </c>
      <c r="T87" s="206">
        <v>0</v>
      </c>
      <c r="U87" s="206">
        <v>0</v>
      </c>
      <c r="V87" s="206">
        <v>0</v>
      </c>
      <c r="W87" s="206">
        <v>0</v>
      </c>
      <c r="X87" s="206">
        <v>0</v>
      </c>
      <c r="Y87" s="206">
        <v>0</v>
      </c>
      <c r="Z87" s="206">
        <v>0</v>
      </c>
      <c r="AA87" s="206">
        <v>0</v>
      </c>
      <c r="AB87" s="206">
        <v>0</v>
      </c>
      <c r="AC87" s="206">
        <v>0</v>
      </c>
      <c r="AD87" s="206">
        <v>0</v>
      </c>
      <c r="AE87" s="206">
        <v>0</v>
      </c>
      <c r="AF87" s="206">
        <v>0</v>
      </c>
      <c r="AG87" s="206">
        <v>0</v>
      </c>
      <c r="AH87" s="206">
        <v>0</v>
      </c>
      <c r="AI87" s="206">
        <v>0</v>
      </c>
      <c r="AJ87" s="206">
        <v>0</v>
      </c>
      <c r="AK87" s="206">
        <v>0</v>
      </c>
      <c r="AL87" s="206">
        <v>0</v>
      </c>
      <c r="AM87" s="206">
        <v>0</v>
      </c>
      <c r="AN87" s="206">
        <v>0</v>
      </c>
      <c r="AO87" s="206">
        <v>0</v>
      </c>
      <c r="AP87" s="206">
        <v>0</v>
      </c>
      <c r="AQ87" s="206">
        <v>0</v>
      </c>
      <c r="AR87" s="206">
        <v>0</v>
      </c>
      <c r="AS87" s="206">
        <v>0</v>
      </c>
      <c r="AT87" s="206">
        <v>0</v>
      </c>
      <c r="AU87" s="206">
        <v>0</v>
      </c>
      <c r="AV87" s="206">
        <v>0</v>
      </c>
      <c r="AW87" s="206">
        <v>0</v>
      </c>
      <c r="AX87" s="206">
        <v>0</v>
      </c>
      <c r="AY87" s="206">
        <v>0</v>
      </c>
      <c r="AZ87" s="206">
        <v>0</v>
      </c>
      <c r="BA87" s="206">
        <v>0</v>
      </c>
      <c r="BB87" s="206">
        <v>0</v>
      </c>
      <c r="BC87" s="206">
        <v>0</v>
      </c>
      <c r="BD87" s="206">
        <v>0</v>
      </c>
      <c r="BE87" s="206">
        <v>0</v>
      </c>
      <c r="BF87" s="206">
        <v>0</v>
      </c>
      <c r="BG87" s="206">
        <v>0</v>
      </c>
      <c r="BH87" s="206">
        <v>0</v>
      </c>
      <c r="BI87" s="206">
        <v>0</v>
      </c>
      <c r="BJ87" s="206">
        <v>0</v>
      </c>
      <c r="BK87" s="206">
        <v>0</v>
      </c>
      <c r="BL87" s="206">
        <v>0</v>
      </c>
      <c r="BM87" s="206">
        <v>0</v>
      </c>
      <c r="BN87" s="206">
        <v>0</v>
      </c>
      <c r="BO87" s="206">
        <v>0</v>
      </c>
      <c r="BP87" s="206">
        <v>0</v>
      </c>
      <c r="BQ87" s="206">
        <v>0</v>
      </c>
      <c r="BR87" s="206">
        <v>0</v>
      </c>
      <c r="BS87" s="206">
        <v>0</v>
      </c>
      <c r="BT87" s="206">
        <v>0</v>
      </c>
      <c r="BU87" s="206">
        <v>0</v>
      </c>
      <c r="BV87" s="206">
        <v>0</v>
      </c>
      <c r="BW87" s="206">
        <v>0</v>
      </c>
      <c r="BX87" s="206">
        <v>0</v>
      </c>
      <c r="BY87" s="206">
        <v>0</v>
      </c>
      <c r="BZ87" s="206">
        <v>0</v>
      </c>
      <c r="CA87" s="206">
        <v>0</v>
      </c>
      <c r="CB87" s="206">
        <v>0</v>
      </c>
      <c r="CC87" s="206">
        <v>0</v>
      </c>
      <c r="CD87" s="206">
        <v>0</v>
      </c>
      <c r="CE87" s="206">
        <v>0</v>
      </c>
      <c r="CF87" s="206">
        <v>0</v>
      </c>
      <c r="CG87" s="206">
        <v>0</v>
      </c>
      <c r="CH87" s="206">
        <v>0</v>
      </c>
      <c r="CI87" s="206">
        <v>0</v>
      </c>
      <c r="CJ87" s="206">
        <v>0</v>
      </c>
      <c r="CK87" s="206">
        <v>0</v>
      </c>
      <c r="CL87" s="206">
        <v>0</v>
      </c>
      <c r="CM87" s="206">
        <v>0</v>
      </c>
      <c r="CN87" s="206">
        <v>0</v>
      </c>
      <c r="CO87" s="206">
        <v>0</v>
      </c>
      <c r="CP87" s="206">
        <v>0</v>
      </c>
      <c r="CQ87" s="206">
        <v>0</v>
      </c>
      <c r="CR87" s="206">
        <v>0</v>
      </c>
      <c r="CS87" s="206">
        <v>0</v>
      </c>
      <c r="CT87" s="206">
        <v>0</v>
      </c>
      <c r="CU87" s="206">
        <v>0</v>
      </c>
      <c r="CV87" s="206">
        <v>0</v>
      </c>
      <c r="CW87" s="206">
        <v>0</v>
      </c>
      <c r="CX87" s="206">
        <v>0</v>
      </c>
      <c r="CY87" s="206">
        <v>0</v>
      </c>
      <c r="CZ87" s="206">
        <v>0</v>
      </c>
      <c r="DA87" s="206">
        <v>0</v>
      </c>
      <c r="DB87" s="206">
        <v>0</v>
      </c>
      <c r="DC87" s="206">
        <v>0</v>
      </c>
      <c r="DD87" s="206">
        <v>0</v>
      </c>
      <c r="DE87" s="206">
        <v>0</v>
      </c>
      <c r="DF87" s="206">
        <v>0</v>
      </c>
      <c r="DG87" s="206">
        <v>110250000</v>
      </c>
      <c r="DH87" s="206">
        <v>0</v>
      </c>
      <c r="DI87" s="206">
        <v>0</v>
      </c>
      <c r="DJ87" s="206">
        <v>0</v>
      </c>
      <c r="DK87" s="206">
        <v>0</v>
      </c>
      <c r="DL87" s="207">
        <v>110250000</v>
      </c>
      <c r="DM87" s="343"/>
      <c r="DN87" s="317"/>
      <c r="DO87" s="317"/>
      <c r="DP87" s="317"/>
      <c r="DQ87" s="208"/>
      <c r="DR87" s="209"/>
      <c r="DS87" s="218"/>
      <c r="DT87" s="205" t="s">
        <v>175</v>
      </c>
      <c r="DU87" s="206">
        <f t="shared" si="88"/>
        <v>0</v>
      </c>
      <c r="DV87" s="206">
        <f t="shared" si="89"/>
        <v>0</v>
      </c>
      <c r="DW87" s="206">
        <f t="shared" si="90"/>
        <v>0</v>
      </c>
      <c r="DX87" s="206">
        <f t="shared" si="91"/>
        <v>0</v>
      </c>
      <c r="DY87" s="206">
        <f t="shared" si="92"/>
        <v>0</v>
      </c>
      <c r="DZ87" s="206">
        <f t="shared" si="93"/>
        <v>0</v>
      </c>
      <c r="EA87" s="206">
        <f t="shared" si="94"/>
        <v>110.25</v>
      </c>
      <c r="EB87" s="206">
        <f t="shared" si="95"/>
        <v>0</v>
      </c>
      <c r="EC87" s="206">
        <f t="shared" si="96"/>
        <v>0</v>
      </c>
      <c r="ED87" s="207">
        <f t="shared" si="87"/>
        <v>110.25</v>
      </c>
      <c r="EE87" s="303">
        <f t="shared" si="97"/>
        <v>0</v>
      </c>
      <c r="EF87" s="306"/>
      <c r="EG87" s="314"/>
      <c r="EH87" s="101"/>
    </row>
    <row r="88" spans="1:138" s="126" customFormat="1" ht="15" hidden="1" customHeight="1" outlineLevel="1" x14ac:dyDescent="0.35">
      <c r="A88" s="37" t="s">
        <v>149</v>
      </c>
      <c r="B88" s="37">
        <v>5</v>
      </c>
      <c r="C88" s="38">
        <v>5.2</v>
      </c>
      <c r="D88" s="39" t="s">
        <v>239</v>
      </c>
      <c r="E88" s="208"/>
      <c r="F88" s="209"/>
      <c r="G88" s="218"/>
      <c r="H88" s="205" t="s">
        <v>177</v>
      </c>
      <c r="I88" s="206">
        <v>0</v>
      </c>
      <c r="J88" s="206">
        <v>0</v>
      </c>
      <c r="K88" s="206">
        <v>0</v>
      </c>
      <c r="L88" s="206">
        <v>0</v>
      </c>
      <c r="M88" s="206">
        <v>0</v>
      </c>
      <c r="N88" s="206">
        <v>0</v>
      </c>
      <c r="O88" s="206">
        <v>0</v>
      </c>
      <c r="P88" s="206">
        <v>0</v>
      </c>
      <c r="Q88" s="206">
        <v>0</v>
      </c>
      <c r="R88" s="206">
        <v>0</v>
      </c>
      <c r="S88" s="206">
        <v>0</v>
      </c>
      <c r="T88" s="206">
        <v>0</v>
      </c>
      <c r="U88" s="206">
        <v>0</v>
      </c>
      <c r="V88" s="206">
        <v>0</v>
      </c>
      <c r="W88" s="206">
        <v>0</v>
      </c>
      <c r="X88" s="206">
        <v>0</v>
      </c>
      <c r="Y88" s="206">
        <v>0</v>
      </c>
      <c r="Z88" s="206">
        <v>0</v>
      </c>
      <c r="AA88" s="206">
        <v>0</v>
      </c>
      <c r="AB88" s="206">
        <v>0</v>
      </c>
      <c r="AC88" s="206">
        <v>0</v>
      </c>
      <c r="AD88" s="206">
        <v>0</v>
      </c>
      <c r="AE88" s="206">
        <v>0</v>
      </c>
      <c r="AF88" s="206">
        <v>0</v>
      </c>
      <c r="AG88" s="206">
        <v>0</v>
      </c>
      <c r="AH88" s="206">
        <v>0</v>
      </c>
      <c r="AI88" s="206">
        <v>0</v>
      </c>
      <c r="AJ88" s="206">
        <v>0</v>
      </c>
      <c r="AK88" s="206">
        <v>0</v>
      </c>
      <c r="AL88" s="206">
        <v>0</v>
      </c>
      <c r="AM88" s="206">
        <v>0</v>
      </c>
      <c r="AN88" s="206">
        <v>0</v>
      </c>
      <c r="AO88" s="206">
        <v>0</v>
      </c>
      <c r="AP88" s="206">
        <v>0</v>
      </c>
      <c r="AQ88" s="206">
        <v>0</v>
      </c>
      <c r="AR88" s="206">
        <v>0</v>
      </c>
      <c r="AS88" s="206">
        <v>0</v>
      </c>
      <c r="AT88" s="206">
        <v>0</v>
      </c>
      <c r="AU88" s="206">
        <v>0</v>
      </c>
      <c r="AV88" s="206">
        <v>0</v>
      </c>
      <c r="AW88" s="206">
        <v>0</v>
      </c>
      <c r="AX88" s="206">
        <v>0</v>
      </c>
      <c r="AY88" s="206">
        <v>0</v>
      </c>
      <c r="AZ88" s="206">
        <v>0</v>
      </c>
      <c r="BA88" s="206">
        <v>0</v>
      </c>
      <c r="BB88" s="206">
        <v>0</v>
      </c>
      <c r="BC88" s="206">
        <v>0</v>
      </c>
      <c r="BD88" s="206">
        <v>0</v>
      </c>
      <c r="BE88" s="206">
        <v>0</v>
      </c>
      <c r="BF88" s="206">
        <v>0</v>
      </c>
      <c r="BG88" s="206">
        <v>0</v>
      </c>
      <c r="BH88" s="206">
        <v>0</v>
      </c>
      <c r="BI88" s="206">
        <v>0</v>
      </c>
      <c r="BJ88" s="206">
        <v>0</v>
      </c>
      <c r="BK88" s="206">
        <v>0</v>
      </c>
      <c r="BL88" s="206">
        <v>0</v>
      </c>
      <c r="BM88" s="206">
        <v>0</v>
      </c>
      <c r="BN88" s="206">
        <v>0</v>
      </c>
      <c r="BO88" s="206">
        <v>0</v>
      </c>
      <c r="BP88" s="206">
        <v>0</v>
      </c>
      <c r="BQ88" s="206">
        <v>0</v>
      </c>
      <c r="BR88" s="206">
        <v>0</v>
      </c>
      <c r="BS88" s="206">
        <v>0</v>
      </c>
      <c r="BT88" s="206">
        <v>0</v>
      </c>
      <c r="BU88" s="206">
        <v>0</v>
      </c>
      <c r="BV88" s="206">
        <v>0</v>
      </c>
      <c r="BW88" s="206">
        <v>0</v>
      </c>
      <c r="BX88" s="206">
        <v>0</v>
      </c>
      <c r="BY88" s="206">
        <v>0</v>
      </c>
      <c r="BZ88" s="206">
        <v>0</v>
      </c>
      <c r="CA88" s="206">
        <v>0</v>
      </c>
      <c r="CB88" s="206">
        <v>0</v>
      </c>
      <c r="CC88" s="206">
        <v>0</v>
      </c>
      <c r="CD88" s="206">
        <v>0</v>
      </c>
      <c r="CE88" s="206">
        <v>0</v>
      </c>
      <c r="CF88" s="206">
        <v>0</v>
      </c>
      <c r="CG88" s="206">
        <v>0</v>
      </c>
      <c r="CH88" s="206">
        <v>0</v>
      </c>
      <c r="CI88" s="206">
        <v>0</v>
      </c>
      <c r="CJ88" s="206">
        <v>0</v>
      </c>
      <c r="CK88" s="206">
        <v>0</v>
      </c>
      <c r="CL88" s="206">
        <v>0</v>
      </c>
      <c r="CM88" s="206">
        <v>0</v>
      </c>
      <c r="CN88" s="206">
        <v>0</v>
      </c>
      <c r="CO88" s="206">
        <v>0</v>
      </c>
      <c r="CP88" s="206">
        <v>0</v>
      </c>
      <c r="CQ88" s="206">
        <v>0</v>
      </c>
      <c r="CR88" s="206">
        <v>0</v>
      </c>
      <c r="CS88" s="206">
        <v>0</v>
      </c>
      <c r="CT88" s="206">
        <v>0</v>
      </c>
      <c r="CU88" s="206">
        <v>0</v>
      </c>
      <c r="CV88" s="206">
        <v>0</v>
      </c>
      <c r="CW88" s="206">
        <v>0</v>
      </c>
      <c r="CX88" s="206">
        <v>0</v>
      </c>
      <c r="CY88" s="206">
        <v>0</v>
      </c>
      <c r="CZ88" s="206">
        <v>0</v>
      </c>
      <c r="DA88" s="206">
        <v>0</v>
      </c>
      <c r="DB88" s="206">
        <v>0</v>
      </c>
      <c r="DC88" s="206">
        <v>0</v>
      </c>
      <c r="DD88" s="206">
        <v>0</v>
      </c>
      <c r="DE88" s="206">
        <v>0</v>
      </c>
      <c r="DF88" s="206">
        <v>0</v>
      </c>
      <c r="DG88" s="206">
        <v>0</v>
      </c>
      <c r="DH88" s="206">
        <v>0</v>
      </c>
      <c r="DI88" s="206">
        <v>0</v>
      </c>
      <c r="DJ88" s="206">
        <v>0</v>
      </c>
      <c r="DK88" s="206">
        <v>0</v>
      </c>
      <c r="DL88" s="207">
        <v>0</v>
      </c>
      <c r="DM88" s="343"/>
      <c r="DN88" s="317"/>
      <c r="DO88" s="317"/>
      <c r="DP88" s="317"/>
      <c r="DQ88" s="208"/>
      <c r="DR88" s="209"/>
      <c r="DS88" s="218"/>
      <c r="DT88" s="205" t="s">
        <v>177</v>
      </c>
      <c r="DU88" s="206">
        <f t="shared" si="88"/>
        <v>0</v>
      </c>
      <c r="DV88" s="206">
        <f t="shared" si="89"/>
        <v>0</v>
      </c>
      <c r="DW88" s="206">
        <f t="shared" si="90"/>
        <v>0</v>
      </c>
      <c r="DX88" s="206">
        <f t="shared" si="91"/>
        <v>0</v>
      </c>
      <c r="DY88" s="206">
        <f t="shared" si="92"/>
        <v>0</v>
      </c>
      <c r="DZ88" s="206">
        <f t="shared" si="93"/>
        <v>0</v>
      </c>
      <c r="EA88" s="206">
        <f t="shared" si="94"/>
        <v>0</v>
      </c>
      <c r="EB88" s="206">
        <f t="shared" si="95"/>
        <v>0</v>
      </c>
      <c r="EC88" s="206">
        <f t="shared" si="96"/>
        <v>0</v>
      </c>
      <c r="ED88" s="207">
        <f t="shared" si="87"/>
        <v>0</v>
      </c>
      <c r="EE88" s="303">
        <f t="shared" si="97"/>
        <v>0</v>
      </c>
      <c r="EF88" s="306"/>
      <c r="EG88" s="314"/>
      <c r="EH88" s="101"/>
    </row>
    <row r="89" spans="1:138" s="126" customFormat="1" ht="15" hidden="1" customHeight="1" outlineLevel="1" x14ac:dyDescent="0.35">
      <c r="A89" s="37" t="s">
        <v>149</v>
      </c>
      <c r="B89" s="37">
        <v>5</v>
      </c>
      <c r="C89" s="38">
        <v>5.2</v>
      </c>
      <c r="D89" s="39" t="s">
        <v>240</v>
      </c>
      <c r="E89" s="208"/>
      <c r="F89" s="209"/>
      <c r="G89" s="218"/>
      <c r="H89" s="205" t="s">
        <v>179</v>
      </c>
      <c r="I89" s="206">
        <v>0</v>
      </c>
      <c r="J89" s="206">
        <v>0</v>
      </c>
      <c r="K89" s="206">
        <v>0</v>
      </c>
      <c r="L89" s="206">
        <v>0</v>
      </c>
      <c r="M89" s="206">
        <v>0</v>
      </c>
      <c r="N89" s="206">
        <v>0</v>
      </c>
      <c r="O89" s="206">
        <v>0</v>
      </c>
      <c r="P89" s="206">
        <v>0</v>
      </c>
      <c r="Q89" s="206">
        <v>0</v>
      </c>
      <c r="R89" s="206">
        <v>0</v>
      </c>
      <c r="S89" s="206">
        <v>0</v>
      </c>
      <c r="T89" s="206">
        <v>0</v>
      </c>
      <c r="U89" s="206">
        <v>0</v>
      </c>
      <c r="V89" s="206">
        <v>0</v>
      </c>
      <c r="W89" s="206">
        <v>0</v>
      </c>
      <c r="X89" s="206">
        <v>0</v>
      </c>
      <c r="Y89" s="206">
        <v>0</v>
      </c>
      <c r="Z89" s="206">
        <v>0</v>
      </c>
      <c r="AA89" s="206">
        <v>0</v>
      </c>
      <c r="AB89" s="206">
        <v>0</v>
      </c>
      <c r="AC89" s="206">
        <v>0</v>
      </c>
      <c r="AD89" s="206">
        <v>0</v>
      </c>
      <c r="AE89" s="206">
        <v>0</v>
      </c>
      <c r="AF89" s="206">
        <v>0</v>
      </c>
      <c r="AG89" s="206">
        <v>0</v>
      </c>
      <c r="AH89" s="206">
        <v>0</v>
      </c>
      <c r="AI89" s="206">
        <v>0</v>
      </c>
      <c r="AJ89" s="206">
        <v>0</v>
      </c>
      <c r="AK89" s="206">
        <v>0</v>
      </c>
      <c r="AL89" s="206">
        <v>0</v>
      </c>
      <c r="AM89" s="206">
        <v>0</v>
      </c>
      <c r="AN89" s="206">
        <v>0</v>
      </c>
      <c r="AO89" s="206">
        <v>0</v>
      </c>
      <c r="AP89" s="206">
        <v>0</v>
      </c>
      <c r="AQ89" s="206">
        <v>0</v>
      </c>
      <c r="AR89" s="206">
        <v>0</v>
      </c>
      <c r="AS89" s="206">
        <v>0</v>
      </c>
      <c r="AT89" s="206">
        <v>0</v>
      </c>
      <c r="AU89" s="206">
        <v>0</v>
      </c>
      <c r="AV89" s="206">
        <v>0</v>
      </c>
      <c r="AW89" s="206">
        <v>0</v>
      </c>
      <c r="AX89" s="206">
        <v>0</v>
      </c>
      <c r="AY89" s="206">
        <v>0</v>
      </c>
      <c r="AZ89" s="206">
        <v>0</v>
      </c>
      <c r="BA89" s="206">
        <v>0</v>
      </c>
      <c r="BB89" s="206">
        <v>0</v>
      </c>
      <c r="BC89" s="206">
        <v>0</v>
      </c>
      <c r="BD89" s="206">
        <v>0</v>
      </c>
      <c r="BE89" s="206">
        <v>0</v>
      </c>
      <c r="BF89" s="206">
        <v>0</v>
      </c>
      <c r="BG89" s="206">
        <v>0</v>
      </c>
      <c r="BH89" s="206">
        <v>0</v>
      </c>
      <c r="BI89" s="206">
        <v>0</v>
      </c>
      <c r="BJ89" s="206">
        <v>0</v>
      </c>
      <c r="BK89" s="206">
        <v>0</v>
      </c>
      <c r="BL89" s="206">
        <v>0</v>
      </c>
      <c r="BM89" s="206">
        <v>0</v>
      </c>
      <c r="BN89" s="206">
        <v>0</v>
      </c>
      <c r="BO89" s="206">
        <v>0</v>
      </c>
      <c r="BP89" s="206">
        <v>0</v>
      </c>
      <c r="BQ89" s="206">
        <v>0</v>
      </c>
      <c r="BR89" s="206">
        <v>0</v>
      </c>
      <c r="BS89" s="206">
        <v>0</v>
      </c>
      <c r="BT89" s="206">
        <v>0</v>
      </c>
      <c r="BU89" s="206">
        <v>0</v>
      </c>
      <c r="BV89" s="206">
        <v>0</v>
      </c>
      <c r="BW89" s="206">
        <v>0</v>
      </c>
      <c r="BX89" s="206">
        <v>0</v>
      </c>
      <c r="BY89" s="206">
        <v>0</v>
      </c>
      <c r="BZ89" s="206">
        <v>0</v>
      </c>
      <c r="CA89" s="206">
        <v>0</v>
      </c>
      <c r="CB89" s="206">
        <v>0</v>
      </c>
      <c r="CC89" s="206">
        <v>0</v>
      </c>
      <c r="CD89" s="206">
        <v>0</v>
      </c>
      <c r="CE89" s="206">
        <v>0</v>
      </c>
      <c r="CF89" s="206">
        <v>0</v>
      </c>
      <c r="CG89" s="206">
        <v>0</v>
      </c>
      <c r="CH89" s="206">
        <v>0</v>
      </c>
      <c r="CI89" s="206">
        <v>0</v>
      </c>
      <c r="CJ89" s="206">
        <v>0</v>
      </c>
      <c r="CK89" s="206">
        <v>0</v>
      </c>
      <c r="CL89" s="206">
        <v>0</v>
      </c>
      <c r="CM89" s="206">
        <v>0</v>
      </c>
      <c r="CN89" s="206">
        <v>0</v>
      </c>
      <c r="CO89" s="206">
        <v>0</v>
      </c>
      <c r="CP89" s="206">
        <v>0</v>
      </c>
      <c r="CQ89" s="206">
        <v>0</v>
      </c>
      <c r="CR89" s="206">
        <v>0</v>
      </c>
      <c r="CS89" s="206">
        <v>0</v>
      </c>
      <c r="CT89" s="206">
        <v>0</v>
      </c>
      <c r="CU89" s="206">
        <v>0</v>
      </c>
      <c r="CV89" s="206">
        <v>0</v>
      </c>
      <c r="CW89" s="206">
        <v>0</v>
      </c>
      <c r="CX89" s="206">
        <v>0</v>
      </c>
      <c r="CY89" s="206">
        <v>0</v>
      </c>
      <c r="CZ89" s="206">
        <v>0</v>
      </c>
      <c r="DA89" s="206">
        <v>0</v>
      </c>
      <c r="DB89" s="206">
        <v>0</v>
      </c>
      <c r="DC89" s="206">
        <v>0</v>
      </c>
      <c r="DD89" s="206">
        <v>0</v>
      </c>
      <c r="DE89" s="206">
        <v>0</v>
      </c>
      <c r="DF89" s="206">
        <v>0</v>
      </c>
      <c r="DG89" s="206">
        <v>0</v>
      </c>
      <c r="DH89" s="206">
        <v>0</v>
      </c>
      <c r="DI89" s="206">
        <v>0</v>
      </c>
      <c r="DJ89" s="206">
        <v>0</v>
      </c>
      <c r="DK89" s="206">
        <v>0</v>
      </c>
      <c r="DL89" s="207">
        <v>0</v>
      </c>
      <c r="DM89" s="343"/>
      <c r="DN89" s="317"/>
      <c r="DO89" s="317"/>
      <c r="DP89" s="317"/>
      <c r="DQ89" s="208"/>
      <c r="DR89" s="209"/>
      <c r="DS89" s="218"/>
      <c r="DT89" s="205" t="s">
        <v>179</v>
      </c>
      <c r="DU89" s="206">
        <f t="shared" si="88"/>
        <v>0</v>
      </c>
      <c r="DV89" s="206">
        <f t="shared" si="89"/>
        <v>0</v>
      </c>
      <c r="DW89" s="206">
        <f t="shared" si="90"/>
        <v>0</v>
      </c>
      <c r="DX89" s="206">
        <f t="shared" si="91"/>
        <v>0</v>
      </c>
      <c r="DY89" s="206">
        <f t="shared" si="92"/>
        <v>0</v>
      </c>
      <c r="DZ89" s="206">
        <f t="shared" si="93"/>
        <v>0</v>
      </c>
      <c r="EA89" s="206">
        <f t="shared" si="94"/>
        <v>0</v>
      </c>
      <c r="EB89" s="206">
        <f t="shared" si="95"/>
        <v>0</v>
      </c>
      <c r="EC89" s="206">
        <f t="shared" si="96"/>
        <v>0</v>
      </c>
      <c r="ED89" s="207">
        <f t="shared" si="87"/>
        <v>0</v>
      </c>
      <c r="EE89" s="303">
        <f t="shared" si="97"/>
        <v>0</v>
      </c>
      <c r="EF89" s="306"/>
      <c r="EG89" s="314"/>
      <c r="EH89" s="101"/>
    </row>
    <row r="90" spans="1:138" s="126" customFormat="1" ht="15" hidden="1" customHeight="1" outlineLevel="1" x14ac:dyDescent="0.35">
      <c r="A90" s="37" t="s">
        <v>149</v>
      </c>
      <c r="B90" s="37">
        <v>5</v>
      </c>
      <c r="C90" s="38">
        <v>5.2</v>
      </c>
      <c r="D90" s="39" t="s">
        <v>241</v>
      </c>
      <c r="E90" s="208"/>
      <c r="F90" s="209"/>
      <c r="G90" s="218"/>
      <c r="H90" s="205" t="s">
        <v>181</v>
      </c>
      <c r="I90" s="206">
        <v>0</v>
      </c>
      <c r="J90" s="206">
        <v>0</v>
      </c>
      <c r="K90" s="206">
        <v>0</v>
      </c>
      <c r="L90" s="206">
        <v>0</v>
      </c>
      <c r="M90" s="206">
        <v>0</v>
      </c>
      <c r="N90" s="206">
        <v>0</v>
      </c>
      <c r="O90" s="206">
        <v>0</v>
      </c>
      <c r="P90" s="206">
        <v>0</v>
      </c>
      <c r="Q90" s="206">
        <v>0</v>
      </c>
      <c r="R90" s="206">
        <v>0</v>
      </c>
      <c r="S90" s="206">
        <v>0</v>
      </c>
      <c r="T90" s="206">
        <v>0</v>
      </c>
      <c r="U90" s="206">
        <v>0</v>
      </c>
      <c r="V90" s="206">
        <v>0</v>
      </c>
      <c r="W90" s="206">
        <v>0</v>
      </c>
      <c r="X90" s="206">
        <v>0</v>
      </c>
      <c r="Y90" s="206">
        <v>0</v>
      </c>
      <c r="Z90" s="206">
        <v>0</v>
      </c>
      <c r="AA90" s="206">
        <v>0</v>
      </c>
      <c r="AB90" s="206">
        <v>0</v>
      </c>
      <c r="AC90" s="206">
        <v>0</v>
      </c>
      <c r="AD90" s="206">
        <v>0</v>
      </c>
      <c r="AE90" s="206">
        <v>0</v>
      </c>
      <c r="AF90" s="206">
        <v>0</v>
      </c>
      <c r="AG90" s="206">
        <v>0</v>
      </c>
      <c r="AH90" s="206">
        <v>0</v>
      </c>
      <c r="AI90" s="206">
        <v>0</v>
      </c>
      <c r="AJ90" s="206">
        <v>0</v>
      </c>
      <c r="AK90" s="206">
        <v>0</v>
      </c>
      <c r="AL90" s="206">
        <v>0</v>
      </c>
      <c r="AM90" s="206">
        <v>0</v>
      </c>
      <c r="AN90" s="206">
        <v>0</v>
      </c>
      <c r="AO90" s="206">
        <v>0</v>
      </c>
      <c r="AP90" s="206">
        <v>0</v>
      </c>
      <c r="AQ90" s="206">
        <v>0</v>
      </c>
      <c r="AR90" s="206">
        <v>0</v>
      </c>
      <c r="AS90" s="206">
        <v>0</v>
      </c>
      <c r="AT90" s="206">
        <v>0</v>
      </c>
      <c r="AU90" s="206">
        <v>0</v>
      </c>
      <c r="AV90" s="206">
        <v>0</v>
      </c>
      <c r="AW90" s="206">
        <v>0</v>
      </c>
      <c r="AX90" s="206">
        <v>0</v>
      </c>
      <c r="AY90" s="206">
        <v>0</v>
      </c>
      <c r="AZ90" s="206">
        <v>0</v>
      </c>
      <c r="BA90" s="206">
        <v>0</v>
      </c>
      <c r="BB90" s="206">
        <v>0</v>
      </c>
      <c r="BC90" s="206">
        <v>0</v>
      </c>
      <c r="BD90" s="206">
        <v>0</v>
      </c>
      <c r="BE90" s="206">
        <v>0</v>
      </c>
      <c r="BF90" s="206">
        <v>0</v>
      </c>
      <c r="BG90" s="206">
        <v>0</v>
      </c>
      <c r="BH90" s="206">
        <v>0</v>
      </c>
      <c r="BI90" s="206">
        <v>0</v>
      </c>
      <c r="BJ90" s="206">
        <v>0</v>
      </c>
      <c r="BK90" s="206">
        <v>0</v>
      </c>
      <c r="BL90" s="206">
        <v>0</v>
      </c>
      <c r="BM90" s="206">
        <v>0</v>
      </c>
      <c r="BN90" s="206">
        <v>0</v>
      </c>
      <c r="BO90" s="206">
        <v>0</v>
      </c>
      <c r="BP90" s="206">
        <v>0</v>
      </c>
      <c r="BQ90" s="206">
        <v>0</v>
      </c>
      <c r="BR90" s="206">
        <v>0</v>
      </c>
      <c r="BS90" s="206">
        <v>0</v>
      </c>
      <c r="BT90" s="206">
        <v>0</v>
      </c>
      <c r="BU90" s="206">
        <v>0</v>
      </c>
      <c r="BV90" s="206">
        <v>0</v>
      </c>
      <c r="BW90" s="206">
        <v>0</v>
      </c>
      <c r="BX90" s="206">
        <v>0</v>
      </c>
      <c r="BY90" s="206">
        <v>0</v>
      </c>
      <c r="BZ90" s="206">
        <v>0</v>
      </c>
      <c r="CA90" s="206">
        <v>0</v>
      </c>
      <c r="CB90" s="206">
        <v>0</v>
      </c>
      <c r="CC90" s="206">
        <v>0</v>
      </c>
      <c r="CD90" s="206">
        <v>0</v>
      </c>
      <c r="CE90" s="206">
        <v>0</v>
      </c>
      <c r="CF90" s="206">
        <v>0</v>
      </c>
      <c r="CG90" s="206">
        <v>0</v>
      </c>
      <c r="CH90" s="206">
        <v>0</v>
      </c>
      <c r="CI90" s="206">
        <v>0</v>
      </c>
      <c r="CJ90" s="206">
        <v>0</v>
      </c>
      <c r="CK90" s="206">
        <v>0</v>
      </c>
      <c r="CL90" s="206">
        <v>0</v>
      </c>
      <c r="CM90" s="206">
        <v>0</v>
      </c>
      <c r="CN90" s="206">
        <v>0</v>
      </c>
      <c r="CO90" s="206">
        <v>0</v>
      </c>
      <c r="CP90" s="206">
        <v>0</v>
      </c>
      <c r="CQ90" s="206">
        <v>0</v>
      </c>
      <c r="CR90" s="206">
        <v>0</v>
      </c>
      <c r="CS90" s="206">
        <v>0</v>
      </c>
      <c r="CT90" s="206">
        <v>0</v>
      </c>
      <c r="CU90" s="206">
        <v>0</v>
      </c>
      <c r="CV90" s="206">
        <v>0</v>
      </c>
      <c r="CW90" s="206">
        <v>0</v>
      </c>
      <c r="CX90" s="206">
        <v>0</v>
      </c>
      <c r="CY90" s="206">
        <v>0</v>
      </c>
      <c r="CZ90" s="206">
        <v>0</v>
      </c>
      <c r="DA90" s="206">
        <v>0</v>
      </c>
      <c r="DB90" s="206">
        <v>0</v>
      </c>
      <c r="DC90" s="206">
        <v>0</v>
      </c>
      <c r="DD90" s="206">
        <v>0</v>
      </c>
      <c r="DE90" s="206">
        <v>0</v>
      </c>
      <c r="DF90" s="206">
        <v>0</v>
      </c>
      <c r="DG90" s="206">
        <v>0</v>
      </c>
      <c r="DH90" s="206">
        <v>0</v>
      </c>
      <c r="DI90" s="206">
        <v>0</v>
      </c>
      <c r="DJ90" s="206">
        <v>0</v>
      </c>
      <c r="DK90" s="206">
        <v>0</v>
      </c>
      <c r="DL90" s="207">
        <v>0</v>
      </c>
      <c r="DM90" s="343"/>
      <c r="DN90" s="317"/>
      <c r="DO90" s="317"/>
      <c r="DP90" s="317"/>
      <c r="DQ90" s="208"/>
      <c r="DR90" s="209"/>
      <c r="DS90" s="218"/>
      <c r="DT90" s="205" t="s">
        <v>181</v>
      </c>
      <c r="DU90" s="206">
        <f t="shared" si="88"/>
        <v>0</v>
      </c>
      <c r="DV90" s="206">
        <f t="shared" si="89"/>
        <v>0</v>
      </c>
      <c r="DW90" s="206">
        <f t="shared" si="90"/>
        <v>0</v>
      </c>
      <c r="DX90" s="206">
        <f t="shared" si="91"/>
        <v>0</v>
      </c>
      <c r="DY90" s="206">
        <f t="shared" si="92"/>
        <v>0</v>
      </c>
      <c r="DZ90" s="206">
        <f t="shared" si="93"/>
        <v>0</v>
      </c>
      <c r="EA90" s="206">
        <f t="shared" si="94"/>
        <v>0</v>
      </c>
      <c r="EB90" s="206">
        <f t="shared" si="95"/>
        <v>0</v>
      </c>
      <c r="EC90" s="206">
        <f t="shared" si="96"/>
        <v>0</v>
      </c>
      <c r="ED90" s="207">
        <f t="shared" si="87"/>
        <v>0</v>
      </c>
      <c r="EE90" s="303">
        <f t="shared" si="97"/>
        <v>0</v>
      </c>
      <c r="EF90" s="306"/>
      <c r="EG90" s="314"/>
      <c r="EH90" s="101"/>
    </row>
    <row r="91" spans="1:138" s="126" customFormat="1" ht="15" hidden="1" customHeight="1" outlineLevel="1" x14ac:dyDescent="0.35">
      <c r="A91" s="37" t="s">
        <v>149</v>
      </c>
      <c r="B91" s="37">
        <v>5</v>
      </c>
      <c r="C91" s="38">
        <v>5.2</v>
      </c>
      <c r="D91" s="39" t="s">
        <v>242</v>
      </c>
      <c r="E91" s="208"/>
      <c r="F91" s="209"/>
      <c r="G91" s="209"/>
      <c r="H91" s="205" t="s">
        <v>183</v>
      </c>
      <c r="I91" s="206">
        <v>0</v>
      </c>
      <c r="J91" s="206">
        <v>0</v>
      </c>
      <c r="K91" s="206">
        <v>0</v>
      </c>
      <c r="L91" s="206">
        <v>0</v>
      </c>
      <c r="M91" s="206">
        <v>0</v>
      </c>
      <c r="N91" s="206">
        <v>0</v>
      </c>
      <c r="O91" s="206">
        <v>0</v>
      </c>
      <c r="P91" s="206">
        <v>0</v>
      </c>
      <c r="Q91" s="206">
        <v>0</v>
      </c>
      <c r="R91" s="206">
        <v>0</v>
      </c>
      <c r="S91" s="206">
        <v>0</v>
      </c>
      <c r="T91" s="206">
        <v>0</v>
      </c>
      <c r="U91" s="206">
        <v>0</v>
      </c>
      <c r="V91" s="206">
        <v>0</v>
      </c>
      <c r="W91" s="206">
        <v>0</v>
      </c>
      <c r="X91" s="206">
        <v>0</v>
      </c>
      <c r="Y91" s="206">
        <v>0</v>
      </c>
      <c r="Z91" s="206">
        <v>0</v>
      </c>
      <c r="AA91" s="206">
        <v>0</v>
      </c>
      <c r="AB91" s="206">
        <v>0</v>
      </c>
      <c r="AC91" s="206">
        <v>0</v>
      </c>
      <c r="AD91" s="206">
        <v>0</v>
      </c>
      <c r="AE91" s="206">
        <v>0</v>
      </c>
      <c r="AF91" s="206">
        <v>0</v>
      </c>
      <c r="AG91" s="206">
        <v>0</v>
      </c>
      <c r="AH91" s="206">
        <v>0</v>
      </c>
      <c r="AI91" s="206">
        <v>0</v>
      </c>
      <c r="AJ91" s="206">
        <v>0</v>
      </c>
      <c r="AK91" s="206">
        <v>0</v>
      </c>
      <c r="AL91" s="206">
        <v>0</v>
      </c>
      <c r="AM91" s="206">
        <v>0</v>
      </c>
      <c r="AN91" s="206">
        <v>0</v>
      </c>
      <c r="AO91" s="206">
        <v>0</v>
      </c>
      <c r="AP91" s="206">
        <v>0</v>
      </c>
      <c r="AQ91" s="206">
        <v>0</v>
      </c>
      <c r="AR91" s="206">
        <v>0</v>
      </c>
      <c r="AS91" s="206">
        <v>0</v>
      </c>
      <c r="AT91" s="206">
        <v>0</v>
      </c>
      <c r="AU91" s="206">
        <v>0</v>
      </c>
      <c r="AV91" s="206">
        <v>0</v>
      </c>
      <c r="AW91" s="206">
        <v>0</v>
      </c>
      <c r="AX91" s="206">
        <v>0</v>
      </c>
      <c r="AY91" s="206">
        <v>0</v>
      </c>
      <c r="AZ91" s="206">
        <v>0</v>
      </c>
      <c r="BA91" s="206">
        <v>0</v>
      </c>
      <c r="BB91" s="206">
        <v>0</v>
      </c>
      <c r="BC91" s="206">
        <v>0</v>
      </c>
      <c r="BD91" s="206">
        <v>0</v>
      </c>
      <c r="BE91" s="206">
        <v>0</v>
      </c>
      <c r="BF91" s="206">
        <v>0</v>
      </c>
      <c r="BG91" s="206">
        <v>0</v>
      </c>
      <c r="BH91" s="206">
        <v>0</v>
      </c>
      <c r="BI91" s="206">
        <v>0</v>
      </c>
      <c r="BJ91" s="206">
        <v>0</v>
      </c>
      <c r="BK91" s="206">
        <v>0</v>
      </c>
      <c r="BL91" s="206">
        <v>0</v>
      </c>
      <c r="BM91" s="206">
        <v>0</v>
      </c>
      <c r="BN91" s="206">
        <v>0</v>
      </c>
      <c r="BO91" s="206">
        <v>0</v>
      </c>
      <c r="BP91" s="206">
        <v>0</v>
      </c>
      <c r="BQ91" s="206">
        <v>0</v>
      </c>
      <c r="BR91" s="206">
        <v>0</v>
      </c>
      <c r="BS91" s="206">
        <v>0</v>
      </c>
      <c r="BT91" s="206">
        <v>0</v>
      </c>
      <c r="BU91" s="206">
        <v>0</v>
      </c>
      <c r="BV91" s="206">
        <v>0</v>
      </c>
      <c r="BW91" s="206">
        <v>0</v>
      </c>
      <c r="BX91" s="206">
        <v>0</v>
      </c>
      <c r="BY91" s="206">
        <v>0</v>
      </c>
      <c r="BZ91" s="206">
        <v>0</v>
      </c>
      <c r="CA91" s="206">
        <v>0</v>
      </c>
      <c r="CB91" s="206">
        <v>0</v>
      </c>
      <c r="CC91" s="206">
        <v>0</v>
      </c>
      <c r="CD91" s="206">
        <v>0</v>
      </c>
      <c r="CE91" s="206">
        <v>0</v>
      </c>
      <c r="CF91" s="206">
        <v>0</v>
      </c>
      <c r="CG91" s="206">
        <v>0</v>
      </c>
      <c r="CH91" s="206">
        <v>0</v>
      </c>
      <c r="CI91" s="206">
        <v>0</v>
      </c>
      <c r="CJ91" s="206">
        <v>0</v>
      </c>
      <c r="CK91" s="206">
        <v>0</v>
      </c>
      <c r="CL91" s="206">
        <v>0</v>
      </c>
      <c r="CM91" s="206">
        <v>0</v>
      </c>
      <c r="CN91" s="206">
        <v>0</v>
      </c>
      <c r="CO91" s="206">
        <v>0</v>
      </c>
      <c r="CP91" s="206">
        <v>0</v>
      </c>
      <c r="CQ91" s="206">
        <v>0</v>
      </c>
      <c r="CR91" s="206">
        <v>0</v>
      </c>
      <c r="CS91" s="206">
        <v>0</v>
      </c>
      <c r="CT91" s="206">
        <v>0</v>
      </c>
      <c r="CU91" s="206">
        <v>0</v>
      </c>
      <c r="CV91" s="206">
        <v>0</v>
      </c>
      <c r="CW91" s="206">
        <v>0</v>
      </c>
      <c r="CX91" s="206">
        <v>0</v>
      </c>
      <c r="CY91" s="206">
        <v>0</v>
      </c>
      <c r="CZ91" s="206">
        <v>0</v>
      </c>
      <c r="DA91" s="206">
        <v>0</v>
      </c>
      <c r="DB91" s="206">
        <v>0</v>
      </c>
      <c r="DC91" s="206">
        <v>0</v>
      </c>
      <c r="DD91" s="206">
        <v>0</v>
      </c>
      <c r="DE91" s="206">
        <v>0</v>
      </c>
      <c r="DF91" s="206">
        <v>0</v>
      </c>
      <c r="DG91" s="206">
        <v>0</v>
      </c>
      <c r="DH91" s="206">
        <v>0</v>
      </c>
      <c r="DI91" s="206">
        <v>0</v>
      </c>
      <c r="DJ91" s="206">
        <v>0</v>
      </c>
      <c r="DK91" s="206">
        <v>0</v>
      </c>
      <c r="DL91" s="207">
        <v>0</v>
      </c>
      <c r="DM91" s="343"/>
      <c r="DN91" s="317"/>
      <c r="DO91" s="317"/>
      <c r="DP91" s="317"/>
      <c r="DQ91" s="208"/>
      <c r="DR91" s="209"/>
      <c r="DS91" s="209"/>
      <c r="DT91" s="205" t="s">
        <v>183</v>
      </c>
      <c r="DU91" s="206">
        <f t="shared" si="88"/>
        <v>0</v>
      </c>
      <c r="DV91" s="206">
        <f t="shared" si="89"/>
        <v>0</v>
      </c>
      <c r="DW91" s="206">
        <f t="shared" si="90"/>
        <v>0</v>
      </c>
      <c r="DX91" s="206">
        <f t="shared" si="91"/>
        <v>0</v>
      </c>
      <c r="DY91" s="206">
        <f t="shared" si="92"/>
        <v>0</v>
      </c>
      <c r="DZ91" s="206">
        <f t="shared" si="93"/>
        <v>0</v>
      </c>
      <c r="EA91" s="206">
        <f t="shared" si="94"/>
        <v>0</v>
      </c>
      <c r="EB91" s="206">
        <f t="shared" si="95"/>
        <v>0</v>
      </c>
      <c r="EC91" s="206">
        <f t="shared" si="96"/>
        <v>0</v>
      </c>
      <c r="ED91" s="207">
        <f t="shared" si="87"/>
        <v>0</v>
      </c>
      <c r="EE91" s="303">
        <f t="shared" si="97"/>
        <v>0</v>
      </c>
      <c r="EF91" s="306"/>
      <c r="EG91" s="314"/>
      <c r="EH91" s="101"/>
    </row>
    <row r="92" spans="1:138" s="126" customFormat="1" ht="15" hidden="1" customHeight="1" outlineLevel="1" x14ac:dyDescent="0.35">
      <c r="A92" s="37" t="s">
        <v>149</v>
      </c>
      <c r="B92" s="37">
        <v>5</v>
      </c>
      <c r="C92" s="38">
        <v>5.2</v>
      </c>
      <c r="D92" s="39" t="s">
        <v>243</v>
      </c>
      <c r="E92" s="208"/>
      <c r="F92" s="209"/>
      <c r="G92" s="209"/>
      <c r="H92" s="205" t="s">
        <v>185</v>
      </c>
      <c r="I92" s="206">
        <v>0</v>
      </c>
      <c r="J92" s="206">
        <v>0</v>
      </c>
      <c r="K92" s="206">
        <v>0</v>
      </c>
      <c r="L92" s="206">
        <v>0</v>
      </c>
      <c r="M92" s="206">
        <v>0</v>
      </c>
      <c r="N92" s="206">
        <v>0</v>
      </c>
      <c r="O92" s="206">
        <v>0</v>
      </c>
      <c r="P92" s="206">
        <v>0</v>
      </c>
      <c r="Q92" s="206">
        <v>0</v>
      </c>
      <c r="R92" s="206">
        <v>0</v>
      </c>
      <c r="S92" s="206">
        <v>0</v>
      </c>
      <c r="T92" s="206">
        <v>0</v>
      </c>
      <c r="U92" s="206">
        <v>0</v>
      </c>
      <c r="V92" s="206">
        <v>0</v>
      </c>
      <c r="W92" s="206">
        <v>0</v>
      </c>
      <c r="X92" s="206">
        <v>0</v>
      </c>
      <c r="Y92" s="206">
        <v>0</v>
      </c>
      <c r="Z92" s="206">
        <v>0</v>
      </c>
      <c r="AA92" s="206">
        <v>0</v>
      </c>
      <c r="AB92" s="206">
        <v>0</v>
      </c>
      <c r="AC92" s="206">
        <v>0</v>
      </c>
      <c r="AD92" s="206">
        <v>0</v>
      </c>
      <c r="AE92" s="206">
        <v>0</v>
      </c>
      <c r="AF92" s="206">
        <v>0</v>
      </c>
      <c r="AG92" s="206">
        <v>0</v>
      </c>
      <c r="AH92" s="206">
        <v>0</v>
      </c>
      <c r="AI92" s="206">
        <v>0</v>
      </c>
      <c r="AJ92" s="206">
        <v>0</v>
      </c>
      <c r="AK92" s="206">
        <v>0</v>
      </c>
      <c r="AL92" s="206">
        <v>0</v>
      </c>
      <c r="AM92" s="206">
        <v>0</v>
      </c>
      <c r="AN92" s="206">
        <v>0</v>
      </c>
      <c r="AO92" s="206">
        <v>0</v>
      </c>
      <c r="AP92" s="206">
        <v>0</v>
      </c>
      <c r="AQ92" s="206">
        <v>0</v>
      </c>
      <c r="AR92" s="206">
        <v>0</v>
      </c>
      <c r="AS92" s="206">
        <v>0</v>
      </c>
      <c r="AT92" s="206">
        <v>0</v>
      </c>
      <c r="AU92" s="206">
        <v>0</v>
      </c>
      <c r="AV92" s="206">
        <v>0</v>
      </c>
      <c r="AW92" s="206">
        <v>0</v>
      </c>
      <c r="AX92" s="206">
        <v>0</v>
      </c>
      <c r="AY92" s="206">
        <v>0</v>
      </c>
      <c r="AZ92" s="206">
        <v>0</v>
      </c>
      <c r="BA92" s="206">
        <v>0</v>
      </c>
      <c r="BB92" s="206">
        <v>0</v>
      </c>
      <c r="BC92" s="206">
        <v>0</v>
      </c>
      <c r="BD92" s="206">
        <v>0</v>
      </c>
      <c r="BE92" s="206">
        <v>0</v>
      </c>
      <c r="BF92" s="206">
        <v>0</v>
      </c>
      <c r="BG92" s="206">
        <v>0</v>
      </c>
      <c r="BH92" s="206">
        <v>0</v>
      </c>
      <c r="BI92" s="206">
        <v>0</v>
      </c>
      <c r="BJ92" s="206">
        <v>0</v>
      </c>
      <c r="BK92" s="206">
        <v>0</v>
      </c>
      <c r="BL92" s="206">
        <v>0</v>
      </c>
      <c r="BM92" s="206">
        <v>0</v>
      </c>
      <c r="BN92" s="206">
        <v>0</v>
      </c>
      <c r="BO92" s="206">
        <v>0</v>
      </c>
      <c r="BP92" s="206">
        <v>0</v>
      </c>
      <c r="BQ92" s="206">
        <v>0</v>
      </c>
      <c r="BR92" s="206">
        <v>0</v>
      </c>
      <c r="BS92" s="206">
        <v>0</v>
      </c>
      <c r="BT92" s="206">
        <v>0</v>
      </c>
      <c r="BU92" s="206">
        <v>0</v>
      </c>
      <c r="BV92" s="206">
        <v>0</v>
      </c>
      <c r="BW92" s="206">
        <v>0</v>
      </c>
      <c r="BX92" s="206">
        <v>0</v>
      </c>
      <c r="BY92" s="206">
        <v>0</v>
      </c>
      <c r="BZ92" s="206">
        <v>0</v>
      </c>
      <c r="CA92" s="206">
        <v>0</v>
      </c>
      <c r="CB92" s="206">
        <v>0</v>
      </c>
      <c r="CC92" s="206">
        <v>0</v>
      </c>
      <c r="CD92" s="206">
        <v>0</v>
      </c>
      <c r="CE92" s="206">
        <v>0</v>
      </c>
      <c r="CF92" s="206">
        <v>0</v>
      </c>
      <c r="CG92" s="206">
        <v>0</v>
      </c>
      <c r="CH92" s="206">
        <v>0</v>
      </c>
      <c r="CI92" s="206">
        <v>0</v>
      </c>
      <c r="CJ92" s="206">
        <v>0</v>
      </c>
      <c r="CK92" s="206">
        <v>0</v>
      </c>
      <c r="CL92" s="206">
        <v>0</v>
      </c>
      <c r="CM92" s="206">
        <v>0</v>
      </c>
      <c r="CN92" s="206">
        <v>0</v>
      </c>
      <c r="CO92" s="206">
        <v>0</v>
      </c>
      <c r="CP92" s="206">
        <v>0</v>
      </c>
      <c r="CQ92" s="206">
        <v>0</v>
      </c>
      <c r="CR92" s="206">
        <v>0</v>
      </c>
      <c r="CS92" s="206">
        <v>0</v>
      </c>
      <c r="CT92" s="206">
        <v>0</v>
      </c>
      <c r="CU92" s="206">
        <v>0</v>
      </c>
      <c r="CV92" s="206">
        <v>0</v>
      </c>
      <c r="CW92" s="206">
        <v>0</v>
      </c>
      <c r="CX92" s="206">
        <v>0</v>
      </c>
      <c r="CY92" s="206">
        <v>0</v>
      </c>
      <c r="CZ92" s="206">
        <v>0</v>
      </c>
      <c r="DA92" s="206">
        <v>0</v>
      </c>
      <c r="DB92" s="206">
        <v>0</v>
      </c>
      <c r="DC92" s="206">
        <v>0</v>
      </c>
      <c r="DD92" s="206">
        <v>0</v>
      </c>
      <c r="DE92" s="206">
        <v>0</v>
      </c>
      <c r="DF92" s="206">
        <v>0</v>
      </c>
      <c r="DG92" s="206">
        <v>55000000</v>
      </c>
      <c r="DH92" s="206">
        <v>0</v>
      </c>
      <c r="DI92" s="206">
        <v>35000000</v>
      </c>
      <c r="DJ92" s="206">
        <v>0</v>
      </c>
      <c r="DK92" s="206">
        <v>0</v>
      </c>
      <c r="DL92" s="207">
        <v>90000000</v>
      </c>
      <c r="DM92" s="343"/>
      <c r="DN92" s="317"/>
      <c r="DO92" s="317"/>
      <c r="DP92" s="317"/>
      <c r="DQ92" s="208"/>
      <c r="DR92" s="209"/>
      <c r="DS92" s="209"/>
      <c r="DT92" s="205" t="s">
        <v>185</v>
      </c>
      <c r="DU92" s="206">
        <f t="shared" si="88"/>
        <v>0</v>
      </c>
      <c r="DV92" s="206">
        <f t="shared" si="89"/>
        <v>0</v>
      </c>
      <c r="DW92" s="206">
        <f t="shared" si="90"/>
        <v>0</v>
      </c>
      <c r="DX92" s="206">
        <f t="shared" si="91"/>
        <v>0</v>
      </c>
      <c r="DY92" s="206">
        <f t="shared" si="92"/>
        <v>0</v>
      </c>
      <c r="DZ92" s="206">
        <f t="shared" si="93"/>
        <v>0</v>
      </c>
      <c r="EA92" s="206">
        <f t="shared" si="94"/>
        <v>55</v>
      </c>
      <c r="EB92" s="206">
        <f t="shared" si="95"/>
        <v>35</v>
      </c>
      <c r="EC92" s="206">
        <f t="shared" si="96"/>
        <v>0</v>
      </c>
      <c r="ED92" s="207">
        <f t="shared" si="87"/>
        <v>90</v>
      </c>
      <c r="EE92" s="303">
        <f t="shared" si="97"/>
        <v>0</v>
      </c>
      <c r="EF92" s="306"/>
      <c r="EG92" s="314"/>
      <c r="EH92" s="101"/>
    </row>
    <row r="93" spans="1:138" s="126" customFormat="1" ht="15" hidden="1" customHeight="1" outlineLevel="1" x14ac:dyDescent="0.35">
      <c r="A93" s="37" t="s">
        <v>149</v>
      </c>
      <c r="B93" s="37">
        <v>5</v>
      </c>
      <c r="C93" s="38">
        <v>5.2</v>
      </c>
      <c r="D93" s="39" t="s">
        <v>244</v>
      </c>
      <c r="E93" s="208"/>
      <c r="F93" s="209"/>
      <c r="G93" s="209"/>
      <c r="H93" s="205" t="s">
        <v>187</v>
      </c>
      <c r="I93" s="206">
        <v>0</v>
      </c>
      <c r="J93" s="206">
        <v>0</v>
      </c>
      <c r="K93" s="206">
        <v>0</v>
      </c>
      <c r="L93" s="206">
        <v>0</v>
      </c>
      <c r="M93" s="206">
        <v>0</v>
      </c>
      <c r="N93" s="206">
        <v>0</v>
      </c>
      <c r="O93" s="206">
        <v>0</v>
      </c>
      <c r="P93" s="206">
        <v>0</v>
      </c>
      <c r="Q93" s="206">
        <v>0</v>
      </c>
      <c r="R93" s="206">
        <v>0</v>
      </c>
      <c r="S93" s="206">
        <v>0</v>
      </c>
      <c r="T93" s="206">
        <v>0</v>
      </c>
      <c r="U93" s="206">
        <v>0</v>
      </c>
      <c r="V93" s="206">
        <v>0</v>
      </c>
      <c r="W93" s="206">
        <v>0</v>
      </c>
      <c r="X93" s="206">
        <v>0</v>
      </c>
      <c r="Y93" s="206">
        <v>0</v>
      </c>
      <c r="Z93" s="206">
        <v>0</v>
      </c>
      <c r="AA93" s="206">
        <v>0</v>
      </c>
      <c r="AB93" s="206">
        <v>0</v>
      </c>
      <c r="AC93" s="206">
        <v>0</v>
      </c>
      <c r="AD93" s="206">
        <v>0</v>
      </c>
      <c r="AE93" s="206">
        <v>0</v>
      </c>
      <c r="AF93" s="206">
        <v>0</v>
      </c>
      <c r="AG93" s="206">
        <v>0</v>
      </c>
      <c r="AH93" s="206">
        <v>0</v>
      </c>
      <c r="AI93" s="206">
        <v>0</v>
      </c>
      <c r="AJ93" s="206">
        <v>0</v>
      </c>
      <c r="AK93" s="206">
        <v>0</v>
      </c>
      <c r="AL93" s="206">
        <v>0</v>
      </c>
      <c r="AM93" s="206">
        <v>0</v>
      </c>
      <c r="AN93" s="206">
        <v>0</v>
      </c>
      <c r="AO93" s="206">
        <v>0</v>
      </c>
      <c r="AP93" s="206">
        <v>0</v>
      </c>
      <c r="AQ93" s="206">
        <v>0</v>
      </c>
      <c r="AR93" s="206">
        <v>0</v>
      </c>
      <c r="AS93" s="206">
        <v>0</v>
      </c>
      <c r="AT93" s="206">
        <v>0</v>
      </c>
      <c r="AU93" s="206">
        <v>0</v>
      </c>
      <c r="AV93" s="206">
        <v>0</v>
      </c>
      <c r="AW93" s="206">
        <v>0</v>
      </c>
      <c r="AX93" s="206">
        <v>0</v>
      </c>
      <c r="AY93" s="206">
        <v>0</v>
      </c>
      <c r="AZ93" s="206">
        <v>0</v>
      </c>
      <c r="BA93" s="206">
        <v>0</v>
      </c>
      <c r="BB93" s="206">
        <v>0</v>
      </c>
      <c r="BC93" s="206">
        <v>0</v>
      </c>
      <c r="BD93" s="206">
        <v>0</v>
      </c>
      <c r="BE93" s="206">
        <v>0</v>
      </c>
      <c r="BF93" s="206">
        <v>0</v>
      </c>
      <c r="BG93" s="206">
        <v>0</v>
      </c>
      <c r="BH93" s="206">
        <v>0</v>
      </c>
      <c r="BI93" s="206">
        <v>0</v>
      </c>
      <c r="BJ93" s="206">
        <v>0</v>
      </c>
      <c r="BK93" s="206">
        <v>0</v>
      </c>
      <c r="BL93" s="206">
        <v>0</v>
      </c>
      <c r="BM93" s="206">
        <v>0</v>
      </c>
      <c r="BN93" s="206">
        <v>0</v>
      </c>
      <c r="BO93" s="206">
        <v>0</v>
      </c>
      <c r="BP93" s="206">
        <v>0</v>
      </c>
      <c r="BQ93" s="206">
        <v>0</v>
      </c>
      <c r="BR93" s="206">
        <v>0</v>
      </c>
      <c r="BS93" s="206">
        <v>0</v>
      </c>
      <c r="BT93" s="206">
        <v>0</v>
      </c>
      <c r="BU93" s="206">
        <v>0</v>
      </c>
      <c r="BV93" s="206">
        <v>0</v>
      </c>
      <c r="BW93" s="206">
        <v>0</v>
      </c>
      <c r="BX93" s="206">
        <v>0</v>
      </c>
      <c r="BY93" s="206">
        <v>0</v>
      </c>
      <c r="BZ93" s="206">
        <v>0</v>
      </c>
      <c r="CA93" s="206">
        <v>0</v>
      </c>
      <c r="CB93" s="206">
        <v>0</v>
      </c>
      <c r="CC93" s="206">
        <v>0</v>
      </c>
      <c r="CD93" s="206">
        <v>0</v>
      </c>
      <c r="CE93" s="206">
        <v>0</v>
      </c>
      <c r="CF93" s="206">
        <v>0</v>
      </c>
      <c r="CG93" s="206">
        <v>0</v>
      </c>
      <c r="CH93" s="206">
        <v>0</v>
      </c>
      <c r="CI93" s="206">
        <v>0</v>
      </c>
      <c r="CJ93" s="206">
        <v>0</v>
      </c>
      <c r="CK93" s="206">
        <v>0</v>
      </c>
      <c r="CL93" s="206">
        <v>0</v>
      </c>
      <c r="CM93" s="206">
        <v>0</v>
      </c>
      <c r="CN93" s="206">
        <v>0</v>
      </c>
      <c r="CO93" s="206">
        <v>0</v>
      </c>
      <c r="CP93" s="206">
        <v>0</v>
      </c>
      <c r="CQ93" s="206">
        <v>0</v>
      </c>
      <c r="CR93" s="206">
        <v>0</v>
      </c>
      <c r="CS93" s="206">
        <v>0</v>
      </c>
      <c r="CT93" s="206">
        <v>0</v>
      </c>
      <c r="CU93" s="206">
        <v>0</v>
      </c>
      <c r="CV93" s="206">
        <v>0</v>
      </c>
      <c r="CW93" s="206">
        <v>0</v>
      </c>
      <c r="CX93" s="206">
        <v>0</v>
      </c>
      <c r="CY93" s="206">
        <v>0</v>
      </c>
      <c r="CZ93" s="206">
        <v>0</v>
      </c>
      <c r="DA93" s="206">
        <v>0</v>
      </c>
      <c r="DB93" s="206">
        <v>0</v>
      </c>
      <c r="DC93" s="206">
        <v>0</v>
      </c>
      <c r="DD93" s="206">
        <v>0</v>
      </c>
      <c r="DE93" s="206">
        <v>0</v>
      </c>
      <c r="DF93" s="206">
        <v>0</v>
      </c>
      <c r="DG93" s="206">
        <v>0</v>
      </c>
      <c r="DH93" s="206">
        <v>0</v>
      </c>
      <c r="DI93" s="206">
        <v>0</v>
      </c>
      <c r="DJ93" s="206">
        <v>0</v>
      </c>
      <c r="DK93" s="206">
        <v>0</v>
      </c>
      <c r="DL93" s="207">
        <v>0</v>
      </c>
      <c r="DM93" s="343"/>
      <c r="DN93" s="317"/>
      <c r="DO93" s="317"/>
      <c r="DP93" s="317"/>
      <c r="DQ93" s="208"/>
      <c r="DR93" s="209"/>
      <c r="DS93" s="209"/>
      <c r="DT93" s="205" t="s">
        <v>187</v>
      </c>
      <c r="DU93" s="206">
        <f t="shared" si="88"/>
        <v>0</v>
      </c>
      <c r="DV93" s="206">
        <f t="shared" si="89"/>
        <v>0</v>
      </c>
      <c r="DW93" s="206">
        <f t="shared" si="90"/>
        <v>0</v>
      </c>
      <c r="DX93" s="206">
        <f t="shared" si="91"/>
        <v>0</v>
      </c>
      <c r="DY93" s="206">
        <f t="shared" si="92"/>
        <v>0</v>
      </c>
      <c r="DZ93" s="206">
        <f t="shared" si="93"/>
        <v>0</v>
      </c>
      <c r="EA93" s="206">
        <f t="shared" si="94"/>
        <v>0</v>
      </c>
      <c r="EB93" s="206">
        <f t="shared" si="95"/>
        <v>0</v>
      </c>
      <c r="EC93" s="206">
        <f t="shared" si="96"/>
        <v>0</v>
      </c>
      <c r="ED93" s="207">
        <f t="shared" si="87"/>
        <v>0</v>
      </c>
      <c r="EE93" s="303">
        <f t="shared" si="97"/>
        <v>0</v>
      </c>
      <c r="EF93" s="306"/>
      <c r="EG93" s="314"/>
      <c r="EH93" s="101"/>
    </row>
    <row r="94" spans="1:138" s="126" customFormat="1" ht="15" hidden="1" customHeight="1" outlineLevel="1" x14ac:dyDescent="0.35">
      <c r="A94" s="127" t="s">
        <v>149</v>
      </c>
      <c r="B94" s="127">
        <v>5</v>
      </c>
      <c r="C94" s="128">
        <v>5.3</v>
      </c>
      <c r="D94" s="129"/>
      <c r="E94" s="210"/>
      <c r="F94" s="211"/>
      <c r="G94" s="211" t="s">
        <v>189</v>
      </c>
      <c r="H94" s="219"/>
      <c r="I94" s="215">
        <v>0</v>
      </c>
      <c r="J94" s="213">
        <v>0</v>
      </c>
      <c r="K94" s="213">
        <v>0</v>
      </c>
      <c r="L94" s="213">
        <v>0</v>
      </c>
      <c r="M94" s="213">
        <v>0</v>
      </c>
      <c r="N94" s="213">
        <v>0</v>
      </c>
      <c r="O94" s="213">
        <v>0</v>
      </c>
      <c r="P94" s="213">
        <v>0</v>
      </c>
      <c r="Q94" s="213">
        <v>0</v>
      </c>
      <c r="R94" s="213">
        <v>0</v>
      </c>
      <c r="S94" s="213">
        <v>0</v>
      </c>
      <c r="T94" s="213">
        <v>0</v>
      </c>
      <c r="U94" s="213">
        <v>0</v>
      </c>
      <c r="V94" s="213">
        <v>0</v>
      </c>
      <c r="W94" s="213">
        <v>0</v>
      </c>
      <c r="X94" s="213">
        <v>0</v>
      </c>
      <c r="Y94" s="213">
        <v>0</v>
      </c>
      <c r="Z94" s="213">
        <v>0</v>
      </c>
      <c r="AA94" s="213">
        <v>0</v>
      </c>
      <c r="AB94" s="213">
        <v>0</v>
      </c>
      <c r="AC94" s="213">
        <v>0</v>
      </c>
      <c r="AD94" s="213">
        <v>0</v>
      </c>
      <c r="AE94" s="213">
        <v>0</v>
      </c>
      <c r="AF94" s="213">
        <v>0</v>
      </c>
      <c r="AG94" s="213">
        <v>0</v>
      </c>
      <c r="AH94" s="213">
        <v>0</v>
      </c>
      <c r="AI94" s="213">
        <v>0</v>
      </c>
      <c r="AJ94" s="213">
        <v>0</v>
      </c>
      <c r="AK94" s="213">
        <v>0</v>
      </c>
      <c r="AL94" s="213">
        <v>0</v>
      </c>
      <c r="AM94" s="213">
        <v>0</v>
      </c>
      <c r="AN94" s="213">
        <v>0</v>
      </c>
      <c r="AO94" s="213">
        <v>0</v>
      </c>
      <c r="AP94" s="213">
        <v>0</v>
      </c>
      <c r="AQ94" s="213">
        <v>0</v>
      </c>
      <c r="AR94" s="213">
        <v>0</v>
      </c>
      <c r="AS94" s="213">
        <v>0</v>
      </c>
      <c r="AT94" s="213">
        <v>0</v>
      </c>
      <c r="AU94" s="213">
        <v>0</v>
      </c>
      <c r="AV94" s="213">
        <v>0</v>
      </c>
      <c r="AW94" s="213">
        <v>0</v>
      </c>
      <c r="AX94" s="213">
        <v>0</v>
      </c>
      <c r="AY94" s="213">
        <v>0</v>
      </c>
      <c r="AZ94" s="213">
        <v>0</v>
      </c>
      <c r="BA94" s="213">
        <v>0</v>
      </c>
      <c r="BB94" s="213">
        <v>0</v>
      </c>
      <c r="BC94" s="213">
        <v>0</v>
      </c>
      <c r="BD94" s="213">
        <v>0</v>
      </c>
      <c r="BE94" s="213">
        <v>0</v>
      </c>
      <c r="BF94" s="213">
        <v>0</v>
      </c>
      <c r="BG94" s="213">
        <v>0</v>
      </c>
      <c r="BH94" s="213">
        <v>0</v>
      </c>
      <c r="BI94" s="213">
        <v>0</v>
      </c>
      <c r="BJ94" s="213">
        <v>0</v>
      </c>
      <c r="BK94" s="213">
        <v>0</v>
      </c>
      <c r="BL94" s="213">
        <v>0</v>
      </c>
      <c r="BM94" s="213">
        <v>0</v>
      </c>
      <c r="BN94" s="213">
        <v>0</v>
      </c>
      <c r="BO94" s="213">
        <v>0</v>
      </c>
      <c r="BP94" s="213">
        <v>0</v>
      </c>
      <c r="BQ94" s="213">
        <v>0</v>
      </c>
      <c r="BR94" s="213">
        <v>0</v>
      </c>
      <c r="BS94" s="213">
        <v>0</v>
      </c>
      <c r="BT94" s="213">
        <v>0</v>
      </c>
      <c r="BU94" s="213">
        <v>0</v>
      </c>
      <c r="BV94" s="213">
        <v>0</v>
      </c>
      <c r="BW94" s="213">
        <v>0</v>
      </c>
      <c r="BX94" s="213">
        <v>0</v>
      </c>
      <c r="BY94" s="213">
        <v>0</v>
      </c>
      <c r="BZ94" s="213">
        <v>0</v>
      </c>
      <c r="CA94" s="213">
        <v>0</v>
      </c>
      <c r="CB94" s="213">
        <v>0</v>
      </c>
      <c r="CC94" s="213">
        <v>0</v>
      </c>
      <c r="CD94" s="213">
        <v>0</v>
      </c>
      <c r="CE94" s="213">
        <v>0</v>
      </c>
      <c r="CF94" s="213">
        <v>0</v>
      </c>
      <c r="CG94" s="213">
        <v>0</v>
      </c>
      <c r="CH94" s="213">
        <v>0</v>
      </c>
      <c r="CI94" s="213">
        <v>0</v>
      </c>
      <c r="CJ94" s="213">
        <v>0</v>
      </c>
      <c r="CK94" s="213">
        <v>0</v>
      </c>
      <c r="CL94" s="213">
        <v>0</v>
      </c>
      <c r="CM94" s="213">
        <v>0</v>
      </c>
      <c r="CN94" s="213">
        <v>0</v>
      </c>
      <c r="CO94" s="213">
        <v>0</v>
      </c>
      <c r="CP94" s="213">
        <v>0</v>
      </c>
      <c r="CQ94" s="213">
        <v>0</v>
      </c>
      <c r="CR94" s="213">
        <v>0</v>
      </c>
      <c r="CS94" s="213">
        <v>0</v>
      </c>
      <c r="CT94" s="213">
        <v>0</v>
      </c>
      <c r="CU94" s="213">
        <v>0</v>
      </c>
      <c r="CV94" s="213">
        <v>0</v>
      </c>
      <c r="CW94" s="213">
        <v>0</v>
      </c>
      <c r="CX94" s="213">
        <v>0</v>
      </c>
      <c r="CY94" s="213">
        <v>0</v>
      </c>
      <c r="CZ94" s="213">
        <v>0</v>
      </c>
      <c r="DA94" s="213">
        <v>0</v>
      </c>
      <c r="DB94" s="213">
        <v>0</v>
      </c>
      <c r="DC94" s="213">
        <v>0</v>
      </c>
      <c r="DD94" s="213">
        <v>0</v>
      </c>
      <c r="DE94" s="213">
        <v>0</v>
      </c>
      <c r="DF94" s="213">
        <v>0</v>
      </c>
      <c r="DG94" s="213">
        <v>0</v>
      </c>
      <c r="DH94" s="213">
        <v>0</v>
      </c>
      <c r="DI94" s="213">
        <v>0</v>
      </c>
      <c r="DJ94" s="213">
        <v>0</v>
      </c>
      <c r="DK94" s="213">
        <v>0</v>
      </c>
      <c r="DL94" s="214">
        <v>0</v>
      </c>
      <c r="DM94" s="343"/>
      <c r="DN94" s="317"/>
      <c r="DO94" s="317"/>
      <c r="DP94" s="317"/>
      <c r="DQ94" s="210"/>
      <c r="DR94" s="211"/>
      <c r="DS94" s="211" t="s">
        <v>189</v>
      </c>
      <c r="DT94" s="219"/>
      <c r="DU94" s="213">
        <f t="shared" ref="DU94:EC94" si="98">SUM(DU95:DU101)</f>
        <v>0</v>
      </c>
      <c r="DV94" s="213">
        <f t="shared" si="98"/>
        <v>0</v>
      </c>
      <c r="DW94" s="213">
        <f t="shared" si="98"/>
        <v>0</v>
      </c>
      <c r="DX94" s="213">
        <f t="shared" si="98"/>
        <v>0</v>
      </c>
      <c r="DY94" s="213">
        <f t="shared" si="98"/>
        <v>0</v>
      </c>
      <c r="DZ94" s="213">
        <f t="shared" si="98"/>
        <v>0</v>
      </c>
      <c r="EA94" s="213">
        <f t="shared" si="98"/>
        <v>145</v>
      </c>
      <c r="EB94" s="213">
        <f t="shared" si="98"/>
        <v>100</v>
      </c>
      <c r="EC94" s="213">
        <f t="shared" si="98"/>
        <v>0</v>
      </c>
      <c r="ED94" s="214">
        <f t="shared" si="87"/>
        <v>245</v>
      </c>
      <c r="EE94" s="305"/>
      <c r="EF94" s="306"/>
      <c r="EG94" s="314"/>
      <c r="EH94" s="101"/>
    </row>
    <row r="95" spans="1:138" s="126" customFormat="1" ht="15" hidden="1" customHeight="1" outlineLevel="1" x14ac:dyDescent="0.35">
      <c r="A95" s="37" t="s">
        <v>149</v>
      </c>
      <c r="B95" s="37">
        <v>5</v>
      </c>
      <c r="C95" s="38">
        <v>5.3</v>
      </c>
      <c r="D95" s="39" t="s">
        <v>245</v>
      </c>
      <c r="E95" s="208"/>
      <c r="F95" s="209"/>
      <c r="G95" s="209"/>
      <c r="H95" s="226" t="s">
        <v>191</v>
      </c>
      <c r="I95" s="206">
        <v>0</v>
      </c>
      <c r="J95" s="206">
        <v>0</v>
      </c>
      <c r="K95" s="206">
        <v>0</v>
      </c>
      <c r="L95" s="206">
        <v>0</v>
      </c>
      <c r="M95" s="206">
        <v>0</v>
      </c>
      <c r="N95" s="206">
        <v>0</v>
      </c>
      <c r="O95" s="206">
        <v>0</v>
      </c>
      <c r="P95" s="206">
        <v>0</v>
      </c>
      <c r="Q95" s="206">
        <v>0</v>
      </c>
      <c r="R95" s="206">
        <v>0</v>
      </c>
      <c r="S95" s="206">
        <v>0</v>
      </c>
      <c r="T95" s="206">
        <v>0</v>
      </c>
      <c r="U95" s="206">
        <v>0</v>
      </c>
      <c r="V95" s="206">
        <v>0</v>
      </c>
      <c r="W95" s="206">
        <v>0</v>
      </c>
      <c r="X95" s="206">
        <v>0</v>
      </c>
      <c r="Y95" s="206">
        <v>0</v>
      </c>
      <c r="Z95" s="206">
        <v>0</v>
      </c>
      <c r="AA95" s="206">
        <v>0</v>
      </c>
      <c r="AB95" s="206">
        <v>0</v>
      </c>
      <c r="AC95" s="206">
        <v>0</v>
      </c>
      <c r="AD95" s="206">
        <v>0</v>
      </c>
      <c r="AE95" s="206">
        <v>0</v>
      </c>
      <c r="AF95" s="206">
        <v>0</v>
      </c>
      <c r="AG95" s="206">
        <v>0</v>
      </c>
      <c r="AH95" s="206">
        <v>0</v>
      </c>
      <c r="AI95" s="206">
        <v>0</v>
      </c>
      <c r="AJ95" s="206">
        <v>0</v>
      </c>
      <c r="AK95" s="206">
        <v>0</v>
      </c>
      <c r="AL95" s="206">
        <v>0</v>
      </c>
      <c r="AM95" s="206">
        <v>0</v>
      </c>
      <c r="AN95" s="206">
        <v>0</v>
      </c>
      <c r="AO95" s="206">
        <v>0</v>
      </c>
      <c r="AP95" s="206">
        <v>0</v>
      </c>
      <c r="AQ95" s="206">
        <v>0</v>
      </c>
      <c r="AR95" s="206">
        <v>0</v>
      </c>
      <c r="AS95" s="206">
        <v>0</v>
      </c>
      <c r="AT95" s="206">
        <v>0</v>
      </c>
      <c r="AU95" s="206">
        <v>0</v>
      </c>
      <c r="AV95" s="206">
        <v>0</v>
      </c>
      <c r="AW95" s="206">
        <v>0</v>
      </c>
      <c r="AX95" s="206">
        <v>0</v>
      </c>
      <c r="AY95" s="206">
        <v>0</v>
      </c>
      <c r="AZ95" s="206">
        <v>0</v>
      </c>
      <c r="BA95" s="206">
        <v>0</v>
      </c>
      <c r="BB95" s="206">
        <v>0</v>
      </c>
      <c r="BC95" s="206">
        <v>0</v>
      </c>
      <c r="BD95" s="206">
        <v>0</v>
      </c>
      <c r="BE95" s="206">
        <v>0</v>
      </c>
      <c r="BF95" s="206">
        <v>0</v>
      </c>
      <c r="BG95" s="206">
        <v>0</v>
      </c>
      <c r="BH95" s="206">
        <v>0</v>
      </c>
      <c r="BI95" s="206">
        <v>0</v>
      </c>
      <c r="BJ95" s="206">
        <v>0</v>
      </c>
      <c r="BK95" s="206">
        <v>0</v>
      </c>
      <c r="BL95" s="206">
        <v>0</v>
      </c>
      <c r="BM95" s="206">
        <v>0</v>
      </c>
      <c r="BN95" s="206">
        <v>0</v>
      </c>
      <c r="BO95" s="206">
        <v>0</v>
      </c>
      <c r="BP95" s="206">
        <v>0</v>
      </c>
      <c r="BQ95" s="206">
        <v>0</v>
      </c>
      <c r="BR95" s="206">
        <v>0</v>
      </c>
      <c r="BS95" s="206">
        <v>0</v>
      </c>
      <c r="BT95" s="206">
        <v>0</v>
      </c>
      <c r="BU95" s="206">
        <v>0</v>
      </c>
      <c r="BV95" s="206">
        <v>0</v>
      </c>
      <c r="BW95" s="206">
        <v>0</v>
      </c>
      <c r="BX95" s="206">
        <v>0</v>
      </c>
      <c r="BY95" s="206">
        <v>0</v>
      </c>
      <c r="BZ95" s="206">
        <v>0</v>
      </c>
      <c r="CA95" s="206">
        <v>0</v>
      </c>
      <c r="CB95" s="206">
        <v>0</v>
      </c>
      <c r="CC95" s="206">
        <v>0</v>
      </c>
      <c r="CD95" s="206">
        <v>0</v>
      </c>
      <c r="CE95" s="206">
        <v>0</v>
      </c>
      <c r="CF95" s="206">
        <v>0</v>
      </c>
      <c r="CG95" s="206">
        <v>0</v>
      </c>
      <c r="CH95" s="206">
        <v>0</v>
      </c>
      <c r="CI95" s="206">
        <v>0</v>
      </c>
      <c r="CJ95" s="206">
        <v>0</v>
      </c>
      <c r="CK95" s="206">
        <v>0</v>
      </c>
      <c r="CL95" s="206">
        <v>0</v>
      </c>
      <c r="CM95" s="206">
        <v>0</v>
      </c>
      <c r="CN95" s="206">
        <v>0</v>
      </c>
      <c r="CO95" s="206">
        <v>0</v>
      </c>
      <c r="CP95" s="206">
        <v>0</v>
      </c>
      <c r="CQ95" s="206">
        <v>0</v>
      </c>
      <c r="CR95" s="206">
        <v>0</v>
      </c>
      <c r="CS95" s="206">
        <v>0</v>
      </c>
      <c r="CT95" s="206">
        <v>0</v>
      </c>
      <c r="CU95" s="206">
        <v>0</v>
      </c>
      <c r="CV95" s="206">
        <v>0</v>
      </c>
      <c r="CW95" s="206">
        <v>0</v>
      </c>
      <c r="CX95" s="206">
        <v>0</v>
      </c>
      <c r="CY95" s="206">
        <v>0</v>
      </c>
      <c r="CZ95" s="206">
        <v>0</v>
      </c>
      <c r="DA95" s="206">
        <v>0</v>
      </c>
      <c r="DB95" s="206">
        <v>0</v>
      </c>
      <c r="DC95" s="206">
        <v>0</v>
      </c>
      <c r="DD95" s="206">
        <v>0</v>
      </c>
      <c r="DE95" s="206">
        <v>0</v>
      </c>
      <c r="DF95" s="206">
        <v>0</v>
      </c>
      <c r="DG95" s="206">
        <v>0</v>
      </c>
      <c r="DH95" s="206">
        <v>0</v>
      </c>
      <c r="DI95" s="206">
        <v>0</v>
      </c>
      <c r="DJ95" s="206">
        <v>0</v>
      </c>
      <c r="DK95" s="206">
        <v>0</v>
      </c>
      <c r="DL95" s="207">
        <v>0</v>
      </c>
      <c r="DM95" s="343"/>
      <c r="DN95" s="317"/>
      <c r="DO95" s="317"/>
      <c r="DP95" s="317"/>
      <c r="DQ95" s="208"/>
      <c r="DR95" s="209"/>
      <c r="DS95" s="209"/>
      <c r="DT95" s="226" t="s">
        <v>191</v>
      </c>
      <c r="DU95" s="206">
        <f t="shared" ref="DU95:DU101" si="99">I95/$DQ$4</f>
        <v>0</v>
      </c>
      <c r="DV95" s="206">
        <f t="shared" ref="DV95:DV101" si="100">SUM(J95:O95)/$DQ$4</f>
        <v>0</v>
      </c>
      <c r="DW95" s="206">
        <f t="shared" ref="DW95:DW101" si="101">SUM(P95:AL95)/$DQ$4</f>
        <v>0</v>
      </c>
      <c r="DX95" s="206">
        <f t="shared" ref="DX95:DX101" si="102">SUM(AM95:CT95)/$DQ$4</f>
        <v>0</v>
      </c>
      <c r="DY95" s="206">
        <f t="shared" ref="DY95:DY101" si="103">SUM(CU95:CY95)/$DQ$4</f>
        <v>0</v>
      </c>
      <c r="DZ95" s="206">
        <f t="shared" ref="DZ95:DZ101" si="104">SUM(CZ95:DE95)/$DQ$4</f>
        <v>0</v>
      </c>
      <c r="EA95" s="206">
        <f t="shared" ref="EA95:EA101" si="105">SUM(DF95:DG95)/$DQ$4</f>
        <v>0</v>
      </c>
      <c r="EB95" s="206">
        <f t="shared" ref="EB95:EB101" si="106">SUM(DH95:DI95)/$DQ$4</f>
        <v>0</v>
      </c>
      <c r="EC95" s="206">
        <f t="shared" ref="EC95:EC101" si="107">SUM(DJ95:DK95)/$DQ$4</f>
        <v>0</v>
      </c>
      <c r="ED95" s="207">
        <f t="shared" si="87"/>
        <v>0</v>
      </c>
      <c r="EE95" s="303">
        <f t="shared" ref="EE95:EE101" si="108">ED95-(DL95/$DQ$4)</f>
        <v>0</v>
      </c>
      <c r="EF95" s="306"/>
      <c r="EG95" s="314"/>
      <c r="EH95" s="101"/>
    </row>
    <row r="96" spans="1:138" s="126" customFormat="1" ht="15" hidden="1" customHeight="1" outlineLevel="1" x14ac:dyDescent="0.35">
      <c r="A96" s="37" t="s">
        <v>149</v>
      </c>
      <c r="B96" s="37">
        <v>5</v>
      </c>
      <c r="C96" s="38">
        <v>5.3</v>
      </c>
      <c r="D96" s="39" t="s">
        <v>246</v>
      </c>
      <c r="E96" s="208"/>
      <c r="F96" s="209"/>
      <c r="G96" s="218"/>
      <c r="H96" s="205" t="s">
        <v>193</v>
      </c>
      <c r="I96" s="206">
        <v>0</v>
      </c>
      <c r="J96" s="206">
        <v>0</v>
      </c>
      <c r="K96" s="206">
        <v>0</v>
      </c>
      <c r="L96" s="206">
        <v>0</v>
      </c>
      <c r="M96" s="206">
        <v>0</v>
      </c>
      <c r="N96" s="206">
        <v>0</v>
      </c>
      <c r="O96" s="206">
        <v>0</v>
      </c>
      <c r="P96" s="206">
        <v>0</v>
      </c>
      <c r="Q96" s="206">
        <v>0</v>
      </c>
      <c r="R96" s="206">
        <v>0</v>
      </c>
      <c r="S96" s="206">
        <v>0</v>
      </c>
      <c r="T96" s="206">
        <v>0</v>
      </c>
      <c r="U96" s="206">
        <v>0</v>
      </c>
      <c r="V96" s="206">
        <v>0</v>
      </c>
      <c r="W96" s="206">
        <v>0</v>
      </c>
      <c r="X96" s="206">
        <v>0</v>
      </c>
      <c r="Y96" s="206">
        <v>0</v>
      </c>
      <c r="Z96" s="206">
        <v>0</v>
      </c>
      <c r="AA96" s="206">
        <v>0</v>
      </c>
      <c r="AB96" s="206">
        <v>0</v>
      </c>
      <c r="AC96" s="206">
        <v>0</v>
      </c>
      <c r="AD96" s="206">
        <v>0</v>
      </c>
      <c r="AE96" s="206">
        <v>0</v>
      </c>
      <c r="AF96" s="206">
        <v>0</v>
      </c>
      <c r="AG96" s="206">
        <v>0</v>
      </c>
      <c r="AH96" s="206">
        <v>0</v>
      </c>
      <c r="AI96" s="206">
        <v>0</v>
      </c>
      <c r="AJ96" s="206">
        <v>0</v>
      </c>
      <c r="AK96" s="206">
        <v>0</v>
      </c>
      <c r="AL96" s="206">
        <v>0</v>
      </c>
      <c r="AM96" s="206">
        <v>0</v>
      </c>
      <c r="AN96" s="206">
        <v>0</v>
      </c>
      <c r="AO96" s="206">
        <v>0</v>
      </c>
      <c r="AP96" s="206">
        <v>0</v>
      </c>
      <c r="AQ96" s="206">
        <v>0</v>
      </c>
      <c r="AR96" s="206">
        <v>0</v>
      </c>
      <c r="AS96" s="206">
        <v>0</v>
      </c>
      <c r="AT96" s="206">
        <v>0</v>
      </c>
      <c r="AU96" s="206">
        <v>0</v>
      </c>
      <c r="AV96" s="206">
        <v>0</v>
      </c>
      <c r="AW96" s="206">
        <v>0</v>
      </c>
      <c r="AX96" s="206">
        <v>0</v>
      </c>
      <c r="AY96" s="206">
        <v>0</v>
      </c>
      <c r="AZ96" s="206">
        <v>0</v>
      </c>
      <c r="BA96" s="206">
        <v>0</v>
      </c>
      <c r="BB96" s="206">
        <v>0</v>
      </c>
      <c r="BC96" s="206">
        <v>0</v>
      </c>
      <c r="BD96" s="206">
        <v>0</v>
      </c>
      <c r="BE96" s="206">
        <v>0</v>
      </c>
      <c r="BF96" s="206">
        <v>0</v>
      </c>
      <c r="BG96" s="206">
        <v>0</v>
      </c>
      <c r="BH96" s="206">
        <v>0</v>
      </c>
      <c r="BI96" s="206">
        <v>0</v>
      </c>
      <c r="BJ96" s="206">
        <v>0</v>
      </c>
      <c r="BK96" s="206">
        <v>0</v>
      </c>
      <c r="BL96" s="206">
        <v>0</v>
      </c>
      <c r="BM96" s="206">
        <v>0</v>
      </c>
      <c r="BN96" s="206">
        <v>0</v>
      </c>
      <c r="BO96" s="206">
        <v>0</v>
      </c>
      <c r="BP96" s="206">
        <v>0</v>
      </c>
      <c r="BQ96" s="206">
        <v>0</v>
      </c>
      <c r="BR96" s="206">
        <v>0</v>
      </c>
      <c r="BS96" s="206">
        <v>0</v>
      </c>
      <c r="BT96" s="206">
        <v>0</v>
      </c>
      <c r="BU96" s="206">
        <v>0</v>
      </c>
      <c r="BV96" s="206">
        <v>0</v>
      </c>
      <c r="BW96" s="206">
        <v>0</v>
      </c>
      <c r="BX96" s="206">
        <v>0</v>
      </c>
      <c r="BY96" s="206">
        <v>0</v>
      </c>
      <c r="BZ96" s="206">
        <v>0</v>
      </c>
      <c r="CA96" s="206">
        <v>0</v>
      </c>
      <c r="CB96" s="206">
        <v>0</v>
      </c>
      <c r="CC96" s="206">
        <v>0</v>
      </c>
      <c r="CD96" s="206">
        <v>0</v>
      </c>
      <c r="CE96" s="206">
        <v>0</v>
      </c>
      <c r="CF96" s="206">
        <v>0</v>
      </c>
      <c r="CG96" s="206">
        <v>0</v>
      </c>
      <c r="CH96" s="206">
        <v>0</v>
      </c>
      <c r="CI96" s="206">
        <v>0</v>
      </c>
      <c r="CJ96" s="206">
        <v>0</v>
      </c>
      <c r="CK96" s="206">
        <v>0</v>
      </c>
      <c r="CL96" s="206">
        <v>0</v>
      </c>
      <c r="CM96" s="206">
        <v>0</v>
      </c>
      <c r="CN96" s="206">
        <v>0</v>
      </c>
      <c r="CO96" s="206">
        <v>0</v>
      </c>
      <c r="CP96" s="206">
        <v>0</v>
      </c>
      <c r="CQ96" s="206">
        <v>0</v>
      </c>
      <c r="CR96" s="206">
        <v>0</v>
      </c>
      <c r="CS96" s="206">
        <v>0</v>
      </c>
      <c r="CT96" s="206">
        <v>0</v>
      </c>
      <c r="CU96" s="206">
        <v>0</v>
      </c>
      <c r="CV96" s="206">
        <v>0</v>
      </c>
      <c r="CW96" s="206">
        <v>0</v>
      </c>
      <c r="CX96" s="206">
        <v>0</v>
      </c>
      <c r="CY96" s="206">
        <v>0</v>
      </c>
      <c r="CZ96" s="206">
        <v>0</v>
      </c>
      <c r="DA96" s="206">
        <v>0</v>
      </c>
      <c r="DB96" s="206">
        <v>0</v>
      </c>
      <c r="DC96" s="206">
        <v>0</v>
      </c>
      <c r="DD96" s="206">
        <v>0</v>
      </c>
      <c r="DE96" s="206">
        <v>0</v>
      </c>
      <c r="DF96" s="206">
        <v>0</v>
      </c>
      <c r="DG96" s="206">
        <v>0</v>
      </c>
      <c r="DH96" s="206">
        <v>0</v>
      </c>
      <c r="DI96" s="206">
        <v>0</v>
      </c>
      <c r="DJ96" s="206">
        <v>0</v>
      </c>
      <c r="DK96" s="206">
        <v>0</v>
      </c>
      <c r="DL96" s="207">
        <v>0</v>
      </c>
      <c r="DM96" s="343"/>
      <c r="DN96" s="317"/>
      <c r="DO96" s="317"/>
      <c r="DP96" s="317"/>
      <c r="DQ96" s="208"/>
      <c r="DR96" s="209"/>
      <c r="DS96" s="218"/>
      <c r="DT96" s="205" t="s">
        <v>193</v>
      </c>
      <c r="DU96" s="206">
        <f t="shared" si="99"/>
        <v>0</v>
      </c>
      <c r="DV96" s="206">
        <f t="shared" si="100"/>
        <v>0</v>
      </c>
      <c r="DW96" s="206">
        <f t="shared" si="101"/>
        <v>0</v>
      </c>
      <c r="DX96" s="206">
        <f t="shared" si="102"/>
        <v>0</v>
      </c>
      <c r="DY96" s="206">
        <f t="shared" si="103"/>
        <v>0</v>
      </c>
      <c r="DZ96" s="206">
        <f t="shared" si="104"/>
        <v>0</v>
      </c>
      <c r="EA96" s="206">
        <f t="shared" si="105"/>
        <v>0</v>
      </c>
      <c r="EB96" s="206">
        <f t="shared" si="106"/>
        <v>0</v>
      </c>
      <c r="EC96" s="206">
        <f t="shared" si="107"/>
        <v>0</v>
      </c>
      <c r="ED96" s="207">
        <f t="shared" si="87"/>
        <v>0</v>
      </c>
      <c r="EE96" s="303">
        <f t="shared" si="108"/>
        <v>0</v>
      </c>
      <c r="EF96" s="306"/>
      <c r="EG96" s="314"/>
      <c r="EH96" s="101"/>
    </row>
    <row r="97" spans="1:138" s="126" customFormat="1" ht="15" hidden="1" customHeight="1" outlineLevel="1" x14ac:dyDescent="0.35">
      <c r="A97" s="37" t="s">
        <v>149</v>
      </c>
      <c r="B97" s="37">
        <v>5</v>
      </c>
      <c r="C97" s="38">
        <v>5.3</v>
      </c>
      <c r="D97" s="39" t="s">
        <v>247</v>
      </c>
      <c r="E97" s="208"/>
      <c r="F97" s="209"/>
      <c r="G97" s="218"/>
      <c r="H97" s="205" t="s">
        <v>195</v>
      </c>
      <c r="I97" s="206">
        <v>0</v>
      </c>
      <c r="J97" s="206">
        <v>0</v>
      </c>
      <c r="K97" s="206">
        <v>0</v>
      </c>
      <c r="L97" s="206">
        <v>0</v>
      </c>
      <c r="M97" s="206">
        <v>0</v>
      </c>
      <c r="N97" s="206">
        <v>0</v>
      </c>
      <c r="O97" s="206">
        <v>0</v>
      </c>
      <c r="P97" s="206">
        <v>0</v>
      </c>
      <c r="Q97" s="206">
        <v>0</v>
      </c>
      <c r="R97" s="206">
        <v>0</v>
      </c>
      <c r="S97" s="206">
        <v>0</v>
      </c>
      <c r="T97" s="206">
        <v>0</v>
      </c>
      <c r="U97" s="206">
        <v>0</v>
      </c>
      <c r="V97" s="206">
        <v>0</v>
      </c>
      <c r="W97" s="206">
        <v>0</v>
      </c>
      <c r="X97" s="206">
        <v>0</v>
      </c>
      <c r="Y97" s="206">
        <v>0</v>
      </c>
      <c r="Z97" s="206">
        <v>0</v>
      </c>
      <c r="AA97" s="206">
        <v>0</v>
      </c>
      <c r="AB97" s="206">
        <v>0</v>
      </c>
      <c r="AC97" s="206">
        <v>0</v>
      </c>
      <c r="AD97" s="206">
        <v>0</v>
      </c>
      <c r="AE97" s="206">
        <v>0</v>
      </c>
      <c r="AF97" s="206">
        <v>0</v>
      </c>
      <c r="AG97" s="206">
        <v>0</v>
      </c>
      <c r="AH97" s="206">
        <v>0</v>
      </c>
      <c r="AI97" s="206">
        <v>0</v>
      </c>
      <c r="AJ97" s="206">
        <v>0</v>
      </c>
      <c r="AK97" s="206">
        <v>0</v>
      </c>
      <c r="AL97" s="206">
        <v>0</v>
      </c>
      <c r="AM97" s="206">
        <v>0</v>
      </c>
      <c r="AN97" s="206">
        <v>0</v>
      </c>
      <c r="AO97" s="206">
        <v>0</v>
      </c>
      <c r="AP97" s="206">
        <v>0</v>
      </c>
      <c r="AQ97" s="206">
        <v>0</v>
      </c>
      <c r="AR97" s="206">
        <v>0</v>
      </c>
      <c r="AS97" s="206">
        <v>0</v>
      </c>
      <c r="AT97" s="206">
        <v>0</v>
      </c>
      <c r="AU97" s="206">
        <v>0</v>
      </c>
      <c r="AV97" s="206">
        <v>0</v>
      </c>
      <c r="AW97" s="206">
        <v>0</v>
      </c>
      <c r="AX97" s="206">
        <v>0</v>
      </c>
      <c r="AY97" s="206">
        <v>0</v>
      </c>
      <c r="AZ97" s="206">
        <v>0</v>
      </c>
      <c r="BA97" s="206">
        <v>0</v>
      </c>
      <c r="BB97" s="206">
        <v>0</v>
      </c>
      <c r="BC97" s="206">
        <v>0</v>
      </c>
      <c r="BD97" s="206">
        <v>0</v>
      </c>
      <c r="BE97" s="206">
        <v>0</v>
      </c>
      <c r="BF97" s="206">
        <v>0</v>
      </c>
      <c r="BG97" s="206">
        <v>0</v>
      </c>
      <c r="BH97" s="206">
        <v>0</v>
      </c>
      <c r="BI97" s="206">
        <v>0</v>
      </c>
      <c r="BJ97" s="206">
        <v>0</v>
      </c>
      <c r="BK97" s="206">
        <v>0</v>
      </c>
      <c r="BL97" s="206">
        <v>0</v>
      </c>
      <c r="BM97" s="206">
        <v>0</v>
      </c>
      <c r="BN97" s="206">
        <v>0</v>
      </c>
      <c r="BO97" s="206">
        <v>0</v>
      </c>
      <c r="BP97" s="206">
        <v>0</v>
      </c>
      <c r="BQ97" s="206">
        <v>0</v>
      </c>
      <c r="BR97" s="206">
        <v>0</v>
      </c>
      <c r="BS97" s="206">
        <v>0</v>
      </c>
      <c r="BT97" s="206">
        <v>0</v>
      </c>
      <c r="BU97" s="206">
        <v>0</v>
      </c>
      <c r="BV97" s="206">
        <v>0</v>
      </c>
      <c r="BW97" s="206">
        <v>0</v>
      </c>
      <c r="BX97" s="206">
        <v>0</v>
      </c>
      <c r="BY97" s="206">
        <v>0</v>
      </c>
      <c r="BZ97" s="206">
        <v>0</v>
      </c>
      <c r="CA97" s="206">
        <v>0</v>
      </c>
      <c r="CB97" s="206">
        <v>0</v>
      </c>
      <c r="CC97" s="206">
        <v>0</v>
      </c>
      <c r="CD97" s="206">
        <v>0</v>
      </c>
      <c r="CE97" s="206">
        <v>0</v>
      </c>
      <c r="CF97" s="206">
        <v>0</v>
      </c>
      <c r="CG97" s="206">
        <v>0</v>
      </c>
      <c r="CH97" s="206">
        <v>0</v>
      </c>
      <c r="CI97" s="206">
        <v>0</v>
      </c>
      <c r="CJ97" s="206">
        <v>0</v>
      </c>
      <c r="CK97" s="206">
        <v>0</v>
      </c>
      <c r="CL97" s="206">
        <v>0</v>
      </c>
      <c r="CM97" s="206">
        <v>0</v>
      </c>
      <c r="CN97" s="206">
        <v>0</v>
      </c>
      <c r="CO97" s="206">
        <v>0</v>
      </c>
      <c r="CP97" s="206">
        <v>0</v>
      </c>
      <c r="CQ97" s="206">
        <v>0</v>
      </c>
      <c r="CR97" s="206">
        <v>0</v>
      </c>
      <c r="CS97" s="206">
        <v>0</v>
      </c>
      <c r="CT97" s="206">
        <v>0</v>
      </c>
      <c r="CU97" s="206">
        <v>0</v>
      </c>
      <c r="CV97" s="206">
        <v>0</v>
      </c>
      <c r="CW97" s="206">
        <v>0</v>
      </c>
      <c r="CX97" s="206">
        <v>0</v>
      </c>
      <c r="CY97" s="206">
        <v>0</v>
      </c>
      <c r="CZ97" s="206">
        <v>0</v>
      </c>
      <c r="DA97" s="206">
        <v>0</v>
      </c>
      <c r="DB97" s="206">
        <v>0</v>
      </c>
      <c r="DC97" s="206">
        <v>0</v>
      </c>
      <c r="DD97" s="206">
        <v>0</v>
      </c>
      <c r="DE97" s="206">
        <v>0</v>
      </c>
      <c r="DF97" s="206">
        <v>0</v>
      </c>
      <c r="DG97" s="206">
        <v>145000000</v>
      </c>
      <c r="DH97" s="206">
        <v>100000000</v>
      </c>
      <c r="DI97" s="206">
        <v>0</v>
      </c>
      <c r="DJ97" s="206">
        <v>0</v>
      </c>
      <c r="DK97" s="206">
        <v>0</v>
      </c>
      <c r="DL97" s="207">
        <v>245000000</v>
      </c>
      <c r="DM97" s="343"/>
      <c r="DN97" s="317"/>
      <c r="DO97" s="317"/>
      <c r="DP97" s="317"/>
      <c r="DQ97" s="208"/>
      <c r="DR97" s="209"/>
      <c r="DS97" s="218"/>
      <c r="DT97" s="205" t="s">
        <v>195</v>
      </c>
      <c r="DU97" s="206">
        <f t="shared" si="99"/>
        <v>0</v>
      </c>
      <c r="DV97" s="206">
        <f t="shared" si="100"/>
        <v>0</v>
      </c>
      <c r="DW97" s="206">
        <f t="shared" si="101"/>
        <v>0</v>
      </c>
      <c r="DX97" s="206">
        <f t="shared" si="102"/>
        <v>0</v>
      </c>
      <c r="DY97" s="206">
        <f t="shared" si="103"/>
        <v>0</v>
      </c>
      <c r="DZ97" s="206">
        <f t="shared" si="104"/>
        <v>0</v>
      </c>
      <c r="EA97" s="206">
        <f t="shared" si="105"/>
        <v>145</v>
      </c>
      <c r="EB97" s="206">
        <f t="shared" si="106"/>
        <v>100</v>
      </c>
      <c r="EC97" s="206">
        <f t="shared" si="107"/>
        <v>0</v>
      </c>
      <c r="ED97" s="207">
        <f t="shared" si="87"/>
        <v>245</v>
      </c>
      <c r="EE97" s="303">
        <f t="shared" si="108"/>
        <v>0</v>
      </c>
      <c r="EF97" s="306"/>
      <c r="EG97" s="314"/>
      <c r="EH97" s="101"/>
    </row>
    <row r="98" spans="1:138" s="126" customFormat="1" ht="15" hidden="1" customHeight="1" outlineLevel="1" x14ac:dyDescent="0.35">
      <c r="A98" s="37" t="s">
        <v>149</v>
      </c>
      <c r="B98" s="37">
        <v>5</v>
      </c>
      <c r="C98" s="38">
        <v>5.3</v>
      </c>
      <c r="D98" s="39" t="s">
        <v>248</v>
      </c>
      <c r="E98" s="208"/>
      <c r="F98" s="209"/>
      <c r="G98" s="218"/>
      <c r="H98" s="205" t="s">
        <v>197</v>
      </c>
      <c r="I98" s="206">
        <v>0</v>
      </c>
      <c r="J98" s="206">
        <v>0</v>
      </c>
      <c r="K98" s="206">
        <v>0</v>
      </c>
      <c r="L98" s="206">
        <v>0</v>
      </c>
      <c r="M98" s="206">
        <v>0</v>
      </c>
      <c r="N98" s="206">
        <v>0</v>
      </c>
      <c r="O98" s="206">
        <v>0</v>
      </c>
      <c r="P98" s="206">
        <v>0</v>
      </c>
      <c r="Q98" s="206">
        <v>0</v>
      </c>
      <c r="R98" s="206">
        <v>0</v>
      </c>
      <c r="S98" s="206">
        <v>0</v>
      </c>
      <c r="T98" s="206">
        <v>0</v>
      </c>
      <c r="U98" s="206">
        <v>0</v>
      </c>
      <c r="V98" s="206">
        <v>0</v>
      </c>
      <c r="W98" s="206">
        <v>0</v>
      </c>
      <c r="X98" s="206">
        <v>0</v>
      </c>
      <c r="Y98" s="206">
        <v>0</v>
      </c>
      <c r="Z98" s="206">
        <v>0</v>
      </c>
      <c r="AA98" s="206">
        <v>0</v>
      </c>
      <c r="AB98" s="206">
        <v>0</v>
      </c>
      <c r="AC98" s="206">
        <v>0</v>
      </c>
      <c r="AD98" s="206">
        <v>0</v>
      </c>
      <c r="AE98" s="206">
        <v>0</v>
      </c>
      <c r="AF98" s="206">
        <v>0</v>
      </c>
      <c r="AG98" s="206">
        <v>0</v>
      </c>
      <c r="AH98" s="206">
        <v>0</v>
      </c>
      <c r="AI98" s="206">
        <v>0</v>
      </c>
      <c r="AJ98" s="206">
        <v>0</v>
      </c>
      <c r="AK98" s="206">
        <v>0</v>
      </c>
      <c r="AL98" s="206">
        <v>0</v>
      </c>
      <c r="AM98" s="206">
        <v>0</v>
      </c>
      <c r="AN98" s="206">
        <v>0</v>
      </c>
      <c r="AO98" s="206">
        <v>0</v>
      </c>
      <c r="AP98" s="206">
        <v>0</v>
      </c>
      <c r="AQ98" s="206">
        <v>0</v>
      </c>
      <c r="AR98" s="206">
        <v>0</v>
      </c>
      <c r="AS98" s="206">
        <v>0</v>
      </c>
      <c r="AT98" s="206">
        <v>0</v>
      </c>
      <c r="AU98" s="206">
        <v>0</v>
      </c>
      <c r="AV98" s="206">
        <v>0</v>
      </c>
      <c r="AW98" s="206">
        <v>0</v>
      </c>
      <c r="AX98" s="206">
        <v>0</v>
      </c>
      <c r="AY98" s="206">
        <v>0</v>
      </c>
      <c r="AZ98" s="206">
        <v>0</v>
      </c>
      <c r="BA98" s="206">
        <v>0</v>
      </c>
      <c r="BB98" s="206">
        <v>0</v>
      </c>
      <c r="BC98" s="206">
        <v>0</v>
      </c>
      <c r="BD98" s="206">
        <v>0</v>
      </c>
      <c r="BE98" s="206">
        <v>0</v>
      </c>
      <c r="BF98" s="206">
        <v>0</v>
      </c>
      <c r="BG98" s="206">
        <v>0</v>
      </c>
      <c r="BH98" s="206">
        <v>0</v>
      </c>
      <c r="BI98" s="206">
        <v>0</v>
      </c>
      <c r="BJ98" s="206">
        <v>0</v>
      </c>
      <c r="BK98" s="206">
        <v>0</v>
      </c>
      <c r="BL98" s="206">
        <v>0</v>
      </c>
      <c r="BM98" s="206">
        <v>0</v>
      </c>
      <c r="BN98" s="206">
        <v>0</v>
      </c>
      <c r="BO98" s="206">
        <v>0</v>
      </c>
      <c r="BP98" s="206">
        <v>0</v>
      </c>
      <c r="BQ98" s="206">
        <v>0</v>
      </c>
      <c r="BR98" s="206">
        <v>0</v>
      </c>
      <c r="BS98" s="206">
        <v>0</v>
      </c>
      <c r="BT98" s="206">
        <v>0</v>
      </c>
      <c r="BU98" s="206">
        <v>0</v>
      </c>
      <c r="BV98" s="206">
        <v>0</v>
      </c>
      <c r="BW98" s="206">
        <v>0</v>
      </c>
      <c r="BX98" s="206">
        <v>0</v>
      </c>
      <c r="BY98" s="206">
        <v>0</v>
      </c>
      <c r="BZ98" s="206">
        <v>0</v>
      </c>
      <c r="CA98" s="206">
        <v>0</v>
      </c>
      <c r="CB98" s="206">
        <v>0</v>
      </c>
      <c r="CC98" s="206">
        <v>0</v>
      </c>
      <c r="CD98" s="206">
        <v>0</v>
      </c>
      <c r="CE98" s="206">
        <v>0</v>
      </c>
      <c r="CF98" s="206">
        <v>0</v>
      </c>
      <c r="CG98" s="206">
        <v>0</v>
      </c>
      <c r="CH98" s="206">
        <v>0</v>
      </c>
      <c r="CI98" s="206">
        <v>0</v>
      </c>
      <c r="CJ98" s="206">
        <v>0</v>
      </c>
      <c r="CK98" s="206">
        <v>0</v>
      </c>
      <c r="CL98" s="206">
        <v>0</v>
      </c>
      <c r="CM98" s="206">
        <v>0</v>
      </c>
      <c r="CN98" s="206">
        <v>0</v>
      </c>
      <c r="CO98" s="206">
        <v>0</v>
      </c>
      <c r="CP98" s="206">
        <v>0</v>
      </c>
      <c r="CQ98" s="206">
        <v>0</v>
      </c>
      <c r="CR98" s="206">
        <v>0</v>
      </c>
      <c r="CS98" s="206">
        <v>0</v>
      </c>
      <c r="CT98" s="206">
        <v>0</v>
      </c>
      <c r="CU98" s="206">
        <v>0</v>
      </c>
      <c r="CV98" s="206">
        <v>0</v>
      </c>
      <c r="CW98" s="206">
        <v>0</v>
      </c>
      <c r="CX98" s="206">
        <v>0</v>
      </c>
      <c r="CY98" s="206">
        <v>0</v>
      </c>
      <c r="CZ98" s="206">
        <v>0</v>
      </c>
      <c r="DA98" s="206">
        <v>0</v>
      </c>
      <c r="DB98" s="206">
        <v>0</v>
      </c>
      <c r="DC98" s="206">
        <v>0</v>
      </c>
      <c r="DD98" s="206">
        <v>0</v>
      </c>
      <c r="DE98" s="206">
        <v>0</v>
      </c>
      <c r="DF98" s="206">
        <v>0</v>
      </c>
      <c r="DG98" s="206">
        <v>0</v>
      </c>
      <c r="DH98" s="206">
        <v>0</v>
      </c>
      <c r="DI98" s="206">
        <v>0</v>
      </c>
      <c r="DJ98" s="206">
        <v>0</v>
      </c>
      <c r="DK98" s="206">
        <v>0</v>
      </c>
      <c r="DL98" s="207">
        <v>0</v>
      </c>
      <c r="DM98" s="343"/>
      <c r="DN98" s="317"/>
      <c r="DO98" s="317"/>
      <c r="DP98" s="317"/>
      <c r="DQ98" s="208"/>
      <c r="DR98" s="209"/>
      <c r="DS98" s="218"/>
      <c r="DT98" s="205" t="s">
        <v>197</v>
      </c>
      <c r="DU98" s="206">
        <f t="shared" si="99"/>
        <v>0</v>
      </c>
      <c r="DV98" s="206">
        <f t="shared" si="100"/>
        <v>0</v>
      </c>
      <c r="DW98" s="206">
        <f t="shared" si="101"/>
        <v>0</v>
      </c>
      <c r="DX98" s="206">
        <f t="shared" si="102"/>
        <v>0</v>
      </c>
      <c r="DY98" s="206">
        <f t="shared" si="103"/>
        <v>0</v>
      </c>
      <c r="DZ98" s="206">
        <f t="shared" si="104"/>
        <v>0</v>
      </c>
      <c r="EA98" s="206">
        <f t="shared" si="105"/>
        <v>0</v>
      </c>
      <c r="EB98" s="206">
        <f t="shared" si="106"/>
        <v>0</v>
      </c>
      <c r="EC98" s="206">
        <f t="shared" si="107"/>
        <v>0</v>
      </c>
      <c r="ED98" s="207">
        <f t="shared" si="87"/>
        <v>0</v>
      </c>
      <c r="EE98" s="303">
        <f t="shared" si="108"/>
        <v>0</v>
      </c>
      <c r="EF98" s="306"/>
      <c r="EG98" s="314"/>
      <c r="EH98" s="101"/>
    </row>
    <row r="99" spans="1:138" s="126" customFormat="1" ht="15" hidden="1" customHeight="1" outlineLevel="1" x14ac:dyDescent="0.35">
      <c r="A99" s="37" t="s">
        <v>149</v>
      </c>
      <c r="B99" s="37">
        <v>5</v>
      </c>
      <c r="C99" s="38">
        <v>5.3</v>
      </c>
      <c r="D99" s="39" t="s">
        <v>249</v>
      </c>
      <c r="E99" s="208"/>
      <c r="F99" s="209"/>
      <c r="G99" s="218"/>
      <c r="H99" s="205" t="s">
        <v>199</v>
      </c>
      <c r="I99" s="206">
        <v>0</v>
      </c>
      <c r="J99" s="206">
        <v>0</v>
      </c>
      <c r="K99" s="206">
        <v>0</v>
      </c>
      <c r="L99" s="206">
        <v>0</v>
      </c>
      <c r="M99" s="206">
        <v>0</v>
      </c>
      <c r="N99" s="206">
        <v>0</v>
      </c>
      <c r="O99" s="206">
        <v>0</v>
      </c>
      <c r="P99" s="206">
        <v>0</v>
      </c>
      <c r="Q99" s="206">
        <v>0</v>
      </c>
      <c r="R99" s="206">
        <v>0</v>
      </c>
      <c r="S99" s="206">
        <v>0</v>
      </c>
      <c r="T99" s="206">
        <v>0</v>
      </c>
      <c r="U99" s="206">
        <v>0</v>
      </c>
      <c r="V99" s="206">
        <v>0</v>
      </c>
      <c r="W99" s="206">
        <v>0</v>
      </c>
      <c r="X99" s="206">
        <v>0</v>
      </c>
      <c r="Y99" s="206">
        <v>0</v>
      </c>
      <c r="Z99" s="206">
        <v>0</v>
      </c>
      <c r="AA99" s="206">
        <v>0</v>
      </c>
      <c r="AB99" s="206">
        <v>0</v>
      </c>
      <c r="AC99" s="206">
        <v>0</v>
      </c>
      <c r="AD99" s="206">
        <v>0</v>
      </c>
      <c r="AE99" s="206">
        <v>0</v>
      </c>
      <c r="AF99" s="206">
        <v>0</v>
      </c>
      <c r="AG99" s="206">
        <v>0</v>
      </c>
      <c r="AH99" s="206">
        <v>0</v>
      </c>
      <c r="AI99" s="206">
        <v>0</v>
      </c>
      <c r="AJ99" s="206">
        <v>0</v>
      </c>
      <c r="AK99" s="206">
        <v>0</v>
      </c>
      <c r="AL99" s="206">
        <v>0</v>
      </c>
      <c r="AM99" s="206">
        <v>0</v>
      </c>
      <c r="AN99" s="206">
        <v>0</v>
      </c>
      <c r="AO99" s="206">
        <v>0</v>
      </c>
      <c r="AP99" s="206">
        <v>0</v>
      </c>
      <c r="AQ99" s="206">
        <v>0</v>
      </c>
      <c r="AR99" s="206">
        <v>0</v>
      </c>
      <c r="AS99" s="206">
        <v>0</v>
      </c>
      <c r="AT99" s="206">
        <v>0</v>
      </c>
      <c r="AU99" s="206">
        <v>0</v>
      </c>
      <c r="AV99" s="206">
        <v>0</v>
      </c>
      <c r="AW99" s="206">
        <v>0</v>
      </c>
      <c r="AX99" s="206">
        <v>0</v>
      </c>
      <c r="AY99" s="206">
        <v>0</v>
      </c>
      <c r="AZ99" s="206">
        <v>0</v>
      </c>
      <c r="BA99" s="206">
        <v>0</v>
      </c>
      <c r="BB99" s="206">
        <v>0</v>
      </c>
      <c r="BC99" s="206">
        <v>0</v>
      </c>
      <c r="BD99" s="206">
        <v>0</v>
      </c>
      <c r="BE99" s="206">
        <v>0</v>
      </c>
      <c r="BF99" s="206">
        <v>0</v>
      </c>
      <c r="BG99" s="206">
        <v>0</v>
      </c>
      <c r="BH99" s="206">
        <v>0</v>
      </c>
      <c r="BI99" s="206">
        <v>0</v>
      </c>
      <c r="BJ99" s="206">
        <v>0</v>
      </c>
      <c r="BK99" s="206">
        <v>0</v>
      </c>
      <c r="BL99" s="206">
        <v>0</v>
      </c>
      <c r="BM99" s="206">
        <v>0</v>
      </c>
      <c r="BN99" s="206">
        <v>0</v>
      </c>
      <c r="BO99" s="206">
        <v>0</v>
      </c>
      <c r="BP99" s="206">
        <v>0</v>
      </c>
      <c r="BQ99" s="206">
        <v>0</v>
      </c>
      <c r="BR99" s="206">
        <v>0</v>
      </c>
      <c r="BS99" s="206">
        <v>0</v>
      </c>
      <c r="BT99" s="206">
        <v>0</v>
      </c>
      <c r="BU99" s="206">
        <v>0</v>
      </c>
      <c r="BV99" s="206">
        <v>0</v>
      </c>
      <c r="BW99" s="206">
        <v>0</v>
      </c>
      <c r="BX99" s="206">
        <v>0</v>
      </c>
      <c r="BY99" s="206">
        <v>0</v>
      </c>
      <c r="BZ99" s="206">
        <v>0</v>
      </c>
      <c r="CA99" s="206">
        <v>0</v>
      </c>
      <c r="CB99" s="206">
        <v>0</v>
      </c>
      <c r="CC99" s="206">
        <v>0</v>
      </c>
      <c r="CD99" s="206">
        <v>0</v>
      </c>
      <c r="CE99" s="206">
        <v>0</v>
      </c>
      <c r="CF99" s="206">
        <v>0</v>
      </c>
      <c r="CG99" s="206">
        <v>0</v>
      </c>
      <c r="CH99" s="206">
        <v>0</v>
      </c>
      <c r="CI99" s="206">
        <v>0</v>
      </c>
      <c r="CJ99" s="206">
        <v>0</v>
      </c>
      <c r="CK99" s="206">
        <v>0</v>
      </c>
      <c r="CL99" s="206">
        <v>0</v>
      </c>
      <c r="CM99" s="206">
        <v>0</v>
      </c>
      <c r="CN99" s="206">
        <v>0</v>
      </c>
      <c r="CO99" s="206">
        <v>0</v>
      </c>
      <c r="CP99" s="206">
        <v>0</v>
      </c>
      <c r="CQ99" s="206">
        <v>0</v>
      </c>
      <c r="CR99" s="206">
        <v>0</v>
      </c>
      <c r="CS99" s="206">
        <v>0</v>
      </c>
      <c r="CT99" s="206">
        <v>0</v>
      </c>
      <c r="CU99" s="206">
        <v>0</v>
      </c>
      <c r="CV99" s="206">
        <v>0</v>
      </c>
      <c r="CW99" s="206">
        <v>0</v>
      </c>
      <c r="CX99" s="206">
        <v>0</v>
      </c>
      <c r="CY99" s="206">
        <v>0</v>
      </c>
      <c r="CZ99" s="206">
        <v>0</v>
      </c>
      <c r="DA99" s="206">
        <v>0</v>
      </c>
      <c r="DB99" s="206">
        <v>0</v>
      </c>
      <c r="DC99" s="206">
        <v>0</v>
      </c>
      <c r="DD99" s="206">
        <v>0</v>
      </c>
      <c r="DE99" s="206">
        <v>0</v>
      </c>
      <c r="DF99" s="206">
        <v>0</v>
      </c>
      <c r="DG99" s="206">
        <v>0</v>
      </c>
      <c r="DH99" s="206">
        <v>0</v>
      </c>
      <c r="DI99" s="206">
        <v>0</v>
      </c>
      <c r="DJ99" s="206">
        <v>0</v>
      </c>
      <c r="DK99" s="206">
        <v>0</v>
      </c>
      <c r="DL99" s="207">
        <v>0</v>
      </c>
      <c r="DM99" s="343"/>
      <c r="DN99" s="317"/>
      <c r="DO99" s="317"/>
      <c r="DP99" s="317"/>
      <c r="DQ99" s="208"/>
      <c r="DR99" s="209"/>
      <c r="DS99" s="218"/>
      <c r="DT99" s="205" t="s">
        <v>199</v>
      </c>
      <c r="DU99" s="206">
        <f t="shared" si="99"/>
        <v>0</v>
      </c>
      <c r="DV99" s="206">
        <f t="shared" si="100"/>
        <v>0</v>
      </c>
      <c r="DW99" s="206">
        <f t="shared" si="101"/>
        <v>0</v>
      </c>
      <c r="DX99" s="206">
        <f t="shared" si="102"/>
        <v>0</v>
      </c>
      <c r="DY99" s="206">
        <f t="shared" si="103"/>
        <v>0</v>
      </c>
      <c r="DZ99" s="206">
        <f t="shared" si="104"/>
        <v>0</v>
      </c>
      <c r="EA99" s="206">
        <f t="shared" si="105"/>
        <v>0</v>
      </c>
      <c r="EB99" s="206">
        <f t="shared" si="106"/>
        <v>0</v>
      </c>
      <c r="EC99" s="206">
        <f t="shared" si="107"/>
        <v>0</v>
      </c>
      <c r="ED99" s="207">
        <f t="shared" si="87"/>
        <v>0</v>
      </c>
      <c r="EE99" s="303">
        <f t="shared" si="108"/>
        <v>0</v>
      </c>
      <c r="EF99" s="306"/>
      <c r="EG99" s="314"/>
      <c r="EH99" s="101"/>
    </row>
    <row r="100" spans="1:138" s="126" customFormat="1" ht="15" hidden="1" customHeight="1" outlineLevel="1" x14ac:dyDescent="0.35">
      <c r="A100" s="37" t="s">
        <v>149</v>
      </c>
      <c r="B100" s="37">
        <v>5</v>
      </c>
      <c r="C100" s="38">
        <v>5.3</v>
      </c>
      <c r="D100" s="39" t="s">
        <v>250</v>
      </c>
      <c r="E100" s="208"/>
      <c r="F100" s="209"/>
      <c r="G100" s="218"/>
      <c r="H100" s="205" t="s">
        <v>201</v>
      </c>
      <c r="I100" s="206">
        <v>0</v>
      </c>
      <c r="J100" s="206">
        <v>0</v>
      </c>
      <c r="K100" s="206">
        <v>0</v>
      </c>
      <c r="L100" s="206">
        <v>0</v>
      </c>
      <c r="M100" s="206">
        <v>0</v>
      </c>
      <c r="N100" s="206">
        <v>0</v>
      </c>
      <c r="O100" s="206">
        <v>0</v>
      </c>
      <c r="P100" s="206">
        <v>0</v>
      </c>
      <c r="Q100" s="206">
        <v>0</v>
      </c>
      <c r="R100" s="206">
        <v>0</v>
      </c>
      <c r="S100" s="206">
        <v>0</v>
      </c>
      <c r="T100" s="206">
        <v>0</v>
      </c>
      <c r="U100" s="206">
        <v>0</v>
      </c>
      <c r="V100" s="206">
        <v>0</v>
      </c>
      <c r="W100" s="206">
        <v>0</v>
      </c>
      <c r="X100" s="206">
        <v>0</v>
      </c>
      <c r="Y100" s="206">
        <v>0</v>
      </c>
      <c r="Z100" s="206">
        <v>0</v>
      </c>
      <c r="AA100" s="206">
        <v>0</v>
      </c>
      <c r="AB100" s="206">
        <v>0</v>
      </c>
      <c r="AC100" s="206">
        <v>0</v>
      </c>
      <c r="AD100" s="206">
        <v>0</v>
      </c>
      <c r="AE100" s="206">
        <v>0</v>
      </c>
      <c r="AF100" s="206">
        <v>0</v>
      </c>
      <c r="AG100" s="206">
        <v>0</v>
      </c>
      <c r="AH100" s="206">
        <v>0</v>
      </c>
      <c r="AI100" s="206">
        <v>0</v>
      </c>
      <c r="AJ100" s="206">
        <v>0</v>
      </c>
      <c r="AK100" s="206">
        <v>0</v>
      </c>
      <c r="AL100" s="206">
        <v>0</v>
      </c>
      <c r="AM100" s="206">
        <v>0</v>
      </c>
      <c r="AN100" s="206">
        <v>0</v>
      </c>
      <c r="AO100" s="206">
        <v>0</v>
      </c>
      <c r="AP100" s="206">
        <v>0</v>
      </c>
      <c r="AQ100" s="206">
        <v>0</v>
      </c>
      <c r="AR100" s="206">
        <v>0</v>
      </c>
      <c r="AS100" s="206">
        <v>0</v>
      </c>
      <c r="AT100" s="206">
        <v>0</v>
      </c>
      <c r="AU100" s="206">
        <v>0</v>
      </c>
      <c r="AV100" s="206">
        <v>0</v>
      </c>
      <c r="AW100" s="206">
        <v>0</v>
      </c>
      <c r="AX100" s="206">
        <v>0</v>
      </c>
      <c r="AY100" s="206">
        <v>0</v>
      </c>
      <c r="AZ100" s="206">
        <v>0</v>
      </c>
      <c r="BA100" s="206">
        <v>0</v>
      </c>
      <c r="BB100" s="206">
        <v>0</v>
      </c>
      <c r="BC100" s="206">
        <v>0</v>
      </c>
      <c r="BD100" s="206">
        <v>0</v>
      </c>
      <c r="BE100" s="206">
        <v>0</v>
      </c>
      <c r="BF100" s="206">
        <v>0</v>
      </c>
      <c r="BG100" s="206">
        <v>0</v>
      </c>
      <c r="BH100" s="206">
        <v>0</v>
      </c>
      <c r="BI100" s="206">
        <v>0</v>
      </c>
      <c r="BJ100" s="206">
        <v>0</v>
      </c>
      <c r="BK100" s="206">
        <v>0</v>
      </c>
      <c r="BL100" s="206">
        <v>0</v>
      </c>
      <c r="BM100" s="206">
        <v>0</v>
      </c>
      <c r="BN100" s="206">
        <v>0</v>
      </c>
      <c r="BO100" s="206">
        <v>0</v>
      </c>
      <c r="BP100" s="206">
        <v>0</v>
      </c>
      <c r="BQ100" s="206">
        <v>0</v>
      </c>
      <c r="BR100" s="206">
        <v>0</v>
      </c>
      <c r="BS100" s="206">
        <v>0</v>
      </c>
      <c r="BT100" s="206">
        <v>0</v>
      </c>
      <c r="BU100" s="206">
        <v>0</v>
      </c>
      <c r="BV100" s="206">
        <v>0</v>
      </c>
      <c r="BW100" s="206">
        <v>0</v>
      </c>
      <c r="BX100" s="206">
        <v>0</v>
      </c>
      <c r="BY100" s="206">
        <v>0</v>
      </c>
      <c r="BZ100" s="206">
        <v>0</v>
      </c>
      <c r="CA100" s="206">
        <v>0</v>
      </c>
      <c r="CB100" s="206">
        <v>0</v>
      </c>
      <c r="CC100" s="206">
        <v>0</v>
      </c>
      <c r="CD100" s="206">
        <v>0</v>
      </c>
      <c r="CE100" s="206">
        <v>0</v>
      </c>
      <c r="CF100" s="206">
        <v>0</v>
      </c>
      <c r="CG100" s="206">
        <v>0</v>
      </c>
      <c r="CH100" s="206">
        <v>0</v>
      </c>
      <c r="CI100" s="206">
        <v>0</v>
      </c>
      <c r="CJ100" s="206">
        <v>0</v>
      </c>
      <c r="CK100" s="206">
        <v>0</v>
      </c>
      <c r="CL100" s="206">
        <v>0</v>
      </c>
      <c r="CM100" s="206">
        <v>0</v>
      </c>
      <c r="CN100" s="206">
        <v>0</v>
      </c>
      <c r="CO100" s="206">
        <v>0</v>
      </c>
      <c r="CP100" s="206">
        <v>0</v>
      </c>
      <c r="CQ100" s="206">
        <v>0</v>
      </c>
      <c r="CR100" s="206">
        <v>0</v>
      </c>
      <c r="CS100" s="206">
        <v>0</v>
      </c>
      <c r="CT100" s="206">
        <v>0</v>
      </c>
      <c r="CU100" s="206">
        <v>0</v>
      </c>
      <c r="CV100" s="206">
        <v>0</v>
      </c>
      <c r="CW100" s="206">
        <v>0</v>
      </c>
      <c r="CX100" s="206">
        <v>0</v>
      </c>
      <c r="CY100" s="206">
        <v>0</v>
      </c>
      <c r="CZ100" s="206">
        <v>0</v>
      </c>
      <c r="DA100" s="206">
        <v>0</v>
      </c>
      <c r="DB100" s="206">
        <v>0</v>
      </c>
      <c r="DC100" s="206">
        <v>0</v>
      </c>
      <c r="DD100" s="206">
        <v>0</v>
      </c>
      <c r="DE100" s="206">
        <v>0</v>
      </c>
      <c r="DF100" s="206">
        <v>0</v>
      </c>
      <c r="DG100" s="206">
        <v>0</v>
      </c>
      <c r="DH100" s="206">
        <v>0</v>
      </c>
      <c r="DI100" s="206">
        <v>0</v>
      </c>
      <c r="DJ100" s="206">
        <v>0</v>
      </c>
      <c r="DK100" s="206">
        <v>0</v>
      </c>
      <c r="DL100" s="207">
        <v>0</v>
      </c>
      <c r="DM100" s="343"/>
      <c r="DN100" s="317"/>
      <c r="DO100" s="317"/>
      <c r="DP100" s="317"/>
      <c r="DQ100" s="208"/>
      <c r="DR100" s="209"/>
      <c r="DS100" s="218"/>
      <c r="DT100" s="205" t="s">
        <v>201</v>
      </c>
      <c r="DU100" s="206">
        <f t="shared" si="99"/>
        <v>0</v>
      </c>
      <c r="DV100" s="206">
        <f t="shared" si="100"/>
        <v>0</v>
      </c>
      <c r="DW100" s="206">
        <f t="shared" si="101"/>
        <v>0</v>
      </c>
      <c r="DX100" s="206">
        <f t="shared" si="102"/>
        <v>0</v>
      </c>
      <c r="DY100" s="206">
        <f t="shared" si="103"/>
        <v>0</v>
      </c>
      <c r="DZ100" s="206">
        <f t="shared" si="104"/>
        <v>0</v>
      </c>
      <c r="EA100" s="206">
        <f t="shared" si="105"/>
        <v>0</v>
      </c>
      <c r="EB100" s="206">
        <f t="shared" si="106"/>
        <v>0</v>
      </c>
      <c r="EC100" s="206">
        <f t="shared" si="107"/>
        <v>0</v>
      </c>
      <c r="ED100" s="207">
        <f t="shared" si="87"/>
        <v>0</v>
      </c>
      <c r="EE100" s="303">
        <f t="shared" si="108"/>
        <v>0</v>
      </c>
      <c r="EF100" s="306"/>
      <c r="EG100" s="314"/>
      <c r="EH100" s="101"/>
    </row>
    <row r="101" spans="1:138" s="126" customFormat="1" ht="15" hidden="1" customHeight="1" outlineLevel="1" x14ac:dyDescent="0.35">
      <c r="A101" s="37" t="s">
        <v>149</v>
      </c>
      <c r="B101" s="37">
        <v>5</v>
      </c>
      <c r="C101" s="38">
        <v>5.3</v>
      </c>
      <c r="D101" s="39" t="s">
        <v>251</v>
      </c>
      <c r="E101" s="208"/>
      <c r="F101" s="209"/>
      <c r="G101" s="218"/>
      <c r="H101" s="205" t="s">
        <v>203</v>
      </c>
      <c r="I101" s="206">
        <v>0</v>
      </c>
      <c r="J101" s="206">
        <v>0</v>
      </c>
      <c r="K101" s="206">
        <v>0</v>
      </c>
      <c r="L101" s="206">
        <v>0</v>
      </c>
      <c r="M101" s="206">
        <v>0</v>
      </c>
      <c r="N101" s="206">
        <v>0</v>
      </c>
      <c r="O101" s="206">
        <v>0</v>
      </c>
      <c r="P101" s="206">
        <v>0</v>
      </c>
      <c r="Q101" s="206">
        <v>0</v>
      </c>
      <c r="R101" s="206">
        <v>0</v>
      </c>
      <c r="S101" s="206">
        <v>0</v>
      </c>
      <c r="T101" s="206">
        <v>0</v>
      </c>
      <c r="U101" s="206">
        <v>0</v>
      </c>
      <c r="V101" s="206">
        <v>0</v>
      </c>
      <c r="W101" s="206">
        <v>0</v>
      </c>
      <c r="X101" s="206">
        <v>0</v>
      </c>
      <c r="Y101" s="206">
        <v>0</v>
      </c>
      <c r="Z101" s="206">
        <v>0</v>
      </c>
      <c r="AA101" s="206">
        <v>0</v>
      </c>
      <c r="AB101" s="206">
        <v>0</v>
      </c>
      <c r="AC101" s="206">
        <v>0</v>
      </c>
      <c r="AD101" s="206">
        <v>0</v>
      </c>
      <c r="AE101" s="206">
        <v>0</v>
      </c>
      <c r="AF101" s="206">
        <v>0</v>
      </c>
      <c r="AG101" s="206">
        <v>0</v>
      </c>
      <c r="AH101" s="206">
        <v>0</v>
      </c>
      <c r="AI101" s="206">
        <v>0</v>
      </c>
      <c r="AJ101" s="206">
        <v>0</v>
      </c>
      <c r="AK101" s="206">
        <v>0</v>
      </c>
      <c r="AL101" s="206">
        <v>0</v>
      </c>
      <c r="AM101" s="206">
        <v>0</v>
      </c>
      <c r="AN101" s="206">
        <v>0</v>
      </c>
      <c r="AO101" s="206">
        <v>0</v>
      </c>
      <c r="AP101" s="206">
        <v>0</v>
      </c>
      <c r="AQ101" s="206">
        <v>0</v>
      </c>
      <c r="AR101" s="206">
        <v>0</v>
      </c>
      <c r="AS101" s="206">
        <v>0</v>
      </c>
      <c r="AT101" s="206">
        <v>0</v>
      </c>
      <c r="AU101" s="206">
        <v>0</v>
      </c>
      <c r="AV101" s="206">
        <v>0</v>
      </c>
      <c r="AW101" s="206">
        <v>0</v>
      </c>
      <c r="AX101" s="206">
        <v>0</v>
      </c>
      <c r="AY101" s="206">
        <v>0</v>
      </c>
      <c r="AZ101" s="206">
        <v>0</v>
      </c>
      <c r="BA101" s="206">
        <v>0</v>
      </c>
      <c r="BB101" s="206">
        <v>0</v>
      </c>
      <c r="BC101" s="206">
        <v>0</v>
      </c>
      <c r="BD101" s="206">
        <v>0</v>
      </c>
      <c r="BE101" s="206">
        <v>0</v>
      </c>
      <c r="BF101" s="206">
        <v>0</v>
      </c>
      <c r="BG101" s="206">
        <v>0</v>
      </c>
      <c r="BH101" s="206">
        <v>0</v>
      </c>
      <c r="BI101" s="206">
        <v>0</v>
      </c>
      <c r="BJ101" s="206">
        <v>0</v>
      </c>
      <c r="BK101" s="206">
        <v>0</v>
      </c>
      <c r="BL101" s="206">
        <v>0</v>
      </c>
      <c r="BM101" s="206">
        <v>0</v>
      </c>
      <c r="BN101" s="206">
        <v>0</v>
      </c>
      <c r="BO101" s="206">
        <v>0</v>
      </c>
      <c r="BP101" s="206">
        <v>0</v>
      </c>
      <c r="BQ101" s="206">
        <v>0</v>
      </c>
      <c r="BR101" s="206">
        <v>0</v>
      </c>
      <c r="BS101" s="206">
        <v>0</v>
      </c>
      <c r="BT101" s="206">
        <v>0</v>
      </c>
      <c r="BU101" s="206">
        <v>0</v>
      </c>
      <c r="BV101" s="206">
        <v>0</v>
      </c>
      <c r="BW101" s="206">
        <v>0</v>
      </c>
      <c r="BX101" s="206">
        <v>0</v>
      </c>
      <c r="BY101" s="206">
        <v>0</v>
      </c>
      <c r="BZ101" s="206">
        <v>0</v>
      </c>
      <c r="CA101" s="206">
        <v>0</v>
      </c>
      <c r="CB101" s="206">
        <v>0</v>
      </c>
      <c r="CC101" s="206">
        <v>0</v>
      </c>
      <c r="CD101" s="206">
        <v>0</v>
      </c>
      <c r="CE101" s="206">
        <v>0</v>
      </c>
      <c r="CF101" s="206">
        <v>0</v>
      </c>
      <c r="CG101" s="206">
        <v>0</v>
      </c>
      <c r="CH101" s="206">
        <v>0</v>
      </c>
      <c r="CI101" s="206">
        <v>0</v>
      </c>
      <c r="CJ101" s="206">
        <v>0</v>
      </c>
      <c r="CK101" s="206">
        <v>0</v>
      </c>
      <c r="CL101" s="206">
        <v>0</v>
      </c>
      <c r="CM101" s="206">
        <v>0</v>
      </c>
      <c r="CN101" s="206">
        <v>0</v>
      </c>
      <c r="CO101" s="206">
        <v>0</v>
      </c>
      <c r="CP101" s="206">
        <v>0</v>
      </c>
      <c r="CQ101" s="206">
        <v>0</v>
      </c>
      <c r="CR101" s="206">
        <v>0</v>
      </c>
      <c r="CS101" s="206">
        <v>0</v>
      </c>
      <c r="CT101" s="206">
        <v>0</v>
      </c>
      <c r="CU101" s="206">
        <v>0</v>
      </c>
      <c r="CV101" s="206">
        <v>0</v>
      </c>
      <c r="CW101" s="206">
        <v>0</v>
      </c>
      <c r="CX101" s="206">
        <v>0</v>
      </c>
      <c r="CY101" s="206">
        <v>0</v>
      </c>
      <c r="CZ101" s="206">
        <v>0</v>
      </c>
      <c r="DA101" s="206">
        <v>0</v>
      </c>
      <c r="DB101" s="206">
        <v>0</v>
      </c>
      <c r="DC101" s="206">
        <v>0</v>
      </c>
      <c r="DD101" s="206">
        <v>0</v>
      </c>
      <c r="DE101" s="206">
        <v>0</v>
      </c>
      <c r="DF101" s="206">
        <v>0</v>
      </c>
      <c r="DG101" s="206">
        <v>0</v>
      </c>
      <c r="DH101" s="206">
        <v>0</v>
      </c>
      <c r="DI101" s="206">
        <v>0</v>
      </c>
      <c r="DJ101" s="206">
        <v>0</v>
      </c>
      <c r="DK101" s="206">
        <v>0</v>
      </c>
      <c r="DL101" s="207">
        <v>0</v>
      </c>
      <c r="DM101" s="343"/>
      <c r="DN101" s="317"/>
      <c r="DO101" s="317"/>
      <c r="DP101" s="317"/>
      <c r="DQ101" s="208"/>
      <c r="DR101" s="209"/>
      <c r="DS101" s="218"/>
      <c r="DT101" s="205" t="s">
        <v>203</v>
      </c>
      <c r="DU101" s="206">
        <f t="shared" si="99"/>
        <v>0</v>
      </c>
      <c r="DV101" s="206">
        <f t="shared" si="100"/>
        <v>0</v>
      </c>
      <c r="DW101" s="206">
        <f t="shared" si="101"/>
        <v>0</v>
      </c>
      <c r="DX101" s="206">
        <f t="shared" si="102"/>
        <v>0</v>
      </c>
      <c r="DY101" s="206">
        <f t="shared" si="103"/>
        <v>0</v>
      </c>
      <c r="DZ101" s="206">
        <f t="shared" si="104"/>
        <v>0</v>
      </c>
      <c r="EA101" s="206">
        <f t="shared" si="105"/>
        <v>0</v>
      </c>
      <c r="EB101" s="206">
        <f t="shared" si="106"/>
        <v>0</v>
      </c>
      <c r="EC101" s="206">
        <f t="shared" si="107"/>
        <v>0</v>
      </c>
      <c r="ED101" s="207">
        <f t="shared" si="87"/>
        <v>0</v>
      </c>
      <c r="EE101" s="303">
        <f t="shared" si="108"/>
        <v>0</v>
      </c>
      <c r="EF101" s="306"/>
      <c r="EG101" s="314"/>
      <c r="EH101" s="101"/>
    </row>
    <row r="102" spans="1:138" s="126" customFormat="1" ht="15.5" collapsed="1" x14ac:dyDescent="0.35">
      <c r="A102" s="127" t="s">
        <v>149</v>
      </c>
      <c r="B102" s="127">
        <v>6</v>
      </c>
      <c r="C102" s="128"/>
      <c r="D102" s="129"/>
      <c r="E102" s="210"/>
      <c r="F102" s="211" t="s">
        <v>252</v>
      </c>
      <c r="G102" s="211"/>
      <c r="H102" s="212"/>
      <c r="I102" s="213">
        <v>0</v>
      </c>
      <c r="J102" s="213">
        <v>0</v>
      </c>
      <c r="K102" s="213">
        <v>0</v>
      </c>
      <c r="L102" s="213">
        <v>0</v>
      </c>
      <c r="M102" s="213">
        <v>0</v>
      </c>
      <c r="N102" s="213">
        <v>0</v>
      </c>
      <c r="O102" s="213">
        <v>0</v>
      </c>
      <c r="P102" s="213">
        <v>0</v>
      </c>
      <c r="Q102" s="213">
        <v>0</v>
      </c>
      <c r="R102" s="213">
        <v>0</v>
      </c>
      <c r="S102" s="213">
        <v>0</v>
      </c>
      <c r="T102" s="213">
        <v>0</v>
      </c>
      <c r="U102" s="213">
        <v>0</v>
      </c>
      <c r="V102" s="213">
        <v>0</v>
      </c>
      <c r="W102" s="213">
        <v>0</v>
      </c>
      <c r="X102" s="213">
        <v>0</v>
      </c>
      <c r="Y102" s="213">
        <v>0</v>
      </c>
      <c r="Z102" s="213">
        <v>0</v>
      </c>
      <c r="AA102" s="213">
        <v>0</v>
      </c>
      <c r="AB102" s="213">
        <v>0</v>
      </c>
      <c r="AC102" s="213">
        <v>0</v>
      </c>
      <c r="AD102" s="213">
        <v>0</v>
      </c>
      <c r="AE102" s="213">
        <v>0</v>
      </c>
      <c r="AF102" s="213">
        <v>0</v>
      </c>
      <c r="AG102" s="213">
        <v>0</v>
      </c>
      <c r="AH102" s="213">
        <v>0</v>
      </c>
      <c r="AI102" s="213">
        <v>0</v>
      </c>
      <c r="AJ102" s="213">
        <v>0</v>
      </c>
      <c r="AK102" s="213">
        <v>0</v>
      </c>
      <c r="AL102" s="213">
        <v>0</v>
      </c>
      <c r="AM102" s="213">
        <v>0</v>
      </c>
      <c r="AN102" s="213">
        <v>0</v>
      </c>
      <c r="AO102" s="213">
        <v>0</v>
      </c>
      <c r="AP102" s="213">
        <v>0</v>
      </c>
      <c r="AQ102" s="213">
        <v>0</v>
      </c>
      <c r="AR102" s="213">
        <v>0</v>
      </c>
      <c r="AS102" s="213">
        <v>0</v>
      </c>
      <c r="AT102" s="213">
        <v>0</v>
      </c>
      <c r="AU102" s="213">
        <v>0</v>
      </c>
      <c r="AV102" s="213">
        <v>0</v>
      </c>
      <c r="AW102" s="213">
        <v>0</v>
      </c>
      <c r="AX102" s="213">
        <v>0</v>
      </c>
      <c r="AY102" s="213">
        <v>0</v>
      </c>
      <c r="AZ102" s="213">
        <v>0</v>
      </c>
      <c r="BA102" s="213">
        <v>0</v>
      </c>
      <c r="BB102" s="213">
        <v>0</v>
      </c>
      <c r="BC102" s="213">
        <v>0</v>
      </c>
      <c r="BD102" s="213">
        <v>0</v>
      </c>
      <c r="BE102" s="213">
        <v>0</v>
      </c>
      <c r="BF102" s="213">
        <v>0</v>
      </c>
      <c r="BG102" s="213">
        <v>0</v>
      </c>
      <c r="BH102" s="213">
        <v>0</v>
      </c>
      <c r="BI102" s="213">
        <v>0</v>
      </c>
      <c r="BJ102" s="213">
        <v>0</v>
      </c>
      <c r="BK102" s="213">
        <v>0</v>
      </c>
      <c r="BL102" s="213">
        <v>0</v>
      </c>
      <c r="BM102" s="213">
        <v>0</v>
      </c>
      <c r="BN102" s="213">
        <v>0</v>
      </c>
      <c r="BO102" s="213">
        <v>0</v>
      </c>
      <c r="BP102" s="213">
        <v>0</v>
      </c>
      <c r="BQ102" s="213">
        <v>0</v>
      </c>
      <c r="BR102" s="213">
        <v>0</v>
      </c>
      <c r="BS102" s="213">
        <v>0</v>
      </c>
      <c r="BT102" s="213">
        <v>0</v>
      </c>
      <c r="BU102" s="213">
        <v>0</v>
      </c>
      <c r="BV102" s="213">
        <v>0</v>
      </c>
      <c r="BW102" s="213">
        <v>0</v>
      </c>
      <c r="BX102" s="213">
        <v>0</v>
      </c>
      <c r="BY102" s="213">
        <v>0</v>
      </c>
      <c r="BZ102" s="213">
        <v>0</v>
      </c>
      <c r="CA102" s="213">
        <v>0</v>
      </c>
      <c r="CB102" s="213">
        <v>0</v>
      </c>
      <c r="CC102" s="213">
        <v>0</v>
      </c>
      <c r="CD102" s="213">
        <v>0</v>
      </c>
      <c r="CE102" s="213">
        <v>0</v>
      </c>
      <c r="CF102" s="213">
        <v>0</v>
      </c>
      <c r="CG102" s="213">
        <v>0</v>
      </c>
      <c r="CH102" s="213">
        <v>0</v>
      </c>
      <c r="CI102" s="213">
        <v>0</v>
      </c>
      <c r="CJ102" s="213">
        <v>0</v>
      </c>
      <c r="CK102" s="213">
        <v>0</v>
      </c>
      <c r="CL102" s="213">
        <v>0</v>
      </c>
      <c r="CM102" s="213">
        <v>0</v>
      </c>
      <c r="CN102" s="213">
        <v>0</v>
      </c>
      <c r="CO102" s="213">
        <v>0</v>
      </c>
      <c r="CP102" s="213">
        <v>0</v>
      </c>
      <c r="CQ102" s="213">
        <v>0</v>
      </c>
      <c r="CR102" s="213">
        <v>0</v>
      </c>
      <c r="CS102" s="213">
        <v>0</v>
      </c>
      <c r="CT102" s="213">
        <v>0</v>
      </c>
      <c r="CU102" s="213">
        <v>0</v>
      </c>
      <c r="CV102" s="213">
        <v>0</v>
      </c>
      <c r="CW102" s="213">
        <v>0</v>
      </c>
      <c r="CX102" s="213">
        <v>0</v>
      </c>
      <c r="CY102" s="213">
        <v>0</v>
      </c>
      <c r="CZ102" s="213">
        <v>0</v>
      </c>
      <c r="DA102" s="213">
        <v>0</v>
      </c>
      <c r="DB102" s="213">
        <v>0</v>
      </c>
      <c r="DC102" s="213">
        <v>0</v>
      </c>
      <c r="DD102" s="213">
        <v>0</v>
      </c>
      <c r="DE102" s="213">
        <v>0</v>
      </c>
      <c r="DF102" s="213">
        <v>0</v>
      </c>
      <c r="DG102" s="213">
        <v>0</v>
      </c>
      <c r="DH102" s="213">
        <v>0</v>
      </c>
      <c r="DI102" s="213">
        <v>0</v>
      </c>
      <c r="DJ102" s="213">
        <v>0</v>
      </c>
      <c r="DK102" s="213">
        <v>0</v>
      </c>
      <c r="DL102" s="214">
        <v>0</v>
      </c>
      <c r="DM102" s="343"/>
      <c r="DN102" s="317"/>
      <c r="DO102" s="317"/>
      <c r="DP102" s="317"/>
      <c r="DQ102" s="210"/>
      <c r="DR102" s="211" t="s">
        <v>252</v>
      </c>
      <c r="DS102" s="211"/>
      <c r="DT102" s="212"/>
      <c r="DU102" s="213">
        <f t="shared" ref="DU102:EC102" si="109">SUM(DU103:DU105)</f>
        <v>0</v>
      </c>
      <c r="DV102" s="213">
        <f t="shared" si="109"/>
        <v>0</v>
      </c>
      <c r="DW102" s="213">
        <f t="shared" si="109"/>
        <v>880.04022437021922</v>
      </c>
      <c r="DX102" s="213">
        <f t="shared" si="109"/>
        <v>0</v>
      </c>
      <c r="DY102" s="213">
        <f t="shared" si="109"/>
        <v>0</v>
      </c>
      <c r="DZ102" s="213">
        <f t="shared" si="109"/>
        <v>1066.4932433073973</v>
      </c>
      <c r="EA102" s="213">
        <f t="shared" si="109"/>
        <v>0</v>
      </c>
      <c r="EB102" s="213">
        <f t="shared" si="109"/>
        <v>0</v>
      </c>
      <c r="EC102" s="213">
        <f t="shared" si="109"/>
        <v>0</v>
      </c>
      <c r="ED102" s="214">
        <f t="shared" si="87"/>
        <v>1946.5334676776165</v>
      </c>
      <c r="EE102" s="305"/>
      <c r="EF102" s="306"/>
      <c r="EG102" s="314"/>
      <c r="EH102" s="101"/>
    </row>
    <row r="103" spans="1:138" s="126" customFormat="1" ht="15" hidden="1" customHeight="1" outlineLevel="1" x14ac:dyDescent="0.35">
      <c r="A103" s="37" t="s">
        <v>149</v>
      </c>
      <c r="B103" s="37">
        <v>6</v>
      </c>
      <c r="C103" s="38">
        <v>6.1</v>
      </c>
      <c r="D103" s="39"/>
      <c r="E103" s="208"/>
      <c r="F103" s="209"/>
      <c r="G103" s="209" t="s">
        <v>253</v>
      </c>
      <c r="H103" s="205"/>
      <c r="I103" s="206">
        <v>0</v>
      </c>
      <c r="J103" s="206">
        <v>0</v>
      </c>
      <c r="K103" s="206">
        <v>0</v>
      </c>
      <c r="L103" s="206">
        <v>0</v>
      </c>
      <c r="M103" s="206">
        <v>0</v>
      </c>
      <c r="N103" s="206">
        <v>0</v>
      </c>
      <c r="O103" s="206">
        <v>0</v>
      </c>
      <c r="P103" s="206">
        <v>0</v>
      </c>
      <c r="Q103" s="206">
        <v>0</v>
      </c>
      <c r="R103" s="206">
        <v>395789556.00353426</v>
      </c>
      <c r="S103" s="206">
        <v>0</v>
      </c>
      <c r="T103" s="206">
        <v>484250668.36668491</v>
      </c>
      <c r="U103" s="206">
        <v>0</v>
      </c>
      <c r="V103" s="206">
        <v>0</v>
      </c>
      <c r="W103" s="206">
        <v>0</v>
      </c>
      <c r="X103" s="206">
        <v>0</v>
      </c>
      <c r="Y103" s="206">
        <v>0</v>
      </c>
      <c r="Z103" s="206">
        <v>0</v>
      </c>
      <c r="AA103" s="206">
        <v>0</v>
      </c>
      <c r="AB103" s="206">
        <v>0</v>
      </c>
      <c r="AC103" s="206">
        <v>0</v>
      </c>
      <c r="AD103" s="206">
        <v>0</v>
      </c>
      <c r="AE103" s="206">
        <v>0</v>
      </c>
      <c r="AF103" s="206">
        <v>0</v>
      </c>
      <c r="AG103" s="206">
        <v>0</v>
      </c>
      <c r="AH103" s="206">
        <v>0</v>
      </c>
      <c r="AI103" s="206">
        <v>0</v>
      </c>
      <c r="AJ103" s="206">
        <v>0</v>
      </c>
      <c r="AK103" s="206">
        <v>0</v>
      </c>
      <c r="AL103" s="206">
        <v>0</v>
      </c>
      <c r="AM103" s="206">
        <v>0</v>
      </c>
      <c r="AN103" s="206">
        <v>0</v>
      </c>
      <c r="AO103" s="206">
        <v>0</v>
      </c>
      <c r="AP103" s="206">
        <v>0</v>
      </c>
      <c r="AQ103" s="206">
        <v>0</v>
      </c>
      <c r="AR103" s="206">
        <v>0</v>
      </c>
      <c r="AS103" s="206">
        <v>0</v>
      </c>
      <c r="AT103" s="206">
        <v>0</v>
      </c>
      <c r="AU103" s="206">
        <v>0</v>
      </c>
      <c r="AV103" s="206">
        <v>0</v>
      </c>
      <c r="AW103" s="206">
        <v>0</v>
      </c>
      <c r="AX103" s="206">
        <v>0</v>
      </c>
      <c r="AY103" s="206">
        <v>0</v>
      </c>
      <c r="AZ103" s="206">
        <v>0</v>
      </c>
      <c r="BA103" s="206">
        <v>0</v>
      </c>
      <c r="BB103" s="206">
        <v>0</v>
      </c>
      <c r="BC103" s="206">
        <v>0</v>
      </c>
      <c r="BD103" s="206">
        <v>0</v>
      </c>
      <c r="BE103" s="206">
        <v>0</v>
      </c>
      <c r="BF103" s="206">
        <v>0</v>
      </c>
      <c r="BG103" s="206">
        <v>0</v>
      </c>
      <c r="BH103" s="206">
        <v>0</v>
      </c>
      <c r="BI103" s="206">
        <v>0</v>
      </c>
      <c r="BJ103" s="206">
        <v>0</v>
      </c>
      <c r="BK103" s="206">
        <v>0</v>
      </c>
      <c r="BL103" s="206">
        <v>0</v>
      </c>
      <c r="BM103" s="206">
        <v>0</v>
      </c>
      <c r="BN103" s="206">
        <v>0</v>
      </c>
      <c r="BO103" s="206">
        <v>0</v>
      </c>
      <c r="BP103" s="206">
        <v>0</v>
      </c>
      <c r="BQ103" s="206">
        <v>0</v>
      </c>
      <c r="BR103" s="206">
        <v>0</v>
      </c>
      <c r="BS103" s="206">
        <v>0</v>
      </c>
      <c r="BT103" s="206">
        <v>0</v>
      </c>
      <c r="BU103" s="206">
        <v>0</v>
      </c>
      <c r="BV103" s="206">
        <v>0</v>
      </c>
      <c r="BW103" s="206">
        <v>0</v>
      </c>
      <c r="BX103" s="206">
        <v>0</v>
      </c>
      <c r="BY103" s="206">
        <v>0</v>
      </c>
      <c r="BZ103" s="206">
        <v>0</v>
      </c>
      <c r="CA103" s="206">
        <v>0</v>
      </c>
      <c r="CB103" s="206">
        <v>0</v>
      </c>
      <c r="CC103" s="206">
        <v>0</v>
      </c>
      <c r="CD103" s="206">
        <v>0</v>
      </c>
      <c r="CE103" s="206">
        <v>0</v>
      </c>
      <c r="CF103" s="206">
        <v>0</v>
      </c>
      <c r="CG103" s="206">
        <v>0</v>
      </c>
      <c r="CH103" s="206">
        <v>0</v>
      </c>
      <c r="CI103" s="206">
        <v>0</v>
      </c>
      <c r="CJ103" s="206">
        <v>0</v>
      </c>
      <c r="CK103" s="206">
        <v>0</v>
      </c>
      <c r="CL103" s="206">
        <v>0</v>
      </c>
      <c r="CM103" s="206">
        <v>0</v>
      </c>
      <c r="CN103" s="206">
        <v>0</v>
      </c>
      <c r="CO103" s="206">
        <v>0</v>
      </c>
      <c r="CP103" s="206">
        <v>0</v>
      </c>
      <c r="CQ103" s="206">
        <v>0</v>
      </c>
      <c r="CR103" s="206">
        <v>0</v>
      </c>
      <c r="CS103" s="206">
        <v>0</v>
      </c>
      <c r="CT103" s="206">
        <v>0</v>
      </c>
      <c r="CU103" s="206">
        <v>0</v>
      </c>
      <c r="CV103" s="206">
        <v>0</v>
      </c>
      <c r="CW103" s="206">
        <v>0</v>
      </c>
      <c r="CX103" s="206">
        <v>0</v>
      </c>
      <c r="CY103" s="206">
        <v>0</v>
      </c>
      <c r="CZ103" s="206">
        <v>0</v>
      </c>
      <c r="DA103" s="206">
        <v>0</v>
      </c>
      <c r="DB103" s="206">
        <v>0</v>
      </c>
      <c r="DC103" s="206">
        <v>1066493243.3073974</v>
      </c>
      <c r="DD103" s="206">
        <v>0</v>
      </c>
      <c r="DE103" s="206">
        <v>0</v>
      </c>
      <c r="DF103" s="206">
        <v>0</v>
      </c>
      <c r="DG103" s="206">
        <v>0</v>
      </c>
      <c r="DH103" s="206">
        <v>0</v>
      </c>
      <c r="DI103" s="206">
        <v>0</v>
      </c>
      <c r="DJ103" s="206">
        <v>0</v>
      </c>
      <c r="DK103" s="206">
        <v>0</v>
      </c>
      <c r="DL103" s="207">
        <v>1946533467.6776166</v>
      </c>
      <c r="DM103" s="343"/>
      <c r="DN103" s="317"/>
      <c r="DO103" s="317"/>
      <c r="DP103" s="317"/>
      <c r="DQ103" s="208"/>
      <c r="DR103" s="209"/>
      <c r="DS103" s="209" t="s">
        <v>253</v>
      </c>
      <c r="DT103" s="205"/>
      <c r="DU103" s="206">
        <f>I103/$DQ$4</f>
        <v>0</v>
      </c>
      <c r="DV103" s="206">
        <f>SUM(J103:O103)/$DQ$4</f>
        <v>0</v>
      </c>
      <c r="DW103" s="206">
        <f>SUM(P103:AL103)/$DQ$4</f>
        <v>880.04022437021922</v>
      </c>
      <c r="DX103" s="206">
        <f>SUM(AM103:CT103)/$DQ$4</f>
        <v>0</v>
      </c>
      <c r="DY103" s="206">
        <f>SUM(CU103:CY103)/$DQ$4</f>
        <v>0</v>
      </c>
      <c r="DZ103" s="206">
        <f>SUM(CZ103:DE103)/$DQ$4</f>
        <v>1066.4932433073973</v>
      </c>
      <c r="EA103" s="206">
        <f>SUM(DF103:DG103)/$DQ$4</f>
        <v>0</v>
      </c>
      <c r="EB103" s="206">
        <f>SUM(DH103:DI103)/$DQ$4</f>
        <v>0</v>
      </c>
      <c r="EC103" s="206">
        <f>SUM(DJ103:DK103)/$DQ$4</f>
        <v>0</v>
      </c>
      <c r="ED103" s="207">
        <f t="shared" si="87"/>
        <v>1946.5334676776165</v>
      </c>
      <c r="EE103" s="303">
        <f>ED103-(DL103/$DQ$4)</f>
        <v>0</v>
      </c>
      <c r="EF103" s="306"/>
      <c r="EG103" s="314"/>
      <c r="EH103" s="101"/>
    </row>
    <row r="104" spans="1:138" s="126" customFormat="1" ht="15" hidden="1" customHeight="1" outlineLevel="1" x14ac:dyDescent="0.35">
      <c r="A104" s="37" t="s">
        <v>149</v>
      </c>
      <c r="B104" s="37">
        <v>6</v>
      </c>
      <c r="C104" s="38">
        <v>6.2</v>
      </c>
      <c r="D104" s="39"/>
      <c r="E104" s="208"/>
      <c r="F104" s="209"/>
      <c r="G104" s="209" t="s">
        <v>254</v>
      </c>
      <c r="H104" s="205"/>
      <c r="I104" s="206">
        <v>0</v>
      </c>
      <c r="J104" s="206">
        <v>0</v>
      </c>
      <c r="K104" s="206">
        <v>0</v>
      </c>
      <c r="L104" s="206">
        <v>0</v>
      </c>
      <c r="M104" s="206">
        <v>0</v>
      </c>
      <c r="N104" s="206">
        <v>0</v>
      </c>
      <c r="O104" s="206">
        <v>0</v>
      </c>
      <c r="P104" s="206">
        <v>0</v>
      </c>
      <c r="Q104" s="206">
        <v>0</v>
      </c>
      <c r="R104" s="206">
        <v>0</v>
      </c>
      <c r="S104" s="206">
        <v>0</v>
      </c>
      <c r="T104" s="206">
        <v>0</v>
      </c>
      <c r="U104" s="206">
        <v>0</v>
      </c>
      <c r="V104" s="206">
        <v>0</v>
      </c>
      <c r="W104" s="206">
        <v>0</v>
      </c>
      <c r="X104" s="206">
        <v>0</v>
      </c>
      <c r="Y104" s="206">
        <v>0</v>
      </c>
      <c r="Z104" s="206">
        <v>0</v>
      </c>
      <c r="AA104" s="206">
        <v>0</v>
      </c>
      <c r="AB104" s="206">
        <v>0</v>
      </c>
      <c r="AC104" s="206">
        <v>0</v>
      </c>
      <c r="AD104" s="206">
        <v>0</v>
      </c>
      <c r="AE104" s="206">
        <v>0</v>
      </c>
      <c r="AF104" s="206">
        <v>0</v>
      </c>
      <c r="AG104" s="206">
        <v>0</v>
      </c>
      <c r="AH104" s="206">
        <v>0</v>
      </c>
      <c r="AI104" s="206">
        <v>0</v>
      </c>
      <c r="AJ104" s="206">
        <v>0</v>
      </c>
      <c r="AK104" s="206">
        <v>0</v>
      </c>
      <c r="AL104" s="206">
        <v>0</v>
      </c>
      <c r="AM104" s="206">
        <v>0</v>
      </c>
      <c r="AN104" s="206">
        <v>0</v>
      </c>
      <c r="AO104" s="206">
        <v>0</v>
      </c>
      <c r="AP104" s="206">
        <v>0</v>
      </c>
      <c r="AQ104" s="206">
        <v>0</v>
      </c>
      <c r="AR104" s="206">
        <v>0</v>
      </c>
      <c r="AS104" s="206">
        <v>0</v>
      </c>
      <c r="AT104" s="206">
        <v>0</v>
      </c>
      <c r="AU104" s="206">
        <v>0</v>
      </c>
      <c r="AV104" s="206">
        <v>0</v>
      </c>
      <c r="AW104" s="206">
        <v>0</v>
      </c>
      <c r="AX104" s="206">
        <v>0</v>
      </c>
      <c r="AY104" s="206">
        <v>0</v>
      </c>
      <c r="AZ104" s="206">
        <v>0</v>
      </c>
      <c r="BA104" s="206">
        <v>0</v>
      </c>
      <c r="BB104" s="206">
        <v>0</v>
      </c>
      <c r="BC104" s="206">
        <v>0</v>
      </c>
      <c r="BD104" s="206">
        <v>0</v>
      </c>
      <c r="BE104" s="206">
        <v>0</v>
      </c>
      <c r="BF104" s="206">
        <v>0</v>
      </c>
      <c r="BG104" s="206">
        <v>0</v>
      </c>
      <c r="BH104" s="206">
        <v>0</v>
      </c>
      <c r="BI104" s="206">
        <v>0</v>
      </c>
      <c r="BJ104" s="206">
        <v>0</v>
      </c>
      <c r="BK104" s="206">
        <v>0</v>
      </c>
      <c r="BL104" s="206">
        <v>0</v>
      </c>
      <c r="BM104" s="206">
        <v>0</v>
      </c>
      <c r="BN104" s="206">
        <v>0</v>
      </c>
      <c r="BO104" s="206">
        <v>0</v>
      </c>
      <c r="BP104" s="206">
        <v>0</v>
      </c>
      <c r="BQ104" s="206">
        <v>0</v>
      </c>
      <c r="BR104" s="206">
        <v>0</v>
      </c>
      <c r="BS104" s="206">
        <v>0</v>
      </c>
      <c r="BT104" s="206">
        <v>0</v>
      </c>
      <c r="BU104" s="206">
        <v>0</v>
      </c>
      <c r="BV104" s="206">
        <v>0</v>
      </c>
      <c r="BW104" s="206">
        <v>0</v>
      </c>
      <c r="BX104" s="206">
        <v>0</v>
      </c>
      <c r="BY104" s="206">
        <v>0</v>
      </c>
      <c r="BZ104" s="206">
        <v>0</v>
      </c>
      <c r="CA104" s="206">
        <v>0</v>
      </c>
      <c r="CB104" s="206">
        <v>0</v>
      </c>
      <c r="CC104" s="206">
        <v>0</v>
      </c>
      <c r="CD104" s="206">
        <v>0</v>
      </c>
      <c r="CE104" s="206">
        <v>0</v>
      </c>
      <c r="CF104" s="206">
        <v>0</v>
      </c>
      <c r="CG104" s="206">
        <v>0</v>
      </c>
      <c r="CH104" s="206">
        <v>0</v>
      </c>
      <c r="CI104" s="206">
        <v>0</v>
      </c>
      <c r="CJ104" s="206">
        <v>0</v>
      </c>
      <c r="CK104" s="206">
        <v>0</v>
      </c>
      <c r="CL104" s="206">
        <v>0</v>
      </c>
      <c r="CM104" s="206">
        <v>0</v>
      </c>
      <c r="CN104" s="206">
        <v>0</v>
      </c>
      <c r="CO104" s="206">
        <v>0</v>
      </c>
      <c r="CP104" s="206">
        <v>0</v>
      </c>
      <c r="CQ104" s="206">
        <v>0</v>
      </c>
      <c r="CR104" s="206">
        <v>0</v>
      </c>
      <c r="CS104" s="206">
        <v>0</v>
      </c>
      <c r="CT104" s="206">
        <v>0</v>
      </c>
      <c r="CU104" s="206">
        <v>0</v>
      </c>
      <c r="CV104" s="206">
        <v>0</v>
      </c>
      <c r="CW104" s="206">
        <v>0</v>
      </c>
      <c r="CX104" s="206">
        <v>0</v>
      </c>
      <c r="CY104" s="206">
        <v>0</v>
      </c>
      <c r="CZ104" s="206">
        <v>0</v>
      </c>
      <c r="DA104" s="206">
        <v>0</v>
      </c>
      <c r="DB104" s="206">
        <v>0</v>
      </c>
      <c r="DC104" s="206">
        <v>0</v>
      </c>
      <c r="DD104" s="206">
        <v>0</v>
      </c>
      <c r="DE104" s="206">
        <v>0</v>
      </c>
      <c r="DF104" s="206">
        <v>0</v>
      </c>
      <c r="DG104" s="206">
        <v>0</v>
      </c>
      <c r="DH104" s="206">
        <v>0</v>
      </c>
      <c r="DI104" s="206">
        <v>0</v>
      </c>
      <c r="DJ104" s="206">
        <v>0</v>
      </c>
      <c r="DK104" s="206">
        <v>0</v>
      </c>
      <c r="DL104" s="207">
        <v>0</v>
      </c>
      <c r="DM104" s="343"/>
      <c r="DN104" s="317"/>
      <c r="DO104" s="317"/>
      <c r="DP104" s="317"/>
      <c r="DQ104" s="208"/>
      <c r="DR104" s="209"/>
      <c r="DS104" s="209" t="s">
        <v>254</v>
      </c>
      <c r="DT104" s="205"/>
      <c r="DU104" s="206">
        <f>I104/$DQ$4</f>
        <v>0</v>
      </c>
      <c r="DV104" s="206">
        <f>SUM(J104:O104)/$DQ$4</f>
        <v>0</v>
      </c>
      <c r="DW104" s="206">
        <f>SUM(P104:AL104)/$DQ$4</f>
        <v>0</v>
      </c>
      <c r="DX104" s="206">
        <f>SUM(AM104:CT104)/$DQ$4</f>
        <v>0</v>
      </c>
      <c r="DY104" s="206">
        <f>SUM(CU104:CY104)/$DQ$4</f>
        <v>0</v>
      </c>
      <c r="DZ104" s="206">
        <f>SUM(CZ104:DE104)/$DQ$4</f>
        <v>0</v>
      </c>
      <c r="EA104" s="206">
        <f>SUM(DF104:DG104)/$DQ$4</f>
        <v>0</v>
      </c>
      <c r="EB104" s="206">
        <f>SUM(DH104:DI104)/$DQ$4</f>
        <v>0</v>
      </c>
      <c r="EC104" s="206">
        <f>SUM(DJ104:DK104)/$DQ$4</f>
        <v>0</v>
      </c>
      <c r="ED104" s="207">
        <f t="shared" si="87"/>
        <v>0</v>
      </c>
      <c r="EE104" s="303">
        <f>ED104-(DL104/$DQ$4)</f>
        <v>0</v>
      </c>
      <c r="EF104" s="306"/>
      <c r="EG104" s="314"/>
      <c r="EH104" s="101"/>
    </row>
    <row r="105" spans="1:138" s="126" customFormat="1" ht="15" hidden="1" customHeight="1" outlineLevel="1" x14ac:dyDescent="0.35">
      <c r="A105" s="37" t="s">
        <v>149</v>
      </c>
      <c r="B105" s="37">
        <v>6</v>
      </c>
      <c r="C105" s="38">
        <v>6.3</v>
      </c>
      <c r="D105" s="39"/>
      <c r="E105" s="208"/>
      <c r="F105" s="209"/>
      <c r="G105" s="209" t="s">
        <v>255</v>
      </c>
      <c r="H105" s="205"/>
      <c r="I105" s="206">
        <v>0</v>
      </c>
      <c r="J105" s="206">
        <v>0</v>
      </c>
      <c r="K105" s="206">
        <v>0</v>
      </c>
      <c r="L105" s="206">
        <v>0</v>
      </c>
      <c r="M105" s="206">
        <v>0</v>
      </c>
      <c r="N105" s="206">
        <v>0</v>
      </c>
      <c r="O105" s="206">
        <v>0</v>
      </c>
      <c r="P105" s="206">
        <v>0</v>
      </c>
      <c r="Q105" s="206">
        <v>0</v>
      </c>
      <c r="R105" s="206">
        <v>0</v>
      </c>
      <c r="S105" s="206">
        <v>0</v>
      </c>
      <c r="T105" s="206">
        <v>0</v>
      </c>
      <c r="U105" s="206">
        <v>0</v>
      </c>
      <c r="V105" s="206">
        <v>0</v>
      </c>
      <c r="W105" s="206">
        <v>0</v>
      </c>
      <c r="X105" s="206">
        <v>0</v>
      </c>
      <c r="Y105" s="206">
        <v>0</v>
      </c>
      <c r="Z105" s="206">
        <v>0</v>
      </c>
      <c r="AA105" s="206">
        <v>0</v>
      </c>
      <c r="AB105" s="206">
        <v>0</v>
      </c>
      <c r="AC105" s="206">
        <v>0</v>
      </c>
      <c r="AD105" s="206">
        <v>0</v>
      </c>
      <c r="AE105" s="206">
        <v>0</v>
      </c>
      <c r="AF105" s="206">
        <v>0</v>
      </c>
      <c r="AG105" s="206">
        <v>0</v>
      </c>
      <c r="AH105" s="206">
        <v>0</v>
      </c>
      <c r="AI105" s="206">
        <v>0</v>
      </c>
      <c r="AJ105" s="206">
        <v>0</v>
      </c>
      <c r="AK105" s="206">
        <v>0</v>
      </c>
      <c r="AL105" s="206">
        <v>0</v>
      </c>
      <c r="AM105" s="206">
        <v>0</v>
      </c>
      <c r="AN105" s="206">
        <v>0</v>
      </c>
      <c r="AO105" s="206">
        <v>0</v>
      </c>
      <c r="AP105" s="206">
        <v>0</v>
      </c>
      <c r="AQ105" s="206">
        <v>0</v>
      </c>
      <c r="AR105" s="206">
        <v>0</v>
      </c>
      <c r="AS105" s="206">
        <v>0</v>
      </c>
      <c r="AT105" s="206">
        <v>0</v>
      </c>
      <c r="AU105" s="206">
        <v>0</v>
      </c>
      <c r="AV105" s="206">
        <v>0</v>
      </c>
      <c r="AW105" s="206">
        <v>0</v>
      </c>
      <c r="AX105" s="206">
        <v>0</v>
      </c>
      <c r="AY105" s="206">
        <v>0</v>
      </c>
      <c r="AZ105" s="206">
        <v>0</v>
      </c>
      <c r="BA105" s="206">
        <v>0</v>
      </c>
      <c r="BB105" s="206">
        <v>0</v>
      </c>
      <c r="BC105" s="206">
        <v>0</v>
      </c>
      <c r="BD105" s="206">
        <v>0</v>
      </c>
      <c r="BE105" s="206">
        <v>0</v>
      </c>
      <c r="BF105" s="206">
        <v>0</v>
      </c>
      <c r="BG105" s="206">
        <v>0</v>
      </c>
      <c r="BH105" s="206">
        <v>0</v>
      </c>
      <c r="BI105" s="206">
        <v>0</v>
      </c>
      <c r="BJ105" s="206">
        <v>0</v>
      </c>
      <c r="BK105" s="206">
        <v>0</v>
      </c>
      <c r="BL105" s="206">
        <v>0</v>
      </c>
      <c r="BM105" s="206">
        <v>0</v>
      </c>
      <c r="BN105" s="206">
        <v>0</v>
      </c>
      <c r="BO105" s="206">
        <v>0</v>
      </c>
      <c r="BP105" s="206">
        <v>0</v>
      </c>
      <c r="BQ105" s="206">
        <v>0</v>
      </c>
      <c r="BR105" s="206">
        <v>0</v>
      </c>
      <c r="BS105" s="206">
        <v>0</v>
      </c>
      <c r="BT105" s="206">
        <v>0</v>
      </c>
      <c r="BU105" s="206">
        <v>0</v>
      </c>
      <c r="BV105" s="206">
        <v>0</v>
      </c>
      <c r="BW105" s="206">
        <v>0</v>
      </c>
      <c r="BX105" s="206">
        <v>0</v>
      </c>
      <c r="BY105" s="206">
        <v>0</v>
      </c>
      <c r="BZ105" s="206">
        <v>0</v>
      </c>
      <c r="CA105" s="206">
        <v>0</v>
      </c>
      <c r="CB105" s="206">
        <v>0</v>
      </c>
      <c r="CC105" s="206">
        <v>0</v>
      </c>
      <c r="CD105" s="206">
        <v>0</v>
      </c>
      <c r="CE105" s="206">
        <v>0</v>
      </c>
      <c r="CF105" s="206">
        <v>0</v>
      </c>
      <c r="CG105" s="206">
        <v>0</v>
      </c>
      <c r="CH105" s="206">
        <v>0</v>
      </c>
      <c r="CI105" s="206">
        <v>0</v>
      </c>
      <c r="CJ105" s="206">
        <v>0</v>
      </c>
      <c r="CK105" s="206">
        <v>0</v>
      </c>
      <c r="CL105" s="206">
        <v>0</v>
      </c>
      <c r="CM105" s="206">
        <v>0</v>
      </c>
      <c r="CN105" s="206">
        <v>0</v>
      </c>
      <c r="CO105" s="206">
        <v>0</v>
      </c>
      <c r="CP105" s="206">
        <v>0</v>
      </c>
      <c r="CQ105" s="206">
        <v>0</v>
      </c>
      <c r="CR105" s="206">
        <v>0</v>
      </c>
      <c r="CS105" s="206">
        <v>0</v>
      </c>
      <c r="CT105" s="206">
        <v>0</v>
      </c>
      <c r="CU105" s="206">
        <v>0</v>
      </c>
      <c r="CV105" s="206">
        <v>0</v>
      </c>
      <c r="CW105" s="206">
        <v>0</v>
      </c>
      <c r="CX105" s="206">
        <v>0</v>
      </c>
      <c r="CY105" s="206">
        <v>0</v>
      </c>
      <c r="CZ105" s="206">
        <v>0</v>
      </c>
      <c r="DA105" s="206">
        <v>0</v>
      </c>
      <c r="DB105" s="206">
        <v>0</v>
      </c>
      <c r="DC105" s="206">
        <v>0</v>
      </c>
      <c r="DD105" s="206">
        <v>0</v>
      </c>
      <c r="DE105" s="206">
        <v>0</v>
      </c>
      <c r="DF105" s="206">
        <v>0</v>
      </c>
      <c r="DG105" s="206">
        <v>0</v>
      </c>
      <c r="DH105" s="206">
        <v>0</v>
      </c>
      <c r="DI105" s="206">
        <v>0</v>
      </c>
      <c r="DJ105" s="206">
        <v>0</v>
      </c>
      <c r="DK105" s="206">
        <v>0</v>
      </c>
      <c r="DL105" s="207">
        <v>0</v>
      </c>
      <c r="DM105" s="343"/>
      <c r="DN105" s="317"/>
      <c r="DO105" s="317"/>
      <c r="DP105" s="317"/>
      <c r="DQ105" s="208"/>
      <c r="DR105" s="209"/>
      <c r="DS105" s="209" t="s">
        <v>255</v>
      </c>
      <c r="DT105" s="205"/>
      <c r="DU105" s="206">
        <f>I105/$DQ$4</f>
        <v>0</v>
      </c>
      <c r="DV105" s="206">
        <f>SUM(J105:O105)/$DQ$4</f>
        <v>0</v>
      </c>
      <c r="DW105" s="206">
        <f>SUM(P105:AL105)/$DQ$4</f>
        <v>0</v>
      </c>
      <c r="DX105" s="206">
        <f>SUM(AM105:CT105)/$DQ$4</f>
        <v>0</v>
      </c>
      <c r="DY105" s="206">
        <f>SUM(CU105:CY105)/$DQ$4</f>
        <v>0</v>
      </c>
      <c r="DZ105" s="206">
        <f>SUM(CZ105:DE105)/$DQ$4</f>
        <v>0</v>
      </c>
      <c r="EA105" s="206">
        <f>SUM(DF105:DG105)/$DQ$4</f>
        <v>0</v>
      </c>
      <c r="EB105" s="206">
        <f>SUM(DH105:DI105)/$DQ$4</f>
        <v>0</v>
      </c>
      <c r="EC105" s="206">
        <f>SUM(DJ105:DK105)/$DQ$4</f>
        <v>0</v>
      </c>
      <c r="ED105" s="207">
        <f t="shared" si="87"/>
        <v>0</v>
      </c>
      <c r="EE105" s="303">
        <f>ED105-(DL105/$DQ$4)</f>
        <v>0</v>
      </c>
      <c r="EF105" s="306"/>
      <c r="EG105" s="314"/>
      <c r="EH105" s="101"/>
    </row>
    <row r="106" spans="1:138" s="126" customFormat="1" ht="15.5" collapsed="1" x14ac:dyDescent="0.35">
      <c r="A106" s="44"/>
      <c r="B106" s="44"/>
      <c r="C106" s="45"/>
      <c r="D106" s="46"/>
      <c r="E106" s="203" t="s">
        <v>256</v>
      </c>
      <c r="F106" s="209"/>
      <c r="G106" s="209"/>
      <c r="H106" s="205"/>
      <c r="I106" s="206">
        <v>0</v>
      </c>
      <c r="J106" s="206">
        <v>0</v>
      </c>
      <c r="K106" s="206">
        <v>0</v>
      </c>
      <c r="L106" s="206">
        <v>0</v>
      </c>
      <c r="M106" s="206">
        <v>0</v>
      </c>
      <c r="N106" s="206">
        <v>0</v>
      </c>
      <c r="O106" s="206">
        <v>0</v>
      </c>
      <c r="P106" s="206">
        <v>0</v>
      </c>
      <c r="Q106" s="206">
        <v>0</v>
      </c>
      <c r="R106" s="206">
        <v>0</v>
      </c>
      <c r="S106" s="206">
        <v>0</v>
      </c>
      <c r="T106" s="206">
        <v>0</v>
      </c>
      <c r="U106" s="206">
        <v>0</v>
      </c>
      <c r="V106" s="206">
        <v>0</v>
      </c>
      <c r="W106" s="206">
        <v>0</v>
      </c>
      <c r="X106" s="206">
        <v>0</v>
      </c>
      <c r="Y106" s="206">
        <v>0</v>
      </c>
      <c r="Z106" s="206">
        <v>0</v>
      </c>
      <c r="AA106" s="206">
        <v>0</v>
      </c>
      <c r="AB106" s="206">
        <v>0</v>
      </c>
      <c r="AC106" s="206">
        <v>0</v>
      </c>
      <c r="AD106" s="206">
        <v>0</v>
      </c>
      <c r="AE106" s="206">
        <v>0</v>
      </c>
      <c r="AF106" s="206">
        <v>0</v>
      </c>
      <c r="AG106" s="206">
        <v>0</v>
      </c>
      <c r="AH106" s="206">
        <v>0</v>
      </c>
      <c r="AI106" s="206">
        <v>0</v>
      </c>
      <c r="AJ106" s="206">
        <v>0</v>
      </c>
      <c r="AK106" s="206">
        <v>0</v>
      </c>
      <c r="AL106" s="206">
        <v>0</v>
      </c>
      <c r="AM106" s="206">
        <v>0</v>
      </c>
      <c r="AN106" s="206">
        <v>0</v>
      </c>
      <c r="AO106" s="206">
        <v>0</v>
      </c>
      <c r="AP106" s="206">
        <v>0</v>
      </c>
      <c r="AQ106" s="206">
        <v>0</v>
      </c>
      <c r="AR106" s="206">
        <v>0</v>
      </c>
      <c r="AS106" s="206">
        <v>0</v>
      </c>
      <c r="AT106" s="206">
        <v>0</v>
      </c>
      <c r="AU106" s="206">
        <v>0</v>
      </c>
      <c r="AV106" s="206">
        <v>0</v>
      </c>
      <c r="AW106" s="206">
        <v>0</v>
      </c>
      <c r="AX106" s="206">
        <v>0</v>
      </c>
      <c r="AY106" s="206">
        <v>0</v>
      </c>
      <c r="AZ106" s="206">
        <v>0</v>
      </c>
      <c r="BA106" s="206">
        <v>0</v>
      </c>
      <c r="BB106" s="206">
        <v>0</v>
      </c>
      <c r="BC106" s="206">
        <v>0</v>
      </c>
      <c r="BD106" s="206">
        <v>0</v>
      </c>
      <c r="BE106" s="206">
        <v>0</v>
      </c>
      <c r="BF106" s="206">
        <v>0</v>
      </c>
      <c r="BG106" s="206">
        <v>0</v>
      </c>
      <c r="BH106" s="206">
        <v>0</v>
      </c>
      <c r="BI106" s="206">
        <v>0</v>
      </c>
      <c r="BJ106" s="206">
        <v>0</v>
      </c>
      <c r="BK106" s="206">
        <v>0</v>
      </c>
      <c r="BL106" s="206">
        <v>0</v>
      </c>
      <c r="BM106" s="206">
        <v>0</v>
      </c>
      <c r="BN106" s="206">
        <v>0</v>
      </c>
      <c r="BO106" s="206">
        <v>0</v>
      </c>
      <c r="BP106" s="206">
        <v>0</v>
      </c>
      <c r="BQ106" s="206">
        <v>0</v>
      </c>
      <c r="BR106" s="206">
        <v>0</v>
      </c>
      <c r="BS106" s="206">
        <v>0</v>
      </c>
      <c r="BT106" s="206">
        <v>0</v>
      </c>
      <c r="BU106" s="206">
        <v>0</v>
      </c>
      <c r="BV106" s="206">
        <v>0</v>
      </c>
      <c r="BW106" s="206">
        <v>0</v>
      </c>
      <c r="BX106" s="206">
        <v>0</v>
      </c>
      <c r="BY106" s="206">
        <v>0</v>
      </c>
      <c r="BZ106" s="206">
        <v>0</v>
      </c>
      <c r="CA106" s="206">
        <v>0</v>
      </c>
      <c r="CB106" s="206">
        <v>0</v>
      </c>
      <c r="CC106" s="206">
        <v>0</v>
      </c>
      <c r="CD106" s="206">
        <v>0</v>
      </c>
      <c r="CE106" s="206">
        <v>0</v>
      </c>
      <c r="CF106" s="206">
        <v>0</v>
      </c>
      <c r="CG106" s="206">
        <v>0</v>
      </c>
      <c r="CH106" s="206">
        <v>0</v>
      </c>
      <c r="CI106" s="206">
        <v>0</v>
      </c>
      <c r="CJ106" s="206">
        <v>0</v>
      </c>
      <c r="CK106" s="206">
        <v>0</v>
      </c>
      <c r="CL106" s="206">
        <v>0</v>
      </c>
      <c r="CM106" s="206">
        <v>0</v>
      </c>
      <c r="CN106" s="206">
        <v>0</v>
      </c>
      <c r="CO106" s="206">
        <v>0</v>
      </c>
      <c r="CP106" s="206">
        <v>0</v>
      </c>
      <c r="CQ106" s="206">
        <v>0</v>
      </c>
      <c r="CR106" s="206">
        <v>0</v>
      </c>
      <c r="CS106" s="206">
        <v>0</v>
      </c>
      <c r="CT106" s="206">
        <v>0</v>
      </c>
      <c r="CU106" s="206">
        <v>0</v>
      </c>
      <c r="CV106" s="206">
        <v>0</v>
      </c>
      <c r="CW106" s="206">
        <v>0</v>
      </c>
      <c r="CX106" s="206">
        <v>0</v>
      </c>
      <c r="CY106" s="206">
        <v>0</v>
      </c>
      <c r="CZ106" s="206">
        <v>0</v>
      </c>
      <c r="DA106" s="206">
        <v>0</v>
      </c>
      <c r="DB106" s="206">
        <v>0</v>
      </c>
      <c r="DC106" s="206">
        <v>0</v>
      </c>
      <c r="DD106" s="206">
        <v>0</v>
      </c>
      <c r="DE106" s="206">
        <v>0</v>
      </c>
      <c r="DF106" s="206">
        <v>0</v>
      </c>
      <c r="DG106" s="206">
        <v>0</v>
      </c>
      <c r="DH106" s="206">
        <v>0</v>
      </c>
      <c r="DI106" s="206">
        <v>0</v>
      </c>
      <c r="DJ106" s="206">
        <v>0</v>
      </c>
      <c r="DK106" s="206">
        <v>0</v>
      </c>
      <c r="DL106" s="207">
        <v>0</v>
      </c>
      <c r="DM106" s="343"/>
      <c r="DN106" s="317"/>
      <c r="DO106" s="317"/>
      <c r="DP106" s="317"/>
      <c r="DQ106" s="203" t="s">
        <v>256</v>
      </c>
      <c r="DR106" s="209"/>
      <c r="DS106" s="209"/>
      <c r="DT106" s="205"/>
      <c r="DU106" s="206"/>
      <c r="DV106" s="206"/>
      <c r="DW106" s="206"/>
      <c r="DX106" s="206"/>
      <c r="DY106" s="206"/>
      <c r="DZ106" s="206"/>
      <c r="EA106" s="206"/>
      <c r="EB106" s="206"/>
      <c r="EC106" s="206"/>
      <c r="ED106" s="207">
        <f t="shared" si="87"/>
        <v>0</v>
      </c>
      <c r="EE106" s="306">
        <f>ED106-(DL106/$DQ$4)</f>
        <v>0</v>
      </c>
      <c r="EF106" s="306"/>
      <c r="EG106" s="314"/>
      <c r="EH106" s="101"/>
    </row>
    <row r="107" spans="1:138" s="126" customFormat="1" ht="15.5" x14ac:dyDescent="0.35">
      <c r="A107" s="127" t="s">
        <v>149</v>
      </c>
      <c r="B107" s="127">
        <v>7</v>
      </c>
      <c r="C107" s="128"/>
      <c r="D107" s="129"/>
      <c r="E107" s="210"/>
      <c r="F107" s="211" t="s">
        <v>153</v>
      </c>
      <c r="G107" s="211"/>
      <c r="H107" s="212"/>
      <c r="I107" s="213">
        <v>0</v>
      </c>
      <c r="J107" s="213">
        <v>0</v>
      </c>
      <c r="K107" s="213">
        <v>0</v>
      </c>
      <c r="L107" s="213">
        <v>0</v>
      </c>
      <c r="M107" s="213">
        <v>0</v>
      </c>
      <c r="N107" s="213">
        <v>0</v>
      </c>
      <c r="O107" s="213">
        <v>0</v>
      </c>
      <c r="P107" s="213">
        <v>0</v>
      </c>
      <c r="Q107" s="213">
        <v>0</v>
      </c>
      <c r="R107" s="213">
        <v>0</v>
      </c>
      <c r="S107" s="213">
        <v>0</v>
      </c>
      <c r="T107" s="213">
        <v>0</v>
      </c>
      <c r="U107" s="213">
        <v>0</v>
      </c>
      <c r="V107" s="213">
        <v>0</v>
      </c>
      <c r="W107" s="213">
        <v>0</v>
      </c>
      <c r="X107" s="213">
        <v>0</v>
      </c>
      <c r="Y107" s="213">
        <v>0</v>
      </c>
      <c r="Z107" s="213">
        <v>0</v>
      </c>
      <c r="AA107" s="213">
        <v>0</v>
      </c>
      <c r="AB107" s="213">
        <v>0</v>
      </c>
      <c r="AC107" s="213">
        <v>0</v>
      </c>
      <c r="AD107" s="213">
        <v>0</v>
      </c>
      <c r="AE107" s="213">
        <v>0</v>
      </c>
      <c r="AF107" s="213">
        <v>0</v>
      </c>
      <c r="AG107" s="213">
        <v>0</v>
      </c>
      <c r="AH107" s="213">
        <v>0</v>
      </c>
      <c r="AI107" s="213">
        <v>0</v>
      </c>
      <c r="AJ107" s="213">
        <v>0</v>
      </c>
      <c r="AK107" s="213">
        <v>0</v>
      </c>
      <c r="AL107" s="213">
        <v>0</v>
      </c>
      <c r="AM107" s="213">
        <v>0</v>
      </c>
      <c r="AN107" s="213">
        <v>0</v>
      </c>
      <c r="AO107" s="213">
        <v>0</v>
      </c>
      <c r="AP107" s="213">
        <v>0</v>
      </c>
      <c r="AQ107" s="213">
        <v>0</v>
      </c>
      <c r="AR107" s="213">
        <v>0</v>
      </c>
      <c r="AS107" s="213">
        <v>0</v>
      </c>
      <c r="AT107" s="213">
        <v>0</v>
      </c>
      <c r="AU107" s="213">
        <v>0</v>
      </c>
      <c r="AV107" s="213">
        <v>0</v>
      </c>
      <c r="AW107" s="213">
        <v>0</v>
      </c>
      <c r="AX107" s="213">
        <v>0</v>
      </c>
      <c r="AY107" s="213">
        <v>0</v>
      </c>
      <c r="AZ107" s="213">
        <v>0</v>
      </c>
      <c r="BA107" s="213">
        <v>0</v>
      </c>
      <c r="BB107" s="213">
        <v>0</v>
      </c>
      <c r="BC107" s="213">
        <v>0</v>
      </c>
      <c r="BD107" s="213">
        <v>0</v>
      </c>
      <c r="BE107" s="213">
        <v>0</v>
      </c>
      <c r="BF107" s="213">
        <v>0</v>
      </c>
      <c r="BG107" s="213">
        <v>0</v>
      </c>
      <c r="BH107" s="213">
        <v>0</v>
      </c>
      <c r="BI107" s="213">
        <v>0</v>
      </c>
      <c r="BJ107" s="213">
        <v>0</v>
      </c>
      <c r="BK107" s="213">
        <v>0</v>
      </c>
      <c r="BL107" s="213">
        <v>0</v>
      </c>
      <c r="BM107" s="213">
        <v>0</v>
      </c>
      <c r="BN107" s="213">
        <v>0</v>
      </c>
      <c r="BO107" s="213">
        <v>0</v>
      </c>
      <c r="BP107" s="213">
        <v>0</v>
      </c>
      <c r="BQ107" s="213">
        <v>0</v>
      </c>
      <c r="BR107" s="213">
        <v>0</v>
      </c>
      <c r="BS107" s="213">
        <v>0</v>
      </c>
      <c r="BT107" s="213">
        <v>0</v>
      </c>
      <c r="BU107" s="213">
        <v>0</v>
      </c>
      <c r="BV107" s="213">
        <v>0</v>
      </c>
      <c r="BW107" s="213">
        <v>0</v>
      </c>
      <c r="BX107" s="213">
        <v>0</v>
      </c>
      <c r="BY107" s="213">
        <v>0</v>
      </c>
      <c r="BZ107" s="213">
        <v>0</v>
      </c>
      <c r="CA107" s="213">
        <v>0</v>
      </c>
      <c r="CB107" s="213">
        <v>0</v>
      </c>
      <c r="CC107" s="213">
        <v>0</v>
      </c>
      <c r="CD107" s="213">
        <v>0</v>
      </c>
      <c r="CE107" s="213">
        <v>0</v>
      </c>
      <c r="CF107" s="213">
        <v>0</v>
      </c>
      <c r="CG107" s="213">
        <v>0</v>
      </c>
      <c r="CH107" s="213">
        <v>0</v>
      </c>
      <c r="CI107" s="213">
        <v>0</v>
      </c>
      <c r="CJ107" s="213">
        <v>0</v>
      </c>
      <c r="CK107" s="213">
        <v>0</v>
      </c>
      <c r="CL107" s="213">
        <v>0</v>
      </c>
      <c r="CM107" s="213">
        <v>0</v>
      </c>
      <c r="CN107" s="213">
        <v>0</v>
      </c>
      <c r="CO107" s="213">
        <v>0</v>
      </c>
      <c r="CP107" s="213">
        <v>0</v>
      </c>
      <c r="CQ107" s="213">
        <v>0</v>
      </c>
      <c r="CR107" s="213">
        <v>0</v>
      </c>
      <c r="CS107" s="213">
        <v>0</v>
      </c>
      <c r="CT107" s="213">
        <v>0</v>
      </c>
      <c r="CU107" s="213">
        <v>0</v>
      </c>
      <c r="CV107" s="213">
        <v>0</v>
      </c>
      <c r="CW107" s="213">
        <v>0</v>
      </c>
      <c r="CX107" s="213">
        <v>0</v>
      </c>
      <c r="CY107" s="213">
        <v>0</v>
      </c>
      <c r="CZ107" s="213">
        <v>0</v>
      </c>
      <c r="DA107" s="213">
        <v>0</v>
      </c>
      <c r="DB107" s="213">
        <v>0</v>
      </c>
      <c r="DC107" s="213">
        <v>0</v>
      </c>
      <c r="DD107" s="213">
        <v>0</v>
      </c>
      <c r="DE107" s="213">
        <v>0</v>
      </c>
      <c r="DF107" s="213">
        <v>0</v>
      </c>
      <c r="DG107" s="213">
        <v>0</v>
      </c>
      <c r="DH107" s="213">
        <v>0</v>
      </c>
      <c r="DI107" s="213">
        <v>0</v>
      </c>
      <c r="DJ107" s="213">
        <v>0</v>
      </c>
      <c r="DK107" s="213">
        <v>0</v>
      </c>
      <c r="DL107" s="214">
        <v>0</v>
      </c>
      <c r="DM107" s="343"/>
      <c r="DN107" s="317"/>
      <c r="DO107" s="317"/>
      <c r="DP107" s="317"/>
      <c r="DQ107" s="210"/>
      <c r="DR107" s="211" t="s">
        <v>153</v>
      </c>
      <c r="DS107" s="211"/>
      <c r="DT107" s="212"/>
      <c r="DU107" s="213">
        <f t="shared" ref="DU107:EC107" si="110">SUM(DU108:DU112)</f>
        <v>0</v>
      </c>
      <c r="DV107" s="213">
        <f t="shared" si="110"/>
        <v>79.790093897999895</v>
      </c>
      <c r="DW107" s="213">
        <f t="shared" si="110"/>
        <v>0</v>
      </c>
      <c r="DX107" s="213">
        <f t="shared" si="110"/>
        <v>5.1923560000000002</v>
      </c>
      <c r="DY107" s="213">
        <f t="shared" si="110"/>
        <v>0.99487000000000003</v>
      </c>
      <c r="DZ107" s="213">
        <f t="shared" si="110"/>
        <v>10.005300000000004</v>
      </c>
      <c r="EA107" s="213">
        <f t="shared" si="110"/>
        <v>129.21773395</v>
      </c>
      <c r="EB107" s="213">
        <f t="shared" si="110"/>
        <v>5.8368000000000002</v>
      </c>
      <c r="EC107" s="213">
        <f t="shared" si="110"/>
        <v>0</v>
      </c>
      <c r="ED107" s="214">
        <f t="shared" si="87"/>
        <v>231.03715384799992</v>
      </c>
      <c r="EE107" s="305"/>
      <c r="EF107" s="306"/>
      <c r="EG107" s="314"/>
      <c r="EH107" s="101"/>
    </row>
    <row r="108" spans="1:138" s="126" customFormat="1" ht="15" hidden="1" customHeight="1" outlineLevel="1" x14ac:dyDescent="0.35">
      <c r="A108" s="37" t="s">
        <v>149</v>
      </c>
      <c r="B108" s="37">
        <v>7</v>
      </c>
      <c r="C108" s="38">
        <v>7.1</v>
      </c>
      <c r="D108" s="39"/>
      <c r="E108" s="208"/>
      <c r="F108" s="209"/>
      <c r="G108" s="209" t="s">
        <v>257</v>
      </c>
      <c r="H108" s="205"/>
      <c r="I108" s="206">
        <v>0</v>
      </c>
      <c r="J108" s="206">
        <v>0</v>
      </c>
      <c r="K108" s="206">
        <v>0</v>
      </c>
      <c r="L108" s="206">
        <v>0</v>
      </c>
      <c r="M108" s="206">
        <v>0</v>
      </c>
      <c r="N108" s="206">
        <v>0</v>
      </c>
      <c r="O108" s="206">
        <v>0</v>
      </c>
      <c r="P108" s="206">
        <v>0</v>
      </c>
      <c r="Q108" s="206">
        <v>0</v>
      </c>
      <c r="R108" s="206">
        <v>0</v>
      </c>
      <c r="S108" s="206">
        <v>0</v>
      </c>
      <c r="T108" s="206">
        <v>0</v>
      </c>
      <c r="U108" s="206">
        <v>0</v>
      </c>
      <c r="V108" s="206">
        <v>0</v>
      </c>
      <c r="W108" s="206">
        <v>0</v>
      </c>
      <c r="X108" s="206">
        <v>0</v>
      </c>
      <c r="Y108" s="206">
        <v>0</v>
      </c>
      <c r="Z108" s="206">
        <v>0</v>
      </c>
      <c r="AA108" s="206">
        <v>0</v>
      </c>
      <c r="AB108" s="206">
        <v>0</v>
      </c>
      <c r="AC108" s="206">
        <v>0</v>
      </c>
      <c r="AD108" s="206">
        <v>0</v>
      </c>
      <c r="AE108" s="206">
        <v>0</v>
      </c>
      <c r="AF108" s="206">
        <v>0</v>
      </c>
      <c r="AG108" s="206">
        <v>0</v>
      </c>
      <c r="AH108" s="206">
        <v>0</v>
      </c>
      <c r="AI108" s="206">
        <v>0</v>
      </c>
      <c r="AJ108" s="206">
        <v>0</v>
      </c>
      <c r="AK108" s="206">
        <v>0</v>
      </c>
      <c r="AL108" s="206">
        <v>0</v>
      </c>
      <c r="AM108" s="206">
        <v>0</v>
      </c>
      <c r="AN108" s="206">
        <v>0</v>
      </c>
      <c r="AO108" s="206">
        <v>0</v>
      </c>
      <c r="AP108" s="206">
        <v>0</v>
      </c>
      <c r="AQ108" s="206">
        <v>0</v>
      </c>
      <c r="AR108" s="206">
        <v>0</v>
      </c>
      <c r="AS108" s="206">
        <v>0</v>
      </c>
      <c r="AT108" s="206">
        <v>0</v>
      </c>
      <c r="AU108" s="206">
        <v>0</v>
      </c>
      <c r="AV108" s="206">
        <v>0</v>
      </c>
      <c r="AW108" s="206">
        <v>0</v>
      </c>
      <c r="AX108" s="206">
        <v>0</v>
      </c>
      <c r="AY108" s="206">
        <v>0</v>
      </c>
      <c r="AZ108" s="206">
        <v>0</v>
      </c>
      <c r="BA108" s="206">
        <v>0</v>
      </c>
      <c r="BB108" s="206">
        <v>0</v>
      </c>
      <c r="BC108" s="206">
        <v>0</v>
      </c>
      <c r="BD108" s="206">
        <v>0</v>
      </c>
      <c r="BE108" s="206">
        <v>0</v>
      </c>
      <c r="BF108" s="206">
        <v>0</v>
      </c>
      <c r="BG108" s="206">
        <v>0</v>
      </c>
      <c r="BH108" s="206">
        <v>0</v>
      </c>
      <c r="BI108" s="206">
        <v>0</v>
      </c>
      <c r="BJ108" s="206">
        <v>0</v>
      </c>
      <c r="BK108" s="206">
        <v>0</v>
      </c>
      <c r="BL108" s="206">
        <v>0</v>
      </c>
      <c r="BM108" s="206">
        <v>0</v>
      </c>
      <c r="BN108" s="206">
        <v>0</v>
      </c>
      <c r="BO108" s="206">
        <v>0</v>
      </c>
      <c r="BP108" s="206">
        <v>0</v>
      </c>
      <c r="BQ108" s="206">
        <v>0</v>
      </c>
      <c r="BR108" s="206">
        <v>0</v>
      </c>
      <c r="BS108" s="206">
        <v>0</v>
      </c>
      <c r="BT108" s="206">
        <v>0</v>
      </c>
      <c r="BU108" s="206">
        <v>0</v>
      </c>
      <c r="BV108" s="206">
        <v>0</v>
      </c>
      <c r="BW108" s="206">
        <v>0</v>
      </c>
      <c r="BX108" s="206">
        <v>0</v>
      </c>
      <c r="BY108" s="206">
        <v>0</v>
      </c>
      <c r="BZ108" s="206">
        <v>0</v>
      </c>
      <c r="CA108" s="206">
        <v>0</v>
      </c>
      <c r="CB108" s="206">
        <v>0</v>
      </c>
      <c r="CC108" s="206">
        <v>0</v>
      </c>
      <c r="CD108" s="206">
        <v>0</v>
      </c>
      <c r="CE108" s="206">
        <v>0</v>
      </c>
      <c r="CF108" s="206">
        <v>0</v>
      </c>
      <c r="CG108" s="206">
        <v>0</v>
      </c>
      <c r="CH108" s="206">
        <v>0</v>
      </c>
      <c r="CI108" s="206">
        <v>0</v>
      </c>
      <c r="CJ108" s="206">
        <v>0</v>
      </c>
      <c r="CK108" s="206">
        <v>0</v>
      </c>
      <c r="CL108" s="206">
        <v>0</v>
      </c>
      <c r="CM108" s="206">
        <v>0</v>
      </c>
      <c r="CN108" s="206">
        <v>0</v>
      </c>
      <c r="CO108" s="206">
        <v>0</v>
      </c>
      <c r="CP108" s="206">
        <v>0</v>
      </c>
      <c r="CQ108" s="206">
        <v>0</v>
      </c>
      <c r="CR108" s="206">
        <v>0</v>
      </c>
      <c r="CS108" s="206">
        <v>0</v>
      </c>
      <c r="CT108" s="206">
        <v>0</v>
      </c>
      <c r="CU108" s="206">
        <v>0</v>
      </c>
      <c r="CV108" s="206">
        <v>0</v>
      </c>
      <c r="CW108" s="206">
        <v>0</v>
      </c>
      <c r="CX108" s="206">
        <v>0</v>
      </c>
      <c r="CY108" s="206">
        <v>0</v>
      </c>
      <c r="CZ108" s="206">
        <v>0</v>
      </c>
      <c r="DA108" s="206">
        <v>0</v>
      </c>
      <c r="DB108" s="206">
        <v>0</v>
      </c>
      <c r="DC108" s="206">
        <v>0</v>
      </c>
      <c r="DD108" s="206">
        <v>0</v>
      </c>
      <c r="DE108" s="206">
        <v>0</v>
      </c>
      <c r="DF108" s="206">
        <v>0</v>
      </c>
      <c r="DG108" s="206">
        <v>0</v>
      </c>
      <c r="DH108" s="206">
        <v>0</v>
      </c>
      <c r="DI108" s="206">
        <v>0</v>
      </c>
      <c r="DJ108" s="206">
        <v>0</v>
      </c>
      <c r="DK108" s="206">
        <v>0</v>
      </c>
      <c r="DL108" s="207">
        <v>0</v>
      </c>
      <c r="DM108" s="343"/>
      <c r="DN108" s="317"/>
      <c r="DO108" s="317"/>
      <c r="DP108" s="317"/>
      <c r="DQ108" s="208"/>
      <c r="DR108" s="209"/>
      <c r="DS108" s="209" t="s">
        <v>257</v>
      </c>
      <c r="DT108" s="205"/>
      <c r="DU108" s="206">
        <f>I108/$DQ$4</f>
        <v>0</v>
      </c>
      <c r="DV108" s="206">
        <f>SUM(J108:O108)/$DQ$4</f>
        <v>0</v>
      </c>
      <c r="DW108" s="206">
        <f>SUM(P108:AL108)/$DQ$4</f>
        <v>0</v>
      </c>
      <c r="DX108" s="206">
        <f>SUM(AM108:CT108)/$DQ$4</f>
        <v>0</v>
      </c>
      <c r="DY108" s="206">
        <f>SUM(CU108:CY108)/$DQ$4</f>
        <v>0</v>
      </c>
      <c r="DZ108" s="206">
        <f>SUM(CZ108:DE108)/$DQ$4</f>
        <v>0</v>
      </c>
      <c r="EA108" s="206">
        <f>SUM(DF108:DG108)/$DQ$4</f>
        <v>0</v>
      </c>
      <c r="EB108" s="206">
        <f>SUM(DH108:DI108)/$DQ$4</f>
        <v>0</v>
      </c>
      <c r="EC108" s="206">
        <f>SUM(DJ108:DK108)/$DQ$4</f>
        <v>0</v>
      </c>
      <c r="ED108" s="207">
        <f t="shared" si="87"/>
        <v>0</v>
      </c>
      <c r="EE108" s="303">
        <f>ED108-(DL108/$DQ$4)</f>
        <v>0</v>
      </c>
      <c r="EF108" s="306"/>
      <c r="EG108" s="314"/>
      <c r="EH108" s="101"/>
    </row>
    <row r="109" spans="1:138" s="126" customFormat="1" ht="15" hidden="1" customHeight="1" outlineLevel="1" x14ac:dyDescent="0.35">
      <c r="A109" s="37" t="s">
        <v>149</v>
      </c>
      <c r="B109" s="37">
        <v>7</v>
      </c>
      <c r="C109" s="38">
        <v>7.1</v>
      </c>
      <c r="D109" s="39"/>
      <c r="E109" s="208"/>
      <c r="F109" s="209"/>
      <c r="G109" s="205" t="s">
        <v>258</v>
      </c>
      <c r="H109" s="205"/>
      <c r="I109" s="206">
        <v>0</v>
      </c>
      <c r="J109" s="206">
        <v>0</v>
      </c>
      <c r="K109" s="206">
        <v>79790093.897999898</v>
      </c>
      <c r="L109" s="206">
        <v>0</v>
      </c>
      <c r="M109" s="206">
        <v>0</v>
      </c>
      <c r="N109" s="206">
        <v>0</v>
      </c>
      <c r="O109" s="206">
        <v>0</v>
      </c>
      <c r="P109" s="206">
        <v>0</v>
      </c>
      <c r="Q109" s="206">
        <v>0</v>
      </c>
      <c r="R109" s="206">
        <v>0</v>
      </c>
      <c r="S109" s="206">
        <v>0</v>
      </c>
      <c r="T109" s="206">
        <v>0</v>
      </c>
      <c r="U109" s="206">
        <v>0</v>
      </c>
      <c r="V109" s="206">
        <v>0</v>
      </c>
      <c r="W109" s="206">
        <v>0</v>
      </c>
      <c r="X109" s="206">
        <v>0</v>
      </c>
      <c r="Y109" s="206">
        <v>0</v>
      </c>
      <c r="Z109" s="206">
        <v>0</v>
      </c>
      <c r="AA109" s="206">
        <v>0</v>
      </c>
      <c r="AB109" s="206">
        <v>0</v>
      </c>
      <c r="AC109" s="206">
        <v>0</v>
      </c>
      <c r="AD109" s="206">
        <v>0</v>
      </c>
      <c r="AE109" s="206">
        <v>0</v>
      </c>
      <c r="AF109" s="206">
        <v>0</v>
      </c>
      <c r="AG109" s="206">
        <v>0</v>
      </c>
      <c r="AH109" s="206">
        <v>0</v>
      </c>
      <c r="AI109" s="206">
        <v>0</v>
      </c>
      <c r="AJ109" s="206">
        <v>0</v>
      </c>
      <c r="AK109" s="206">
        <v>0</v>
      </c>
      <c r="AL109" s="206">
        <v>0</v>
      </c>
      <c r="AM109" s="206">
        <v>0</v>
      </c>
      <c r="AN109" s="206">
        <v>0</v>
      </c>
      <c r="AO109" s="206">
        <v>0</v>
      </c>
      <c r="AP109" s="206">
        <v>0</v>
      </c>
      <c r="AQ109" s="206">
        <v>0</v>
      </c>
      <c r="AR109" s="206">
        <v>0</v>
      </c>
      <c r="AS109" s="206">
        <v>0</v>
      </c>
      <c r="AT109" s="206">
        <v>0</v>
      </c>
      <c r="AU109" s="206">
        <v>0</v>
      </c>
      <c r="AV109" s="206">
        <v>0</v>
      </c>
      <c r="AW109" s="206">
        <v>0</v>
      </c>
      <c r="AX109" s="206">
        <v>0</v>
      </c>
      <c r="AY109" s="206">
        <v>0</v>
      </c>
      <c r="AZ109" s="206">
        <v>0</v>
      </c>
      <c r="BA109" s="206">
        <v>0</v>
      </c>
      <c r="BB109" s="206">
        <v>0</v>
      </c>
      <c r="BC109" s="206">
        <v>0</v>
      </c>
      <c r="BD109" s="206">
        <v>0</v>
      </c>
      <c r="BE109" s="206">
        <v>0</v>
      </c>
      <c r="BF109" s="206">
        <v>0</v>
      </c>
      <c r="BG109" s="206">
        <v>0</v>
      </c>
      <c r="BH109" s="206">
        <v>0</v>
      </c>
      <c r="BI109" s="206">
        <v>0</v>
      </c>
      <c r="BJ109" s="206">
        <v>200306</v>
      </c>
      <c r="BK109" s="206">
        <v>0</v>
      </c>
      <c r="BL109" s="206">
        <v>0</v>
      </c>
      <c r="BM109" s="206">
        <v>0</v>
      </c>
      <c r="BN109" s="206">
        <v>0</v>
      </c>
      <c r="BO109" s="206">
        <v>0</v>
      </c>
      <c r="BP109" s="206">
        <v>0</v>
      </c>
      <c r="BQ109" s="206">
        <v>0</v>
      </c>
      <c r="BR109" s="206">
        <v>0</v>
      </c>
      <c r="BS109" s="206">
        <v>0</v>
      </c>
      <c r="BT109" s="206">
        <v>0</v>
      </c>
      <c r="BU109" s="206">
        <v>0</v>
      </c>
      <c r="BV109" s="206">
        <v>0</v>
      </c>
      <c r="BW109" s="206">
        <v>0</v>
      </c>
      <c r="BX109" s="206">
        <v>0</v>
      </c>
      <c r="BY109" s="206">
        <v>0</v>
      </c>
      <c r="BZ109" s="206">
        <v>0</v>
      </c>
      <c r="CA109" s="206">
        <v>0</v>
      </c>
      <c r="CB109" s="206">
        <v>0</v>
      </c>
      <c r="CC109" s="206">
        <v>0</v>
      </c>
      <c r="CD109" s="206">
        <v>0</v>
      </c>
      <c r="CE109" s="206">
        <v>0</v>
      </c>
      <c r="CF109" s="206">
        <v>0</v>
      </c>
      <c r="CG109" s="206">
        <v>0</v>
      </c>
      <c r="CH109" s="206">
        <v>0</v>
      </c>
      <c r="CI109" s="206">
        <v>0</v>
      </c>
      <c r="CJ109" s="206">
        <v>0</v>
      </c>
      <c r="CK109" s="206">
        <v>4992050</v>
      </c>
      <c r="CL109" s="206">
        <v>0</v>
      </c>
      <c r="CM109" s="206">
        <v>0</v>
      </c>
      <c r="CN109" s="206">
        <v>0</v>
      </c>
      <c r="CO109" s="206">
        <v>0</v>
      </c>
      <c r="CP109" s="206">
        <v>0</v>
      </c>
      <c r="CQ109" s="206">
        <v>0</v>
      </c>
      <c r="CR109" s="206">
        <v>0</v>
      </c>
      <c r="CS109" s="206">
        <v>0</v>
      </c>
      <c r="CT109" s="206">
        <v>0</v>
      </c>
      <c r="CU109" s="206">
        <v>0</v>
      </c>
      <c r="CV109" s="206">
        <v>0</v>
      </c>
      <c r="CW109" s="206">
        <v>0</v>
      </c>
      <c r="CX109" s="206">
        <v>0</v>
      </c>
      <c r="CY109" s="206">
        <v>994870</v>
      </c>
      <c r="CZ109" s="206">
        <v>3.8146972656250001E-9</v>
      </c>
      <c r="DA109" s="206">
        <v>0</v>
      </c>
      <c r="DB109" s="206">
        <v>0</v>
      </c>
      <c r="DC109" s="206">
        <v>0</v>
      </c>
      <c r="DD109" s="206">
        <v>10005300</v>
      </c>
      <c r="DE109" s="206">
        <v>0</v>
      </c>
      <c r="DF109" s="206">
        <v>9999400</v>
      </c>
      <c r="DG109" s="206">
        <v>119218333.95</v>
      </c>
      <c r="DH109" s="206">
        <v>3885360</v>
      </c>
      <c r="DI109" s="206">
        <v>1951440</v>
      </c>
      <c r="DJ109" s="206">
        <v>0</v>
      </c>
      <c r="DK109" s="206">
        <v>0</v>
      </c>
      <c r="DL109" s="207">
        <v>231037153.8479999</v>
      </c>
      <c r="DM109" s="343"/>
      <c r="DN109" s="317"/>
      <c r="DO109" s="317"/>
      <c r="DP109" s="317"/>
      <c r="DQ109" s="208"/>
      <c r="DR109" s="209"/>
      <c r="DS109" s="205" t="s">
        <v>258</v>
      </c>
      <c r="DT109" s="205"/>
      <c r="DU109" s="206">
        <f>I109/$DQ$4</f>
        <v>0</v>
      </c>
      <c r="DV109" s="206">
        <f>SUM(J109:O109)/$DQ$4</f>
        <v>79.790093897999895</v>
      </c>
      <c r="DW109" s="206">
        <f>SUM(P109:AL109)/$DQ$4</f>
        <v>0</v>
      </c>
      <c r="DX109" s="206">
        <f>SUM(AM109:CT109)/$DQ$4</f>
        <v>5.1923560000000002</v>
      </c>
      <c r="DY109" s="206">
        <f>SUM(CU109:CY109)/$DQ$4</f>
        <v>0.99487000000000003</v>
      </c>
      <c r="DZ109" s="206">
        <f>SUM(CZ109:DE109)/$DQ$4</f>
        <v>10.005300000000004</v>
      </c>
      <c r="EA109" s="206">
        <f>SUM(DF109:DG109)/$DQ$4</f>
        <v>129.21773395</v>
      </c>
      <c r="EB109" s="206">
        <f>SUM(DH109:DI109)/$DQ$4</f>
        <v>5.8368000000000002</v>
      </c>
      <c r="EC109" s="206">
        <f>SUM(DJ109:DK109)/$DQ$4</f>
        <v>0</v>
      </c>
      <c r="ED109" s="207">
        <f t="shared" si="87"/>
        <v>231.03715384799992</v>
      </c>
      <c r="EE109" s="303">
        <f>ED109-(DL109/$DQ$4)</f>
        <v>0</v>
      </c>
      <c r="EF109" s="306"/>
      <c r="EG109" s="314"/>
      <c r="EH109" s="101"/>
    </row>
    <row r="110" spans="1:138" s="126" customFormat="1" ht="15" hidden="1" customHeight="1" outlineLevel="1" x14ac:dyDescent="0.35">
      <c r="A110" s="37" t="s">
        <v>149</v>
      </c>
      <c r="B110" s="37">
        <v>7</v>
      </c>
      <c r="C110" s="38">
        <v>7.1</v>
      </c>
      <c r="D110" s="39"/>
      <c r="E110" s="208"/>
      <c r="F110" s="209"/>
      <c r="G110" s="205" t="s">
        <v>259</v>
      </c>
      <c r="H110" s="205"/>
      <c r="I110" s="206">
        <v>0</v>
      </c>
      <c r="J110" s="206">
        <v>0</v>
      </c>
      <c r="K110" s="206">
        <v>0</v>
      </c>
      <c r="L110" s="206">
        <v>0</v>
      </c>
      <c r="M110" s="206">
        <v>0</v>
      </c>
      <c r="N110" s="206">
        <v>0</v>
      </c>
      <c r="O110" s="206">
        <v>0</v>
      </c>
      <c r="P110" s="206">
        <v>0</v>
      </c>
      <c r="Q110" s="206">
        <v>0</v>
      </c>
      <c r="R110" s="206">
        <v>0</v>
      </c>
      <c r="S110" s="206">
        <v>0</v>
      </c>
      <c r="T110" s="206">
        <v>0</v>
      </c>
      <c r="U110" s="206">
        <v>0</v>
      </c>
      <c r="V110" s="206">
        <v>0</v>
      </c>
      <c r="W110" s="206">
        <v>0</v>
      </c>
      <c r="X110" s="206">
        <v>0</v>
      </c>
      <c r="Y110" s="206">
        <v>0</v>
      </c>
      <c r="Z110" s="206">
        <v>0</v>
      </c>
      <c r="AA110" s="206">
        <v>0</v>
      </c>
      <c r="AB110" s="206">
        <v>0</v>
      </c>
      <c r="AC110" s="206">
        <v>0</v>
      </c>
      <c r="AD110" s="206">
        <v>0</v>
      </c>
      <c r="AE110" s="206">
        <v>0</v>
      </c>
      <c r="AF110" s="206">
        <v>0</v>
      </c>
      <c r="AG110" s="206">
        <v>0</v>
      </c>
      <c r="AH110" s="206">
        <v>0</v>
      </c>
      <c r="AI110" s="206">
        <v>0</v>
      </c>
      <c r="AJ110" s="206">
        <v>0</v>
      </c>
      <c r="AK110" s="206">
        <v>0</v>
      </c>
      <c r="AL110" s="206">
        <v>0</v>
      </c>
      <c r="AM110" s="206">
        <v>0</v>
      </c>
      <c r="AN110" s="206">
        <v>0</v>
      </c>
      <c r="AO110" s="206">
        <v>0</v>
      </c>
      <c r="AP110" s="206">
        <v>0</v>
      </c>
      <c r="AQ110" s="206">
        <v>0</v>
      </c>
      <c r="AR110" s="206">
        <v>0</v>
      </c>
      <c r="AS110" s="206">
        <v>0</v>
      </c>
      <c r="AT110" s="206">
        <v>0</v>
      </c>
      <c r="AU110" s="206">
        <v>0</v>
      </c>
      <c r="AV110" s="206">
        <v>0</v>
      </c>
      <c r="AW110" s="206">
        <v>0</v>
      </c>
      <c r="AX110" s="206">
        <v>0</v>
      </c>
      <c r="AY110" s="206">
        <v>0</v>
      </c>
      <c r="AZ110" s="206">
        <v>0</v>
      </c>
      <c r="BA110" s="206">
        <v>0</v>
      </c>
      <c r="BB110" s="206">
        <v>0</v>
      </c>
      <c r="BC110" s="206">
        <v>0</v>
      </c>
      <c r="BD110" s="206">
        <v>0</v>
      </c>
      <c r="BE110" s="206">
        <v>0</v>
      </c>
      <c r="BF110" s="206">
        <v>0</v>
      </c>
      <c r="BG110" s="206">
        <v>0</v>
      </c>
      <c r="BH110" s="206">
        <v>0</v>
      </c>
      <c r="BI110" s="206">
        <v>0</v>
      </c>
      <c r="BJ110" s="206">
        <v>0</v>
      </c>
      <c r="BK110" s="206">
        <v>0</v>
      </c>
      <c r="BL110" s="206">
        <v>0</v>
      </c>
      <c r="BM110" s="206">
        <v>0</v>
      </c>
      <c r="BN110" s="206">
        <v>0</v>
      </c>
      <c r="BO110" s="206">
        <v>0</v>
      </c>
      <c r="BP110" s="206">
        <v>0</v>
      </c>
      <c r="BQ110" s="206">
        <v>0</v>
      </c>
      <c r="BR110" s="206">
        <v>0</v>
      </c>
      <c r="BS110" s="206">
        <v>0</v>
      </c>
      <c r="BT110" s="206">
        <v>0</v>
      </c>
      <c r="BU110" s="206">
        <v>0</v>
      </c>
      <c r="BV110" s="206">
        <v>0</v>
      </c>
      <c r="BW110" s="206">
        <v>0</v>
      </c>
      <c r="BX110" s="206">
        <v>0</v>
      </c>
      <c r="BY110" s="206">
        <v>0</v>
      </c>
      <c r="BZ110" s="206">
        <v>0</v>
      </c>
      <c r="CA110" s="206">
        <v>0</v>
      </c>
      <c r="CB110" s="206">
        <v>0</v>
      </c>
      <c r="CC110" s="206">
        <v>0</v>
      </c>
      <c r="CD110" s="206">
        <v>0</v>
      </c>
      <c r="CE110" s="206">
        <v>0</v>
      </c>
      <c r="CF110" s="206">
        <v>0</v>
      </c>
      <c r="CG110" s="206">
        <v>0</v>
      </c>
      <c r="CH110" s="206">
        <v>0</v>
      </c>
      <c r="CI110" s="206">
        <v>0</v>
      </c>
      <c r="CJ110" s="206">
        <v>0</v>
      </c>
      <c r="CK110" s="206">
        <v>0</v>
      </c>
      <c r="CL110" s="206">
        <v>0</v>
      </c>
      <c r="CM110" s="206">
        <v>0</v>
      </c>
      <c r="CN110" s="206">
        <v>0</v>
      </c>
      <c r="CO110" s="206">
        <v>0</v>
      </c>
      <c r="CP110" s="206">
        <v>0</v>
      </c>
      <c r="CQ110" s="206">
        <v>0</v>
      </c>
      <c r="CR110" s="206">
        <v>0</v>
      </c>
      <c r="CS110" s="206">
        <v>0</v>
      </c>
      <c r="CT110" s="206">
        <v>0</v>
      </c>
      <c r="CU110" s="206">
        <v>0</v>
      </c>
      <c r="CV110" s="206">
        <v>0</v>
      </c>
      <c r="CW110" s="206">
        <v>0</v>
      </c>
      <c r="CX110" s="206">
        <v>0</v>
      </c>
      <c r="CY110" s="206">
        <v>0</v>
      </c>
      <c r="CZ110" s="206">
        <v>0</v>
      </c>
      <c r="DA110" s="206">
        <v>0</v>
      </c>
      <c r="DB110" s="206">
        <v>0</v>
      </c>
      <c r="DC110" s="206">
        <v>0</v>
      </c>
      <c r="DD110" s="206">
        <v>0</v>
      </c>
      <c r="DE110" s="206">
        <v>0</v>
      </c>
      <c r="DF110" s="206">
        <v>0</v>
      </c>
      <c r="DG110" s="206">
        <v>0</v>
      </c>
      <c r="DH110" s="206">
        <v>0</v>
      </c>
      <c r="DI110" s="206">
        <v>0</v>
      </c>
      <c r="DJ110" s="206">
        <v>0</v>
      </c>
      <c r="DK110" s="206">
        <v>0</v>
      </c>
      <c r="DL110" s="207">
        <v>0</v>
      </c>
      <c r="DM110" s="343"/>
      <c r="DN110" s="317"/>
      <c r="DO110" s="317"/>
      <c r="DP110" s="317"/>
      <c r="DQ110" s="208"/>
      <c r="DR110" s="209"/>
      <c r="DS110" s="205" t="s">
        <v>259</v>
      </c>
      <c r="DT110" s="205"/>
      <c r="DU110" s="206">
        <f>I110/$DQ$4</f>
        <v>0</v>
      </c>
      <c r="DV110" s="206">
        <f>SUM(J110:O110)/$DQ$4</f>
        <v>0</v>
      </c>
      <c r="DW110" s="206">
        <f>SUM(P110:AL110)/$DQ$4</f>
        <v>0</v>
      </c>
      <c r="DX110" s="206">
        <f>SUM(AM110:CT110)/$DQ$4</f>
        <v>0</v>
      </c>
      <c r="DY110" s="206">
        <f>SUM(CU110:CY110)/$DQ$4</f>
        <v>0</v>
      </c>
      <c r="DZ110" s="206">
        <f>SUM(CZ110:DE110)/$DQ$4</f>
        <v>0</v>
      </c>
      <c r="EA110" s="206">
        <f>SUM(DF110:DG110)/$DQ$4</f>
        <v>0</v>
      </c>
      <c r="EB110" s="206">
        <f>SUM(DH110:DI110)/$DQ$4</f>
        <v>0</v>
      </c>
      <c r="EC110" s="206">
        <f>SUM(DJ110:DK110)/$DQ$4</f>
        <v>0</v>
      </c>
      <c r="ED110" s="207">
        <f t="shared" si="87"/>
        <v>0</v>
      </c>
      <c r="EE110" s="303">
        <f>ED110-(DL110/$DQ$4)</f>
        <v>0</v>
      </c>
      <c r="EF110" s="306"/>
      <c r="EG110" s="314"/>
      <c r="EH110" s="101"/>
    </row>
    <row r="111" spans="1:138" s="126" customFormat="1" ht="15" hidden="1" customHeight="1" outlineLevel="1" x14ac:dyDescent="0.35">
      <c r="A111" s="37" t="s">
        <v>149</v>
      </c>
      <c r="B111" s="37">
        <v>7</v>
      </c>
      <c r="C111" s="38">
        <v>7.1</v>
      </c>
      <c r="D111" s="39"/>
      <c r="E111" s="208"/>
      <c r="F111" s="209"/>
      <c r="G111" s="205" t="s">
        <v>260</v>
      </c>
      <c r="H111" s="205"/>
      <c r="I111" s="206">
        <v>0</v>
      </c>
      <c r="J111" s="206">
        <v>0</v>
      </c>
      <c r="K111" s="206">
        <v>0</v>
      </c>
      <c r="L111" s="206">
        <v>0</v>
      </c>
      <c r="M111" s="206">
        <v>0</v>
      </c>
      <c r="N111" s="206">
        <v>0</v>
      </c>
      <c r="O111" s="206">
        <v>0</v>
      </c>
      <c r="P111" s="206">
        <v>0</v>
      </c>
      <c r="Q111" s="206">
        <v>0</v>
      </c>
      <c r="R111" s="206">
        <v>0</v>
      </c>
      <c r="S111" s="206">
        <v>0</v>
      </c>
      <c r="T111" s="206">
        <v>0</v>
      </c>
      <c r="U111" s="206">
        <v>0</v>
      </c>
      <c r="V111" s="206">
        <v>0</v>
      </c>
      <c r="W111" s="206">
        <v>0</v>
      </c>
      <c r="X111" s="206">
        <v>0</v>
      </c>
      <c r="Y111" s="206">
        <v>0</v>
      </c>
      <c r="Z111" s="206">
        <v>0</v>
      </c>
      <c r="AA111" s="206">
        <v>0</v>
      </c>
      <c r="AB111" s="206">
        <v>0</v>
      </c>
      <c r="AC111" s="206">
        <v>0</v>
      </c>
      <c r="AD111" s="206">
        <v>0</v>
      </c>
      <c r="AE111" s="206">
        <v>0</v>
      </c>
      <c r="AF111" s="206">
        <v>0</v>
      </c>
      <c r="AG111" s="206">
        <v>0</v>
      </c>
      <c r="AH111" s="206">
        <v>0</v>
      </c>
      <c r="AI111" s="206">
        <v>0</v>
      </c>
      <c r="AJ111" s="206">
        <v>0</v>
      </c>
      <c r="AK111" s="206">
        <v>0</v>
      </c>
      <c r="AL111" s="206">
        <v>0</v>
      </c>
      <c r="AM111" s="206">
        <v>0</v>
      </c>
      <c r="AN111" s="206">
        <v>0</v>
      </c>
      <c r="AO111" s="206">
        <v>0</v>
      </c>
      <c r="AP111" s="206">
        <v>0</v>
      </c>
      <c r="AQ111" s="206">
        <v>0</v>
      </c>
      <c r="AR111" s="206">
        <v>0</v>
      </c>
      <c r="AS111" s="206">
        <v>0</v>
      </c>
      <c r="AT111" s="206">
        <v>0</v>
      </c>
      <c r="AU111" s="206">
        <v>0</v>
      </c>
      <c r="AV111" s="206">
        <v>0</v>
      </c>
      <c r="AW111" s="206">
        <v>0</v>
      </c>
      <c r="AX111" s="206">
        <v>0</v>
      </c>
      <c r="AY111" s="206">
        <v>0</v>
      </c>
      <c r="AZ111" s="206">
        <v>0</v>
      </c>
      <c r="BA111" s="206">
        <v>0</v>
      </c>
      <c r="BB111" s="206">
        <v>0</v>
      </c>
      <c r="BC111" s="206">
        <v>0</v>
      </c>
      <c r="BD111" s="206">
        <v>0</v>
      </c>
      <c r="BE111" s="206">
        <v>0</v>
      </c>
      <c r="BF111" s="206">
        <v>0</v>
      </c>
      <c r="BG111" s="206">
        <v>0</v>
      </c>
      <c r="BH111" s="206">
        <v>0</v>
      </c>
      <c r="BI111" s="206">
        <v>0</v>
      </c>
      <c r="BJ111" s="206">
        <v>0</v>
      </c>
      <c r="BK111" s="206">
        <v>0</v>
      </c>
      <c r="BL111" s="206">
        <v>0</v>
      </c>
      <c r="BM111" s="206">
        <v>0</v>
      </c>
      <c r="BN111" s="206">
        <v>0</v>
      </c>
      <c r="BO111" s="206">
        <v>0</v>
      </c>
      <c r="BP111" s="206">
        <v>0</v>
      </c>
      <c r="BQ111" s="206">
        <v>0</v>
      </c>
      <c r="BR111" s="206">
        <v>0</v>
      </c>
      <c r="BS111" s="206">
        <v>0</v>
      </c>
      <c r="BT111" s="206">
        <v>0</v>
      </c>
      <c r="BU111" s="206">
        <v>0</v>
      </c>
      <c r="BV111" s="206">
        <v>0</v>
      </c>
      <c r="BW111" s="206">
        <v>0</v>
      </c>
      <c r="BX111" s="206">
        <v>0</v>
      </c>
      <c r="BY111" s="206">
        <v>0</v>
      </c>
      <c r="BZ111" s="206">
        <v>0</v>
      </c>
      <c r="CA111" s="206">
        <v>0</v>
      </c>
      <c r="CB111" s="206">
        <v>0</v>
      </c>
      <c r="CC111" s="206">
        <v>0</v>
      </c>
      <c r="CD111" s="206">
        <v>0</v>
      </c>
      <c r="CE111" s="206">
        <v>0</v>
      </c>
      <c r="CF111" s="206">
        <v>0</v>
      </c>
      <c r="CG111" s="206">
        <v>0</v>
      </c>
      <c r="CH111" s="206">
        <v>0</v>
      </c>
      <c r="CI111" s="206">
        <v>0</v>
      </c>
      <c r="CJ111" s="206">
        <v>0</v>
      </c>
      <c r="CK111" s="206">
        <v>0</v>
      </c>
      <c r="CL111" s="206">
        <v>0</v>
      </c>
      <c r="CM111" s="206">
        <v>0</v>
      </c>
      <c r="CN111" s="206">
        <v>0</v>
      </c>
      <c r="CO111" s="206">
        <v>0</v>
      </c>
      <c r="CP111" s="206">
        <v>0</v>
      </c>
      <c r="CQ111" s="206">
        <v>0</v>
      </c>
      <c r="CR111" s="206">
        <v>0</v>
      </c>
      <c r="CS111" s="206">
        <v>0</v>
      </c>
      <c r="CT111" s="206">
        <v>0</v>
      </c>
      <c r="CU111" s="206">
        <v>0</v>
      </c>
      <c r="CV111" s="206">
        <v>0</v>
      </c>
      <c r="CW111" s="206">
        <v>0</v>
      </c>
      <c r="CX111" s="206">
        <v>0</v>
      </c>
      <c r="CY111" s="206">
        <v>0</v>
      </c>
      <c r="CZ111" s="206">
        <v>0</v>
      </c>
      <c r="DA111" s="206">
        <v>0</v>
      </c>
      <c r="DB111" s="206">
        <v>0</v>
      </c>
      <c r="DC111" s="206">
        <v>0</v>
      </c>
      <c r="DD111" s="206">
        <v>0</v>
      </c>
      <c r="DE111" s="206">
        <v>0</v>
      </c>
      <c r="DF111" s="206">
        <v>0</v>
      </c>
      <c r="DG111" s="206">
        <v>0</v>
      </c>
      <c r="DH111" s="206">
        <v>0</v>
      </c>
      <c r="DI111" s="206">
        <v>0</v>
      </c>
      <c r="DJ111" s="206">
        <v>0</v>
      </c>
      <c r="DK111" s="206">
        <v>0</v>
      </c>
      <c r="DL111" s="207">
        <v>0</v>
      </c>
      <c r="DM111" s="343"/>
      <c r="DN111" s="317"/>
      <c r="DO111" s="317"/>
      <c r="DP111" s="317"/>
      <c r="DQ111" s="208"/>
      <c r="DR111" s="209"/>
      <c r="DS111" s="205" t="s">
        <v>260</v>
      </c>
      <c r="DT111" s="205"/>
      <c r="DU111" s="206">
        <f>I111/$DQ$4</f>
        <v>0</v>
      </c>
      <c r="DV111" s="206">
        <f>SUM(J111:O111)/$DQ$4</f>
        <v>0</v>
      </c>
      <c r="DW111" s="206">
        <f>SUM(P111:AL111)/$DQ$4</f>
        <v>0</v>
      </c>
      <c r="DX111" s="206">
        <f>SUM(AM111:CT111)/$DQ$4</f>
        <v>0</v>
      </c>
      <c r="DY111" s="206">
        <f>SUM(CU111:CY111)/$DQ$4</f>
        <v>0</v>
      </c>
      <c r="DZ111" s="206">
        <f>SUM(CZ111:DE111)/$DQ$4</f>
        <v>0</v>
      </c>
      <c r="EA111" s="206">
        <f>SUM(DF111:DG111)/$DQ$4</f>
        <v>0</v>
      </c>
      <c r="EB111" s="206">
        <f>SUM(DH111:DI111)/$DQ$4</f>
        <v>0</v>
      </c>
      <c r="EC111" s="206">
        <f>SUM(DJ111:DK111)/$DQ$4</f>
        <v>0</v>
      </c>
      <c r="ED111" s="207">
        <f t="shared" si="87"/>
        <v>0</v>
      </c>
      <c r="EE111" s="303">
        <f>ED111-(DL111/$DQ$4)</f>
        <v>0</v>
      </c>
      <c r="EF111" s="306"/>
      <c r="EG111" s="314"/>
      <c r="EH111" s="101"/>
    </row>
    <row r="112" spans="1:138" s="126" customFormat="1" ht="15" hidden="1" customHeight="1" outlineLevel="1" x14ac:dyDescent="0.35">
      <c r="A112" s="37" t="s">
        <v>149</v>
      </c>
      <c r="B112" s="37">
        <v>7</v>
      </c>
      <c r="C112" s="38">
        <v>7.1</v>
      </c>
      <c r="D112" s="39"/>
      <c r="E112" s="208"/>
      <c r="F112" s="209"/>
      <c r="G112" s="205" t="s">
        <v>261</v>
      </c>
      <c r="H112" s="205"/>
      <c r="I112" s="206">
        <v>0</v>
      </c>
      <c r="J112" s="206">
        <v>0</v>
      </c>
      <c r="K112" s="206">
        <v>0</v>
      </c>
      <c r="L112" s="206">
        <v>0</v>
      </c>
      <c r="M112" s="206">
        <v>0</v>
      </c>
      <c r="N112" s="206">
        <v>0</v>
      </c>
      <c r="O112" s="206">
        <v>0</v>
      </c>
      <c r="P112" s="206">
        <v>0</v>
      </c>
      <c r="Q112" s="206">
        <v>0</v>
      </c>
      <c r="R112" s="206">
        <v>0</v>
      </c>
      <c r="S112" s="206">
        <v>0</v>
      </c>
      <c r="T112" s="206">
        <v>0</v>
      </c>
      <c r="U112" s="206">
        <v>0</v>
      </c>
      <c r="V112" s="206">
        <v>0</v>
      </c>
      <c r="W112" s="206">
        <v>0</v>
      </c>
      <c r="X112" s="206">
        <v>0</v>
      </c>
      <c r="Y112" s="206">
        <v>0</v>
      </c>
      <c r="Z112" s="206">
        <v>0</v>
      </c>
      <c r="AA112" s="206">
        <v>0</v>
      </c>
      <c r="AB112" s="206">
        <v>0</v>
      </c>
      <c r="AC112" s="206">
        <v>0</v>
      </c>
      <c r="AD112" s="206">
        <v>0</v>
      </c>
      <c r="AE112" s="206">
        <v>0</v>
      </c>
      <c r="AF112" s="206">
        <v>0</v>
      </c>
      <c r="AG112" s="206">
        <v>0</v>
      </c>
      <c r="AH112" s="206">
        <v>0</v>
      </c>
      <c r="AI112" s="206">
        <v>0</v>
      </c>
      <c r="AJ112" s="206">
        <v>0</v>
      </c>
      <c r="AK112" s="206">
        <v>0</v>
      </c>
      <c r="AL112" s="206">
        <v>0</v>
      </c>
      <c r="AM112" s="206">
        <v>0</v>
      </c>
      <c r="AN112" s="206">
        <v>0</v>
      </c>
      <c r="AO112" s="206">
        <v>0</v>
      </c>
      <c r="AP112" s="206">
        <v>0</v>
      </c>
      <c r="AQ112" s="206">
        <v>0</v>
      </c>
      <c r="AR112" s="206">
        <v>0</v>
      </c>
      <c r="AS112" s="206">
        <v>0</v>
      </c>
      <c r="AT112" s="206">
        <v>0</v>
      </c>
      <c r="AU112" s="206">
        <v>0</v>
      </c>
      <c r="AV112" s="206">
        <v>0</v>
      </c>
      <c r="AW112" s="206">
        <v>0</v>
      </c>
      <c r="AX112" s="206">
        <v>0</v>
      </c>
      <c r="AY112" s="206">
        <v>0</v>
      </c>
      <c r="AZ112" s="206">
        <v>0</v>
      </c>
      <c r="BA112" s="206">
        <v>0</v>
      </c>
      <c r="BB112" s="206">
        <v>0</v>
      </c>
      <c r="BC112" s="206">
        <v>0</v>
      </c>
      <c r="BD112" s="206">
        <v>0</v>
      </c>
      <c r="BE112" s="206">
        <v>0</v>
      </c>
      <c r="BF112" s="206">
        <v>0</v>
      </c>
      <c r="BG112" s="206">
        <v>0</v>
      </c>
      <c r="BH112" s="206">
        <v>0</v>
      </c>
      <c r="BI112" s="206">
        <v>0</v>
      </c>
      <c r="BJ112" s="206">
        <v>0</v>
      </c>
      <c r="BK112" s="206">
        <v>0</v>
      </c>
      <c r="BL112" s="206">
        <v>0</v>
      </c>
      <c r="BM112" s="206">
        <v>0</v>
      </c>
      <c r="BN112" s="206">
        <v>0</v>
      </c>
      <c r="BO112" s="206">
        <v>0</v>
      </c>
      <c r="BP112" s="206">
        <v>0</v>
      </c>
      <c r="BQ112" s="206">
        <v>0</v>
      </c>
      <c r="BR112" s="206">
        <v>0</v>
      </c>
      <c r="BS112" s="206">
        <v>0</v>
      </c>
      <c r="BT112" s="206">
        <v>0</v>
      </c>
      <c r="BU112" s="206">
        <v>0</v>
      </c>
      <c r="BV112" s="206">
        <v>0</v>
      </c>
      <c r="BW112" s="206">
        <v>0</v>
      </c>
      <c r="BX112" s="206">
        <v>0</v>
      </c>
      <c r="BY112" s="206">
        <v>0</v>
      </c>
      <c r="BZ112" s="206">
        <v>0</v>
      </c>
      <c r="CA112" s="206">
        <v>0</v>
      </c>
      <c r="CB112" s="206">
        <v>0</v>
      </c>
      <c r="CC112" s="206">
        <v>0</v>
      </c>
      <c r="CD112" s="206">
        <v>0</v>
      </c>
      <c r="CE112" s="206">
        <v>0</v>
      </c>
      <c r="CF112" s="206">
        <v>0</v>
      </c>
      <c r="CG112" s="206">
        <v>0</v>
      </c>
      <c r="CH112" s="206">
        <v>0</v>
      </c>
      <c r="CI112" s="206">
        <v>0</v>
      </c>
      <c r="CJ112" s="206">
        <v>0</v>
      </c>
      <c r="CK112" s="206">
        <v>0</v>
      </c>
      <c r="CL112" s="206">
        <v>0</v>
      </c>
      <c r="CM112" s="206">
        <v>0</v>
      </c>
      <c r="CN112" s="206">
        <v>0</v>
      </c>
      <c r="CO112" s="206">
        <v>0</v>
      </c>
      <c r="CP112" s="206">
        <v>0</v>
      </c>
      <c r="CQ112" s="206">
        <v>0</v>
      </c>
      <c r="CR112" s="206">
        <v>0</v>
      </c>
      <c r="CS112" s="206">
        <v>0</v>
      </c>
      <c r="CT112" s="206">
        <v>0</v>
      </c>
      <c r="CU112" s="206">
        <v>0</v>
      </c>
      <c r="CV112" s="206">
        <v>0</v>
      </c>
      <c r="CW112" s="206">
        <v>0</v>
      </c>
      <c r="CX112" s="206">
        <v>0</v>
      </c>
      <c r="CY112" s="206">
        <v>0</v>
      </c>
      <c r="CZ112" s="206">
        <v>0</v>
      </c>
      <c r="DA112" s="206">
        <v>0</v>
      </c>
      <c r="DB112" s="206">
        <v>0</v>
      </c>
      <c r="DC112" s="206">
        <v>0</v>
      </c>
      <c r="DD112" s="206">
        <v>0</v>
      </c>
      <c r="DE112" s="206">
        <v>0</v>
      </c>
      <c r="DF112" s="206">
        <v>0</v>
      </c>
      <c r="DG112" s="206">
        <v>0</v>
      </c>
      <c r="DH112" s="206">
        <v>0</v>
      </c>
      <c r="DI112" s="206">
        <v>0</v>
      </c>
      <c r="DJ112" s="206">
        <v>0</v>
      </c>
      <c r="DK112" s="206">
        <v>0</v>
      </c>
      <c r="DL112" s="207">
        <v>0</v>
      </c>
      <c r="DM112" s="343"/>
      <c r="DN112" s="317"/>
      <c r="DO112" s="317"/>
      <c r="DP112" s="317"/>
      <c r="DQ112" s="208"/>
      <c r="DR112" s="209"/>
      <c r="DS112" s="205" t="s">
        <v>261</v>
      </c>
      <c r="DT112" s="205"/>
      <c r="DU112" s="206">
        <f>I112/$DQ$4</f>
        <v>0</v>
      </c>
      <c r="DV112" s="206">
        <f>SUM(J112:O112)/$DQ$4</f>
        <v>0</v>
      </c>
      <c r="DW112" s="206">
        <f>SUM(P112:AL112)/$DQ$4</f>
        <v>0</v>
      </c>
      <c r="DX112" s="206">
        <f>SUM(AM112:CT112)/$DQ$4</f>
        <v>0</v>
      </c>
      <c r="DY112" s="206">
        <f>SUM(CU112:CY112)/$DQ$4</f>
        <v>0</v>
      </c>
      <c r="DZ112" s="206">
        <f>SUM(CZ112:DE112)/$DQ$4</f>
        <v>0</v>
      </c>
      <c r="EA112" s="206">
        <f>SUM(DF112:DG112)/$DQ$4</f>
        <v>0</v>
      </c>
      <c r="EB112" s="206">
        <f>SUM(DH112:DI112)/$DQ$4</f>
        <v>0</v>
      </c>
      <c r="EC112" s="206">
        <f>SUM(DJ112:DK112)/$DQ$4</f>
        <v>0</v>
      </c>
      <c r="ED112" s="207">
        <f t="shared" si="87"/>
        <v>0</v>
      </c>
      <c r="EE112" s="303">
        <f>ED112-(DL112/$DQ$4)</f>
        <v>0</v>
      </c>
      <c r="EF112" s="306"/>
      <c r="EG112" s="314"/>
      <c r="EH112" s="101"/>
    </row>
    <row r="113" spans="1:138" s="126" customFormat="1" ht="15.5" collapsed="1" x14ac:dyDescent="0.35">
      <c r="A113" s="127" t="s">
        <v>149</v>
      </c>
      <c r="B113" s="127">
        <v>8</v>
      </c>
      <c r="C113" s="128"/>
      <c r="D113" s="129"/>
      <c r="E113" s="210"/>
      <c r="F113" s="211" t="s">
        <v>204</v>
      </c>
      <c r="G113" s="211"/>
      <c r="H113" s="212"/>
      <c r="I113" s="213">
        <v>0</v>
      </c>
      <c r="J113" s="213">
        <v>0</v>
      </c>
      <c r="K113" s="213">
        <v>0</v>
      </c>
      <c r="L113" s="213">
        <v>0</v>
      </c>
      <c r="M113" s="213">
        <v>0</v>
      </c>
      <c r="N113" s="213">
        <v>0</v>
      </c>
      <c r="O113" s="213">
        <v>0</v>
      </c>
      <c r="P113" s="213">
        <v>0</v>
      </c>
      <c r="Q113" s="213">
        <v>0</v>
      </c>
      <c r="R113" s="213">
        <v>0</v>
      </c>
      <c r="S113" s="213">
        <v>0</v>
      </c>
      <c r="T113" s="213">
        <v>0</v>
      </c>
      <c r="U113" s="213">
        <v>0</v>
      </c>
      <c r="V113" s="213">
        <v>0</v>
      </c>
      <c r="W113" s="213">
        <v>0</v>
      </c>
      <c r="X113" s="213">
        <v>0</v>
      </c>
      <c r="Y113" s="213">
        <v>0</v>
      </c>
      <c r="Z113" s="213">
        <v>0</v>
      </c>
      <c r="AA113" s="213">
        <v>0</v>
      </c>
      <c r="AB113" s="213">
        <v>0</v>
      </c>
      <c r="AC113" s="213">
        <v>0</v>
      </c>
      <c r="AD113" s="213">
        <v>0</v>
      </c>
      <c r="AE113" s="213">
        <v>0</v>
      </c>
      <c r="AF113" s="213">
        <v>0</v>
      </c>
      <c r="AG113" s="213">
        <v>0</v>
      </c>
      <c r="AH113" s="213">
        <v>0</v>
      </c>
      <c r="AI113" s="213">
        <v>0</v>
      </c>
      <c r="AJ113" s="213">
        <v>0</v>
      </c>
      <c r="AK113" s="213">
        <v>0</v>
      </c>
      <c r="AL113" s="213">
        <v>0</v>
      </c>
      <c r="AM113" s="213">
        <v>0</v>
      </c>
      <c r="AN113" s="213">
        <v>0</v>
      </c>
      <c r="AO113" s="213">
        <v>0</v>
      </c>
      <c r="AP113" s="213">
        <v>0</v>
      </c>
      <c r="AQ113" s="213">
        <v>0</v>
      </c>
      <c r="AR113" s="213">
        <v>0</v>
      </c>
      <c r="AS113" s="213">
        <v>0</v>
      </c>
      <c r="AT113" s="213">
        <v>0</v>
      </c>
      <c r="AU113" s="213">
        <v>0</v>
      </c>
      <c r="AV113" s="213">
        <v>0</v>
      </c>
      <c r="AW113" s="213">
        <v>0</v>
      </c>
      <c r="AX113" s="213">
        <v>0</v>
      </c>
      <c r="AY113" s="213">
        <v>0</v>
      </c>
      <c r="AZ113" s="213">
        <v>0</v>
      </c>
      <c r="BA113" s="213">
        <v>0</v>
      </c>
      <c r="BB113" s="213">
        <v>0</v>
      </c>
      <c r="BC113" s="213">
        <v>0</v>
      </c>
      <c r="BD113" s="213">
        <v>0</v>
      </c>
      <c r="BE113" s="213">
        <v>0</v>
      </c>
      <c r="BF113" s="213">
        <v>0</v>
      </c>
      <c r="BG113" s="213">
        <v>0</v>
      </c>
      <c r="BH113" s="213">
        <v>0</v>
      </c>
      <c r="BI113" s="213">
        <v>0</v>
      </c>
      <c r="BJ113" s="213">
        <v>0</v>
      </c>
      <c r="BK113" s="213">
        <v>0</v>
      </c>
      <c r="BL113" s="213">
        <v>0</v>
      </c>
      <c r="BM113" s="213">
        <v>0</v>
      </c>
      <c r="BN113" s="213">
        <v>0</v>
      </c>
      <c r="BO113" s="213">
        <v>0</v>
      </c>
      <c r="BP113" s="213">
        <v>0</v>
      </c>
      <c r="BQ113" s="213">
        <v>0</v>
      </c>
      <c r="BR113" s="213">
        <v>0</v>
      </c>
      <c r="BS113" s="213">
        <v>0</v>
      </c>
      <c r="BT113" s="213">
        <v>0</v>
      </c>
      <c r="BU113" s="213">
        <v>0</v>
      </c>
      <c r="BV113" s="213">
        <v>0</v>
      </c>
      <c r="BW113" s="213">
        <v>0</v>
      </c>
      <c r="BX113" s="213">
        <v>0</v>
      </c>
      <c r="BY113" s="213">
        <v>0</v>
      </c>
      <c r="BZ113" s="213">
        <v>0</v>
      </c>
      <c r="CA113" s="213">
        <v>0</v>
      </c>
      <c r="CB113" s="213">
        <v>0</v>
      </c>
      <c r="CC113" s="213">
        <v>0</v>
      </c>
      <c r="CD113" s="213">
        <v>0</v>
      </c>
      <c r="CE113" s="213">
        <v>0</v>
      </c>
      <c r="CF113" s="213">
        <v>0</v>
      </c>
      <c r="CG113" s="213">
        <v>0</v>
      </c>
      <c r="CH113" s="213">
        <v>0</v>
      </c>
      <c r="CI113" s="213">
        <v>0</v>
      </c>
      <c r="CJ113" s="213">
        <v>0</v>
      </c>
      <c r="CK113" s="213">
        <v>0</v>
      </c>
      <c r="CL113" s="213">
        <v>0</v>
      </c>
      <c r="CM113" s="213">
        <v>0</v>
      </c>
      <c r="CN113" s="213">
        <v>0</v>
      </c>
      <c r="CO113" s="213">
        <v>0</v>
      </c>
      <c r="CP113" s="213">
        <v>0</v>
      </c>
      <c r="CQ113" s="213">
        <v>0</v>
      </c>
      <c r="CR113" s="213">
        <v>0</v>
      </c>
      <c r="CS113" s="213">
        <v>0</v>
      </c>
      <c r="CT113" s="213">
        <v>0</v>
      </c>
      <c r="CU113" s="213">
        <v>0</v>
      </c>
      <c r="CV113" s="213">
        <v>0</v>
      </c>
      <c r="CW113" s="213">
        <v>0</v>
      </c>
      <c r="CX113" s="213">
        <v>0</v>
      </c>
      <c r="CY113" s="213">
        <v>0</v>
      </c>
      <c r="CZ113" s="213">
        <v>0</v>
      </c>
      <c r="DA113" s="213">
        <v>0</v>
      </c>
      <c r="DB113" s="213">
        <v>0</v>
      </c>
      <c r="DC113" s="213">
        <v>0</v>
      </c>
      <c r="DD113" s="213">
        <v>0</v>
      </c>
      <c r="DE113" s="213">
        <v>0</v>
      </c>
      <c r="DF113" s="213">
        <v>0</v>
      </c>
      <c r="DG113" s="213">
        <v>0</v>
      </c>
      <c r="DH113" s="213">
        <v>0</v>
      </c>
      <c r="DI113" s="213">
        <v>0</v>
      </c>
      <c r="DJ113" s="213">
        <v>0</v>
      </c>
      <c r="DK113" s="213">
        <v>0</v>
      </c>
      <c r="DL113" s="214">
        <v>0</v>
      </c>
      <c r="DM113" s="343"/>
      <c r="DN113" s="317"/>
      <c r="DO113" s="317"/>
      <c r="DP113" s="317"/>
      <c r="DQ113" s="210"/>
      <c r="DR113" s="211" t="s">
        <v>204</v>
      </c>
      <c r="DS113" s="211"/>
      <c r="DT113" s="212"/>
      <c r="DU113" s="213">
        <f t="shared" ref="DU113:EC113" si="111">SUM(DU114:DU118)</f>
        <v>0</v>
      </c>
      <c r="DV113" s="213">
        <f t="shared" si="111"/>
        <v>1320.298046182932</v>
      </c>
      <c r="DW113" s="213">
        <f t="shared" si="111"/>
        <v>0</v>
      </c>
      <c r="DX113" s="213">
        <f t="shared" si="111"/>
        <v>586.75</v>
      </c>
      <c r="DY113" s="213">
        <f t="shared" si="111"/>
        <v>300</v>
      </c>
      <c r="DZ113" s="213">
        <f t="shared" si="111"/>
        <v>121</v>
      </c>
      <c r="EA113" s="213">
        <f t="shared" si="111"/>
        <v>1280.52</v>
      </c>
      <c r="EB113" s="213">
        <f t="shared" si="111"/>
        <v>120</v>
      </c>
      <c r="EC113" s="213">
        <f t="shared" si="111"/>
        <v>0</v>
      </c>
      <c r="ED113" s="214">
        <f t="shared" si="87"/>
        <v>3728.568046182932</v>
      </c>
      <c r="EE113" s="305"/>
      <c r="EF113" s="306"/>
      <c r="EG113" s="314"/>
      <c r="EH113" s="101"/>
    </row>
    <row r="114" spans="1:138" s="126" customFormat="1" ht="15" hidden="1" customHeight="1" outlineLevel="1" x14ac:dyDescent="0.35">
      <c r="A114" s="37" t="s">
        <v>149</v>
      </c>
      <c r="B114" s="37">
        <v>8</v>
      </c>
      <c r="C114" s="38">
        <v>8.1</v>
      </c>
      <c r="D114" s="39"/>
      <c r="E114" s="208"/>
      <c r="F114" s="209"/>
      <c r="G114" s="209" t="s">
        <v>257</v>
      </c>
      <c r="H114" s="205"/>
      <c r="I114" s="206">
        <v>0</v>
      </c>
      <c r="J114" s="206">
        <v>0</v>
      </c>
      <c r="K114" s="206">
        <v>0</v>
      </c>
      <c r="L114" s="206">
        <v>0</v>
      </c>
      <c r="M114" s="206">
        <v>0</v>
      </c>
      <c r="N114" s="206">
        <v>0</v>
      </c>
      <c r="O114" s="206">
        <v>0</v>
      </c>
      <c r="P114" s="206">
        <v>0</v>
      </c>
      <c r="Q114" s="206">
        <v>0</v>
      </c>
      <c r="R114" s="206">
        <v>0</v>
      </c>
      <c r="S114" s="206">
        <v>0</v>
      </c>
      <c r="T114" s="206">
        <v>0</v>
      </c>
      <c r="U114" s="206">
        <v>0</v>
      </c>
      <c r="V114" s="206">
        <v>0</v>
      </c>
      <c r="W114" s="206">
        <v>0</v>
      </c>
      <c r="X114" s="206">
        <v>0</v>
      </c>
      <c r="Y114" s="206">
        <v>0</v>
      </c>
      <c r="Z114" s="206">
        <v>0</v>
      </c>
      <c r="AA114" s="206">
        <v>0</v>
      </c>
      <c r="AB114" s="206">
        <v>0</v>
      </c>
      <c r="AC114" s="206">
        <v>0</v>
      </c>
      <c r="AD114" s="206">
        <v>0</v>
      </c>
      <c r="AE114" s="206">
        <v>0</v>
      </c>
      <c r="AF114" s="206">
        <v>0</v>
      </c>
      <c r="AG114" s="206">
        <v>0</v>
      </c>
      <c r="AH114" s="206">
        <v>0</v>
      </c>
      <c r="AI114" s="206">
        <v>0</v>
      </c>
      <c r="AJ114" s="206">
        <v>0</v>
      </c>
      <c r="AK114" s="206">
        <v>0</v>
      </c>
      <c r="AL114" s="206">
        <v>0</v>
      </c>
      <c r="AM114" s="206">
        <v>0</v>
      </c>
      <c r="AN114" s="206">
        <v>0</v>
      </c>
      <c r="AO114" s="206">
        <v>0</v>
      </c>
      <c r="AP114" s="206">
        <v>0</v>
      </c>
      <c r="AQ114" s="206">
        <v>0</v>
      </c>
      <c r="AR114" s="206">
        <v>0</v>
      </c>
      <c r="AS114" s="206">
        <v>0</v>
      </c>
      <c r="AT114" s="206">
        <v>0</v>
      </c>
      <c r="AU114" s="206">
        <v>0</v>
      </c>
      <c r="AV114" s="206">
        <v>0</v>
      </c>
      <c r="AW114" s="206">
        <v>0</v>
      </c>
      <c r="AX114" s="206">
        <v>0</v>
      </c>
      <c r="AY114" s="206">
        <v>0</v>
      </c>
      <c r="AZ114" s="206">
        <v>0</v>
      </c>
      <c r="BA114" s="206">
        <v>0</v>
      </c>
      <c r="BB114" s="206">
        <v>0</v>
      </c>
      <c r="BC114" s="206">
        <v>0</v>
      </c>
      <c r="BD114" s="206">
        <v>0</v>
      </c>
      <c r="BE114" s="206">
        <v>0</v>
      </c>
      <c r="BF114" s="206">
        <v>0</v>
      </c>
      <c r="BG114" s="206">
        <v>0</v>
      </c>
      <c r="BH114" s="206">
        <v>0</v>
      </c>
      <c r="BI114" s="206">
        <v>0</v>
      </c>
      <c r="BJ114" s="206">
        <v>0</v>
      </c>
      <c r="BK114" s="206">
        <v>0</v>
      </c>
      <c r="BL114" s="206">
        <v>0</v>
      </c>
      <c r="BM114" s="206">
        <v>0</v>
      </c>
      <c r="BN114" s="206">
        <v>0</v>
      </c>
      <c r="BO114" s="206">
        <v>0</v>
      </c>
      <c r="BP114" s="206">
        <v>0</v>
      </c>
      <c r="BQ114" s="206">
        <v>0</v>
      </c>
      <c r="BR114" s="206">
        <v>0</v>
      </c>
      <c r="BS114" s="206">
        <v>0</v>
      </c>
      <c r="BT114" s="206">
        <v>0</v>
      </c>
      <c r="BU114" s="206">
        <v>0</v>
      </c>
      <c r="BV114" s="206">
        <v>0</v>
      </c>
      <c r="BW114" s="206">
        <v>0</v>
      </c>
      <c r="BX114" s="206">
        <v>0</v>
      </c>
      <c r="BY114" s="206">
        <v>0</v>
      </c>
      <c r="BZ114" s="206">
        <v>0</v>
      </c>
      <c r="CA114" s="206">
        <v>0</v>
      </c>
      <c r="CB114" s="206">
        <v>0</v>
      </c>
      <c r="CC114" s="206">
        <v>0</v>
      </c>
      <c r="CD114" s="206">
        <v>0</v>
      </c>
      <c r="CE114" s="206">
        <v>0</v>
      </c>
      <c r="CF114" s="206">
        <v>0</v>
      </c>
      <c r="CG114" s="206">
        <v>0</v>
      </c>
      <c r="CH114" s="206">
        <v>0</v>
      </c>
      <c r="CI114" s="206">
        <v>0</v>
      </c>
      <c r="CJ114" s="206">
        <v>0</v>
      </c>
      <c r="CK114" s="206">
        <v>0</v>
      </c>
      <c r="CL114" s="206">
        <v>0</v>
      </c>
      <c r="CM114" s="206">
        <v>0</v>
      </c>
      <c r="CN114" s="206">
        <v>0</v>
      </c>
      <c r="CO114" s="206">
        <v>0</v>
      </c>
      <c r="CP114" s="206">
        <v>0</v>
      </c>
      <c r="CQ114" s="206">
        <v>0</v>
      </c>
      <c r="CR114" s="206">
        <v>0</v>
      </c>
      <c r="CS114" s="206">
        <v>0</v>
      </c>
      <c r="CT114" s="206">
        <v>0</v>
      </c>
      <c r="CU114" s="206">
        <v>0</v>
      </c>
      <c r="CV114" s="206">
        <v>0</v>
      </c>
      <c r="CW114" s="206">
        <v>0</v>
      </c>
      <c r="CX114" s="206">
        <v>0</v>
      </c>
      <c r="CY114" s="206">
        <v>0</v>
      </c>
      <c r="CZ114" s="206">
        <v>0</v>
      </c>
      <c r="DA114" s="206">
        <v>0</v>
      </c>
      <c r="DB114" s="206">
        <v>0</v>
      </c>
      <c r="DC114" s="206">
        <v>0</v>
      </c>
      <c r="DD114" s="206">
        <v>0</v>
      </c>
      <c r="DE114" s="206">
        <v>0</v>
      </c>
      <c r="DF114" s="206">
        <v>0</v>
      </c>
      <c r="DG114" s="206">
        <v>0</v>
      </c>
      <c r="DH114" s="206">
        <v>0</v>
      </c>
      <c r="DI114" s="206">
        <v>0</v>
      </c>
      <c r="DJ114" s="206">
        <v>0</v>
      </c>
      <c r="DK114" s="206">
        <v>0</v>
      </c>
      <c r="DL114" s="207">
        <v>0</v>
      </c>
      <c r="DM114" s="343"/>
      <c r="DN114" s="317"/>
      <c r="DO114" s="317"/>
      <c r="DP114" s="317"/>
      <c r="DQ114" s="208"/>
      <c r="DR114" s="209"/>
      <c r="DS114" s="209" t="s">
        <v>257</v>
      </c>
      <c r="DT114" s="205"/>
      <c r="DU114" s="206">
        <f>I114/$DQ$4</f>
        <v>0</v>
      </c>
      <c r="DV114" s="206">
        <f>SUM(J114:O114)/$DQ$4</f>
        <v>0</v>
      </c>
      <c r="DW114" s="206">
        <f>SUM(P114:AL114)/$DQ$4</f>
        <v>0</v>
      </c>
      <c r="DX114" s="206">
        <f>SUM(AM114:CT114)/$DQ$4</f>
        <v>0</v>
      </c>
      <c r="DY114" s="206">
        <f>SUM(CU114:CY114)/$DQ$4</f>
        <v>0</v>
      </c>
      <c r="DZ114" s="206">
        <f>SUM(CZ114:DE114)/$DQ$4</f>
        <v>0</v>
      </c>
      <c r="EA114" s="206">
        <f>SUM(DF114:DG114)/$DQ$4</f>
        <v>0</v>
      </c>
      <c r="EB114" s="206">
        <f>SUM(DH114:DI114)/$DQ$4</f>
        <v>0</v>
      </c>
      <c r="EC114" s="206">
        <f>SUM(DJ114:DK114)/$DQ$4</f>
        <v>0</v>
      </c>
      <c r="ED114" s="207">
        <f t="shared" si="87"/>
        <v>0</v>
      </c>
      <c r="EE114" s="303">
        <f>ED114-(DL114/$DQ$4)</f>
        <v>0</v>
      </c>
      <c r="EF114" s="306"/>
      <c r="EG114" s="314"/>
      <c r="EH114" s="101"/>
    </row>
    <row r="115" spans="1:138" s="126" customFormat="1" ht="15" hidden="1" customHeight="1" outlineLevel="1" x14ac:dyDescent="0.35">
      <c r="A115" s="37" t="s">
        <v>149</v>
      </c>
      <c r="B115" s="37">
        <v>8</v>
      </c>
      <c r="C115" s="38">
        <v>8.1</v>
      </c>
      <c r="D115" s="39"/>
      <c r="E115" s="208"/>
      <c r="F115" s="209"/>
      <c r="G115" s="205" t="s">
        <v>258</v>
      </c>
      <c r="H115" s="205"/>
      <c r="I115" s="206">
        <v>0</v>
      </c>
      <c r="J115" s="206">
        <v>0</v>
      </c>
      <c r="K115" s="206">
        <v>966298046.18293202</v>
      </c>
      <c r="L115" s="206">
        <v>0</v>
      </c>
      <c r="M115" s="206">
        <v>354000000</v>
      </c>
      <c r="N115" s="206">
        <v>0</v>
      </c>
      <c r="O115" s="206">
        <v>0</v>
      </c>
      <c r="P115" s="206">
        <v>0</v>
      </c>
      <c r="Q115" s="206">
        <v>0</v>
      </c>
      <c r="R115" s="206">
        <v>0</v>
      </c>
      <c r="S115" s="206">
        <v>0</v>
      </c>
      <c r="T115" s="206">
        <v>0</v>
      </c>
      <c r="U115" s="206">
        <v>0</v>
      </c>
      <c r="V115" s="206">
        <v>0</v>
      </c>
      <c r="W115" s="206">
        <v>0</v>
      </c>
      <c r="X115" s="206">
        <v>0</v>
      </c>
      <c r="Y115" s="206">
        <v>0</v>
      </c>
      <c r="Z115" s="206">
        <v>0</v>
      </c>
      <c r="AA115" s="206">
        <v>0</v>
      </c>
      <c r="AB115" s="206">
        <v>0</v>
      </c>
      <c r="AC115" s="206">
        <v>0</v>
      </c>
      <c r="AD115" s="206">
        <v>0</v>
      </c>
      <c r="AE115" s="206">
        <v>0</v>
      </c>
      <c r="AF115" s="206">
        <v>0</v>
      </c>
      <c r="AG115" s="206">
        <v>0</v>
      </c>
      <c r="AH115" s="206">
        <v>0</v>
      </c>
      <c r="AI115" s="206">
        <v>0</v>
      </c>
      <c r="AJ115" s="206">
        <v>0</v>
      </c>
      <c r="AK115" s="206">
        <v>0</v>
      </c>
      <c r="AL115" s="206">
        <v>0</v>
      </c>
      <c r="AM115" s="206">
        <v>200000000</v>
      </c>
      <c r="AN115" s="206">
        <v>0</v>
      </c>
      <c r="AO115" s="206">
        <v>0</v>
      </c>
      <c r="AP115" s="206">
        <v>0</v>
      </c>
      <c r="AQ115" s="206">
        <v>0</v>
      </c>
      <c r="AR115" s="206">
        <v>0</v>
      </c>
      <c r="AS115" s="206">
        <v>0</v>
      </c>
      <c r="AT115" s="206">
        <v>0</v>
      </c>
      <c r="AU115" s="206">
        <v>0</v>
      </c>
      <c r="AV115" s="206">
        <v>0</v>
      </c>
      <c r="AW115" s="206">
        <v>0</v>
      </c>
      <c r="AX115" s="206">
        <v>0</v>
      </c>
      <c r="AY115" s="206">
        <v>0</v>
      </c>
      <c r="AZ115" s="206">
        <v>0</v>
      </c>
      <c r="BA115" s="206">
        <v>30000000</v>
      </c>
      <c r="BB115" s="206">
        <v>0</v>
      </c>
      <c r="BC115" s="206">
        <v>0</v>
      </c>
      <c r="BD115" s="206">
        <v>0</v>
      </c>
      <c r="BE115" s="206">
        <v>0</v>
      </c>
      <c r="BF115" s="206">
        <v>0</v>
      </c>
      <c r="BG115" s="206">
        <v>0</v>
      </c>
      <c r="BH115" s="206">
        <v>0</v>
      </c>
      <c r="BI115" s="206">
        <v>175000000</v>
      </c>
      <c r="BJ115" s="206">
        <v>9000000</v>
      </c>
      <c r="BK115" s="206">
        <v>0</v>
      </c>
      <c r="BL115" s="206">
        <v>0</v>
      </c>
      <c r="BM115" s="206">
        <v>0</v>
      </c>
      <c r="BN115" s="206">
        <v>0</v>
      </c>
      <c r="BO115" s="206">
        <v>90000000</v>
      </c>
      <c r="BP115" s="206">
        <v>0</v>
      </c>
      <c r="BQ115" s="206">
        <v>30000000</v>
      </c>
      <c r="BR115" s="206">
        <v>0</v>
      </c>
      <c r="BS115" s="206">
        <v>0</v>
      </c>
      <c r="BT115" s="206">
        <v>0</v>
      </c>
      <c r="BU115" s="206">
        <v>0</v>
      </c>
      <c r="BV115" s="206">
        <v>0</v>
      </c>
      <c r="BW115" s="206">
        <v>0</v>
      </c>
      <c r="BX115" s="206">
        <v>0</v>
      </c>
      <c r="BY115" s="206">
        <v>12750000</v>
      </c>
      <c r="BZ115" s="206">
        <v>0</v>
      </c>
      <c r="CA115" s="206">
        <v>0</v>
      </c>
      <c r="CB115" s="206">
        <v>0</v>
      </c>
      <c r="CC115" s="206">
        <v>0</v>
      </c>
      <c r="CD115" s="206">
        <v>0</v>
      </c>
      <c r="CE115" s="206">
        <v>0</v>
      </c>
      <c r="CF115" s="206">
        <v>0</v>
      </c>
      <c r="CG115" s="206">
        <v>0</v>
      </c>
      <c r="CH115" s="206">
        <v>0</v>
      </c>
      <c r="CI115" s="206">
        <v>0</v>
      </c>
      <c r="CJ115" s="206">
        <v>0</v>
      </c>
      <c r="CK115" s="206">
        <v>0</v>
      </c>
      <c r="CL115" s="206">
        <v>0</v>
      </c>
      <c r="CM115" s="206">
        <v>0</v>
      </c>
      <c r="CN115" s="206">
        <v>0</v>
      </c>
      <c r="CO115" s="206">
        <v>0</v>
      </c>
      <c r="CP115" s="206">
        <v>0</v>
      </c>
      <c r="CQ115" s="206">
        <v>0</v>
      </c>
      <c r="CR115" s="206">
        <v>40000000</v>
      </c>
      <c r="CS115" s="206">
        <v>0</v>
      </c>
      <c r="CT115" s="206">
        <v>0</v>
      </c>
      <c r="CU115" s="206">
        <v>0</v>
      </c>
      <c r="CV115" s="206">
        <v>0</v>
      </c>
      <c r="CW115" s="206">
        <v>0</v>
      </c>
      <c r="CX115" s="206">
        <v>0</v>
      </c>
      <c r="CY115" s="206">
        <v>300000000</v>
      </c>
      <c r="CZ115" s="206">
        <v>0</v>
      </c>
      <c r="DA115" s="206">
        <v>70000000</v>
      </c>
      <c r="DB115" s="206">
        <v>0</v>
      </c>
      <c r="DC115" s="206">
        <v>50000000</v>
      </c>
      <c r="DD115" s="206">
        <v>1000000</v>
      </c>
      <c r="DE115" s="206">
        <v>0</v>
      </c>
      <c r="DF115" s="206">
        <v>484000000</v>
      </c>
      <c r="DG115" s="206">
        <v>796520000</v>
      </c>
      <c r="DH115" s="206">
        <v>90000000</v>
      </c>
      <c r="DI115" s="206">
        <v>30000000</v>
      </c>
      <c r="DJ115" s="206">
        <v>0</v>
      </c>
      <c r="DK115" s="206">
        <v>0</v>
      </c>
      <c r="DL115" s="207">
        <v>3728568046.1829319</v>
      </c>
      <c r="DM115" s="343"/>
      <c r="DN115" s="317"/>
      <c r="DO115" s="317"/>
      <c r="DP115" s="317"/>
      <c r="DQ115" s="208"/>
      <c r="DR115" s="209"/>
      <c r="DS115" s="205" t="s">
        <v>258</v>
      </c>
      <c r="DT115" s="205"/>
      <c r="DU115" s="206">
        <f>I115/$DQ$4</f>
        <v>0</v>
      </c>
      <c r="DV115" s="206">
        <f>SUM(J115:O115)/$DQ$4</f>
        <v>1320.298046182932</v>
      </c>
      <c r="DW115" s="206">
        <f>SUM(P115:AL115)/$DQ$4</f>
        <v>0</v>
      </c>
      <c r="DX115" s="206">
        <f>SUM(AM115:CT115)/$DQ$4</f>
        <v>586.75</v>
      </c>
      <c r="DY115" s="206">
        <f>SUM(CU115:CY115)/$DQ$4</f>
        <v>300</v>
      </c>
      <c r="DZ115" s="206">
        <f>SUM(CZ115:DE115)/$DQ$4</f>
        <v>121</v>
      </c>
      <c r="EA115" s="206">
        <f>SUM(DF115:DG115)/$DQ$4</f>
        <v>1280.52</v>
      </c>
      <c r="EB115" s="206">
        <f>SUM(DH115:DI115)/$DQ$4</f>
        <v>120</v>
      </c>
      <c r="EC115" s="206">
        <f>SUM(DJ115:DK115)/$DQ$4</f>
        <v>0</v>
      </c>
      <c r="ED115" s="207">
        <f t="shared" si="87"/>
        <v>3728.568046182932</v>
      </c>
      <c r="EE115" s="303">
        <f>ED115-(DL115/$DQ$4)</f>
        <v>0</v>
      </c>
      <c r="EF115" s="306"/>
      <c r="EG115" s="314"/>
      <c r="EH115" s="101"/>
    </row>
    <row r="116" spans="1:138" s="126" customFormat="1" ht="15" hidden="1" customHeight="1" outlineLevel="1" x14ac:dyDescent="0.35">
      <c r="A116" s="37" t="s">
        <v>149</v>
      </c>
      <c r="B116" s="37">
        <v>8</v>
      </c>
      <c r="C116" s="38">
        <v>8.1</v>
      </c>
      <c r="D116" s="39"/>
      <c r="E116" s="208"/>
      <c r="F116" s="209"/>
      <c r="G116" s="205" t="s">
        <v>259</v>
      </c>
      <c r="H116" s="205"/>
      <c r="I116" s="206">
        <v>0</v>
      </c>
      <c r="J116" s="206">
        <v>0</v>
      </c>
      <c r="K116" s="206">
        <v>0</v>
      </c>
      <c r="L116" s="206">
        <v>0</v>
      </c>
      <c r="M116" s="206">
        <v>0</v>
      </c>
      <c r="N116" s="206">
        <v>0</v>
      </c>
      <c r="O116" s="206">
        <v>0</v>
      </c>
      <c r="P116" s="206">
        <v>0</v>
      </c>
      <c r="Q116" s="206">
        <v>0</v>
      </c>
      <c r="R116" s="206">
        <v>0</v>
      </c>
      <c r="S116" s="206">
        <v>0</v>
      </c>
      <c r="T116" s="206">
        <v>0</v>
      </c>
      <c r="U116" s="206">
        <v>0</v>
      </c>
      <c r="V116" s="206">
        <v>0</v>
      </c>
      <c r="W116" s="206">
        <v>0</v>
      </c>
      <c r="X116" s="206">
        <v>0</v>
      </c>
      <c r="Y116" s="206">
        <v>0</v>
      </c>
      <c r="Z116" s="206">
        <v>0</v>
      </c>
      <c r="AA116" s="206">
        <v>0</v>
      </c>
      <c r="AB116" s="206">
        <v>0</v>
      </c>
      <c r="AC116" s="206">
        <v>0</v>
      </c>
      <c r="AD116" s="206">
        <v>0</v>
      </c>
      <c r="AE116" s="206">
        <v>0</v>
      </c>
      <c r="AF116" s="206">
        <v>0</v>
      </c>
      <c r="AG116" s="206">
        <v>0</v>
      </c>
      <c r="AH116" s="206">
        <v>0</v>
      </c>
      <c r="AI116" s="206">
        <v>0</v>
      </c>
      <c r="AJ116" s="206">
        <v>0</v>
      </c>
      <c r="AK116" s="206">
        <v>0</v>
      </c>
      <c r="AL116" s="206">
        <v>0</v>
      </c>
      <c r="AM116" s="206">
        <v>0</v>
      </c>
      <c r="AN116" s="206">
        <v>0</v>
      </c>
      <c r="AO116" s="206">
        <v>0</v>
      </c>
      <c r="AP116" s="206">
        <v>0</v>
      </c>
      <c r="AQ116" s="206">
        <v>0</v>
      </c>
      <c r="AR116" s="206">
        <v>0</v>
      </c>
      <c r="AS116" s="206">
        <v>0</v>
      </c>
      <c r="AT116" s="206">
        <v>0</v>
      </c>
      <c r="AU116" s="206">
        <v>0</v>
      </c>
      <c r="AV116" s="206">
        <v>0</v>
      </c>
      <c r="AW116" s="206">
        <v>0</v>
      </c>
      <c r="AX116" s="206">
        <v>0</v>
      </c>
      <c r="AY116" s="206">
        <v>0</v>
      </c>
      <c r="AZ116" s="206">
        <v>0</v>
      </c>
      <c r="BA116" s="206">
        <v>0</v>
      </c>
      <c r="BB116" s="206">
        <v>0</v>
      </c>
      <c r="BC116" s="206">
        <v>0</v>
      </c>
      <c r="BD116" s="206">
        <v>0</v>
      </c>
      <c r="BE116" s="206">
        <v>0</v>
      </c>
      <c r="BF116" s="206">
        <v>0</v>
      </c>
      <c r="BG116" s="206">
        <v>0</v>
      </c>
      <c r="BH116" s="206">
        <v>0</v>
      </c>
      <c r="BI116" s="206">
        <v>0</v>
      </c>
      <c r="BJ116" s="206">
        <v>0</v>
      </c>
      <c r="BK116" s="206">
        <v>0</v>
      </c>
      <c r="BL116" s="206">
        <v>0</v>
      </c>
      <c r="BM116" s="206">
        <v>0</v>
      </c>
      <c r="BN116" s="206">
        <v>0</v>
      </c>
      <c r="BO116" s="206">
        <v>0</v>
      </c>
      <c r="BP116" s="206">
        <v>0</v>
      </c>
      <c r="BQ116" s="206">
        <v>0</v>
      </c>
      <c r="BR116" s="206">
        <v>0</v>
      </c>
      <c r="BS116" s="206">
        <v>0</v>
      </c>
      <c r="BT116" s="206">
        <v>0</v>
      </c>
      <c r="BU116" s="206">
        <v>0</v>
      </c>
      <c r="BV116" s="206">
        <v>0</v>
      </c>
      <c r="BW116" s="206">
        <v>0</v>
      </c>
      <c r="BX116" s="206">
        <v>0</v>
      </c>
      <c r="BY116" s="206">
        <v>0</v>
      </c>
      <c r="BZ116" s="206">
        <v>0</v>
      </c>
      <c r="CA116" s="206">
        <v>0</v>
      </c>
      <c r="CB116" s="206">
        <v>0</v>
      </c>
      <c r="CC116" s="206">
        <v>0</v>
      </c>
      <c r="CD116" s="206">
        <v>0</v>
      </c>
      <c r="CE116" s="206">
        <v>0</v>
      </c>
      <c r="CF116" s="206">
        <v>0</v>
      </c>
      <c r="CG116" s="206">
        <v>0</v>
      </c>
      <c r="CH116" s="206">
        <v>0</v>
      </c>
      <c r="CI116" s="206">
        <v>0</v>
      </c>
      <c r="CJ116" s="206">
        <v>0</v>
      </c>
      <c r="CK116" s="206">
        <v>0</v>
      </c>
      <c r="CL116" s="206">
        <v>0</v>
      </c>
      <c r="CM116" s="206">
        <v>0</v>
      </c>
      <c r="CN116" s="206">
        <v>0</v>
      </c>
      <c r="CO116" s="206">
        <v>0</v>
      </c>
      <c r="CP116" s="206">
        <v>0</v>
      </c>
      <c r="CQ116" s="206">
        <v>0</v>
      </c>
      <c r="CR116" s="206">
        <v>0</v>
      </c>
      <c r="CS116" s="206">
        <v>0</v>
      </c>
      <c r="CT116" s="206">
        <v>0</v>
      </c>
      <c r="CU116" s="206">
        <v>0</v>
      </c>
      <c r="CV116" s="206">
        <v>0</v>
      </c>
      <c r="CW116" s="206">
        <v>0</v>
      </c>
      <c r="CX116" s="206">
        <v>0</v>
      </c>
      <c r="CY116" s="206">
        <v>0</v>
      </c>
      <c r="CZ116" s="206">
        <v>0</v>
      </c>
      <c r="DA116" s="206">
        <v>0</v>
      </c>
      <c r="DB116" s="206">
        <v>0</v>
      </c>
      <c r="DC116" s="206">
        <v>0</v>
      </c>
      <c r="DD116" s="206">
        <v>0</v>
      </c>
      <c r="DE116" s="206">
        <v>0</v>
      </c>
      <c r="DF116" s="206">
        <v>0</v>
      </c>
      <c r="DG116" s="206">
        <v>0</v>
      </c>
      <c r="DH116" s="206">
        <v>0</v>
      </c>
      <c r="DI116" s="206">
        <v>0</v>
      </c>
      <c r="DJ116" s="206">
        <v>0</v>
      </c>
      <c r="DK116" s="206">
        <v>0</v>
      </c>
      <c r="DL116" s="207">
        <v>0</v>
      </c>
      <c r="DM116" s="343"/>
      <c r="DN116" s="317"/>
      <c r="DO116" s="317"/>
      <c r="DP116" s="317"/>
      <c r="DQ116" s="208"/>
      <c r="DR116" s="209"/>
      <c r="DS116" s="205" t="s">
        <v>259</v>
      </c>
      <c r="DT116" s="205"/>
      <c r="DU116" s="206">
        <f>I116/$DQ$4</f>
        <v>0</v>
      </c>
      <c r="DV116" s="206">
        <f>SUM(J116:O116)/$DQ$4</f>
        <v>0</v>
      </c>
      <c r="DW116" s="206">
        <f>SUM(P116:AL116)/$DQ$4</f>
        <v>0</v>
      </c>
      <c r="DX116" s="206">
        <f>SUM(AM116:CT116)/$DQ$4</f>
        <v>0</v>
      </c>
      <c r="DY116" s="206">
        <f>SUM(CU116:CY116)/$DQ$4</f>
        <v>0</v>
      </c>
      <c r="DZ116" s="206">
        <f>SUM(CZ116:DE116)/$DQ$4</f>
        <v>0</v>
      </c>
      <c r="EA116" s="206">
        <f>SUM(DF116:DG116)/$DQ$4</f>
        <v>0</v>
      </c>
      <c r="EB116" s="206">
        <f>SUM(DH116:DI116)/$DQ$4</f>
        <v>0</v>
      </c>
      <c r="EC116" s="206">
        <f>SUM(DJ116:DK116)/$DQ$4</f>
        <v>0</v>
      </c>
      <c r="ED116" s="207">
        <f t="shared" si="87"/>
        <v>0</v>
      </c>
      <c r="EE116" s="303">
        <f>ED116-(DL116/$DQ$4)</f>
        <v>0</v>
      </c>
      <c r="EF116" s="306"/>
      <c r="EG116" s="314"/>
      <c r="EH116" s="101"/>
    </row>
    <row r="117" spans="1:138" s="126" customFormat="1" ht="15" hidden="1" customHeight="1" outlineLevel="1" x14ac:dyDescent="0.35">
      <c r="A117" s="37" t="s">
        <v>149</v>
      </c>
      <c r="B117" s="37">
        <v>8</v>
      </c>
      <c r="C117" s="38">
        <v>8.1</v>
      </c>
      <c r="D117" s="39"/>
      <c r="E117" s="208"/>
      <c r="F117" s="209"/>
      <c r="G117" s="205" t="s">
        <v>260</v>
      </c>
      <c r="H117" s="205"/>
      <c r="I117" s="206">
        <v>0</v>
      </c>
      <c r="J117" s="206">
        <v>0</v>
      </c>
      <c r="K117" s="206">
        <v>0</v>
      </c>
      <c r="L117" s="206">
        <v>0</v>
      </c>
      <c r="M117" s="206">
        <v>0</v>
      </c>
      <c r="N117" s="206">
        <v>0</v>
      </c>
      <c r="O117" s="206">
        <v>0</v>
      </c>
      <c r="P117" s="206">
        <v>0</v>
      </c>
      <c r="Q117" s="206">
        <v>0</v>
      </c>
      <c r="R117" s="206">
        <v>0</v>
      </c>
      <c r="S117" s="206">
        <v>0</v>
      </c>
      <c r="T117" s="206">
        <v>0</v>
      </c>
      <c r="U117" s="206">
        <v>0</v>
      </c>
      <c r="V117" s="206">
        <v>0</v>
      </c>
      <c r="W117" s="206">
        <v>0</v>
      </c>
      <c r="X117" s="206">
        <v>0</v>
      </c>
      <c r="Y117" s="206">
        <v>0</v>
      </c>
      <c r="Z117" s="206">
        <v>0</v>
      </c>
      <c r="AA117" s="206">
        <v>0</v>
      </c>
      <c r="AB117" s="206">
        <v>0</v>
      </c>
      <c r="AC117" s="206">
        <v>0</v>
      </c>
      <c r="AD117" s="206">
        <v>0</v>
      </c>
      <c r="AE117" s="206">
        <v>0</v>
      </c>
      <c r="AF117" s="206">
        <v>0</v>
      </c>
      <c r="AG117" s="206">
        <v>0</v>
      </c>
      <c r="AH117" s="206">
        <v>0</v>
      </c>
      <c r="AI117" s="206">
        <v>0</v>
      </c>
      <c r="AJ117" s="206">
        <v>0</v>
      </c>
      <c r="AK117" s="206">
        <v>0</v>
      </c>
      <c r="AL117" s="206">
        <v>0</v>
      </c>
      <c r="AM117" s="206">
        <v>0</v>
      </c>
      <c r="AN117" s="206">
        <v>0</v>
      </c>
      <c r="AO117" s="206">
        <v>0</v>
      </c>
      <c r="AP117" s="206">
        <v>0</v>
      </c>
      <c r="AQ117" s="206">
        <v>0</v>
      </c>
      <c r="AR117" s="206">
        <v>0</v>
      </c>
      <c r="AS117" s="206">
        <v>0</v>
      </c>
      <c r="AT117" s="206">
        <v>0</v>
      </c>
      <c r="AU117" s="206">
        <v>0</v>
      </c>
      <c r="AV117" s="206">
        <v>0</v>
      </c>
      <c r="AW117" s="206">
        <v>0</v>
      </c>
      <c r="AX117" s="206">
        <v>0</v>
      </c>
      <c r="AY117" s="206">
        <v>0</v>
      </c>
      <c r="AZ117" s="206">
        <v>0</v>
      </c>
      <c r="BA117" s="206">
        <v>0</v>
      </c>
      <c r="BB117" s="206">
        <v>0</v>
      </c>
      <c r="BC117" s="206">
        <v>0</v>
      </c>
      <c r="BD117" s="206">
        <v>0</v>
      </c>
      <c r="BE117" s="206">
        <v>0</v>
      </c>
      <c r="BF117" s="206">
        <v>0</v>
      </c>
      <c r="BG117" s="206">
        <v>0</v>
      </c>
      <c r="BH117" s="206">
        <v>0</v>
      </c>
      <c r="BI117" s="206">
        <v>0</v>
      </c>
      <c r="BJ117" s="206">
        <v>0</v>
      </c>
      <c r="BK117" s="206">
        <v>0</v>
      </c>
      <c r="BL117" s="206">
        <v>0</v>
      </c>
      <c r="BM117" s="206">
        <v>0</v>
      </c>
      <c r="BN117" s="206">
        <v>0</v>
      </c>
      <c r="BO117" s="206">
        <v>0</v>
      </c>
      <c r="BP117" s="206">
        <v>0</v>
      </c>
      <c r="BQ117" s="206">
        <v>0</v>
      </c>
      <c r="BR117" s="206">
        <v>0</v>
      </c>
      <c r="BS117" s="206">
        <v>0</v>
      </c>
      <c r="BT117" s="206">
        <v>0</v>
      </c>
      <c r="BU117" s="206">
        <v>0</v>
      </c>
      <c r="BV117" s="206">
        <v>0</v>
      </c>
      <c r="BW117" s="206">
        <v>0</v>
      </c>
      <c r="BX117" s="206">
        <v>0</v>
      </c>
      <c r="BY117" s="206">
        <v>0</v>
      </c>
      <c r="BZ117" s="206">
        <v>0</v>
      </c>
      <c r="CA117" s="206">
        <v>0</v>
      </c>
      <c r="CB117" s="206">
        <v>0</v>
      </c>
      <c r="CC117" s="206">
        <v>0</v>
      </c>
      <c r="CD117" s="206">
        <v>0</v>
      </c>
      <c r="CE117" s="206">
        <v>0</v>
      </c>
      <c r="CF117" s="206">
        <v>0</v>
      </c>
      <c r="CG117" s="206">
        <v>0</v>
      </c>
      <c r="CH117" s="206">
        <v>0</v>
      </c>
      <c r="CI117" s="206">
        <v>0</v>
      </c>
      <c r="CJ117" s="206">
        <v>0</v>
      </c>
      <c r="CK117" s="206">
        <v>0</v>
      </c>
      <c r="CL117" s="206">
        <v>0</v>
      </c>
      <c r="CM117" s="206">
        <v>0</v>
      </c>
      <c r="CN117" s="206">
        <v>0</v>
      </c>
      <c r="CO117" s="206">
        <v>0</v>
      </c>
      <c r="CP117" s="206">
        <v>0</v>
      </c>
      <c r="CQ117" s="206">
        <v>0</v>
      </c>
      <c r="CR117" s="206">
        <v>0</v>
      </c>
      <c r="CS117" s="206">
        <v>0</v>
      </c>
      <c r="CT117" s="206">
        <v>0</v>
      </c>
      <c r="CU117" s="206">
        <v>0</v>
      </c>
      <c r="CV117" s="206">
        <v>0</v>
      </c>
      <c r="CW117" s="206">
        <v>0</v>
      </c>
      <c r="CX117" s="206">
        <v>0</v>
      </c>
      <c r="CY117" s="206">
        <v>0</v>
      </c>
      <c r="CZ117" s="206">
        <v>0</v>
      </c>
      <c r="DA117" s="206">
        <v>0</v>
      </c>
      <c r="DB117" s="206">
        <v>0</v>
      </c>
      <c r="DC117" s="206">
        <v>0</v>
      </c>
      <c r="DD117" s="206">
        <v>0</v>
      </c>
      <c r="DE117" s="206">
        <v>0</v>
      </c>
      <c r="DF117" s="206">
        <v>0</v>
      </c>
      <c r="DG117" s="206">
        <v>0</v>
      </c>
      <c r="DH117" s="206">
        <v>0</v>
      </c>
      <c r="DI117" s="206">
        <v>0</v>
      </c>
      <c r="DJ117" s="206">
        <v>0</v>
      </c>
      <c r="DK117" s="206">
        <v>0</v>
      </c>
      <c r="DL117" s="207">
        <v>0</v>
      </c>
      <c r="DM117" s="343"/>
      <c r="DN117" s="317"/>
      <c r="DO117" s="317"/>
      <c r="DP117" s="317"/>
      <c r="DQ117" s="208"/>
      <c r="DR117" s="209"/>
      <c r="DS117" s="205" t="s">
        <v>260</v>
      </c>
      <c r="DT117" s="205"/>
      <c r="DU117" s="206">
        <f>I117/$DQ$4</f>
        <v>0</v>
      </c>
      <c r="DV117" s="206">
        <f>SUM(J117:O117)/$DQ$4</f>
        <v>0</v>
      </c>
      <c r="DW117" s="206">
        <f>SUM(P117:AL117)/$DQ$4</f>
        <v>0</v>
      </c>
      <c r="DX117" s="206">
        <f>SUM(AM117:CT117)/$DQ$4</f>
        <v>0</v>
      </c>
      <c r="DY117" s="206">
        <f>SUM(CU117:CY117)/$DQ$4</f>
        <v>0</v>
      </c>
      <c r="DZ117" s="206">
        <f>SUM(CZ117:DE117)/$DQ$4</f>
        <v>0</v>
      </c>
      <c r="EA117" s="206">
        <f>SUM(DF117:DG117)/$DQ$4</f>
        <v>0</v>
      </c>
      <c r="EB117" s="206">
        <f>SUM(DH117:DI117)/$DQ$4</f>
        <v>0</v>
      </c>
      <c r="EC117" s="206">
        <f>SUM(DJ117:DK117)/$DQ$4</f>
        <v>0</v>
      </c>
      <c r="ED117" s="207">
        <f t="shared" si="87"/>
        <v>0</v>
      </c>
      <c r="EE117" s="303">
        <f>ED117-(DL117/$DQ$4)</f>
        <v>0</v>
      </c>
      <c r="EF117" s="306"/>
      <c r="EG117" s="314"/>
      <c r="EH117" s="101"/>
    </row>
    <row r="118" spans="1:138" s="126" customFormat="1" ht="15" hidden="1" customHeight="1" outlineLevel="1" x14ac:dyDescent="0.35">
      <c r="A118" s="37" t="s">
        <v>149</v>
      </c>
      <c r="B118" s="37">
        <v>8</v>
      </c>
      <c r="C118" s="38">
        <v>8.1</v>
      </c>
      <c r="D118" s="39"/>
      <c r="E118" s="208"/>
      <c r="F118" s="209"/>
      <c r="G118" s="205" t="s">
        <v>261</v>
      </c>
      <c r="H118" s="205"/>
      <c r="I118" s="206">
        <v>0</v>
      </c>
      <c r="J118" s="206">
        <v>0</v>
      </c>
      <c r="K118" s="206">
        <v>0</v>
      </c>
      <c r="L118" s="206">
        <v>0</v>
      </c>
      <c r="M118" s="206">
        <v>0</v>
      </c>
      <c r="N118" s="206">
        <v>0</v>
      </c>
      <c r="O118" s="206">
        <v>0</v>
      </c>
      <c r="P118" s="206">
        <v>0</v>
      </c>
      <c r="Q118" s="206">
        <v>0</v>
      </c>
      <c r="R118" s="206">
        <v>0</v>
      </c>
      <c r="S118" s="206">
        <v>0</v>
      </c>
      <c r="T118" s="206">
        <v>0</v>
      </c>
      <c r="U118" s="206">
        <v>0</v>
      </c>
      <c r="V118" s="206">
        <v>0</v>
      </c>
      <c r="W118" s="206">
        <v>0</v>
      </c>
      <c r="X118" s="206">
        <v>0</v>
      </c>
      <c r="Y118" s="206">
        <v>0</v>
      </c>
      <c r="Z118" s="206">
        <v>0</v>
      </c>
      <c r="AA118" s="206">
        <v>0</v>
      </c>
      <c r="AB118" s="206">
        <v>0</v>
      </c>
      <c r="AC118" s="206">
        <v>0</v>
      </c>
      <c r="AD118" s="206">
        <v>0</v>
      </c>
      <c r="AE118" s="206">
        <v>0</v>
      </c>
      <c r="AF118" s="206">
        <v>0</v>
      </c>
      <c r="AG118" s="206">
        <v>0</v>
      </c>
      <c r="AH118" s="206">
        <v>0</v>
      </c>
      <c r="AI118" s="206">
        <v>0</v>
      </c>
      <c r="AJ118" s="206">
        <v>0</v>
      </c>
      <c r="AK118" s="206">
        <v>0</v>
      </c>
      <c r="AL118" s="206">
        <v>0</v>
      </c>
      <c r="AM118" s="206">
        <v>0</v>
      </c>
      <c r="AN118" s="206">
        <v>0</v>
      </c>
      <c r="AO118" s="206">
        <v>0</v>
      </c>
      <c r="AP118" s="206">
        <v>0</v>
      </c>
      <c r="AQ118" s="206">
        <v>0</v>
      </c>
      <c r="AR118" s="206">
        <v>0</v>
      </c>
      <c r="AS118" s="206">
        <v>0</v>
      </c>
      <c r="AT118" s="206">
        <v>0</v>
      </c>
      <c r="AU118" s="206">
        <v>0</v>
      </c>
      <c r="AV118" s="206">
        <v>0</v>
      </c>
      <c r="AW118" s="206">
        <v>0</v>
      </c>
      <c r="AX118" s="206">
        <v>0</v>
      </c>
      <c r="AY118" s="206">
        <v>0</v>
      </c>
      <c r="AZ118" s="206">
        <v>0</v>
      </c>
      <c r="BA118" s="206">
        <v>0</v>
      </c>
      <c r="BB118" s="206">
        <v>0</v>
      </c>
      <c r="BC118" s="206">
        <v>0</v>
      </c>
      <c r="BD118" s="206">
        <v>0</v>
      </c>
      <c r="BE118" s="206">
        <v>0</v>
      </c>
      <c r="BF118" s="206">
        <v>0</v>
      </c>
      <c r="BG118" s="206">
        <v>0</v>
      </c>
      <c r="BH118" s="206">
        <v>0</v>
      </c>
      <c r="BI118" s="206">
        <v>0</v>
      </c>
      <c r="BJ118" s="206">
        <v>0</v>
      </c>
      <c r="BK118" s="206">
        <v>0</v>
      </c>
      <c r="BL118" s="206">
        <v>0</v>
      </c>
      <c r="BM118" s="206">
        <v>0</v>
      </c>
      <c r="BN118" s="206">
        <v>0</v>
      </c>
      <c r="BO118" s="206">
        <v>0</v>
      </c>
      <c r="BP118" s="206">
        <v>0</v>
      </c>
      <c r="BQ118" s="206">
        <v>0</v>
      </c>
      <c r="BR118" s="206">
        <v>0</v>
      </c>
      <c r="BS118" s="206">
        <v>0</v>
      </c>
      <c r="BT118" s="206">
        <v>0</v>
      </c>
      <c r="BU118" s="206">
        <v>0</v>
      </c>
      <c r="BV118" s="206">
        <v>0</v>
      </c>
      <c r="BW118" s="206">
        <v>0</v>
      </c>
      <c r="BX118" s="206">
        <v>0</v>
      </c>
      <c r="BY118" s="206">
        <v>0</v>
      </c>
      <c r="BZ118" s="206">
        <v>0</v>
      </c>
      <c r="CA118" s="206">
        <v>0</v>
      </c>
      <c r="CB118" s="206">
        <v>0</v>
      </c>
      <c r="CC118" s="206">
        <v>0</v>
      </c>
      <c r="CD118" s="206">
        <v>0</v>
      </c>
      <c r="CE118" s="206">
        <v>0</v>
      </c>
      <c r="CF118" s="206">
        <v>0</v>
      </c>
      <c r="CG118" s="206">
        <v>0</v>
      </c>
      <c r="CH118" s="206">
        <v>0</v>
      </c>
      <c r="CI118" s="206">
        <v>0</v>
      </c>
      <c r="CJ118" s="206">
        <v>0</v>
      </c>
      <c r="CK118" s="206">
        <v>0</v>
      </c>
      <c r="CL118" s="206">
        <v>0</v>
      </c>
      <c r="CM118" s="206">
        <v>0</v>
      </c>
      <c r="CN118" s="206">
        <v>0</v>
      </c>
      <c r="CO118" s="206">
        <v>0</v>
      </c>
      <c r="CP118" s="206">
        <v>0</v>
      </c>
      <c r="CQ118" s="206">
        <v>0</v>
      </c>
      <c r="CR118" s="206">
        <v>0</v>
      </c>
      <c r="CS118" s="206">
        <v>0</v>
      </c>
      <c r="CT118" s="206">
        <v>0</v>
      </c>
      <c r="CU118" s="206">
        <v>0</v>
      </c>
      <c r="CV118" s="206">
        <v>0</v>
      </c>
      <c r="CW118" s="206">
        <v>0</v>
      </c>
      <c r="CX118" s="206">
        <v>0</v>
      </c>
      <c r="CY118" s="206">
        <v>0</v>
      </c>
      <c r="CZ118" s="206">
        <v>0</v>
      </c>
      <c r="DA118" s="206">
        <v>0</v>
      </c>
      <c r="DB118" s="206">
        <v>0</v>
      </c>
      <c r="DC118" s="206">
        <v>0</v>
      </c>
      <c r="DD118" s="206">
        <v>0</v>
      </c>
      <c r="DE118" s="206">
        <v>0</v>
      </c>
      <c r="DF118" s="206">
        <v>0</v>
      </c>
      <c r="DG118" s="206">
        <v>0</v>
      </c>
      <c r="DH118" s="206">
        <v>0</v>
      </c>
      <c r="DI118" s="206">
        <v>0</v>
      </c>
      <c r="DJ118" s="206">
        <v>0</v>
      </c>
      <c r="DK118" s="206">
        <v>0</v>
      </c>
      <c r="DL118" s="207">
        <v>0</v>
      </c>
      <c r="DM118" s="343"/>
      <c r="DN118" s="317"/>
      <c r="DO118" s="317"/>
      <c r="DP118" s="317"/>
      <c r="DQ118" s="208"/>
      <c r="DR118" s="209"/>
      <c r="DS118" s="205" t="s">
        <v>261</v>
      </c>
      <c r="DT118" s="205"/>
      <c r="DU118" s="206">
        <f>I118/$DQ$4</f>
        <v>0</v>
      </c>
      <c r="DV118" s="206">
        <f>SUM(J118:O118)/$DQ$4</f>
        <v>0</v>
      </c>
      <c r="DW118" s="206">
        <f>SUM(P118:AL118)/$DQ$4</f>
        <v>0</v>
      </c>
      <c r="DX118" s="206">
        <f>SUM(AM118:CT118)/$DQ$4</f>
        <v>0</v>
      </c>
      <c r="DY118" s="206">
        <f>SUM(CU118:CY118)/$DQ$4</f>
        <v>0</v>
      </c>
      <c r="DZ118" s="206">
        <f>SUM(CZ118:DE118)/$DQ$4</f>
        <v>0</v>
      </c>
      <c r="EA118" s="206">
        <f>SUM(DF118:DG118)/$DQ$4</f>
        <v>0</v>
      </c>
      <c r="EB118" s="206">
        <f>SUM(DH118:DI118)/$DQ$4</f>
        <v>0</v>
      </c>
      <c r="EC118" s="206">
        <f>SUM(DJ118:DK118)/$DQ$4</f>
        <v>0</v>
      </c>
      <c r="ED118" s="207">
        <f t="shared" si="87"/>
        <v>0</v>
      </c>
      <c r="EE118" s="303">
        <f>ED118-(DL118/$DQ$4)</f>
        <v>0</v>
      </c>
      <c r="EF118" s="306"/>
      <c r="EG118" s="314"/>
      <c r="EH118" s="101"/>
    </row>
    <row r="119" spans="1:138" s="126" customFormat="1" ht="15.5" collapsed="1" x14ac:dyDescent="0.35">
      <c r="A119" s="127" t="s">
        <v>149</v>
      </c>
      <c r="B119" s="127">
        <v>9</v>
      </c>
      <c r="C119" s="128"/>
      <c r="D119" s="129"/>
      <c r="E119" s="210"/>
      <c r="F119" s="211" t="s">
        <v>228</v>
      </c>
      <c r="G119" s="211"/>
      <c r="H119" s="212"/>
      <c r="I119" s="213">
        <v>0</v>
      </c>
      <c r="J119" s="213">
        <v>0</v>
      </c>
      <c r="K119" s="213">
        <v>0</v>
      </c>
      <c r="L119" s="213">
        <v>0</v>
      </c>
      <c r="M119" s="213">
        <v>0</v>
      </c>
      <c r="N119" s="213">
        <v>0</v>
      </c>
      <c r="O119" s="213">
        <v>0</v>
      </c>
      <c r="P119" s="213">
        <v>0</v>
      </c>
      <c r="Q119" s="213">
        <v>0</v>
      </c>
      <c r="R119" s="213">
        <v>0</v>
      </c>
      <c r="S119" s="213">
        <v>0</v>
      </c>
      <c r="T119" s="213">
        <v>0</v>
      </c>
      <c r="U119" s="213">
        <v>0</v>
      </c>
      <c r="V119" s="213">
        <v>0</v>
      </c>
      <c r="W119" s="213">
        <v>0</v>
      </c>
      <c r="X119" s="213">
        <v>0</v>
      </c>
      <c r="Y119" s="213">
        <v>0</v>
      </c>
      <c r="Z119" s="213">
        <v>0</v>
      </c>
      <c r="AA119" s="213">
        <v>0</v>
      </c>
      <c r="AB119" s="213">
        <v>0</v>
      </c>
      <c r="AC119" s="213">
        <v>0</v>
      </c>
      <c r="AD119" s="213">
        <v>0</v>
      </c>
      <c r="AE119" s="213">
        <v>0</v>
      </c>
      <c r="AF119" s="213">
        <v>0</v>
      </c>
      <c r="AG119" s="213">
        <v>0</v>
      </c>
      <c r="AH119" s="213">
        <v>0</v>
      </c>
      <c r="AI119" s="213">
        <v>0</v>
      </c>
      <c r="AJ119" s="213">
        <v>0</v>
      </c>
      <c r="AK119" s="213">
        <v>0</v>
      </c>
      <c r="AL119" s="213">
        <v>0</v>
      </c>
      <c r="AM119" s="213">
        <v>0</v>
      </c>
      <c r="AN119" s="213">
        <v>0</v>
      </c>
      <c r="AO119" s="213">
        <v>0</v>
      </c>
      <c r="AP119" s="213">
        <v>0</v>
      </c>
      <c r="AQ119" s="213">
        <v>0</v>
      </c>
      <c r="AR119" s="213">
        <v>0</v>
      </c>
      <c r="AS119" s="213">
        <v>0</v>
      </c>
      <c r="AT119" s="213">
        <v>0</v>
      </c>
      <c r="AU119" s="213">
        <v>0</v>
      </c>
      <c r="AV119" s="213">
        <v>0</v>
      </c>
      <c r="AW119" s="213">
        <v>0</v>
      </c>
      <c r="AX119" s="213">
        <v>0</v>
      </c>
      <c r="AY119" s="213">
        <v>0</v>
      </c>
      <c r="AZ119" s="213">
        <v>0</v>
      </c>
      <c r="BA119" s="213">
        <v>0</v>
      </c>
      <c r="BB119" s="213">
        <v>0</v>
      </c>
      <c r="BC119" s="213">
        <v>0</v>
      </c>
      <c r="BD119" s="213">
        <v>0</v>
      </c>
      <c r="BE119" s="213">
        <v>0</v>
      </c>
      <c r="BF119" s="213">
        <v>0</v>
      </c>
      <c r="BG119" s="213">
        <v>0</v>
      </c>
      <c r="BH119" s="213">
        <v>0</v>
      </c>
      <c r="BI119" s="213">
        <v>0</v>
      </c>
      <c r="BJ119" s="213">
        <v>0</v>
      </c>
      <c r="BK119" s="213">
        <v>0</v>
      </c>
      <c r="BL119" s="213">
        <v>0</v>
      </c>
      <c r="BM119" s="213">
        <v>0</v>
      </c>
      <c r="BN119" s="213">
        <v>0</v>
      </c>
      <c r="BO119" s="213">
        <v>0</v>
      </c>
      <c r="BP119" s="213">
        <v>0</v>
      </c>
      <c r="BQ119" s="213">
        <v>0</v>
      </c>
      <c r="BR119" s="213">
        <v>0</v>
      </c>
      <c r="BS119" s="213">
        <v>0</v>
      </c>
      <c r="BT119" s="213">
        <v>0</v>
      </c>
      <c r="BU119" s="213">
        <v>0</v>
      </c>
      <c r="BV119" s="213">
        <v>0</v>
      </c>
      <c r="BW119" s="213">
        <v>0</v>
      </c>
      <c r="BX119" s="213">
        <v>0</v>
      </c>
      <c r="BY119" s="213">
        <v>0</v>
      </c>
      <c r="BZ119" s="213">
        <v>0</v>
      </c>
      <c r="CA119" s="213">
        <v>0</v>
      </c>
      <c r="CB119" s="213">
        <v>0</v>
      </c>
      <c r="CC119" s="213">
        <v>0</v>
      </c>
      <c r="CD119" s="213">
        <v>0</v>
      </c>
      <c r="CE119" s="213">
        <v>0</v>
      </c>
      <c r="CF119" s="213">
        <v>0</v>
      </c>
      <c r="CG119" s="213">
        <v>0</v>
      </c>
      <c r="CH119" s="213">
        <v>0</v>
      </c>
      <c r="CI119" s="213">
        <v>0</v>
      </c>
      <c r="CJ119" s="213">
        <v>0</v>
      </c>
      <c r="CK119" s="213">
        <v>0</v>
      </c>
      <c r="CL119" s="213">
        <v>0</v>
      </c>
      <c r="CM119" s="213">
        <v>0</v>
      </c>
      <c r="CN119" s="213">
        <v>0</v>
      </c>
      <c r="CO119" s="213">
        <v>0</v>
      </c>
      <c r="CP119" s="213">
        <v>0</v>
      </c>
      <c r="CQ119" s="213">
        <v>0</v>
      </c>
      <c r="CR119" s="213">
        <v>0</v>
      </c>
      <c r="CS119" s="213">
        <v>0</v>
      </c>
      <c r="CT119" s="213">
        <v>0</v>
      </c>
      <c r="CU119" s="213">
        <v>0</v>
      </c>
      <c r="CV119" s="213">
        <v>0</v>
      </c>
      <c r="CW119" s="213">
        <v>0</v>
      </c>
      <c r="CX119" s="213">
        <v>0</v>
      </c>
      <c r="CY119" s="213">
        <v>0</v>
      </c>
      <c r="CZ119" s="213">
        <v>0</v>
      </c>
      <c r="DA119" s="213">
        <v>0</v>
      </c>
      <c r="DB119" s="213">
        <v>0</v>
      </c>
      <c r="DC119" s="213">
        <v>0</v>
      </c>
      <c r="DD119" s="213">
        <v>0</v>
      </c>
      <c r="DE119" s="213">
        <v>0</v>
      </c>
      <c r="DF119" s="213">
        <v>0</v>
      </c>
      <c r="DG119" s="213">
        <v>0</v>
      </c>
      <c r="DH119" s="213">
        <v>0</v>
      </c>
      <c r="DI119" s="213">
        <v>0</v>
      </c>
      <c r="DJ119" s="213">
        <v>0</v>
      </c>
      <c r="DK119" s="213">
        <v>0</v>
      </c>
      <c r="DL119" s="214">
        <v>0</v>
      </c>
      <c r="DM119" s="343"/>
      <c r="DN119" s="317"/>
      <c r="DO119" s="317"/>
      <c r="DP119" s="317"/>
      <c r="DQ119" s="210"/>
      <c r="DR119" s="211" t="s">
        <v>228</v>
      </c>
      <c r="DS119" s="211"/>
      <c r="DT119" s="212"/>
      <c r="DU119" s="213">
        <f t="shared" ref="DU119:EC119" si="112">SUM(DU120:DU124)</f>
        <v>0</v>
      </c>
      <c r="DV119" s="213">
        <f t="shared" si="112"/>
        <v>0</v>
      </c>
      <c r="DW119" s="213">
        <f t="shared" si="112"/>
        <v>0</v>
      </c>
      <c r="DX119" s="213">
        <f t="shared" si="112"/>
        <v>0</v>
      </c>
      <c r="DY119" s="213">
        <f t="shared" si="112"/>
        <v>0</v>
      </c>
      <c r="DZ119" s="213">
        <f t="shared" si="112"/>
        <v>35</v>
      </c>
      <c r="EA119" s="213">
        <f t="shared" si="112"/>
        <v>0</v>
      </c>
      <c r="EB119" s="213">
        <f t="shared" si="112"/>
        <v>0</v>
      </c>
      <c r="EC119" s="213">
        <f t="shared" si="112"/>
        <v>0</v>
      </c>
      <c r="ED119" s="214">
        <f t="shared" si="87"/>
        <v>35</v>
      </c>
      <c r="EE119" s="305"/>
      <c r="EF119" s="306"/>
      <c r="EG119" s="314"/>
      <c r="EH119" s="101"/>
    </row>
    <row r="120" spans="1:138" s="126" customFormat="1" ht="15" hidden="1" customHeight="1" outlineLevel="1" x14ac:dyDescent="0.35">
      <c r="A120" s="37" t="s">
        <v>149</v>
      </c>
      <c r="B120" s="37">
        <v>9</v>
      </c>
      <c r="C120" s="38">
        <v>9.1</v>
      </c>
      <c r="D120" s="39"/>
      <c r="E120" s="208"/>
      <c r="F120" s="209"/>
      <c r="G120" s="209" t="s">
        <v>257</v>
      </c>
      <c r="H120" s="205"/>
      <c r="I120" s="206">
        <v>0</v>
      </c>
      <c r="J120" s="206">
        <v>0</v>
      </c>
      <c r="K120" s="206">
        <v>0</v>
      </c>
      <c r="L120" s="206">
        <v>0</v>
      </c>
      <c r="M120" s="206">
        <v>0</v>
      </c>
      <c r="N120" s="206">
        <v>0</v>
      </c>
      <c r="O120" s="206">
        <v>0</v>
      </c>
      <c r="P120" s="206">
        <v>0</v>
      </c>
      <c r="Q120" s="206">
        <v>0</v>
      </c>
      <c r="R120" s="206">
        <v>0</v>
      </c>
      <c r="S120" s="206">
        <v>0</v>
      </c>
      <c r="T120" s="206">
        <v>0</v>
      </c>
      <c r="U120" s="206">
        <v>0</v>
      </c>
      <c r="V120" s="206">
        <v>0</v>
      </c>
      <c r="W120" s="206">
        <v>0</v>
      </c>
      <c r="X120" s="206">
        <v>0</v>
      </c>
      <c r="Y120" s="206">
        <v>0</v>
      </c>
      <c r="Z120" s="206">
        <v>0</v>
      </c>
      <c r="AA120" s="206">
        <v>0</v>
      </c>
      <c r="AB120" s="206">
        <v>0</v>
      </c>
      <c r="AC120" s="206">
        <v>0</v>
      </c>
      <c r="AD120" s="206">
        <v>0</v>
      </c>
      <c r="AE120" s="206">
        <v>0</v>
      </c>
      <c r="AF120" s="206">
        <v>0</v>
      </c>
      <c r="AG120" s="206">
        <v>0</v>
      </c>
      <c r="AH120" s="206">
        <v>0</v>
      </c>
      <c r="AI120" s="206">
        <v>0</v>
      </c>
      <c r="AJ120" s="206">
        <v>0</v>
      </c>
      <c r="AK120" s="206">
        <v>0</v>
      </c>
      <c r="AL120" s="206">
        <v>0</v>
      </c>
      <c r="AM120" s="206">
        <v>0</v>
      </c>
      <c r="AN120" s="206">
        <v>0</v>
      </c>
      <c r="AO120" s="206">
        <v>0</v>
      </c>
      <c r="AP120" s="206">
        <v>0</v>
      </c>
      <c r="AQ120" s="206">
        <v>0</v>
      </c>
      <c r="AR120" s="206">
        <v>0</v>
      </c>
      <c r="AS120" s="206">
        <v>0</v>
      </c>
      <c r="AT120" s="206">
        <v>0</v>
      </c>
      <c r="AU120" s="206">
        <v>0</v>
      </c>
      <c r="AV120" s="206">
        <v>0</v>
      </c>
      <c r="AW120" s="206">
        <v>0</v>
      </c>
      <c r="AX120" s="206">
        <v>0</v>
      </c>
      <c r="AY120" s="206">
        <v>0</v>
      </c>
      <c r="AZ120" s="206">
        <v>0</v>
      </c>
      <c r="BA120" s="206">
        <v>0</v>
      </c>
      <c r="BB120" s="206">
        <v>0</v>
      </c>
      <c r="BC120" s="206">
        <v>0</v>
      </c>
      <c r="BD120" s="206">
        <v>0</v>
      </c>
      <c r="BE120" s="206">
        <v>0</v>
      </c>
      <c r="BF120" s="206">
        <v>0</v>
      </c>
      <c r="BG120" s="206">
        <v>0</v>
      </c>
      <c r="BH120" s="206">
        <v>0</v>
      </c>
      <c r="BI120" s="206">
        <v>0</v>
      </c>
      <c r="BJ120" s="206">
        <v>0</v>
      </c>
      <c r="BK120" s="206">
        <v>0</v>
      </c>
      <c r="BL120" s="206">
        <v>0</v>
      </c>
      <c r="BM120" s="206">
        <v>0</v>
      </c>
      <c r="BN120" s="206">
        <v>0</v>
      </c>
      <c r="BO120" s="206">
        <v>0</v>
      </c>
      <c r="BP120" s="206">
        <v>0</v>
      </c>
      <c r="BQ120" s="206">
        <v>0</v>
      </c>
      <c r="BR120" s="206">
        <v>0</v>
      </c>
      <c r="BS120" s="206">
        <v>0</v>
      </c>
      <c r="BT120" s="206">
        <v>0</v>
      </c>
      <c r="BU120" s="206">
        <v>0</v>
      </c>
      <c r="BV120" s="206">
        <v>0</v>
      </c>
      <c r="BW120" s="206">
        <v>0</v>
      </c>
      <c r="BX120" s="206">
        <v>0</v>
      </c>
      <c r="BY120" s="206">
        <v>0</v>
      </c>
      <c r="BZ120" s="206">
        <v>0</v>
      </c>
      <c r="CA120" s="206">
        <v>0</v>
      </c>
      <c r="CB120" s="206">
        <v>0</v>
      </c>
      <c r="CC120" s="206">
        <v>0</v>
      </c>
      <c r="CD120" s="206">
        <v>0</v>
      </c>
      <c r="CE120" s="206">
        <v>0</v>
      </c>
      <c r="CF120" s="206">
        <v>0</v>
      </c>
      <c r="CG120" s="206">
        <v>0</v>
      </c>
      <c r="CH120" s="206">
        <v>0</v>
      </c>
      <c r="CI120" s="206">
        <v>0</v>
      </c>
      <c r="CJ120" s="206">
        <v>0</v>
      </c>
      <c r="CK120" s="206">
        <v>0</v>
      </c>
      <c r="CL120" s="206">
        <v>0</v>
      </c>
      <c r="CM120" s="206">
        <v>0</v>
      </c>
      <c r="CN120" s="206">
        <v>0</v>
      </c>
      <c r="CO120" s="206">
        <v>0</v>
      </c>
      <c r="CP120" s="206">
        <v>0</v>
      </c>
      <c r="CQ120" s="206">
        <v>0</v>
      </c>
      <c r="CR120" s="206">
        <v>0</v>
      </c>
      <c r="CS120" s="206">
        <v>0</v>
      </c>
      <c r="CT120" s="206">
        <v>0</v>
      </c>
      <c r="CU120" s="206">
        <v>0</v>
      </c>
      <c r="CV120" s="206">
        <v>0</v>
      </c>
      <c r="CW120" s="206">
        <v>0</v>
      </c>
      <c r="CX120" s="206">
        <v>0</v>
      </c>
      <c r="CY120" s="206">
        <v>0</v>
      </c>
      <c r="CZ120" s="206">
        <v>0</v>
      </c>
      <c r="DA120" s="206">
        <v>0</v>
      </c>
      <c r="DB120" s="206">
        <v>0</v>
      </c>
      <c r="DC120" s="206">
        <v>0</v>
      </c>
      <c r="DD120" s="206">
        <v>0</v>
      </c>
      <c r="DE120" s="206">
        <v>0</v>
      </c>
      <c r="DF120" s="206">
        <v>0</v>
      </c>
      <c r="DG120" s="206">
        <v>0</v>
      </c>
      <c r="DH120" s="206">
        <v>0</v>
      </c>
      <c r="DI120" s="206">
        <v>0</v>
      </c>
      <c r="DJ120" s="206">
        <v>0</v>
      </c>
      <c r="DK120" s="206">
        <v>0</v>
      </c>
      <c r="DL120" s="207">
        <v>0</v>
      </c>
      <c r="DM120" s="343"/>
      <c r="DN120" s="317"/>
      <c r="DO120" s="317"/>
      <c r="DP120" s="317"/>
      <c r="DQ120" s="208"/>
      <c r="DR120" s="209"/>
      <c r="DS120" s="209" t="s">
        <v>257</v>
      </c>
      <c r="DT120" s="205"/>
      <c r="DU120" s="206">
        <f>I120/$DQ$4</f>
        <v>0</v>
      </c>
      <c r="DV120" s="206">
        <f>SUM(J120:O120)/$DQ$4</f>
        <v>0</v>
      </c>
      <c r="DW120" s="206">
        <f>SUM(P120:AL120)/$DQ$4</f>
        <v>0</v>
      </c>
      <c r="DX120" s="206">
        <f>SUM(AM120:CT120)/$DQ$4</f>
        <v>0</v>
      </c>
      <c r="DY120" s="206">
        <f>SUM(CU120:CY120)/$DQ$4</f>
        <v>0</v>
      </c>
      <c r="DZ120" s="206">
        <f>SUM(CZ120:DE120)/$DQ$4</f>
        <v>0</v>
      </c>
      <c r="EA120" s="206">
        <f>SUM(DF120:DG120)/$DQ$4</f>
        <v>0</v>
      </c>
      <c r="EB120" s="206">
        <f>SUM(DH120:DI120)/$DQ$4</f>
        <v>0</v>
      </c>
      <c r="EC120" s="206">
        <f>SUM(DJ120:DK120)/$DQ$4</f>
        <v>0</v>
      </c>
      <c r="ED120" s="207">
        <f t="shared" si="87"/>
        <v>0</v>
      </c>
      <c r="EE120" s="303">
        <f t="shared" ref="EE120:EE134" si="113">ED120-(DL120/$DQ$4)</f>
        <v>0</v>
      </c>
      <c r="EF120" s="306"/>
      <c r="EG120" s="314"/>
      <c r="EH120" s="101"/>
    </row>
    <row r="121" spans="1:138" s="126" customFormat="1" ht="15" hidden="1" customHeight="1" outlineLevel="1" x14ac:dyDescent="0.35">
      <c r="A121" s="37" t="s">
        <v>149</v>
      </c>
      <c r="B121" s="37">
        <v>9</v>
      </c>
      <c r="C121" s="38">
        <v>9.1</v>
      </c>
      <c r="D121" s="39"/>
      <c r="E121" s="208"/>
      <c r="F121" s="209"/>
      <c r="G121" s="205" t="s">
        <v>258</v>
      </c>
      <c r="H121" s="205"/>
      <c r="I121" s="206">
        <v>0</v>
      </c>
      <c r="J121" s="206">
        <v>0</v>
      </c>
      <c r="K121" s="206">
        <v>0</v>
      </c>
      <c r="L121" s="206">
        <v>0</v>
      </c>
      <c r="M121" s="206">
        <v>0</v>
      </c>
      <c r="N121" s="206">
        <v>0</v>
      </c>
      <c r="O121" s="206">
        <v>0</v>
      </c>
      <c r="P121" s="206">
        <v>0</v>
      </c>
      <c r="Q121" s="206">
        <v>0</v>
      </c>
      <c r="R121" s="206">
        <v>0</v>
      </c>
      <c r="S121" s="206">
        <v>0</v>
      </c>
      <c r="T121" s="206">
        <v>0</v>
      </c>
      <c r="U121" s="206">
        <v>0</v>
      </c>
      <c r="V121" s="206">
        <v>0</v>
      </c>
      <c r="W121" s="206">
        <v>0</v>
      </c>
      <c r="X121" s="206">
        <v>0</v>
      </c>
      <c r="Y121" s="206">
        <v>0</v>
      </c>
      <c r="Z121" s="206">
        <v>0</v>
      </c>
      <c r="AA121" s="206">
        <v>0</v>
      </c>
      <c r="AB121" s="206">
        <v>0</v>
      </c>
      <c r="AC121" s="206">
        <v>0</v>
      </c>
      <c r="AD121" s="206">
        <v>0</v>
      </c>
      <c r="AE121" s="206">
        <v>0</v>
      </c>
      <c r="AF121" s="206">
        <v>0</v>
      </c>
      <c r="AG121" s="206">
        <v>0</v>
      </c>
      <c r="AH121" s="206">
        <v>0</v>
      </c>
      <c r="AI121" s="206">
        <v>0</v>
      </c>
      <c r="AJ121" s="206">
        <v>0</v>
      </c>
      <c r="AK121" s="206">
        <v>0</v>
      </c>
      <c r="AL121" s="206">
        <v>0</v>
      </c>
      <c r="AM121" s="206">
        <v>0</v>
      </c>
      <c r="AN121" s="206">
        <v>0</v>
      </c>
      <c r="AO121" s="206">
        <v>0</v>
      </c>
      <c r="AP121" s="206">
        <v>0</v>
      </c>
      <c r="AQ121" s="206">
        <v>0</v>
      </c>
      <c r="AR121" s="206">
        <v>0</v>
      </c>
      <c r="AS121" s="206">
        <v>0</v>
      </c>
      <c r="AT121" s="206">
        <v>0</v>
      </c>
      <c r="AU121" s="206">
        <v>0</v>
      </c>
      <c r="AV121" s="206">
        <v>0</v>
      </c>
      <c r="AW121" s="206">
        <v>0</v>
      </c>
      <c r="AX121" s="206">
        <v>0</v>
      </c>
      <c r="AY121" s="206">
        <v>0</v>
      </c>
      <c r="AZ121" s="206">
        <v>0</v>
      </c>
      <c r="BA121" s="206">
        <v>0</v>
      </c>
      <c r="BB121" s="206">
        <v>0</v>
      </c>
      <c r="BC121" s="206">
        <v>0</v>
      </c>
      <c r="BD121" s="206">
        <v>0</v>
      </c>
      <c r="BE121" s="206">
        <v>0</v>
      </c>
      <c r="BF121" s="206">
        <v>0</v>
      </c>
      <c r="BG121" s="206">
        <v>0</v>
      </c>
      <c r="BH121" s="206">
        <v>0</v>
      </c>
      <c r="BI121" s="206">
        <v>0</v>
      </c>
      <c r="BJ121" s="206">
        <v>0</v>
      </c>
      <c r="BK121" s="206">
        <v>0</v>
      </c>
      <c r="BL121" s="206">
        <v>0</v>
      </c>
      <c r="BM121" s="206">
        <v>0</v>
      </c>
      <c r="BN121" s="206">
        <v>0</v>
      </c>
      <c r="BO121" s="206">
        <v>0</v>
      </c>
      <c r="BP121" s="206">
        <v>0</v>
      </c>
      <c r="BQ121" s="206">
        <v>0</v>
      </c>
      <c r="BR121" s="206">
        <v>0</v>
      </c>
      <c r="BS121" s="206">
        <v>0</v>
      </c>
      <c r="BT121" s="206">
        <v>0</v>
      </c>
      <c r="BU121" s="206">
        <v>0</v>
      </c>
      <c r="BV121" s="206">
        <v>0</v>
      </c>
      <c r="BW121" s="206">
        <v>0</v>
      </c>
      <c r="BX121" s="206">
        <v>0</v>
      </c>
      <c r="BY121" s="206">
        <v>0</v>
      </c>
      <c r="BZ121" s="206">
        <v>0</v>
      </c>
      <c r="CA121" s="206">
        <v>0</v>
      </c>
      <c r="CB121" s="206">
        <v>0</v>
      </c>
      <c r="CC121" s="206">
        <v>0</v>
      </c>
      <c r="CD121" s="206">
        <v>0</v>
      </c>
      <c r="CE121" s="206">
        <v>0</v>
      </c>
      <c r="CF121" s="206">
        <v>0</v>
      </c>
      <c r="CG121" s="206">
        <v>0</v>
      </c>
      <c r="CH121" s="206">
        <v>0</v>
      </c>
      <c r="CI121" s="206">
        <v>0</v>
      </c>
      <c r="CJ121" s="206">
        <v>0</v>
      </c>
      <c r="CK121" s="206">
        <v>0</v>
      </c>
      <c r="CL121" s="206">
        <v>0</v>
      </c>
      <c r="CM121" s="206">
        <v>0</v>
      </c>
      <c r="CN121" s="206">
        <v>0</v>
      </c>
      <c r="CO121" s="206">
        <v>0</v>
      </c>
      <c r="CP121" s="206">
        <v>0</v>
      </c>
      <c r="CQ121" s="206">
        <v>0</v>
      </c>
      <c r="CR121" s="206">
        <v>0</v>
      </c>
      <c r="CS121" s="206">
        <v>0</v>
      </c>
      <c r="CT121" s="206">
        <v>0</v>
      </c>
      <c r="CU121" s="206">
        <v>0</v>
      </c>
      <c r="CV121" s="206">
        <v>0</v>
      </c>
      <c r="CW121" s="206">
        <v>0</v>
      </c>
      <c r="CX121" s="206">
        <v>0</v>
      </c>
      <c r="CY121" s="206">
        <v>0</v>
      </c>
      <c r="CZ121" s="206">
        <v>35000000</v>
      </c>
      <c r="DA121" s="206">
        <v>0</v>
      </c>
      <c r="DB121" s="206">
        <v>0</v>
      </c>
      <c r="DC121" s="206">
        <v>0</v>
      </c>
      <c r="DD121" s="206">
        <v>0</v>
      </c>
      <c r="DE121" s="206">
        <v>0</v>
      </c>
      <c r="DF121" s="206">
        <v>0</v>
      </c>
      <c r="DG121" s="206">
        <v>0</v>
      </c>
      <c r="DH121" s="206">
        <v>0</v>
      </c>
      <c r="DI121" s="206">
        <v>0</v>
      </c>
      <c r="DJ121" s="206">
        <v>0</v>
      </c>
      <c r="DK121" s="206">
        <v>0</v>
      </c>
      <c r="DL121" s="207">
        <v>35000000</v>
      </c>
      <c r="DM121" s="343"/>
      <c r="DN121" s="317"/>
      <c r="DO121" s="317"/>
      <c r="DP121" s="317"/>
      <c r="DQ121" s="208"/>
      <c r="DR121" s="209"/>
      <c r="DS121" s="205" t="s">
        <v>258</v>
      </c>
      <c r="DT121" s="205"/>
      <c r="DU121" s="206">
        <f>I121/$DQ$4</f>
        <v>0</v>
      </c>
      <c r="DV121" s="206">
        <f>SUM(J121:O121)/$DQ$4</f>
        <v>0</v>
      </c>
      <c r="DW121" s="206">
        <f>SUM(P121:AL121)/$DQ$4</f>
        <v>0</v>
      </c>
      <c r="DX121" s="206">
        <f>SUM(AM121:CT121)/$DQ$4</f>
        <v>0</v>
      </c>
      <c r="DY121" s="206">
        <f>SUM(CU121:CY121)/$DQ$4</f>
        <v>0</v>
      </c>
      <c r="DZ121" s="206">
        <f>SUM(CZ121:DE121)/$DQ$4</f>
        <v>35</v>
      </c>
      <c r="EA121" s="206">
        <f>SUM(DF121:DG121)/$DQ$4</f>
        <v>0</v>
      </c>
      <c r="EB121" s="206">
        <f>SUM(DH121:DI121)/$DQ$4</f>
        <v>0</v>
      </c>
      <c r="EC121" s="206">
        <f>SUM(DJ121:DK121)/$DQ$4</f>
        <v>0</v>
      </c>
      <c r="ED121" s="207">
        <f t="shared" si="87"/>
        <v>35</v>
      </c>
      <c r="EE121" s="303">
        <f t="shared" si="113"/>
        <v>0</v>
      </c>
      <c r="EF121" s="306"/>
      <c r="EG121" s="314"/>
      <c r="EH121" s="101"/>
    </row>
    <row r="122" spans="1:138" s="126" customFormat="1" ht="15" hidden="1" customHeight="1" outlineLevel="1" x14ac:dyDescent="0.35">
      <c r="A122" s="37" t="s">
        <v>149</v>
      </c>
      <c r="B122" s="37">
        <v>9</v>
      </c>
      <c r="C122" s="38">
        <v>9.1</v>
      </c>
      <c r="D122" s="39"/>
      <c r="E122" s="208"/>
      <c r="F122" s="209"/>
      <c r="G122" s="205" t="s">
        <v>259</v>
      </c>
      <c r="H122" s="205"/>
      <c r="I122" s="206">
        <v>0</v>
      </c>
      <c r="J122" s="206">
        <v>0</v>
      </c>
      <c r="K122" s="206">
        <v>0</v>
      </c>
      <c r="L122" s="206">
        <v>0</v>
      </c>
      <c r="M122" s="206">
        <v>0</v>
      </c>
      <c r="N122" s="206">
        <v>0</v>
      </c>
      <c r="O122" s="206">
        <v>0</v>
      </c>
      <c r="P122" s="206">
        <v>0</v>
      </c>
      <c r="Q122" s="206">
        <v>0</v>
      </c>
      <c r="R122" s="206">
        <v>0</v>
      </c>
      <c r="S122" s="206">
        <v>0</v>
      </c>
      <c r="T122" s="206">
        <v>0</v>
      </c>
      <c r="U122" s="206">
        <v>0</v>
      </c>
      <c r="V122" s="206">
        <v>0</v>
      </c>
      <c r="W122" s="206">
        <v>0</v>
      </c>
      <c r="X122" s="206">
        <v>0</v>
      </c>
      <c r="Y122" s="206">
        <v>0</v>
      </c>
      <c r="Z122" s="206">
        <v>0</v>
      </c>
      <c r="AA122" s="206">
        <v>0</v>
      </c>
      <c r="AB122" s="206">
        <v>0</v>
      </c>
      <c r="AC122" s="206">
        <v>0</v>
      </c>
      <c r="AD122" s="206">
        <v>0</v>
      </c>
      <c r="AE122" s="206">
        <v>0</v>
      </c>
      <c r="AF122" s="206">
        <v>0</v>
      </c>
      <c r="AG122" s="206">
        <v>0</v>
      </c>
      <c r="AH122" s="206">
        <v>0</v>
      </c>
      <c r="AI122" s="206">
        <v>0</v>
      </c>
      <c r="AJ122" s="206">
        <v>0</v>
      </c>
      <c r="AK122" s="206">
        <v>0</v>
      </c>
      <c r="AL122" s="206">
        <v>0</v>
      </c>
      <c r="AM122" s="206">
        <v>0</v>
      </c>
      <c r="AN122" s="206">
        <v>0</v>
      </c>
      <c r="AO122" s="206">
        <v>0</v>
      </c>
      <c r="AP122" s="206">
        <v>0</v>
      </c>
      <c r="AQ122" s="206">
        <v>0</v>
      </c>
      <c r="AR122" s="206">
        <v>0</v>
      </c>
      <c r="AS122" s="206">
        <v>0</v>
      </c>
      <c r="AT122" s="206">
        <v>0</v>
      </c>
      <c r="AU122" s="206">
        <v>0</v>
      </c>
      <c r="AV122" s="206">
        <v>0</v>
      </c>
      <c r="AW122" s="206">
        <v>0</v>
      </c>
      <c r="AX122" s="206">
        <v>0</v>
      </c>
      <c r="AY122" s="206">
        <v>0</v>
      </c>
      <c r="AZ122" s="206">
        <v>0</v>
      </c>
      <c r="BA122" s="206">
        <v>0</v>
      </c>
      <c r="BB122" s="206">
        <v>0</v>
      </c>
      <c r="BC122" s="206">
        <v>0</v>
      </c>
      <c r="BD122" s="206">
        <v>0</v>
      </c>
      <c r="BE122" s="206">
        <v>0</v>
      </c>
      <c r="BF122" s="206">
        <v>0</v>
      </c>
      <c r="BG122" s="206">
        <v>0</v>
      </c>
      <c r="BH122" s="206">
        <v>0</v>
      </c>
      <c r="BI122" s="206">
        <v>0</v>
      </c>
      <c r="BJ122" s="206">
        <v>0</v>
      </c>
      <c r="BK122" s="206">
        <v>0</v>
      </c>
      <c r="BL122" s="206">
        <v>0</v>
      </c>
      <c r="BM122" s="206">
        <v>0</v>
      </c>
      <c r="BN122" s="206">
        <v>0</v>
      </c>
      <c r="BO122" s="206">
        <v>0</v>
      </c>
      <c r="BP122" s="206">
        <v>0</v>
      </c>
      <c r="BQ122" s="206">
        <v>0</v>
      </c>
      <c r="BR122" s="206">
        <v>0</v>
      </c>
      <c r="BS122" s="206">
        <v>0</v>
      </c>
      <c r="BT122" s="206">
        <v>0</v>
      </c>
      <c r="BU122" s="206">
        <v>0</v>
      </c>
      <c r="BV122" s="206">
        <v>0</v>
      </c>
      <c r="BW122" s="206">
        <v>0</v>
      </c>
      <c r="BX122" s="206">
        <v>0</v>
      </c>
      <c r="BY122" s="206">
        <v>0</v>
      </c>
      <c r="BZ122" s="206">
        <v>0</v>
      </c>
      <c r="CA122" s="206">
        <v>0</v>
      </c>
      <c r="CB122" s="206">
        <v>0</v>
      </c>
      <c r="CC122" s="206">
        <v>0</v>
      </c>
      <c r="CD122" s="206">
        <v>0</v>
      </c>
      <c r="CE122" s="206">
        <v>0</v>
      </c>
      <c r="CF122" s="206">
        <v>0</v>
      </c>
      <c r="CG122" s="206">
        <v>0</v>
      </c>
      <c r="CH122" s="206">
        <v>0</v>
      </c>
      <c r="CI122" s="206">
        <v>0</v>
      </c>
      <c r="CJ122" s="206">
        <v>0</v>
      </c>
      <c r="CK122" s="206">
        <v>0</v>
      </c>
      <c r="CL122" s="206">
        <v>0</v>
      </c>
      <c r="CM122" s="206">
        <v>0</v>
      </c>
      <c r="CN122" s="206">
        <v>0</v>
      </c>
      <c r="CO122" s="206">
        <v>0</v>
      </c>
      <c r="CP122" s="206">
        <v>0</v>
      </c>
      <c r="CQ122" s="206">
        <v>0</v>
      </c>
      <c r="CR122" s="206">
        <v>0</v>
      </c>
      <c r="CS122" s="206">
        <v>0</v>
      </c>
      <c r="CT122" s="206">
        <v>0</v>
      </c>
      <c r="CU122" s="206">
        <v>0</v>
      </c>
      <c r="CV122" s="206">
        <v>0</v>
      </c>
      <c r="CW122" s="206">
        <v>0</v>
      </c>
      <c r="CX122" s="206">
        <v>0</v>
      </c>
      <c r="CY122" s="206">
        <v>0</v>
      </c>
      <c r="CZ122" s="206">
        <v>0</v>
      </c>
      <c r="DA122" s="206">
        <v>0</v>
      </c>
      <c r="DB122" s="206">
        <v>0</v>
      </c>
      <c r="DC122" s="206">
        <v>0</v>
      </c>
      <c r="DD122" s="206">
        <v>0</v>
      </c>
      <c r="DE122" s="206">
        <v>0</v>
      </c>
      <c r="DF122" s="206">
        <v>0</v>
      </c>
      <c r="DG122" s="206">
        <v>0</v>
      </c>
      <c r="DH122" s="206">
        <v>0</v>
      </c>
      <c r="DI122" s="206">
        <v>0</v>
      </c>
      <c r="DJ122" s="206">
        <v>0</v>
      </c>
      <c r="DK122" s="206">
        <v>0</v>
      </c>
      <c r="DL122" s="207">
        <v>0</v>
      </c>
      <c r="DM122" s="343"/>
      <c r="DN122" s="317"/>
      <c r="DO122" s="317"/>
      <c r="DP122" s="317"/>
      <c r="DQ122" s="208"/>
      <c r="DR122" s="209"/>
      <c r="DS122" s="205" t="s">
        <v>259</v>
      </c>
      <c r="DT122" s="205"/>
      <c r="DU122" s="206">
        <f>I122/$DQ$4</f>
        <v>0</v>
      </c>
      <c r="DV122" s="206">
        <f>SUM(J122:O122)/$DQ$4</f>
        <v>0</v>
      </c>
      <c r="DW122" s="206">
        <f>SUM(P122:AL122)/$DQ$4</f>
        <v>0</v>
      </c>
      <c r="DX122" s="206">
        <f>SUM(AM122:CT122)/$DQ$4</f>
        <v>0</v>
      </c>
      <c r="DY122" s="206">
        <f>SUM(CU122:CY122)/$DQ$4</f>
        <v>0</v>
      </c>
      <c r="DZ122" s="206">
        <f>SUM(CZ122:DE122)/$DQ$4</f>
        <v>0</v>
      </c>
      <c r="EA122" s="206">
        <f>SUM(DF122:DG122)/$DQ$4</f>
        <v>0</v>
      </c>
      <c r="EB122" s="206">
        <f>SUM(DH122:DI122)/$DQ$4</f>
        <v>0</v>
      </c>
      <c r="EC122" s="206">
        <f>SUM(DJ122:DK122)/$DQ$4</f>
        <v>0</v>
      </c>
      <c r="ED122" s="207">
        <f t="shared" si="87"/>
        <v>0</v>
      </c>
      <c r="EE122" s="303">
        <f t="shared" si="113"/>
        <v>0</v>
      </c>
      <c r="EF122" s="306"/>
      <c r="EG122" s="314"/>
      <c r="EH122" s="101"/>
    </row>
    <row r="123" spans="1:138" s="126" customFormat="1" ht="15" hidden="1" customHeight="1" outlineLevel="1" x14ac:dyDescent="0.35">
      <c r="A123" s="37" t="s">
        <v>149</v>
      </c>
      <c r="B123" s="37">
        <v>9</v>
      </c>
      <c r="C123" s="38">
        <v>9.1</v>
      </c>
      <c r="D123" s="39"/>
      <c r="E123" s="208"/>
      <c r="F123" s="209"/>
      <c r="G123" s="205" t="s">
        <v>260</v>
      </c>
      <c r="H123" s="205"/>
      <c r="I123" s="206">
        <v>0</v>
      </c>
      <c r="J123" s="206">
        <v>0</v>
      </c>
      <c r="K123" s="206">
        <v>0</v>
      </c>
      <c r="L123" s="206">
        <v>0</v>
      </c>
      <c r="M123" s="206">
        <v>0</v>
      </c>
      <c r="N123" s="206">
        <v>0</v>
      </c>
      <c r="O123" s="206">
        <v>0</v>
      </c>
      <c r="P123" s="206">
        <v>0</v>
      </c>
      <c r="Q123" s="206">
        <v>0</v>
      </c>
      <c r="R123" s="206">
        <v>0</v>
      </c>
      <c r="S123" s="206">
        <v>0</v>
      </c>
      <c r="T123" s="206">
        <v>0</v>
      </c>
      <c r="U123" s="206">
        <v>0</v>
      </c>
      <c r="V123" s="206">
        <v>0</v>
      </c>
      <c r="W123" s="206">
        <v>0</v>
      </c>
      <c r="X123" s="206">
        <v>0</v>
      </c>
      <c r="Y123" s="206">
        <v>0</v>
      </c>
      <c r="Z123" s="206">
        <v>0</v>
      </c>
      <c r="AA123" s="206">
        <v>0</v>
      </c>
      <c r="AB123" s="206">
        <v>0</v>
      </c>
      <c r="AC123" s="206">
        <v>0</v>
      </c>
      <c r="AD123" s="206">
        <v>0</v>
      </c>
      <c r="AE123" s="206">
        <v>0</v>
      </c>
      <c r="AF123" s="206">
        <v>0</v>
      </c>
      <c r="AG123" s="206">
        <v>0</v>
      </c>
      <c r="AH123" s="206">
        <v>0</v>
      </c>
      <c r="AI123" s="206">
        <v>0</v>
      </c>
      <c r="AJ123" s="206">
        <v>0</v>
      </c>
      <c r="AK123" s="206">
        <v>0</v>
      </c>
      <c r="AL123" s="206">
        <v>0</v>
      </c>
      <c r="AM123" s="206">
        <v>0</v>
      </c>
      <c r="AN123" s="206">
        <v>0</v>
      </c>
      <c r="AO123" s="206">
        <v>0</v>
      </c>
      <c r="AP123" s="206">
        <v>0</v>
      </c>
      <c r="AQ123" s="206">
        <v>0</v>
      </c>
      <c r="AR123" s="206">
        <v>0</v>
      </c>
      <c r="AS123" s="206">
        <v>0</v>
      </c>
      <c r="AT123" s="206">
        <v>0</v>
      </c>
      <c r="AU123" s="206">
        <v>0</v>
      </c>
      <c r="AV123" s="206">
        <v>0</v>
      </c>
      <c r="AW123" s="206">
        <v>0</v>
      </c>
      <c r="AX123" s="206">
        <v>0</v>
      </c>
      <c r="AY123" s="206">
        <v>0</v>
      </c>
      <c r="AZ123" s="206">
        <v>0</v>
      </c>
      <c r="BA123" s="206">
        <v>0</v>
      </c>
      <c r="BB123" s="206">
        <v>0</v>
      </c>
      <c r="BC123" s="206">
        <v>0</v>
      </c>
      <c r="BD123" s="206">
        <v>0</v>
      </c>
      <c r="BE123" s="206">
        <v>0</v>
      </c>
      <c r="BF123" s="206">
        <v>0</v>
      </c>
      <c r="BG123" s="206">
        <v>0</v>
      </c>
      <c r="BH123" s="206">
        <v>0</v>
      </c>
      <c r="BI123" s="206">
        <v>0</v>
      </c>
      <c r="BJ123" s="206">
        <v>0</v>
      </c>
      <c r="BK123" s="206">
        <v>0</v>
      </c>
      <c r="BL123" s="206">
        <v>0</v>
      </c>
      <c r="BM123" s="206">
        <v>0</v>
      </c>
      <c r="BN123" s="206">
        <v>0</v>
      </c>
      <c r="BO123" s="206">
        <v>0</v>
      </c>
      <c r="BP123" s="206">
        <v>0</v>
      </c>
      <c r="BQ123" s="206">
        <v>0</v>
      </c>
      <c r="BR123" s="206">
        <v>0</v>
      </c>
      <c r="BS123" s="206">
        <v>0</v>
      </c>
      <c r="BT123" s="206">
        <v>0</v>
      </c>
      <c r="BU123" s="206">
        <v>0</v>
      </c>
      <c r="BV123" s="206">
        <v>0</v>
      </c>
      <c r="BW123" s="206">
        <v>0</v>
      </c>
      <c r="BX123" s="206">
        <v>0</v>
      </c>
      <c r="BY123" s="206">
        <v>0</v>
      </c>
      <c r="BZ123" s="206">
        <v>0</v>
      </c>
      <c r="CA123" s="206">
        <v>0</v>
      </c>
      <c r="CB123" s="206">
        <v>0</v>
      </c>
      <c r="CC123" s="206">
        <v>0</v>
      </c>
      <c r="CD123" s="206">
        <v>0</v>
      </c>
      <c r="CE123" s="206">
        <v>0</v>
      </c>
      <c r="CF123" s="206">
        <v>0</v>
      </c>
      <c r="CG123" s="206">
        <v>0</v>
      </c>
      <c r="CH123" s="206">
        <v>0</v>
      </c>
      <c r="CI123" s="206">
        <v>0</v>
      </c>
      <c r="CJ123" s="206">
        <v>0</v>
      </c>
      <c r="CK123" s="206">
        <v>0</v>
      </c>
      <c r="CL123" s="206">
        <v>0</v>
      </c>
      <c r="CM123" s="206">
        <v>0</v>
      </c>
      <c r="CN123" s="206">
        <v>0</v>
      </c>
      <c r="CO123" s="206">
        <v>0</v>
      </c>
      <c r="CP123" s="206">
        <v>0</v>
      </c>
      <c r="CQ123" s="206">
        <v>0</v>
      </c>
      <c r="CR123" s="206">
        <v>0</v>
      </c>
      <c r="CS123" s="206">
        <v>0</v>
      </c>
      <c r="CT123" s="206">
        <v>0</v>
      </c>
      <c r="CU123" s="206">
        <v>0</v>
      </c>
      <c r="CV123" s="206">
        <v>0</v>
      </c>
      <c r="CW123" s="206">
        <v>0</v>
      </c>
      <c r="CX123" s="206">
        <v>0</v>
      </c>
      <c r="CY123" s="206">
        <v>0</v>
      </c>
      <c r="CZ123" s="206">
        <v>0</v>
      </c>
      <c r="DA123" s="206">
        <v>0</v>
      </c>
      <c r="DB123" s="206">
        <v>0</v>
      </c>
      <c r="DC123" s="206">
        <v>0</v>
      </c>
      <c r="DD123" s="206">
        <v>0</v>
      </c>
      <c r="DE123" s="206">
        <v>0</v>
      </c>
      <c r="DF123" s="206">
        <v>0</v>
      </c>
      <c r="DG123" s="206">
        <v>0</v>
      </c>
      <c r="DH123" s="206">
        <v>0</v>
      </c>
      <c r="DI123" s="206">
        <v>0</v>
      </c>
      <c r="DJ123" s="206">
        <v>0</v>
      </c>
      <c r="DK123" s="206">
        <v>0</v>
      </c>
      <c r="DL123" s="207">
        <v>0</v>
      </c>
      <c r="DM123" s="343"/>
      <c r="DN123" s="317"/>
      <c r="DO123" s="317"/>
      <c r="DP123" s="317"/>
      <c r="DQ123" s="208"/>
      <c r="DR123" s="209"/>
      <c r="DS123" s="205" t="s">
        <v>260</v>
      </c>
      <c r="DT123" s="205"/>
      <c r="DU123" s="206">
        <f>I123/$DQ$4</f>
        <v>0</v>
      </c>
      <c r="DV123" s="206">
        <f>SUM(J123:O123)/$DQ$4</f>
        <v>0</v>
      </c>
      <c r="DW123" s="206">
        <f>SUM(P123:AL123)/$DQ$4</f>
        <v>0</v>
      </c>
      <c r="DX123" s="206">
        <f>SUM(AM123:CT123)/$DQ$4</f>
        <v>0</v>
      </c>
      <c r="DY123" s="206">
        <f>SUM(CU123:CY123)/$DQ$4</f>
        <v>0</v>
      </c>
      <c r="DZ123" s="206">
        <f>SUM(CZ123:DE123)/$DQ$4</f>
        <v>0</v>
      </c>
      <c r="EA123" s="206">
        <f>SUM(DF123:DG123)/$DQ$4</f>
        <v>0</v>
      </c>
      <c r="EB123" s="206">
        <f>SUM(DH123:DI123)/$DQ$4</f>
        <v>0</v>
      </c>
      <c r="EC123" s="206">
        <f>SUM(DJ123:DK123)/$DQ$4</f>
        <v>0</v>
      </c>
      <c r="ED123" s="207">
        <f t="shared" si="87"/>
        <v>0</v>
      </c>
      <c r="EE123" s="303">
        <f t="shared" si="113"/>
        <v>0</v>
      </c>
      <c r="EF123" s="306"/>
      <c r="EG123" s="314"/>
      <c r="EH123" s="101"/>
    </row>
    <row r="124" spans="1:138" s="126" customFormat="1" ht="15" hidden="1" customHeight="1" outlineLevel="1" x14ac:dyDescent="0.35">
      <c r="A124" s="37" t="s">
        <v>149</v>
      </c>
      <c r="B124" s="37">
        <v>9</v>
      </c>
      <c r="C124" s="38">
        <v>9.1</v>
      </c>
      <c r="D124" s="39"/>
      <c r="E124" s="208"/>
      <c r="F124" s="209"/>
      <c r="G124" s="205" t="s">
        <v>261</v>
      </c>
      <c r="H124" s="205"/>
      <c r="I124" s="206">
        <v>0</v>
      </c>
      <c r="J124" s="206">
        <v>0</v>
      </c>
      <c r="K124" s="206">
        <v>0</v>
      </c>
      <c r="L124" s="206">
        <v>0</v>
      </c>
      <c r="M124" s="206">
        <v>0</v>
      </c>
      <c r="N124" s="206">
        <v>0</v>
      </c>
      <c r="O124" s="206">
        <v>0</v>
      </c>
      <c r="P124" s="206">
        <v>0</v>
      </c>
      <c r="Q124" s="206">
        <v>0</v>
      </c>
      <c r="R124" s="206">
        <v>0</v>
      </c>
      <c r="S124" s="206">
        <v>0</v>
      </c>
      <c r="T124" s="206">
        <v>0</v>
      </c>
      <c r="U124" s="206">
        <v>0</v>
      </c>
      <c r="V124" s="206">
        <v>0</v>
      </c>
      <c r="W124" s="206">
        <v>0</v>
      </c>
      <c r="X124" s="206">
        <v>0</v>
      </c>
      <c r="Y124" s="206">
        <v>0</v>
      </c>
      <c r="Z124" s="206">
        <v>0</v>
      </c>
      <c r="AA124" s="206">
        <v>0</v>
      </c>
      <c r="AB124" s="206">
        <v>0</v>
      </c>
      <c r="AC124" s="206">
        <v>0</v>
      </c>
      <c r="AD124" s="206">
        <v>0</v>
      </c>
      <c r="AE124" s="206">
        <v>0</v>
      </c>
      <c r="AF124" s="206">
        <v>0</v>
      </c>
      <c r="AG124" s="206">
        <v>0</v>
      </c>
      <c r="AH124" s="206">
        <v>0</v>
      </c>
      <c r="AI124" s="206">
        <v>0</v>
      </c>
      <c r="AJ124" s="206">
        <v>0</v>
      </c>
      <c r="AK124" s="206">
        <v>0</v>
      </c>
      <c r="AL124" s="206">
        <v>0</v>
      </c>
      <c r="AM124" s="206">
        <v>0</v>
      </c>
      <c r="AN124" s="206">
        <v>0</v>
      </c>
      <c r="AO124" s="206">
        <v>0</v>
      </c>
      <c r="AP124" s="206">
        <v>0</v>
      </c>
      <c r="AQ124" s="206">
        <v>0</v>
      </c>
      <c r="AR124" s="206">
        <v>0</v>
      </c>
      <c r="AS124" s="206">
        <v>0</v>
      </c>
      <c r="AT124" s="206">
        <v>0</v>
      </c>
      <c r="AU124" s="206">
        <v>0</v>
      </c>
      <c r="AV124" s="206">
        <v>0</v>
      </c>
      <c r="AW124" s="206">
        <v>0</v>
      </c>
      <c r="AX124" s="206">
        <v>0</v>
      </c>
      <c r="AY124" s="206">
        <v>0</v>
      </c>
      <c r="AZ124" s="206">
        <v>0</v>
      </c>
      <c r="BA124" s="206">
        <v>0</v>
      </c>
      <c r="BB124" s="206">
        <v>0</v>
      </c>
      <c r="BC124" s="206">
        <v>0</v>
      </c>
      <c r="BD124" s="206">
        <v>0</v>
      </c>
      <c r="BE124" s="206">
        <v>0</v>
      </c>
      <c r="BF124" s="206">
        <v>0</v>
      </c>
      <c r="BG124" s="206">
        <v>0</v>
      </c>
      <c r="BH124" s="206">
        <v>0</v>
      </c>
      <c r="BI124" s="206">
        <v>0</v>
      </c>
      <c r="BJ124" s="206">
        <v>0</v>
      </c>
      <c r="BK124" s="206">
        <v>0</v>
      </c>
      <c r="BL124" s="206">
        <v>0</v>
      </c>
      <c r="BM124" s="206">
        <v>0</v>
      </c>
      <c r="BN124" s="206">
        <v>0</v>
      </c>
      <c r="BO124" s="206">
        <v>0</v>
      </c>
      <c r="BP124" s="206">
        <v>0</v>
      </c>
      <c r="BQ124" s="206">
        <v>0</v>
      </c>
      <c r="BR124" s="206">
        <v>0</v>
      </c>
      <c r="BS124" s="206">
        <v>0</v>
      </c>
      <c r="BT124" s="206">
        <v>0</v>
      </c>
      <c r="BU124" s="206">
        <v>0</v>
      </c>
      <c r="BV124" s="206">
        <v>0</v>
      </c>
      <c r="BW124" s="206">
        <v>0</v>
      </c>
      <c r="BX124" s="206">
        <v>0</v>
      </c>
      <c r="BY124" s="206">
        <v>0</v>
      </c>
      <c r="BZ124" s="206">
        <v>0</v>
      </c>
      <c r="CA124" s="206">
        <v>0</v>
      </c>
      <c r="CB124" s="206">
        <v>0</v>
      </c>
      <c r="CC124" s="206">
        <v>0</v>
      </c>
      <c r="CD124" s="206">
        <v>0</v>
      </c>
      <c r="CE124" s="206">
        <v>0</v>
      </c>
      <c r="CF124" s="206">
        <v>0</v>
      </c>
      <c r="CG124" s="206">
        <v>0</v>
      </c>
      <c r="CH124" s="206">
        <v>0</v>
      </c>
      <c r="CI124" s="206">
        <v>0</v>
      </c>
      <c r="CJ124" s="206">
        <v>0</v>
      </c>
      <c r="CK124" s="206">
        <v>0</v>
      </c>
      <c r="CL124" s="206">
        <v>0</v>
      </c>
      <c r="CM124" s="206">
        <v>0</v>
      </c>
      <c r="CN124" s="206">
        <v>0</v>
      </c>
      <c r="CO124" s="206">
        <v>0</v>
      </c>
      <c r="CP124" s="206">
        <v>0</v>
      </c>
      <c r="CQ124" s="206">
        <v>0</v>
      </c>
      <c r="CR124" s="206">
        <v>0</v>
      </c>
      <c r="CS124" s="206">
        <v>0</v>
      </c>
      <c r="CT124" s="206">
        <v>0</v>
      </c>
      <c r="CU124" s="206">
        <v>0</v>
      </c>
      <c r="CV124" s="206">
        <v>0</v>
      </c>
      <c r="CW124" s="206">
        <v>0</v>
      </c>
      <c r="CX124" s="206">
        <v>0</v>
      </c>
      <c r="CY124" s="206">
        <v>0</v>
      </c>
      <c r="CZ124" s="206">
        <v>0</v>
      </c>
      <c r="DA124" s="206">
        <v>0</v>
      </c>
      <c r="DB124" s="206">
        <v>0</v>
      </c>
      <c r="DC124" s="206">
        <v>0</v>
      </c>
      <c r="DD124" s="206">
        <v>0</v>
      </c>
      <c r="DE124" s="206">
        <v>0</v>
      </c>
      <c r="DF124" s="206">
        <v>0</v>
      </c>
      <c r="DG124" s="206">
        <v>0</v>
      </c>
      <c r="DH124" s="206">
        <v>0</v>
      </c>
      <c r="DI124" s="206">
        <v>0</v>
      </c>
      <c r="DJ124" s="206">
        <v>0</v>
      </c>
      <c r="DK124" s="206">
        <v>0</v>
      </c>
      <c r="DL124" s="207">
        <v>0</v>
      </c>
      <c r="DM124" s="343"/>
      <c r="DN124" s="317"/>
      <c r="DO124" s="317"/>
      <c r="DP124" s="317"/>
      <c r="DQ124" s="208"/>
      <c r="DR124" s="209"/>
      <c r="DS124" s="205" t="s">
        <v>261</v>
      </c>
      <c r="DT124" s="205"/>
      <c r="DU124" s="206">
        <f>I124/$DQ$4</f>
        <v>0</v>
      </c>
      <c r="DV124" s="206">
        <f>SUM(J124:O124)/$DQ$4</f>
        <v>0</v>
      </c>
      <c r="DW124" s="206">
        <f>SUM(P124:AL124)/$DQ$4</f>
        <v>0</v>
      </c>
      <c r="DX124" s="206">
        <f>SUM(AM124:CT124)/$DQ$4</f>
        <v>0</v>
      </c>
      <c r="DY124" s="206">
        <f>SUM(CU124:CY124)/$DQ$4</f>
        <v>0</v>
      </c>
      <c r="DZ124" s="206">
        <f>SUM(CZ124:DE124)/$DQ$4</f>
        <v>0</v>
      </c>
      <c r="EA124" s="206">
        <f>SUM(DF124:DG124)/$DQ$4</f>
        <v>0</v>
      </c>
      <c r="EB124" s="206">
        <f>SUM(DH124:DI124)/$DQ$4</f>
        <v>0</v>
      </c>
      <c r="EC124" s="206">
        <f>SUM(DJ124:DK124)/$DQ$4</f>
        <v>0</v>
      </c>
      <c r="ED124" s="207">
        <f t="shared" si="87"/>
        <v>0</v>
      </c>
      <c r="EE124" s="303">
        <f t="shared" si="113"/>
        <v>0</v>
      </c>
      <c r="EF124" s="306"/>
      <c r="EG124" s="314"/>
      <c r="EH124" s="101"/>
    </row>
    <row r="125" spans="1:138" s="126" customFormat="1" ht="15.5" collapsed="1" x14ac:dyDescent="0.35">
      <c r="A125" s="127" t="s">
        <v>149</v>
      </c>
      <c r="B125" s="127">
        <v>10</v>
      </c>
      <c r="C125" s="128"/>
      <c r="D125" s="129"/>
      <c r="E125" s="210"/>
      <c r="F125" s="211" t="s">
        <v>252</v>
      </c>
      <c r="G125" s="211"/>
      <c r="H125" s="212"/>
      <c r="I125" s="213">
        <v>0</v>
      </c>
      <c r="J125" s="213">
        <v>0</v>
      </c>
      <c r="K125" s="213">
        <v>0</v>
      </c>
      <c r="L125" s="213">
        <v>0</v>
      </c>
      <c r="M125" s="213">
        <v>0</v>
      </c>
      <c r="N125" s="213">
        <v>0</v>
      </c>
      <c r="O125" s="213">
        <v>0</v>
      </c>
      <c r="P125" s="213">
        <v>0</v>
      </c>
      <c r="Q125" s="213">
        <v>0</v>
      </c>
      <c r="R125" s="213">
        <v>0</v>
      </c>
      <c r="S125" s="213">
        <v>0</v>
      </c>
      <c r="T125" s="213">
        <v>0</v>
      </c>
      <c r="U125" s="213">
        <v>0</v>
      </c>
      <c r="V125" s="213">
        <v>0</v>
      </c>
      <c r="W125" s="213">
        <v>0</v>
      </c>
      <c r="X125" s="213">
        <v>0</v>
      </c>
      <c r="Y125" s="213">
        <v>0</v>
      </c>
      <c r="Z125" s="213">
        <v>0</v>
      </c>
      <c r="AA125" s="213">
        <v>0</v>
      </c>
      <c r="AB125" s="213">
        <v>0</v>
      </c>
      <c r="AC125" s="213">
        <v>0</v>
      </c>
      <c r="AD125" s="213">
        <v>0</v>
      </c>
      <c r="AE125" s="213">
        <v>0</v>
      </c>
      <c r="AF125" s="213">
        <v>0</v>
      </c>
      <c r="AG125" s="213">
        <v>0</v>
      </c>
      <c r="AH125" s="213">
        <v>0</v>
      </c>
      <c r="AI125" s="213">
        <v>0</v>
      </c>
      <c r="AJ125" s="213">
        <v>0</v>
      </c>
      <c r="AK125" s="213">
        <v>0</v>
      </c>
      <c r="AL125" s="213">
        <v>0</v>
      </c>
      <c r="AM125" s="213">
        <v>0</v>
      </c>
      <c r="AN125" s="213">
        <v>0</v>
      </c>
      <c r="AO125" s="213">
        <v>0</v>
      </c>
      <c r="AP125" s="213">
        <v>0</v>
      </c>
      <c r="AQ125" s="213">
        <v>0</v>
      </c>
      <c r="AR125" s="213">
        <v>0</v>
      </c>
      <c r="AS125" s="213">
        <v>0</v>
      </c>
      <c r="AT125" s="213">
        <v>0</v>
      </c>
      <c r="AU125" s="213">
        <v>0</v>
      </c>
      <c r="AV125" s="213">
        <v>0</v>
      </c>
      <c r="AW125" s="213">
        <v>0</v>
      </c>
      <c r="AX125" s="213">
        <v>0</v>
      </c>
      <c r="AY125" s="213">
        <v>0</v>
      </c>
      <c r="AZ125" s="213">
        <v>0</v>
      </c>
      <c r="BA125" s="213">
        <v>0</v>
      </c>
      <c r="BB125" s="213">
        <v>0</v>
      </c>
      <c r="BC125" s="213">
        <v>0</v>
      </c>
      <c r="BD125" s="213">
        <v>0</v>
      </c>
      <c r="BE125" s="213">
        <v>0</v>
      </c>
      <c r="BF125" s="213">
        <v>0</v>
      </c>
      <c r="BG125" s="213">
        <v>0</v>
      </c>
      <c r="BH125" s="213">
        <v>0</v>
      </c>
      <c r="BI125" s="213">
        <v>0</v>
      </c>
      <c r="BJ125" s="213">
        <v>0</v>
      </c>
      <c r="BK125" s="213">
        <v>0</v>
      </c>
      <c r="BL125" s="213">
        <v>0</v>
      </c>
      <c r="BM125" s="213">
        <v>0</v>
      </c>
      <c r="BN125" s="213">
        <v>0</v>
      </c>
      <c r="BO125" s="213">
        <v>0</v>
      </c>
      <c r="BP125" s="213">
        <v>0</v>
      </c>
      <c r="BQ125" s="213">
        <v>0</v>
      </c>
      <c r="BR125" s="213">
        <v>0</v>
      </c>
      <c r="BS125" s="213">
        <v>0</v>
      </c>
      <c r="BT125" s="213">
        <v>0</v>
      </c>
      <c r="BU125" s="213">
        <v>0</v>
      </c>
      <c r="BV125" s="213">
        <v>0</v>
      </c>
      <c r="BW125" s="213">
        <v>0</v>
      </c>
      <c r="BX125" s="213">
        <v>0</v>
      </c>
      <c r="BY125" s="213">
        <v>0</v>
      </c>
      <c r="BZ125" s="213">
        <v>0</v>
      </c>
      <c r="CA125" s="213">
        <v>0</v>
      </c>
      <c r="CB125" s="213">
        <v>0</v>
      </c>
      <c r="CC125" s="213">
        <v>0</v>
      </c>
      <c r="CD125" s="213">
        <v>0</v>
      </c>
      <c r="CE125" s="213">
        <v>0</v>
      </c>
      <c r="CF125" s="213">
        <v>0</v>
      </c>
      <c r="CG125" s="213">
        <v>0</v>
      </c>
      <c r="CH125" s="213">
        <v>0</v>
      </c>
      <c r="CI125" s="213">
        <v>0</v>
      </c>
      <c r="CJ125" s="213">
        <v>0</v>
      </c>
      <c r="CK125" s="213">
        <v>0</v>
      </c>
      <c r="CL125" s="213">
        <v>0</v>
      </c>
      <c r="CM125" s="213">
        <v>0</v>
      </c>
      <c r="CN125" s="213">
        <v>0</v>
      </c>
      <c r="CO125" s="213">
        <v>0</v>
      </c>
      <c r="CP125" s="213">
        <v>0</v>
      </c>
      <c r="CQ125" s="213">
        <v>0</v>
      </c>
      <c r="CR125" s="213">
        <v>0</v>
      </c>
      <c r="CS125" s="213">
        <v>0</v>
      </c>
      <c r="CT125" s="213">
        <v>0</v>
      </c>
      <c r="CU125" s="213">
        <v>0</v>
      </c>
      <c r="CV125" s="213">
        <v>0</v>
      </c>
      <c r="CW125" s="213">
        <v>0</v>
      </c>
      <c r="CX125" s="213">
        <v>0</v>
      </c>
      <c r="CY125" s="213">
        <v>0</v>
      </c>
      <c r="CZ125" s="213">
        <v>0</v>
      </c>
      <c r="DA125" s="213">
        <v>0</v>
      </c>
      <c r="DB125" s="213">
        <v>0</v>
      </c>
      <c r="DC125" s="213">
        <v>0</v>
      </c>
      <c r="DD125" s="213">
        <v>0</v>
      </c>
      <c r="DE125" s="213">
        <v>0</v>
      </c>
      <c r="DF125" s="213">
        <v>0</v>
      </c>
      <c r="DG125" s="213">
        <v>0</v>
      </c>
      <c r="DH125" s="213">
        <v>0</v>
      </c>
      <c r="DI125" s="213">
        <v>0</v>
      </c>
      <c r="DJ125" s="213">
        <v>0</v>
      </c>
      <c r="DK125" s="213">
        <v>0</v>
      </c>
      <c r="DL125" s="214">
        <v>0</v>
      </c>
      <c r="DM125" s="343"/>
      <c r="DN125" s="317"/>
      <c r="DO125" s="317"/>
      <c r="DP125" s="317"/>
      <c r="DQ125" s="210"/>
      <c r="DR125" s="211" t="s">
        <v>252</v>
      </c>
      <c r="DS125" s="211"/>
      <c r="DT125" s="212"/>
      <c r="DU125" s="213">
        <f t="shared" ref="DU125:EC125" si="114">DU126</f>
        <v>0</v>
      </c>
      <c r="DV125" s="213">
        <f t="shared" si="114"/>
        <v>0</v>
      </c>
      <c r="DW125" s="213">
        <f t="shared" si="114"/>
        <v>0</v>
      </c>
      <c r="DX125" s="213">
        <f t="shared" si="114"/>
        <v>0</v>
      </c>
      <c r="DY125" s="213">
        <f t="shared" si="114"/>
        <v>0</v>
      </c>
      <c r="DZ125" s="213">
        <f t="shared" si="114"/>
        <v>0</v>
      </c>
      <c r="EA125" s="213">
        <f t="shared" si="114"/>
        <v>0</v>
      </c>
      <c r="EB125" s="213">
        <f t="shared" si="114"/>
        <v>0</v>
      </c>
      <c r="EC125" s="213">
        <f t="shared" si="114"/>
        <v>0</v>
      </c>
      <c r="ED125" s="214">
        <f t="shared" si="87"/>
        <v>0</v>
      </c>
      <c r="EE125" s="305">
        <f t="shared" si="113"/>
        <v>0</v>
      </c>
      <c r="EF125" s="306"/>
      <c r="EG125" s="314"/>
      <c r="EH125" s="101"/>
    </row>
    <row r="126" spans="1:138" s="126" customFormat="1" ht="15" hidden="1" customHeight="1" outlineLevel="1" x14ac:dyDescent="0.35">
      <c r="A126" s="37" t="s">
        <v>149</v>
      </c>
      <c r="B126" s="37">
        <v>10</v>
      </c>
      <c r="C126" s="38">
        <v>10.1</v>
      </c>
      <c r="D126" s="39"/>
      <c r="E126" s="208"/>
      <c r="F126" s="209"/>
      <c r="G126" s="209" t="s">
        <v>262</v>
      </c>
      <c r="H126" s="205"/>
      <c r="I126" s="206">
        <v>0</v>
      </c>
      <c r="J126" s="206">
        <v>0</v>
      </c>
      <c r="K126" s="206">
        <v>0</v>
      </c>
      <c r="L126" s="206">
        <v>0</v>
      </c>
      <c r="M126" s="206">
        <v>0</v>
      </c>
      <c r="N126" s="206">
        <v>0</v>
      </c>
      <c r="O126" s="206">
        <v>0</v>
      </c>
      <c r="P126" s="206">
        <v>0</v>
      </c>
      <c r="Q126" s="206">
        <v>0</v>
      </c>
      <c r="R126" s="206">
        <v>0</v>
      </c>
      <c r="S126" s="206">
        <v>0</v>
      </c>
      <c r="T126" s="206">
        <v>0</v>
      </c>
      <c r="U126" s="206">
        <v>0</v>
      </c>
      <c r="V126" s="206">
        <v>0</v>
      </c>
      <c r="W126" s="206">
        <v>0</v>
      </c>
      <c r="X126" s="206">
        <v>0</v>
      </c>
      <c r="Y126" s="206">
        <v>0</v>
      </c>
      <c r="Z126" s="206">
        <v>0</v>
      </c>
      <c r="AA126" s="206">
        <v>0</v>
      </c>
      <c r="AB126" s="206">
        <v>0</v>
      </c>
      <c r="AC126" s="206">
        <v>0</v>
      </c>
      <c r="AD126" s="206">
        <v>0</v>
      </c>
      <c r="AE126" s="206">
        <v>0</v>
      </c>
      <c r="AF126" s="206">
        <v>0</v>
      </c>
      <c r="AG126" s="206">
        <v>0</v>
      </c>
      <c r="AH126" s="206">
        <v>0</v>
      </c>
      <c r="AI126" s="206">
        <v>0</v>
      </c>
      <c r="AJ126" s="206">
        <v>0</v>
      </c>
      <c r="AK126" s="206">
        <v>0</v>
      </c>
      <c r="AL126" s="206">
        <v>0</v>
      </c>
      <c r="AM126" s="206">
        <v>0</v>
      </c>
      <c r="AN126" s="206">
        <v>0</v>
      </c>
      <c r="AO126" s="206">
        <v>0</v>
      </c>
      <c r="AP126" s="206">
        <v>0</v>
      </c>
      <c r="AQ126" s="206">
        <v>0</v>
      </c>
      <c r="AR126" s="206">
        <v>0</v>
      </c>
      <c r="AS126" s="206">
        <v>0</v>
      </c>
      <c r="AT126" s="206">
        <v>0</v>
      </c>
      <c r="AU126" s="206">
        <v>0</v>
      </c>
      <c r="AV126" s="206">
        <v>0</v>
      </c>
      <c r="AW126" s="206">
        <v>0</v>
      </c>
      <c r="AX126" s="206">
        <v>0</v>
      </c>
      <c r="AY126" s="206">
        <v>0</v>
      </c>
      <c r="AZ126" s="206">
        <v>0</v>
      </c>
      <c r="BA126" s="206">
        <v>0</v>
      </c>
      <c r="BB126" s="206">
        <v>0</v>
      </c>
      <c r="BC126" s="206">
        <v>0</v>
      </c>
      <c r="BD126" s="206">
        <v>0</v>
      </c>
      <c r="BE126" s="206">
        <v>0</v>
      </c>
      <c r="BF126" s="206">
        <v>0</v>
      </c>
      <c r="BG126" s="206">
        <v>0</v>
      </c>
      <c r="BH126" s="206">
        <v>0</v>
      </c>
      <c r="BI126" s="206">
        <v>0</v>
      </c>
      <c r="BJ126" s="206">
        <v>0</v>
      </c>
      <c r="BK126" s="206">
        <v>0</v>
      </c>
      <c r="BL126" s="206">
        <v>0</v>
      </c>
      <c r="BM126" s="206">
        <v>0</v>
      </c>
      <c r="BN126" s="206">
        <v>0</v>
      </c>
      <c r="BO126" s="206">
        <v>0</v>
      </c>
      <c r="BP126" s="206">
        <v>0</v>
      </c>
      <c r="BQ126" s="206">
        <v>0</v>
      </c>
      <c r="BR126" s="206">
        <v>0</v>
      </c>
      <c r="BS126" s="206">
        <v>0</v>
      </c>
      <c r="BT126" s="206">
        <v>0</v>
      </c>
      <c r="BU126" s="206">
        <v>0</v>
      </c>
      <c r="BV126" s="206">
        <v>0</v>
      </c>
      <c r="BW126" s="206">
        <v>0</v>
      </c>
      <c r="BX126" s="206">
        <v>0</v>
      </c>
      <c r="BY126" s="206">
        <v>0</v>
      </c>
      <c r="BZ126" s="206">
        <v>0</v>
      </c>
      <c r="CA126" s="206">
        <v>0</v>
      </c>
      <c r="CB126" s="206">
        <v>0</v>
      </c>
      <c r="CC126" s="206">
        <v>0</v>
      </c>
      <c r="CD126" s="206">
        <v>0</v>
      </c>
      <c r="CE126" s="206">
        <v>0</v>
      </c>
      <c r="CF126" s="206">
        <v>0</v>
      </c>
      <c r="CG126" s="206">
        <v>0</v>
      </c>
      <c r="CH126" s="206">
        <v>0</v>
      </c>
      <c r="CI126" s="206">
        <v>0</v>
      </c>
      <c r="CJ126" s="206">
        <v>0</v>
      </c>
      <c r="CK126" s="206">
        <v>0</v>
      </c>
      <c r="CL126" s="206">
        <v>0</v>
      </c>
      <c r="CM126" s="206">
        <v>0</v>
      </c>
      <c r="CN126" s="206">
        <v>0</v>
      </c>
      <c r="CO126" s="206">
        <v>0</v>
      </c>
      <c r="CP126" s="206">
        <v>0</v>
      </c>
      <c r="CQ126" s="206">
        <v>0</v>
      </c>
      <c r="CR126" s="206">
        <v>0</v>
      </c>
      <c r="CS126" s="206">
        <v>0</v>
      </c>
      <c r="CT126" s="206">
        <v>0</v>
      </c>
      <c r="CU126" s="206">
        <v>0</v>
      </c>
      <c r="CV126" s="206">
        <v>0</v>
      </c>
      <c r="CW126" s="206">
        <v>0</v>
      </c>
      <c r="CX126" s="206">
        <v>0</v>
      </c>
      <c r="CY126" s="206">
        <v>0</v>
      </c>
      <c r="CZ126" s="206">
        <v>0</v>
      </c>
      <c r="DA126" s="206">
        <v>0</v>
      </c>
      <c r="DB126" s="206">
        <v>0</v>
      </c>
      <c r="DC126" s="206">
        <v>0</v>
      </c>
      <c r="DD126" s="206">
        <v>0</v>
      </c>
      <c r="DE126" s="206">
        <v>0</v>
      </c>
      <c r="DF126" s="206">
        <v>0</v>
      </c>
      <c r="DG126" s="206">
        <v>0</v>
      </c>
      <c r="DH126" s="206">
        <v>0</v>
      </c>
      <c r="DI126" s="206">
        <v>0</v>
      </c>
      <c r="DJ126" s="206">
        <v>0</v>
      </c>
      <c r="DK126" s="206">
        <v>0</v>
      </c>
      <c r="DL126" s="207">
        <v>0</v>
      </c>
      <c r="DM126" s="343"/>
      <c r="DN126" s="317"/>
      <c r="DO126" s="317"/>
      <c r="DP126" s="317"/>
      <c r="DQ126" s="208"/>
      <c r="DR126" s="209"/>
      <c r="DS126" s="209" t="s">
        <v>262</v>
      </c>
      <c r="DT126" s="205"/>
      <c r="DU126" s="206">
        <f>I126/$DQ$4</f>
        <v>0</v>
      </c>
      <c r="DV126" s="206">
        <f>SUM(J126:O126)/$DQ$4</f>
        <v>0</v>
      </c>
      <c r="DW126" s="206">
        <f>SUM(P126:AL126)/$DQ$4</f>
        <v>0</v>
      </c>
      <c r="DX126" s="206">
        <f>SUM(AM126:CT126)/$DQ$4</f>
        <v>0</v>
      </c>
      <c r="DY126" s="206">
        <f>SUM(CU126:CY126)/$DQ$4</f>
        <v>0</v>
      </c>
      <c r="DZ126" s="206">
        <f>SUM(CZ126:DE126)/$DQ$4</f>
        <v>0</v>
      </c>
      <c r="EA126" s="206">
        <f>SUM(DF126:DG126)/$DQ$4</f>
        <v>0</v>
      </c>
      <c r="EB126" s="206">
        <f>SUM(DH126:DI126)/$DQ$4</f>
        <v>0</v>
      </c>
      <c r="EC126" s="206">
        <f>SUM(DJ126:DK126)/$DQ$4</f>
        <v>0</v>
      </c>
      <c r="ED126" s="207">
        <f t="shared" si="87"/>
        <v>0</v>
      </c>
      <c r="EE126" s="303">
        <f t="shared" si="113"/>
        <v>0</v>
      </c>
      <c r="EF126" s="306"/>
      <c r="EG126" s="314"/>
      <c r="EH126" s="101"/>
    </row>
    <row r="127" spans="1:138" s="126" customFormat="1" ht="15.5" collapsed="1" x14ac:dyDescent="0.35">
      <c r="A127" s="37" t="s">
        <v>149</v>
      </c>
      <c r="B127" s="37">
        <v>11</v>
      </c>
      <c r="C127" s="38"/>
      <c r="D127" s="39"/>
      <c r="E127" s="203" t="s">
        <v>263</v>
      </c>
      <c r="F127" s="209"/>
      <c r="G127" s="209"/>
      <c r="H127" s="205"/>
      <c r="I127" s="227">
        <v>0</v>
      </c>
      <c r="J127" s="227">
        <v>0</v>
      </c>
      <c r="K127" s="218">
        <v>0</v>
      </c>
      <c r="L127" s="218">
        <v>0</v>
      </c>
      <c r="M127" s="218">
        <v>0</v>
      </c>
      <c r="N127" s="218">
        <v>0</v>
      </c>
      <c r="O127" s="218">
        <v>0</v>
      </c>
      <c r="P127" s="218">
        <v>0</v>
      </c>
      <c r="Q127" s="218">
        <v>0</v>
      </c>
      <c r="R127" s="218">
        <v>0</v>
      </c>
      <c r="S127" s="218">
        <v>0</v>
      </c>
      <c r="T127" s="218">
        <v>0</v>
      </c>
      <c r="U127" s="218">
        <v>0</v>
      </c>
      <c r="V127" s="218">
        <v>0</v>
      </c>
      <c r="W127" s="218">
        <v>0</v>
      </c>
      <c r="X127" s="218">
        <v>0</v>
      </c>
      <c r="Y127" s="218">
        <v>0</v>
      </c>
      <c r="Z127" s="218">
        <v>0</v>
      </c>
      <c r="AA127" s="218">
        <v>0</v>
      </c>
      <c r="AB127" s="218">
        <v>0</v>
      </c>
      <c r="AC127" s="218">
        <v>0</v>
      </c>
      <c r="AD127" s="218">
        <v>0</v>
      </c>
      <c r="AE127" s="218">
        <v>0</v>
      </c>
      <c r="AF127" s="218">
        <v>0</v>
      </c>
      <c r="AG127" s="218">
        <v>0</v>
      </c>
      <c r="AH127" s="218">
        <v>0</v>
      </c>
      <c r="AI127" s="218">
        <v>0</v>
      </c>
      <c r="AJ127" s="218">
        <v>0</v>
      </c>
      <c r="AK127" s="218">
        <v>0</v>
      </c>
      <c r="AL127" s="218">
        <v>0</v>
      </c>
      <c r="AM127" s="218">
        <v>0</v>
      </c>
      <c r="AN127" s="218">
        <v>0</v>
      </c>
      <c r="AO127" s="218">
        <v>0</v>
      </c>
      <c r="AP127" s="218">
        <v>0</v>
      </c>
      <c r="AQ127" s="218">
        <v>0</v>
      </c>
      <c r="AR127" s="218">
        <v>0</v>
      </c>
      <c r="AS127" s="218">
        <v>0</v>
      </c>
      <c r="AT127" s="218">
        <v>0</v>
      </c>
      <c r="AU127" s="218">
        <v>0</v>
      </c>
      <c r="AV127" s="218">
        <v>0</v>
      </c>
      <c r="AW127" s="218">
        <v>0</v>
      </c>
      <c r="AX127" s="218">
        <v>0</v>
      </c>
      <c r="AY127" s="218">
        <v>0</v>
      </c>
      <c r="AZ127" s="218">
        <v>0</v>
      </c>
      <c r="BA127" s="218">
        <v>0</v>
      </c>
      <c r="BB127" s="218">
        <v>0</v>
      </c>
      <c r="BC127" s="218">
        <v>0</v>
      </c>
      <c r="BD127" s="218">
        <v>0</v>
      </c>
      <c r="BE127" s="218">
        <v>0</v>
      </c>
      <c r="BF127" s="218">
        <v>0</v>
      </c>
      <c r="BG127" s="218">
        <v>0</v>
      </c>
      <c r="BH127" s="218">
        <v>0</v>
      </c>
      <c r="BI127" s="218">
        <v>0</v>
      </c>
      <c r="BJ127" s="218">
        <v>0</v>
      </c>
      <c r="BK127" s="218">
        <v>0</v>
      </c>
      <c r="BL127" s="218">
        <v>0</v>
      </c>
      <c r="BM127" s="218">
        <v>0</v>
      </c>
      <c r="BN127" s="218">
        <v>0</v>
      </c>
      <c r="BO127" s="218">
        <v>0</v>
      </c>
      <c r="BP127" s="218">
        <v>0</v>
      </c>
      <c r="BQ127" s="218">
        <v>0</v>
      </c>
      <c r="BR127" s="218">
        <v>0</v>
      </c>
      <c r="BS127" s="218">
        <v>0</v>
      </c>
      <c r="BT127" s="218">
        <v>0</v>
      </c>
      <c r="BU127" s="218">
        <v>0</v>
      </c>
      <c r="BV127" s="218">
        <v>0</v>
      </c>
      <c r="BW127" s="218">
        <v>0</v>
      </c>
      <c r="BX127" s="218">
        <v>0</v>
      </c>
      <c r="BY127" s="218">
        <v>0</v>
      </c>
      <c r="BZ127" s="218">
        <v>0</v>
      </c>
      <c r="CA127" s="218">
        <v>0</v>
      </c>
      <c r="CB127" s="218">
        <v>0</v>
      </c>
      <c r="CC127" s="218">
        <v>0</v>
      </c>
      <c r="CD127" s="218">
        <v>0</v>
      </c>
      <c r="CE127" s="218">
        <v>0</v>
      </c>
      <c r="CF127" s="218">
        <v>0</v>
      </c>
      <c r="CG127" s="218">
        <v>0</v>
      </c>
      <c r="CH127" s="218">
        <v>0</v>
      </c>
      <c r="CI127" s="218">
        <v>0</v>
      </c>
      <c r="CJ127" s="218">
        <v>0</v>
      </c>
      <c r="CK127" s="218">
        <v>0</v>
      </c>
      <c r="CL127" s="218">
        <v>0</v>
      </c>
      <c r="CM127" s="218">
        <v>0</v>
      </c>
      <c r="CN127" s="218">
        <v>0</v>
      </c>
      <c r="CO127" s="218">
        <v>0</v>
      </c>
      <c r="CP127" s="218">
        <v>0</v>
      </c>
      <c r="CQ127" s="218">
        <v>0</v>
      </c>
      <c r="CR127" s="218">
        <v>0</v>
      </c>
      <c r="CS127" s="218">
        <v>0</v>
      </c>
      <c r="CT127" s="218">
        <v>0</v>
      </c>
      <c r="CU127" s="218">
        <v>0</v>
      </c>
      <c r="CV127" s="218">
        <v>0</v>
      </c>
      <c r="CW127" s="218">
        <v>0</v>
      </c>
      <c r="CX127" s="218">
        <v>0</v>
      </c>
      <c r="CY127" s="218">
        <v>0</v>
      </c>
      <c r="CZ127" s="218">
        <v>0</v>
      </c>
      <c r="DA127" s="218">
        <v>0</v>
      </c>
      <c r="DB127" s="218">
        <v>0</v>
      </c>
      <c r="DC127" s="218">
        <v>0</v>
      </c>
      <c r="DD127" s="218">
        <v>0</v>
      </c>
      <c r="DE127" s="218">
        <v>0</v>
      </c>
      <c r="DF127" s="218">
        <v>0</v>
      </c>
      <c r="DG127" s="218">
        <v>0</v>
      </c>
      <c r="DH127" s="218">
        <v>0</v>
      </c>
      <c r="DI127" s="218">
        <v>0</v>
      </c>
      <c r="DJ127" s="218">
        <v>0</v>
      </c>
      <c r="DK127" s="218">
        <v>0</v>
      </c>
      <c r="DL127" s="228">
        <v>0</v>
      </c>
      <c r="DM127" s="343"/>
      <c r="DN127" s="317"/>
      <c r="DO127" s="317"/>
      <c r="DP127" s="317"/>
      <c r="DQ127" s="203" t="s">
        <v>263</v>
      </c>
      <c r="DR127" s="209"/>
      <c r="DS127" s="209"/>
      <c r="DT127" s="205"/>
      <c r="DU127" s="218"/>
      <c r="DV127" s="218"/>
      <c r="DW127" s="218"/>
      <c r="DX127" s="218"/>
      <c r="DY127" s="218"/>
      <c r="DZ127" s="218"/>
      <c r="EA127" s="218"/>
      <c r="EB127" s="218"/>
      <c r="EC127" s="218"/>
      <c r="ED127" s="228">
        <f t="shared" si="87"/>
        <v>0</v>
      </c>
      <c r="EE127" s="303">
        <f t="shared" si="113"/>
        <v>0</v>
      </c>
      <c r="EF127" s="306"/>
      <c r="EG127" s="314"/>
      <c r="EH127" s="101"/>
    </row>
    <row r="128" spans="1:138" s="126" customFormat="1" ht="15.5" x14ac:dyDescent="0.35">
      <c r="A128" s="37" t="s">
        <v>149</v>
      </c>
      <c r="B128" s="37">
        <v>11</v>
      </c>
      <c r="C128" s="38">
        <v>11.1</v>
      </c>
      <c r="D128" s="39"/>
      <c r="E128" s="208"/>
      <c r="F128" s="209" t="s">
        <v>23</v>
      </c>
      <c r="G128" s="209"/>
      <c r="H128" s="205"/>
      <c r="I128" s="206">
        <v>0</v>
      </c>
      <c r="J128" s="206">
        <v>0</v>
      </c>
      <c r="K128" s="206">
        <v>0</v>
      </c>
      <c r="L128" s="206">
        <v>0</v>
      </c>
      <c r="M128" s="206">
        <v>0</v>
      </c>
      <c r="N128" s="206">
        <v>0</v>
      </c>
      <c r="O128" s="206">
        <v>0</v>
      </c>
      <c r="P128" s="206">
        <v>0</v>
      </c>
      <c r="Q128" s="206">
        <v>0</v>
      </c>
      <c r="R128" s="206">
        <v>0</v>
      </c>
      <c r="S128" s="206">
        <v>0</v>
      </c>
      <c r="T128" s="206">
        <v>0</v>
      </c>
      <c r="U128" s="206">
        <v>0</v>
      </c>
      <c r="V128" s="206">
        <v>0</v>
      </c>
      <c r="W128" s="206">
        <v>0</v>
      </c>
      <c r="X128" s="206">
        <v>0</v>
      </c>
      <c r="Y128" s="206">
        <v>0</v>
      </c>
      <c r="Z128" s="206">
        <v>0</v>
      </c>
      <c r="AA128" s="206">
        <v>0</v>
      </c>
      <c r="AB128" s="206">
        <v>0</v>
      </c>
      <c r="AC128" s="206">
        <v>0</v>
      </c>
      <c r="AD128" s="206">
        <v>0</v>
      </c>
      <c r="AE128" s="206">
        <v>0</v>
      </c>
      <c r="AF128" s="206">
        <v>0</v>
      </c>
      <c r="AG128" s="206">
        <v>0</v>
      </c>
      <c r="AH128" s="206">
        <v>0</v>
      </c>
      <c r="AI128" s="206">
        <v>0</v>
      </c>
      <c r="AJ128" s="206">
        <v>0</v>
      </c>
      <c r="AK128" s="206">
        <v>0</v>
      </c>
      <c r="AL128" s="206">
        <v>0</v>
      </c>
      <c r="AM128" s="206">
        <v>0</v>
      </c>
      <c r="AN128" s="206">
        <v>0</v>
      </c>
      <c r="AO128" s="206">
        <v>0</v>
      </c>
      <c r="AP128" s="206">
        <v>0</v>
      </c>
      <c r="AQ128" s="206">
        <v>0</v>
      </c>
      <c r="AR128" s="206">
        <v>0</v>
      </c>
      <c r="AS128" s="206">
        <v>0</v>
      </c>
      <c r="AT128" s="206">
        <v>0</v>
      </c>
      <c r="AU128" s="206">
        <v>0</v>
      </c>
      <c r="AV128" s="206">
        <v>0</v>
      </c>
      <c r="AW128" s="206">
        <v>0</v>
      </c>
      <c r="AX128" s="206">
        <v>0</v>
      </c>
      <c r="AY128" s="206">
        <v>0</v>
      </c>
      <c r="AZ128" s="206">
        <v>0</v>
      </c>
      <c r="BA128" s="206">
        <v>0</v>
      </c>
      <c r="BB128" s="206">
        <v>0</v>
      </c>
      <c r="BC128" s="206">
        <v>0</v>
      </c>
      <c r="BD128" s="206">
        <v>0</v>
      </c>
      <c r="BE128" s="206">
        <v>0</v>
      </c>
      <c r="BF128" s="206">
        <v>0</v>
      </c>
      <c r="BG128" s="206">
        <v>0</v>
      </c>
      <c r="BH128" s="206">
        <v>0</v>
      </c>
      <c r="BI128" s="206">
        <v>0</v>
      </c>
      <c r="BJ128" s="206">
        <v>0</v>
      </c>
      <c r="BK128" s="206">
        <v>0</v>
      </c>
      <c r="BL128" s="206">
        <v>0</v>
      </c>
      <c r="BM128" s="206">
        <v>0</v>
      </c>
      <c r="BN128" s="206">
        <v>0</v>
      </c>
      <c r="BO128" s="206">
        <v>0</v>
      </c>
      <c r="BP128" s="206">
        <v>0</v>
      </c>
      <c r="BQ128" s="206">
        <v>0</v>
      </c>
      <c r="BR128" s="206">
        <v>0</v>
      </c>
      <c r="BS128" s="206">
        <v>0</v>
      </c>
      <c r="BT128" s="206">
        <v>0</v>
      </c>
      <c r="BU128" s="206">
        <v>0</v>
      </c>
      <c r="BV128" s="206">
        <v>0</v>
      </c>
      <c r="BW128" s="206">
        <v>0</v>
      </c>
      <c r="BX128" s="206">
        <v>0</v>
      </c>
      <c r="BY128" s="206">
        <v>0</v>
      </c>
      <c r="BZ128" s="206">
        <v>0</v>
      </c>
      <c r="CA128" s="206">
        <v>0</v>
      </c>
      <c r="CB128" s="206">
        <v>0</v>
      </c>
      <c r="CC128" s="206">
        <v>0</v>
      </c>
      <c r="CD128" s="206">
        <v>0</v>
      </c>
      <c r="CE128" s="206">
        <v>0</v>
      </c>
      <c r="CF128" s="206">
        <v>0</v>
      </c>
      <c r="CG128" s="206">
        <v>0</v>
      </c>
      <c r="CH128" s="206">
        <v>0</v>
      </c>
      <c r="CI128" s="206">
        <v>0</v>
      </c>
      <c r="CJ128" s="206">
        <v>0</v>
      </c>
      <c r="CK128" s="206">
        <v>0</v>
      </c>
      <c r="CL128" s="206">
        <v>0</v>
      </c>
      <c r="CM128" s="206">
        <v>0</v>
      </c>
      <c r="CN128" s="206">
        <v>0</v>
      </c>
      <c r="CO128" s="206">
        <v>0</v>
      </c>
      <c r="CP128" s="206">
        <v>0</v>
      </c>
      <c r="CQ128" s="206">
        <v>0</v>
      </c>
      <c r="CR128" s="206">
        <v>0</v>
      </c>
      <c r="CS128" s="206">
        <v>0</v>
      </c>
      <c r="CT128" s="206">
        <v>0</v>
      </c>
      <c r="CU128" s="206">
        <v>0</v>
      </c>
      <c r="CV128" s="206">
        <v>0</v>
      </c>
      <c r="CW128" s="206">
        <v>0</v>
      </c>
      <c r="CX128" s="206">
        <v>0</v>
      </c>
      <c r="CY128" s="206">
        <v>0</v>
      </c>
      <c r="CZ128" s="206">
        <v>0</v>
      </c>
      <c r="DA128" s="206">
        <v>0</v>
      </c>
      <c r="DB128" s="206">
        <v>0</v>
      </c>
      <c r="DC128" s="206">
        <v>0</v>
      </c>
      <c r="DD128" s="206">
        <v>0</v>
      </c>
      <c r="DE128" s="206">
        <v>0</v>
      </c>
      <c r="DF128" s="206">
        <v>0</v>
      </c>
      <c r="DG128" s="206">
        <v>0</v>
      </c>
      <c r="DH128" s="206">
        <v>0</v>
      </c>
      <c r="DI128" s="206">
        <v>0</v>
      </c>
      <c r="DJ128" s="206">
        <v>0</v>
      </c>
      <c r="DK128" s="206">
        <v>0</v>
      </c>
      <c r="DL128" s="207">
        <v>0</v>
      </c>
      <c r="DM128" s="343"/>
      <c r="DN128" s="317"/>
      <c r="DO128" s="317"/>
      <c r="DP128" s="317"/>
      <c r="DQ128" s="208"/>
      <c r="DR128" s="209" t="s">
        <v>23</v>
      </c>
      <c r="DS128" s="209"/>
      <c r="DT128" s="205"/>
      <c r="DU128" s="206">
        <f t="shared" ref="DU128:DU134" si="115">I128/$DQ$4</f>
        <v>0</v>
      </c>
      <c r="DV128" s="206">
        <f t="shared" ref="DV128:DV134" si="116">SUM(J128:O128)/$DQ$4</f>
        <v>0</v>
      </c>
      <c r="DW128" s="206">
        <f t="shared" ref="DW128:DW134" si="117">SUM(P128:AL128)/$DQ$4</f>
        <v>0</v>
      </c>
      <c r="DX128" s="206">
        <f t="shared" ref="DX128:DX134" si="118">SUM(AM128:CT128)/$DQ$4</f>
        <v>0</v>
      </c>
      <c r="DY128" s="206">
        <f t="shared" ref="DY128:DY134" si="119">SUM(CU128:CY128)/$DQ$4</f>
        <v>0</v>
      </c>
      <c r="DZ128" s="206">
        <f t="shared" ref="DZ128:DZ134" si="120">SUM(CZ128:DE128)/$DQ$4</f>
        <v>0</v>
      </c>
      <c r="EA128" s="206">
        <f t="shared" ref="EA128:EA134" si="121">SUM(DF128:DG128)/$DQ$4</f>
        <v>0</v>
      </c>
      <c r="EB128" s="206">
        <f t="shared" ref="EB128:EB134" si="122">SUM(DH128:DI128)/$DQ$4</f>
        <v>0</v>
      </c>
      <c r="EC128" s="206">
        <f t="shared" ref="EC128:EC134" si="123">SUM(DJ128:DK128)/$DQ$4</f>
        <v>0</v>
      </c>
      <c r="ED128" s="207">
        <f t="shared" si="87"/>
        <v>0</v>
      </c>
      <c r="EE128" s="303">
        <f t="shared" si="113"/>
        <v>0</v>
      </c>
      <c r="EF128" s="306"/>
      <c r="EG128" s="314"/>
      <c r="EH128" s="101"/>
    </row>
    <row r="129" spans="1:138" s="126" customFormat="1" ht="15.5" x14ac:dyDescent="0.35">
      <c r="A129" s="37" t="s">
        <v>149</v>
      </c>
      <c r="B129" s="37">
        <v>11</v>
      </c>
      <c r="C129" s="38">
        <v>11.2</v>
      </c>
      <c r="D129" s="39"/>
      <c r="E129" s="208"/>
      <c r="F129" s="209" t="s">
        <v>264</v>
      </c>
      <c r="G129" s="209"/>
      <c r="H129" s="205"/>
      <c r="I129" s="206">
        <v>0</v>
      </c>
      <c r="J129" s="206">
        <v>0</v>
      </c>
      <c r="K129" s="206">
        <v>0</v>
      </c>
      <c r="L129" s="206">
        <v>0</v>
      </c>
      <c r="M129" s="206">
        <v>0</v>
      </c>
      <c r="N129" s="206">
        <v>0</v>
      </c>
      <c r="O129" s="206">
        <v>0</v>
      </c>
      <c r="P129" s="206">
        <v>0</v>
      </c>
      <c r="Q129" s="206">
        <v>0</v>
      </c>
      <c r="R129" s="206">
        <v>0</v>
      </c>
      <c r="S129" s="206">
        <v>0</v>
      </c>
      <c r="T129" s="206">
        <v>0</v>
      </c>
      <c r="U129" s="206">
        <v>0</v>
      </c>
      <c r="V129" s="206">
        <v>0</v>
      </c>
      <c r="W129" s="206">
        <v>0</v>
      </c>
      <c r="X129" s="206">
        <v>0</v>
      </c>
      <c r="Y129" s="206">
        <v>0</v>
      </c>
      <c r="Z129" s="206">
        <v>0</v>
      </c>
      <c r="AA129" s="206">
        <v>0</v>
      </c>
      <c r="AB129" s="206">
        <v>0</v>
      </c>
      <c r="AC129" s="206">
        <v>0</v>
      </c>
      <c r="AD129" s="206">
        <v>0</v>
      </c>
      <c r="AE129" s="206">
        <v>0</v>
      </c>
      <c r="AF129" s="206">
        <v>0</v>
      </c>
      <c r="AG129" s="206">
        <v>0</v>
      </c>
      <c r="AH129" s="206">
        <v>0</v>
      </c>
      <c r="AI129" s="206">
        <v>0</v>
      </c>
      <c r="AJ129" s="206">
        <v>0</v>
      </c>
      <c r="AK129" s="206">
        <v>0</v>
      </c>
      <c r="AL129" s="206">
        <v>0</v>
      </c>
      <c r="AM129" s="206">
        <v>0</v>
      </c>
      <c r="AN129" s="206">
        <v>0</v>
      </c>
      <c r="AO129" s="206">
        <v>0</v>
      </c>
      <c r="AP129" s="206">
        <v>0</v>
      </c>
      <c r="AQ129" s="206">
        <v>0</v>
      </c>
      <c r="AR129" s="206">
        <v>0</v>
      </c>
      <c r="AS129" s="206">
        <v>0</v>
      </c>
      <c r="AT129" s="206">
        <v>0</v>
      </c>
      <c r="AU129" s="206">
        <v>0</v>
      </c>
      <c r="AV129" s="206">
        <v>0</v>
      </c>
      <c r="AW129" s="206">
        <v>0</v>
      </c>
      <c r="AX129" s="206">
        <v>0</v>
      </c>
      <c r="AY129" s="206">
        <v>0</v>
      </c>
      <c r="AZ129" s="206">
        <v>0</v>
      </c>
      <c r="BA129" s="206">
        <v>0</v>
      </c>
      <c r="BB129" s="206">
        <v>0</v>
      </c>
      <c r="BC129" s="206">
        <v>0</v>
      </c>
      <c r="BD129" s="206">
        <v>0</v>
      </c>
      <c r="BE129" s="206">
        <v>0</v>
      </c>
      <c r="BF129" s="206">
        <v>0</v>
      </c>
      <c r="BG129" s="206">
        <v>0</v>
      </c>
      <c r="BH129" s="206">
        <v>0</v>
      </c>
      <c r="BI129" s="206">
        <v>0</v>
      </c>
      <c r="BJ129" s="206">
        <v>0</v>
      </c>
      <c r="BK129" s="206">
        <v>0</v>
      </c>
      <c r="BL129" s="206">
        <v>0</v>
      </c>
      <c r="BM129" s="206">
        <v>0</v>
      </c>
      <c r="BN129" s="206">
        <v>0</v>
      </c>
      <c r="BO129" s="206">
        <v>0</v>
      </c>
      <c r="BP129" s="206">
        <v>0</v>
      </c>
      <c r="BQ129" s="206">
        <v>0</v>
      </c>
      <c r="BR129" s="206">
        <v>0</v>
      </c>
      <c r="BS129" s="206">
        <v>0</v>
      </c>
      <c r="BT129" s="206">
        <v>0</v>
      </c>
      <c r="BU129" s="206">
        <v>0</v>
      </c>
      <c r="BV129" s="206">
        <v>0</v>
      </c>
      <c r="BW129" s="206">
        <v>0</v>
      </c>
      <c r="BX129" s="206">
        <v>0</v>
      </c>
      <c r="BY129" s="206">
        <v>0</v>
      </c>
      <c r="BZ129" s="206">
        <v>0</v>
      </c>
      <c r="CA129" s="206">
        <v>0</v>
      </c>
      <c r="CB129" s="206">
        <v>0</v>
      </c>
      <c r="CC129" s="206">
        <v>0</v>
      </c>
      <c r="CD129" s="206">
        <v>0</v>
      </c>
      <c r="CE129" s="206">
        <v>0</v>
      </c>
      <c r="CF129" s="206">
        <v>0</v>
      </c>
      <c r="CG129" s="206">
        <v>0</v>
      </c>
      <c r="CH129" s="206">
        <v>0</v>
      </c>
      <c r="CI129" s="206">
        <v>0</v>
      </c>
      <c r="CJ129" s="206">
        <v>0</v>
      </c>
      <c r="CK129" s="206">
        <v>0</v>
      </c>
      <c r="CL129" s="206">
        <v>0</v>
      </c>
      <c r="CM129" s="206">
        <v>0</v>
      </c>
      <c r="CN129" s="206">
        <v>0</v>
      </c>
      <c r="CO129" s="206">
        <v>0</v>
      </c>
      <c r="CP129" s="206">
        <v>0</v>
      </c>
      <c r="CQ129" s="206">
        <v>0</v>
      </c>
      <c r="CR129" s="206">
        <v>0</v>
      </c>
      <c r="CS129" s="206">
        <v>0</v>
      </c>
      <c r="CT129" s="206">
        <v>0</v>
      </c>
      <c r="CU129" s="206">
        <v>0</v>
      </c>
      <c r="CV129" s="206">
        <v>0</v>
      </c>
      <c r="CW129" s="206">
        <v>0</v>
      </c>
      <c r="CX129" s="206">
        <v>0</v>
      </c>
      <c r="CY129" s="206">
        <v>0</v>
      </c>
      <c r="CZ129" s="206">
        <v>0</v>
      </c>
      <c r="DA129" s="206">
        <v>0</v>
      </c>
      <c r="DB129" s="206">
        <v>0</v>
      </c>
      <c r="DC129" s="206">
        <v>0</v>
      </c>
      <c r="DD129" s="206">
        <v>0</v>
      </c>
      <c r="DE129" s="206">
        <v>0</v>
      </c>
      <c r="DF129" s="206">
        <v>0</v>
      </c>
      <c r="DG129" s="206">
        <v>0</v>
      </c>
      <c r="DH129" s="206">
        <v>0</v>
      </c>
      <c r="DI129" s="206">
        <v>0</v>
      </c>
      <c r="DJ129" s="206">
        <v>0</v>
      </c>
      <c r="DK129" s="206">
        <v>0</v>
      </c>
      <c r="DL129" s="207">
        <v>0</v>
      </c>
      <c r="DM129" s="343"/>
      <c r="DN129" s="317"/>
      <c r="DO129" s="317"/>
      <c r="DP129" s="317"/>
      <c r="DQ129" s="208"/>
      <c r="DR129" s="209" t="s">
        <v>264</v>
      </c>
      <c r="DS129" s="209"/>
      <c r="DT129" s="205"/>
      <c r="DU129" s="206">
        <f t="shared" si="115"/>
        <v>0</v>
      </c>
      <c r="DV129" s="206">
        <f t="shared" si="116"/>
        <v>0</v>
      </c>
      <c r="DW129" s="206">
        <f t="shared" si="117"/>
        <v>0</v>
      </c>
      <c r="DX129" s="206">
        <f t="shared" si="118"/>
        <v>0</v>
      </c>
      <c r="DY129" s="206">
        <f t="shared" si="119"/>
        <v>0</v>
      </c>
      <c r="DZ129" s="206">
        <f t="shared" si="120"/>
        <v>0</v>
      </c>
      <c r="EA129" s="206">
        <f t="shared" si="121"/>
        <v>0</v>
      </c>
      <c r="EB129" s="206">
        <f t="shared" si="122"/>
        <v>0</v>
      </c>
      <c r="EC129" s="206">
        <f t="shared" si="123"/>
        <v>0</v>
      </c>
      <c r="ED129" s="207">
        <f t="shared" si="87"/>
        <v>0</v>
      </c>
      <c r="EE129" s="303">
        <f t="shared" si="113"/>
        <v>0</v>
      </c>
      <c r="EF129" s="306"/>
      <c r="EG129" s="314"/>
      <c r="EH129" s="101"/>
    </row>
    <row r="130" spans="1:138" s="126" customFormat="1" ht="15.5" x14ac:dyDescent="0.35">
      <c r="A130" s="37" t="s">
        <v>149</v>
      </c>
      <c r="B130" s="37">
        <v>11</v>
      </c>
      <c r="C130" s="38">
        <v>11.3</v>
      </c>
      <c r="D130" s="39"/>
      <c r="E130" s="208"/>
      <c r="F130" s="209" t="s">
        <v>265</v>
      </c>
      <c r="G130" s="209"/>
      <c r="H130" s="205"/>
      <c r="I130" s="206">
        <v>11916047.715609999</v>
      </c>
      <c r="J130" s="206">
        <v>0</v>
      </c>
      <c r="K130" s="206">
        <v>0</v>
      </c>
      <c r="L130" s="206">
        <v>0</v>
      </c>
      <c r="M130" s="206">
        <v>0</v>
      </c>
      <c r="N130" s="206">
        <v>0</v>
      </c>
      <c r="O130" s="206">
        <v>0</v>
      </c>
      <c r="P130" s="206">
        <v>0</v>
      </c>
      <c r="Q130" s="206">
        <v>0</v>
      </c>
      <c r="R130" s="206">
        <v>0</v>
      </c>
      <c r="S130" s="206">
        <v>0</v>
      </c>
      <c r="T130" s="206">
        <v>0</v>
      </c>
      <c r="U130" s="206">
        <v>0</v>
      </c>
      <c r="V130" s="206">
        <v>0</v>
      </c>
      <c r="W130" s="206">
        <v>0</v>
      </c>
      <c r="X130" s="206">
        <v>0</v>
      </c>
      <c r="Y130" s="206">
        <v>0</v>
      </c>
      <c r="Z130" s="206">
        <v>0</v>
      </c>
      <c r="AA130" s="206">
        <v>0</v>
      </c>
      <c r="AB130" s="206">
        <v>0</v>
      </c>
      <c r="AC130" s="206">
        <v>0</v>
      </c>
      <c r="AD130" s="206">
        <v>0</v>
      </c>
      <c r="AE130" s="206">
        <v>0</v>
      </c>
      <c r="AF130" s="206">
        <v>0</v>
      </c>
      <c r="AG130" s="206">
        <v>0</v>
      </c>
      <c r="AH130" s="206">
        <v>0</v>
      </c>
      <c r="AI130" s="206">
        <v>0</v>
      </c>
      <c r="AJ130" s="206">
        <v>0</v>
      </c>
      <c r="AK130" s="206">
        <v>0</v>
      </c>
      <c r="AL130" s="206">
        <v>0</v>
      </c>
      <c r="AM130" s="206">
        <v>0</v>
      </c>
      <c r="AN130" s="206">
        <v>0</v>
      </c>
      <c r="AO130" s="206">
        <v>0</v>
      </c>
      <c r="AP130" s="206">
        <v>0</v>
      </c>
      <c r="AQ130" s="206">
        <v>0</v>
      </c>
      <c r="AR130" s="206">
        <v>0</v>
      </c>
      <c r="AS130" s="206">
        <v>0</v>
      </c>
      <c r="AT130" s="206">
        <v>0</v>
      </c>
      <c r="AU130" s="206">
        <v>0</v>
      </c>
      <c r="AV130" s="206">
        <v>0</v>
      </c>
      <c r="AW130" s="206">
        <v>0</v>
      </c>
      <c r="AX130" s="206">
        <v>0</v>
      </c>
      <c r="AY130" s="206">
        <v>0</v>
      </c>
      <c r="AZ130" s="206">
        <v>0</v>
      </c>
      <c r="BA130" s="206">
        <v>0</v>
      </c>
      <c r="BB130" s="206">
        <v>0</v>
      </c>
      <c r="BC130" s="206">
        <v>0</v>
      </c>
      <c r="BD130" s="206">
        <v>0</v>
      </c>
      <c r="BE130" s="206">
        <v>0</v>
      </c>
      <c r="BF130" s="206">
        <v>0</v>
      </c>
      <c r="BG130" s="206">
        <v>0</v>
      </c>
      <c r="BH130" s="206">
        <v>0</v>
      </c>
      <c r="BI130" s="206">
        <v>0</v>
      </c>
      <c r="BJ130" s="206">
        <v>0</v>
      </c>
      <c r="BK130" s="206">
        <v>0</v>
      </c>
      <c r="BL130" s="206">
        <v>0</v>
      </c>
      <c r="BM130" s="206">
        <v>0</v>
      </c>
      <c r="BN130" s="206">
        <v>0</v>
      </c>
      <c r="BO130" s="206">
        <v>0</v>
      </c>
      <c r="BP130" s="206">
        <v>0</v>
      </c>
      <c r="BQ130" s="206">
        <v>0</v>
      </c>
      <c r="BR130" s="206">
        <v>0</v>
      </c>
      <c r="BS130" s="206">
        <v>0</v>
      </c>
      <c r="BT130" s="206">
        <v>0</v>
      </c>
      <c r="BU130" s="206">
        <v>0</v>
      </c>
      <c r="BV130" s="206">
        <v>0</v>
      </c>
      <c r="BW130" s="206">
        <v>0</v>
      </c>
      <c r="BX130" s="206">
        <v>0</v>
      </c>
      <c r="BY130" s="206">
        <v>0</v>
      </c>
      <c r="BZ130" s="206">
        <v>0</v>
      </c>
      <c r="CA130" s="206">
        <v>0</v>
      </c>
      <c r="CB130" s="206">
        <v>0</v>
      </c>
      <c r="CC130" s="206">
        <v>0</v>
      </c>
      <c r="CD130" s="206">
        <v>0</v>
      </c>
      <c r="CE130" s="206">
        <v>0</v>
      </c>
      <c r="CF130" s="206">
        <v>0</v>
      </c>
      <c r="CG130" s="206">
        <v>0</v>
      </c>
      <c r="CH130" s="206">
        <v>0</v>
      </c>
      <c r="CI130" s="206">
        <v>0</v>
      </c>
      <c r="CJ130" s="206">
        <v>0</v>
      </c>
      <c r="CK130" s="206">
        <v>0</v>
      </c>
      <c r="CL130" s="206">
        <v>0</v>
      </c>
      <c r="CM130" s="206">
        <v>0</v>
      </c>
      <c r="CN130" s="206">
        <v>0</v>
      </c>
      <c r="CO130" s="206">
        <v>0</v>
      </c>
      <c r="CP130" s="206">
        <v>0</v>
      </c>
      <c r="CQ130" s="206">
        <v>0</v>
      </c>
      <c r="CR130" s="206">
        <v>0</v>
      </c>
      <c r="CS130" s="206">
        <v>0</v>
      </c>
      <c r="CT130" s="206">
        <v>0</v>
      </c>
      <c r="CU130" s="206">
        <v>0</v>
      </c>
      <c r="CV130" s="206">
        <v>0</v>
      </c>
      <c r="CW130" s="206">
        <v>0</v>
      </c>
      <c r="CX130" s="206">
        <v>0</v>
      </c>
      <c r="CY130" s="206">
        <v>0</v>
      </c>
      <c r="CZ130" s="206">
        <v>0</v>
      </c>
      <c r="DA130" s="206">
        <v>0</v>
      </c>
      <c r="DB130" s="206">
        <v>0</v>
      </c>
      <c r="DC130" s="206">
        <v>0</v>
      </c>
      <c r="DD130" s="206">
        <v>0</v>
      </c>
      <c r="DE130" s="206">
        <v>0</v>
      </c>
      <c r="DF130" s="206">
        <v>0</v>
      </c>
      <c r="DG130" s="206">
        <v>0</v>
      </c>
      <c r="DH130" s="206">
        <v>0</v>
      </c>
      <c r="DI130" s="206">
        <v>0</v>
      </c>
      <c r="DJ130" s="206">
        <v>0</v>
      </c>
      <c r="DK130" s="206">
        <v>0</v>
      </c>
      <c r="DL130" s="207">
        <v>11916047.715609999</v>
      </c>
      <c r="DM130" s="343"/>
      <c r="DN130" s="317"/>
      <c r="DO130" s="317"/>
      <c r="DP130" s="317"/>
      <c r="DQ130" s="208"/>
      <c r="DR130" s="209" t="s">
        <v>265</v>
      </c>
      <c r="DS130" s="209"/>
      <c r="DT130" s="205"/>
      <c r="DU130" s="206">
        <f t="shared" si="115"/>
        <v>11.916047715609999</v>
      </c>
      <c r="DV130" s="206">
        <f t="shared" si="116"/>
        <v>0</v>
      </c>
      <c r="DW130" s="206">
        <f t="shared" si="117"/>
        <v>0</v>
      </c>
      <c r="DX130" s="206">
        <f t="shared" si="118"/>
        <v>0</v>
      </c>
      <c r="DY130" s="206">
        <f t="shared" si="119"/>
        <v>0</v>
      </c>
      <c r="DZ130" s="206">
        <f t="shared" si="120"/>
        <v>0</v>
      </c>
      <c r="EA130" s="206">
        <f t="shared" si="121"/>
        <v>0</v>
      </c>
      <c r="EB130" s="206">
        <f t="shared" si="122"/>
        <v>0</v>
      </c>
      <c r="EC130" s="206">
        <f t="shared" si="123"/>
        <v>0</v>
      </c>
      <c r="ED130" s="207">
        <f t="shared" si="87"/>
        <v>11.916047715609999</v>
      </c>
      <c r="EE130" s="303">
        <f t="shared" si="113"/>
        <v>0</v>
      </c>
      <c r="EF130" s="306"/>
      <c r="EG130" s="314"/>
      <c r="EH130" s="101"/>
    </row>
    <row r="131" spans="1:138" s="126" customFormat="1" ht="15" hidden="1" customHeight="1" outlineLevel="1" x14ac:dyDescent="0.35">
      <c r="A131" s="37" t="s">
        <v>149</v>
      </c>
      <c r="B131" s="37">
        <v>11</v>
      </c>
      <c r="C131" s="38">
        <v>11.4</v>
      </c>
      <c r="D131" s="39"/>
      <c r="E131" s="208"/>
      <c r="F131" s="209" t="s">
        <v>266</v>
      </c>
      <c r="G131" s="209"/>
      <c r="H131" s="205"/>
      <c r="I131" s="206">
        <v>0</v>
      </c>
      <c r="J131" s="206">
        <v>0</v>
      </c>
      <c r="K131" s="206">
        <v>0</v>
      </c>
      <c r="L131" s="206">
        <v>0</v>
      </c>
      <c r="M131" s="206">
        <v>0</v>
      </c>
      <c r="N131" s="206">
        <v>0</v>
      </c>
      <c r="O131" s="206">
        <v>0</v>
      </c>
      <c r="P131" s="206">
        <v>0</v>
      </c>
      <c r="Q131" s="206">
        <v>0</v>
      </c>
      <c r="R131" s="206">
        <v>0</v>
      </c>
      <c r="S131" s="206">
        <v>0</v>
      </c>
      <c r="T131" s="206">
        <v>0</v>
      </c>
      <c r="U131" s="206">
        <v>0</v>
      </c>
      <c r="V131" s="206">
        <v>0</v>
      </c>
      <c r="W131" s="206">
        <v>0</v>
      </c>
      <c r="X131" s="206">
        <v>0</v>
      </c>
      <c r="Y131" s="206">
        <v>0</v>
      </c>
      <c r="Z131" s="206">
        <v>0</v>
      </c>
      <c r="AA131" s="206">
        <v>0</v>
      </c>
      <c r="AB131" s="206">
        <v>0</v>
      </c>
      <c r="AC131" s="206">
        <v>0</v>
      </c>
      <c r="AD131" s="206">
        <v>0</v>
      </c>
      <c r="AE131" s="206">
        <v>0</v>
      </c>
      <c r="AF131" s="206">
        <v>0</v>
      </c>
      <c r="AG131" s="206">
        <v>0</v>
      </c>
      <c r="AH131" s="206">
        <v>0</v>
      </c>
      <c r="AI131" s="206">
        <v>0</v>
      </c>
      <c r="AJ131" s="206">
        <v>0</v>
      </c>
      <c r="AK131" s="206">
        <v>0</v>
      </c>
      <c r="AL131" s="206">
        <v>0</v>
      </c>
      <c r="AM131" s="206">
        <v>0</v>
      </c>
      <c r="AN131" s="206">
        <v>0</v>
      </c>
      <c r="AO131" s="206">
        <v>0</v>
      </c>
      <c r="AP131" s="206">
        <v>0</v>
      </c>
      <c r="AQ131" s="206">
        <v>0</v>
      </c>
      <c r="AR131" s="206">
        <v>0</v>
      </c>
      <c r="AS131" s="206">
        <v>0</v>
      </c>
      <c r="AT131" s="206">
        <v>0</v>
      </c>
      <c r="AU131" s="206">
        <v>0</v>
      </c>
      <c r="AV131" s="206">
        <v>0</v>
      </c>
      <c r="AW131" s="206">
        <v>0</v>
      </c>
      <c r="AX131" s="206">
        <v>0</v>
      </c>
      <c r="AY131" s="206">
        <v>0</v>
      </c>
      <c r="AZ131" s="206">
        <v>0</v>
      </c>
      <c r="BA131" s="206">
        <v>0</v>
      </c>
      <c r="BB131" s="206">
        <v>0</v>
      </c>
      <c r="BC131" s="206">
        <v>0</v>
      </c>
      <c r="BD131" s="206">
        <v>0</v>
      </c>
      <c r="BE131" s="206">
        <v>0</v>
      </c>
      <c r="BF131" s="206">
        <v>0</v>
      </c>
      <c r="BG131" s="206">
        <v>0</v>
      </c>
      <c r="BH131" s="206">
        <v>0</v>
      </c>
      <c r="BI131" s="206">
        <v>0</v>
      </c>
      <c r="BJ131" s="206">
        <v>0</v>
      </c>
      <c r="BK131" s="206">
        <v>0</v>
      </c>
      <c r="BL131" s="206">
        <v>0</v>
      </c>
      <c r="BM131" s="206">
        <v>0</v>
      </c>
      <c r="BN131" s="206">
        <v>0</v>
      </c>
      <c r="BO131" s="206">
        <v>0</v>
      </c>
      <c r="BP131" s="206">
        <v>0</v>
      </c>
      <c r="BQ131" s="206">
        <v>0</v>
      </c>
      <c r="BR131" s="206">
        <v>0</v>
      </c>
      <c r="BS131" s="206">
        <v>0</v>
      </c>
      <c r="BT131" s="206">
        <v>0</v>
      </c>
      <c r="BU131" s="206">
        <v>0</v>
      </c>
      <c r="BV131" s="206">
        <v>0</v>
      </c>
      <c r="BW131" s="206">
        <v>0</v>
      </c>
      <c r="BX131" s="206">
        <v>0</v>
      </c>
      <c r="BY131" s="206">
        <v>0</v>
      </c>
      <c r="BZ131" s="206">
        <v>0</v>
      </c>
      <c r="CA131" s="206">
        <v>0</v>
      </c>
      <c r="CB131" s="206">
        <v>0</v>
      </c>
      <c r="CC131" s="206">
        <v>0</v>
      </c>
      <c r="CD131" s="206">
        <v>0</v>
      </c>
      <c r="CE131" s="206">
        <v>0</v>
      </c>
      <c r="CF131" s="206">
        <v>0</v>
      </c>
      <c r="CG131" s="206">
        <v>0</v>
      </c>
      <c r="CH131" s="206">
        <v>0</v>
      </c>
      <c r="CI131" s="206">
        <v>0</v>
      </c>
      <c r="CJ131" s="206">
        <v>0</v>
      </c>
      <c r="CK131" s="206">
        <v>0</v>
      </c>
      <c r="CL131" s="206">
        <v>0</v>
      </c>
      <c r="CM131" s="206">
        <v>0</v>
      </c>
      <c r="CN131" s="206">
        <v>0</v>
      </c>
      <c r="CO131" s="206">
        <v>0</v>
      </c>
      <c r="CP131" s="206">
        <v>0</v>
      </c>
      <c r="CQ131" s="206">
        <v>0</v>
      </c>
      <c r="CR131" s="206">
        <v>0</v>
      </c>
      <c r="CS131" s="206">
        <v>0</v>
      </c>
      <c r="CT131" s="206">
        <v>0</v>
      </c>
      <c r="CU131" s="206">
        <v>0</v>
      </c>
      <c r="CV131" s="206">
        <v>0</v>
      </c>
      <c r="CW131" s="206">
        <v>0</v>
      </c>
      <c r="CX131" s="206">
        <v>0</v>
      </c>
      <c r="CY131" s="206">
        <v>0</v>
      </c>
      <c r="CZ131" s="206">
        <v>0</v>
      </c>
      <c r="DA131" s="206">
        <v>0</v>
      </c>
      <c r="DB131" s="206">
        <v>0</v>
      </c>
      <c r="DC131" s="206">
        <v>0</v>
      </c>
      <c r="DD131" s="206">
        <v>0</v>
      </c>
      <c r="DE131" s="206">
        <v>0</v>
      </c>
      <c r="DF131" s="206">
        <v>0</v>
      </c>
      <c r="DG131" s="206">
        <v>0</v>
      </c>
      <c r="DH131" s="206">
        <v>0</v>
      </c>
      <c r="DI131" s="206">
        <v>0</v>
      </c>
      <c r="DJ131" s="206">
        <v>0</v>
      </c>
      <c r="DK131" s="206">
        <v>0</v>
      </c>
      <c r="DL131" s="207">
        <v>0</v>
      </c>
      <c r="DM131" s="343"/>
      <c r="DN131" s="317"/>
      <c r="DO131" s="317"/>
      <c r="DP131" s="317"/>
      <c r="DQ131" s="208"/>
      <c r="DR131" s="209" t="s">
        <v>266</v>
      </c>
      <c r="DS131" s="209"/>
      <c r="DT131" s="205"/>
      <c r="DU131" s="206">
        <f t="shared" si="115"/>
        <v>0</v>
      </c>
      <c r="DV131" s="206">
        <f t="shared" si="116"/>
        <v>0</v>
      </c>
      <c r="DW131" s="206">
        <f t="shared" si="117"/>
        <v>0</v>
      </c>
      <c r="DX131" s="206">
        <f t="shared" si="118"/>
        <v>0</v>
      </c>
      <c r="DY131" s="206">
        <f t="shared" si="119"/>
        <v>0</v>
      </c>
      <c r="DZ131" s="206">
        <f t="shared" si="120"/>
        <v>0</v>
      </c>
      <c r="EA131" s="206">
        <f t="shared" si="121"/>
        <v>0</v>
      </c>
      <c r="EB131" s="206">
        <f t="shared" si="122"/>
        <v>0</v>
      </c>
      <c r="EC131" s="206">
        <f t="shared" si="123"/>
        <v>0</v>
      </c>
      <c r="ED131" s="207">
        <f t="shared" si="87"/>
        <v>0</v>
      </c>
      <c r="EE131" s="303">
        <f t="shared" si="113"/>
        <v>0</v>
      </c>
      <c r="EF131" s="306"/>
      <c r="EG131" s="314"/>
      <c r="EH131" s="101"/>
    </row>
    <row r="132" spans="1:138" s="126" customFormat="1" ht="15" hidden="1" customHeight="1" outlineLevel="1" x14ac:dyDescent="0.35">
      <c r="A132" s="37" t="s">
        <v>149</v>
      </c>
      <c r="B132" s="37">
        <v>11</v>
      </c>
      <c r="C132" s="38">
        <v>11.5</v>
      </c>
      <c r="D132" s="39"/>
      <c r="E132" s="208"/>
      <c r="F132" s="209" t="s">
        <v>267</v>
      </c>
      <c r="G132" s="209"/>
      <c r="H132" s="205"/>
      <c r="I132" s="206">
        <v>0</v>
      </c>
      <c r="J132" s="206">
        <v>0</v>
      </c>
      <c r="K132" s="206">
        <v>0</v>
      </c>
      <c r="L132" s="206">
        <v>0</v>
      </c>
      <c r="M132" s="206">
        <v>0</v>
      </c>
      <c r="N132" s="206">
        <v>0</v>
      </c>
      <c r="O132" s="206">
        <v>0</v>
      </c>
      <c r="P132" s="206">
        <v>0</v>
      </c>
      <c r="Q132" s="206">
        <v>0</v>
      </c>
      <c r="R132" s="206">
        <v>0</v>
      </c>
      <c r="S132" s="206">
        <v>0</v>
      </c>
      <c r="T132" s="206">
        <v>0</v>
      </c>
      <c r="U132" s="206">
        <v>0</v>
      </c>
      <c r="V132" s="206">
        <v>0</v>
      </c>
      <c r="W132" s="206">
        <v>0</v>
      </c>
      <c r="X132" s="206">
        <v>0</v>
      </c>
      <c r="Y132" s="206">
        <v>0</v>
      </c>
      <c r="Z132" s="206">
        <v>0</v>
      </c>
      <c r="AA132" s="206">
        <v>0</v>
      </c>
      <c r="AB132" s="206">
        <v>0</v>
      </c>
      <c r="AC132" s="206">
        <v>0</v>
      </c>
      <c r="AD132" s="206">
        <v>0</v>
      </c>
      <c r="AE132" s="206">
        <v>0</v>
      </c>
      <c r="AF132" s="206">
        <v>0</v>
      </c>
      <c r="AG132" s="206">
        <v>0</v>
      </c>
      <c r="AH132" s="206">
        <v>0</v>
      </c>
      <c r="AI132" s="206">
        <v>0</v>
      </c>
      <c r="AJ132" s="206">
        <v>0</v>
      </c>
      <c r="AK132" s="206">
        <v>0</v>
      </c>
      <c r="AL132" s="206">
        <v>0</v>
      </c>
      <c r="AM132" s="206">
        <v>0</v>
      </c>
      <c r="AN132" s="206">
        <v>0</v>
      </c>
      <c r="AO132" s="206">
        <v>0</v>
      </c>
      <c r="AP132" s="206">
        <v>0</v>
      </c>
      <c r="AQ132" s="206">
        <v>0</v>
      </c>
      <c r="AR132" s="206">
        <v>0</v>
      </c>
      <c r="AS132" s="206">
        <v>0</v>
      </c>
      <c r="AT132" s="206">
        <v>0</v>
      </c>
      <c r="AU132" s="206">
        <v>0</v>
      </c>
      <c r="AV132" s="206">
        <v>0</v>
      </c>
      <c r="AW132" s="206">
        <v>0</v>
      </c>
      <c r="AX132" s="206">
        <v>0</v>
      </c>
      <c r="AY132" s="206">
        <v>0</v>
      </c>
      <c r="AZ132" s="206">
        <v>0</v>
      </c>
      <c r="BA132" s="206">
        <v>0</v>
      </c>
      <c r="BB132" s="206">
        <v>0</v>
      </c>
      <c r="BC132" s="206">
        <v>0</v>
      </c>
      <c r="BD132" s="206">
        <v>0</v>
      </c>
      <c r="BE132" s="206">
        <v>0</v>
      </c>
      <c r="BF132" s="206">
        <v>0</v>
      </c>
      <c r="BG132" s="206">
        <v>0</v>
      </c>
      <c r="BH132" s="206">
        <v>0</v>
      </c>
      <c r="BI132" s="206">
        <v>0</v>
      </c>
      <c r="BJ132" s="206">
        <v>0</v>
      </c>
      <c r="BK132" s="206">
        <v>0</v>
      </c>
      <c r="BL132" s="206">
        <v>0</v>
      </c>
      <c r="BM132" s="206">
        <v>0</v>
      </c>
      <c r="BN132" s="206">
        <v>0</v>
      </c>
      <c r="BO132" s="206">
        <v>0</v>
      </c>
      <c r="BP132" s="206">
        <v>0</v>
      </c>
      <c r="BQ132" s="206">
        <v>0</v>
      </c>
      <c r="BR132" s="206">
        <v>0</v>
      </c>
      <c r="BS132" s="206">
        <v>0</v>
      </c>
      <c r="BT132" s="206">
        <v>0</v>
      </c>
      <c r="BU132" s="206">
        <v>0</v>
      </c>
      <c r="BV132" s="206">
        <v>0</v>
      </c>
      <c r="BW132" s="206">
        <v>0</v>
      </c>
      <c r="BX132" s="206">
        <v>0</v>
      </c>
      <c r="BY132" s="206">
        <v>0</v>
      </c>
      <c r="BZ132" s="206">
        <v>0</v>
      </c>
      <c r="CA132" s="206">
        <v>0</v>
      </c>
      <c r="CB132" s="206">
        <v>0</v>
      </c>
      <c r="CC132" s="206">
        <v>0</v>
      </c>
      <c r="CD132" s="206">
        <v>0</v>
      </c>
      <c r="CE132" s="206">
        <v>0</v>
      </c>
      <c r="CF132" s="206">
        <v>0</v>
      </c>
      <c r="CG132" s="206">
        <v>0</v>
      </c>
      <c r="CH132" s="206">
        <v>0</v>
      </c>
      <c r="CI132" s="206">
        <v>0</v>
      </c>
      <c r="CJ132" s="206">
        <v>0</v>
      </c>
      <c r="CK132" s="206">
        <v>0</v>
      </c>
      <c r="CL132" s="206">
        <v>0</v>
      </c>
      <c r="CM132" s="206">
        <v>0</v>
      </c>
      <c r="CN132" s="206">
        <v>0</v>
      </c>
      <c r="CO132" s="206">
        <v>0</v>
      </c>
      <c r="CP132" s="206">
        <v>0</v>
      </c>
      <c r="CQ132" s="206">
        <v>0</v>
      </c>
      <c r="CR132" s="206">
        <v>0</v>
      </c>
      <c r="CS132" s="206">
        <v>0</v>
      </c>
      <c r="CT132" s="206">
        <v>0</v>
      </c>
      <c r="CU132" s="206">
        <v>0</v>
      </c>
      <c r="CV132" s="206">
        <v>0</v>
      </c>
      <c r="CW132" s="206">
        <v>0</v>
      </c>
      <c r="CX132" s="206">
        <v>0</v>
      </c>
      <c r="CY132" s="206">
        <v>0</v>
      </c>
      <c r="CZ132" s="206">
        <v>0</v>
      </c>
      <c r="DA132" s="206">
        <v>0</v>
      </c>
      <c r="DB132" s="206">
        <v>0</v>
      </c>
      <c r="DC132" s="206">
        <v>0</v>
      </c>
      <c r="DD132" s="206">
        <v>0</v>
      </c>
      <c r="DE132" s="206">
        <v>0</v>
      </c>
      <c r="DF132" s="206">
        <v>0</v>
      </c>
      <c r="DG132" s="206">
        <v>0</v>
      </c>
      <c r="DH132" s="206">
        <v>0</v>
      </c>
      <c r="DI132" s="206">
        <v>0</v>
      </c>
      <c r="DJ132" s="206">
        <v>0</v>
      </c>
      <c r="DK132" s="206">
        <v>0</v>
      </c>
      <c r="DL132" s="207">
        <v>0</v>
      </c>
      <c r="DM132" s="343"/>
      <c r="DN132" s="317"/>
      <c r="DO132" s="317"/>
      <c r="DP132" s="317"/>
      <c r="DQ132" s="208"/>
      <c r="DR132" s="209" t="s">
        <v>267</v>
      </c>
      <c r="DS132" s="209"/>
      <c r="DT132" s="205"/>
      <c r="DU132" s="206">
        <f t="shared" si="115"/>
        <v>0</v>
      </c>
      <c r="DV132" s="206">
        <f t="shared" si="116"/>
        <v>0</v>
      </c>
      <c r="DW132" s="206">
        <f t="shared" si="117"/>
        <v>0</v>
      </c>
      <c r="DX132" s="206">
        <f t="shared" si="118"/>
        <v>0</v>
      </c>
      <c r="DY132" s="206">
        <f t="shared" si="119"/>
        <v>0</v>
      </c>
      <c r="DZ132" s="206">
        <f t="shared" si="120"/>
        <v>0</v>
      </c>
      <c r="EA132" s="206">
        <f t="shared" si="121"/>
        <v>0</v>
      </c>
      <c r="EB132" s="206">
        <f t="shared" si="122"/>
        <v>0</v>
      </c>
      <c r="EC132" s="206">
        <f t="shared" si="123"/>
        <v>0</v>
      </c>
      <c r="ED132" s="207">
        <f t="shared" si="87"/>
        <v>0</v>
      </c>
      <c r="EE132" s="303">
        <f t="shared" si="113"/>
        <v>0</v>
      </c>
      <c r="EF132" s="306"/>
      <c r="EG132" s="314"/>
      <c r="EH132" s="101"/>
    </row>
    <row r="133" spans="1:138" s="126" customFormat="1" ht="15.5" collapsed="1" x14ac:dyDescent="0.35">
      <c r="A133" s="37" t="s">
        <v>149</v>
      </c>
      <c r="B133" s="37">
        <v>12</v>
      </c>
      <c r="C133" s="38"/>
      <c r="D133" s="39"/>
      <c r="E133" s="229" t="s">
        <v>268</v>
      </c>
      <c r="F133" s="221"/>
      <c r="G133" s="221"/>
      <c r="H133" s="223"/>
      <c r="I133" s="206">
        <v>0</v>
      </c>
      <c r="J133" s="206">
        <v>0</v>
      </c>
      <c r="K133" s="206">
        <v>0</v>
      </c>
      <c r="L133" s="206">
        <v>0</v>
      </c>
      <c r="M133" s="206">
        <v>0</v>
      </c>
      <c r="N133" s="206">
        <v>0</v>
      </c>
      <c r="O133" s="206">
        <v>0</v>
      </c>
      <c r="P133" s="206">
        <v>0</v>
      </c>
      <c r="Q133" s="206">
        <v>0</v>
      </c>
      <c r="R133" s="206">
        <v>0</v>
      </c>
      <c r="S133" s="206">
        <v>0</v>
      </c>
      <c r="T133" s="206">
        <v>0</v>
      </c>
      <c r="U133" s="206">
        <v>0</v>
      </c>
      <c r="V133" s="206">
        <v>0</v>
      </c>
      <c r="W133" s="206">
        <v>0</v>
      </c>
      <c r="X133" s="206">
        <v>0</v>
      </c>
      <c r="Y133" s="206">
        <v>0</v>
      </c>
      <c r="Z133" s="206">
        <v>0</v>
      </c>
      <c r="AA133" s="206">
        <v>0</v>
      </c>
      <c r="AB133" s="206">
        <v>0</v>
      </c>
      <c r="AC133" s="206">
        <v>0</v>
      </c>
      <c r="AD133" s="206">
        <v>0</v>
      </c>
      <c r="AE133" s="206">
        <v>0</v>
      </c>
      <c r="AF133" s="206">
        <v>0</v>
      </c>
      <c r="AG133" s="206">
        <v>0</v>
      </c>
      <c r="AH133" s="206">
        <v>0</v>
      </c>
      <c r="AI133" s="206">
        <v>0</v>
      </c>
      <c r="AJ133" s="206">
        <v>0</v>
      </c>
      <c r="AK133" s="206">
        <v>0</v>
      </c>
      <c r="AL133" s="206">
        <v>0</v>
      </c>
      <c r="AM133" s="206">
        <v>0</v>
      </c>
      <c r="AN133" s="206">
        <v>0</v>
      </c>
      <c r="AO133" s="206">
        <v>0</v>
      </c>
      <c r="AP133" s="206">
        <v>0</v>
      </c>
      <c r="AQ133" s="206">
        <v>0</v>
      </c>
      <c r="AR133" s="206">
        <v>0</v>
      </c>
      <c r="AS133" s="206">
        <v>0</v>
      </c>
      <c r="AT133" s="206">
        <v>0</v>
      </c>
      <c r="AU133" s="206">
        <v>0</v>
      </c>
      <c r="AV133" s="206">
        <v>0</v>
      </c>
      <c r="AW133" s="206">
        <v>0</v>
      </c>
      <c r="AX133" s="206">
        <v>0</v>
      </c>
      <c r="AY133" s="206">
        <v>0</v>
      </c>
      <c r="AZ133" s="206">
        <v>0</v>
      </c>
      <c r="BA133" s="206">
        <v>0</v>
      </c>
      <c r="BB133" s="206">
        <v>0</v>
      </c>
      <c r="BC133" s="206">
        <v>0</v>
      </c>
      <c r="BD133" s="206">
        <v>0</v>
      </c>
      <c r="BE133" s="206">
        <v>0</v>
      </c>
      <c r="BF133" s="206">
        <v>0</v>
      </c>
      <c r="BG133" s="206">
        <v>0</v>
      </c>
      <c r="BH133" s="206">
        <v>0</v>
      </c>
      <c r="BI133" s="206">
        <v>0</v>
      </c>
      <c r="BJ133" s="206">
        <v>0</v>
      </c>
      <c r="BK133" s="206">
        <v>0</v>
      </c>
      <c r="BL133" s="206">
        <v>0</v>
      </c>
      <c r="BM133" s="206">
        <v>0</v>
      </c>
      <c r="BN133" s="206">
        <v>0</v>
      </c>
      <c r="BO133" s="206">
        <v>0</v>
      </c>
      <c r="BP133" s="206">
        <v>0</v>
      </c>
      <c r="BQ133" s="206">
        <v>0</v>
      </c>
      <c r="BR133" s="206">
        <v>0</v>
      </c>
      <c r="BS133" s="206">
        <v>0</v>
      </c>
      <c r="BT133" s="206">
        <v>0</v>
      </c>
      <c r="BU133" s="206">
        <v>0</v>
      </c>
      <c r="BV133" s="206">
        <v>0</v>
      </c>
      <c r="BW133" s="206">
        <v>0</v>
      </c>
      <c r="BX133" s="206">
        <v>0</v>
      </c>
      <c r="BY133" s="206">
        <v>0</v>
      </c>
      <c r="BZ133" s="206">
        <v>0</v>
      </c>
      <c r="CA133" s="206">
        <v>0</v>
      </c>
      <c r="CB133" s="206">
        <v>0</v>
      </c>
      <c r="CC133" s="206">
        <v>0</v>
      </c>
      <c r="CD133" s="206">
        <v>0</v>
      </c>
      <c r="CE133" s="206">
        <v>0</v>
      </c>
      <c r="CF133" s="206">
        <v>0</v>
      </c>
      <c r="CG133" s="206">
        <v>0</v>
      </c>
      <c r="CH133" s="206">
        <v>0</v>
      </c>
      <c r="CI133" s="206">
        <v>0</v>
      </c>
      <c r="CJ133" s="206">
        <v>0</v>
      </c>
      <c r="CK133" s="206">
        <v>0</v>
      </c>
      <c r="CL133" s="206">
        <v>0</v>
      </c>
      <c r="CM133" s="206">
        <v>0</v>
      </c>
      <c r="CN133" s="206">
        <v>0</v>
      </c>
      <c r="CO133" s="206">
        <v>0</v>
      </c>
      <c r="CP133" s="206">
        <v>0</v>
      </c>
      <c r="CQ133" s="206">
        <v>0</v>
      </c>
      <c r="CR133" s="206">
        <v>0</v>
      </c>
      <c r="CS133" s="206">
        <v>0</v>
      </c>
      <c r="CT133" s="206">
        <v>0</v>
      </c>
      <c r="CU133" s="206">
        <v>0</v>
      </c>
      <c r="CV133" s="206">
        <v>0</v>
      </c>
      <c r="CW133" s="206">
        <v>0</v>
      </c>
      <c r="CX133" s="206">
        <v>0</v>
      </c>
      <c r="CY133" s="206">
        <v>0</v>
      </c>
      <c r="CZ133" s="206">
        <v>0</v>
      </c>
      <c r="DA133" s="206">
        <v>0</v>
      </c>
      <c r="DB133" s="206">
        <v>0</v>
      </c>
      <c r="DC133" s="206">
        <v>0</v>
      </c>
      <c r="DD133" s="206">
        <v>0</v>
      </c>
      <c r="DE133" s="206">
        <v>0</v>
      </c>
      <c r="DF133" s="206">
        <v>0</v>
      </c>
      <c r="DG133" s="206">
        <v>0</v>
      </c>
      <c r="DH133" s="206">
        <v>0</v>
      </c>
      <c r="DI133" s="206">
        <v>0</v>
      </c>
      <c r="DJ133" s="206">
        <v>0</v>
      </c>
      <c r="DK133" s="206">
        <v>0</v>
      </c>
      <c r="DL133" s="207">
        <v>0</v>
      </c>
      <c r="DM133" s="343"/>
      <c r="DN133" s="317"/>
      <c r="DO133" s="317"/>
      <c r="DP133" s="317"/>
      <c r="DQ133" s="307" t="s">
        <v>268</v>
      </c>
      <c r="DR133" s="221"/>
      <c r="DS133" s="221"/>
      <c r="DT133" s="223"/>
      <c r="DU133" s="206">
        <f t="shared" si="115"/>
        <v>0</v>
      </c>
      <c r="DV133" s="206">
        <f t="shared" si="116"/>
        <v>0</v>
      </c>
      <c r="DW133" s="206">
        <f t="shared" si="117"/>
        <v>0</v>
      </c>
      <c r="DX133" s="206">
        <f t="shared" si="118"/>
        <v>0</v>
      </c>
      <c r="DY133" s="206">
        <f t="shared" si="119"/>
        <v>0</v>
      </c>
      <c r="DZ133" s="206">
        <f t="shared" si="120"/>
        <v>0</v>
      </c>
      <c r="EA133" s="206">
        <f t="shared" si="121"/>
        <v>0</v>
      </c>
      <c r="EB133" s="206">
        <f t="shared" si="122"/>
        <v>0</v>
      </c>
      <c r="EC133" s="206">
        <f t="shared" si="123"/>
        <v>0</v>
      </c>
      <c r="ED133" s="207">
        <f t="shared" si="87"/>
        <v>0</v>
      </c>
      <c r="EE133" s="303">
        <f t="shared" si="113"/>
        <v>0</v>
      </c>
      <c r="EF133" s="306"/>
      <c r="EG133" s="314"/>
      <c r="EH133" s="101"/>
    </row>
    <row r="134" spans="1:138" s="126" customFormat="1" ht="15.5" x14ac:dyDescent="0.35">
      <c r="A134" s="37" t="s">
        <v>149</v>
      </c>
      <c r="B134" s="37">
        <v>13</v>
      </c>
      <c r="C134" s="38"/>
      <c r="D134" s="39"/>
      <c r="E134" s="203" t="s">
        <v>269</v>
      </c>
      <c r="F134" s="218"/>
      <c r="G134" s="209"/>
      <c r="H134" s="205"/>
      <c r="I134" s="206">
        <v>0</v>
      </c>
      <c r="J134" s="206">
        <v>0</v>
      </c>
      <c r="K134" s="206">
        <v>0</v>
      </c>
      <c r="L134" s="206">
        <v>0</v>
      </c>
      <c r="M134" s="206">
        <v>0</v>
      </c>
      <c r="N134" s="206">
        <v>0</v>
      </c>
      <c r="O134" s="206">
        <v>0</v>
      </c>
      <c r="P134" s="206">
        <v>0</v>
      </c>
      <c r="Q134" s="206">
        <v>0</v>
      </c>
      <c r="R134" s="206">
        <v>0</v>
      </c>
      <c r="S134" s="206">
        <v>0</v>
      </c>
      <c r="T134" s="206">
        <v>0</v>
      </c>
      <c r="U134" s="206">
        <v>0</v>
      </c>
      <c r="V134" s="206">
        <v>0</v>
      </c>
      <c r="W134" s="206">
        <v>0</v>
      </c>
      <c r="X134" s="206">
        <v>0</v>
      </c>
      <c r="Y134" s="206">
        <v>0</v>
      </c>
      <c r="Z134" s="206">
        <v>0</v>
      </c>
      <c r="AA134" s="206">
        <v>0</v>
      </c>
      <c r="AB134" s="206">
        <v>0</v>
      </c>
      <c r="AC134" s="206">
        <v>0</v>
      </c>
      <c r="AD134" s="206">
        <v>0</v>
      </c>
      <c r="AE134" s="206">
        <v>0</v>
      </c>
      <c r="AF134" s="206">
        <v>0</v>
      </c>
      <c r="AG134" s="206">
        <v>0</v>
      </c>
      <c r="AH134" s="206">
        <v>0</v>
      </c>
      <c r="AI134" s="206">
        <v>0</v>
      </c>
      <c r="AJ134" s="206">
        <v>0</v>
      </c>
      <c r="AK134" s="206">
        <v>0</v>
      </c>
      <c r="AL134" s="206">
        <v>0</v>
      </c>
      <c r="AM134" s="206">
        <v>0</v>
      </c>
      <c r="AN134" s="206">
        <v>0</v>
      </c>
      <c r="AO134" s="206">
        <v>0</v>
      </c>
      <c r="AP134" s="206">
        <v>0</v>
      </c>
      <c r="AQ134" s="206">
        <v>0</v>
      </c>
      <c r="AR134" s="206">
        <v>0</v>
      </c>
      <c r="AS134" s="206">
        <v>0</v>
      </c>
      <c r="AT134" s="206">
        <v>0</v>
      </c>
      <c r="AU134" s="206">
        <v>0</v>
      </c>
      <c r="AV134" s="206">
        <v>0</v>
      </c>
      <c r="AW134" s="206">
        <v>0</v>
      </c>
      <c r="AX134" s="206">
        <v>0</v>
      </c>
      <c r="AY134" s="206">
        <v>0</v>
      </c>
      <c r="AZ134" s="206">
        <v>0</v>
      </c>
      <c r="BA134" s="206">
        <v>0</v>
      </c>
      <c r="BB134" s="206">
        <v>0</v>
      </c>
      <c r="BC134" s="206">
        <v>0</v>
      </c>
      <c r="BD134" s="206">
        <v>0</v>
      </c>
      <c r="BE134" s="206">
        <v>0</v>
      </c>
      <c r="BF134" s="206">
        <v>0</v>
      </c>
      <c r="BG134" s="206">
        <v>0</v>
      </c>
      <c r="BH134" s="206">
        <v>0</v>
      </c>
      <c r="BI134" s="206">
        <v>0</v>
      </c>
      <c r="BJ134" s="206">
        <v>0</v>
      </c>
      <c r="BK134" s="206">
        <v>0</v>
      </c>
      <c r="BL134" s="206">
        <v>0</v>
      </c>
      <c r="BM134" s="206">
        <v>0</v>
      </c>
      <c r="BN134" s="206">
        <v>0</v>
      </c>
      <c r="BO134" s="206">
        <v>0</v>
      </c>
      <c r="BP134" s="206">
        <v>0</v>
      </c>
      <c r="BQ134" s="206">
        <v>0</v>
      </c>
      <c r="BR134" s="206">
        <v>0</v>
      </c>
      <c r="BS134" s="206">
        <v>0</v>
      </c>
      <c r="BT134" s="206">
        <v>0</v>
      </c>
      <c r="BU134" s="206">
        <v>0</v>
      </c>
      <c r="BV134" s="206">
        <v>0</v>
      </c>
      <c r="BW134" s="206">
        <v>0</v>
      </c>
      <c r="BX134" s="206">
        <v>0</v>
      </c>
      <c r="BY134" s="206">
        <v>0</v>
      </c>
      <c r="BZ134" s="206">
        <v>0</v>
      </c>
      <c r="CA134" s="206">
        <v>0</v>
      </c>
      <c r="CB134" s="206">
        <v>0</v>
      </c>
      <c r="CC134" s="206">
        <v>0</v>
      </c>
      <c r="CD134" s="206">
        <v>0</v>
      </c>
      <c r="CE134" s="206">
        <v>0</v>
      </c>
      <c r="CF134" s="206">
        <v>0</v>
      </c>
      <c r="CG134" s="206">
        <v>0</v>
      </c>
      <c r="CH134" s="206">
        <v>0</v>
      </c>
      <c r="CI134" s="206">
        <v>0</v>
      </c>
      <c r="CJ134" s="206">
        <v>0</v>
      </c>
      <c r="CK134" s="206">
        <v>0</v>
      </c>
      <c r="CL134" s="206">
        <v>0</v>
      </c>
      <c r="CM134" s="206">
        <v>0</v>
      </c>
      <c r="CN134" s="206">
        <v>0</v>
      </c>
      <c r="CO134" s="206">
        <v>0</v>
      </c>
      <c r="CP134" s="206">
        <v>0</v>
      </c>
      <c r="CQ134" s="206">
        <v>0</v>
      </c>
      <c r="CR134" s="206">
        <v>0</v>
      </c>
      <c r="CS134" s="206">
        <v>0</v>
      </c>
      <c r="CT134" s="206">
        <v>0</v>
      </c>
      <c r="CU134" s="206">
        <v>0</v>
      </c>
      <c r="CV134" s="206">
        <v>0</v>
      </c>
      <c r="CW134" s="206">
        <v>0</v>
      </c>
      <c r="CX134" s="206">
        <v>0</v>
      </c>
      <c r="CY134" s="206">
        <v>0</v>
      </c>
      <c r="CZ134" s="206">
        <v>0</v>
      </c>
      <c r="DA134" s="206">
        <v>0</v>
      </c>
      <c r="DB134" s="206">
        <v>0</v>
      </c>
      <c r="DC134" s="206">
        <v>0</v>
      </c>
      <c r="DD134" s="206">
        <v>0</v>
      </c>
      <c r="DE134" s="206">
        <v>0</v>
      </c>
      <c r="DF134" s="206">
        <v>0</v>
      </c>
      <c r="DG134" s="206">
        <v>0</v>
      </c>
      <c r="DH134" s="206">
        <v>0</v>
      </c>
      <c r="DI134" s="206">
        <v>0</v>
      </c>
      <c r="DJ134" s="206">
        <v>0</v>
      </c>
      <c r="DK134" s="206">
        <v>0</v>
      </c>
      <c r="DL134" s="207">
        <v>0</v>
      </c>
      <c r="DM134" s="343"/>
      <c r="DN134" s="317"/>
      <c r="DO134" s="317"/>
      <c r="DP134" s="317"/>
      <c r="DQ134" s="290" t="s">
        <v>269</v>
      </c>
      <c r="DR134" s="218"/>
      <c r="DS134" s="209"/>
      <c r="DT134" s="205"/>
      <c r="DU134" s="206">
        <f t="shared" si="115"/>
        <v>0</v>
      </c>
      <c r="DV134" s="206">
        <f t="shared" si="116"/>
        <v>0</v>
      </c>
      <c r="DW134" s="206">
        <f t="shared" si="117"/>
        <v>0</v>
      </c>
      <c r="DX134" s="206">
        <f t="shared" si="118"/>
        <v>0</v>
      </c>
      <c r="DY134" s="206">
        <f t="shared" si="119"/>
        <v>0</v>
      </c>
      <c r="DZ134" s="206">
        <f t="shared" si="120"/>
        <v>0</v>
      </c>
      <c r="EA134" s="206">
        <f t="shared" si="121"/>
        <v>0</v>
      </c>
      <c r="EB134" s="206">
        <f t="shared" si="122"/>
        <v>0</v>
      </c>
      <c r="EC134" s="206">
        <f t="shared" si="123"/>
        <v>0</v>
      </c>
      <c r="ED134" s="207">
        <f t="shared" si="87"/>
        <v>0</v>
      </c>
      <c r="EE134" s="303">
        <f t="shared" si="113"/>
        <v>0</v>
      </c>
      <c r="EF134" s="306"/>
      <c r="EG134" s="314"/>
      <c r="EH134" s="101"/>
    </row>
    <row r="135" spans="1:138" s="126" customFormat="1" ht="15.5" x14ac:dyDescent="0.35">
      <c r="A135" s="127"/>
      <c r="B135" s="127"/>
      <c r="C135" s="128"/>
      <c r="D135" s="129"/>
      <c r="E135" s="230" t="s">
        <v>270</v>
      </c>
      <c r="F135" s="211"/>
      <c r="G135" s="211"/>
      <c r="H135" s="212"/>
      <c r="I135" s="213">
        <v>0</v>
      </c>
      <c r="J135" s="213">
        <v>0</v>
      </c>
      <c r="K135" s="213">
        <v>0</v>
      </c>
      <c r="L135" s="213">
        <v>0</v>
      </c>
      <c r="M135" s="213">
        <v>0</v>
      </c>
      <c r="N135" s="213">
        <v>0</v>
      </c>
      <c r="O135" s="213">
        <v>0</v>
      </c>
      <c r="P135" s="213">
        <v>0</v>
      </c>
      <c r="Q135" s="213">
        <v>0</v>
      </c>
      <c r="R135" s="213">
        <v>0</v>
      </c>
      <c r="S135" s="213">
        <v>0</v>
      </c>
      <c r="T135" s="213">
        <v>0</v>
      </c>
      <c r="U135" s="213">
        <v>0</v>
      </c>
      <c r="V135" s="213">
        <v>0</v>
      </c>
      <c r="W135" s="213">
        <v>0</v>
      </c>
      <c r="X135" s="213">
        <v>0</v>
      </c>
      <c r="Y135" s="213">
        <v>0</v>
      </c>
      <c r="Z135" s="213">
        <v>0</v>
      </c>
      <c r="AA135" s="213">
        <v>0</v>
      </c>
      <c r="AB135" s="213">
        <v>0</v>
      </c>
      <c r="AC135" s="213">
        <v>0</v>
      </c>
      <c r="AD135" s="213">
        <v>0</v>
      </c>
      <c r="AE135" s="213">
        <v>0</v>
      </c>
      <c r="AF135" s="213">
        <v>0</v>
      </c>
      <c r="AG135" s="213">
        <v>0</v>
      </c>
      <c r="AH135" s="213">
        <v>0</v>
      </c>
      <c r="AI135" s="213">
        <v>0</v>
      </c>
      <c r="AJ135" s="213">
        <v>0</v>
      </c>
      <c r="AK135" s="213">
        <v>0</v>
      </c>
      <c r="AL135" s="213">
        <v>0</v>
      </c>
      <c r="AM135" s="213">
        <v>0</v>
      </c>
      <c r="AN135" s="213">
        <v>0</v>
      </c>
      <c r="AO135" s="213">
        <v>0</v>
      </c>
      <c r="AP135" s="213">
        <v>0</v>
      </c>
      <c r="AQ135" s="213">
        <v>0</v>
      </c>
      <c r="AR135" s="213">
        <v>0</v>
      </c>
      <c r="AS135" s="213">
        <v>0</v>
      </c>
      <c r="AT135" s="213">
        <v>0</v>
      </c>
      <c r="AU135" s="213">
        <v>0</v>
      </c>
      <c r="AV135" s="213">
        <v>0</v>
      </c>
      <c r="AW135" s="213">
        <v>0</v>
      </c>
      <c r="AX135" s="213">
        <v>0</v>
      </c>
      <c r="AY135" s="213">
        <v>0</v>
      </c>
      <c r="AZ135" s="213">
        <v>0</v>
      </c>
      <c r="BA135" s="213">
        <v>0</v>
      </c>
      <c r="BB135" s="213">
        <v>0</v>
      </c>
      <c r="BC135" s="213">
        <v>0</v>
      </c>
      <c r="BD135" s="213">
        <v>0</v>
      </c>
      <c r="BE135" s="213">
        <v>0</v>
      </c>
      <c r="BF135" s="213">
        <v>0</v>
      </c>
      <c r="BG135" s="213">
        <v>0</v>
      </c>
      <c r="BH135" s="213">
        <v>0</v>
      </c>
      <c r="BI135" s="213">
        <v>0</v>
      </c>
      <c r="BJ135" s="213">
        <v>0</v>
      </c>
      <c r="BK135" s="213">
        <v>0</v>
      </c>
      <c r="BL135" s="213">
        <v>0</v>
      </c>
      <c r="BM135" s="213">
        <v>0</v>
      </c>
      <c r="BN135" s="213">
        <v>0</v>
      </c>
      <c r="BO135" s="213">
        <v>0</v>
      </c>
      <c r="BP135" s="213">
        <v>0</v>
      </c>
      <c r="BQ135" s="213">
        <v>0</v>
      </c>
      <c r="BR135" s="213">
        <v>0</v>
      </c>
      <c r="BS135" s="213">
        <v>0</v>
      </c>
      <c r="BT135" s="213">
        <v>0</v>
      </c>
      <c r="BU135" s="213">
        <v>0</v>
      </c>
      <c r="BV135" s="213">
        <v>0</v>
      </c>
      <c r="BW135" s="213">
        <v>0</v>
      </c>
      <c r="BX135" s="213">
        <v>0</v>
      </c>
      <c r="BY135" s="213">
        <v>0</v>
      </c>
      <c r="BZ135" s="213">
        <v>0</v>
      </c>
      <c r="CA135" s="213">
        <v>0</v>
      </c>
      <c r="CB135" s="213">
        <v>0</v>
      </c>
      <c r="CC135" s="213">
        <v>0</v>
      </c>
      <c r="CD135" s="213">
        <v>0</v>
      </c>
      <c r="CE135" s="213">
        <v>0</v>
      </c>
      <c r="CF135" s="213">
        <v>0</v>
      </c>
      <c r="CG135" s="213">
        <v>0</v>
      </c>
      <c r="CH135" s="213">
        <v>0</v>
      </c>
      <c r="CI135" s="213">
        <v>0</v>
      </c>
      <c r="CJ135" s="213">
        <v>0</v>
      </c>
      <c r="CK135" s="213">
        <v>0</v>
      </c>
      <c r="CL135" s="213">
        <v>0</v>
      </c>
      <c r="CM135" s="213">
        <v>0</v>
      </c>
      <c r="CN135" s="213">
        <v>0</v>
      </c>
      <c r="CO135" s="213">
        <v>0</v>
      </c>
      <c r="CP135" s="213">
        <v>0</v>
      </c>
      <c r="CQ135" s="213">
        <v>0</v>
      </c>
      <c r="CR135" s="213">
        <v>0</v>
      </c>
      <c r="CS135" s="213">
        <v>0</v>
      </c>
      <c r="CT135" s="213">
        <v>0</v>
      </c>
      <c r="CU135" s="213">
        <v>0</v>
      </c>
      <c r="CV135" s="213">
        <v>0</v>
      </c>
      <c r="CW135" s="213">
        <v>0</v>
      </c>
      <c r="CX135" s="213">
        <v>0</v>
      </c>
      <c r="CY135" s="213">
        <v>0</v>
      </c>
      <c r="CZ135" s="213">
        <v>0</v>
      </c>
      <c r="DA135" s="213">
        <v>0</v>
      </c>
      <c r="DB135" s="213">
        <v>0</v>
      </c>
      <c r="DC135" s="213">
        <v>0</v>
      </c>
      <c r="DD135" s="213">
        <v>0</v>
      </c>
      <c r="DE135" s="213">
        <v>0</v>
      </c>
      <c r="DF135" s="213">
        <v>0</v>
      </c>
      <c r="DG135" s="213">
        <v>0</v>
      </c>
      <c r="DH135" s="213">
        <v>0</v>
      </c>
      <c r="DI135" s="213">
        <v>0</v>
      </c>
      <c r="DJ135" s="213">
        <v>0</v>
      </c>
      <c r="DK135" s="213">
        <v>0</v>
      </c>
      <c r="DL135" s="214">
        <v>0</v>
      </c>
      <c r="DM135" s="343"/>
      <c r="DN135" s="317"/>
      <c r="DO135" s="317"/>
      <c r="DP135" s="317"/>
      <c r="DQ135" s="308" t="s">
        <v>478</v>
      </c>
      <c r="DR135" s="211"/>
      <c r="DS135" s="211"/>
      <c r="DT135" s="212"/>
      <c r="DU135" s="213">
        <f t="shared" ref="DU135:EC135" si="124">+DU136+DU152+DU157</f>
        <v>548.88316697899347</v>
      </c>
      <c r="DV135" s="213">
        <f t="shared" si="124"/>
        <v>10244.521873629408</v>
      </c>
      <c r="DW135" s="213">
        <f t="shared" si="124"/>
        <v>8021.7883075261507</v>
      </c>
      <c r="DX135" s="213">
        <f t="shared" si="124"/>
        <v>10743.017711066052</v>
      </c>
      <c r="DY135" s="213">
        <f t="shared" si="124"/>
        <v>11564.53192670667</v>
      </c>
      <c r="DZ135" s="213">
        <f t="shared" si="124"/>
        <v>16066.852030659327</v>
      </c>
      <c r="EA135" s="213">
        <f t="shared" si="124"/>
        <v>41710.023416650569</v>
      </c>
      <c r="EB135" s="213">
        <f t="shared" si="124"/>
        <v>52285.557423726379</v>
      </c>
      <c r="EC135" s="213">
        <f t="shared" si="124"/>
        <v>52937.629345117035</v>
      </c>
      <c r="ED135" s="214">
        <f t="shared" si="87"/>
        <v>204122.80520206055</v>
      </c>
      <c r="EE135" s="305"/>
      <c r="EF135" s="306"/>
      <c r="EG135" s="314"/>
      <c r="EH135" s="101"/>
    </row>
    <row r="136" spans="1:138" s="126" customFormat="1" ht="15" hidden="1" customHeight="1" outlineLevel="1" x14ac:dyDescent="0.35">
      <c r="A136" s="127" t="s">
        <v>149</v>
      </c>
      <c r="B136" s="127">
        <v>14</v>
      </c>
      <c r="C136" s="128"/>
      <c r="D136" s="129"/>
      <c r="E136" s="231"/>
      <c r="F136" s="211" t="s">
        <v>271</v>
      </c>
      <c r="G136" s="211"/>
      <c r="H136" s="212"/>
      <c r="I136" s="213">
        <v>0</v>
      </c>
      <c r="J136" s="213">
        <v>0</v>
      </c>
      <c r="K136" s="213">
        <v>0</v>
      </c>
      <c r="L136" s="213">
        <v>0</v>
      </c>
      <c r="M136" s="213">
        <v>0</v>
      </c>
      <c r="N136" s="213">
        <v>0</v>
      </c>
      <c r="O136" s="213">
        <v>0</v>
      </c>
      <c r="P136" s="213">
        <v>0</v>
      </c>
      <c r="Q136" s="213">
        <v>0</v>
      </c>
      <c r="R136" s="213">
        <v>0</v>
      </c>
      <c r="S136" s="213">
        <v>0</v>
      </c>
      <c r="T136" s="213">
        <v>0</v>
      </c>
      <c r="U136" s="213">
        <v>0</v>
      </c>
      <c r="V136" s="213">
        <v>0</v>
      </c>
      <c r="W136" s="213">
        <v>0</v>
      </c>
      <c r="X136" s="213">
        <v>0</v>
      </c>
      <c r="Y136" s="213">
        <v>0</v>
      </c>
      <c r="Z136" s="213">
        <v>0</v>
      </c>
      <c r="AA136" s="213">
        <v>0</v>
      </c>
      <c r="AB136" s="213">
        <v>0</v>
      </c>
      <c r="AC136" s="213">
        <v>0</v>
      </c>
      <c r="AD136" s="213">
        <v>0</v>
      </c>
      <c r="AE136" s="213">
        <v>0</v>
      </c>
      <c r="AF136" s="213">
        <v>0</v>
      </c>
      <c r="AG136" s="213">
        <v>0</v>
      </c>
      <c r="AH136" s="213">
        <v>0</v>
      </c>
      <c r="AI136" s="213">
        <v>0</v>
      </c>
      <c r="AJ136" s="213">
        <v>0</v>
      </c>
      <c r="AK136" s="213">
        <v>0</v>
      </c>
      <c r="AL136" s="213">
        <v>0</v>
      </c>
      <c r="AM136" s="213">
        <v>0</v>
      </c>
      <c r="AN136" s="213">
        <v>0</v>
      </c>
      <c r="AO136" s="213">
        <v>0</v>
      </c>
      <c r="AP136" s="213">
        <v>0</v>
      </c>
      <c r="AQ136" s="213">
        <v>0</v>
      </c>
      <c r="AR136" s="213">
        <v>0</v>
      </c>
      <c r="AS136" s="213">
        <v>0</v>
      </c>
      <c r="AT136" s="213">
        <v>0</v>
      </c>
      <c r="AU136" s="213">
        <v>0</v>
      </c>
      <c r="AV136" s="213">
        <v>0</v>
      </c>
      <c r="AW136" s="213">
        <v>0</v>
      </c>
      <c r="AX136" s="213">
        <v>0</v>
      </c>
      <c r="AY136" s="213">
        <v>0</v>
      </c>
      <c r="AZ136" s="213">
        <v>0</v>
      </c>
      <c r="BA136" s="213">
        <v>0</v>
      </c>
      <c r="BB136" s="213">
        <v>0</v>
      </c>
      <c r="BC136" s="213">
        <v>0</v>
      </c>
      <c r="BD136" s="213">
        <v>0</v>
      </c>
      <c r="BE136" s="213">
        <v>0</v>
      </c>
      <c r="BF136" s="213">
        <v>0</v>
      </c>
      <c r="BG136" s="213">
        <v>0</v>
      </c>
      <c r="BH136" s="213">
        <v>0</v>
      </c>
      <c r="BI136" s="213">
        <v>0</v>
      </c>
      <c r="BJ136" s="213">
        <v>0</v>
      </c>
      <c r="BK136" s="213">
        <v>0</v>
      </c>
      <c r="BL136" s="213">
        <v>0</v>
      </c>
      <c r="BM136" s="213">
        <v>0</v>
      </c>
      <c r="BN136" s="213">
        <v>0</v>
      </c>
      <c r="BO136" s="213">
        <v>0</v>
      </c>
      <c r="BP136" s="213">
        <v>0</v>
      </c>
      <c r="BQ136" s="213">
        <v>0</v>
      </c>
      <c r="BR136" s="213">
        <v>0</v>
      </c>
      <c r="BS136" s="213">
        <v>0</v>
      </c>
      <c r="BT136" s="213">
        <v>0</v>
      </c>
      <c r="BU136" s="213">
        <v>0</v>
      </c>
      <c r="BV136" s="213">
        <v>0</v>
      </c>
      <c r="BW136" s="213">
        <v>0</v>
      </c>
      <c r="BX136" s="213">
        <v>0</v>
      </c>
      <c r="BY136" s="213">
        <v>0</v>
      </c>
      <c r="BZ136" s="213">
        <v>0</v>
      </c>
      <c r="CA136" s="213">
        <v>0</v>
      </c>
      <c r="CB136" s="213">
        <v>0</v>
      </c>
      <c r="CC136" s="213">
        <v>0</v>
      </c>
      <c r="CD136" s="213">
        <v>0</v>
      </c>
      <c r="CE136" s="213">
        <v>0</v>
      </c>
      <c r="CF136" s="213">
        <v>0</v>
      </c>
      <c r="CG136" s="213">
        <v>0</v>
      </c>
      <c r="CH136" s="213">
        <v>0</v>
      </c>
      <c r="CI136" s="213">
        <v>0</v>
      </c>
      <c r="CJ136" s="213">
        <v>0</v>
      </c>
      <c r="CK136" s="213">
        <v>0</v>
      </c>
      <c r="CL136" s="213">
        <v>0</v>
      </c>
      <c r="CM136" s="213">
        <v>0</v>
      </c>
      <c r="CN136" s="213">
        <v>0</v>
      </c>
      <c r="CO136" s="213">
        <v>0</v>
      </c>
      <c r="CP136" s="213">
        <v>0</v>
      </c>
      <c r="CQ136" s="213">
        <v>0</v>
      </c>
      <c r="CR136" s="213">
        <v>0</v>
      </c>
      <c r="CS136" s="213">
        <v>0</v>
      </c>
      <c r="CT136" s="213">
        <v>0</v>
      </c>
      <c r="CU136" s="213">
        <v>0</v>
      </c>
      <c r="CV136" s="213">
        <v>0</v>
      </c>
      <c r="CW136" s="213">
        <v>0</v>
      </c>
      <c r="CX136" s="213">
        <v>0</v>
      </c>
      <c r="CY136" s="213">
        <v>0</v>
      </c>
      <c r="CZ136" s="213">
        <v>0</v>
      </c>
      <c r="DA136" s="213">
        <v>0</v>
      </c>
      <c r="DB136" s="213">
        <v>0</v>
      </c>
      <c r="DC136" s="213">
        <v>0</v>
      </c>
      <c r="DD136" s="213">
        <v>0</v>
      </c>
      <c r="DE136" s="213">
        <v>0</v>
      </c>
      <c r="DF136" s="213">
        <v>0</v>
      </c>
      <c r="DG136" s="213">
        <v>0</v>
      </c>
      <c r="DH136" s="213">
        <v>0</v>
      </c>
      <c r="DI136" s="213">
        <v>0</v>
      </c>
      <c r="DJ136" s="213">
        <v>0</v>
      </c>
      <c r="DK136" s="213">
        <v>0</v>
      </c>
      <c r="DL136" s="214">
        <v>0</v>
      </c>
      <c r="DM136" s="343"/>
      <c r="DN136" s="317"/>
      <c r="DO136" s="317"/>
      <c r="DP136" s="317"/>
      <c r="DQ136" s="231"/>
      <c r="DR136" s="211" t="s">
        <v>271</v>
      </c>
      <c r="DS136" s="211"/>
      <c r="DT136" s="212"/>
      <c r="DU136" s="213">
        <f t="shared" ref="DU136:EC136" si="125">+DU137+DU142+DU147</f>
        <v>500.58442006532783</v>
      </c>
      <c r="DV136" s="213">
        <f t="shared" si="125"/>
        <v>9540.3657290748142</v>
      </c>
      <c r="DW136" s="213">
        <f t="shared" si="125"/>
        <v>5920.4225074544038</v>
      </c>
      <c r="DX136" s="213">
        <f t="shared" si="125"/>
        <v>7261.5865842820767</v>
      </c>
      <c r="DY136" s="213">
        <f t="shared" si="125"/>
        <v>7134.9613474810176</v>
      </c>
      <c r="DZ136" s="213">
        <f t="shared" si="125"/>
        <v>9266.6788080081333</v>
      </c>
      <c r="EA136" s="213">
        <f t="shared" si="125"/>
        <v>22458.503579786524</v>
      </c>
      <c r="EB136" s="213">
        <f t="shared" si="125"/>
        <v>22441.434974231812</v>
      </c>
      <c r="EC136" s="213">
        <f t="shared" si="125"/>
        <v>23301.147428750963</v>
      </c>
      <c r="ED136" s="214">
        <f t="shared" si="87"/>
        <v>107825.68537913507</v>
      </c>
      <c r="EE136" s="305"/>
      <c r="EF136" s="306"/>
      <c r="EG136" s="314"/>
      <c r="EH136" s="101"/>
    </row>
    <row r="137" spans="1:138" s="126" customFormat="1" ht="15" hidden="1" customHeight="1" outlineLevel="1" x14ac:dyDescent="0.35">
      <c r="A137" s="127" t="s">
        <v>149</v>
      </c>
      <c r="B137" s="127">
        <v>14</v>
      </c>
      <c r="C137" s="128">
        <v>14.1</v>
      </c>
      <c r="D137" s="129"/>
      <c r="E137" s="210"/>
      <c r="F137" s="215"/>
      <c r="G137" s="212" t="s">
        <v>272</v>
      </c>
      <c r="H137" s="212"/>
      <c r="I137" s="213">
        <v>0</v>
      </c>
      <c r="J137" s="213">
        <v>0</v>
      </c>
      <c r="K137" s="213">
        <v>0</v>
      </c>
      <c r="L137" s="213">
        <v>0</v>
      </c>
      <c r="M137" s="213">
        <v>0</v>
      </c>
      <c r="N137" s="213">
        <v>0</v>
      </c>
      <c r="O137" s="213">
        <v>0</v>
      </c>
      <c r="P137" s="213">
        <v>0</v>
      </c>
      <c r="Q137" s="213">
        <v>0</v>
      </c>
      <c r="R137" s="213">
        <v>0</v>
      </c>
      <c r="S137" s="213">
        <v>0</v>
      </c>
      <c r="T137" s="213">
        <v>0</v>
      </c>
      <c r="U137" s="213">
        <v>0</v>
      </c>
      <c r="V137" s="213">
        <v>0</v>
      </c>
      <c r="W137" s="213">
        <v>0</v>
      </c>
      <c r="X137" s="213">
        <v>0</v>
      </c>
      <c r="Y137" s="213">
        <v>0</v>
      </c>
      <c r="Z137" s="213">
        <v>0</v>
      </c>
      <c r="AA137" s="213">
        <v>0</v>
      </c>
      <c r="AB137" s="213">
        <v>0</v>
      </c>
      <c r="AC137" s="213">
        <v>0</v>
      </c>
      <c r="AD137" s="213">
        <v>0</v>
      </c>
      <c r="AE137" s="213">
        <v>0</v>
      </c>
      <c r="AF137" s="213">
        <v>0</v>
      </c>
      <c r="AG137" s="213">
        <v>0</v>
      </c>
      <c r="AH137" s="213">
        <v>0</v>
      </c>
      <c r="AI137" s="213">
        <v>0</v>
      </c>
      <c r="AJ137" s="213">
        <v>0</v>
      </c>
      <c r="AK137" s="213">
        <v>0</v>
      </c>
      <c r="AL137" s="213">
        <v>0</v>
      </c>
      <c r="AM137" s="213">
        <v>0</v>
      </c>
      <c r="AN137" s="213">
        <v>0</v>
      </c>
      <c r="AO137" s="213">
        <v>0</v>
      </c>
      <c r="AP137" s="213">
        <v>0</v>
      </c>
      <c r="AQ137" s="213">
        <v>0</v>
      </c>
      <c r="AR137" s="213">
        <v>0</v>
      </c>
      <c r="AS137" s="213">
        <v>0</v>
      </c>
      <c r="AT137" s="213">
        <v>0</v>
      </c>
      <c r="AU137" s="213">
        <v>0</v>
      </c>
      <c r="AV137" s="213">
        <v>0</v>
      </c>
      <c r="AW137" s="213">
        <v>0</v>
      </c>
      <c r="AX137" s="213">
        <v>0</v>
      </c>
      <c r="AY137" s="213">
        <v>0</v>
      </c>
      <c r="AZ137" s="213">
        <v>0</v>
      </c>
      <c r="BA137" s="213">
        <v>0</v>
      </c>
      <c r="BB137" s="213">
        <v>0</v>
      </c>
      <c r="BC137" s="213">
        <v>0</v>
      </c>
      <c r="BD137" s="213">
        <v>0</v>
      </c>
      <c r="BE137" s="213">
        <v>0</v>
      </c>
      <c r="BF137" s="213">
        <v>0</v>
      </c>
      <c r="BG137" s="213">
        <v>0</v>
      </c>
      <c r="BH137" s="213">
        <v>0</v>
      </c>
      <c r="BI137" s="213">
        <v>0</v>
      </c>
      <c r="BJ137" s="213">
        <v>0</v>
      </c>
      <c r="BK137" s="213">
        <v>0</v>
      </c>
      <c r="BL137" s="213">
        <v>0</v>
      </c>
      <c r="BM137" s="213">
        <v>0</v>
      </c>
      <c r="BN137" s="213">
        <v>0</v>
      </c>
      <c r="BO137" s="213">
        <v>0</v>
      </c>
      <c r="BP137" s="213">
        <v>0</v>
      </c>
      <c r="BQ137" s="213">
        <v>0</v>
      </c>
      <c r="BR137" s="213">
        <v>0</v>
      </c>
      <c r="BS137" s="213">
        <v>0</v>
      </c>
      <c r="BT137" s="213">
        <v>0</v>
      </c>
      <c r="BU137" s="213">
        <v>0</v>
      </c>
      <c r="BV137" s="213">
        <v>0</v>
      </c>
      <c r="BW137" s="213">
        <v>0</v>
      </c>
      <c r="BX137" s="213">
        <v>0</v>
      </c>
      <c r="BY137" s="213">
        <v>0</v>
      </c>
      <c r="BZ137" s="213">
        <v>0</v>
      </c>
      <c r="CA137" s="213">
        <v>0</v>
      </c>
      <c r="CB137" s="213">
        <v>0</v>
      </c>
      <c r="CC137" s="213">
        <v>0</v>
      </c>
      <c r="CD137" s="213">
        <v>0</v>
      </c>
      <c r="CE137" s="213">
        <v>0</v>
      </c>
      <c r="CF137" s="213">
        <v>0</v>
      </c>
      <c r="CG137" s="213">
        <v>0</v>
      </c>
      <c r="CH137" s="213">
        <v>0</v>
      </c>
      <c r="CI137" s="213">
        <v>0</v>
      </c>
      <c r="CJ137" s="213">
        <v>0</v>
      </c>
      <c r="CK137" s="213">
        <v>0</v>
      </c>
      <c r="CL137" s="213">
        <v>0</v>
      </c>
      <c r="CM137" s="213">
        <v>0</v>
      </c>
      <c r="CN137" s="213">
        <v>0</v>
      </c>
      <c r="CO137" s="213">
        <v>0</v>
      </c>
      <c r="CP137" s="213">
        <v>0</v>
      </c>
      <c r="CQ137" s="213">
        <v>0</v>
      </c>
      <c r="CR137" s="213">
        <v>0</v>
      </c>
      <c r="CS137" s="213">
        <v>0</v>
      </c>
      <c r="CT137" s="213">
        <v>0</v>
      </c>
      <c r="CU137" s="213">
        <v>0</v>
      </c>
      <c r="CV137" s="213">
        <v>0</v>
      </c>
      <c r="CW137" s="213">
        <v>0</v>
      </c>
      <c r="CX137" s="213">
        <v>0</v>
      </c>
      <c r="CY137" s="213">
        <v>0</v>
      </c>
      <c r="CZ137" s="213">
        <v>0</v>
      </c>
      <c r="DA137" s="213">
        <v>0</v>
      </c>
      <c r="DB137" s="213">
        <v>0</v>
      </c>
      <c r="DC137" s="213">
        <v>0</v>
      </c>
      <c r="DD137" s="213">
        <v>0</v>
      </c>
      <c r="DE137" s="213">
        <v>0</v>
      </c>
      <c r="DF137" s="213">
        <v>0</v>
      </c>
      <c r="DG137" s="213">
        <v>0</v>
      </c>
      <c r="DH137" s="213">
        <v>0</v>
      </c>
      <c r="DI137" s="213">
        <v>0</v>
      </c>
      <c r="DJ137" s="213">
        <v>0</v>
      </c>
      <c r="DK137" s="213">
        <v>0</v>
      </c>
      <c r="DL137" s="214">
        <v>0</v>
      </c>
      <c r="DM137" s="343"/>
      <c r="DN137" s="317"/>
      <c r="DO137" s="317"/>
      <c r="DP137" s="317"/>
      <c r="DQ137" s="210"/>
      <c r="DR137" s="215"/>
      <c r="DS137" s="212" t="s">
        <v>272</v>
      </c>
      <c r="DT137" s="212"/>
      <c r="DU137" s="213">
        <f t="shared" ref="DU137:EC137" si="126">SUM(DU138:DU141)</f>
        <v>495.60331645494324</v>
      </c>
      <c r="DV137" s="213">
        <f t="shared" si="126"/>
        <v>6316.7909563205476</v>
      </c>
      <c r="DW137" s="213">
        <f t="shared" si="126"/>
        <v>5754.1788268264536</v>
      </c>
      <c r="DX137" s="213">
        <f t="shared" si="126"/>
        <v>6828.1297182013677</v>
      </c>
      <c r="DY137" s="213">
        <f t="shared" si="126"/>
        <v>6586.1687226460772</v>
      </c>
      <c r="DZ137" s="213">
        <f t="shared" si="126"/>
        <v>8357.1568606993205</v>
      </c>
      <c r="EA137" s="213">
        <f t="shared" si="126"/>
        <v>20917.459247354491</v>
      </c>
      <c r="EB137" s="213">
        <f t="shared" si="126"/>
        <v>21788.82516589377</v>
      </c>
      <c r="EC137" s="213">
        <f t="shared" si="126"/>
        <v>22120.699248933703</v>
      </c>
      <c r="ED137" s="214">
        <f t="shared" si="87"/>
        <v>99165.012063330665</v>
      </c>
      <c r="EE137" s="305"/>
      <c r="EF137" s="306"/>
      <c r="EG137" s="314"/>
      <c r="EH137" s="101"/>
    </row>
    <row r="138" spans="1:138" s="126" customFormat="1" ht="15" hidden="1" customHeight="1" outlineLevel="1" x14ac:dyDescent="0.35">
      <c r="A138" s="37" t="s">
        <v>149</v>
      </c>
      <c r="B138" s="37">
        <v>14</v>
      </c>
      <c r="C138" s="38">
        <v>14.1</v>
      </c>
      <c r="D138" s="39" t="s">
        <v>273</v>
      </c>
      <c r="E138" s="208"/>
      <c r="F138" s="205"/>
      <c r="G138" s="218"/>
      <c r="H138" s="205" t="s">
        <v>274</v>
      </c>
      <c r="I138" s="206">
        <v>13713906.332562761</v>
      </c>
      <c r="J138" s="206">
        <v>65554232.77422598</v>
      </c>
      <c r="K138" s="206">
        <v>38537475.574939072</v>
      </c>
      <c r="L138" s="206">
        <v>10975505.053722497</v>
      </c>
      <c r="M138" s="206">
        <v>25297891.109210759</v>
      </c>
      <c r="N138" s="206">
        <v>67311075.160037935</v>
      </c>
      <c r="O138" s="206">
        <v>44820548.660399102</v>
      </c>
      <c r="P138" s="206">
        <v>17852511.502452172</v>
      </c>
      <c r="Q138" s="206">
        <v>8450738.4311030339</v>
      </c>
      <c r="R138" s="206">
        <v>39724768.885277882</v>
      </c>
      <c r="S138" s="206">
        <v>38233864.930660158</v>
      </c>
      <c r="T138" s="206">
        <v>16757570.983596798</v>
      </c>
      <c r="U138" s="206">
        <v>26590683.282262154</v>
      </c>
      <c r="V138" s="206">
        <v>38296892.425823666</v>
      </c>
      <c r="W138" s="206">
        <v>22950649.162248544</v>
      </c>
      <c r="X138" s="206">
        <v>30429331.895997498</v>
      </c>
      <c r="Y138" s="206">
        <v>24225174.733255967</v>
      </c>
      <c r="Z138" s="206">
        <v>40694599.047890514</v>
      </c>
      <c r="AA138" s="206">
        <v>40967316.120163381</v>
      </c>
      <c r="AB138" s="206">
        <v>42844691.917827405</v>
      </c>
      <c r="AC138" s="206">
        <v>109497131.77241857</v>
      </c>
      <c r="AD138" s="206">
        <v>20541656.820575546</v>
      </c>
      <c r="AE138" s="206">
        <v>54246811.581156172</v>
      </c>
      <c r="AF138" s="206">
        <v>319398793.79982817</v>
      </c>
      <c r="AG138" s="206">
        <v>69284955.309800148</v>
      </c>
      <c r="AH138" s="206">
        <v>85393291.596502647</v>
      </c>
      <c r="AI138" s="206">
        <v>92439268.494081587</v>
      </c>
      <c r="AJ138" s="206">
        <v>49152028.530560732</v>
      </c>
      <c r="AK138" s="206">
        <v>52338193.970625743</v>
      </c>
      <c r="AL138" s="206">
        <v>193779110.53352925</v>
      </c>
      <c r="AM138" s="206">
        <v>123776199.64952515</v>
      </c>
      <c r="AN138" s="206">
        <v>96262608.382904381</v>
      </c>
      <c r="AO138" s="206">
        <v>14929847.333214607</v>
      </c>
      <c r="AP138" s="206">
        <v>31034968.000423685</v>
      </c>
      <c r="AQ138" s="206">
        <v>13220911.698177414</v>
      </c>
      <c r="AR138" s="206">
        <v>62625940.184703268</v>
      </c>
      <c r="AS138" s="206">
        <v>16726612.867130084</v>
      </c>
      <c r="AT138" s="206">
        <v>45052316.922576435</v>
      </c>
      <c r="AU138" s="206">
        <v>18749938.522365853</v>
      </c>
      <c r="AV138" s="206">
        <v>21513413.652683549</v>
      </c>
      <c r="AW138" s="206">
        <v>17916646.598655496</v>
      </c>
      <c r="AX138" s="206">
        <v>17693714.274220616</v>
      </c>
      <c r="AY138" s="206">
        <v>16905812.959208235</v>
      </c>
      <c r="AZ138" s="206">
        <v>17539272.522925384</v>
      </c>
      <c r="BA138" s="206">
        <v>71202559.597133413</v>
      </c>
      <c r="BB138" s="206">
        <v>23409855.513354149</v>
      </c>
      <c r="BC138" s="206">
        <v>10886861.943709405</v>
      </c>
      <c r="BD138" s="206">
        <v>17134623.194960266</v>
      </c>
      <c r="BE138" s="206">
        <v>19532823.402309332</v>
      </c>
      <c r="BF138" s="206">
        <v>5814962.9353757901</v>
      </c>
      <c r="BG138" s="206">
        <v>27890998.306356009</v>
      </c>
      <c r="BH138" s="206">
        <v>30405929.565420087</v>
      </c>
      <c r="BI138" s="206">
        <v>52579965.164070494</v>
      </c>
      <c r="BJ138" s="206">
        <v>37349921.468209952</v>
      </c>
      <c r="BK138" s="206">
        <v>30535310.316030536</v>
      </c>
      <c r="BL138" s="206">
        <v>38868297.048737466</v>
      </c>
      <c r="BM138" s="206">
        <v>31099594.707224384</v>
      </c>
      <c r="BN138" s="206">
        <v>35828609.871492647</v>
      </c>
      <c r="BO138" s="206">
        <v>34076085.744153</v>
      </c>
      <c r="BP138" s="206">
        <v>44302515.238649942</v>
      </c>
      <c r="BQ138" s="206">
        <v>34607714.198504455</v>
      </c>
      <c r="BR138" s="206">
        <v>37198315.293412663</v>
      </c>
      <c r="BS138" s="206">
        <v>258403659.56958246</v>
      </c>
      <c r="BT138" s="206">
        <v>22157333.927081466</v>
      </c>
      <c r="BU138" s="206">
        <v>12864922.565054202</v>
      </c>
      <c r="BV138" s="206">
        <v>24465537.548348717</v>
      </c>
      <c r="BW138" s="206">
        <v>59953265.966345757</v>
      </c>
      <c r="BX138" s="206">
        <v>96331673.954319581</v>
      </c>
      <c r="BY138" s="206">
        <v>28981546.746661179</v>
      </c>
      <c r="BZ138" s="206">
        <v>23978986.141760908</v>
      </c>
      <c r="CA138" s="206">
        <v>13590413.429302711</v>
      </c>
      <c r="CB138" s="206">
        <v>5261213.1420231797</v>
      </c>
      <c r="CC138" s="206">
        <v>13006415.267265894</v>
      </c>
      <c r="CD138" s="206">
        <v>70922191.417750299</v>
      </c>
      <c r="CE138" s="206">
        <v>28650268.011596814</v>
      </c>
      <c r="CF138" s="206">
        <v>16316795.691900095</v>
      </c>
      <c r="CG138" s="206">
        <v>26034706.211967308</v>
      </c>
      <c r="CH138" s="206">
        <v>18794606.260681272</v>
      </c>
      <c r="CI138" s="206">
        <v>22135652.377586067</v>
      </c>
      <c r="CJ138" s="206">
        <v>37481608.756484501</v>
      </c>
      <c r="CK138" s="206">
        <v>31551779.498622205</v>
      </c>
      <c r="CL138" s="206">
        <v>26965512.020110585</v>
      </c>
      <c r="CM138" s="206">
        <v>14857975.344836596</v>
      </c>
      <c r="CN138" s="206">
        <v>24573036.512685485</v>
      </c>
      <c r="CO138" s="206">
        <v>36938577.48711174</v>
      </c>
      <c r="CP138" s="206">
        <v>27506313.482607313</v>
      </c>
      <c r="CQ138" s="206">
        <v>39487264.300837807</v>
      </c>
      <c r="CR138" s="206">
        <v>67203003.477878049</v>
      </c>
      <c r="CS138" s="206">
        <v>21814869.928562451</v>
      </c>
      <c r="CT138" s="206">
        <v>24883476.686373219</v>
      </c>
      <c r="CU138" s="206">
        <v>26907002.856319025</v>
      </c>
      <c r="CV138" s="206">
        <v>62782470.887345441</v>
      </c>
      <c r="CW138" s="206">
        <v>1524788879.1172497</v>
      </c>
      <c r="CX138" s="206">
        <v>833481447.54970777</v>
      </c>
      <c r="CY138" s="206">
        <v>593325872.26676989</v>
      </c>
      <c r="CZ138" s="206">
        <v>978684951.35514319</v>
      </c>
      <c r="DA138" s="206">
        <v>516555119.5694654</v>
      </c>
      <c r="DB138" s="206">
        <v>665983648.92451453</v>
      </c>
      <c r="DC138" s="206">
        <v>1010774978.2821743</v>
      </c>
      <c r="DD138" s="206">
        <v>504544972.04942262</v>
      </c>
      <c r="DE138" s="206">
        <v>1441720406.5522599</v>
      </c>
      <c r="DF138" s="206">
        <v>8948807604.4195633</v>
      </c>
      <c r="DG138" s="206">
        <v>11571599976.530731</v>
      </c>
      <c r="DH138" s="206">
        <v>5032953737.3690538</v>
      </c>
      <c r="DI138" s="206">
        <v>4132102457.8171167</v>
      </c>
      <c r="DJ138" s="206">
        <v>19558904955.179985</v>
      </c>
      <c r="DK138" s="206">
        <v>0</v>
      </c>
      <c r="DL138" s="207">
        <v>61296004903.922714</v>
      </c>
      <c r="DM138" s="343"/>
      <c r="DN138" s="317"/>
      <c r="DO138" s="317"/>
      <c r="DP138" s="317"/>
      <c r="DQ138" s="208"/>
      <c r="DR138" s="205"/>
      <c r="DS138" s="218"/>
      <c r="DT138" s="205" t="s">
        <v>274</v>
      </c>
      <c r="DU138" s="206">
        <f>I138/$DQ$4</f>
        <v>13.713906332562761</v>
      </c>
      <c r="DV138" s="206">
        <f>SUM(J138:O138)/$DQ$4</f>
        <v>252.49672833253535</v>
      </c>
      <c r="DW138" s="206">
        <f>SUM(P138:AL138)/$DQ$4</f>
        <v>1434.0900357276375</v>
      </c>
      <c r="DX138" s="206">
        <f>SUM(AM138:CT138)/$DQ$4</f>
        <v>2191.7857528031559</v>
      </c>
      <c r="DY138" s="206">
        <f>SUM(CU138:CY138)/$DQ$4</f>
        <v>3041.2856726773921</v>
      </c>
      <c r="DZ138" s="206">
        <f>SUM(CZ138:DE138)/$DQ$4</f>
        <v>5118.2640767329794</v>
      </c>
      <c r="EA138" s="206">
        <f>SUM(DF138:DG138)/$DQ$4</f>
        <v>20520.407580950294</v>
      </c>
      <c r="EB138" s="206">
        <f>SUM(DH138:DI138)/$DQ$4</f>
        <v>9165.056195186171</v>
      </c>
      <c r="EC138" s="206">
        <f>SUM(DJ138:DK138)/$DQ$4</f>
        <v>19558.904955179984</v>
      </c>
      <c r="ED138" s="207">
        <f t="shared" si="87"/>
        <v>61296.004903922716</v>
      </c>
      <c r="EE138" s="303">
        <f>ED138-(DL138/$DQ$4)</f>
        <v>0</v>
      </c>
      <c r="EF138" s="306"/>
      <c r="EG138" s="314"/>
      <c r="EH138" s="101"/>
    </row>
    <row r="139" spans="1:138" s="126" customFormat="1" ht="15" hidden="1" customHeight="1" outlineLevel="1" x14ac:dyDescent="0.35">
      <c r="A139" s="37" t="s">
        <v>149</v>
      </c>
      <c r="B139" s="37">
        <v>14</v>
      </c>
      <c r="C139" s="38">
        <v>14.1</v>
      </c>
      <c r="D139" s="39" t="s">
        <v>275</v>
      </c>
      <c r="E139" s="208"/>
      <c r="F139" s="205"/>
      <c r="G139" s="218"/>
      <c r="H139" s="205" t="s">
        <v>276</v>
      </c>
      <c r="I139" s="206">
        <v>481889410.1223805</v>
      </c>
      <c r="J139" s="206">
        <v>463055359.44638056</v>
      </c>
      <c r="K139" s="206">
        <v>554299848.17525387</v>
      </c>
      <c r="L139" s="206">
        <v>876664505.13579702</v>
      </c>
      <c r="M139" s="206">
        <v>2070555387.3467195</v>
      </c>
      <c r="N139" s="206">
        <v>777562784.71516657</v>
      </c>
      <c r="O139" s="206">
        <v>1322156343.1686959</v>
      </c>
      <c r="P139" s="206">
        <v>67601792.022674814</v>
      </c>
      <c r="Q139" s="206">
        <v>50856315.861696348</v>
      </c>
      <c r="R139" s="206">
        <v>52812001.661490083</v>
      </c>
      <c r="S139" s="206">
        <v>69882819.921762913</v>
      </c>
      <c r="T139" s="206">
        <v>118952773.8089167</v>
      </c>
      <c r="U139" s="206">
        <v>229042629.16781235</v>
      </c>
      <c r="V139" s="206">
        <v>90048221.628181711</v>
      </c>
      <c r="W139" s="206">
        <v>197117176.67427772</v>
      </c>
      <c r="X139" s="206">
        <v>344030145.45806164</v>
      </c>
      <c r="Y139" s="206">
        <v>62469827.138563178</v>
      </c>
      <c r="Z139" s="206">
        <v>487469695.71280438</v>
      </c>
      <c r="AA139" s="206">
        <v>47295838.037964649</v>
      </c>
      <c r="AB139" s="206">
        <v>359425895.17640102</v>
      </c>
      <c r="AC139" s="206">
        <v>153050287.9163526</v>
      </c>
      <c r="AD139" s="206">
        <v>146575239.88994122</v>
      </c>
      <c r="AE139" s="206">
        <v>167722171.30306253</v>
      </c>
      <c r="AF139" s="206">
        <v>284906119.11950964</v>
      </c>
      <c r="AG139" s="206">
        <v>63005966.866752796</v>
      </c>
      <c r="AH139" s="206">
        <v>173298964.9036321</v>
      </c>
      <c r="AI139" s="206">
        <v>189944406.06006441</v>
      </c>
      <c r="AJ139" s="206">
        <v>208941230.25108364</v>
      </c>
      <c r="AK139" s="206">
        <v>220369244.49949747</v>
      </c>
      <c r="AL139" s="206">
        <v>78611852.98928003</v>
      </c>
      <c r="AM139" s="206">
        <v>331904210.52699149</v>
      </c>
      <c r="AN139" s="206">
        <v>576359630.52740991</v>
      </c>
      <c r="AO139" s="206">
        <v>62246036.463665478</v>
      </c>
      <c r="AP139" s="206">
        <v>74872448.27420859</v>
      </c>
      <c r="AQ139" s="206">
        <v>59859263.005739875</v>
      </c>
      <c r="AR139" s="206">
        <v>50409027.983154953</v>
      </c>
      <c r="AS139" s="206">
        <v>20762067.076004241</v>
      </c>
      <c r="AT139" s="206">
        <v>47990513.620407537</v>
      </c>
      <c r="AU139" s="206">
        <v>72691055.391636193</v>
      </c>
      <c r="AV139" s="206">
        <v>16227556.063400486</v>
      </c>
      <c r="AW139" s="206">
        <v>34463192.407055423</v>
      </c>
      <c r="AX139" s="206">
        <v>33479519.312610924</v>
      </c>
      <c r="AY139" s="206">
        <v>25277429.443276402</v>
      </c>
      <c r="AZ139" s="206">
        <v>20415131.138998464</v>
      </c>
      <c r="BA139" s="206">
        <v>72020369.6178101</v>
      </c>
      <c r="BB139" s="206">
        <v>34935389.498247504</v>
      </c>
      <c r="BC139" s="206">
        <v>35306133.157686934</v>
      </c>
      <c r="BD139" s="206">
        <v>116712275.60710075</v>
      </c>
      <c r="BE139" s="206">
        <v>105575737.31284775</v>
      </c>
      <c r="BF139" s="206">
        <v>192656474.01751384</v>
      </c>
      <c r="BG139" s="206">
        <v>18123131.527148206</v>
      </c>
      <c r="BH139" s="206">
        <v>59428389.609271266</v>
      </c>
      <c r="BI139" s="206">
        <v>49353805.78545706</v>
      </c>
      <c r="BJ139" s="206">
        <v>62072055.960383356</v>
      </c>
      <c r="BK139" s="206">
        <v>33703454.983906507</v>
      </c>
      <c r="BL139" s="206">
        <v>35215309.781989612</v>
      </c>
      <c r="BM139" s="206">
        <v>153547526.52433613</v>
      </c>
      <c r="BN139" s="206">
        <v>88122545.39175579</v>
      </c>
      <c r="BO139" s="206">
        <v>41510308.963422723</v>
      </c>
      <c r="BP139" s="206">
        <v>50407048.61734432</v>
      </c>
      <c r="BQ139" s="206">
        <v>58968496.587698795</v>
      </c>
      <c r="BR139" s="206">
        <v>53738812.249159351</v>
      </c>
      <c r="BS139" s="206">
        <v>324869248.74317563</v>
      </c>
      <c r="BT139" s="206">
        <v>100612759.70182563</v>
      </c>
      <c r="BU139" s="206">
        <v>29606707.956725471</v>
      </c>
      <c r="BV139" s="206">
        <v>108674360.42583548</v>
      </c>
      <c r="BW139" s="206">
        <v>28089030.276025258</v>
      </c>
      <c r="BX139" s="206">
        <v>14441091.41430342</v>
      </c>
      <c r="BY139" s="206">
        <v>174659726.0755932</v>
      </c>
      <c r="BZ139" s="206">
        <v>118810464.10117689</v>
      </c>
      <c r="CA139" s="206">
        <v>7204909.287029881</v>
      </c>
      <c r="CB139" s="206">
        <v>27983420.177531481</v>
      </c>
      <c r="CC139" s="206">
        <v>48516767.717714526</v>
      </c>
      <c r="CD139" s="206">
        <v>37266572.338264234</v>
      </c>
      <c r="CE139" s="206">
        <v>32445096.734163169</v>
      </c>
      <c r="CF139" s="206">
        <v>73834323.40864867</v>
      </c>
      <c r="CG139" s="206">
        <v>78894760.633333117</v>
      </c>
      <c r="CH139" s="206">
        <v>27301743.527827077</v>
      </c>
      <c r="CI139" s="206">
        <v>28687905.420357816</v>
      </c>
      <c r="CJ139" s="206">
        <v>29751506.612764783</v>
      </c>
      <c r="CK139" s="206">
        <v>14929288.536191981</v>
      </c>
      <c r="CL139" s="206">
        <v>126950929.66421857</v>
      </c>
      <c r="CM139" s="206">
        <v>24859803.442408621</v>
      </c>
      <c r="CN139" s="206">
        <v>37495337.767576627</v>
      </c>
      <c r="CO139" s="206">
        <v>92193073.773554623</v>
      </c>
      <c r="CP139" s="206">
        <v>46561297.721022569</v>
      </c>
      <c r="CQ139" s="206">
        <v>33222120.622346215</v>
      </c>
      <c r="CR139" s="206">
        <v>60035414.243275888</v>
      </c>
      <c r="CS139" s="206">
        <v>62975135.474252217</v>
      </c>
      <c r="CT139" s="206">
        <v>157116823.17342961</v>
      </c>
      <c r="CU139" s="206">
        <v>39492545.352942638</v>
      </c>
      <c r="CV139" s="206">
        <v>125483162.27604578</v>
      </c>
      <c r="CW139" s="206">
        <v>1744970569.3785062</v>
      </c>
      <c r="CX139" s="206">
        <v>735328882.41783023</v>
      </c>
      <c r="CY139" s="206">
        <v>899607890.54335999</v>
      </c>
      <c r="CZ139" s="206">
        <v>532158755.03151989</v>
      </c>
      <c r="DA139" s="206">
        <v>430641985.37654835</v>
      </c>
      <c r="DB139" s="206">
        <v>452304582.1178363</v>
      </c>
      <c r="DC139" s="206">
        <v>842013200.98440516</v>
      </c>
      <c r="DD139" s="206">
        <v>414437650.40481359</v>
      </c>
      <c r="DE139" s="206">
        <v>567336610.05121791</v>
      </c>
      <c r="DF139" s="206">
        <v>388533172.33450133</v>
      </c>
      <c r="DG139" s="206">
        <v>8518494.0696964301</v>
      </c>
      <c r="DH139" s="206">
        <v>1.65253877639771E-8</v>
      </c>
      <c r="DI139" s="206">
        <v>12623768970.7076</v>
      </c>
      <c r="DJ139" s="206">
        <v>2561794293.7537189</v>
      </c>
      <c r="DK139" s="206">
        <v>0</v>
      </c>
      <c r="DL139" s="207">
        <v>37412348984.378922</v>
      </c>
      <c r="DM139" s="343"/>
      <c r="DN139" s="317"/>
      <c r="DO139" s="317"/>
      <c r="DP139" s="317"/>
      <c r="DQ139" s="208"/>
      <c r="DR139" s="205"/>
      <c r="DS139" s="218"/>
      <c r="DT139" s="205" t="s">
        <v>276</v>
      </c>
      <c r="DU139" s="206">
        <f>I139/$DQ$4</f>
        <v>481.88941012238047</v>
      </c>
      <c r="DV139" s="206">
        <f>SUM(J139:O139)/$DQ$4</f>
        <v>6064.2942279880126</v>
      </c>
      <c r="DW139" s="206">
        <f>SUM(P139:AL139)/$DQ$4</f>
        <v>3863.4306160697843</v>
      </c>
      <c r="DX139" s="206">
        <f>SUM(AM139:CT139)/$DQ$4</f>
        <v>4636.3439653982114</v>
      </c>
      <c r="DY139" s="206">
        <f>SUM(CU139:CY139)/$DQ$4</f>
        <v>3544.8830499686851</v>
      </c>
      <c r="DZ139" s="206">
        <f>SUM(CZ139:DE139)/$DQ$4</f>
        <v>3238.8927839663415</v>
      </c>
      <c r="EA139" s="206">
        <f>SUM(DF139:DG139)/$DQ$4</f>
        <v>397.05166640419776</v>
      </c>
      <c r="EB139" s="206">
        <f>SUM(DH139:DI139)/$DQ$4</f>
        <v>12623.768970707599</v>
      </c>
      <c r="EC139" s="206">
        <f>SUM(DJ139:DK139)/$DQ$4</f>
        <v>2561.7942937537186</v>
      </c>
      <c r="ED139" s="207">
        <f t="shared" si="87"/>
        <v>37412.348984378928</v>
      </c>
      <c r="EE139" s="303">
        <f>ED139-(DL139/$DQ$4)</f>
        <v>0</v>
      </c>
      <c r="EF139" s="306"/>
      <c r="EG139" s="314"/>
      <c r="EH139" s="101"/>
    </row>
    <row r="140" spans="1:138" s="126" customFormat="1" ht="15" hidden="1" customHeight="1" outlineLevel="1" x14ac:dyDescent="0.35">
      <c r="A140" s="37" t="s">
        <v>149</v>
      </c>
      <c r="B140" s="37">
        <v>14</v>
      </c>
      <c r="C140" s="38">
        <v>14.1</v>
      </c>
      <c r="D140" s="39" t="s">
        <v>277</v>
      </c>
      <c r="E140" s="208"/>
      <c r="F140" s="205"/>
      <c r="G140" s="218"/>
      <c r="H140" s="205" t="s">
        <v>278</v>
      </c>
      <c r="I140" s="206">
        <v>0</v>
      </c>
      <c r="J140" s="206">
        <v>0</v>
      </c>
      <c r="K140" s="206">
        <v>0</v>
      </c>
      <c r="L140" s="206">
        <v>0</v>
      </c>
      <c r="M140" s="206">
        <v>0</v>
      </c>
      <c r="N140" s="206">
        <v>0</v>
      </c>
      <c r="O140" s="206">
        <v>0</v>
      </c>
      <c r="P140" s="206">
        <v>0</v>
      </c>
      <c r="Q140" s="206">
        <v>0</v>
      </c>
      <c r="R140" s="206">
        <v>0</v>
      </c>
      <c r="S140" s="206">
        <v>0</v>
      </c>
      <c r="T140" s="206">
        <v>0</v>
      </c>
      <c r="U140" s="206">
        <v>0</v>
      </c>
      <c r="V140" s="206">
        <v>0</v>
      </c>
      <c r="W140" s="206">
        <v>0</v>
      </c>
      <c r="X140" s="206">
        <v>0</v>
      </c>
      <c r="Y140" s="206">
        <v>0</v>
      </c>
      <c r="Z140" s="206">
        <v>0</v>
      </c>
      <c r="AA140" s="206">
        <v>0</v>
      </c>
      <c r="AB140" s="206">
        <v>0</v>
      </c>
      <c r="AC140" s="206">
        <v>0</v>
      </c>
      <c r="AD140" s="206">
        <v>0</v>
      </c>
      <c r="AE140" s="206">
        <v>0</v>
      </c>
      <c r="AF140" s="206">
        <v>0</v>
      </c>
      <c r="AG140" s="206">
        <v>0</v>
      </c>
      <c r="AH140" s="206">
        <v>0</v>
      </c>
      <c r="AI140" s="206">
        <v>0</v>
      </c>
      <c r="AJ140" s="206">
        <v>0</v>
      </c>
      <c r="AK140" s="206">
        <v>0</v>
      </c>
      <c r="AL140" s="206">
        <v>0</v>
      </c>
      <c r="AM140" s="206">
        <v>0</v>
      </c>
      <c r="AN140" s="206">
        <v>0</v>
      </c>
      <c r="AO140" s="206">
        <v>0</v>
      </c>
      <c r="AP140" s="206">
        <v>0</v>
      </c>
      <c r="AQ140" s="206">
        <v>0</v>
      </c>
      <c r="AR140" s="206">
        <v>0</v>
      </c>
      <c r="AS140" s="206">
        <v>0</v>
      </c>
      <c r="AT140" s="206">
        <v>0</v>
      </c>
      <c r="AU140" s="206">
        <v>0</v>
      </c>
      <c r="AV140" s="206">
        <v>0</v>
      </c>
      <c r="AW140" s="206">
        <v>0</v>
      </c>
      <c r="AX140" s="206">
        <v>0</v>
      </c>
      <c r="AY140" s="206">
        <v>0</v>
      </c>
      <c r="AZ140" s="206">
        <v>0</v>
      </c>
      <c r="BA140" s="206">
        <v>0</v>
      </c>
      <c r="BB140" s="206">
        <v>0</v>
      </c>
      <c r="BC140" s="206">
        <v>0</v>
      </c>
      <c r="BD140" s="206">
        <v>0</v>
      </c>
      <c r="BE140" s="206">
        <v>0</v>
      </c>
      <c r="BF140" s="206">
        <v>0</v>
      </c>
      <c r="BG140" s="206">
        <v>0</v>
      </c>
      <c r="BH140" s="206">
        <v>0</v>
      </c>
      <c r="BI140" s="206">
        <v>0</v>
      </c>
      <c r="BJ140" s="206">
        <v>0</v>
      </c>
      <c r="BK140" s="206">
        <v>0</v>
      </c>
      <c r="BL140" s="206">
        <v>0</v>
      </c>
      <c r="BM140" s="206">
        <v>0</v>
      </c>
      <c r="BN140" s="206">
        <v>0</v>
      </c>
      <c r="BO140" s="206">
        <v>0</v>
      </c>
      <c r="BP140" s="206">
        <v>0</v>
      </c>
      <c r="BQ140" s="206">
        <v>0</v>
      </c>
      <c r="BR140" s="206">
        <v>0</v>
      </c>
      <c r="BS140" s="206">
        <v>0</v>
      </c>
      <c r="BT140" s="206">
        <v>0</v>
      </c>
      <c r="BU140" s="206">
        <v>0</v>
      </c>
      <c r="BV140" s="206">
        <v>0</v>
      </c>
      <c r="BW140" s="206">
        <v>0</v>
      </c>
      <c r="BX140" s="206">
        <v>0</v>
      </c>
      <c r="BY140" s="206">
        <v>0</v>
      </c>
      <c r="BZ140" s="206">
        <v>0</v>
      </c>
      <c r="CA140" s="206">
        <v>0</v>
      </c>
      <c r="CB140" s="206">
        <v>0</v>
      </c>
      <c r="CC140" s="206">
        <v>0</v>
      </c>
      <c r="CD140" s="206">
        <v>0</v>
      </c>
      <c r="CE140" s="206">
        <v>0</v>
      </c>
      <c r="CF140" s="206">
        <v>0</v>
      </c>
      <c r="CG140" s="206">
        <v>0</v>
      </c>
      <c r="CH140" s="206">
        <v>0</v>
      </c>
      <c r="CI140" s="206">
        <v>0</v>
      </c>
      <c r="CJ140" s="206">
        <v>0</v>
      </c>
      <c r="CK140" s="206">
        <v>0</v>
      </c>
      <c r="CL140" s="206">
        <v>0</v>
      </c>
      <c r="CM140" s="206">
        <v>0</v>
      </c>
      <c r="CN140" s="206">
        <v>0</v>
      </c>
      <c r="CO140" s="206">
        <v>0</v>
      </c>
      <c r="CP140" s="206">
        <v>0</v>
      </c>
      <c r="CQ140" s="206">
        <v>0</v>
      </c>
      <c r="CR140" s="206">
        <v>0</v>
      </c>
      <c r="CS140" s="206">
        <v>0</v>
      </c>
      <c r="CT140" s="206">
        <v>0</v>
      </c>
      <c r="CU140" s="206">
        <v>0</v>
      </c>
      <c r="CV140" s="206">
        <v>0</v>
      </c>
      <c r="CW140" s="206">
        <v>0</v>
      </c>
      <c r="CX140" s="206">
        <v>0</v>
      </c>
      <c r="CY140" s="206">
        <v>0</v>
      </c>
      <c r="CZ140" s="206">
        <v>0</v>
      </c>
      <c r="DA140" s="206">
        <v>0</v>
      </c>
      <c r="DB140" s="206">
        <v>0</v>
      </c>
      <c r="DC140" s="206">
        <v>0</v>
      </c>
      <c r="DD140" s="206">
        <v>0</v>
      </c>
      <c r="DE140" s="206">
        <v>0</v>
      </c>
      <c r="DF140" s="206">
        <v>0</v>
      </c>
      <c r="DG140" s="206">
        <v>0</v>
      </c>
      <c r="DH140" s="206">
        <v>0</v>
      </c>
      <c r="DI140" s="206">
        <v>0</v>
      </c>
      <c r="DJ140" s="206">
        <v>0</v>
      </c>
      <c r="DK140" s="206">
        <v>0</v>
      </c>
      <c r="DL140" s="207">
        <v>0</v>
      </c>
      <c r="DM140" s="343"/>
      <c r="DN140" s="317"/>
      <c r="DO140" s="317"/>
      <c r="DP140" s="317"/>
      <c r="DQ140" s="208"/>
      <c r="DR140" s="205"/>
      <c r="DS140" s="218"/>
      <c r="DT140" s="205" t="s">
        <v>278</v>
      </c>
      <c r="DU140" s="206">
        <f>I140/$DQ$4</f>
        <v>0</v>
      </c>
      <c r="DV140" s="206">
        <f>SUM(J140:O140)/$DQ$4</f>
        <v>0</v>
      </c>
      <c r="DW140" s="206">
        <f>SUM(P140:AL140)/$DQ$4</f>
        <v>0</v>
      </c>
      <c r="DX140" s="206">
        <f>SUM(AM140:CT140)/$DQ$4</f>
        <v>0</v>
      </c>
      <c r="DY140" s="206">
        <f>SUM(CU140:CY140)/$DQ$4</f>
        <v>0</v>
      </c>
      <c r="DZ140" s="206">
        <f>SUM(CZ140:DE140)/$DQ$4</f>
        <v>0</v>
      </c>
      <c r="EA140" s="206">
        <f>SUM(DF140:DG140)/$DQ$4</f>
        <v>0</v>
      </c>
      <c r="EB140" s="206">
        <f>SUM(DH140:DI140)/$DQ$4</f>
        <v>0</v>
      </c>
      <c r="EC140" s="206">
        <f>SUM(DJ140:DK140)/$DQ$4</f>
        <v>0</v>
      </c>
      <c r="ED140" s="207">
        <f t="shared" si="87"/>
        <v>0</v>
      </c>
      <c r="EE140" s="303">
        <f>ED140-(DL140/$DQ$4)</f>
        <v>0</v>
      </c>
      <c r="EF140" s="306"/>
      <c r="EG140" s="314"/>
      <c r="EH140" s="101"/>
    </row>
    <row r="141" spans="1:138" s="126" customFormat="1" ht="15" hidden="1" customHeight="1" outlineLevel="1" x14ac:dyDescent="0.35">
      <c r="A141" s="37" t="s">
        <v>149</v>
      </c>
      <c r="B141" s="37">
        <v>14</v>
      </c>
      <c r="C141" s="38">
        <v>14.1</v>
      </c>
      <c r="D141" s="39" t="s">
        <v>279</v>
      </c>
      <c r="E141" s="208"/>
      <c r="F141" s="205"/>
      <c r="G141" s="218"/>
      <c r="H141" s="205" t="s">
        <v>280</v>
      </c>
      <c r="I141" s="206">
        <v>0</v>
      </c>
      <c r="J141" s="206">
        <v>0</v>
      </c>
      <c r="K141" s="206">
        <v>0</v>
      </c>
      <c r="L141" s="206">
        <v>0</v>
      </c>
      <c r="M141" s="206">
        <v>0</v>
      </c>
      <c r="N141" s="206">
        <v>0</v>
      </c>
      <c r="O141" s="206">
        <v>0</v>
      </c>
      <c r="P141" s="206">
        <v>0</v>
      </c>
      <c r="Q141" s="206">
        <v>0</v>
      </c>
      <c r="R141" s="206">
        <v>0</v>
      </c>
      <c r="S141" s="206">
        <v>0</v>
      </c>
      <c r="T141" s="206">
        <v>50713375.89596767</v>
      </c>
      <c r="U141" s="206">
        <v>50722887.574580573</v>
      </c>
      <c r="V141" s="206">
        <v>50760934.289032176</v>
      </c>
      <c r="W141" s="206">
        <v>0</v>
      </c>
      <c r="X141" s="206">
        <v>0</v>
      </c>
      <c r="Y141" s="206">
        <v>0</v>
      </c>
      <c r="Z141" s="206">
        <v>0</v>
      </c>
      <c r="AA141" s="206">
        <v>50808492.68209669</v>
      </c>
      <c r="AB141" s="206">
        <v>50818004.360709593</v>
      </c>
      <c r="AC141" s="206">
        <v>50827516.039322495</v>
      </c>
      <c r="AD141" s="206">
        <v>0</v>
      </c>
      <c r="AE141" s="206">
        <v>0</v>
      </c>
      <c r="AF141" s="206">
        <v>0</v>
      </c>
      <c r="AG141" s="206">
        <v>50294862.036999971</v>
      </c>
      <c r="AH141" s="206">
        <v>50856051.075161204</v>
      </c>
      <c r="AI141" s="206">
        <v>50856051.075161204</v>
      </c>
      <c r="AJ141" s="206">
        <v>0</v>
      </c>
      <c r="AK141" s="206">
        <v>0</v>
      </c>
      <c r="AL141" s="206">
        <v>0</v>
      </c>
      <c r="AM141" s="206">
        <v>0</v>
      </c>
      <c r="AN141" s="206">
        <v>0</v>
      </c>
      <c r="AO141" s="206">
        <v>0</v>
      </c>
      <c r="AP141" s="206">
        <v>0</v>
      </c>
      <c r="AQ141" s="206">
        <v>0</v>
      </c>
      <c r="AR141" s="206">
        <v>0</v>
      </c>
      <c r="AS141" s="206">
        <v>0</v>
      </c>
      <c r="AT141" s="206">
        <v>0</v>
      </c>
      <c r="AU141" s="206">
        <v>0</v>
      </c>
      <c r="AV141" s="206">
        <v>0</v>
      </c>
      <c r="AW141" s="206">
        <v>0</v>
      </c>
      <c r="AX141" s="206">
        <v>0</v>
      </c>
      <c r="AY141" s="206">
        <v>0</v>
      </c>
      <c r="AZ141" s="206">
        <v>0</v>
      </c>
      <c r="BA141" s="206">
        <v>0</v>
      </c>
      <c r="BB141" s="206">
        <v>0</v>
      </c>
      <c r="BC141" s="206">
        <v>0</v>
      </c>
      <c r="BD141" s="206">
        <v>0</v>
      </c>
      <c r="BE141" s="206">
        <v>0</v>
      </c>
      <c r="BF141" s="206">
        <v>0</v>
      </c>
      <c r="BG141" s="206">
        <v>0</v>
      </c>
      <c r="BH141" s="206">
        <v>0</v>
      </c>
      <c r="BI141" s="206">
        <v>0</v>
      </c>
      <c r="BJ141" s="206">
        <v>0</v>
      </c>
      <c r="BK141" s="206">
        <v>0</v>
      </c>
      <c r="BL141" s="206">
        <v>0</v>
      </c>
      <c r="BM141" s="206">
        <v>0</v>
      </c>
      <c r="BN141" s="206">
        <v>0</v>
      </c>
      <c r="BO141" s="206">
        <v>0</v>
      </c>
      <c r="BP141" s="206">
        <v>0</v>
      </c>
      <c r="BQ141" s="206">
        <v>0</v>
      </c>
      <c r="BR141" s="206">
        <v>0</v>
      </c>
      <c r="BS141" s="206">
        <v>0</v>
      </c>
      <c r="BT141" s="206">
        <v>0</v>
      </c>
      <c r="BU141" s="206">
        <v>0</v>
      </c>
      <c r="BV141" s="206">
        <v>0</v>
      </c>
      <c r="BW141" s="206">
        <v>0</v>
      </c>
      <c r="BX141" s="206">
        <v>0</v>
      </c>
      <c r="BY141" s="206">
        <v>0</v>
      </c>
      <c r="BZ141" s="206">
        <v>0</v>
      </c>
      <c r="CA141" s="206">
        <v>0</v>
      </c>
      <c r="CB141" s="206">
        <v>0</v>
      </c>
      <c r="CC141" s="206">
        <v>0</v>
      </c>
      <c r="CD141" s="206">
        <v>0</v>
      </c>
      <c r="CE141" s="206">
        <v>0</v>
      </c>
      <c r="CF141" s="206">
        <v>0</v>
      </c>
      <c r="CG141" s="206">
        <v>0</v>
      </c>
      <c r="CH141" s="206">
        <v>0</v>
      </c>
      <c r="CI141" s="206">
        <v>0</v>
      </c>
      <c r="CJ141" s="206">
        <v>0</v>
      </c>
      <c r="CK141" s="206">
        <v>0</v>
      </c>
      <c r="CL141" s="206">
        <v>0</v>
      </c>
      <c r="CM141" s="206">
        <v>0</v>
      </c>
      <c r="CN141" s="206">
        <v>0</v>
      </c>
      <c r="CO141" s="206">
        <v>0</v>
      </c>
      <c r="CP141" s="206">
        <v>0</v>
      </c>
      <c r="CQ141" s="206">
        <v>0</v>
      </c>
      <c r="CR141" s="206">
        <v>0</v>
      </c>
      <c r="CS141" s="206">
        <v>0</v>
      </c>
      <c r="CT141" s="206">
        <v>0</v>
      </c>
      <c r="CU141" s="206">
        <v>0</v>
      </c>
      <c r="CV141" s="206">
        <v>0</v>
      </c>
      <c r="CW141" s="206">
        <v>0</v>
      </c>
      <c r="CX141" s="206">
        <v>0</v>
      </c>
      <c r="CY141" s="206">
        <v>0</v>
      </c>
      <c r="CZ141" s="206">
        <v>0</v>
      </c>
      <c r="DA141" s="206">
        <v>0</v>
      </c>
      <c r="DB141" s="206">
        <v>0</v>
      </c>
      <c r="DC141" s="206">
        <v>0</v>
      </c>
      <c r="DD141" s="206">
        <v>0</v>
      </c>
      <c r="DE141" s="206">
        <v>0</v>
      </c>
      <c r="DF141" s="206">
        <v>0</v>
      </c>
      <c r="DG141" s="206">
        <v>0</v>
      </c>
      <c r="DH141" s="206">
        <v>0</v>
      </c>
      <c r="DI141" s="206">
        <v>0</v>
      </c>
      <c r="DJ141" s="206">
        <v>0</v>
      </c>
      <c r="DK141" s="206">
        <v>0</v>
      </c>
      <c r="DL141" s="207">
        <v>456658175.02903163</v>
      </c>
      <c r="DM141" s="343"/>
      <c r="DN141" s="317"/>
      <c r="DO141" s="317"/>
      <c r="DP141" s="317"/>
      <c r="DQ141" s="208"/>
      <c r="DR141" s="205"/>
      <c r="DS141" s="218"/>
      <c r="DT141" s="205" t="s">
        <v>280</v>
      </c>
      <c r="DU141" s="206">
        <f>I141/$DQ$4</f>
        <v>0</v>
      </c>
      <c r="DV141" s="206">
        <f>SUM(J141:O141)/$DQ$4</f>
        <v>0</v>
      </c>
      <c r="DW141" s="206">
        <f>SUM(P141:AL141)/$DQ$4</f>
        <v>456.65817502903161</v>
      </c>
      <c r="DX141" s="206">
        <f>SUM(AM141:CT141)/$DQ$4</f>
        <v>0</v>
      </c>
      <c r="DY141" s="206">
        <f>SUM(CU141:CY141)/$DQ$4</f>
        <v>0</v>
      </c>
      <c r="DZ141" s="206">
        <f>SUM(CZ141:DE141)/$DQ$4</f>
        <v>0</v>
      </c>
      <c r="EA141" s="206">
        <f>SUM(DF141:DG141)/$DQ$4</f>
        <v>0</v>
      </c>
      <c r="EB141" s="206">
        <f>SUM(DH141:DI141)/$DQ$4</f>
        <v>0</v>
      </c>
      <c r="EC141" s="206">
        <f>SUM(DJ141:DK141)/$DQ$4</f>
        <v>0</v>
      </c>
      <c r="ED141" s="207">
        <f t="shared" si="87"/>
        <v>456.65817502903161</v>
      </c>
      <c r="EE141" s="303">
        <f>ED141-(DL141/$DQ$4)</f>
        <v>0</v>
      </c>
      <c r="EF141" s="306"/>
      <c r="EG141" s="314"/>
      <c r="EH141" s="101"/>
    </row>
    <row r="142" spans="1:138" s="126" customFormat="1" ht="15" hidden="1" customHeight="1" outlineLevel="2" x14ac:dyDescent="0.35">
      <c r="A142" s="127" t="s">
        <v>149</v>
      </c>
      <c r="B142" s="127">
        <v>14</v>
      </c>
      <c r="C142" s="128">
        <v>14.2</v>
      </c>
      <c r="D142" s="129"/>
      <c r="E142" s="210"/>
      <c r="F142" s="215"/>
      <c r="G142" s="212" t="s">
        <v>281</v>
      </c>
      <c r="H142" s="212"/>
      <c r="I142" s="213">
        <v>0</v>
      </c>
      <c r="J142" s="213">
        <v>0</v>
      </c>
      <c r="K142" s="213">
        <v>0</v>
      </c>
      <c r="L142" s="213">
        <v>0</v>
      </c>
      <c r="M142" s="213">
        <v>0</v>
      </c>
      <c r="N142" s="213">
        <v>0</v>
      </c>
      <c r="O142" s="213">
        <v>0</v>
      </c>
      <c r="P142" s="213">
        <v>0</v>
      </c>
      <c r="Q142" s="213">
        <v>0</v>
      </c>
      <c r="R142" s="213">
        <v>0</v>
      </c>
      <c r="S142" s="213">
        <v>0</v>
      </c>
      <c r="T142" s="213">
        <v>0</v>
      </c>
      <c r="U142" s="213">
        <v>0</v>
      </c>
      <c r="V142" s="213">
        <v>0</v>
      </c>
      <c r="W142" s="213">
        <v>0</v>
      </c>
      <c r="X142" s="213">
        <v>0</v>
      </c>
      <c r="Y142" s="213">
        <v>0</v>
      </c>
      <c r="Z142" s="213">
        <v>0</v>
      </c>
      <c r="AA142" s="213">
        <v>0</v>
      </c>
      <c r="AB142" s="213">
        <v>0</v>
      </c>
      <c r="AC142" s="213">
        <v>0</v>
      </c>
      <c r="AD142" s="213">
        <v>0</v>
      </c>
      <c r="AE142" s="213">
        <v>0</v>
      </c>
      <c r="AF142" s="213">
        <v>0</v>
      </c>
      <c r="AG142" s="213">
        <v>0</v>
      </c>
      <c r="AH142" s="213">
        <v>0</v>
      </c>
      <c r="AI142" s="213">
        <v>0</v>
      </c>
      <c r="AJ142" s="213">
        <v>0</v>
      </c>
      <c r="AK142" s="213">
        <v>0</v>
      </c>
      <c r="AL142" s="213">
        <v>0</v>
      </c>
      <c r="AM142" s="213">
        <v>0</v>
      </c>
      <c r="AN142" s="213">
        <v>0</v>
      </c>
      <c r="AO142" s="213">
        <v>0</v>
      </c>
      <c r="AP142" s="213">
        <v>0</v>
      </c>
      <c r="AQ142" s="213">
        <v>0</v>
      </c>
      <c r="AR142" s="213">
        <v>0</v>
      </c>
      <c r="AS142" s="213">
        <v>0</v>
      </c>
      <c r="AT142" s="213">
        <v>0</v>
      </c>
      <c r="AU142" s="213">
        <v>0</v>
      </c>
      <c r="AV142" s="213">
        <v>0</v>
      </c>
      <c r="AW142" s="213">
        <v>0</v>
      </c>
      <c r="AX142" s="213">
        <v>0</v>
      </c>
      <c r="AY142" s="213">
        <v>0</v>
      </c>
      <c r="AZ142" s="213">
        <v>0</v>
      </c>
      <c r="BA142" s="213">
        <v>0</v>
      </c>
      <c r="BB142" s="213">
        <v>0</v>
      </c>
      <c r="BC142" s="213">
        <v>0</v>
      </c>
      <c r="BD142" s="213">
        <v>0</v>
      </c>
      <c r="BE142" s="213">
        <v>0</v>
      </c>
      <c r="BF142" s="213">
        <v>0</v>
      </c>
      <c r="BG142" s="213">
        <v>0</v>
      </c>
      <c r="BH142" s="213">
        <v>0</v>
      </c>
      <c r="BI142" s="213">
        <v>0</v>
      </c>
      <c r="BJ142" s="213">
        <v>0</v>
      </c>
      <c r="BK142" s="213">
        <v>0</v>
      </c>
      <c r="BL142" s="213">
        <v>0</v>
      </c>
      <c r="BM142" s="213">
        <v>0</v>
      </c>
      <c r="BN142" s="213">
        <v>0</v>
      </c>
      <c r="BO142" s="213">
        <v>0</v>
      </c>
      <c r="BP142" s="213">
        <v>0</v>
      </c>
      <c r="BQ142" s="213">
        <v>0</v>
      </c>
      <c r="BR142" s="213">
        <v>0</v>
      </c>
      <c r="BS142" s="213">
        <v>0</v>
      </c>
      <c r="BT142" s="213">
        <v>0</v>
      </c>
      <c r="BU142" s="213">
        <v>0</v>
      </c>
      <c r="BV142" s="213">
        <v>0</v>
      </c>
      <c r="BW142" s="213">
        <v>0</v>
      </c>
      <c r="BX142" s="213">
        <v>0</v>
      </c>
      <c r="BY142" s="213">
        <v>0</v>
      </c>
      <c r="BZ142" s="213">
        <v>0</v>
      </c>
      <c r="CA142" s="213">
        <v>0</v>
      </c>
      <c r="CB142" s="213">
        <v>0</v>
      </c>
      <c r="CC142" s="213">
        <v>0</v>
      </c>
      <c r="CD142" s="213">
        <v>0</v>
      </c>
      <c r="CE142" s="213">
        <v>0</v>
      </c>
      <c r="CF142" s="213">
        <v>0</v>
      </c>
      <c r="CG142" s="213">
        <v>0</v>
      </c>
      <c r="CH142" s="213">
        <v>0</v>
      </c>
      <c r="CI142" s="213">
        <v>0</v>
      </c>
      <c r="CJ142" s="213">
        <v>0</v>
      </c>
      <c r="CK142" s="213">
        <v>0</v>
      </c>
      <c r="CL142" s="213">
        <v>0</v>
      </c>
      <c r="CM142" s="213">
        <v>0</v>
      </c>
      <c r="CN142" s="213">
        <v>0</v>
      </c>
      <c r="CO142" s="213">
        <v>0</v>
      </c>
      <c r="CP142" s="213">
        <v>0</v>
      </c>
      <c r="CQ142" s="213">
        <v>0</v>
      </c>
      <c r="CR142" s="213">
        <v>0</v>
      </c>
      <c r="CS142" s="213">
        <v>0</v>
      </c>
      <c r="CT142" s="213">
        <v>0</v>
      </c>
      <c r="CU142" s="213">
        <v>0</v>
      </c>
      <c r="CV142" s="213">
        <v>0</v>
      </c>
      <c r="CW142" s="213">
        <v>0</v>
      </c>
      <c r="CX142" s="213">
        <v>0</v>
      </c>
      <c r="CY142" s="213">
        <v>0</v>
      </c>
      <c r="CZ142" s="213">
        <v>0</v>
      </c>
      <c r="DA142" s="213">
        <v>0</v>
      </c>
      <c r="DB142" s="213">
        <v>0</v>
      </c>
      <c r="DC142" s="213">
        <v>0</v>
      </c>
      <c r="DD142" s="213">
        <v>0</v>
      </c>
      <c r="DE142" s="213">
        <v>0</v>
      </c>
      <c r="DF142" s="213">
        <v>0</v>
      </c>
      <c r="DG142" s="213">
        <v>0</v>
      </c>
      <c r="DH142" s="213">
        <v>0</v>
      </c>
      <c r="DI142" s="213">
        <v>0</v>
      </c>
      <c r="DJ142" s="213">
        <v>0</v>
      </c>
      <c r="DK142" s="213">
        <v>0</v>
      </c>
      <c r="DL142" s="214">
        <v>0</v>
      </c>
      <c r="DM142" s="343"/>
      <c r="DN142" s="317"/>
      <c r="DO142" s="317"/>
      <c r="DP142" s="317"/>
      <c r="DQ142" s="210"/>
      <c r="DR142" s="215"/>
      <c r="DS142" s="212" t="s">
        <v>281</v>
      </c>
      <c r="DT142" s="212"/>
      <c r="DU142" s="213">
        <f t="shared" ref="DU142:EC142" si="127">SUM(DU143:DU146)</f>
        <v>0</v>
      </c>
      <c r="DV142" s="213">
        <f t="shared" si="127"/>
        <v>0</v>
      </c>
      <c r="DW142" s="213">
        <f t="shared" si="127"/>
        <v>0</v>
      </c>
      <c r="DX142" s="213">
        <f t="shared" si="127"/>
        <v>0</v>
      </c>
      <c r="DY142" s="213">
        <f t="shared" si="127"/>
        <v>0</v>
      </c>
      <c r="DZ142" s="213">
        <f t="shared" si="127"/>
        <v>0</v>
      </c>
      <c r="EA142" s="213">
        <f t="shared" si="127"/>
        <v>0</v>
      </c>
      <c r="EB142" s="213">
        <f t="shared" si="127"/>
        <v>0</v>
      </c>
      <c r="EC142" s="213">
        <f t="shared" si="127"/>
        <v>0</v>
      </c>
      <c r="ED142" s="214">
        <f t="shared" si="87"/>
        <v>0</v>
      </c>
      <c r="EE142" s="305"/>
      <c r="EF142" s="306"/>
      <c r="EG142" s="314"/>
      <c r="EH142" s="101"/>
    </row>
    <row r="143" spans="1:138" s="126" customFormat="1" ht="15" hidden="1" customHeight="1" outlineLevel="2" x14ac:dyDescent="0.35">
      <c r="A143" s="37" t="s">
        <v>149</v>
      </c>
      <c r="B143" s="37">
        <v>14</v>
      </c>
      <c r="C143" s="38">
        <v>14.2</v>
      </c>
      <c r="D143" s="39" t="s">
        <v>282</v>
      </c>
      <c r="E143" s="208"/>
      <c r="F143" s="205"/>
      <c r="G143" s="218"/>
      <c r="H143" s="205" t="s">
        <v>274</v>
      </c>
      <c r="I143" s="206">
        <v>0</v>
      </c>
      <c r="J143" s="206">
        <v>0</v>
      </c>
      <c r="K143" s="206">
        <v>0</v>
      </c>
      <c r="L143" s="206">
        <v>0</v>
      </c>
      <c r="M143" s="206">
        <v>0</v>
      </c>
      <c r="N143" s="206">
        <v>0</v>
      </c>
      <c r="O143" s="206">
        <v>0</v>
      </c>
      <c r="P143" s="206">
        <v>0</v>
      </c>
      <c r="Q143" s="206">
        <v>0</v>
      </c>
      <c r="R143" s="206">
        <v>0</v>
      </c>
      <c r="S143" s="206">
        <v>0</v>
      </c>
      <c r="T143" s="206">
        <v>0</v>
      </c>
      <c r="U143" s="206">
        <v>0</v>
      </c>
      <c r="V143" s="206">
        <v>0</v>
      </c>
      <c r="W143" s="206">
        <v>0</v>
      </c>
      <c r="X143" s="206">
        <v>0</v>
      </c>
      <c r="Y143" s="206">
        <v>0</v>
      </c>
      <c r="Z143" s="206">
        <v>0</v>
      </c>
      <c r="AA143" s="206">
        <v>0</v>
      </c>
      <c r="AB143" s="206">
        <v>0</v>
      </c>
      <c r="AC143" s="206">
        <v>0</v>
      </c>
      <c r="AD143" s="206">
        <v>0</v>
      </c>
      <c r="AE143" s="206">
        <v>0</v>
      </c>
      <c r="AF143" s="206">
        <v>0</v>
      </c>
      <c r="AG143" s="206">
        <v>0</v>
      </c>
      <c r="AH143" s="206">
        <v>0</v>
      </c>
      <c r="AI143" s="206">
        <v>0</v>
      </c>
      <c r="AJ143" s="206">
        <v>0</v>
      </c>
      <c r="AK143" s="206">
        <v>0</v>
      </c>
      <c r="AL143" s="206">
        <v>0</v>
      </c>
      <c r="AM143" s="206">
        <v>0</v>
      </c>
      <c r="AN143" s="206">
        <v>0</v>
      </c>
      <c r="AO143" s="206">
        <v>0</v>
      </c>
      <c r="AP143" s="206">
        <v>0</v>
      </c>
      <c r="AQ143" s="206">
        <v>0</v>
      </c>
      <c r="AR143" s="206">
        <v>0</v>
      </c>
      <c r="AS143" s="206">
        <v>0</v>
      </c>
      <c r="AT143" s="206">
        <v>0</v>
      </c>
      <c r="AU143" s="206">
        <v>0</v>
      </c>
      <c r="AV143" s="206">
        <v>0</v>
      </c>
      <c r="AW143" s="206">
        <v>0</v>
      </c>
      <c r="AX143" s="206">
        <v>0</v>
      </c>
      <c r="AY143" s="206">
        <v>0</v>
      </c>
      <c r="AZ143" s="206">
        <v>0</v>
      </c>
      <c r="BA143" s="206">
        <v>0</v>
      </c>
      <c r="BB143" s="206">
        <v>0</v>
      </c>
      <c r="BC143" s="206">
        <v>0</v>
      </c>
      <c r="BD143" s="206">
        <v>0</v>
      </c>
      <c r="BE143" s="206">
        <v>0</v>
      </c>
      <c r="BF143" s="206">
        <v>0</v>
      </c>
      <c r="BG143" s="206">
        <v>0</v>
      </c>
      <c r="BH143" s="206">
        <v>0</v>
      </c>
      <c r="BI143" s="206">
        <v>0</v>
      </c>
      <c r="BJ143" s="206">
        <v>0</v>
      </c>
      <c r="BK143" s="206">
        <v>0</v>
      </c>
      <c r="BL143" s="206">
        <v>0</v>
      </c>
      <c r="BM143" s="206">
        <v>0</v>
      </c>
      <c r="BN143" s="206">
        <v>0</v>
      </c>
      <c r="BO143" s="206">
        <v>0</v>
      </c>
      <c r="BP143" s="206">
        <v>0</v>
      </c>
      <c r="BQ143" s="206">
        <v>0</v>
      </c>
      <c r="BR143" s="206">
        <v>0</v>
      </c>
      <c r="BS143" s="206">
        <v>0</v>
      </c>
      <c r="BT143" s="206">
        <v>0</v>
      </c>
      <c r="BU143" s="206">
        <v>0</v>
      </c>
      <c r="BV143" s="206">
        <v>0</v>
      </c>
      <c r="BW143" s="206">
        <v>0</v>
      </c>
      <c r="BX143" s="206">
        <v>0</v>
      </c>
      <c r="BY143" s="206">
        <v>0</v>
      </c>
      <c r="BZ143" s="206">
        <v>0</v>
      </c>
      <c r="CA143" s="206">
        <v>0</v>
      </c>
      <c r="CB143" s="206">
        <v>0</v>
      </c>
      <c r="CC143" s="206">
        <v>0</v>
      </c>
      <c r="CD143" s="206">
        <v>0</v>
      </c>
      <c r="CE143" s="206">
        <v>0</v>
      </c>
      <c r="CF143" s="206">
        <v>0</v>
      </c>
      <c r="CG143" s="206">
        <v>0</v>
      </c>
      <c r="CH143" s="206">
        <v>0</v>
      </c>
      <c r="CI143" s="206">
        <v>0</v>
      </c>
      <c r="CJ143" s="206">
        <v>0</v>
      </c>
      <c r="CK143" s="206">
        <v>0</v>
      </c>
      <c r="CL143" s="206">
        <v>0</v>
      </c>
      <c r="CM143" s="206">
        <v>0</v>
      </c>
      <c r="CN143" s="206">
        <v>0</v>
      </c>
      <c r="CO143" s="206">
        <v>0</v>
      </c>
      <c r="CP143" s="206">
        <v>0</v>
      </c>
      <c r="CQ143" s="206">
        <v>0</v>
      </c>
      <c r="CR143" s="206">
        <v>0</v>
      </c>
      <c r="CS143" s="206">
        <v>0</v>
      </c>
      <c r="CT143" s="206">
        <v>0</v>
      </c>
      <c r="CU143" s="206">
        <v>0</v>
      </c>
      <c r="CV143" s="206">
        <v>0</v>
      </c>
      <c r="CW143" s="206">
        <v>0</v>
      </c>
      <c r="CX143" s="206">
        <v>0</v>
      </c>
      <c r="CY143" s="206">
        <v>0</v>
      </c>
      <c r="CZ143" s="206">
        <v>0</v>
      </c>
      <c r="DA143" s="206">
        <v>0</v>
      </c>
      <c r="DB143" s="206">
        <v>0</v>
      </c>
      <c r="DC143" s="206">
        <v>0</v>
      </c>
      <c r="DD143" s="206">
        <v>0</v>
      </c>
      <c r="DE143" s="206">
        <v>0</v>
      </c>
      <c r="DF143" s="206">
        <v>0</v>
      </c>
      <c r="DG143" s="206">
        <v>0</v>
      </c>
      <c r="DH143" s="206">
        <v>0</v>
      </c>
      <c r="DI143" s="206">
        <v>0</v>
      </c>
      <c r="DJ143" s="206">
        <v>0</v>
      </c>
      <c r="DK143" s="206">
        <v>0</v>
      </c>
      <c r="DL143" s="207">
        <v>0</v>
      </c>
      <c r="DM143" s="343"/>
      <c r="DN143" s="317"/>
      <c r="DO143" s="317"/>
      <c r="DP143" s="317"/>
      <c r="DQ143" s="208"/>
      <c r="DR143" s="205"/>
      <c r="DS143" s="218"/>
      <c r="DT143" s="205" t="s">
        <v>274</v>
      </c>
      <c r="DU143" s="206">
        <f>I143/$DQ$4</f>
        <v>0</v>
      </c>
      <c r="DV143" s="206">
        <f>SUM(J143:O143)/$DQ$4</f>
        <v>0</v>
      </c>
      <c r="DW143" s="206">
        <f>SUM(P143:AL143)/$DQ$4</f>
        <v>0</v>
      </c>
      <c r="DX143" s="206">
        <f>SUM(AM143:CT143)/$DQ$4</f>
        <v>0</v>
      </c>
      <c r="DY143" s="206">
        <f>SUM(CU143:CY143)/$DQ$4</f>
        <v>0</v>
      </c>
      <c r="DZ143" s="206">
        <f>SUM(CZ143:DE143)/$DQ$4</f>
        <v>0</v>
      </c>
      <c r="EA143" s="206">
        <f>SUM(DF143:DG143)/$DQ$4</f>
        <v>0</v>
      </c>
      <c r="EB143" s="206">
        <f>SUM(DH143:DI143)/$DQ$4</f>
        <v>0</v>
      </c>
      <c r="EC143" s="206">
        <f>SUM(DJ143:DK143)/$DQ$4</f>
        <v>0</v>
      </c>
      <c r="ED143" s="207">
        <f t="shared" si="87"/>
        <v>0</v>
      </c>
      <c r="EE143" s="303">
        <f>ED143-(DL143/$DQ$4)</f>
        <v>0</v>
      </c>
      <c r="EF143" s="306"/>
      <c r="EG143" s="314"/>
      <c r="EH143" s="101"/>
    </row>
    <row r="144" spans="1:138" s="126" customFormat="1" ht="15" hidden="1" customHeight="1" outlineLevel="2" x14ac:dyDescent="0.35">
      <c r="A144" s="37" t="s">
        <v>149</v>
      </c>
      <c r="B144" s="37">
        <v>14</v>
      </c>
      <c r="C144" s="38">
        <v>14.2</v>
      </c>
      <c r="D144" s="39" t="s">
        <v>283</v>
      </c>
      <c r="E144" s="208"/>
      <c r="F144" s="205"/>
      <c r="G144" s="218"/>
      <c r="H144" s="205" t="s">
        <v>276</v>
      </c>
      <c r="I144" s="206">
        <v>0</v>
      </c>
      <c r="J144" s="206">
        <v>0</v>
      </c>
      <c r="K144" s="206">
        <v>0</v>
      </c>
      <c r="L144" s="206">
        <v>0</v>
      </c>
      <c r="M144" s="206">
        <v>0</v>
      </c>
      <c r="N144" s="206">
        <v>0</v>
      </c>
      <c r="O144" s="206">
        <v>0</v>
      </c>
      <c r="P144" s="206">
        <v>0</v>
      </c>
      <c r="Q144" s="206">
        <v>0</v>
      </c>
      <c r="R144" s="206">
        <v>0</v>
      </c>
      <c r="S144" s="206">
        <v>0</v>
      </c>
      <c r="T144" s="206">
        <v>0</v>
      </c>
      <c r="U144" s="206">
        <v>0</v>
      </c>
      <c r="V144" s="206">
        <v>0</v>
      </c>
      <c r="W144" s="206">
        <v>0</v>
      </c>
      <c r="X144" s="206">
        <v>0</v>
      </c>
      <c r="Y144" s="206">
        <v>0</v>
      </c>
      <c r="Z144" s="206">
        <v>0</v>
      </c>
      <c r="AA144" s="206">
        <v>0</v>
      </c>
      <c r="AB144" s="206">
        <v>0</v>
      </c>
      <c r="AC144" s="206">
        <v>0</v>
      </c>
      <c r="AD144" s="206">
        <v>0</v>
      </c>
      <c r="AE144" s="206">
        <v>0</v>
      </c>
      <c r="AF144" s="206">
        <v>0</v>
      </c>
      <c r="AG144" s="206">
        <v>0</v>
      </c>
      <c r="AH144" s="206">
        <v>0</v>
      </c>
      <c r="AI144" s="206">
        <v>0</v>
      </c>
      <c r="AJ144" s="206">
        <v>0</v>
      </c>
      <c r="AK144" s="206">
        <v>0</v>
      </c>
      <c r="AL144" s="206">
        <v>0</v>
      </c>
      <c r="AM144" s="206">
        <v>0</v>
      </c>
      <c r="AN144" s="206">
        <v>0</v>
      </c>
      <c r="AO144" s="206">
        <v>0</v>
      </c>
      <c r="AP144" s="206">
        <v>0</v>
      </c>
      <c r="AQ144" s="206">
        <v>0</v>
      </c>
      <c r="AR144" s="206">
        <v>0</v>
      </c>
      <c r="AS144" s="206">
        <v>0</v>
      </c>
      <c r="AT144" s="206">
        <v>0</v>
      </c>
      <c r="AU144" s="206">
        <v>0</v>
      </c>
      <c r="AV144" s="206">
        <v>0</v>
      </c>
      <c r="AW144" s="206">
        <v>0</v>
      </c>
      <c r="AX144" s="206">
        <v>0</v>
      </c>
      <c r="AY144" s="206">
        <v>0</v>
      </c>
      <c r="AZ144" s="206">
        <v>0</v>
      </c>
      <c r="BA144" s="206">
        <v>0</v>
      </c>
      <c r="BB144" s="206">
        <v>0</v>
      </c>
      <c r="BC144" s="206">
        <v>0</v>
      </c>
      <c r="BD144" s="206">
        <v>0</v>
      </c>
      <c r="BE144" s="206">
        <v>0</v>
      </c>
      <c r="BF144" s="206">
        <v>0</v>
      </c>
      <c r="BG144" s="206">
        <v>0</v>
      </c>
      <c r="BH144" s="206">
        <v>0</v>
      </c>
      <c r="BI144" s="206">
        <v>0</v>
      </c>
      <c r="BJ144" s="206">
        <v>0</v>
      </c>
      <c r="BK144" s="206">
        <v>0</v>
      </c>
      <c r="BL144" s="206">
        <v>0</v>
      </c>
      <c r="BM144" s="206">
        <v>0</v>
      </c>
      <c r="BN144" s="206">
        <v>0</v>
      </c>
      <c r="BO144" s="206">
        <v>0</v>
      </c>
      <c r="BP144" s="206">
        <v>0</v>
      </c>
      <c r="BQ144" s="206">
        <v>0</v>
      </c>
      <c r="BR144" s="206">
        <v>0</v>
      </c>
      <c r="BS144" s="206">
        <v>0</v>
      </c>
      <c r="BT144" s="206">
        <v>0</v>
      </c>
      <c r="BU144" s="206">
        <v>0</v>
      </c>
      <c r="BV144" s="206">
        <v>0</v>
      </c>
      <c r="BW144" s="206">
        <v>0</v>
      </c>
      <c r="BX144" s="206">
        <v>0</v>
      </c>
      <c r="BY144" s="206">
        <v>0</v>
      </c>
      <c r="BZ144" s="206">
        <v>0</v>
      </c>
      <c r="CA144" s="206">
        <v>0</v>
      </c>
      <c r="CB144" s="206">
        <v>0</v>
      </c>
      <c r="CC144" s="206">
        <v>0</v>
      </c>
      <c r="CD144" s="206">
        <v>0</v>
      </c>
      <c r="CE144" s="206">
        <v>0</v>
      </c>
      <c r="CF144" s="206">
        <v>0</v>
      </c>
      <c r="CG144" s="206">
        <v>0</v>
      </c>
      <c r="CH144" s="206">
        <v>0</v>
      </c>
      <c r="CI144" s="206">
        <v>0</v>
      </c>
      <c r="CJ144" s="206">
        <v>0</v>
      </c>
      <c r="CK144" s="206">
        <v>0</v>
      </c>
      <c r="CL144" s="206">
        <v>0</v>
      </c>
      <c r="CM144" s="206">
        <v>0</v>
      </c>
      <c r="CN144" s="206">
        <v>0</v>
      </c>
      <c r="CO144" s="206">
        <v>0</v>
      </c>
      <c r="CP144" s="206">
        <v>0</v>
      </c>
      <c r="CQ144" s="206">
        <v>0</v>
      </c>
      <c r="CR144" s="206">
        <v>0</v>
      </c>
      <c r="CS144" s="206">
        <v>0</v>
      </c>
      <c r="CT144" s="206">
        <v>0</v>
      </c>
      <c r="CU144" s="206">
        <v>0</v>
      </c>
      <c r="CV144" s="206">
        <v>0</v>
      </c>
      <c r="CW144" s="206">
        <v>0</v>
      </c>
      <c r="CX144" s="206">
        <v>0</v>
      </c>
      <c r="CY144" s="206">
        <v>0</v>
      </c>
      <c r="CZ144" s="206">
        <v>0</v>
      </c>
      <c r="DA144" s="206">
        <v>0</v>
      </c>
      <c r="DB144" s="206">
        <v>0</v>
      </c>
      <c r="DC144" s="206">
        <v>0</v>
      </c>
      <c r="DD144" s="206">
        <v>0</v>
      </c>
      <c r="DE144" s="206">
        <v>0</v>
      </c>
      <c r="DF144" s="206">
        <v>0</v>
      </c>
      <c r="DG144" s="206">
        <v>0</v>
      </c>
      <c r="DH144" s="206">
        <v>0</v>
      </c>
      <c r="DI144" s="206">
        <v>0</v>
      </c>
      <c r="DJ144" s="206">
        <v>0</v>
      </c>
      <c r="DK144" s="206">
        <v>0</v>
      </c>
      <c r="DL144" s="207">
        <v>0</v>
      </c>
      <c r="DM144" s="343"/>
      <c r="DN144" s="317"/>
      <c r="DO144" s="317"/>
      <c r="DP144" s="317"/>
      <c r="DQ144" s="208"/>
      <c r="DR144" s="205"/>
      <c r="DS144" s="218"/>
      <c r="DT144" s="205" t="s">
        <v>276</v>
      </c>
      <c r="DU144" s="206">
        <f>I144/$DQ$4</f>
        <v>0</v>
      </c>
      <c r="DV144" s="206">
        <f>SUM(J144:O144)/$DQ$4</f>
        <v>0</v>
      </c>
      <c r="DW144" s="206">
        <f>SUM(P144:AL144)/$DQ$4</f>
        <v>0</v>
      </c>
      <c r="DX144" s="206">
        <f>SUM(AM144:CT144)/$DQ$4</f>
        <v>0</v>
      </c>
      <c r="DY144" s="206">
        <f>SUM(CU144:CY144)/$DQ$4</f>
        <v>0</v>
      </c>
      <c r="DZ144" s="206">
        <f>SUM(CZ144:DE144)/$DQ$4</f>
        <v>0</v>
      </c>
      <c r="EA144" s="206">
        <f>SUM(DF144:DG144)/$DQ$4</f>
        <v>0</v>
      </c>
      <c r="EB144" s="206">
        <f>SUM(DH144:DI144)/$DQ$4</f>
        <v>0</v>
      </c>
      <c r="EC144" s="206">
        <f>SUM(DJ144:DK144)/$DQ$4</f>
        <v>0</v>
      </c>
      <c r="ED144" s="207">
        <f t="shared" si="87"/>
        <v>0</v>
      </c>
      <c r="EE144" s="303">
        <f>ED144-(DL144/$DQ$4)</f>
        <v>0</v>
      </c>
      <c r="EF144" s="306"/>
      <c r="EG144" s="314"/>
      <c r="EH144" s="101"/>
    </row>
    <row r="145" spans="1:138" s="126" customFormat="1" ht="15" hidden="1" customHeight="1" outlineLevel="2" x14ac:dyDescent="0.35">
      <c r="A145" s="37" t="s">
        <v>149</v>
      </c>
      <c r="B145" s="37">
        <v>14</v>
      </c>
      <c r="C145" s="38">
        <v>14.2</v>
      </c>
      <c r="D145" s="39" t="s">
        <v>284</v>
      </c>
      <c r="E145" s="208"/>
      <c r="F145" s="205"/>
      <c r="G145" s="218"/>
      <c r="H145" s="205" t="s">
        <v>278</v>
      </c>
      <c r="I145" s="206">
        <v>0</v>
      </c>
      <c r="J145" s="206">
        <v>0</v>
      </c>
      <c r="K145" s="206">
        <v>0</v>
      </c>
      <c r="L145" s="206">
        <v>0</v>
      </c>
      <c r="M145" s="206">
        <v>0</v>
      </c>
      <c r="N145" s="206">
        <v>0</v>
      </c>
      <c r="O145" s="206">
        <v>0</v>
      </c>
      <c r="P145" s="206">
        <v>0</v>
      </c>
      <c r="Q145" s="206">
        <v>0</v>
      </c>
      <c r="R145" s="206">
        <v>0</v>
      </c>
      <c r="S145" s="206">
        <v>0</v>
      </c>
      <c r="T145" s="206">
        <v>0</v>
      </c>
      <c r="U145" s="206">
        <v>0</v>
      </c>
      <c r="V145" s="206">
        <v>0</v>
      </c>
      <c r="W145" s="206">
        <v>0</v>
      </c>
      <c r="X145" s="206">
        <v>0</v>
      </c>
      <c r="Y145" s="206">
        <v>0</v>
      </c>
      <c r="Z145" s="206">
        <v>0</v>
      </c>
      <c r="AA145" s="206">
        <v>0</v>
      </c>
      <c r="AB145" s="206">
        <v>0</v>
      </c>
      <c r="AC145" s="206">
        <v>0</v>
      </c>
      <c r="AD145" s="206">
        <v>0</v>
      </c>
      <c r="AE145" s="206">
        <v>0</v>
      </c>
      <c r="AF145" s="206">
        <v>0</v>
      </c>
      <c r="AG145" s="206">
        <v>0</v>
      </c>
      <c r="AH145" s="206">
        <v>0</v>
      </c>
      <c r="AI145" s="206">
        <v>0</v>
      </c>
      <c r="AJ145" s="206">
        <v>0</v>
      </c>
      <c r="AK145" s="206">
        <v>0</v>
      </c>
      <c r="AL145" s="206">
        <v>0</v>
      </c>
      <c r="AM145" s="206">
        <v>0</v>
      </c>
      <c r="AN145" s="206">
        <v>0</v>
      </c>
      <c r="AO145" s="206">
        <v>0</v>
      </c>
      <c r="AP145" s="206">
        <v>0</v>
      </c>
      <c r="AQ145" s="206">
        <v>0</v>
      </c>
      <c r="AR145" s="206">
        <v>0</v>
      </c>
      <c r="AS145" s="206">
        <v>0</v>
      </c>
      <c r="AT145" s="206">
        <v>0</v>
      </c>
      <c r="AU145" s="206">
        <v>0</v>
      </c>
      <c r="AV145" s="206">
        <v>0</v>
      </c>
      <c r="AW145" s="206">
        <v>0</v>
      </c>
      <c r="AX145" s="206">
        <v>0</v>
      </c>
      <c r="AY145" s="206">
        <v>0</v>
      </c>
      <c r="AZ145" s="206">
        <v>0</v>
      </c>
      <c r="BA145" s="206">
        <v>0</v>
      </c>
      <c r="BB145" s="206">
        <v>0</v>
      </c>
      <c r="BC145" s="206">
        <v>0</v>
      </c>
      <c r="BD145" s="206">
        <v>0</v>
      </c>
      <c r="BE145" s="206">
        <v>0</v>
      </c>
      <c r="BF145" s="206">
        <v>0</v>
      </c>
      <c r="BG145" s="206">
        <v>0</v>
      </c>
      <c r="BH145" s="206">
        <v>0</v>
      </c>
      <c r="BI145" s="206">
        <v>0</v>
      </c>
      <c r="BJ145" s="206">
        <v>0</v>
      </c>
      <c r="BK145" s="206">
        <v>0</v>
      </c>
      <c r="BL145" s="206">
        <v>0</v>
      </c>
      <c r="BM145" s="206">
        <v>0</v>
      </c>
      <c r="BN145" s="206">
        <v>0</v>
      </c>
      <c r="BO145" s="206">
        <v>0</v>
      </c>
      <c r="BP145" s="206">
        <v>0</v>
      </c>
      <c r="BQ145" s="206">
        <v>0</v>
      </c>
      <c r="BR145" s="206">
        <v>0</v>
      </c>
      <c r="BS145" s="206">
        <v>0</v>
      </c>
      <c r="BT145" s="206">
        <v>0</v>
      </c>
      <c r="BU145" s="206">
        <v>0</v>
      </c>
      <c r="BV145" s="206">
        <v>0</v>
      </c>
      <c r="BW145" s="206">
        <v>0</v>
      </c>
      <c r="BX145" s="206">
        <v>0</v>
      </c>
      <c r="BY145" s="206">
        <v>0</v>
      </c>
      <c r="BZ145" s="206">
        <v>0</v>
      </c>
      <c r="CA145" s="206">
        <v>0</v>
      </c>
      <c r="CB145" s="206">
        <v>0</v>
      </c>
      <c r="CC145" s="206">
        <v>0</v>
      </c>
      <c r="CD145" s="206">
        <v>0</v>
      </c>
      <c r="CE145" s="206">
        <v>0</v>
      </c>
      <c r="CF145" s="206">
        <v>0</v>
      </c>
      <c r="CG145" s="206">
        <v>0</v>
      </c>
      <c r="CH145" s="206">
        <v>0</v>
      </c>
      <c r="CI145" s="206">
        <v>0</v>
      </c>
      <c r="CJ145" s="206">
        <v>0</v>
      </c>
      <c r="CK145" s="206">
        <v>0</v>
      </c>
      <c r="CL145" s="206">
        <v>0</v>
      </c>
      <c r="CM145" s="206">
        <v>0</v>
      </c>
      <c r="CN145" s="206">
        <v>0</v>
      </c>
      <c r="CO145" s="206">
        <v>0</v>
      </c>
      <c r="CP145" s="206">
        <v>0</v>
      </c>
      <c r="CQ145" s="206">
        <v>0</v>
      </c>
      <c r="CR145" s="206">
        <v>0</v>
      </c>
      <c r="CS145" s="206">
        <v>0</v>
      </c>
      <c r="CT145" s="206">
        <v>0</v>
      </c>
      <c r="CU145" s="206">
        <v>0</v>
      </c>
      <c r="CV145" s="206">
        <v>0</v>
      </c>
      <c r="CW145" s="206">
        <v>0</v>
      </c>
      <c r="CX145" s="206">
        <v>0</v>
      </c>
      <c r="CY145" s="206">
        <v>0</v>
      </c>
      <c r="CZ145" s="206">
        <v>0</v>
      </c>
      <c r="DA145" s="206">
        <v>0</v>
      </c>
      <c r="DB145" s="206">
        <v>0</v>
      </c>
      <c r="DC145" s="206">
        <v>0</v>
      </c>
      <c r="DD145" s="206">
        <v>0</v>
      </c>
      <c r="DE145" s="206">
        <v>0</v>
      </c>
      <c r="DF145" s="206">
        <v>0</v>
      </c>
      <c r="DG145" s="206">
        <v>0</v>
      </c>
      <c r="DH145" s="206">
        <v>0</v>
      </c>
      <c r="DI145" s="206">
        <v>0</v>
      </c>
      <c r="DJ145" s="206">
        <v>0</v>
      </c>
      <c r="DK145" s="206">
        <v>0</v>
      </c>
      <c r="DL145" s="207">
        <v>0</v>
      </c>
      <c r="DM145" s="343"/>
      <c r="DN145" s="317"/>
      <c r="DO145" s="317"/>
      <c r="DP145" s="317"/>
      <c r="DQ145" s="208"/>
      <c r="DR145" s="205"/>
      <c r="DS145" s="218"/>
      <c r="DT145" s="205" t="s">
        <v>278</v>
      </c>
      <c r="DU145" s="206">
        <f>I145/$DQ$4</f>
        <v>0</v>
      </c>
      <c r="DV145" s="206">
        <f>SUM(J145:O145)/$DQ$4</f>
        <v>0</v>
      </c>
      <c r="DW145" s="206">
        <f>SUM(P145:AL145)/$DQ$4</f>
        <v>0</v>
      </c>
      <c r="DX145" s="206">
        <f>SUM(AM145:CT145)/$DQ$4</f>
        <v>0</v>
      </c>
      <c r="DY145" s="206">
        <f>SUM(CU145:CY145)/$DQ$4</f>
        <v>0</v>
      </c>
      <c r="DZ145" s="206">
        <f>SUM(CZ145:DE145)/$DQ$4</f>
        <v>0</v>
      </c>
      <c r="EA145" s="206">
        <f>SUM(DF145:DG145)/$DQ$4</f>
        <v>0</v>
      </c>
      <c r="EB145" s="206">
        <f>SUM(DH145:DI145)/$DQ$4</f>
        <v>0</v>
      </c>
      <c r="EC145" s="206">
        <f>SUM(DJ145:DK145)/$DQ$4</f>
        <v>0</v>
      </c>
      <c r="ED145" s="207">
        <f t="shared" si="87"/>
        <v>0</v>
      </c>
      <c r="EE145" s="303">
        <f>ED145-(DL145/$DQ$4)</f>
        <v>0</v>
      </c>
      <c r="EF145" s="306"/>
      <c r="EG145" s="314"/>
      <c r="EH145" s="101"/>
    </row>
    <row r="146" spans="1:138" s="126" customFormat="1" ht="15" hidden="1" customHeight="1" outlineLevel="2" x14ac:dyDescent="0.35">
      <c r="A146" s="37" t="s">
        <v>149</v>
      </c>
      <c r="B146" s="37">
        <v>14</v>
      </c>
      <c r="C146" s="38">
        <v>14.2</v>
      </c>
      <c r="D146" s="39" t="s">
        <v>285</v>
      </c>
      <c r="E146" s="208"/>
      <c r="F146" s="205"/>
      <c r="G146" s="218"/>
      <c r="H146" s="205" t="s">
        <v>280</v>
      </c>
      <c r="I146" s="206">
        <v>0</v>
      </c>
      <c r="J146" s="206">
        <v>0</v>
      </c>
      <c r="K146" s="206">
        <v>0</v>
      </c>
      <c r="L146" s="206">
        <v>0</v>
      </c>
      <c r="M146" s="206">
        <v>0</v>
      </c>
      <c r="N146" s="206">
        <v>0</v>
      </c>
      <c r="O146" s="206">
        <v>0</v>
      </c>
      <c r="P146" s="206">
        <v>0</v>
      </c>
      <c r="Q146" s="206">
        <v>0</v>
      </c>
      <c r="R146" s="206">
        <v>0</v>
      </c>
      <c r="S146" s="206">
        <v>0</v>
      </c>
      <c r="T146" s="206">
        <v>0</v>
      </c>
      <c r="U146" s="206">
        <v>0</v>
      </c>
      <c r="V146" s="206">
        <v>0</v>
      </c>
      <c r="W146" s="206">
        <v>0</v>
      </c>
      <c r="X146" s="206">
        <v>0</v>
      </c>
      <c r="Y146" s="206">
        <v>0</v>
      </c>
      <c r="Z146" s="206">
        <v>0</v>
      </c>
      <c r="AA146" s="206">
        <v>0</v>
      </c>
      <c r="AB146" s="206">
        <v>0</v>
      </c>
      <c r="AC146" s="206">
        <v>0</v>
      </c>
      <c r="AD146" s="206">
        <v>0</v>
      </c>
      <c r="AE146" s="206">
        <v>0</v>
      </c>
      <c r="AF146" s="206">
        <v>0</v>
      </c>
      <c r="AG146" s="206">
        <v>0</v>
      </c>
      <c r="AH146" s="206">
        <v>0</v>
      </c>
      <c r="AI146" s="206">
        <v>0</v>
      </c>
      <c r="AJ146" s="206">
        <v>0</v>
      </c>
      <c r="AK146" s="206">
        <v>0</v>
      </c>
      <c r="AL146" s="206">
        <v>0</v>
      </c>
      <c r="AM146" s="206">
        <v>0</v>
      </c>
      <c r="AN146" s="206">
        <v>0</v>
      </c>
      <c r="AO146" s="206">
        <v>0</v>
      </c>
      <c r="AP146" s="206">
        <v>0</v>
      </c>
      <c r="AQ146" s="206">
        <v>0</v>
      </c>
      <c r="AR146" s="206">
        <v>0</v>
      </c>
      <c r="AS146" s="206">
        <v>0</v>
      </c>
      <c r="AT146" s="206">
        <v>0</v>
      </c>
      <c r="AU146" s="206">
        <v>0</v>
      </c>
      <c r="AV146" s="206">
        <v>0</v>
      </c>
      <c r="AW146" s="206">
        <v>0</v>
      </c>
      <c r="AX146" s="206">
        <v>0</v>
      </c>
      <c r="AY146" s="206">
        <v>0</v>
      </c>
      <c r="AZ146" s="206">
        <v>0</v>
      </c>
      <c r="BA146" s="206">
        <v>0</v>
      </c>
      <c r="BB146" s="206">
        <v>0</v>
      </c>
      <c r="BC146" s="206">
        <v>0</v>
      </c>
      <c r="BD146" s="206">
        <v>0</v>
      </c>
      <c r="BE146" s="206">
        <v>0</v>
      </c>
      <c r="BF146" s="206">
        <v>0</v>
      </c>
      <c r="BG146" s="206">
        <v>0</v>
      </c>
      <c r="BH146" s="206">
        <v>0</v>
      </c>
      <c r="BI146" s="206">
        <v>0</v>
      </c>
      <c r="BJ146" s="206">
        <v>0</v>
      </c>
      <c r="BK146" s="206">
        <v>0</v>
      </c>
      <c r="BL146" s="206">
        <v>0</v>
      </c>
      <c r="BM146" s="206">
        <v>0</v>
      </c>
      <c r="BN146" s="206">
        <v>0</v>
      </c>
      <c r="BO146" s="206">
        <v>0</v>
      </c>
      <c r="BP146" s="206">
        <v>0</v>
      </c>
      <c r="BQ146" s="206">
        <v>0</v>
      </c>
      <c r="BR146" s="206">
        <v>0</v>
      </c>
      <c r="BS146" s="206">
        <v>0</v>
      </c>
      <c r="BT146" s="206">
        <v>0</v>
      </c>
      <c r="BU146" s="206">
        <v>0</v>
      </c>
      <c r="BV146" s="206">
        <v>0</v>
      </c>
      <c r="BW146" s="206">
        <v>0</v>
      </c>
      <c r="BX146" s="206">
        <v>0</v>
      </c>
      <c r="BY146" s="206">
        <v>0</v>
      </c>
      <c r="BZ146" s="206">
        <v>0</v>
      </c>
      <c r="CA146" s="206">
        <v>0</v>
      </c>
      <c r="CB146" s="206">
        <v>0</v>
      </c>
      <c r="CC146" s="206">
        <v>0</v>
      </c>
      <c r="CD146" s="206">
        <v>0</v>
      </c>
      <c r="CE146" s="206">
        <v>0</v>
      </c>
      <c r="CF146" s="206">
        <v>0</v>
      </c>
      <c r="CG146" s="206">
        <v>0</v>
      </c>
      <c r="CH146" s="206">
        <v>0</v>
      </c>
      <c r="CI146" s="206">
        <v>0</v>
      </c>
      <c r="CJ146" s="206">
        <v>0</v>
      </c>
      <c r="CK146" s="206">
        <v>0</v>
      </c>
      <c r="CL146" s="206">
        <v>0</v>
      </c>
      <c r="CM146" s="206">
        <v>0</v>
      </c>
      <c r="CN146" s="206">
        <v>0</v>
      </c>
      <c r="CO146" s="206">
        <v>0</v>
      </c>
      <c r="CP146" s="206">
        <v>0</v>
      </c>
      <c r="CQ146" s="206">
        <v>0</v>
      </c>
      <c r="CR146" s="206">
        <v>0</v>
      </c>
      <c r="CS146" s="206">
        <v>0</v>
      </c>
      <c r="CT146" s="206">
        <v>0</v>
      </c>
      <c r="CU146" s="206">
        <v>0</v>
      </c>
      <c r="CV146" s="206">
        <v>0</v>
      </c>
      <c r="CW146" s="206">
        <v>0</v>
      </c>
      <c r="CX146" s="206">
        <v>0</v>
      </c>
      <c r="CY146" s="206">
        <v>0</v>
      </c>
      <c r="CZ146" s="206">
        <v>0</v>
      </c>
      <c r="DA146" s="206">
        <v>0</v>
      </c>
      <c r="DB146" s="206">
        <v>0</v>
      </c>
      <c r="DC146" s="206">
        <v>0</v>
      </c>
      <c r="DD146" s="206">
        <v>0</v>
      </c>
      <c r="DE146" s="206">
        <v>0</v>
      </c>
      <c r="DF146" s="206">
        <v>0</v>
      </c>
      <c r="DG146" s="206">
        <v>0</v>
      </c>
      <c r="DH146" s="206">
        <v>0</v>
      </c>
      <c r="DI146" s="206">
        <v>0</v>
      </c>
      <c r="DJ146" s="206">
        <v>0</v>
      </c>
      <c r="DK146" s="206">
        <v>0</v>
      </c>
      <c r="DL146" s="207">
        <v>0</v>
      </c>
      <c r="DM146" s="343"/>
      <c r="DN146" s="317"/>
      <c r="DO146" s="317"/>
      <c r="DP146" s="317"/>
      <c r="DQ146" s="208"/>
      <c r="DR146" s="205"/>
      <c r="DS146" s="218"/>
      <c r="DT146" s="205" t="s">
        <v>280</v>
      </c>
      <c r="DU146" s="206">
        <f>I146/$DQ$4</f>
        <v>0</v>
      </c>
      <c r="DV146" s="206">
        <f>SUM(J146:O146)/$DQ$4</f>
        <v>0</v>
      </c>
      <c r="DW146" s="206">
        <f>SUM(P146:AL146)/$DQ$4</f>
        <v>0</v>
      </c>
      <c r="DX146" s="206">
        <f>SUM(AM146:CT146)/$DQ$4</f>
        <v>0</v>
      </c>
      <c r="DY146" s="206">
        <f>SUM(CU146:CY146)/$DQ$4</f>
        <v>0</v>
      </c>
      <c r="DZ146" s="206">
        <f>SUM(CZ146:DE146)/$DQ$4</f>
        <v>0</v>
      </c>
      <c r="EA146" s="206">
        <f>SUM(DF146:DG146)/$DQ$4</f>
        <v>0</v>
      </c>
      <c r="EB146" s="206">
        <f>SUM(DH146:DI146)/$DQ$4</f>
        <v>0</v>
      </c>
      <c r="EC146" s="206">
        <f>SUM(DJ146:DK146)/$DQ$4</f>
        <v>0</v>
      </c>
      <c r="ED146" s="207">
        <f t="shared" si="87"/>
        <v>0</v>
      </c>
      <c r="EE146" s="303">
        <f>ED146-(DL146/$DQ$4)</f>
        <v>0</v>
      </c>
      <c r="EF146" s="306"/>
      <c r="EG146" s="314"/>
      <c r="EH146" s="101"/>
    </row>
    <row r="147" spans="1:138" s="126" customFormat="1" ht="15" hidden="1" customHeight="1" outlineLevel="2" x14ac:dyDescent="0.35">
      <c r="A147" s="127" t="s">
        <v>149</v>
      </c>
      <c r="B147" s="127">
        <v>14</v>
      </c>
      <c r="C147" s="128">
        <v>14.3</v>
      </c>
      <c r="D147" s="129"/>
      <c r="E147" s="210"/>
      <c r="F147" s="215"/>
      <c r="G147" s="211" t="s">
        <v>286</v>
      </c>
      <c r="H147" s="212"/>
      <c r="I147" s="213">
        <v>0</v>
      </c>
      <c r="J147" s="213">
        <v>0</v>
      </c>
      <c r="K147" s="213">
        <v>0</v>
      </c>
      <c r="L147" s="213">
        <v>0</v>
      </c>
      <c r="M147" s="213">
        <v>0</v>
      </c>
      <c r="N147" s="213">
        <v>0</v>
      </c>
      <c r="O147" s="213">
        <v>0</v>
      </c>
      <c r="P147" s="213">
        <v>0</v>
      </c>
      <c r="Q147" s="213">
        <v>0</v>
      </c>
      <c r="R147" s="213">
        <v>0</v>
      </c>
      <c r="S147" s="213">
        <v>0</v>
      </c>
      <c r="T147" s="213">
        <v>0</v>
      </c>
      <c r="U147" s="213">
        <v>0</v>
      </c>
      <c r="V147" s="213">
        <v>0</v>
      </c>
      <c r="W147" s="213">
        <v>0</v>
      </c>
      <c r="X147" s="213">
        <v>0</v>
      </c>
      <c r="Y147" s="213">
        <v>0</v>
      </c>
      <c r="Z147" s="213">
        <v>0</v>
      </c>
      <c r="AA147" s="213">
        <v>0</v>
      </c>
      <c r="AB147" s="213">
        <v>0</v>
      </c>
      <c r="AC147" s="213">
        <v>0</v>
      </c>
      <c r="AD147" s="213">
        <v>0</v>
      </c>
      <c r="AE147" s="213">
        <v>0</v>
      </c>
      <c r="AF147" s="213">
        <v>0</v>
      </c>
      <c r="AG147" s="213">
        <v>0</v>
      </c>
      <c r="AH147" s="213">
        <v>0</v>
      </c>
      <c r="AI147" s="213">
        <v>0</v>
      </c>
      <c r="AJ147" s="213">
        <v>0</v>
      </c>
      <c r="AK147" s="213">
        <v>0</v>
      </c>
      <c r="AL147" s="213">
        <v>0</v>
      </c>
      <c r="AM147" s="213">
        <v>0</v>
      </c>
      <c r="AN147" s="213">
        <v>0</v>
      </c>
      <c r="AO147" s="213">
        <v>0</v>
      </c>
      <c r="AP147" s="213">
        <v>0</v>
      </c>
      <c r="AQ147" s="213">
        <v>0</v>
      </c>
      <c r="AR147" s="213">
        <v>0</v>
      </c>
      <c r="AS147" s="213">
        <v>0</v>
      </c>
      <c r="AT147" s="213">
        <v>0</v>
      </c>
      <c r="AU147" s="213">
        <v>0</v>
      </c>
      <c r="AV147" s="213">
        <v>0</v>
      </c>
      <c r="AW147" s="213">
        <v>0</v>
      </c>
      <c r="AX147" s="213">
        <v>0</v>
      </c>
      <c r="AY147" s="213">
        <v>0</v>
      </c>
      <c r="AZ147" s="213">
        <v>0</v>
      </c>
      <c r="BA147" s="213">
        <v>0</v>
      </c>
      <c r="BB147" s="213">
        <v>0</v>
      </c>
      <c r="BC147" s="213">
        <v>0</v>
      </c>
      <c r="BD147" s="213">
        <v>0</v>
      </c>
      <c r="BE147" s="213">
        <v>0</v>
      </c>
      <c r="BF147" s="213">
        <v>0</v>
      </c>
      <c r="BG147" s="213">
        <v>0</v>
      </c>
      <c r="BH147" s="213">
        <v>0</v>
      </c>
      <c r="BI147" s="213">
        <v>0</v>
      </c>
      <c r="BJ147" s="213">
        <v>0</v>
      </c>
      <c r="BK147" s="213">
        <v>0</v>
      </c>
      <c r="BL147" s="213">
        <v>0</v>
      </c>
      <c r="BM147" s="213">
        <v>0</v>
      </c>
      <c r="BN147" s="213">
        <v>0</v>
      </c>
      <c r="BO147" s="213">
        <v>0</v>
      </c>
      <c r="BP147" s="213">
        <v>0</v>
      </c>
      <c r="BQ147" s="213">
        <v>0</v>
      </c>
      <c r="BR147" s="213">
        <v>0</v>
      </c>
      <c r="BS147" s="213">
        <v>0</v>
      </c>
      <c r="BT147" s="213">
        <v>0</v>
      </c>
      <c r="BU147" s="213">
        <v>0</v>
      </c>
      <c r="BV147" s="213">
        <v>0</v>
      </c>
      <c r="BW147" s="213">
        <v>0</v>
      </c>
      <c r="BX147" s="213">
        <v>0</v>
      </c>
      <c r="BY147" s="213">
        <v>0</v>
      </c>
      <c r="BZ147" s="213">
        <v>0</v>
      </c>
      <c r="CA147" s="213">
        <v>0</v>
      </c>
      <c r="CB147" s="213">
        <v>0</v>
      </c>
      <c r="CC147" s="213">
        <v>0</v>
      </c>
      <c r="CD147" s="213">
        <v>0</v>
      </c>
      <c r="CE147" s="213">
        <v>0</v>
      </c>
      <c r="CF147" s="213">
        <v>0</v>
      </c>
      <c r="CG147" s="213">
        <v>0</v>
      </c>
      <c r="CH147" s="213">
        <v>0</v>
      </c>
      <c r="CI147" s="213">
        <v>0</v>
      </c>
      <c r="CJ147" s="213">
        <v>0</v>
      </c>
      <c r="CK147" s="213">
        <v>0</v>
      </c>
      <c r="CL147" s="213">
        <v>0</v>
      </c>
      <c r="CM147" s="213">
        <v>0</v>
      </c>
      <c r="CN147" s="213">
        <v>0</v>
      </c>
      <c r="CO147" s="213">
        <v>0</v>
      </c>
      <c r="CP147" s="213">
        <v>0</v>
      </c>
      <c r="CQ147" s="213">
        <v>0</v>
      </c>
      <c r="CR147" s="213">
        <v>0</v>
      </c>
      <c r="CS147" s="213">
        <v>0</v>
      </c>
      <c r="CT147" s="213">
        <v>0</v>
      </c>
      <c r="CU147" s="213">
        <v>0</v>
      </c>
      <c r="CV147" s="213">
        <v>0</v>
      </c>
      <c r="CW147" s="213">
        <v>0</v>
      </c>
      <c r="CX147" s="213">
        <v>0</v>
      </c>
      <c r="CY147" s="213">
        <v>0</v>
      </c>
      <c r="CZ147" s="213">
        <v>0</v>
      </c>
      <c r="DA147" s="213">
        <v>0</v>
      </c>
      <c r="DB147" s="213">
        <v>0</v>
      </c>
      <c r="DC147" s="213">
        <v>0</v>
      </c>
      <c r="DD147" s="213">
        <v>0</v>
      </c>
      <c r="DE147" s="213">
        <v>0</v>
      </c>
      <c r="DF147" s="213">
        <v>0</v>
      </c>
      <c r="DG147" s="213">
        <v>0</v>
      </c>
      <c r="DH147" s="213">
        <v>0</v>
      </c>
      <c r="DI147" s="213">
        <v>0</v>
      </c>
      <c r="DJ147" s="213">
        <v>0</v>
      </c>
      <c r="DK147" s="213">
        <v>0</v>
      </c>
      <c r="DL147" s="214">
        <v>0</v>
      </c>
      <c r="DM147" s="343"/>
      <c r="DN147" s="317"/>
      <c r="DO147" s="317"/>
      <c r="DP147" s="317"/>
      <c r="DQ147" s="210"/>
      <c r="DR147" s="215"/>
      <c r="DS147" s="211" t="s">
        <v>286</v>
      </c>
      <c r="DT147" s="212"/>
      <c r="DU147" s="213">
        <f t="shared" ref="DU147:EC147" si="128">SUM(DU148:DU151)</f>
        <v>4.981103610384614</v>
      </c>
      <c r="DV147" s="213">
        <f t="shared" si="128"/>
        <v>3223.5747727542666</v>
      </c>
      <c r="DW147" s="213">
        <f t="shared" si="128"/>
        <v>166.24368062795023</v>
      </c>
      <c r="DX147" s="213">
        <f t="shared" si="128"/>
        <v>433.45686608070906</v>
      </c>
      <c r="DY147" s="213">
        <f t="shared" si="128"/>
        <v>548.79262483494006</v>
      </c>
      <c r="DZ147" s="213">
        <f t="shared" si="128"/>
        <v>909.52194730881217</v>
      </c>
      <c r="EA147" s="213">
        <f t="shared" si="128"/>
        <v>1541.0443324320336</v>
      </c>
      <c r="EB147" s="213">
        <f t="shared" si="128"/>
        <v>652.6098083380424</v>
      </c>
      <c r="EC147" s="213">
        <f t="shared" si="128"/>
        <v>1180.4481798172594</v>
      </c>
      <c r="ED147" s="214">
        <f t="shared" si="87"/>
        <v>8660.673315804399</v>
      </c>
      <c r="EE147" s="305"/>
      <c r="EF147" s="306"/>
      <c r="EG147" s="314"/>
      <c r="EH147" s="101"/>
    </row>
    <row r="148" spans="1:138" s="126" customFormat="1" ht="15" hidden="1" customHeight="1" outlineLevel="2" x14ac:dyDescent="0.35">
      <c r="A148" s="37" t="s">
        <v>149</v>
      </c>
      <c r="B148" s="37">
        <v>14</v>
      </c>
      <c r="C148" s="38">
        <v>14.3</v>
      </c>
      <c r="D148" s="39" t="s">
        <v>287</v>
      </c>
      <c r="E148" s="208"/>
      <c r="F148" s="209"/>
      <c r="G148" s="218"/>
      <c r="H148" s="205" t="s">
        <v>274</v>
      </c>
      <c r="I148" s="206">
        <v>4871856.3536864892</v>
      </c>
      <c r="J148" s="206">
        <v>6455983.1310911616</v>
      </c>
      <c r="K148" s="206">
        <v>3099552.7589334105</v>
      </c>
      <c r="L148" s="206">
        <v>352503.71230839926</v>
      </c>
      <c r="M148" s="206">
        <v>28236877.097911306</v>
      </c>
      <c r="N148" s="206">
        <v>2175635.0314322771</v>
      </c>
      <c r="O148" s="206">
        <v>1581942.2872511831</v>
      </c>
      <c r="P148" s="206">
        <v>7518506.9219941758</v>
      </c>
      <c r="Q148" s="206">
        <v>447879.05847939744</v>
      </c>
      <c r="R148" s="206">
        <v>446100.37792305637</v>
      </c>
      <c r="S148" s="206">
        <v>19172726.759921677</v>
      </c>
      <c r="T148" s="206">
        <v>2001734.7406156969</v>
      </c>
      <c r="U148" s="206">
        <v>497608.81048684835</v>
      </c>
      <c r="V148" s="206">
        <v>14188144.669859849</v>
      </c>
      <c r="W148" s="206">
        <v>6675145.7735226639</v>
      </c>
      <c r="X148" s="206">
        <v>580052.81103011966</v>
      </c>
      <c r="Y148" s="206">
        <v>3443158.0809201309</v>
      </c>
      <c r="Z148" s="206">
        <v>463924.68381721264</v>
      </c>
      <c r="AA148" s="206">
        <v>3732234.2536859936</v>
      </c>
      <c r="AB148" s="206">
        <v>640936.09405198891</v>
      </c>
      <c r="AC148" s="206">
        <v>4473990.816330025</v>
      </c>
      <c r="AD148" s="206">
        <v>2413948.2598970095</v>
      </c>
      <c r="AE148" s="206">
        <v>5913432.749929986</v>
      </c>
      <c r="AF148" s="206">
        <v>4174528.9286779896</v>
      </c>
      <c r="AG148" s="206">
        <v>6545352.0381464735</v>
      </c>
      <c r="AH148" s="206">
        <v>5697042.2864714991</v>
      </c>
      <c r="AI148" s="206">
        <v>852073.04152418487</v>
      </c>
      <c r="AJ148" s="206">
        <v>5540021.6032071896</v>
      </c>
      <c r="AK148" s="206">
        <v>41446684.23757229</v>
      </c>
      <c r="AL148" s="206">
        <v>11199203.911210159</v>
      </c>
      <c r="AM148" s="206">
        <v>29103465.101471785</v>
      </c>
      <c r="AN148" s="206">
        <v>6306092.1437259624</v>
      </c>
      <c r="AO148" s="206">
        <v>3064690.5751134679</v>
      </c>
      <c r="AP148" s="206">
        <v>351979.65373017447</v>
      </c>
      <c r="AQ148" s="206">
        <v>13516461.315383846</v>
      </c>
      <c r="AR148" s="206">
        <v>2165945.3062012866</v>
      </c>
      <c r="AS148" s="206">
        <v>305690.37197108794</v>
      </c>
      <c r="AT148" s="206">
        <v>7459835.7823780738</v>
      </c>
      <c r="AU148" s="206">
        <v>443469.00598338945</v>
      </c>
      <c r="AV148" s="206">
        <v>442361.40001211385</v>
      </c>
      <c r="AW148" s="206">
        <v>18889831.62385698</v>
      </c>
      <c r="AX148" s="206">
        <v>1975176.6090675455</v>
      </c>
      <c r="AY148" s="206">
        <v>492903.54710328893</v>
      </c>
      <c r="AZ148" s="206">
        <v>14069810.662204877</v>
      </c>
      <c r="BA148" s="206">
        <v>6632193.2956039477</v>
      </c>
      <c r="BB148" s="206">
        <v>573780.02030771656</v>
      </c>
      <c r="BC148" s="206">
        <v>3411432.305809963</v>
      </c>
      <c r="BD148" s="206">
        <v>462568.73616443359</v>
      </c>
      <c r="BE148" s="206">
        <v>3695496.5031456891</v>
      </c>
      <c r="BF148" s="206">
        <v>634991.39759205654</v>
      </c>
      <c r="BG148" s="206">
        <v>4429723.7494816044</v>
      </c>
      <c r="BH148" s="206">
        <v>2396376.4488800517</v>
      </c>
      <c r="BI148" s="206">
        <v>5799472.0749170166</v>
      </c>
      <c r="BJ148" s="206">
        <v>4147244.7459121523</v>
      </c>
      <c r="BK148" s="206">
        <v>1731630.4746085203</v>
      </c>
      <c r="BL148" s="206">
        <v>5634545.2746747201</v>
      </c>
      <c r="BM148" s="206">
        <v>845993.60089481017</v>
      </c>
      <c r="BN148" s="206">
        <v>5374707.1441348577</v>
      </c>
      <c r="BO148" s="206">
        <v>41155890.135276094</v>
      </c>
      <c r="BP148" s="206">
        <v>4147919.0733038001</v>
      </c>
      <c r="BQ148" s="206">
        <v>76273.403106202866</v>
      </c>
      <c r="BR148" s="206">
        <v>27644993.676102631</v>
      </c>
      <c r="BS148" s="206">
        <v>6310772.9991902784</v>
      </c>
      <c r="BT148" s="206">
        <v>3054603.6651744498</v>
      </c>
      <c r="BU148" s="206">
        <v>351940.95692557236</v>
      </c>
      <c r="BV148" s="206">
        <v>13462024.868129777</v>
      </c>
      <c r="BW148" s="206">
        <v>2159963.5658243503</v>
      </c>
      <c r="BX148" s="206">
        <v>305193.07280151843</v>
      </c>
      <c r="BY148" s="206">
        <v>7432856.2718246412</v>
      </c>
      <c r="BZ148" s="206">
        <v>441376.73894943937</v>
      </c>
      <c r="CA148" s="206">
        <v>441520.30586064456</v>
      </c>
      <c r="CB148" s="206">
        <v>18352475.724123068</v>
      </c>
      <c r="CC148" s="206">
        <v>1980049.0537271076</v>
      </c>
      <c r="CD148" s="206">
        <v>493193.42974361876</v>
      </c>
      <c r="CE148" s="206">
        <v>14035804.932805154</v>
      </c>
      <c r="CF148" s="206">
        <v>6608905.6786723211</v>
      </c>
      <c r="CG148" s="206">
        <v>573633.57472533977</v>
      </c>
      <c r="CH148" s="206">
        <v>3299645.9717610506</v>
      </c>
      <c r="CI148" s="206">
        <v>461996.87303297227</v>
      </c>
      <c r="CJ148" s="206">
        <v>3655813.6143886563</v>
      </c>
      <c r="CK148" s="206">
        <v>635760.20027832151</v>
      </c>
      <c r="CL148" s="206">
        <v>4426875.469675364</v>
      </c>
      <c r="CM148" s="206">
        <v>18153023.548690323</v>
      </c>
      <c r="CN148" s="206">
        <v>5797460.058718917</v>
      </c>
      <c r="CO148" s="206">
        <v>4138891.5817715325</v>
      </c>
      <c r="CP148" s="206">
        <v>1577367.1293169993</v>
      </c>
      <c r="CQ148" s="206">
        <v>5577963.7337243985</v>
      </c>
      <c r="CR148" s="206">
        <v>847419.29759477673</v>
      </c>
      <c r="CS148" s="206">
        <v>5381541.8472859021</v>
      </c>
      <c r="CT148" s="206">
        <v>41030228.97899887</v>
      </c>
      <c r="CU148" s="206">
        <v>7931312.3036872791</v>
      </c>
      <c r="CV148" s="206">
        <v>27462192.425505742</v>
      </c>
      <c r="CW148" s="206">
        <v>189725403.09434867</v>
      </c>
      <c r="CX148" s="206">
        <v>155729587.77448529</v>
      </c>
      <c r="CY148" s="206">
        <v>157335289.8281112</v>
      </c>
      <c r="CZ148" s="206">
        <v>321810226.41170651</v>
      </c>
      <c r="DA148" s="206">
        <v>110072736.29425058</v>
      </c>
      <c r="DB148" s="206">
        <v>106396871.70579034</v>
      </c>
      <c r="DC148" s="206">
        <v>107488015.13116252</v>
      </c>
      <c r="DD148" s="206">
        <v>99154277.767603129</v>
      </c>
      <c r="DE148" s="206">
        <v>92782765.258907065</v>
      </c>
      <c r="DF148" s="206">
        <v>962110773.77416265</v>
      </c>
      <c r="DG148" s="206">
        <v>547824898.57977319</v>
      </c>
      <c r="DH148" s="206">
        <v>351382556.69764149</v>
      </c>
      <c r="DI148" s="206">
        <v>210530564.68747795</v>
      </c>
      <c r="DJ148" s="206">
        <v>861636970.82002544</v>
      </c>
      <c r="DK148" s="206">
        <v>0</v>
      </c>
      <c r="DL148" s="207">
        <v>4892584472.1383648</v>
      </c>
      <c r="DM148" s="343"/>
      <c r="DN148" s="317"/>
      <c r="DO148" s="317"/>
      <c r="DP148" s="317"/>
      <c r="DQ148" s="208"/>
      <c r="DR148" s="209"/>
      <c r="DS148" s="218"/>
      <c r="DT148" s="205" t="s">
        <v>274</v>
      </c>
      <c r="DU148" s="206">
        <f>I148/$DQ$4</f>
        <v>4.8718563536864892</v>
      </c>
      <c r="DV148" s="206">
        <f>SUM(J148:O148)/$DQ$4</f>
        <v>41.90249401892774</v>
      </c>
      <c r="DW148" s="206">
        <f>SUM(P148:AL148)/$DQ$4</f>
        <v>148.06443090927559</v>
      </c>
      <c r="DX148" s="206">
        <f>SUM(AM148:CT148)/$DQ$4</f>
        <v>388.37124830183564</v>
      </c>
      <c r="DY148" s="206">
        <f>SUM(CU148:CY148)/$DQ$4</f>
        <v>538.18378542613812</v>
      </c>
      <c r="DZ148" s="206">
        <f>SUM(CZ148:DE148)/$DQ$4</f>
        <v>837.70489256942017</v>
      </c>
      <c r="EA148" s="206">
        <f>SUM(DF148:DG148)/$DQ$4</f>
        <v>1509.9356723539356</v>
      </c>
      <c r="EB148" s="206">
        <f>SUM(DH148:DI148)/$DQ$4</f>
        <v>561.91312138511944</v>
      </c>
      <c r="EC148" s="206">
        <f>SUM(DJ148:DK148)/$DQ$4</f>
        <v>861.63697082002545</v>
      </c>
      <c r="ED148" s="207">
        <f t="shared" si="87"/>
        <v>4892.5844721383646</v>
      </c>
      <c r="EE148" s="303">
        <f>ED148-(DL148/$DQ$4)</f>
        <v>0</v>
      </c>
      <c r="EF148" s="306"/>
      <c r="EG148" s="314"/>
      <c r="EH148" s="101"/>
    </row>
    <row r="149" spans="1:138" s="126" customFormat="1" ht="15" hidden="1" customHeight="1" outlineLevel="2" x14ac:dyDescent="0.35">
      <c r="A149" s="37" t="s">
        <v>149</v>
      </c>
      <c r="B149" s="37">
        <v>14</v>
      </c>
      <c r="C149" s="38">
        <v>14.3</v>
      </c>
      <c r="D149" s="39" t="s">
        <v>288</v>
      </c>
      <c r="E149" s="208"/>
      <c r="F149" s="209"/>
      <c r="G149" s="218"/>
      <c r="H149" s="205" t="s">
        <v>276</v>
      </c>
      <c r="I149" s="206">
        <v>109247.25669812472</v>
      </c>
      <c r="J149" s="206">
        <v>17848867.902119007</v>
      </c>
      <c r="K149" s="206">
        <v>228641191.51596665</v>
      </c>
      <c r="L149" s="206">
        <v>137250025.19180325</v>
      </c>
      <c r="M149" s="206">
        <v>1334912488.0486825</v>
      </c>
      <c r="N149" s="206">
        <v>1280062747.1197379</v>
      </c>
      <c r="O149" s="206">
        <v>182956958.95702967</v>
      </c>
      <c r="P149" s="206">
        <v>107917.736031451</v>
      </c>
      <c r="Q149" s="206">
        <v>107917.73603145601</v>
      </c>
      <c r="R149" s="206">
        <v>107917.736031443</v>
      </c>
      <c r="S149" s="206">
        <v>107917.73603145601</v>
      </c>
      <c r="T149" s="206">
        <v>107917.736031451</v>
      </c>
      <c r="U149" s="206">
        <v>2454554.5107147871</v>
      </c>
      <c r="V149" s="206">
        <v>107917.73603144</v>
      </c>
      <c r="W149" s="206">
        <v>107917.736031451</v>
      </c>
      <c r="X149" s="206">
        <v>201586.51285850038</v>
      </c>
      <c r="Y149" s="206">
        <v>8772341.9781037346</v>
      </c>
      <c r="Z149" s="206">
        <v>107917.73603146301</v>
      </c>
      <c r="AA149" s="206">
        <v>235690.20909817907</v>
      </c>
      <c r="AB149" s="206">
        <v>320218.40267143503</v>
      </c>
      <c r="AC149" s="206">
        <v>134188.41054633114</v>
      </c>
      <c r="AD149" s="206">
        <v>2808041.338500808</v>
      </c>
      <c r="AE149" s="206">
        <v>107917.736031443</v>
      </c>
      <c r="AF149" s="206">
        <v>341739.83271426102</v>
      </c>
      <c r="AG149" s="206">
        <v>432071.57164829626</v>
      </c>
      <c r="AH149" s="206">
        <v>107917.736031441</v>
      </c>
      <c r="AI149" s="206">
        <v>275690.26938348991</v>
      </c>
      <c r="AJ149" s="206">
        <v>107917.736031443</v>
      </c>
      <c r="AK149" s="206">
        <v>660702.58922521363</v>
      </c>
      <c r="AL149" s="206">
        <v>355328.99686365708</v>
      </c>
      <c r="AM149" s="206">
        <v>267339.89593481884</v>
      </c>
      <c r="AN149" s="206">
        <v>101813.00787250561</v>
      </c>
      <c r="AO149" s="206">
        <v>0</v>
      </c>
      <c r="AP149" s="206">
        <v>0</v>
      </c>
      <c r="AQ149" s="206">
        <v>0</v>
      </c>
      <c r="AR149" s="206">
        <v>0</v>
      </c>
      <c r="AS149" s="206">
        <v>0</v>
      </c>
      <c r="AT149" s="206">
        <v>0</v>
      </c>
      <c r="AU149" s="206">
        <v>0</v>
      </c>
      <c r="AV149" s="206">
        <v>0</v>
      </c>
      <c r="AW149" s="206">
        <v>0</v>
      </c>
      <c r="AX149" s="206">
        <v>0</v>
      </c>
      <c r="AY149" s="206">
        <v>2332210.7287870916</v>
      </c>
      <c r="AZ149" s="206">
        <v>0</v>
      </c>
      <c r="BA149" s="206">
        <v>0</v>
      </c>
      <c r="BB149" s="206">
        <v>93668.764972134144</v>
      </c>
      <c r="BC149" s="206">
        <v>0</v>
      </c>
      <c r="BD149" s="206">
        <v>0</v>
      </c>
      <c r="BE149" s="206">
        <v>36798396.755876116</v>
      </c>
      <c r="BF149" s="206">
        <v>0</v>
      </c>
      <c r="BG149" s="206">
        <v>25985.765785760239</v>
      </c>
      <c r="BH149" s="206">
        <v>148991.59485942693</v>
      </c>
      <c r="BI149" s="206">
        <v>0</v>
      </c>
      <c r="BJ149" s="206">
        <v>232287.15265879285</v>
      </c>
      <c r="BK149" s="206">
        <v>319740.39521201781</v>
      </c>
      <c r="BL149" s="206">
        <v>0</v>
      </c>
      <c r="BM149" s="206">
        <v>0</v>
      </c>
      <c r="BN149" s="206">
        <v>0</v>
      </c>
      <c r="BO149" s="206">
        <v>552784.77221002791</v>
      </c>
      <c r="BP149" s="206">
        <v>246681.99325916945</v>
      </c>
      <c r="BQ149" s="206">
        <v>0</v>
      </c>
      <c r="BR149" s="206">
        <v>268669.38217682025</v>
      </c>
      <c r="BS149" s="206">
        <v>105206.77480158945</v>
      </c>
      <c r="BT149" s="206">
        <v>0</v>
      </c>
      <c r="BU149" s="206">
        <v>0</v>
      </c>
      <c r="BV149" s="206">
        <v>0</v>
      </c>
      <c r="BW149" s="206">
        <v>0</v>
      </c>
      <c r="BX149" s="206">
        <v>0</v>
      </c>
      <c r="BY149" s="206">
        <v>0</v>
      </c>
      <c r="BZ149" s="206">
        <v>0</v>
      </c>
      <c r="CA149" s="206">
        <v>0</v>
      </c>
      <c r="CB149" s="206">
        <v>0</v>
      </c>
      <c r="CC149" s="206">
        <v>0</v>
      </c>
      <c r="CD149" s="206">
        <v>2321082.0648099962</v>
      </c>
      <c r="CE149" s="206">
        <v>0</v>
      </c>
      <c r="CF149" s="206">
        <v>0</v>
      </c>
      <c r="CG149" s="206">
        <v>93668.753030289052</v>
      </c>
      <c r="CH149" s="206">
        <v>0</v>
      </c>
      <c r="CI149" s="206">
        <v>0</v>
      </c>
      <c r="CJ149" s="206">
        <v>75792.893523211358</v>
      </c>
      <c r="CK149" s="206">
        <v>0</v>
      </c>
      <c r="CL149" s="206">
        <v>25943.557081684339</v>
      </c>
      <c r="CM149" s="206">
        <v>148991.57779624101</v>
      </c>
      <c r="CN149" s="206">
        <v>0</v>
      </c>
      <c r="CO149" s="206">
        <v>186239.45040081214</v>
      </c>
      <c r="CP149" s="206">
        <v>187337.80723410696</v>
      </c>
      <c r="CQ149" s="206">
        <v>0</v>
      </c>
      <c r="CR149" s="206">
        <v>0</v>
      </c>
      <c r="CS149" s="206">
        <v>0</v>
      </c>
      <c r="CT149" s="206">
        <v>552784.69059082132</v>
      </c>
      <c r="CU149" s="206">
        <v>247411.20113522751</v>
      </c>
      <c r="CV149" s="206">
        <v>227454.20681825001</v>
      </c>
      <c r="CW149" s="206">
        <v>4148777.2272778959</v>
      </c>
      <c r="CX149" s="206">
        <v>4140723.0116467471</v>
      </c>
      <c r="CY149" s="206">
        <v>1844473.7619238759</v>
      </c>
      <c r="CZ149" s="206">
        <v>1833286.0673170462</v>
      </c>
      <c r="DA149" s="206">
        <v>1797414.1394959006</v>
      </c>
      <c r="DB149" s="206">
        <v>1793214.1398922401</v>
      </c>
      <c r="DC149" s="206">
        <v>1797086.5524942558</v>
      </c>
      <c r="DD149" s="206">
        <v>63149254.241466343</v>
      </c>
      <c r="DE149" s="206">
        <v>1446799.598726237</v>
      </c>
      <c r="DF149" s="206">
        <v>18741228.630748078</v>
      </c>
      <c r="DG149" s="206">
        <v>12367431.447349865</v>
      </c>
      <c r="DH149" s="206">
        <v>7279070.1674980391</v>
      </c>
      <c r="DI149" s="206">
        <v>83417616.785424948</v>
      </c>
      <c r="DJ149" s="206">
        <v>318811208.99723399</v>
      </c>
      <c r="DK149" s="206">
        <v>0</v>
      </c>
      <c r="DL149" s="207">
        <v>3768088843.6660352</v>
      </c>
      <c r="DM149" s="343"/>
      <c r="DN149" s="317"/>
      <c r="DO149" s="317"/>
      <c r="DP149" s="317"/>
      <c r="DQ149" s="208"/>
      <c r="DR149" s="209"/>
      <c r="DS149" s="218"/>
      <c r="DT149" s="205" t="s">
        <v>276</v>
      </c>
      <c r="DU149" s="206">
        <f>I149/$DQ$4</f>
        <v>0.10924725669812473</v>
      </c>
      <c r="DV149" s="206">
        <f>SUM(J149:O149)/$DQ$4</f>
        <v>3181.6722787353388</v>
      </c>
      <c r="DW149" s="206">
        <f>SUM(P149:AL149)/$DQ$4</f>
        <v>18.17924971867463</v>
      </c>
      <c r="DX149" s="206">
        <f>SUM(AM149:CT149)/$DQ$4</f>
        <v>45.085617778873434</v>
      </c>
      <c r="DY149" s="206">
        <f>SUM(CU149:CY149)/$DQ$4</f>
        <v>10.608839408801996</v>
      </c>
      <c r="DZ149" s="206">
        <f>SUM(CZ149:DE149)/$DQ$4</f>
        <v>71.81705473939202</v>
      </c>
      <c r="EA149" s="206">
        <f>SUM(DF149:DG149)/$DQ$4</f>
        <v>31.108660078097945</v>
      </c>
      <c r="EB149" s="206">
        <f>SUM(DH149:DI149)/$DQ$4</f>
        <v>90.696686952922988</v>
      </c>
      <c r="EC149" s="206">
        <f>SUM(DJ149:DK149)/$DQ$4</f>
        <v>318.81120899723396</v>
      </c>
      <c r="ED149" s="207">
        <f t="shared" ref="ED149:ED212" si="129">SUM(DU149:EC149)</f>
        <v>3768.0888436660334</v>
      </c>
      <c r="EE149" s="303">
        <f>ED149-(DL149/$DQ$4)</f>
        <v>0</v>
      </c>
      <c r="EF149" s="306"/>
      <c r="EG149" s="314"/>
      <c r="EH149" s="101"/>
    </row>
    <row r="150" spans="1:138" s="126" customFormat="1" ht="15" hidden="1" customHeight="1" outlineLevel="2" x14ac:dyDescent="0.35">
      <c r="A150" s="37" t="s">
        <v>149</v>
      </c>
      <c r="B150" s="37">
        <v>14</v>
      </c>
      <c r="C150" s="38">
        <v>14.3</v>
      </c>
      <c r="D150" s="39" t="s">
        <v>289</v>
      </c>
      <c r="E150" s="208"/>
      <c r="F150" s="209"/>
      <c r="G150" s="218"/>
      <c r="H150" s="205" t="s">
        <v>278</v>
      </c>
      <c r="I150" s="206">
        <v>0</v>
      </c>
      <c r="J150" s="206">
        <v>0</v>
      </c>
      <c r="K150" s="206">
        <v>0</v>
      </c>
      <c r="L150" s="206">
        <v>0</v>
      </c>
      <c r="M150" s="206">
        <v>0</v>
      </c>
      <c r="N150" s="206">
        <v>0</v>
      </c>
      <c r="O150" s="206">
        <v>0</v>
      </c>
      <c r="P150" s="206">
        <v>0</v>
      </c>
      <c r="Q150" s="206">
        <v>0</v>
      </c>
      <c r="R150" s="206">
        <v>0</v>
      </c>
      <c r="S150" s="206">
        <v>0</v>
      </c>
      <c r="T150" s="206">
        <v>0</v>
      </c>
      <c r="U150" s="206">
        <v>0</v>
      </c>
      <c r="V150" s="206">
        <v>0</v>
      </c>
      <c r="W150" s="206">
        <v>0</v>
      </c>
      <c r="X150" s="206">
        <v>0</v>
      </c>
      <c r="Y150" s="206">
        <v>0</v>
      </c>
      <c r="Z150" s="206">
        <v>0</v>
      </c>
      <c r="AA150" s="206">
        <v>0</v>
      </c>
      <c r="AB150" s="206">
        <v>0</v>
      </c>
      <c r="AC150" s="206">
        <v>0</v>
      </c>
      <c r="AD150" s="206">
        <v>0</v>
      </c>
      <c r="AE150" s="206">
        <v>0</v>
      </c>
      <c r="AF150" s="206">
        <v>0</v>
      </c>
      <c r="AG150" s="206">
        <v>0</v>
      </c>
      <c r="AH150" s="206">
        <v>0</v>
      </c>
      <c r="AI150" s="206">
        <v>0</v>
      </c>
      <c r="AJ150" s="206">
        <v>0</v>
      </c>
      <c r="AK150" s="206">
        <v>0</v>
      </c>
      <c r="AL150" s="206">
        <v>0</v>
      </c>
      <c r="AM150" s="206">
        <v>0</v>
      </c>
      <c r="AN150" s="206">
        <v>0</v>
      </c>
      <c r="AO150" s="206">
        <v>0</v>
      </c>
      <c r="AP150" s="206">
        <v>0</v>
      </c>
      <c r="AQ150" s="206">
        <v>0</v>
      </c>
      <c r="AR150" s="206">
        <v>0</v>
      </c>
      <c r="AS150" s="206">
        <v>0</v>
      </c>
      <c r="AT150" s="206">
        <v>0</v>
      </c>
      <c r="AU150" s="206">
        <v>0</v>
      </c>
      <c r="AV150" s="206">
        <v>0</v>
      </c>
      <c r="AW150" s="206">
        <v>0</v>
      </c>
      <c r="AX150" s="206">
        <v>0</v>
      </c>
      <c r="AY150" s="206">
        <v>0</v>
      </c>
      <c r="AZ150" s="206">
        <v>0</v>
      </c>
      <c r="BA150" s="206">
        <v>0</v>
      </c>
      <c r="BB150" s="206">
        <v>0</v>
      </c>
      <c r="BC150" s="206">
        <v>0</v>
      </c>
      <c r="BD150" s="206">
        <v>0</v>
      </c>
      <c r="BE150" s="206">
        <v>0</v>
      </c>
      <c r="BF150" s="206">
        <v>0</v>
      </c>
      <c r="BG150" s="206">
        <v>0</v>
      </c>
      <c r="BH150" s="206">
        <v>0</v>
      </c>
      <c r="BI150" s="206">
        <v>0</v>
      </c>
      <c r="BJ150" s="206">
        <v>0</v>
      </c>
      <c r="BK150" s="206">
        <v>0</v>
      </c>
      <c r="BL150" s="206">
        <v>0</v>
      </c>
      <c r="BM150" s="206">
        <v>0</v>
      </c>
      <c r="BN150" s="206">
        <v>0</v>
      </c>
      <c r="BO150" s="206">
        <v>0</v>
      </c>
      <c r="BP150" s="206">
        <v>0</v>
      </c>
      <c r="BQ150" s="206">
        <v>0</v>
      </c>
      <c r="BR150" s="206">
        <v>0</v>
      </c>
      <c r="BS150" s="206">
        <v>0</v>
      </c>
      <c r="BT150" s="206">
        <v>0</v>
      </c>
      <c r="BU150" s="206">
        <v>0</v>
      </c>
      <c r="BV150" s="206">
        <v>0</v>
      </c>
      <c r="BW150" s="206">
        <v>0</v>
      </c>
      <c r="BX150" s="206">
        <v>0</v>
      </c>
      <c r="BY150" s="206">
        <v>0</v>
      </c>
      <c r="BZ150" s="206">
        <v>0</v>
      </c>
      <c r="CA150" s="206">
        <v>0</v>
      </c>
      <c r="CB150" s="206">
        <v>0</v>
      </c>
      <c r="CC150" s="206">
        <v>0</v>
      </c>
      <c r="CD150" s="206">
        <v>0</v>
      </c>
      <c r="CE150" s="206">
        <v>0</v>
      </c>
      <c r="CF150" s="206">
        <v>0</v>
      </c>
      <c r="CG150" s="206">
        <v>0</v>
      </c>
      <c r="CH150" s="206">
        <v>0</v>
      </c>
      <c r="CI150" s="206">
        <v>0</v>
      </c>
      <c r="CJ150" s="206">
        <v>0</v>
      </c>
      <c r="CK150" s="206">
        <v>0</v>
      </c>
      <c r="CL150" s="206">
        <v>0</v>
      </c>
      <c r="CM150" s="206">
        <v>0</v>
      </c>
      <c r="CN150" s="206">
        <v>0</v>
      </c>
      <c r="CO150" s="206">
        <v>0</v>
      </c>
      <c r="CP150" s="206">
        <v>0</v>
      </c>
      <c r="CQ150" s="206">
        <v>0</v>
      </c>
      <c r="CR150" s="206">
        <v>0</v>
      </c>
      <c r="CS150" s="206">
        <v>0</v>
      </c>
      <c r="CT150" s="206">
        <v>0</v>
      </c>
      <c r="CU150" s="206">
        <v>0</v>
      </c>
      <c r="CV150" s="206">
        <v>0</v>
      </c>
      <c r="CW150" s="206">
        <v>0</v>
      </c>
      <c r="CX150" s="206">
        <v>0</v>
      </c>
      <c r="CY150" s="206">
        <v>0</v>
      </c>
      <c r="CZ150" s="206">
        <v>0</v>
      </c>
      <c r="DA150" s="206">
        <v>0</v>
      </c>
      <c r="DB150" s="206">
        <v>0</v>
      </c>
      <c r="DC150" s="206">
        <v>0</v>
      </c>
      <c r="DD150" s="206">
        <v>0</v>
      </c>
      <c r="DE150" s="206">
        <v>0</v>
      </c>
      <c r="DF150" s="206">
        <v>0</v>
      </c>
      <c r="DG150" s="206">
        <v>0</v>
      </c>
      <c r="DH150" s="206">
        <v>0</v>
      </c>
      <c r="DI150" s="206">
        <v>0</v>
      </c>
      <c r="DJ150" s="206">
        <v>0</v>
      </c>
      <c r="DK150" s="206">
        <v>0</v>
      </c>
      <c r="DL150" s="207">
        <v>0</v>
      </c>
      <c r="DM150" s="343"/>
      <c r="DN150" s="317"/>
      <c r="DO150" s="317"/>
      <c r="DP150" s="317"/>
      <c r="DQ150" s="208"/>
      <c r="DR150" s="209"/>
      <c r="DS150" s="218"/>
      <c r="DT150" s="205" t="s">
        <v>278</v>
      </c>
      <c r="DU150" s="206">
        <f>I150/$DQ$4</f>
        <v>0</v>
      </c>
      <c r="DV150" s="206">
        <f>SUM(J150:O150)/$DQ$4</f>
        <v>0</v>
      </c>
      <c r="DW150" s="206">
        <f>SUM(P150:AL150)/$DQ$4</f>
        <v>0</v>
      </c>
      <c r="DX150" s="206">
        <f>SUM(AM150:CT150)/$DQ$4</f>
        <v>0</v>
      </c>
      <c r="DY150" s="206">
        <f>SUM(CU150:CY150)/$DQ$4</f>
        <v>0</v>
      </c>
      <c r="DZ150" s="206">
        <f>SUM(CZ150:DE150)/$DQ$4</f>
        <v>0</v>
      </c>
      <c r="EA150" s="206">
        <f>SUM(DF150:DG150)/$DQ$4</f>
        <v>0</v>
      </c>
      <c r="EB150" s="206">
        <f>SUM(DH150:DI150)/$DQ$4</f>
        <v>0</v>
      </c>
      <c r="EC150" s="206">
        <f>SUM(DJ150:DK150)/$DQ$4</f>
        <v>0</v>
      </c>
      <c r="ED150" s="207">
        <f t="shared" si="129"/>
        <v>0</v>
      </c>
      <c r="EE150" s="303">
        <f>ED150-(DL150/$DQ$4)</f>
        <v>0</v>
      </c>
      <c r="EF150" s="306"/>
      <c r="EG150" s="314"/>
      <c r="EH150" s="101"/>
    </row>
    <row r="151" spans="1:138" s="126" customFormat="1" ht="15" hidden="1" customHeight="1" outlineLevel="2" x14ac:dyDescent="0.35">
      <c r="A151" s="37" t="s">
        <v>149</v>
      </c>
      <c r="B151" s="37">
        <v>14</v>
      </c>
      <c r="C151" s="38">
        <v>14.3</v>
      </c>
      <c r="D151" s="39" t="s">
        <v>290</v>
      </c>
      <c r="E151" s="208"/>
      <c r="F151" s="209"/>
      <c r="G151" s="218"/>
      <c r="H151" s="205" t="s">
        <v>280</v>
      </c>
      <c r="I151" s="206">
        <v>0</v>
      </c>
      <c r="J151" s="206">
        <v>0</v>
      </c>
      <c r="K151" s="206">
        <v>0</v>
      </c>
      <c r="L151" s="206">
        <v>0</v>
      </c>
      <c r="M151" s="206">
        <v>0</v>
      </c>
      <c r="N151" s="206">
        <v>0</v>
      </c>
      <c r="O151" s="206">
        <v>0</v>
      </c>
      <c r="P151" s="206">
        <v>0</v>
      </c>
      <c r="Q151" s="206">
        <v>0</v>
      </c>
      <c r="R151" s="206">
        <v>0</v>
      </c>
      <c r="S151" s="206">
        <v>0</v>
      </c>
      <c r="T151" s="206">
        <v>0</v>
      </c>
      <c r="U151" s="206">
        <v>0</v>
      </c>
      <c r="V151" s="206">
        <v>0</v>
      </c>
      <c r="W151" s="206">
        <v>0</v>
      </c>
      <c r="X151" s="206">
        <v>0</v>
      </c>
      <c r="Y151" s="206">
        <v>0</v>
      </c>
      <c r="Z151" s="206">
        <v>0</v>
      </c>
      <c r="AA151" s="206">
        <v>0</v>
      </c>
      <c r="AB151" s="206">
        <v>0</v>
      </c>
      <c r="AC151" s="206">
        <v>0</v>
      </c>
      <c r="AD151" s="206">
        <v>0</v>
      </c>
      <c r="AE151" s="206">
        <v>0</v>
      </c>
      <c r="AF151" s="206">
        <v>0</v>
      </c>
      <c r="AG151" s="206">
        <v>0</v>
      </c>
      <c r="AH151" s="206">
        <v>0</v>
      </c>
      <c r="AI151" s="206">
        <v>0</v>
      </c>
      <c r="AJ151" s="206">
        <v>0</v>
      </c>
      <c r="AK151" s="206">
        <v>0</v>
      </c>
      <c r="AL151" s="206">
        <v>0</v>
      </c>
      <c r="AM151" s="206">
        <v>0</v>
      </c>
      <c r="AN151" s="206">
        <v>0</v>
      </c>
      <c r="AO151" s="206">
        <v>0</v>
      </c>
      <c r="AP151" s="206">
        <v>0</v>
      </c>
      <c r="AQ151" s="206">
        <v>0</v>
      </c>
      <c r="AR151" s="206">
        <v>0</v>
      </c>
      <c r="AS151" s="206">
        <v>0</v>
      </c>
      <c r="AT151" s="206">
        <v>0</v>
      </c>
      <c r="AU151" s="206">
        <v>0</v>
      </c>
      <c r="AV151" s="206">
        <v>0</v>
      </c>
      <c r="AW151" s="206">
        <v>0</v>
      </c>
      <c r="AX151" s="206">
        <v>0</v>
      </c>
      <c r="AY151" s="206">
        <v>0</v>
      </c>
      <c r="AZ151" s="206">
        <v>0</v>
      </c>
      <c r="BA151" s="206">
        <v>0</v>
      </c>
      <c r="BB151" s="206">
        <v>0</v>
      </c>
      <c r="BC151" s="206">
        <v>0</v>
      </c>
      <c r="BD151" s="206">
        <v>0</v>
      </c>
      <c r="BE151" s="206">
        <v>0</v>
      </c>
      <c r="BF151" s="206">
        <v>0</v>
      </c>
      <c r="BG151" s="206">
        <v>0</v>
      </c>
      <c r="BH151" s="206">
        <v>0</v>
      </c>
      <c r="BI151" s="206">
        <v>0</v>
      </c>
      <c r="BJ151" s="206">
        <v>0</v>
      </c>
      <c r="BK151" s="206">
        <v>0</v>
      </c>
      <c r="BL151" s="206">
        <v>0</v>
      </c>
      <c r="BM151" s="206">
        <v>0</v>
      </c>
      <c r="BN151" s="206">
        <v>0</v>
      </c>
      <c r="BO151" s="206">
        <v>0</v>
      </c>
      <c r="BP151" s="206">
        <v>0</v>
      </c>
      <c r="BQ151" s="206">
        <v>0</v>
      </c>
      <c r="BR151" s="206">
        <v>0</v>
      </c>
      <c r="BS151" s="206">
        <v>0</v>
      </c>
      <c r="BT151" s="206">
        <v>0</v>
      </c>
      <c r="BU151" s="206">
        <v>0</v>
      </c>
      <c r="BV151" s="206">
        <v>0</v>
      </c>
      <c r="BW151" s="206">
        <v>0</v>
      </c>
      <c r="BX151" s="206">
        <v>0</v>
      </c>
      <c r="BY151" s="206">
        <v>0</v>
      </c>
      <c r="BZ151" s="206">
        <v>0</v>
      </c>
      <c r="CA151" s="206">
        <v>0</v>
      </c>
      <c r="CB151" s="206">
        <v>0</v>
      </c>
      <c r="CC151" s="206">
        <v>0</v>
      </c>
      <c r="CD151" s="206">
        <v>0</v>
      </c>
      <c r="CE151" s="206">
        <v>0</v>
      </c>
      <c r="CF151" s="206">
        <v>0</v>
      </c>
      <c r="CG151" s="206">
        <v>0</v>
      </c>
      <c r="CH151" s="206">
        <v>0</v>
      </c>
      <c r="CI151" s="206">
        <v>0</v>
      </c>
      <c r="CJ151" s="206">
        <v>0</v>
      </c>
      <c r="CK151" s="206">
        <v>0</v>
      </c>
      <c r="CL151" s="206">
        <v>0</v>
      </c>
      <c r="CM151" s="206">
        <v>0</v>
      </c>
      <c r="CN151" s="206">
        <v>0</v>
      </c>
      <c r="CO151" s="206">
        <v>0</v>
      </c>
      <c r="CP151" s="206">
        <v>0</v>
      </c>
      <c r="CQ151" s="206">
        <v>0</v>
      </c>
      <c r="CR151" s="206">
        <v>0</v>
      </c>
      <c r="CS151" s="206">
        <v>0</v>
      </c>
      <c r="CT151" s="206">
        <v>0</v>
      </c>
      <c r="CU151" s="206">
        <v>0</v>
      </c>
      <c r="CV151" s="206">
        <v>0</v>
      </c>
      <c r="CW151" s="206">
        <v>0</v>
      </c>
      <c r="CX151" s="206">
        <v>0</v>
      </c>
      <c r="CY151" s="206">
        <v>0</v>
      </c>
      <c r="CZ151" s="206">
        <v>0</v>
      </c>
      <c r="DA151" s="206">
        <v>0</v>
      </c>
      <c r="DB151" s="206">
        <v>0</v>
      </c>
      <c r="DC151" s="206">
        <v>0</v>
      </c>
      <c r="DD151" s="206">
        <v>0</v>
      </c>
      <c r="DE151" s="206">
        <v>0</v>
      </c>
      <c r="DF151" s="206">
        <v>0</v>
      </c>
      <c r="DG151" s="206">
        <v>0</v>
      </c>
      <c r="DH151" s="206">
        <v>0</v>
      </c>
      <c r="DI151" s="206">
        <v>0</v>
      </c>
      <c r="DJ151" s="206">
        <v>0</v>
      </c>
      <c r="DK151" s="206">
        <v>0</v>
      </c>
      <c r="DL151" s="207">
        <v>0</v>
      </c>
      <c r="DM151" s="343"/>
      <c r="DN151" s="317"/>
      <c r="DO151" s="317"/>
      <c r="DP151" s="317"/>
      <c r="DQ151" s="208"/>
      <c r="DR151" s="209"/>
      <c r="DS151" s="218"/>
      <c r="DT151" s="205" t="s">
        <v>280</v>
      </c>
      <c r="DU151" s="206">
        <f>I151/$DQ$4</f>
        <v>0</v>
      </c>
      <c r="DV151" s="206">
        <f>SUM(J151:O151)/$DQ$4</f>
        <v>0</v>
      </c>
      <c r="DW151" s="206">
        <f>SUM(P151:AL151)/$DQ$4</f>
        <v>0</v>
      </c>
      <c r="DX151" s="206">
        <f>SUM(AM151:CT151)/$DQ$4</f>
        <v>0</v>
      </c>
      <c r="DY151" s="206">
        <f>SUM(CU151:CY151)/$DQ$4</f>
        <v>0</v>
      </c>
      <c r="DZ151" s="206">
        <f>SUM(CZ151:DE151)/$DQ$4</f>
        <v>0</v>
      </c>
      <c r="EA151" s="206">
        <f>SUM(DF151:DG151)/$DQ$4</f>
        <v>0</v>
      </c>
      <c r="EB151" s="206">
        <f>SUM(DH151:DI151)/$DQ$4</f>
        <v>0</v>
      </c>
      <c r="EC151" s="206">
        <f>SUM(DJ151:DK151)/$DQ$4</f>
        <v>0</v>
      </c>
      <c r="ED151" s="207">
        <f t="shared" si="129"/>
        <v>0</v>
      </c>
      <c r="EE151" s="303">
        <f>ED151-(DL151/$DQ$4)</f>
        <v>0</v>
      </c>
      <c r="EF151" s="306"/>
      <c r="EG151" s="314"/>
      <c r="EH151" s="101"/>
    </row>
    <row r="152" spans="1:138" s="126" customFormat="1" ht="15" hidden="1" customHeight="1" outlineLevel="1" x14ac:dyDescent="0.35">
      <c r="A152" s="127" t="s">
        <v>149</v>
      </c>
      <c r="B152" s="127">
        <v>15</v>
      </c>
      <c r="C152" s="128"/>
      <c r="D152" s="129"/>
      <c r="E152" s="210"/>
      <c r="F152" s="211" t="s">
        <v>291</v>
      </c>
      <c r="G152" s="211"/>
      <c r="H152" s="212"/>
      <c r="I152" s="213">
        <v>0</v>
      </c>
      <c r="J152" s="213">
        <v>0</v>
      </c>
      <c r="K152" s="213">
        <v>0</v>
      </c>
      <c r="L152" s="213">
        <v>0</v>
      </c>
      <c r="M152" s="213">
        <v>0</v>
      </c>
      <c r="N152" s="213">
        <v>0</v>
      </c>
      <c r="O152" s="213">
        <v>0</v>
      </c>
      <c r="P152" s="213">
        <v>0</v>
      </c>
      <c r="Q152" s="213">
        <v>0</v>
      </c>
      <c r="R152" s="213">
        <v>0</v>
      </c>
      <c r="S152" s="213">
        <v>0</v>
      </c>
      <c r="T152" s="213">
        <v>0</v>
      </c>
      <c r="U152" s="213">
        <v>0</v>
      </c>
      <c r="V152" s="213">
        <v>0</v>
      </c>
      <c r="W152" s="213">
        <v>0</v>
      </c>
      <c r="X152" s="213">
        <v>0</v>
      </c>
      <c r="Y152" s="213">
        <v>0</v>
      </c>
      <c r="Z152" s="213">
        <v>0</v>
      </c>
      <c r="AA152" s="213">
        <v>0</v>
      </c>
      <c r="AB152" s="213">
        <v>0</v>
      </c>
      <c r="AC152" s="213">
        <v>0</v>
      </c>
      <c r="AD152" s="213">
        <v>0</v>
      </c>
      <c r="AE152" s="213">
        <v>0</v>
      </c>
      <c r="AF152" s="213">
        <v>0</v>
      </c>
      <c r="AG152" s="213">
        <v>0</v>
      </c>
      <c r="AH152" s="213">
        <v>0</v>
      </c>
      <c r="AI152" s="213">
        <v>0</v>
      </c>
      <c r="AJ152" s="213">
        <v>0</v>
      </c>
      <c r="AK152" s="213">
        <v>0</v>
      </c>
      <c r="AL152" s="213">
        <v>0</v>
      </c>
      <c r="AM152" s="213">
        <v>0</v>
      </c>
      <c r="AN152" s="213">
        <v>0</v>
      </c>
      <c r="AO152" s="213">
        <v>0</v>
      </c>
      <c r="AP152" s="213">
        <v>0</v>
      </c>
      <c r="AQ152" s="213">
        <v>0</v>
      </c>
      <c r="AR152" s="213">
        <v>0</v>
      </c>
      <c r="AS152" s="213">
        <v>0</v>
      </c>
      <c r="AT152" s="213">
        <v>0</v>
      </c>
      <c r="AU152" s="213">
        <v>0</v>
      </c>
      <c r="AV152" s="213">
        <v>0</v>
      </c>
      <c r="AW152" s="213">
        <v>0</v>
      </c>
      <c r="AX152" s="213">
        <v>0</v>
      </c>
      <c r="AY152" s="213">
        <v>0</v>
      </c>
      <c r="AZ152" s="213">
        <v>0</v>
      </c>
      <c r="BA152" s="213">
        <v>0</v>
      </c>
      <c r="BB152" s="213">
        <v>0</v>
      </c>
      <c r="BC152" s="213">
        <v>0</v>
      </c>
      <c r="BD152" s="213">
        <v>0</v>
      </c>
      <c r="BE152" s="213">
        <v>0</v>
      </c>
      <c r="BF152" s="213">
        <v>0</v>
      </c>
      <c r="BG152" s="213">
        <v>0</v>
      </c>
      <c r="BH152" s="213">
        <v>0</v>
      </c>
      <c r="BI152" s="213">
        <v>0</v>
      </c>
      <c r="BJ152" s="213">
        <v>0</v>
      </c>
      <c r="BK152" s="213">
        <v>0</v>
      </c>
      <c r="BL152" s="213">
        <v>0</v>
      </c>
      <c r="BM152" s="213">
        <v>0</v>
      </c>
      <c r="BN152" s="213">
        <v>0</v>
      </c>
      <c r="BO152" s="213">
        <v>0</v>
      </c>
      <c r="BP152" s="213">
        <v>0</v>
      </c>
      <c r="BQ152" s="213">
        <v>0</v>
      </c>
      <c r="BR152" s="213">
        <v>0</v>
      </c>
      <c r="BS152" s="213">
        <v>0</v>
      </c>
      <c r="BT152" s="213">
        <v>0</v>
      </c>
      <c r="BU152" s="213">
        <v>0</v>
      </c>
      <c r="BV152" s="213">
        <v>0</v>
      </c>
      <c r="BW152" s="213">
        <v>0</v>
      </c>
      <c r="BX152" s="213">
        <v>0</v>
      </c>
      <c r="BY152" s="213">
        <v>0</v>
      </c>
      <c r="BZ152" s="213">
        <v>0</v>
      </c>
      <c r="CA152" s="213">
        <v>0</v>
      </c>
      <c r="CB152" s="213">
        <v>0</v>
      </c>
      <c r="CC152" s="213">
        <v>0</v>
      </c>
      <c r="CD152" s="213">
        <v>0</v>
      </c>
      <c r="CE152" s="213">
        <v>0</v>
      </c>
      <c r="CF152" s="213">
        <v>0</v>
      </c>
      <c r="CG152" s="213">
        <v>0</v>
      </c>
      <c r="CH152" s="213">
        <v>0</v>
      </c>
      <c r="CI152" s="213">
        <v>0</v>
      </c>
      <c r="CJ152" s="213">
        <v>0</v>
      </c>
      <c r="CK152" s="213">
        <v>0</v>
      </c>
      <c r="CL152" s="213">
        <v>0</v>
      </c>
      <c r="CM152" s="213">
        <v>0</v>
      </c>
      <c r="CN152" s="213">
        <v>0</v>
      </c>
      <c r="CO152" s="213">
        <v>0</v>
      </c>
      <c r="CP152" s="213">
        <v>0</v>
      </c>
      <c r="CQ152" s="213">
        <v>0</v>
      </c>
      <c r="CR152" s="213">
        <v>0</v>
      </c>
      <c r="CS152" s="213">
        <v>0</v>
      </c>
      <c r="CT152" s="213">
        <v>0</v>
      </c>
      <c r="CU152" s="213">
        <v>0</v>
      </c>
      <c r="CV152" s="213">
        <v>0</v>
      </c>
      <c r="CW152" s="213">
        <v>0</v>
      </c>
      <c r="CX152" s="213">
        <v>0</v>
      </c>
      <c r="CY152" s="213">
        <v>0</v>
      </c>
      <c r="CZ152" s="213">
        <v>0</v>
      </c>
      <c r="DA152" s="213">
        <v>0</v>
      </c>
      <c r="DB152" s="213">
        <v>0</v>
      </c>
      <c r="DC152" s="213">
        <v>0</v>
      </c>
      <c r="DD152" s="213">
        <v>0</v>
      </c>
      <c r="DE152" s="213">
        <v>0</v>
      </c>
      <c r="DF152" s="213">
        <v>0</v>
      </c>
      <c r="DG152" s="213">
        <v>0</v>
      </c>
      <c r="DH152" s="213">
        <v>0</v>
      </c>
      <c r="DI152" s="213">
        <v>0</v>
      </c>
      <c r="DJ152" s="213">
        <v>0</v>
      </c>
      <c r="DK152" s="213">
        <v>0</v>
      </c>
      <c r="DL152" s="214">
        <v>0</v>
      </c>
      <c r="DM152" s="343"/>
      <c r="DN152" s="317"/>
      <c r="DO152" s="317"/>
      <c r="DP152" s="317"/>
      <c r="DQ152" s="210"/>
      <c r="DR152" s="211" t="s">
        <v>291</v>
      </c>
      <c r="DS152" s="211"/>
      <c r="DT152" s="212"/>
      <c r="DU152" s="213">
        <f t="shared" ref="DU152:EC152" si="130">SUM(DU153:DU156)</f>
        <v>2.7299577968010538</v>
      </c>
      <c r="DV152" s="213">
        <f t="shared" si="130"/>
        <v>76.559789547356871</v>
      </c>
      <c r="DW152" s="213">
        <f t="shared" si="130"/>
        <v>265.70146686347891</v>
      </c>
      <c r="DX152" s="213">
        <f t="shared" si="130"/>
        <v>460.00480102322615</v>
      </c>
      <c r="DY152" s="213">
        <f t="shared" si="130"/>
        <v>311.02400444040654</v>
      </c>
      <c r="DZ152" s="213">
        <f t="shared" si="130"/>
        <v>362.15776312269253</v>
      </c>
      <c r="EA152" s="213">
        <f t="shared" si="130"/>
        <v>822.82878903932556</v>
      </c>
      <c r="EB152" s="213">
        <f t="shared" si="130"/>
        <v>1771.9154460592977</v>
      </c>
      <c r="EC152" s="213">
        <f t="shared" si="130"/>
        <v>935.08312489335708</v>
      </c>
      <c r="ED152" s="214">
        <f t="shared" si="129"/>
        <v>5008.0051427859426</v>
      </c>
      <c r="EE152" s="305"/>
      <c r="EF152" s="306"/>
      <c r="EG152" s="314"/>
      <c r="EH152" s="101"/>
    </row>
    <row r="153" spans="1:138" s="126" customFormat="1" ht="15" hidden="1" customHeight="1" outlineLevel="1" x14ac:dyDescent="0.35">
      <c r="A153" s="37" t="s">
        <v>149</v>
      </c>
      <c r="B153" s="37">
        <v>15</v>
      </c>
      <c r="C153" s="38">
        <v>15.1</v>
      </c>
      <c r="D153" s="39"/>
      <c r="E153" s="208"/>
      <c r="F153" s="209"/>
      <c r="G153" s="205" t="s">
        <v>274</v>
      </c>
      <c r="H153" s="205"/>
      <c r="I153" s="206">
        <v>473527.14100486622</v>
      </c>
      <c r="J153" s="206">
        <v>31113323.46866877</v>
      </c>
      <c r="K153" s="206">
        <v>307578.97872810788</v>
      </c>
      <c r="L153" s="206">
        <v>236576.06544194344</v>
      </c>
      <c r="M153" s="206">
        <v>36299.762763153594</v>
      </c>
      <c r="N153" s="206">
        <v>896145.03566646413</v>
      </c>
      <c r="O153" s="206">
        <v>71008.63810989217</v>
      </c>
      <c r="P153" s="206">
        <v>3281722.8224241096</v>
      </c>
      <c r="Q153" s="206">
        <v>247188.8188315419</v>
      </c>
      <c r="R153" s="206">
        <v>185202.12625254935</v>
      </c>
      <c r="S153" s="206">
        <v>9126.7649146297117</v>
      </c>
      <c r="T153" s="206">
        <v>72603.93644766169</v>
      </c>
      <c r="U153" s="206">
        <v>423524.96481743164</v>
      </c>
      <c r="V153" s="206">
        <v>469718.6125286044</v>
      </c>
      <c r="W153" s="206">
        <v>340990.97736802825</v>
      </c>
      <c r="X153" s="206">
        <v>284288.80724263005</v>
      </c>
      <c r="Y153" s="206">
        <v>297540.27464436938</v>
      </c>
      <c r="Z153" s="206">
        <v>89070.398163172518</v>
      </c>
      <c r="AA153" s="206">
        <v>248105.06078266574</v>
      </c>
      <c r="AB153" s="206">
        <v>230920.07798947906</v>
      </c>
      <c r="AC153" s="206">
        <v>225940.7107170914</v>
      </c>
      <c r="AD153" s="206">
        <v>935340.43257172417</v>
      </c>
      <c r="AE153" s="206">
        <v>347102.47503756895</v>
      </c>
      <c r="AF153" s="206">
        <v>127636.05589258901</v>
      </c>
      <c r="AG153" s="206">
        <v>276178.13637636072</v>
      </c>
      <c r="AH153" s="206">
        <v>212798.63443894626</v>
      </c>
      <c r="AI153" s="206">
        <v>925940.09544366447</v>
      </c>
      <c r="AJ153" s="206">
        <v>17796516.369182415</v>
      </c>
      <c r="AK153" s="206">
        <v>914314.89453407354</v>
      </c>
      <c r="AL153" s="206">
        <v>487068.76508630416</v>
      </c>
      <c r="AM153" s="206">
        <v>14111454.632887259</v>
      </c>
      <c r="AN153" s="206">
        <v>23969283.943197448</v>
      </c>
      <c r="AO153" s="206">
        <v>305111.40658534283</v>
      </c>
      <c r="AP153" s="206">
        <v>233468.36884608236</v>
      </c>
      <c r="AQ153" s="206">
        <v>36210.254042844594</v>
      </c>
      <c r="AR153" s="206">
        <v>1135302.0249184726</v>
      </c>
      <c r="AS153" s="206">
        <v>70038.739430100919</v>
      </c>
      <c r="AT153" s="206">
        <v>215529.71719887602</v>
      </c>
      <c r="AU153" s="206">
        <v>244839.57885605865</v>
      </c>
      <c r="AV153" s="206">
        <v>183103.08684602613</v>
      </c>
      <c r="AW153" s="206">
        <v>9031.8717061035422</v>
      </c>
      <c r="AX153" s="206">
        <v>71652.012014753171</v>
      </c>
      <c r="AY153" s="206">
        <v>418976.84579722595</v>
      </c>
      <c r="AZ153" s="206">
        <v>464032.39518822252</v>
      </c>
      <c r="BA153" s="206">
        <v>338487.2931248761</v>
      </c>
      <c r="BB153" s="206">
        <v>281831.14303919341</v>
      </c>
      <c r="BC153" s="206">
        <v>294497.14123556722</v>
      </c>
      <c r="BD153" s="206">
        <v>88713.61516880845</v>
      </c>
      <c r="BE153" s="206">
        <v>245824.77717016867</v>
      </c>
      <c r="BF153" s="206">
        <v>227700.70560436806</v>
      </c>
      <c r="BG153" s="206">
        <v>243720.88767072427</v>
      </c>
      <c r="BH153" s="206">
        <v>208809.46290621627</v>
      </c>
      <c r="BI153" s="206">
        <v>342972.00056472968</v>
      </c>
      <c r="BJ153" s="206">
        <v>125916.70084468083</v>
      </c>
      <c r="BK153" s="206">
        <v>511205.29639124137</v>
      </c>
      <c r="BL153" s="206">
        <v>1247543.261989332</v>
      </c>
      <c r="BM153" s="206">
        <v>134864.18802350736</v>
      </c>
      <c r="BN153" s="206">
        <v>345796.50448114023</v>
      </c>
      <c r="BO153" s="206">
        <v>2833628.6839200854</v>
      </c>
      <c r="BP153" s="206">
        <v>481876.27302556351</v>
      </c>
      <c r="BQ153" s="206">
        <v>866821.67598514189</v>
      </c>
      <c r="BR153" s="206">
        <v>1643405.1445055197</v>
      </c>
      <c r="BS153" s="206">
        <v>19962948.636954471</v>
      </c>
      <c r="BT153" s="206">
        <v>305066.4844457031</v>
      </c>
      <c r="BU153" s="206">
        <v>233711.94387740002</v>
      </c>
      <c r="BV153" s="206">
        <v>0</v>
      </c>
      <c r="BW153" s="206">
        <v>4405765.0648623258</v>
      </c>
      <c r="BX153" s="206">
        <v>70250.337348049681</v>
      </c>
      <c r="BY153" s="206">
        <v>215807.01407683647</v>
      </c>
      <c r="BZ153" s="206">
        <v>245020.09952775601</v>
      </c>
      <c r="CA153" s="206">
        <v>182875.82947555272</v>
      </c>
      <c r="CB153" s="206">
        <v>9023.5477430509509</v>
      </c>
      <c r="CC153" s="206">
        <v>71837.066119361552</v>
      </c>
      <c r="CD153" s="206">
        <v>419308.11274548853</v>
      </c>
      <c r="CE153" s="206">
        <v>293510.98464636493</v>
      </c>
      <c r="CF153" s="206">
        <v>337578.71346303605</v>
      </c>
      <c r="CG153" s="206">
        <v>281565.50515100162</v>
      </c>
      <c r="CH153" s="206">
        <v>295637.09605030506</v>
      </c>
      <c r="CI153" s="206">
        <v>88697.043879139936</v>
      </c>
      <c r="CJ153" s="206">
        <v>246675.35709426395</v>
      </c>
      <c r="CK153" s="206">
        <v>2560239.8470981726</v>
      </c>
      <c r="CL153" s="206">
        <v>223853.42505625446</v>
      </c>
      <c r="CM153" s="206">
        <v>208737.4990594195</v>
      </c>
      <c r="CN153" s="206">
        <v>304680.55431854026</v>
      </c>
      <c r="CO153" s="206">
        <v>126387.4617518828</v>
      </c>
      <c r="CP153" s="206">
        <v>273159.97736127151</v>
      </c>
      <c r="CQ153" s="206">
        <v>191614.2037896493</v>
      </c>
      <c r="CR153" s="206">
        <v>134896.17447274536</v>
      </c>
      <c r="CS153" s="206">
        <v>345589.03980785271</v>
      </c>
      <c r="CT153" s="206">
        <v>1383024.6507708177</v>
      </c>
      <c r="CU153" s="206">
        <v>478111.91871069942</v>
      </c>
      <c r="CV153" s="206">
        <v>1007478.2046475805</v>
      </c>
      <c r="CW153" s="206">
        <v>71912150.071055949</v>
      </c>
      <c r="CX153" s="206">
        <v>36307828.141692385</v>
      </c>
      <c r="CY153" s="206">
        <v>33697497.490293726</v>
      </c>
      <c r="CZ153" s="206">
        <v>61995388.723424979</v>
      </c>
      <c r="DA153" s="206">
        <v>36360909.895996183</v>
      </c>
      <c r="DB153" s="206">
        <v>32829938.137013733</v>
      </c>
      <c r="DC153" s="206">
        <v>62411269.724504814</v>
      </c>
      <c r="DD153" s="206">
        <v>34342178.317117833</v>
      </c>
      <c r="DE153" s="206">
        <v>35659344.064414404</v>
      </c>
      <c r="DF153" s="206">
        <v>418463681.40156919</v>
      </c>
      <c r="DG153" s="206">
        <v>361538059.01750791</v>
      </c>
      <c r="DH153" s="206">
        <v>275589044.67227614</v>
      </c>
      <c r="DI153" s="206">
        <v>312069042.06939137</v>
      </c>
      <c r="DJ153" s="206">
        <v>814193165.81935894</v>
      </c>
      <c r="DK153" s="206">
        <v>0</v>
      </c>
      <c r="DL153" s="207">
        <v>2735767498.2751584</v>
      </c>
      <c r="DM153" s="343"/>
      <c r="DN153" s="317"/>
      <c r="DO153" s="317"/>
      <c r="DP153" s="317"/>
      <c r="DQ153" s="208"/>
      <c r="DR153" s="209"/>
      <c r="DS153" s="205" t="s">
        <v>274</v>
      </c>
      <c r="DT153" s="205"/>
      <c r="DU153" s="206">
        <f>I153/$DQ$4</f>
        <v>0.4735271410048662</v>
      </c>
      <c r="DV153" s="206">
        <f>SUM(J153:O153)/$DQ$4</f>
        <v>32.660931949378337</v>
      </c>
      <c r="DW153" s="206">
        <f>SUM(P153:AL153)/$DQ$4</f>
        <v>28.428840211687611</v>
      </c>
      <c r="DX153" s="206">
        <f>SUM(AM153:CT153)/$DQ$4</f>
        <v>85.349111304112427</v>
      </c>
      <c r="DY153" s="206">
        <f>SUM(CU153:CY153)/$DQ$4</f>
        <v>143.40306582640034</v>
      </c>
      <c r="DZ153" s="206">
        <f>SUM(CZ153:DE153)/$DQ$4</f>
        <v>263.59902886247193</v>
      </c>
      <c r="EA153" s="206">
        <f>SUM(DF153:DG153)/$DQ$4</f>
        <v>780.00174041907712</v>
      </c>
      <c r="EB153" s="206">
        <f>SUM(DH153:DI153)/$DQ$4</f>
        <v>587.65808674166749</v>
      </c>
      <c r="EC153" s="206">
        <f>SUM(DJ153:DK153)/$DQ$4</f>
        <v>814.19316581935891</v>
      </c>
      <c r="ED153" s="207">
        <f t="shared" si="129"/>
        <v>2735.7674982751591</v>
      </c>
      <c r="EE153" s="303">
        <f>ED153-(DL153/$DQ$4)</f>
        <v>0</v>
      </c>
      <c r="EF153" s="306"/>
      <c r="EG153" s="314"/>
      <c r="EH153" s="101"/>
    </row>
    <row r="154" spans="1:138" s="126" customFormat="1" ht="15" hidden="1" customHeight="1" outlineLevel="1" x14ac:dyDescent="0.35">
      <c r="A154" s="37" t="s">
        <v>149</v>
      </c>
      <c r="B154" s="37">
        <v>15</v>
      </c>
      <c r="C154" s="38">
        <v>15.2</v>
      </c>
      <c r="D154" s="39"/>
      <c r="E154" s="208"/>
      <c r="F154" s="209"/>
      <c r="G154" s="205" t="s">
        <v>276</v>
      </c>
      <c r="H154" s="205"/>
      <c r="I154" s="206">
        <v>2256430.6557961875</v>
      </c>
      <c r="J154" s="206">
        <v>33885154.456997789</v>
      </c>
      <c r="K154" s="206">
        <v>2223021.7762077963</v>
      </c>
      <c r="L154" s="206">
        <v>1741071.892495526</v>
      </c>
      <c r="M154" s="206">
        <v>1928777.7554187637</v>
      </c>
      <c r="N154" s="206">
        <v>1950921.4442703107</v>
      </c>
      <c r="O154" s="206">
        <v>2169910.2725883443</v>
      </c>
      <c r="P154" s="206">
        <v>1714399.3125314519</v>
      </c>
      <c r="Q154" s="206">
        <v>2954308.1433449858</v>
      </c>
      <c r="R154" s="206">
        <v>1642111.8855956083</v>
      </c>
      <c r="S154" s="206">
        <v>16583077.181771509</v>
      </c>
      <c r="T154" s="206">
        <v>9467955.3011156917</v>
      </c>
      <c r="U154" s="206">
        <v>11086073.393631112</v>
      </c>
      <c r="V154" s="206">
        <v>11591795.454751739</v>
      </c>
      <c r="W154" s="206">
        <v>21525528.835472897</v>
      </c>
      <c r="X154" s="206">
        <v>2565021.3584157643</v>
      </c>
      <c r="Y154" s="206">
        <v>1817212.1132296144</v>
      </c>
      <c r="Z154" s="206">
        <v>5302052.4682845641</v>
      </c>
      <c r="AA154" s="206">
        <v>2295496.8669853932</v>
      </c>
      <c r="AB154" s="206">
        <v>22411515.593362689</v>
      </c>
      <c r="AC154" s="206">
        <v>31860626.315475158</v>
      </c>
      <c r="AD154" s="206">
        <v>17064307.454696085</v>
      </c>
      <c r="AE154" s="206">
        <v>2318856.9468794898</v>
      </c>
      <c r="AF154" s="206">
        <v>1894648.3197213181</v>
      </c>
      <c r="AG154" s="206">
        <v>10563609.811333233</v>
      </c>
      <c r="AH154" s="206">
        <v>9761567.4247182943</v>
      </c>
      <c r="AI154" s="206">
        <v>34673081.09086103</v>
      </c>
      <c r="AJ154" s="206">
        <v>8832785.3717276994</v>
      </c>
      <c r="AK154" s="206">
        <v>6367293.2156505641</v>
      </c>
      <c r="AL154" s="206">
        <v>2979302.7922354029</v>
      </c>
      <c r="AM154" s="206">
        <v>7102846.7646273803</v>
      </c>
      <c r="AN154" s="206">
        <v>29072330.82884489</v>
      </c>
      <c r="AO154" s="206">
        <v>205571.24305994823</v>
      </c>
      <c r="AP154" s="206">
        <v>8923301.2751870155</v>
      </c>
      <c r="AQ154" s="206">
        <v>19134500.020504612</v>
      </c>
      <c r="AR154" s="206">
        <v>5747865.4582883911</v>
      </c>
      <c r="AS154" s="206">
        <v>372911.59886532975</v>
      </c>
      <c r="AT154" s="206">
        <v>207700.85867952887</v>
      </c>
      <c r="AU154" s="206">
        <v>35872.215638359281</v>
      </c>
      <c r="AV154" s="206">
        <v>35772.204444492905</v>
      </c>
      <c r="AW154" s="206">
        <v>33654.57590061878</v>
      </c>
      <c r="AX154" s="206">
        <v>19512.025580119855</v>
      </c>
      <c r="AY154" s="206">
        <v>715974.33391177619</v>
      </c>
      <c r="AZ154" s="206">
        <v>333117.088846976</v>
      </c>
      <c r="BA154" s="206">
        <v>595223.47801628313</v>
      </c>
      <c r="BB154" s="206">
        <v>504199.9420644627</v>
      </c>
      <c r="BC154" s="206">
        <v>384024.95833853533</v>
      </c>
      <c r="BD154" s="206">
        <v>10713783.128435299</v>
      </c>
      <c r="BE154" s="206">
        <v>1992025.9873027201</v>
      </c>
      <c r="BF154" s="206">
        <v>5483278.7509043738</v>
      </c>
      <c r="BG154" s="206">
        <v>1219335.4736100445</v>
      </c>
      <c r="BH154" s="206">
        <v>167434.97992965678</v>
      </c>
      <c r="BI154" s="206">
        <v>17346496.342627309</v>
      </c>
      <c r="BJ154" s="206">
        <v>29522772.742851429</v>
      </c>
      <c r="BK154" s="206">
        <v>26284207.520495657</v>
      </c>
      <c r="BL154" s="206">
        <v>12077005.989781717</v>
      </c>
      <c r="BM154" s="206">
        <v>22662494.913196176</v>
      </c>
      <c r="BN154" s="206">
        <v>5043639.2030800069</v>
      </c>
      <c r="BO154" s="206">
        <v>3460901.3218986127</v>
      </c>
      <c r="BP154" s="206">
        <v>1073958.8927581944</v>
      </c>
      <c r="BQ154" s="206">
        <v>29004747.282736965</v>
      </c>
      <c r="BR154" s="206">
        <v>4335751.5001586368</v>
      </c>
      <c r="BS154" s="206">
        <v>41636836.355758101</v>
      </c>
      <c r="BT154" s="206">
        <v>7661736.7552694557</v>
      </c>
      <c r="BU154" s="206">
        <v>305047.78706117062</v>
      </c>
      <c r="BV154" s="206">
        <v>155791.27375014088</v>
      </c>
      <c r="BW154" s="206">
        <v>1036805.354171064</v>
      </c>
      <c r="BX154" s="206">
        <v>9528659.5844297353</v>
      </c>
      <c r="BY154" s="206">
        <v>51793.702866496809</v>
      </c>
      <c r="BZ154" s="206">
        <v>1362069.7504150211</v>
      </c>
      <c r="CA154" s="206">
        <v>113185.03547170793</v>
      </c>
      <c r="CB154" s="206">
        <v>147528.84821136977</v>
      </c>
      <c r="CC154" s="206">
        <v>167299.56114988108</v>
      </c>
      <c r="CD154" s="206">
        <v>5803476.9242042573</v>
      </c>
      <c r="CE154" s="206">
        <v>353924.66843323351</v>
      </c>
      <c r="CF154" s="206">
        <v>1020379.1495327719</v>
      </c>
      <c r="CG154" s="206">
        <v>2292865.3031797945</v>
      </c>
      <c r="CH154" s="206">
        <v>2063109.6944832336</v>
      </c>
      <c r="CI154" s="206">
        <v>1124192.3483188897</v>
      </c>
      <c r="CJ154" s="206">
        <v>801362.56750229222</v>
      </c>
      <c r="CK154" s="206">
        <v>1032909.1139339928</v>
      </c>
      <c r="CL154" s="206">
        <v>11211678.394547021</v>
      </c>
      <c r="CM154" s="206">
        <v>9224730.8250625506</v>
      </c>
      <c r="CN154" s="206">
        <v>12421645.62337609</v>
      </c>
      <c r="CO154" s="206">
        <v>5714313.6897063395</v>
      </c>
      <c r="CP154" s="206">
        <v>368994.00948818092</v>
      </c>
      <c r="CQ154" s="206">
        <v>1210964.255190484</v>
      </c>
      <c r="CR154" s="206">
        <v>6214928.7400266239</v>
      </c>
      <c r="CS154" s="206">
        <v>717069.23773203278</v>
      </c>
      <c r="CT154" s="206">
        <v>7100178.2652762951</v>
      </c>
      <c r="CU154" s="206">
        <v>8596649.7597416006</v>
      </c>
      <c r="CV154" s="206">
        <v>24785712.66348986</v>
      </c>
      <c r="CW154" s="206">
        <v>60314045.215176284</v>
      </c>
      <c r="CX154" s="206">
        <v>25638918.713079169</v>
      </c>
      <c r="CY154" s="206">
        <v>48285612.262519285</v>
      </c>
      <c r="CZ154" s="206">
        <v>23989876.833988093</v>
      </c>
      <c r="DA154" s="206">
        <v>20453354.94736474</v>
      </c>
      <c r="DB154" s="206">
        <v>13730333.078283297</v>
      </c>
      <c r="DC154" s="206">
        <v>8904645.4433519375</v>
      </c>
      <c r="DD154" s="206">
        <v>18792004.16161466</v>
      </c>
      <c r="DE154" s="206">
        <v>12688519.795617884</v>
      </c>
      <c r="DF154" s="206">
        <v>41618547.07935933</v>
      </c>
      <c r="DG154" s="206">
        <v>1208501.5408891262</v>
      </c>
      <c r="DH154" s="206">
        <v>-2.6747584342956501E-9</v>
      </c>
      <c r="DI154" s="206">
        <v>1184257359.3176301</v>
      </c>
      <c r="DJ154" s="206">
        <v>120889959.0739982</v>
      </c>
      <c r="DK154" s="206">
        <v>0</v>
      </c>
      <c r="DL154" s="207">
        <v>2272237644.5107827</v>
      </c>
      <c r="DM154" s="343"/>
      <c r="DN154" s="317"/>
      <c r="DO154" s="317"/>
      <c r="DP154" s="317"/>
      <c r="DQ154" s="208"/>
      <c r="DR154" s="209"/>
      <c r="DS154" s="205" t="s">
        <v>276</v>
      </c>
      <c r="DT154" s="205"/>
      <c r="DU154" s="206">
        <f>I154/$DQ$4</f>
        <v>2.2564306557961875</v>
      </c>
      <c r="DV154" s="206">
        <f>SUM(J154:O154)/$DQ$4</f>
        <v>43.898857597978534</v>
      </c>
      <c r="DW154" s="206">
        <f>SUM(P154:AL154)/$DQ$4</f>
        <v>237.27262665179128</v>
      </c>
      <c r="DX154" s="206">
        <f>SUM(AM154:CT154)/$DQ$4</f>
        <v>374.65568971911375</v>
      </c>
      <c r="DY154" s="206">
        <f>SUM(CU154:CY154)/$DQ$4</f>
        <v>167.62093861400618</v>
      </c>
      <c r="DZ154" s="206">
        <f>SUM(CZ154:DE154)/$DQ$4</f>
        <v>98.558734260220604</v>
      </c>
      <c r="EA154" s="206">
        <f>SUM(DF154:DG154)/$DQ$4</f>
        <v>42.827048620248462</v>
      </c>
      <c r="EB154" s="206">
        <f>SUM(DH154:DI154)/$DQ$4</f>
        <v>1184.2573593176301</v>
      </c>
      <c r="EC154" s="206">
        <f>SUM(DJ154:DK154)/$DQ$4</f>
        <v>120.8899590739982</v>
      </c>
      <c r="ED154" s="207">
        <f t="shared" si="129"/>
        <v>2272.2376445107834</v>
      </c>
      <c r="EE154" s="303">
        <f>ED154-(DL154/$DQ$4)</f>
        <v>0</v>
      </c>
      <c r="EF154" s="306"/>
      <c r="EG154" s="314"/>
      <c r="EH154" s="101"/>
    </row>
    <row r="155" spans="1:138" s="126" customFormat="1" ht="15" hidden="1" customHeight="1" outlineLevel="1" x14ac:dyDescent="0.35">
      <c r="A155" s="37" t="s">
        <v>149</v>
      </c>
      <c r="B155" s="37">
        <v>15</v>
      </c>
      <c r="C155" s="38">
        <v>15.3</v>
      </c>
      <c r="D155" s="39"/>
      <c r="E155" s="208"/>
      <c r="F155" s="209"/>
      <c r="G155" s="205" t="s">
        <v>278</v>
      </c>
      <c r="H155" s="205"/>
      <c r="I155" s="206">
        <v>0</v>
      </c>
      <c r="J155" s="206">
        <v>0</v>
      </c>
      <c r="K155" s="206">
        <v>0</v>
      </c>
      <c r="L155" s="206">
        <v>0</v>
      </c>
      <c r="M155" s="206">
        <v>0</v>
      </c>
      <c r="N155" s="206">
        <v>0</v>
      </c>
      <c r="O155" s="206">
        <v>0</v>
      </c>
      <c r="P155" s="206">
        <v>0</v>
      </c>
      <c r="Q155" s="206">
        <v>0</v>
      </c>
      <c r="R155" s="206">
        <v>0</v>
      </c>
      <c r="S155" s="206">
        <v>0</v>
      </c>
      <c r="T155" s="206">
        <v>0</v>
      </c>
      <c r="U155" s="206">
        <v>0</v>
      </c>
      <c r="V155" s="206">
        <v>0</v>
      </c>
      <c r="W155" s="206">
        <v>0</v>
      </c>
      <c r="X155" s="206">
        <v>0</v>
      </c>
      <c r="Y155" s="206">
        <v>0</v>
      </c>
      <c r="Z155" s="206">
        <v>0</v>
      </c>
      <c r="AA155" s="206">
        <v>0</v>
      </c>
      <c r="AB155" s="206">
        <v>0</v>
      </c>
      <c r="AC155" s="206">
        <v>0</v>
      </c>
      <c r="AD155" s="206">
        <v>0</v>
      </c>
      <c r="AE155" s="206">
        <v>0</v>
      </c>
      <c r="AF155" s="206">
        <v>0</v>
      </c>
      <c r="AG155" s="206">
        <v>0</v>
      </c>
      <c r="AH155" s="206">
        <v>0</v>
      </c>
      <c r="AI155" s="206">
        <v>0</v>
      </c>
      <c r="AJ155" s="206">
        <v>0</v>
      </c>
      <c r="AK155" s="206">
        <v>0</v>
      </c>
      <c r="AL155" s="206">
        <v>0</v>
      </c>
      <c r="AM155" s="206">
        <v>0</v>
      </c>
      <c r="AN155" s="206">
        <v>0</v>
      </c>
      <c r="AO155" s="206">
        <v>0</v>
      </c>
      <c r="AP155" s="206">
        <v>0</v>
      </c>
      <c r="AQ155" s="206">
        <v>0</v>
      </c>
      <c r="AR155" s="206">
        <v>0</v>
      </c>
      <c r="AS155" s="206">
        <v>0</v>
      </c>
      <c r="AT155" s="206">
        <v>0</v>
      </c>
      <c r="AU155" s="206">
        <v>0</v>
      </c>
      <c r="AV155" s="206">
        <v>0</v>
      </c>
      <c r="AW155" s="206">
        <v>0</v>
      </c>
      <c r="AX155" s="206">
        <v>0</v>
      </c>
      <c r="AY155" s="206">
        <v>0</v>
      </c>
      <c r="AZ155" s="206">
        <v>0</v>
      </c>
      <c r="BA155" s="206">
        <v>0</v>
      </c>
      <c r="BB155" s="206">
        <v>0</v>
      </c>
      <c r="BC155" s="206">
        <v>0</v>
      </c>
      <c r="BD155" s="206">
        <v>0</v>
      </c>
      <c r="BE155" s="206">
        <v>0</v>
      </c>
      <c r="BF155" s="206">
        <v>0</v>
      </c>
      <c r="BG155" s="206">
        <v>0</v>
      </c>
      <c r="BH155" s="206">
        <v>0</v>
      </c>
      <c r="BI155" s="206">
        <v>0</v>
      </c>
      <c r="BJ155" s="206">
        <v>0</v>
      </c>
      <c r="BK155" s="206">
        <v>0</v>
      </c>
      <c r="BL155" s="206">
        <v>0</v>
      </c>
      <c r="BM155" s="206">
        <v>0</v>
      </c>
      <c r="BN155" s="206">
        <v>0</v>
      </c>
      <c r="BO155" s="206">
        <v>0</v>
      </c>
      <c r="BP155" s="206">
        <v>0</v>
      </c>
      <c r="BQ155" s="206">
        <v>0</v>
      </c>
      <c r="BR155" s="206">
        <v>0</v>
      </c>
      <c r="BS155" s="206">
        <v>0</v>
      </c>
      <c r="BT155" s="206">
        <v>0</v>
      </c>
      <c r="BU155" s="206">
        <v>0</v>
      </c>
      <c r="BV155" s="206">
        <v>0</v>
      </c>
      <c r="BW155" s="206">
        <v>0</v>
      </c>
      <c r="BX155" s="206">
        <v>0</v>
      </c>
      <c r="BY155" s="206">
        <v>0</v>
      </c>
      <c r="BZ155" s="206">
        <v>0</v>
      </c>
      <c r="CA155" s="206">
        <v>0</v>
      </c>
      <c r="CB155" s="206">
        <v>0</v>
      </c>
      <c r="CC155" s="206">
        <v>0</v>
      </c>
      <c r="CD155" s="206">
        <v>0</v>
      </c>
      <c r="CE155" s="206">
        <v>0</v>
      </c>
      <c r="CF155" s="206">
        <v>0</v>
      </c>
      <c r="CG155" s="206">
        <v>0</v>
      </c>
      <c r="CH155" s="206">
        <v>0</v>
      </c>
      <c r="CI155" s="206">
        <v>0</v>
      </c>
      <c r="CJ155" s="206">
        <v>0</v>
      </c>
      <c r="CK155" s="206">
        <v>0</v>
      </c>
      <c r="CL155" s="206">
        <v>0</v>
      </c>
      <c r="CM155" s="206">
        <v>0</v>
      </c>
      <c r="CN155" s="206">
        <v>0</v>
      </c>
      <c r="CO155" s="206">
        <v>0</v>
      </c>
      <c r="CP155" s="206">
        <v>0</v>
      </c>
      <c r="CQ155" s="206">
        <v>0</v>
      </c>
      <c r="CR155" s="206">
        <v>0</v>
      </c>
      <c r="CS155" s="206">
        <v>0</v>
      </c>
      <c r="CT155" s="206">
        <v>0</v>
      </c>
      <c r="CU155" s="206">
        <v>0</v>
      </c>
      <c r="CV155" s="206">
        <v>0</v>
      </c>
      <c r="CW155" s="206">
        <v>0</v>
      </c>
      <c r="CX155" s="206">
        <v>0</v>
      </c>
      <c r="CY155" s="206">
        <v>0</v>
      </c>
      <c r="CZ155" s="206">
        <v>0</v>
      </c>
      <c r="DA155" s="206">
        <v>0</v>
      </c>
      <c r="DB155" s="206">
        <v>0</v>
      </c>
      <c r="DC155" s="206">
        <v>0</v>
      </c>
      <c r="DD155" s="206">
        <v>0</v>
      </c>
      <c r="DE155" s="206">
        <v>0</v>
      </c>
      <c r="DF155" s="206">
        <v>0</v>
      </c>
      <c r="DG155" s="206">
        <v>0</v>
      </c>
      <c r="DH155" s="206">
        <v>0</v>
      </c>
      <c r="DI155" s="206">
        <v>0</v>
      </c>
      <c r="DJ155" s="206">
        <v>0</v>
      </c>
      <c r="DK155" s="206">
        <v>0</v>
      </c>
      <c r="DL155" s="207">
        <v>0</v>
      </c>
      <c r="DM155" s="343"/>
      <c r="DN155" s="317"/>
      <c r="DO155" s="317"/>
      <c r="DP155" s="317"/>
      <c r="DQ155" s="208"/>
      <c r="DR155" s="209"/>
      <c r="DS155" s="205" t="s">
        <v>278</v>
      </c>
      <c r="DT155" s="205"/>
      <c r="DU155" s="206">
        <f>I155/$DQ$4</f>
        <v>0</v>
      </c>
      <c r="DV155" s="206">
        <f>SUM(J155:O155)/$DQ$4</f>
        <v>0</v>
      </c>
      <c r="DW155" s="206">
        <f>SUM(P155:AL155)/$DQ$4</f>
        <v>0</v>
      </c>
      <c r="DX155" s="206">
        <f>SUM(AM155:CT155)/$DQ$4</f>
        <v>0</v>
      </c>
      <c r="DY155" s="206">
        <f>SUM(CU155:CY155)/$DQ$4</f>
        <v>0</v>
      </c>
      <c r="DZ155" s="206">
        <f>SUM(CZ155:DE155)/$DQ$4</f>
        <v>0</v>
      </c>
      <c r="EA155" s="206">
        <f>SUM(DF155:DG155)/$DQ$4</f>
        <v>0</v>
      </c>
      <c r="EB155" s="206">
        <f>SUM(DH155:DI155)/$DQ$4</f>
        <v>0</v>
      </c>
      <c r="EC155" s="206">
        <f>SUM(DJ155:DK155)/$DQ$4</f>
        <v>0</v>
      </c>
      <c r="ED155" s="207">
        <f t="shared" si="129"/>
        <v>0</v>
      </c>
      <c r="EE155" s="303">
        <f>ED155-(DL155/$DQ$4)</f>
        <v>0</v>
      </c>
      <c r="EF155" s="306"/>
      <c r="EG155" s="314"/>
      <c r="EH155" s="101"/>
    </row>
    <row r="156" spans="1:138" s="126" customFormat="1" ht="15" hidden="1" customHeight="1" outlineLevel="1" x14ac:dyDescent="0.35">
      <c r="A156" s="37" t="s">
        <v>149</v>
      </c>
      <c r="B156" s="37">
        <v>15</v>
      </c>
      <c r="C156" s="38">
        <v>15.4</v>
      </c>
      <c r="D156" s="39"/>
      <c r="E156" s="208"/>
      <c r="F156" s="209"/>
      <c r="G156" s="205" t="s">
        <v>280</v>
      </c>
      <c r="H156" s="205"/>
      <c r="I156" s="206">
        <v>0</v>
      </c>
      <c r="J156" s="206">
        <v>0</v>
      </c>
      <c r="K156" s="206">
        <v>0</v>
      </c>
      <c r="L156" s="206">
        <v>0</v>
      </c>
      <c r="M156" s="206">
        <v>0</v>
      </c>
      <c r="N156" s="206">
        <v>0</v>
      </c>
      <c r="O156" s="206">
        <v>0</v>
      </c>
      <c r="P156" s="206">
        <v>0</v>
      </c>
      <c r="Q156" s="206">
        <v>0</v>
      </c>
      <c r="R156" s="206">
        <v>0</v>
      </c>
      <c r="S156" s="206">
        <v>0</v>
      </c>
      <c r="T156" s="206">
        <v>0</v>
      </c>
      <c r="U156" s="206">
        <v>0</v>
      </c>
      <c r="V156" s="206">
        <v>0</v>
      </c>
      <c r="W156" s="206">
        <v>0</v>
      </c>
      <c r="X156" s="206">
        <v>0</v>
      </c>
      <c r="Y156" s="206">
        <v>0</v>
      </c>
      <c r="Z156" s="206">
        <v>0</v>
      </c>
      <c r="AA156" s="206">
        <v>0</v>
      </c>
      <c r="AB156" s="206">
        <v>0</v>
      </c>
      <c r="AC156" s="206">
        <v>0</v>
      </c>
      <c r="AD156" s="206">
        <v>0</v>
      </c>
      <c r="AE156" s="206">
        <v>0</v>
      </c>
      <c r="AF156" s="206">
        <v>0</v>
      </c>
      <c r="AG156" s="206">
        <v>0</v>
      </c>
      <c r="AH156" s="206">
        <v>0</v>
      </c>
      <c r="AI156" s="206">
        <v>0</v>
      </c>
      <c r="AJ156" s="206">
        <v>0</v>
      </c>
      <c r="AK156" s="206">
        <v>0</v>
      </c>
      <c r="AL156" s="206">
        <v>0</v>
      </c>
      <c r="AM156" s="206">
        <v>0</v>
      </c>
      <c r="AN156" s="206">
        <v>0</v>
      </c>
      <c r="AO156" s="206">
        <v>0</v>
      </c>
      <c r="AP156" s="206">
        <v>0</v>
      </c>
      <c r="AQ156" s="206">
        <v>0</v>
      </c>
      <c r="AR156" s="206">
        <v>0</v>
      </c>
      <c r="AS156" s="206">
        <v>0</v>
      </c>
      <c r="AT156" s="206">
        <v>0</v>
      </c>
      <c r="AU156" s="206">
        <v>0</v>
      </c>
      <c r="AV156" s="206">
        <v>0</v>
      </c>
      <c r="AW156" s="206">
        <v>0</v>
      </c>
      <c r="AX156" s="206">
        <v>0</v>
      </c>
      <c r="AY156" s="206">
        <v>0</v>
      </c>
      <c r="AZ156" s="206">
        <v>0</v>
      </c>
      <c r="BA156" s="206">
        <v>0</v>
      </c>
      <c r="BB156" s="206">
        <v>0</v>
      </c>
      <c r="BC156" s="206">
        <v>0</v>
      </c>
      <c r="BD156" s="206">
        <v>0</v>
      </c>
      <c r="BE156" s="206">
        <v>0</v>
      </c>
      <c r="BF156" s="206">
        <v>0</v>
      </c>
      <c r="BG156" s="206">
        <v>0</v>
      </c>
      <c r="BH156" s="206">
        <v>0</v>
      </c>
      <c r="BI156" s="206">
        <v>0</v>
      </c>
      <c r="BJ156" s="206">
        <v>0</v>
      </c>
      <c r="BK156" s="206">
        <v>0</v>
      </c>
      <c r="BL156" s="206">
        <v>0</v>
      </c>
      <c r="BM156" s="206">
        <v>0</v>
      </c>
      <c r="BN156" s="206">
        <v>0</v>
      </c>
      <c r="BO156" s="206">
        <v>0</v>
      </c>
      <c r="BP156" s="206">
        <v>0</v>
      </c>
      <c r="BQ156" s="206">
        <v>0</v>
      </c>
      <c r="BR156" s="206">
        <v>0</v>
      </c>
      <c r="BS156" s="206">
        <v>0</v>
      </c>
      <c r="BT156" s="206">
        <v>0</v>
      </c>
      <c r="BU156" s="206">
        <v>0</v>
      </c>
      <c r="BV156" s="206">
        <v>0</v>
      </c>
      <c r="BW156" s="206">
        <v>0</v>
      </c>
      <c r="BX156" s="206">
        <v>0</v>
      </c>
      <c r="BY156" s="206">
        <v>0</v>
      </c>
      <c r="BZ156" s="206">
        <v>0</v>
      </c>
      <c r="CA156" s="206">
        <v>0</v>
      </c>
      <c r="CB156" s="206">
        <v>0</v>
      </c>
      <c r="CC156" s="206">
        <v>0</v>
      </c>
      <c r="CD156" s="206">
        <v>0</v>
      </c>
      <c r="CE156" s="206">
        <v>0</v>
      </c>
      <c r="CF156" s="206">
        <v>0</v>
      </c>
      <c r="CG156" s="206">
        <v>0</v>
      </c>
      <c r="CH156" s="206">
        <v>0</v>
      </c>
      <c r="CI156" s="206">
        <v>0</v>
      </c>
      <c r="CJ156" s="206">
        <v>0</v>
      </c>
      <c r="CK156" s="206">
        <v>0</v>
      </c>
      <c r="CL156" s="206">
        <v>0</v>
      </c>
      <c r="CM156" s="206">
        <v>0</v>
      </c>
      <c r="CN156" s="206">
        <v>0</v>
      </c>
      <c r="CO156" s="206">
        <v>0</v>
      </c>
      <c r="CP156" s="206">
        <v>0</v>
      </c>
      <c r="CQ156" s="206">
        <v>0</v>
      </c>
      <c r="CR156" s="206">
        <v>0</v>
      </c>
      <c r="CS156" s="206">
        <v>0</v>
      </c>
      <c r="CT156" s="206">
        <v>0</v>
      </c>
      <c r="CU156" s="206">
        <v>0</v>
      </c>
      <c r="CV156" s="206">
        <v>0</v>
      </c>
      <c r="CW156" s="206">
        <v>0</v>
      </c>
      <c r="CX156" s="206">
        <v>0</v>
      </c>
      <c r="CY156" s="206">
        <v>0</v>
      </c>
      <c r="CZ156" s="206">
        <v>0</v>
      </c>
      <c r="DA156" s="206">
        <v>0</v>
      </c>
      <c r="DB156" s="206">
        <v>0</v>
      </c>
      <c r="DC156" s="206">
        <v>0</v>
      </c>
      <c r="DD156" s="206">
        <v>0</v>
      </c>
      <c r="DE156" s="206">
        <v>0</v>
      </c>
      <c r="DF156" s="206">
        <v>0</v>
      </c>
      <c r="DG156" s="206">
        <v>0</v>
      </c>
      <c r="DH156" s="206">
        <v>0</v>
      </c>
      <c r="DI156" s="206">
        <v>0</v>
      </c>
      <c r="DJ156" s="206">
        <v>0</v>
      </c>
      <c r="DK156" s="206">
        <v>0</v>
      </c>
      <c r="DL156" s="207">
        <v>0</v>
      </c>
      <c r="DM156" s="343"/>
      <c r="DN156" s="317"/>
      <c r="DO156" s="317"/>
      <c r="DP156" s="317"/>
      <c r="DQ156" s="208"/>
      <c r="DR156" s="209"/>
      <c r="DS156" s="205" t="s">
        <v>280</v>
      </c>
      <c r="DT156" s="205"/>
      <c r="DU156" s="206">
        <f>I156/$DQ$4</f>
        <v>0</v>
      </c>
      <c r="DV156" s="206">
        <f>SUM(J156:O156)/$DQ$4</f>
        <v>0</v>
      </c>
      <c r="DW156" s="206">
        <f>SUM(P156:AL156)/$DQ$4</f>
        <v>0</v>
      </c>
      <c r="DX156" s="206">
        <f>SUM(AM156:CT156)/$DQ$4</f>
        <v>0</v>
      </c>
      <c r="DY156" s="206">
        <f>SUM(CU156:CY156)/$DQ$4</f>
        <v>0</v>
      </c>
      <c r="DZ156" s="206">
        <f>SUM(CZ156:DE156)/$DQ$4</f>
        <v>0</v>
      </c>
      <c r="EA156" s="206">
        <f>SUM(DF156:DG156)/$DQ$4</f>
        <v>0</v>
      </c>
      <c r="EB156" s="206">
        <f>SUM(DH156:DI156)/$DQ$4</f>
        <v>0</v>
      </c>
      <c r="EC156" s="206">
        <f>SUM(DJ156:DK156)/$DQ$4</f>
        <v>0</v>
      </c>
      <c r="ED156" s="207">
        <f t="shared" si="129"/>
        <v>0</v>
      </c>
      <c r="EE156" s="303">
        <f>ED156-(DL156/$DQ$4)</f>
        <v>0</v>
      </c>
      <c r="EF156" s="306"/>
      <c r="EG156" s="314"/>
      <c r="EH156" s="101"/>
    </row>
    <row r="157" spans="1:138" s="126" customFormat="1" ht="15" hidden="1" customHeight="1" outlineLevel="1" x14ac:dyDescent="0.35">
      <c r="A157" s="127" t="s">
        <v>149</v>
      </c>
      <c r="B157" s="127">
        <v>16</v>
      </c>
      <c r="C157" s="128"/>
      <c r="D157" s="129"/>
      <c r="E157" s="210"/>
      <c r="F157" s="211" t="s">
        <v>292</v>
      </c>
      <c r="G157" s="211"/>
      <c r="H157" s="212"/>
      <c r="I157" s="213">
        <v>0</v>
      </c>
      <c r="J157" s="213">
        <v>0</v>
      </c>
      <c r="K157" s="213">
        <v>0</v>
      </c>
      <c r="L157" s="213">
        <v>0</v>
      </c>
      <c r="M157" s="213">
        <v>0</v>
      </c>
      <c r="N157" s="213">
        <v>0</v>
      </c>
      <c r="O157" s="213">
        <v>0</v>
      </c>
      <c r="P157" s="213">
        <v>0</v>
      </c>
      <c r="Q157" s="213">
        <v>0</v>
      </c>
      <c r="R157" s="213">
        <v>0</v>
      </c>
      <c r="S157" s="213">
        <v>0</v>
      </c>
      <c r="T157" s="213">
        <v>0</v>
      </c>
      <c r="U157" s="213">
        <v>0</v>
      </c>
      <c r="V157" s="213">
        <v>0</v>
      </c>
      <c r="W157" s="213">
        <v>0</v>
      </c>
      <c r="X157" s="213">
        <v>0</v>
      </c>
      <c r="Y157" s="213">
        <v>0</v>
      </c>
      <c r="Z157" s="213">
        <v>0</v>
      </c>
      <c r="AA157" s="213">
        <v>0</v>
      </c>
      <c r="AB157" s="213">
        <v>0</v>
      </c>
      <c r="AC157" s="213">
        <v>0</v>
      </c>
      <c r="AD157" s="213">
        <v>0</v>
      </c>
      <c r="AE157" s="213">
        <v>0</v>
      </c>
      <c r="AF157" s="213">
        <v>0</v>
      </c>
      <c r="AG157" s="213">
        <v>0</v>
      </c>
      <c r="AH157" s="213">
        <v>0</v>
      </c>
      <c r="AI157" s="213">
        <v>0</v>
      </c>
      <c r="AJ157" s="213">
        <v>0</v>
      </c>
      <c r="AK157" s="213">
        <v>0</v>
      </c>
      <c r="AL157" s="213">
        <v>0</v>
      </c>
      <c r="AM157" s="213">
        <v>0</v>
      </c>
      <c r="AN157" s="213">
        <v>0</v>
      </c>
      <c r="AO157" s="213">
        <v>0</v>
      </c>
      <c r="AP157" s="213">
        <v>0</v>
      </c>
      <c r="AQ157" s="213">
        <v>0</v>
      </c>
      <c r="AR157" s="213">
        <v>0</v>
      </c>
      <c r="AS157" s="213">
        <v>0</v>
      </c>
      <c r="AT157" s="213">
        <v>0</v>
      </c>
      <c r="AU157" s="213">
        <v>0</v>
      </c>
      <c r="AV157" s="213">
        <v>0</v>
      </c>
      <c r="AW157" s="213">
        <v>0</v>
      </c>
      <c r="AX157" s="213">
        <v>0</v>
      </c>
      <c r="AY157" s="213">
        <v>0</v>
      </c>
      <c r="AZ157" s="213">
        <v>0</v>
      </c>
      <c r="BA157" s="213">
        <v>0</v>
      </c>
      <c r="BB157" s="213">
        <v>0</v>
      </c>
      <c r="BC157" s="213">
        <v>0</v>
      </c>
      <c r="BD157" s="213">
        <v>0</v>
      </c>
      <c r="BE157" s="213">
        <v>0</v>
      </c>
      <c r="BF157" s="213">
        <v>0</v>
      </c>
      <c r="BG157" s="213">
        <v>0</v>
      </c>
      <c r="BH157" s="213">
        <v>0</v>
      </c>
      <c r="BI157" s="213">
        <v>0</v>
      </c>
      <c r="BJ157" s="213">
        <v>0</v>
      </c>
      <c r="BK157" s="213">
        <v>0</v>
      </c>
      <c r="BL157" s="213">
        <v>0</v>
      </c>
      <c r="BM157" s="213">
        <v>0</v>
      </c>
      <c r="BN157" s="213">
        <v>0</v>
      </c>
      <c r="BO157" s="213">
        <v>0</v>
      </c>
      <c r="BP157" s="213">
        <v>0</v>
      </c>
      <c r="BQ157" s="213">
        <v>0</v>
      </c>
      <c r="BR157" s="213">
        <v>0</v>
      </c>
      <c r="BS157" s="213">
        <v>0</v>
      </c>
      <c r="BT157" s="213">
        <v>0</v>
      </c>
      <c r="BU157" s="213">
        <v>0</v>
      </c>
      <c r="BV157" s="213">
        <v>0</v>
      </c>
      <c r="BW157" s="213">
        <v>0</v>
      </c>
      <c r="BX157" s="213">
        <v>0</v>
      </c>
      <c r="BY157" s="213">
        <v>0</v>
      </c>
      <c r="BZ157" s="213">
        <v>0</v>
      </c>
      <c r="CA157" s="213">
        <v>0</v>
      </c>
      <c r="CB157" s="213">
        <v>0</v>
      </c>
      <c r="CC157" s="213">
        <v>0</v>
      </c>
      <c r="CD157" s="213">
        <v>0</v>
      </c>
      <c r="CE157" s="213">
        <v>0</v>
      </c>
      <c r="CF157" s="213">
        <v>0</v>
      </c>
      <c r="CG157" s="213">
        <v>0</v>
      </c>
      <c r="CH157" s="213">
        <v>0</v>
      </c>
      <c r="CI157" s="213">
        <v>0</v>
      </c>
      <c r="CJ157" s="213">
        <v>0</v>
      </c>
      <c r="CK157" s="213">
        <v>0</v>
      </c>
      <c r="CL157" s="213">
        <v>0</v>
      </c>
      <c r="CM157" s="213">
        <v>0</v>
      </c>
      <c r="CN157" s="213">
        <v>0</v>
      </c>
      <c r="CO157" s="213">
        <v>0</v>
      </c>
      <c r="CP157" s="213">
        <v>0</v>
      </c>
      <c r="CQ157" s="213">
        <v>0</v>
      </c>
      <c r="CR157" s="213">
        <v>0</v>
      </c>
      <c r="CS157" s="213">
        <v>0</v>
      </c>
      <c r="CT157" s="213">
        <v>0</v>
      </c>
      <c r="CU157" s="213">
        <v>0</v>
      </c>
      <c r="CV157" s="213">
        <v>0</v>
      </c>
      <c r="CW157" s="213">
        <v>0</v>
      </c>
      <c r="CX157" s="213">
        <v>0</v>
      </c>
      <c r="CY157" s="213">
        <v>0</v>
      </c>
      <c r="CZ157" s="213">
        <v>0</v>
      </c>
      <c r="DA157" s="213">
        <v>0</v>
      </c>
      <c r="DB157" s="213">
        <v>0</v>
      </c>
      <c r="DC157" s="213">
        <v>0</v>
      </c>
      <c r="DD157" s="213">
        <v>0</v>
      </c>
      <c r="DE157" s="213">
        <v>0</v>
      </c>
      <c r="DF157" s="213">
        <v>0</v>
      </c>
      <c r="DG157" s="213">
        <v>0</v>
      </c>
      <c r="DH157" s="213">
        <v>0</v>
      </c>
      <c r="DI157" s="213">
        <v>0</v>
      </c>
      <c r="DJ157" s="213">
        <v>0</v>
      </c>
      <c r="DK157" s="213">
        <v>0</v>
      </c>
      <c r="DL157" s="214">
        <v>0</v>
      </c>
      <c r="DM157" s="343"/>
      <c r="DN157" s="317"/>
      <c r="DO157" s="317"/>
      <c r="DP157" s="317"/>
      <c r="DQ157" s="210"/>
      <c r="DR157" s="211" t="s">
        <v>292</v>
      </c>
      <c r="DS157" s="211"/>
      <c r="DT157" s="212"/>
      <c r="DU157" s="213">
        <f t="shared" ref="DU157:EC157" si="131">SUM(DU158:DU164)</f>
        <v>45.5687891168646</v>
      </c>
      <c r="DV157" s="213">
        <f t="shared" si="131"/>
        <v>627.59635500723743</v>
      </c>
      <c r="DW157" s="213">
        <f t="shared" si="131"/>
        <v>1835.6643332082676</v>
      </c>
      <c r="DX157" s="213">
        <f t="shared" si="131"/>
        <v>3021.4263257607499</v>
      </c>
      <c r="DY157" s="213">
        <f t="shared" si="131"/>
        <v>4118.5465747852468</v>
      </c>
      <c r="DZ157" s="213">
        <f t="shared" si="131"/>
        <v>6438.015459528503</v>
      </c>
      <c r="EA157" s="213">
        <f t="shared" si="131"/>
        <v>18428.691047824719</v>
      </c>
      <c r="EB157" s="213">
        <f t="shared" si="131"/>
        <v>28072.207003435273</v>
      </c>
      <c r="EC157" s="213">
        <f t="shared" si="131"/>
        <v>28701.398791472715</v>
      </c>
      <c r="ED157" s="214">
        <f t="shared" si="129"/>
        <v>91289.114680139581</v>
      </c>
      <c r="EE157" s="305"/>
      <c r="EF157" s="306"/>
      <c r="EG157" s="314"/>
      <c r="EH157" s="101"/>
    </row>
    <row r="158" spans="1:138" s="126" customFormat="1" ht="15" hidden="1" customHeight="1" outlineLevel="1" x14ac:dyDescent="0.35">
      <c r="A158" s="37" t="s">
        <v>149</v>
      </c>
      <c r="B158" s="37">
        <v>16</v>
      </c>
      <c r="C158" s="38">
        <v>16.100000000000001</v>
      </c>
      <c r="D158" s="39"/>
      <c r="E158" s="208"/>
      <c r="F158" s="209"/>
      <c r="G158" s="205" t="s">
        <v>293</v>
      </c>
      <c r="H158" s="205"/>
      <c r="I158" s="206">
        <v>5242722.967747014</v>
      </c>
      <c r="J158" s="206">
        <v>4113058.2730110385</v>
      </c>
      <c r="K158" s="206">
        <v>3316779.5412082728</v>
      </c>
      <c r="L158" s="206">
        <v>3340502.2049266263</v>
      </c>
      <c r="M158" s="206">
        <v>3218337.5004257201</v>
      </c>
      <c r="N158" s="206">
        <v>37917684.321193852</v>
      </c>
      <c r="O158" s="206">
        <v>10321152.585190749</v>
      </c>
      <c r="P158" s="206">
        <v>11147705.773535321</v>
      </c>
      <c r="Q158" s="206">
        <v>12157815.548236459</v>
      </c>
      <c r="R158" s="206">
        <v>10688461.653140236</v>
      </c>
      <c r="S158" s="206">
        <v>14730169.558310883</v>
      </c>
      <c r="T158" s="206">
        <v>11464006.138860557</v>
      </c>
      <c r="U158" s="206">
        <v>12439399.922329552</v>
      </c>
      <c r="V158" s="206">
        <v>13225988.971766392</v>
      </c>
      <c r="W158" s="206">
        <v>14519262.77009926</v>
      </c>
      <c r="X158" s="206">
        <v>18735030.790565308</v>
      </c>
      <c r="Y158" s="206">
        <v>14439684.259038102</v>
      </c>
      <c r="Z158" s="206">
        <v>12804136.650979538</v>
      </c>
      <c r="AA158" s="206">
        <v>15068948.517970197</v>
      </c>
      <c r="AB158" s="206">
        <v>14885355.076773349</v>
      </c>
      <c r="AC158" s="206">
        <v>18920292.016794749</v>
      </c>
      <c r="AD158" s="206">
        <v>17699950.098111358</v>
      </c>
      <c r="AE158" s="206">
        <v>14929930.046304412</v>
      </c>
      <c r="AF158" s="206">
        <v>16283782.766153408</v>
      </c>
      <c r="AG158" s="206">
        <v>14838269.080225181</v>
      </c>
      <c r="AH158" s="206">
        <v>217193761.07192764</v>
      </c>
      <c r="AI158" s="206">
        <v>6455850.3006216558</v>
      </c>
      <c r="AJ158" s="206">
        <v>9109686.226361664</v>
      </c>
      <c r="AK158" s="206">
        <v>11449486.073216658</v>
      </c>
      <c r="AL158" s="206">
        <v>7985026.0746486895</v>
      </c>
      <c r="AM158" s="206">
        <v>18019154.737745259</v>
      </c>
      <c r="AN158" s="206">
        <v>4089366.4821306099</v>
      </c>
      <c r="AO158" s="206">
        <v>3286929.7655984806</v>
      </c>
      <c r="AP158" s="206">
        <v>3325216.3908633511</v>
      </c>
      <c r="AQ158" s="206">
        <v>2989805.6614513341</v>
      </c>
      <c r="AR158" s="206">
        <v>37914690.463475704</v>
      </c>
      <c r="AS158" s="206">
        <v>10317867.256901937</v>
      </c>
      <c r="AT158" s="206">
        <v>11138848.820229549</v>
      </c>
      <c r="AU158" s="206">
        <v>12139027.096893076</v>
      </c>
      <c r="AV158" s="206">
        <v>10654164.343706617</v>
      </c>
      <c r="AW158" s="206">
        <v>14706343.287961885</v>
      </c>
      <c r="AX158" s="206">
        <v>11434332.476746144</v>
      </c>
      <c r="AY158" s="206">
        <v>12290020.507277193</v>
      </c>
      <c r="AZ158" s="206">
        <v>13221192.063613335</v>
      </c>
      <c r="BA158" s="206">
        <v>14481002.491493376</v>
      </c>
      <c r="BB158" s="206">
        <v>18603316.075942844</v>
      </c>
      <c r="BC158" s="206">
        <v>14308360.204051049</v>
      </c>
      <c r="BD158" s="206">
        <v>12787706.306286497</v>
      </c>
      <c r="BE158" s="206">
        <v>15007927.962584723</v>
      </c>
      <c r="BF158" s="206">
        <v>14851600.201355819</v>
      </c>
      <c r="BG158" s="206">
        <v>18905231.664585058</v>
      </c>
      <c r="BH158" s="206">
        <v>17610672.877630573</v>
      </c>
      <c r="BI158" s="206">
        <v>14871344.319246272</v>
      </c>
      <c r="BJ158" s="206">
        <v>16233825.371401099</v>
      </c>
      <c r="BK158" s="206">
        <v>14951228.587726217</v>
      </c>
      <c r="BL158" s="206">
        <v>216694550.86257911</v>
      </c>
      <c r="BM158" s="206">
        <v>6422822.4286712091</v>
      </c>
      <c r="BN158" s="206">
        <v>9082556.2306441553</v>
      </c>
      <c r="BO158" s="206">
        <v>11329723.697489515</v>
      </c>
      <c r="BP158" s="206">
        <v>7764370.5798829775</v>
      </c>
      <c r="BQ158" s="206">
        <v>2086478.9859935101</v>
      </c>
      <c r="BR158" s="206">
        <v>15764806.915227614</v>
      </c>
      <c r="BS158" s="206">
        <v>4069130.3937905026</v>
      </c>
      <c r="BT158" s="206">
        <v>3269149.8641475309</v>
      </c>
      <c r="BU158" s="206">
        <v>3268076.4416788132</v>
      </c>
      <c r="BV158" s="206">
        <v>2986992.6111790091</v>
      </c>
      <c r="BW158" s="206">
        <v>37692265.893850848</v>
      </c>
      <c r="BX158" s="206">
        <v>10295253.348557526</v>
      </c>
      <c r="BY158" s="206">
        <v>11111421.839946376</v>
      </c>
      <c r="BZ158" s="206">
        <v>12128196.197212404</v>
      </c>
      <c r="CA158" s="206">
        <v>10631418.644953409</v>
      </c>
      <c r="CB158" s="206">
        <v>14671892.45565206</v>
      </c>
      <c r="CC158" s="206">
        <v>11417629.135851759</v>
      </c>
      <c r="CD158" s="206">
        <v>12270268.279409332</v>
      </c>
      <c r="CE158" s="206">
        <v>13119978.105411818</v>
      </c>
      <c r="CF158" s="206">
        <v>14443022.05092554</v>
      </c>
      <c r="CG158" s="206">
        <v>18504084.614883289</v>
      </c>
      <c r="CH158" s="206">
        <v>14273781.301463932</v>
      </c>
      <c r="CI158" s="206">
        <v>12680517.359952994</v>
      </c>
      <c r="CJ158" s="206">
        <v>14910267.346973581</v>
      </c>
      <c r="CK158" s="206">
        <v>14850499.451326087</v>
      </c>
      <c r="CL158" s="206">
        <v>18768751.862262521</v>
      </c>
      <c r="CM158" s="206">
        <v>17589484.231518801</v>
      </c>
      <c r="CN158" s="206">
        <v>14829125.222238733</v>
      </c>
      <c r="CO158" s="206">
        <v>16199768.074773423</v>
      </c>
      <c r="CP158" s="206">
        <v>14705231.989540543</v>
      </c>
      <c r="CQ158" s="206">
        <v>216146972.05402914</v>
      </c>
      <c r="CR158" s="206">
        <v>6421091.0591675714</v>
      </c>
      <c r="CS158" s="206">
        <v>9020330.9462739937</v>
      </c>
      <c r="CT158" s="206">
        <v>11270446.221569123</v>
      </c>
      <c r="CU158" s="206">
        <v>7743033.6797438292</v>
      </c>
      <c r="CV158" s="206">
        <v>17668944.329409748</v>
      </c>
      <c r="CW158" s="206">
        <v>584089207.88099849</v>
      </c>
      <c r="CX158" s="206">
        <v>581581412.73808122</v>
      </c>
      <c r="CY158" s="206">
        <v>579803080.6316241</v>
      </c>
      <c r="CZ158" s="206">
        <v>576728118.81806684</v>
      </c>
      <c r="DA158" s="206">
        <v>574587944.26456571</v>
      </c>
      <c r="DB158" s="206">
        <v>572862494.2733984</v>
      </c>
      <c r="DC158" s="206">
        <v>569261749.66282749</v>
      </c>
      <c r="DD158" s="206">
        <v>566026004.29721212</v>
      </c>
      <c r="DE158" s="206">
        <v>547982688.18576157</v>
      </c>
      <c r="DF158" s="206">
        <v>6502442170.1131744</v>
      </c>
      <c r="DG158" s="206">
        <v>5928431125.5152454</v>
      </c>
      <c r="DH158" s="206">
        <v>5236664771.1643324</v>
      </c>
      <c r="DI158" s="206">
        <v>4609260808.8852415</v>
      </c>
      <c r="DJ158" s="206">
        <v>26611773560.838783</v>
      </c>
      <c r="DK158" s="206">
        <v>0</v>
      </c>
      <c r="DL158" s="207">
        <v>55814378884.174072</v>
      </c>
      <c r="DM158" s="343"/>
      <c r="DN158" s="317"/>
      <c r="DO158" s="317"/>
      <c r="DP158" s="317"/>
      <c r="DQ158" s="208"/>
      <c r="DR158" s="209"/>
      <c r="DS158" s="205" t="s">
        <v>293</v>
      </c>
      <c r="DT158" s="205"/>
      <c r="DU158" s="206">
        <f t="shared" ref="DU158:DU164" si="132">I158/$DQ$4</f>
        <v>5.2427229677470137</v>
      </c>
      <c r="DV158" s="206">
        <f t="shared" ref="DV158:DV164" si="133">SUM(J158:O158)/$DQ$4</f>
        <v>62.227514425956258</v>
      </c>
      <c r="DW158" s="206">
        <f t="shared" ref="DW158:DW164" si="134">SUM(P158:AL158)/$DQ$4</f>
        <v>511.17199938597059</v>
      </c>
      <c r="DX158" s="206">
        <f t="shared" ref="DX158:DX164" si="135">SUM(AM158:CT158)/$DQ$4</f>
        <v>1168.8295321159267</v>
      </c>
      <c r="DY158" s="206">
        <f t="shared" ref="DY158:DY164" si="136">SUM(CU158:CY158)/$DQ$4</f>
        <v>1770.8856792598576</v>
      </c>
      <c r="DZ158" s="206">
        <f t="shared" ref="DZ158:DZ164" si="137">SUM(CZ158:DE158)/$DQ$4</f>
        <v>3407.4489995018321</v>
      </c>
      <c r="EA158" s="206">
        <f t="shared" ref="EA158:EA164" si="138">SUM(DF158:DG158)/$DQ$4</f>
        <v>12430.87329562842</v>
      </c>
      <c r="EB158" s="206">
        <f t="shared" ref="EB158:EB164" si="139">SUM(DH158:DI158)/$DQ$4</f>
        <v>9845.9255800495739</v>
      </c>
      <c r="EC158" s="206">
        <f t="shared" ref="EC158:EC164" si="140">SUM(DJ158:DK158)/$DQ$4</f>
        <v>26611.773560838785</v>
      </c>
      <c r="ED158" s="207">
        <f t="shared" si="129"/>
        <v>55814.378884174075</v>
      </c>
      <c r="EE158" s="303">
        <f t="shared" ref="EE158:EE164" si="141">ED158-(DL158/$DQ$4)</f>
        <v>0</v>
      </c>
      <c r="EF158" s="306"/>
      <c r="EG158" s="314"/>
      <c r="EH158" s="101"/>
    </row>
    <row r="159" spans="1:138" s="126" customFormat="1" ht="15" hidden="1" customHeight="1" outlineLevel="1" x14ac:dyDescent="0.35">
      <c r="A159" s="37" t="s">
        <v>149</v>
      </c>
      <c r="B159" s="37">
        <v>16</v>
      </c>
      <c r="C159" s="38">
        <v>16.2</v>
      </c>
      <c r="D159" s="39"/>
      <c r="E159" s="208"/>
      <c r="F159" s="209"/>
      <c r="G159" s="205" t="s">
        <v>294</v>
      </c>
      <c r="H159" s="205"/>
      <c r="I159" s="206">
        <v>19044648.829225201</v>
      </c>
      <c r="J159" s="206">
        <v>19044648.829224199</v>
      </c>
      <c r="K159" s="206">
        <v>19044648.8292231</v>
      </c>
      <c r="L159" s="206">
        <v>19044648.829224601</v>
      </c>
      <c r="M159" s="206">
        <v>19044648.829223901</v>
      </c>
      <c r="N159" s="206">
        <v>19044648.829225201</v>
      </c>
      <c r="O159" s="206">
        <v>19044648.829222001</v>
      </c>
      <c r="P159" s="206">
        <v>19044648.829225201</v>
      </c>
      <c r="Q159" s="206">
        <v>19044648.829223901</v>
      </c>
      <c r="R159" s="206">
        <v>19044648.829225101</v>
      </c>
      <c r="S159" s="206">
        <v>19044648.8292231</v>
      </c>
      <c r="T159" s="206">
        <v>19044648.829224199</v>
      </c>
      <c r="U159" s="206">
        <v>19044648.829225</v>
      </c>
      <c r="V159" s="206">
        <v>19044648.829223901</v>
      </c>
      <c r="W159" s="206">
        <v>19044648.829223301</v>
      </c>
      <c r="X159" s="206">
        <v>19044648.829223901</v>
      </c>
      <c r="Y159" s="206">
        <v>19044648.829224899</v>
      </c>
      <c r="Z159" s="206">
        <v>19044648.829225201</v>
      </c>
      <c r="AA159" s="206">
        <v>19044648.829224199</v>
      </c>
      <c r="AB159" s="206">
        <v>19044648.8292231</v>
      </c>
      <c r="AC159" s="206">
        <v>19044648.829223901</v>
      </c>
      <c r="AD159" s="206">
        <v>19044648.829224899</v>
      </c>
      <c r="AE159" s="206">
        <v>19044648.829224199</v>
      </c>
      <c r="AF159" s="206">
        <v>19044648.829223</v>
      </c>
      <c r="AG159" s="206">
        <v>19044648.829224899</v>
      </c>
      <c r="AH159" s="206">
        <v>19044648.829224098</v>
      </c>
      <c r="AI159" s="206">
        <v>19044648.829225101</v>
      </c>
      <c r="AJ159" s="206">
        <v>19044648.829222102</v>
      </c>
      <c r="AK159" s="206">
        <v>19044648.829224899</v>
      </c>
      <c r="AL159" s="206">
        <v>19044648.829224501</v>
      </c>
      <c r="AM159" s="206">
        <v>0</v>
      </c>
      <c r="AN159" s="206">
        <v>0</v>
      </c>
      <c r="AO159" s="206">
        <v>0</v>
      </c>
      <c r="AP159" s="206">
        <v>0</v>
      </c>
      <c r="AQ159" s="206">
        <v>0</v>
      </c>
      <c r="AR159" s="206">
        <v>0</v>
      </c>
      <c r="AS159" s="206">
        <v>0</v>
      </c>
      <c r="AT159" s="206">
        <v>0</v>
      </c>
      <c r="AU159" s="206">
        <v>0</v>
      </c>
      <c r="AV159" s="206">
        <v>0</v>
      </c>
      <c r="AW159" s="206">
        <v>0</v>
      </c>
      <c r="AX159" s="206">
        <v>0</v>
      </c>
      <c r="AY159" s="206">
        <v>0</v>
      </c>
      <c r="AZ159" s="206">
        <v>0</v>
      </c>
      <c r="BA159" s="206">
        <v>0</v>
      </c>
      <c r="BB159" s="206">
        <v>0</v>
      </c>
      <c r="BC159" s="206">
        <v>0</v>
      </c>
      <c r="BD159" s="206">
        <v>0</v>
      </c>
      <c r="BE159" s="206">
        <v>0</v>
      </c>
      <c r="BF159" s="206">
        <v>0</v>
      </c>
      <c r="BG159" s="206">
        <v>0</v>
      </c>
      <c r="BH159" s="206">
        <v>0</v>
      </c>
      <c r="BI159" s="206">
        <v>0</v>
      </c>
      <c r="BJ159" s="206">
        <v>0</v>
      </c>
      <c r="BK159" s="206">
        <v>0</v>
      </c>
      <c r="BL159" s="206">
        <v>0</v>
      </c>
      <c r="BM159" s="206">
        <v>0</v>
      </c>
      <c r="BN159" s="206">
        <v>0</v>
      </c>
      <c r="BO159" s="206">
        <v>0</v>
      </c>
      <c r="BP159" s="206">
        <v>0</v>
      </c>
      <c r="BQ159" s="206">
        <v>0</v>
      </c>
      <c r="BR159" s="206">
        <v>0</v>
      </c>
      <c r="BS159" s="206">
        <v>0</v>
      </c>
      <c r="BT159" s="206">
        <v>0</v>
      </c>
      <c r="BU159" s="206">
        <v>0</v>
      </c>
      <c r="BV159" s="206">
        <v>0</v>
      </c>
      <c r="BW159" s="206">
        <v>0</v>
      </c>
      <c r="BX159" s="206">
        <v>0</v>
      </c>
      <c r="BY159" s="206">
        <v>0</v>
      </c>
      <c r="BZ159" s="206">
        <v>0</v>
      </c>
      <c r="CA159" s="206">
        <v>0</v>
      </c>
      <c r="CB159" s="206">
        <v>0</v>
      </c>
      <c r="CC159" s="206">
        <v>0</v>
      </c>
      <c r="CD159" s="206">
        <v>0</v>
      </c>
      <c r="CE159" s="206">
        <v>0</v>
      </c>
      <c r="CF159" s="206">
        <v>0</v>
      </c>
      <c r="CG159" s="206">
        <v>0</v>
      </c>
      <c r="CH159" s="206">
        <v>0</v>
      </c>
      <c r="CI159" s="206">
        <v>0</v>
      </c>
      <c r="CJ159" s="206">
        <v>0</v>
      </c>
      <c r="CK159" s="206">
        <v>0</v>
      </c>
      <c r="CL159" s="206">
        <v>0</v>
      </c>
      <c r="CM159" s="206">
        <v>0</v>
      </c>
      <c r="CN159" s="206">
        <v>0</v>
      </c>
      <c r="CO159" s="206">
        <v>0</v>
      </c>
      <c r="CP159" s="206">
        <v>0</v>
      </c>
      <c r="CQ159" s="206">
        <v>0</v>
      </c>
      <c r="CR159" s="206">
        <v>0</v>
      </c>
      <c r="CS159" s="206">
        <v>0</v>
      </c>
      <c r="CT159" s="206">
        <v>0</v>
      </c>
      <c r="CU159" s="206">
        <v>0</v>
      </c>
      <c r="CV159" s="206">
        <v>0</v>
      </c>
      <c r="CW159" s="206">
        <v>0</v>
      </c>
      <c r="CX159" s="206">
        <v>0</v>
      </c>
      <c r="CY159" s="206">
        <v>0</v>
      </c>
      <c r="CZ159" s="206">
        <v>0</v>
      </c>
      <c r="DA159" s="206">
        <v>0</v>
      </c>
      <c r="DB159" s="206">
        <v>0</v>
      </c>
      <c r="DC159" s="206">
        <v>0</v>
      </c>
      <c r="DD159" s="206">
        <v>0</v>
      </c>
      <c r="DE159" s="206">
        <v>0</v>
      </c>
      <c r="DF159" s="206">
        <v>0</v>
      </c>
      <c r="DG159" s="206">
        <v>0</v>
      </c>
      <c r="DH159" s="206">
        <v>0</v>
      </c>
      <c r="DI159" s="206">
        <v>8810260943.6080894</v>
      </c>
      <c r="DJ159" s="206">
        <v>0</v>
      </c>
      <c r="DK159" s="206">
        <v>0</v>
      </c>
      <c r="DL159" s="207">
        <v>9381600408.4848137</v>
      </c>
      <c r="DM159" s="343"/>
      <c r="DN159" s="317"/>
      <c r="DO159" s="317"/>
      <c r="DP159" s="317"/>
      <c r="DQ159" s="208"/>
      <c r="DR159" s="209"/>
      <c r="DS159" s="205" t="s">
        <v>294</v>
      </c>
      <c r="DT159" s="205"/>
      <c r="DU159" s="206">
        <f t="shared" si="132"/>
        <v>19.044648829225203</v>
      </c>
      <c r="DV159" s="206">
        <f t="shared" si="133"/>
        <v>114.26789297534299</v>
      </c>
      <c r="DW159" s="206">
        <f t="shared" si="134"/>
        <v>438.02692307215659</v>
      </c>
      <c r="DX159" s="206">
        <f t="shared" si="135"/>
        <v>0</v>
      </c>
      <c r="DY159" s="206">
        <f t="shared" si="136"/>
        <v>0</v>
      </c>
      <c r="DZ159" s="206">
        <f t="shared" si="137"/>
        <v>0</v>
      </c>
      <c r="EA159" s="206">
        <f t="shared" si="138"/>
        <v>0</v>
      </c>
      <c r="EB159" s="206">
        <f t="shared" si="139"/>
        <v>8810.2609436080893</v>
      </c>
      <c r="EC159" s="206">
        <f t="shared" si="140"/>
        <v>0</v>
      </c>
      <c r="ED159" s="207">
        <f t="shared" si="129"/>
        <v>9381.6004084848137</v>
      </c>
      <c r="EE159" s="303">
        <f t="shared" si="141"/>
        <v>0</v>
      </c>
      <c r="EF159" s="306"/>
      <c r="EG159" s="314"/>
      <c r="EH159" s="101"/>
    </row>
    <row r="160" spans="1:138" s="126" customFormat="1" ht="15" hidden="1" customHeight="1" outlineLevel="1" x14ac:dyDescent="0.35">
      <c r="A160" s="37" t="s">
        <v>149</v>
      </c>
      <c r="B160" s="37">
        <v>16</v>
      </c>
      <c r="C160" s="38">
        <v>16.3</v>
      </c>
      <c r="D160" s="39"/>
      <c r="E160" s="208"/>
      <c r="F160" s="209"/>
      <c r="G160" s="205" t="s">
        <v>278</v>
      </c>
      <c r="H160" s="205"/>
      <c r="I160" s="206">
        <v>0</v>
      </c>
      <c r="J160" s="206">
        <v>0</v>
      </c>
      <c r="K160" s="206">
        <v>0</v>
      </c>
      <c r="L160" s="206">
        <v>0</v>
      </c>
      <c r="M160" s="206">
        <v>0</v>
      </c>
      <c r="N160" s="206">
        <v>0</v>
      </c>
      <c r="O160" s="206">
        <v>0</v>
      </c>
      <c r="P160" s="206">
        <v>0</v>
      </c>
      <c r="Q160" s="206">
        <v>0</v>
      </c>
      <c r="R160" s="206">
        <v>0</v>
      </c>
      <c r="S160" s="206">
        <v>0</v>
      </c>
      <c r="T160" s="206">
        <v>0</v>
      </c>
      <c r="U160" s="206">
        <v>0</v>
      </c>
      <c r="V160" s="206">
        <v>0</v>
      </c>
      <c r="W160" s="206">
        <v>0</v>
      </c>
      <c r="X160" s="206">
        <v>0</v>
      </c>
      <c r="Y160" s="206">
        <v>0</v>
      </c>
      <c r="Z160" s="206">
        <v>0</v>
      </c>
      <c r="AA160" s="206">
        <v>0</v>
      </c>
      <c r="AB160" s="206">
        <v>0</v>
      </c>
      <c r="AC160" s="206">
        <v>0</v>
      </c>
      <c r="AD160" s="206">
        <v>0</v>
      </c>
      <c r="AE160" s="206">
        <v>0</v>
      </c>
      <c r="AF160" s="206">
        <v>0</v>
      </c>
      <c r="AG160" s="206">
        <v>0</v>
      </c>
      <c r="AH160" s="206">
        <v>0</v>
      </c>
      <c r="AI160" s="206">
        <v>0</v>
      </c>
      <c r="AJ160" s="206">
        <v>0</v>
      </c>
      <c r="AK160" s="206">
        <v>0</v>
      </c>
      <c r="AL160" s="206">
        <v>0</v>
      </c>
      <c r="AM160" s="206">
        <v>0</v>
      </c>
      <c r="AN160" s="206">
        <v>0</v>
      </c>
      <c r="AO160" s="206">
        <v>0</v>
      </c>
      <c r="AP160" s="206">
        <v>0</v>
      </c>
      <c r="AQ160" s="206">
        <v>0</v>
      </c>
      <c r="AR160" s="206">
        <v>0</v>
      </c>
      <c r="AS160" s="206">
        <v>0</v>
      </c>
      <c r="AT160" s="206">
        <v>0</v>
      </c>
      <c r="AU160" s="206">
        <v>0</v>
      </c>
      <c r="AV160" s="206">
        <v>0</v>
      </c>
      <c r="AW160" s="206">
        <v>0</v>
      </c>
      <c r="AX160" s="206">
        <v>0</v>
      </c>
      <c r="AY160" s="206">
        <v>0</v>
      </c>
      <c r="AZ160" s="206">
        <v>0</v>
      </c>
      <c r="BA160" s="206">
        <v>0</v>
      </c>
      <c r="BB160" s="206">
        <v>0</v>
      </c>
      <c r="BC160" s="206">
        <v>0</v>
      </c>
      <c r="BD160" s="206">
        <v>0</v>
      </c>
      <c r="BE160" s="206">
        <v>0</v>
      </c>
      <c r="BF160" s="206">
        <v>0</v>
      </c>
      <c r="BG160" s="206">
        <v>0</v>
      </c>
      <c r="BH160" s="206">
        <v>0</v>
      </c>
      <c r="BI160" s="206">
        <v>0</v>
      </c>
      <c r="BJ160" s="206">
        <v>0</v>
      </c>
      <c r="BK160" s="206">
        <v>0</v>
      </c>
      <c r="BL160" s="206">
        <v>0</v>
      </c>
      <c r="BM160" s="206">
        <v>0</v>
      </c>
      <c r="BN160" s="206">
        <v>0</v>
      </c>
      <c r="BO160" s="206">
        <v>0</v>
      </c>
      <c r="BP160" s="206">
        <v>0</v>
      </c>
      <c r="BQ160" s="206">
        <v>0</v>
      </c>
      <c r="BR160" s="206">
        <v>0</v>
      </c>
      <c r="BS160" s="206">
        <v>0</v>
      </c>
      <c r="BT160" s="206">
        <v>0</v>
      </c>
      <c r="BU160" s="206">
        <v>0</v>
      </c>
      <c r="BV160" s="206">
        <v>0</v>
      </c>
      <c r="BW160" s="206">
        <v>0</v>
      </c>
      <c r="BX160" s="206">
        <v>0</v>
      </c>
      <c r="BY160" s="206">
        <v>0</v>
      </c>
      <c r="BZ160" s="206">
        <v>0</v>
      </c>
      <c r="CA160" s="206">
        <v>0</v>
      </c>
      <c r="CB160" s="206">
        <v>0</v>
      </c>
      <c r="CC160" s="206">
        <v>0</v>
      </c>
      <c r="CD160" s="206">
        <v>0</v>
      </c>
      <c r="CE160" s="206">
        <v>0</v>
      </c>
      <c r="CF160" s="206">
        <v>0</v>
      </c>
      <c r="CG160" s="206">
        <v>0</v>
      </c>
      <c r="CH160" s="206">
        <v>0</v>
      </c>
      <c r="CI160" s="206">
        <v>0</v>
      </c>
      <c r="CJ160" s="206">
        <v>0</v>
      </c>
      <c r="CK160" s="206">
        <v>0</v>
      </c>
      <c r="CL160" s="206">
        <v>0</v>
      </c>
      <c r="CM160" s="206">
        <v>0</v>
      </c>
      <c r="CN160" s="206">
        <v>0</v>
      </c>
      <c r="CO160" s="206">
        <v>0</v>
      </c>
      <c r="CP160" s="206">
        <v>0</v>
      </c>
      <c r="CQ160" s="206">
        <v>0</v>
      </c>
      <c r="CR160" s="206">
        <v>0</v>
      </c>
      <c r="CS160" s="206">
        <v>0</v>
      </c>
      <c r="CT160" s="206">
        <v>0</v>
      </c>
      <c r="CU160" s="206">
        <v>0</v>
      </c>
      <c r="CV160" s="206">
        <v>0</v>
      </c>
      <c r="CW160" s="206">
        <v>0</v>
      </c>
      <c r="CX160" s="206">
        <v>0</v>
      </c>
      <c r="CY160" s="206">
        <v>0</v>
      </c>
      <c r="CZ160" s="206">
        <v>0</v>
      </c>
      <c r="DA160" s="206">
        <v>0</v>
      </c>
      <c r="DB160" s="206">
        <v>0</v>
      </c>
      <c r="DC160" s="206">
        <v>0</v>
      </c>
      <c r="DD160" s="206">
        <v>0</v>
      </c>
      <c r="DE160" s="206">
        <v>0</v>
      </c>
      <c r="DF160" s="206">
        <v>0</v>
      </c>
      <c r="DG160" s="206">
        <v>0</v>
      </c>
      <c r="DH160" s="206">
        <v>0</v>
      </c>
      <c r="DI160" s="206">
        <v>0</v>
      </c>
      <c r="DJ160" s="206">
        <v>0</v>
      </c>
      <c r="DK160" s="206">
        <v>0</v>
      </c>
      <c r="DL160" s="207">
        <v>0</v>
      </c>
      <c r="DM160" s="343"/>
      <c r="DN160" s="317"/>
      <c r="DO160" s="317"/>
      <c r="DP160" s="317"/>
      <c r="DQ160" s="208"/>
      <c r="DR160" s="209"/>
      <c r="DS160" s="205" t="s">
        <v>278</v>
      </c>
      <c r="DT160" s="205"/>
      <c r="DU160" s="206">
        <f t="shared" si="132"/>
        <v>0</v>
      </c>
      <c r="DV160" s="206">
        <f t="shared" si="133"/>
        <v>0</v>
      </c>
      <c r="DW160" s="206">
        <f t="shared" si="134"/>
        <v>0</v>
      </c>
      <c r="DX160" s="206">
        <f t="shared" si="135"/>
        <v>0</v>
      </c>
      <c r="DY160" s="206">
        <f t="shared" si="136"/>
        <v>0</v>
      </c>
      <c r="DZ160" s="206">
        <f t="shared" si="137"/>
        <v>0</v>
      </c>
      <c r="EA160" s="206">
        <f t="shared" si="138"/>
        <v>0</v>
      </c>
      <c r="EB160" s="206">
        <f t="shared" si="139"/>
        <v>0</v>
      </c>
      <c r="EC160" s="206">
        <f t="shared" si="140"/>
        <v>0</v>
      </c>
      <c r="ED160" s="207">
        <f t="shared" si="129"/>
        <v>0</v>
      </c>
      <c r="EE160" s="303">
        <f t="shared" si="141"/>
        <v>0</v>
      </c>
      <c r="EF160" s="306"/>
      <c r="EG160" s="314"/>
      <c r="EH160" s="101"/>
    </row>
    <row r="161" spans="1:138" s="126" customFormat="1" ht="15" hidden="1" customHeight="1" outlineLevel="1" x14ac:dyDescent="0.35">
      <c r="A161" s="37" t="s">
        <v>149</v>
      </c>
      <c r="B161" s="37">
        <v>16</v>
      </c>
      <c r="C161" s="38">
        <v>16.399999999999999</v>
      </c>
      <c r="D161" s="39"/>
      <c r="E161" s="208"/>
      <c r="F161" s="209"/>
      <c r="G161" s="205" t="s">
        <v>295</v>
      </c>
      <c r="H161" s="205"/>
      <c r="I161" s="206">
        <v>6955388.0272108819</v>
      </c>
      <c r="J161" s="206">
        <v>12260092.200949162</v>
      </c>
      <c r="K161" s="206">
        <v>62224488.680265188</v>
      </c>
      <c r="L161" s="206">
        <v>19574793.30561167</v>
      </c>
      <c r="M161" s="206">
        <v>17540746.845992427</v>
      </c>
      <c r="N161" s="206">
        <v>24989517.634148695</v>
      </c>
      <c r="O161" s="206">
        <v>72617265.664068401</v>
      </c>
      <c r="P161" s="206">
        <v>18430532.667682078</v>
      </c>
      <c r="Q161" s="206">
        <v>19966711.568546187</v>
      </c>
      <c r="R161" s="206">
        <v>17024072.699000683</v>
      </c>
      <c r="S161" s="206">
        <v>20477064.853022378</v>
      </c>
      <c r="T161" s="206">
        <v>16033126.554855611</v>
      </c>
      <c r="U161" s="206">
        <v>22103654.247323096</v>
      </c>
      <c r="V161" s="206">
        <v>22142465.41206507</v>
      </c>
      <c r="W161" s="206">
        <v>19346372.863051388</v>
      </c>
      <c r="X161" s="206">
        <v>22844175.969669543</v>
      </c>
      <c r="Y161" s="206">
        <v>21738428.594200067</v>
      </c>
      <c r="Z161" s="206">
        <v>17016083.856735114</v>
      </c>
      <c r="AA161" s="206">
        <v>18467346.04113042</v>
      </c>
      <c r="AB161" s="206">
        <v>21203599.831044536</v>
      </c>
      <c r="AC161" s="206">
        <v>22268401.083687499</v>
      </c>
      <c r="AD161" s="206">
        <v>21794512.66442911</v>
      </c>
      <c r="AE161" s="206">
        <v>22826208.418838423</v>
      </c>
      <c r="AF161" s="206">
        <v>18073531.850744605</v>
      </c>
      <c r="AG161" s="206">
        <v>19908661.740468554</v>
      </c>
      <c r="AH161" s="206">
        <v>48395769.146126539</v>
      </c>
      <c r="AI161" s="206">
        <v>17915681.372156929</v>
      </c>
      <c r="AJ161" s="206">
        <v>21358809.8318418</v>
      </c>
      <c r="AK161" s="206">
        <v>26297243.287743866</v>
      </c>
      <c r="AL161" s="206">
        <v>24649861.78283561</v>
      </c>
      <c r="AM161" s="206">
        <v>32429975.507136896</v>
      </c>
      <c r="AN161" s="206">
        <v>11691863.977237077</v>
      </c>
      <c r="AO161" s="206">
        <v>62800319.108910069</v>
      </c>
      <c r="AP161" s="206">
        <v>18740036.768648025</v>
      </c>
      <c r="AQ161" s="206">
        <v>16987024.954941642</v>
      </c>
      <c r="AR161" s="206">
        <v>23327710.753737323</v>
      </c>
      <c r="AS161" s="206">
        <v>66028126.184336357</v>
      </c>
      <c r="AT161" s="206">
        <v>17039885.048484601</v>
      </c>
      <c r="AU161" s="206">
        <v>18739594.894180316</v>
      </c>
      <c r="AV161" s="206">
        <v>16071369.561300345</v>
      </c>
      <c r="AW161" s="206">
        <v>19374008.761680737</v>
      </c>
      <c r="AX161" s="206">
        <v>15295266.784751151</v>
      </c>
      <c r="AY161" s="206">
        <v>20391640.793964084</v>
      </c>
      <c r="AZ161" s="206">
        <v>20420977.079283528</v>
      </c>
      <c r="BA161" s="206">
        <v>17737653.554550756</v>
      </c>
      <c r="BB161" s="206">
        <v>21269855.865586817</v>
      </c>
      <c r="BC161" s="206">
        <v>21227509.615861308</v>
      </c>
      <c r="BD161" s="206">
        <v>16503120.147002677</v>
      </c>
      <c r="BE161" s="206">
        <v>17218384.87612522</v>
      </c>
      <c r="BF161" s="206">
        <v>19581482.157023776</v>
      </c>
      <c r="BG161" s="206">
        <v>20752147.061982661</v>
      </c>
      <c r="BH161" s="206">
        <v>19766800.227279119</v>
      </c>
      <c r="BI161" s="206">
        <v>21584812.519292779</v>
      </c>
      <c r="BJ161" s="206">
        <v>17127523.319614135</v>
      </c>
      <c r="BK161" s="206">
        <v>18842748.54873807</v>
      </c>
      <c r="BL161" s="206">
        <v>43241937.794970378</v>
      </c>
      <c r="BM161" s="206">
        <v>16087346.519720418</v>
      </c>
      <c r="BN161" s="206">
        <v>19852215.492441367</v>
      </c>
      <c r="BO161" s="206">
        <v>24350084.24230304</v>
      </c>
      <c r="BP161" s="206">
        <v>20907674.406839769</v>
      </c>
      <c r="BQ161" s="206">
        <v>8724254.4204019252</v>
      </c>
      <c r="BR161" s="206">
        <v>22991009.477677353</v>
      </c>
      <c r="BS161" s="206">
        <v>10175096.550510515</v>
      </c>
      <c r="BT161" s="206">
        <v>59696786.045891397</v>
      </c>
      <c r="BU161" s="206">
        <v>17611717.715879109</v>
      </c>
      <c r="BV161" s="206">
        <v>15636663.174600461</v>
      </c>
      <c r="BW161" s="206">
        <v>21989537.853479333</v>
      </c>
      <c r="BX161" s="206">
        <v>58400804.856608264</v>
      </c>
      <c r="BY161" s="206">
        <v>16577463.118502717</v>
      </c>
      <c r="BZ161" s="206">
        <v>17923105.749281123</v>
      </c>
      <c r="CA161" s="206">
        <v>14991873.153597901</v>
      </c>
      <c r="CB161" s="206">
        <v>18420390.576929063</v>
      </c>
      <c r="CC161" s="206">
        <v>14187438.058405943</v>
      </c>
      <c r="CD161" s="206">
        <v>19095504.195320766</v>
      </c>
      <c r="CE161" s="206">
        <v>19817775.259148143</v>
      </c>
      <c r="CF161" s="206">
        <v>17171628.843588248</v>
      </c>
      <c r="CG161" s="206">
        <v>20168487.306471776</v>
      </c>
      <c r="CH161" s="206">
        <v>18223739.108281743</v>
      </c>
      <c r="CI161" s="206">
        <v>15509813.219235282</v>
      </c>
      <c r="CJ161" s="206">
        <v>15728959.610147808</v>
      </c>
      <c r="CK161" s="206">
        <v>18150897.319966674</v>
      </c>
      <c r="CL161" s="206">
        <v>20280315.687915761</v>
      </c>
      <c r="CM161" s="206">
        <v>19053265.029258367</v>
      </c>
      <c r="CN161" s="206">
        <v>19414211.197840329</v>
      </c>
      <c r="CO161" s="206">
        <v>15859358.589592267</v>
      </c>
      <c r="CP161" s="206">
        <v>17459861.041840836</v>
      </c>
      <c r="CQ161" s="206">
        <v>41160649.885422051</v>
      </c>
      <c r="CR161" s="206">
        <v>14865235.826023469</v>
      </c>
      <c r="CS161" s="206">
        <v>19283908.079067171</v>
      </c>
      <c r="CT161" s="206">
        <v>23401076.617206652</v>
      </c>
      <c r="CU161" s="206">
        <v>19572031.696674455</v>
      </c>
      <c r="CV161" s="206">
        <v>29662861.114877667</v>
      </c>
      <c r="CW161" s="206">
        <v>587418368.72824824</v>
      </c>
      <c r="CX161" s="206">
        <v>543248899.20372939</v>
      </c>
      <c r="CY161" s="206">
        <v>509989734.43871748</v>
      </c>
      <c r="CZ161" s="206">
        <v>476701406.17309111</v>
      </c>
      <c r="DA161" s="206">
        <v>457341875.9702993</v>
      </c>
      <c r="DB161" s="206">
        <v>440586474.93770093</v>
      </c>
      <c r="DC161" s="206">
        <v>415396594.48690134</v>
      </c>
      <c r="DD161" s="206">
        <v>394714107.01579529</v>
      </c>
      <c r="DE161" s="206">
        <v>358001780.30227238</v>
      </c>
      <c r="DF161" s="206">
        <v>3569877296.3155026</v>
      </c>
      <c r="DG161" s="206">
        <v>2185536466.2891908</v>
      </c>
      <c r="DH161" s="206">
        <v>1087044824.1454461</v>
      </c>
      <c r="DI161" s="206">
        <v>497165557.80247873</v>
      </c>
      <c r="DJ161" s="206">
        <v>1381717666.5931234</v>
      </c>
      <c r="DK161" s="206">
        <v>0</v>
      </c>
      <c r="DL161" s="207">
        <v>14997780478.005512</v>
      </c>
      <c r="DM161" s="343"/>
      <c r="DN161" s="317"/>
      <c r="DO161" s="317"/>
      <c r="DP161" s="317"/>
      <c r="DQ161" s="208"/>
      <c r="DR161" s="209"/>
      <c r="DS161" s="205" t="s">
        <v>295</v>
      </c>
      <c r="DT161" s="205"/>
      <c r="DU161" s="206">
        <f t="shared" si="132"/>
        <v>6.9553880272108817</v>
      </c>
      <c r="DV161" s="206">
        <f t="shared" si="133"/>
        <v>209.20690433103556</v>
      </c>
      <c r="DW161" s="206">
        <f t="shared" si="134"/>
        <v>500.28231633719923</v>
      </c>
      <c r="DX161" s="206">
        <f t="shared" si="135"/>
        <v>1327.359924096017</v>
      </c>
      <c r="DY161" s="206">
        <f t="shared" si="136"/>
        <v>1689.8918951822473</v>
      </c>
      <c r="DZ161" s="206">
        <f t="shared" si="137"/>
        <v>2542.74223888606</v>
      </c>
      <c r="EA161" s="206">
        <f t="shared" si="138"/>
        <v>5755.4137626046931</v>
      </c>
      <c r="EB161" s="206">
        <f t="shared" si="139"/>
        <v>1584.2103819479248</v>
      </c>
      <c r="EC161" s="206">
        <f t="shared" si="140"/>
        <v>1381.7176665931233</v>
      </c>
      <c r="ED161" s="207">
        <f t="shared" si="129"/>
        <v>14997.780478005512</v>
      </c>
      <c r="EE161" s="303">
        <f t="shared" si="141"/>
        <v>0</v>
      </c>
      <c r="EF161" s="306"/>
      <c r="EG161" s="314"/>
      <c r="EH161" s="101"/>
    </row>
    <row r="162" spans="1:138" s="126" customFormat="1" ht="15" hidden="1" customHeight="1" outlineLevel="1" x14ac:dyDescent="0.35">
      <c r="A162" s="37" t="s">
        <v>149</v>
      </c>
      <c r="B162" s="37">
        <v>16</v>
      </c>
      <c r="C162" s="38">
        <v>16.5</v>
      </c>
      <c r="D162" s="39"/>
      <c r="E162" s="208"/>
      <c r="F162" s="209"/>
      <c r="G162" s="205" t="s">
        <v>296</v>
      </c>
      <c r="H162" s="205"/>
      <c r="I162" s="206">
        <v>0</v>
      </c>
      <c r="J162" s="206">
        <v>0</v>
      </c>
      <c r="K162" s="206">
        <v>0</v>
      </c>
      <c r="L162" s="206">
        <v>0</v>
      </c>
      <c r="M162" s="206">
        <v>0</v>
      </c>
      <c r="N162" s="206">
        <v>0</v>
      </c>
      <c r="O162" s="206">
        <v>0</v>
      </c>
      <c r="P162" s="206">
        <v>0</v>
      </c>
      <c r="Q162" s="206">
        <v>0</v>
      </c>
      <c r="R162" s="206">
        <v>0</v>
      </c>
      <c r="S162" s="206">
        <v>0</v>
      </c>
      <c r="T162" s="206">
        <v>0</v>
      </c>
      <c r="U162" s="206">
        <v>0</v>
      </c>
      <c r="V162" s="206">
        <v>0</v>
      </c>
      <c r="W162" s="206">
        <v>0</v>
      </c>
      <c r="X162" s="206">
        <v>0</v>
      </c>
      <c r="Y162" s="206">
        <v>0</v>
      </c>
      <c r="Z162" s="206">
        <v>0</v>
      </c>
      <c r="AA162" s="206">
        <v>0</v>
      </c>
      <c r="AB162" s="206">
        <v>0</v>
      </c>
      <c r="AC162" s="206">
        <v>0</v>
      </c>
      <c r="AD162" s="206">
        <v>0</v>
      </c>
      <c r="AE162" s="206">
        <v>0</v>
      </c>
      <c r="AF162" s="206">
        <v>0</v>
      </c>
      <c r="AG162" s="206">
        <v>0</v>
      </c>
      <c r="AH162" s="206">
        <v>0</v>
      </c>
      <c r="AI162" s="206">
        <v>0</v>
      </c>
      <c r="AJ162" s="206">
        <v>0</v>
      </c>
      <c r="AK162" s="206">
        <v>0</v>
      </c>
      <c r="AL162" s="206">
        <v>0</v>
      </c>
      <c r="AM162" s="206">
        <v>0</v>
      </c>
      <c r="AN162" s="206">
        <v>0</v>
      </c>
      <c r="AO162" s="206">
        <v>0</v>
      </c>
      <c r="AP162" s="206">
        <v>0</v>
      </c>
      <c r="AQ162" s="206">
        <v>0</v>
      </c>
      <c r="AR162" s="206">
        <v>0</v>
      </c>
      <c r="AS162" s="206">
        <v>0</v>
      </c>
      <c r="AT162" s="206">
        <v>0</v>
      </c>
      <c r="AU162" s="206">
        <v>0</v>
      </c>
      <c r="AV162" s="206">
        <v>0</v>
      </c>
      <c r="AW162" s="206">
        <v>0</v>
      </c>
      <c r="AX162" s="206">
        <v>0</v>
      </c>
      <c r="AY162" s="206">
        <v>0</v>
      </c>
      <c r="AZ162" s="206">
        <v>0</v>
      </c>
      <c r="BA162" s="206">
        <v>0</v>
      </c>
      <c r="BB162" s="206">
        <v>0</v>
      </c>
      <c r="BC162" s="206">
        <v>0</v>
      </c>
      <c r="BD162" s="206">
        <v>0</v>
      </c>
      <c r="BE162" s="206">
        <v>0</v>
      </c>
      <c r="BF162" s="206">
        <v>0</v>
      </c>
      <c r="BG162" s="206">
        <v>0</v>
      </c>
      <c r="BH162" s="206">
        <v>0</v>
      </c>
      <c r="BI162" s="206">
        <v>0</v>
      </c>
      <c r="BJ162" s="206">
        <v>0</v>
      </c>
      <c r="BK162" s="206">
        <v>0</v>
      </c>
      <c r="BL162" s="206">
        <v>0</v>
      </c>
      <c r="BM162" s="206">
        <v>0</v>
      </c>
      <c r="BN162" s="206">
        <v>0</v>
      </c>
      <c r="BO162" s="206">
        <v>0</v>
      </c>
      <c r="BP162" s="206">
        <v>0</v>
      </c>
      <c r="BQ162" s="206">
        <v>0</v>
      </c>
      <c r="BR162" s="206">
        <v>0</v>
      </c>
      <c r="BS162" s="206">
        <v>0</v>
      </c>
      <c r="BT162" s="206">
        <v>0</v>
      </c>
      <c r="BU162" s="206">
        <v>0</v>
      </c>
      <c r="BV162" s="206">
        <v>0</v>
      </c>
      <c r="BW162" s="206">
        <v>0</v>
      </c>
      <c r="BX162" s="206">
        <v>0</v>
      </c>
      <c r="BY162" s="206">
        <v>0</v>
      </c>
      <c r="BZ162" s="206">
        <v>0</v>
      </c>
      <c r="CA162" s="206">
        <v>0</v>
      </c>
      <c r="CB162" s="206">
        <v>0</v>
      </c>
      <c r="CC162" s="206">
        <v>0</v>
      </c>
      <c r="CD162" s="206">
        <v>0</v>
      </c>
      <c r="CE162" s="206">
        <v>0</v>
      </c>
      <c r="CF162" s="206">
        <v>0</v>
      </c>
      <c r="CG162" s="206">
        <v>0</v>
      </c>
      <c r="CH162" s="206">
        <v>0</v>
      </c>
      <c r="CI162" s="206">
        <v>0</v>
      </c>
      <c r="CJ162" s="206">
        <v>0</v>
      </c>
      <c r="CK162" s="206">
        <v>0</v>
      </c>
      <c r="CL162" s="206">
        <v>0</v>
      </c>
      <c r="CM162" s="206">
        <v>0</v>
      </c>
      <c r="CN162" s="206">
        <v>0</v>
      </c>
      <c r="CO162" s="206">
        <v>0</v>
      </c>
      <c r="CP162" s="206">
        <v>0</v>
      </c>
      <c r="CQ162" s="206">
        <v>0</v>
      </c>
      <c r="CR162" s="206">
        <v>0</v>
      </c>
      <c r="CS162" s="206">
        <v>0</v>
      </c>
      <c r="CT162" s="206">
        <v>0</v>
      </c>
      <c r="CU162" s="206">
        <v>0</v>
      </c>
      <c r="CV162" s="206">
        <v>0</v>
      </c>
      <c r="CW162" s="206">
        <v>0</v>
      </c>
      <c r="CX162" s="206">
        <v>0</v>
      </c>
      <c r="CY162" s="206">
        <v>0</v>
      </c>
      <c r="CZ162" s="206">
        <v>0</v>
      </c>
      <c r="DA162" s="206">
        <v>0</v>
      </c>
      <c r="DB162" s="206">
        <v>0</v>
      </c>
      <c r="DC162" s="206">
        <v>0</v>
      </c>
      <c r="DD162" s="206">
        <v>0</v>
      </c>
      <c r="DE162" s="206">
        <v>0</v>
      </c>
      <c r="DF162" s="206">
        <v>0</v>
      </c>
      <c r="DG162" s="206">
        <v>0</v>
      </c>
      <c r="DH162" s="206">
        <v>0</v>
      </c>
      <c r="DI162" s="206">
        <v>0</v>
      </c>
      <c r="DJ162" s="206">
        <v>0</v>
      </c>
      <c r="DK162" s="206">
        <v>0</v>
      </c>
      <c r="DL162" s="207">
        <v>0</v>
      </c>
      <c r="DM162" s="343"/>
      <c r="DN162" s="317"/>
      <c r="DO162" s="317"/>
      <c r="DP162" s="317"/>
      <c r="DQ162" s="208"/>
      <c r="DR162" s="209"/>
      <c r="DS162" s="205" t="s">
        <v>296</v>
      </c>
      <c r="DT162" s="205"/>
      <c r="DU162" s="206">
        <f t="shared" si="132"/>
        <v>0</v>
      </c>
      <c r="DV162" s="206">
        <f t="shared" si="133"/>
        <v>0</v>
      </c>
      <c r="DW162" s="206">
        <f t="shared" si="134"/>
        <v>0</v>
      </c>
      <c r="DX162" s="206">
        <f t="shared" si="135"/>
        <v>0</v>
      </c>
      <c r="DY162" s="206">
        <f t="shared" si="136"/>
        <v>0</v>
      </c>
      <c r="DZ162" s="206">
        <f t="shared" si="137"/>
        <v>0</v>
      </c>
      <c r="EA162" s="206">
        <f t="shared" si="138"/>
        <v>0</v>
      </c>
      <c r="EB162" s="206">
        <f t="shared" si="139"/>
        <v>0</v>
      </c>
      <c r="EC162" s="206">
        <f t="shared" si="140"/>
        <v>0</v>
      </c>
      <c r="ED162" s="207">
        <f t="shared" si="129"/>
        <v>0</v>
      </c>
      <c r="EE162" s="303">
        <f t="shared" si="141"/>
        <v>0</v>
      </c>
      <c r="EF162" s="306"/>
      <c r="EG162" s="314"/>
      <c r="EH162" s="101"/>
    </row>
    <row r="163" spans="1:138" s="126" customFormat="1" ht="15" hidden="1" customHeight="1" outlineLevel="1" x14ac:dyDescent="0.35">
      <c r="A163" s="37" t="s">
        <v>149</v>
      </c>
      <c r="B163" s="37">
        <v>16</v>
      </c>
      <c r="C163" s="38">
        <v>16.600000000000001</v>
      </c>
      <c r="D163" s="39"/>
      <c r="E163" s="208"/>
      <c r="F163" s="209"/>
      <c r="G163" s="205" t="s">
        <v>276</v>
      </c>
      <c r="H163" s="205"/>
      <c r="I163" s="206">
        <v>14326029.292681502</v>
      </c>
      <c r="J163" s="206">
        <v>172940346.88522869</v>
      </c>
      <c r="K163" s="206">
        <v>11452560.964966891</v>
      </c>
      <c r="L163" s="206">
        <v>12423183.219718359</v>
      </c>
      <c r="M163" s="206">
        <v>14714163.393386407</v>
      </c>
      <c r="N163" s="206">
        <v>16638593.539987173</v>
      </c>
      <c r="O163" s="206">
        <v>13725195.271615064</v>
      </c>
      <c r="P163" s="206">
        <v>12764766.126031592</v>
      </c>
      <c r="Q163" s="206">
        <v>17875950.797402792</v>
      </c>
      <c r="R163" s="206">
        <v>12352561.333206819</v>
      </c>
      <c r="S163" s="206">
        <v>12801853.070628056</v>
      </c>
      <c r="T163" s="206">
        <v>17823490.878624838</v>
      </c>
      <c r="U163" s="206">
        <v>12890809.578651916</v>
      </c>
      <c r="V163" s="206">
        <v>13878726.539388571</v>
      </c>
      <c r="W163" s="206">
        <v>15715279.909461319</v>
      </c>
      <c r="X163" s="206">
        <v>12415964.399259117</v>
      </c>
      <c r="Y163" s="206">
        <v>13097211.721193941</v>
      </c>
      <c r="Z163" s="206">
        <v>12158483.434284925</v>
      </c>
      <c r="AA163" s="206">
        <v>14203976.450163662</v>
      </c>
      <c r="AB163" s="206">
        <v>11948130.53562692</v>
      </c>
      <c r="AC163" s="206">
        <v>14331619.891958093</v>
      </c>
      <c r="AD163" s="206">
        <v>22091592.958691843</v>
      </c>
      <c r="AE163" s="206">
        <v>18906665.68655837</v>
      </c>
      <c r="AF163" s="206">
        <v>12195470.747240117</v>
      </c>
      <c r="AG163" s="206">
        <v>13734560.835083289</v>
      </c>
      <c r="AH163" s="206">
        <v>16897055.596669395</v>
      </c>
      <c r="AI163" s="206">
        <v>23367147.261862326</v>
      </c>
      <c r="AJ163" s="206">
        <v>16916897.248573314</v>
      </c>
      <c r="AK163" s="206">
        <v>36935300.568832442</v>
      </c>
      <c r="AL163" s="206">
        <v>30879578.843547683</v>
      </c>
      <c r="AM163" s="206">
        <v>12627399.576471621</v>
      </c>
      <c r="AN163" s="206">
        <v>124525243.6969654</v>
      </c>
      <c r="AO163" s="206">
        <v>954775.25129255897</v>
      </c>
      <c r="AP163" s="206">
        <v>1479585.3608152901</v>
      </c>
      <c r="AQ163" s="206">
        <v>1459631.7814841513</v>
      </c>
      <c r="AR163" s="206">
        <v>10498106.646312261</v>
      </c>
      <c r="AS163" s="206">
        <v>2156380.9683794086</v>
      </c>
      <c r="AT163" s="206">
        <v>3520126.6237170259</v>
      </c>
      <c r="AU163" s="206">
        <v>1196399.7650624719</v>
      </c>
      <c r="AV163" s="206">
        <v>1151419.7267919637</v>
      </c>
      <c r="AW163" s="206">
        <v>13395985.896182431</v>
      </c>
      <c r="AX163" s="206">
        <v>1328535.9697460232</v>
      </c>
      <c r="AY163" s="206">
        <v>5133214.6805721587</v>
      </c>
      <c r="AZ163" s="206">
        <v>2228375.8562866095</v>
      </c>
      <c r="BA163" s="206">
        <v>4646965.2544972999</v>
      </c>
      <c r="BB163" s="206">
        <v>9995551.0997287147</v>
      </c>
      <c r="BC163" s="206">
        <v>5127836.3042577673</v>
      </c>
      <c r="BD163" s="206">
        <v>1655193.1734673225</v>
      </c>
      <c r="BE163" s="206">
        <v>4365344.1207331605</v>
      </c>
      <c r="BF163" s="206">
        <v>10929542.008921821</v>
      </c>
      <c r="BG163" s="206">
        <v>1329294.8991977905</v>
      </c>
      <c r="BH163" s="206">
        <v>1570107.883706254</v>
      </c>
      <c r="BI163" s="206">
        <v>8408483.8090901077</v>
      </c>
      <c r="BJ163" s="206">
        <v>2768795.7249418083</v>
      </c>
      <c r="BK163" s="206">
        <v>21387065.740480524</v>
      </c>
      <c r="BL163" s="206">
        <v>4563818.4617691236</v>
      </c>
      <c r="BM163" s="206">
        <v>4065756.2266811244</v>
      </c>
      <c r="BN163" s="206">
        <v>8875080.1693237908</v>
      </c>
      <c r="BO163" s="206">
        <v>4484708.511809459</v>
      </c>
      <c r="BP163" s="206">
        <v>13684583.472204482</v>
      </c>
      <c r="BQ163" s="206">
        <v>11738125.43030745</v>
      </c>
      <c r="BR163" s="206">
        <v>13116544.379891956</v>
      </c>
      <c r="BS163" s="206">
        <v>112574158.95541008</v>
      </c>
      <c r="BT163" s="206">
        <v>794856.18990695244</v>
      </c>
      <c r="BU163" s="206">
        <v>3182680.9379682424</v>
      </c>
      <c r="BV163" s="206">
        <v>4588665.2572876653</v>
      </c>
      <c r="BW163" s="206">
        <v>3585307.3682625117</v>
      </c>
      <c r="BX163" s="206">
        <v>4565413.9787400514</v>
      </c>
      <c r="BY163" s="206">
        <v>3079499.4162426651</v>
      </c>
      <c r="BZ163" s="206">
        <v>9496663.339403661</v>
      </c>
      <c r="CA163" s="206">
        <v>751806.54819445149</v>
      </c>
      <c r="CB163" s="206">
        <v>1510918.5526296017</v>
      </c>
      <c r="CC163" s="206">
        <v>3727266.3989064149</v>
      </c>
      <c r="CD163" s="206">
        <v>1899231.0248832577</v>
      </c>
      <c r="CE163" s="206">
        <v>2749853.5896858512</v>
      </c>
      <c r="CF163" s="206">
        <v>2055478.9113808775</v>
      </c>
      <c r="CG163" s="206">
        <v>6431953.8181542465</v>
      </c>
      <c r="CH163" s="206">
        <v>2893458.5452836831</v>
      </c>
      <c r="CI163" s="206">
        <v>4775419.8318033712</v>
      </c>
      <c r="CJ163" s="206">
        <v>2055266.993324403</v>
      </c>
      <c r="CK163" s="206">
        <v>3305472.8098457321</v>
      </c>
      <c r="CL163" s="206">
        <v>3353712.6855734284</v>
      </c>
      <c r="CM163" s="206">
        <v>5372418.4832882313</v>
      </c>
      <c r="CN163" s="206">
        <v>4254082.4926961437</v>
      </c>
      <c r="CO163" s="206">
        <v>3922818.3122096793</v>
      </c>
      <c r="CP163" s="206">
        <v>2355274.1249228916</v>
      </c>
      <c r="CQ163" s="206">
        <v>7309402.3641621312</v>
      </c>
      <c r="CR163" s="206">
        <v>2479946.0314624785</v>
      </c>
      <c r="CS163" s="206">
        <v>2956014.6109273806</v>
      </c>
      <c r="CT163" s="206">
        <v>4841849.5051607285</v>
      </c>
      <c r="CU163" s="206">
        <v>6244714.9559045071</v>
      </c>
      <c r="CV163" s="206">
        <v>15360366.561029915</v>
      </c>
      <c r="CW163" s="206">
        <v>212008108.35963231</v>
      </c>
      <c r="CX163" s="206">
        <v>154618453.83550018</v>
      </c>
      <c r="CY163" s="206">
        <v>269537356.63107491</v>
      </c>
      <c r="CZ163" s="206">
        <v>111569046.41166452</v>
      </c>
      <c r="DA163" s="206">
        <v>95787586.916784137</v>
      </c>
      <c r="DB163" s="206">
        <v>117815480.14308871</v>
      </c>
      <c r="DC163" s="206">
        <v>62629142.396546856</v>
      </c>
      <c r="DD163" s="206">
        <v>52189673.674676865</v>
      </c>
      <c r="DE163" s="206">
        <v>47833291.597850688</v>
      </c>
      <c r="DF163" s="206">
        <v>235732800.30450416</v>
      </c>
      <c r="DG163" s="206">
        <v>6671189.2871040935</v>
      </c>
      <c r="DH163" s="206">
        <v>339017.39565128222</v>
      </c>
      <c r="DI163" s="206">
        <v>7831471080.4340334</v>
      </c>
      <c r="DJ163" s="206">
        <v>707907564.0408082</v>
      </c>
      <c r="DK163" s="206">
        <v>0</v>
      </c>
      <c r="DL163" s="207">
        <v>11095354909.475187</v>
      </c>
      <c r="DM163" s="343"/>
      <c r="DN163" s="317"/>
      <c r="DO163" s="317"/>
      <c r="DP163" s="317"/>
      <c r="DQ163" s="208"/>
      <c r="DR163" s="209"/>
      <c r="DS163" s="205" t="s">
        <v>276</v>
      </c>
      <c r="DT163" s="205"/>
      <c r="DU163" s="206">
        <f t="shared" si="132"/>
        <v>14.326029292681502</v>
      </c>
      <c r="DV163" s="206">
        <f t="shared" si="133"/>
        <v>241.89404327490257</v>
      </c>
      <c r="DW163" s="206">
        <f t="shared" si="134"/>
        <v>386.18309441294133</v>
      </c>
      <c r="DX163" s="206">
        <f t="shared" si="135"/>
        <v>525.23686954880634</v>
      </c>
      <c r="DY163" s="206">
        <f t="shared" si="136"/>
        <v>657.76900034314178</v>
      </c>
      <c r="DZ163" s="206">
        <f t="shared" si="137"/>
        <v>487.82422114061177</v>
      </c>
      <c r="EA163" s="206">
        <f t="shared" si="138"/>
        <v>242.40398959160825</v>
      </c>
      <c r="EB163" s="206">
        <f t="shared" si="139"/>
        <v>7831.8100978296843</v>
      </c>
      <c r="EC163" s="206">
        <f t="shared" si="140"/>
        <v>707.90756404080821</v>
      </c>
      <c r="ED163" s="207">
        <f t="shared" si="129"/>
        <v>11095.354909475187</v>
      </c>
      <c r="EE163" s="303">
        <f t="shared" si="141"/>
        <v>0</v>
      </c>
      <c r="EF163" s="306"/>
      <c r="EG163" s="314"/>
      <c r="EH163" s="101"/>
    </row>
    <row r="164" spans="1:138" s="126" customFormat="1" ht="15" hidden="1" customHeight="1" outlineLevel="1" x14ac:dyDescent="0.35">
      <c r="A164" s="37" t="s">
        <v>149</v>
      </c>
      <c r="B164" s="37">
        <v>16</v>
      </c>
      <c r="C164" s="38">
        <v>16.7</v>
      </c>
      <c r="D164" s="39"/>
      <c r="E164" s="208"/>
      <c r="F164" s="209"/>
      <c r="G164" s="205" t="s">
        <v>280</v>
      </c>
      <c r="H164" s="205"/>
      <c r="I164" s="206">
        <v>0</v>
      </c>
      <c r="J164" s="206">
        <v>0</v>
      </c>
      <c r="K164" s="206">
        <v>0</v>
      </c>
      <c r="L164" s="206">
        <v>0</v>
      </c>
      <c r="M164" s="206">
        <v>0</v>
      </c>
      <c r="N164" s="206">
        <v>0</v>
      </c>
      <c r="O164" s="206">
        <v>0</v>
      </c>
      <c r="P164" s="206">
        <v>0</v>
      </c>
      <c r="Q164" s="206">
        <v>0</v>
      </c>
      <c r="R164" s="206">
        <v>0</v>
      </c>
      <c r="S164" s="206">
        <v>0</v>
      </c>
      <c r="T164" s="206">
        <v>0</v>
      </c>
      <c r="U164" s="206">
        <v>0</v>
      </c>
      <c r="V164" s="206">
        <v>0</v>
      </c>
      <c r="W164" s="206">
        <v>0</v>
      </c>
      <c r="X164" s="206">
        <v>0</v>
      </c>
      <c r="Y164" s="206">
        <v>0</v>
      </c>
      <c r="Z164" s="206">
        <v>0</v>
      </c>
      <c r="AA164" s="206">
        <v>0</v>
      </c>
      <c r="AB164" s="206">
        <v>0</v>
      </c>
      <c r="AC164" s="206">
        <v>0</v>
      </c>
      <c r="AD164" s="206">
        <v>0</v>
      </c>
      <c r="AE164" s="206">
        <v>0</v>
      </c>
      <c r="AF164" s="206">
        <v>0</v>
      </c>
      <c r="AG164" s="206">
        <v>0</v>
      </c>
      <c r="AH164" s="206">
        <v>0</v>
      </c>
      <c r="AI164" s="206">
        <v>0</v>
      </c>
      <c r="AJ164" s="206">
        <v>0</v>
      </c>
      <c r="AK164" s="206">
        <v>0</v>
      </c>
      <c r="AL164" s="206">
        <v>0</v>
      </c>
      <c r="AM164" s="206">
        <v>0</v>
      </c>
      <c r="AN164" s="206">
        <v>0</v>
      </c>
      <c r="AO164" s="206">
        <v>0</v>
      </c>
      <c r="AP164" s="206">
        <v>0</v>
      </c>
      <c r="AQ164" s="206">
        <v>0</v>
      </c>
      <c r="AR164" s="206">
        <v>0</v>
      </c>
      <c r="AS164" s="206">
        <v>0</v>
      </c>
      <c r="AT164" s="206">
        <v>0</v>
      </c>
      <c r="AU164" s="206">
        <v>0</v>
      </c>
      <c r="AV164" s="206">
        <v>0</v>
      </c>
      <c r="AW164" s="206">
        <v>0</v>
      </c>
      <c r="AX164" s="206">
        <v>0</v>
      </c>
      <c r="AY164" s="206">
        <v>0</v>
      </c>
      <c r="AZ164" s="206">
        <v>0</v>
      </c>
      <c r="BA164" s="206">
        <v>0</v>
      </c>
      <c r="BB164" s="206">
        <v>0</v>
      </c>
      <c r="BC164" s="206">
        <v>0</v>
      </c>
      <c r="BD164" s="206">
        <v>0</v>
      </c>
      <c r="BE164" s="206">
        <v>0</v>
      </c>
      <c r="BF164" s="206">
        <v>0</v>
      </c>
      <c r="BG164" s="206">
        <v>0</v>
      </c>
      <c r="BH164" s="206">
        <v>0</v>
      </c>
      <c r="BI164" s="206">
        <v>0</v>
      </c>
      <c r="BJ164" s="206">
        <v>0</v>
      </c>
      <c r="BK164" s="206">
        <v>0</v>
      </c>
      <c r="BL164" s="206">
        <v>0</v>
      </c>
      <c r="BM164" s="206">
        <v>0</v>
      </c>
      <c r="BN164" s="206">
        <v>0</v>
      </c>
      <c r="BO164" s="206">
        <v>0</v>
      </c>
      <c r="BP164" s="206">
        <v>0</v>
      </c>
      <c r="BQ164" s="206">
        <v>0</v>
      </c>
      <c r="BR164" s="206">
        <v>0</v>
      </c>
      <c r="BS164" s="206">
        <v>0</v>
      </c>
      <c r="BT164" s="206">
        <v>0</v>
      </c>
      <c r="BU164" s="206">
        <v>0</v>
      </c>
      <c r="BV164" s="206">
        <v>0</v>
      </c>
      <c r="BW164" s="206">
        <v>0</v>
      </c>
      <c r="BX164" s="206">
        <v>0</v>
      </c>
      <c r="BY164" s="206">
        <v>0</v>
      </c>
      <c r="BZ164" s="206">
        <v>0</v>
      </c>
      <c r="CA164" s="206">
        <v>0</v>
      </c>
      <c r="CB164" s="206">
        <v>0</v>
      </c>
      <c r="CC164" s="206">
        <v>0</v>
      </c>
      <c r="CD164" s="206">
        <v>0</v>
      </c>
      <c r="CE164" s="206">
        <v>0</v>
      </c>
      <c r="CF164" s="206">
        <v>0</v>
      </c>
      <c r="CG164" s="206">
        <v>0</v>
      </c>
      <c r="CH164" s="206">
        <v>0</v>
      </c>
      <c r="CI164" s="206">
        <v>0</v>
      </c>
      <c r="CJ164" s="206">
        <v>0</v>
      </c>
      <c r="CK164" s="206">
        <v>0</v>
      </c>
      <c r="CL164" s="206">
        <v>0</v>
      </c>
      <c r="CM164" s="206">
        <v>0</v>
      </c>
      <c r="CN164" s="206">
        <v>0</v>
      </c>
      <c r="CO164" s="206">
        <v>0</v>
      </c>
      <c r="CP164" s="206">
        <v>0</v>
      </c>
      <c r="CQ164" s="206">
        <v>0</v>
      </c>
      <c r="CR164" s="206">
        <v>0</v>
      </c>
      <c r="CS164" s="206">
        <v>0</v>
      </c>
      <c r="CT164" s="206">
        <v>0</v>
      </c>
      <c r="CU164" s="206">
        <v>0</v>
      </c>
      <c r="CV164" s="206">
        <v>0</v>
      </c>
      <c r="CW164" s="206">
        <v>0</v>
      </c>
      <c r="CX164" s="206">
        <v>0</v>
      </c>
      <c r="CY164" s="206">
        <v>0</v>
      </c>
      <c r="CZ164" s="206">
        <v>0</v>
      </c>
      <c r="DA164" s="206">
        <v>0</v>
      </c>
      <c r="DB164" s="206">
        <v>0</v>
      </c>
      <c r="DC164" s="206">
        <v>0</v>
      </c>
      <c r="DD164" s="206">
        <v>0</v>
      </c>
      <c r="DE164" s="206">
        <v>0</v>
      </c>
      <c r="DF164" s="206">
        <v>0</v>
      </c>
      <c r="DG164" s="206">
        <v>0</v>
      </c>
      <c r="DH164" s="206">
        <v>0</v>
      </c>
      <c r="DI164" s="206">
        <v>0</v>
      </c>
      <c r="DJ164" s="206">
        <v>0</v>
      </c>
      <c r="DK164" s="206">
        <v>0</v>
      </c>
      <c r="DL164" s="207">
        <v>0</v>
      </c>
      <c r="DM164" s="343"/>
      <c r="DN164" s="317"/>
      <c r="DO164" s="317"/>
      <c r="DP164" s="317"/>
      <c r="DQ164" s="208"/>
      <c r="DR164" s="209"/>
      <c r="DS164" s="205" t="s">
        <v>280</v>
      </c>
      <c r="DT164" s="205"/>
      <c r="DU164" s="206">
        <f t="shared" si="132"/>
        <v>0</v>
      </c>
      <c r="DV164" s="206">
        <f t="shared" si="133"/>
        <v>0</v>
      </c>
      <c r="DW164" s="206">
        <f t="shared" si="134"/>
        <v>0</v>
      </c>
      <c r="DX164" s="206">
        <f t="shared" si="135"/>
        <v>0</v>
      </c>
      <c r="DY164" s="206">
        <f t="shared" si="136"/>
        <v>0</v>
      </c>
      <c r="DZ164" s="206">
        <f t="shared" si="137"/>
        <v>0</v>
      </c>
      <c r="EA164" s="206">
        <f t="shared" si="138"/>
        <v>0</v>
      </c>
      <c r="EB164" s="206">
        <f t="shared" si="139"/>
        <v>0</v>
      </c>
      <c r="EC164" s="206">
        <f t="shared" si="140"/>
        <v>0</v>
      </c>
      <c r="ED164" s="207">
        <f t="shared" si="129"/>
        <v>0</v>
      </c>
      <c r="EE164" s="303">
        <f t="shared" si="141"/>
        <v>0</v>
      </c>
      <c r="EF164" s="306"/>
      <c r="EG164" s="314"/>
      <c r="EH164" s="101"/>
    </row>
    <row r="165" spans="1:138" s="126" customFormat="1" ht="15.5" collapsed="1" x14ac:dyDescent="0.35">
      <c r="A165" s="127" t="s">
        <v>149</v>
      </c>
      <c r="B165" s="127">
        <v>17</v>
      </c>
      <c r="C165" s="128"/>
      <c r="D165" s="129"/>
      <c r="E165" s="230" t="s">
        <v>297</v>
      </c>
      <c r="F165" s="211"/>
      <c r="G165" s="211"/>
      <c r="H165" s="212"/>
      <c r="I165" s="213">
        <v>0</v>
      </c>
      <c r="J165" s="213">
        <v>0</v>
      </c>
      <c r="K165" s="213">
        <v>0</v>
      </c>
      <c r="L165" s="213">
        <v>0</v>
      </c>
      <c r="M165" s="213">
        <v>0</v>
      </c>
      <c r="N165" s="213">
        <v>0</v>
      </c>
      <c r="O165" s="213">
        <v>0</v>
      </c>
      <c r="P165" s="213">
        <v>0</v>
      </c>
      <c r="Q165" s="213">
        <v>0</v>
      </c>
      <c r="R165" s="213">
        <v>0</v>
      </c>
      <c r="S165" s="213">
        <v>0</v>
      </c>
      <c r="T165" s="213">
        <v>0</v>
      </c>
      <c r="U165" s="213">
        <v>0</v>
      </c>
      <c r="V165" s="213">
        <v>0</v>
      </c>
      <c r="W165" s="213">
        <v>0</v>
      </c>
      <c r="X165" s="213">
        <v>0</v>
      </c>
      <c r="Y165" s="213">
        <v>0</v>
      </c>
      <c r="Z165" s="213">
        <v>0</v>
      </c>
      <c r="AA165" s="213">
        <v>0</v>
      </c>
      <c r="AB165" s="213">
        <v>0</v>
      </c>
      <c r="AC165" s="213">
        <v>0</v>
      </c>
      <c r="AD165" s="213">
        <v>0</v>
      </c>
      <c r="AE165" s="213">
        <v>0</v>
      </c>
      <c r="AF165" s="213">
        <v>0</v>
      </c>
      <c r="AG165" s="213">
        <v>0</v>
      </c>
      <c r="AH165" s="213">
        <v>0</v>
      </c>
      <c r="AI165" s="213">
        <v>0</v>
      </c>
      <c r="AJ165" s="213">
        <v>0</v>
      </c>
      <c r="AK165" s="213">
        <v>0</v>
      </c>
      <c r="AL165" s="213">
        <v>0</v>
      </c>
      <c r="AM165" s="213">
        <v>0</v>
      </c>
      <c r="AN165" s="213">
        <v>0</v>
      </c>
      <c r="AO165" s="213">
        <v>0</v>
      </c>
      <c r="AP165" s="213">
        <v>0</v>
      </c>
      <c r="AQ165" s="213">
        <v>0</v>
      </c>
      <c r="AR165" s="213">
        <v>0</v>
      </c>
      <c r="AS165" s="213">
        <v>0</v>
      </c>
      <c r="AT165" s="213">
        <v>0</v>
      </c>
      <c r="AU165" s="213">
        <v>0</v>
      </c>
      <c r="AV165" s="213">
        <v>0</v>
      </c>
      <c r="AW165" s="213">
        <v>0</v>
      </c>
      <c r="AX165" s="213">
        <v>0</v>
      </c>
      <c r="AY165" s="213">
        <v>0</v>
      </c>
      <c r="AZ165" s="213">
        <v>0</v>
      </c>
      <c r="BA165" s="213">
        <v>0</v>
      </c>
      <c r="BB165" s="213">
        <v>0</v>
      </c>
      <c r="BC165" s="213">
        <v>0</v>
      </c>
      <c r="BD165" s="213">
        <v>0</v>
      </c>
      <c r="BE165" s="213">
        <v>0</v>
      </c>
      <c r="BF165" s="213">
        <v>0</v>
      </c>
      <c r="BG165" s="213">
        <v>0</v>
      </c>
      <c r="BH165" s="213">
        <v>0</v>
      </c>
      <c r="BI165" s="213">
        <v>0</v>
      </c>
      <c r="BJ165" s="213">
        <v>0</v>
      </c>
      <c r="BK165" s="213">
        <v>0</v>
      </c>
      <c r="BL165" s="213">
        <v>0</v>
      </c>
      <c r="BM165" s="213">
        <v>0</v>
      </c>
      <c r="BN165" s="213">
        <v>0</v>
      </c>
      <c r="BO165" s="213">
        <v>0</v>
      </c>
      <c r="BP165" s="213">
        <v>0</v>
      </c>
      <c r="BQ165" s="213">
        <v>0</v>
      </c>
      <c r="BR165" s="213">
        <v>0</v>
      </c>
      <c r="BS165" s="213">
        <v>0</v>
      </c>
      <c r="BT165" s="213">
        <v>0</v>
      </c>
      <c r="BU165" s="213">
        <v>0</v>
      </c>
      <c r="BV165" s="213">
        <v>0</v>
      </c>
      <c r="BW165" s="213">
        <v>0</v>
      </c>
      <c r="BX165" s="213">
        <v>0</v>
      </c>
      <c r="BY165" s="213">
        <v>0</v>
      </c>
      <c r="BZ165" s="213">
        <v>0</v>
      </c>
      <c r="CA165" s="213">
        <v>0</v>
      </c>
      <c r="CB165" s="213">
        <v>0</v>
      </c>
      <c r="CC165" s="213">
        <v>0</v>
      </c>
      <c r="CD165" s="213">
        <v>0</v>
      </c>
      <c r="CE165" s="213">
        <v>0</v>
      </c>
      <c r="CF165" s="213">
        <v>0</v>
      </c>
      <c r="CG165" s="213">
        <v>0</v>
      </c>
      <c r="CH165" s="213">
        <v>0</v>
      </c>
      <c r="CI165" s="213">
        <v>0</v>
      </c>
      <c r="CJ165" s="213">
        <v>0</v>
      </c>
      <c r="CK165" s="213">
        <v>0</v>
      </c>
      <c r="CL165" s="213">
        <v>0</v>
      </c>
      <c r="CM165" s="213">
        <v>0</v>
      </c>
      <c r="CN165" s="213">
        <v>0</v>
      </c>
      <c r="CO165" s="213">
        <v>0</v>
      </c>
      <c r="CP165" s="213">
        <v>0</v>
      </c>
      <c r="CQ165" s="213">
        <v>0</v>
      </c>
      <c r="CR165" s="213">
        <v>0</v>
      </c>
      <c r="CS165" s="213">
        <v>0</v>
      </c>
      <c r="CT165" s="213">
        <v>0</v>
      </c>
      <c r="CU165" s="213">
        <v>0</v>
      </c>
      <c r="CV165" s="213">
        <v>0</v>
      </c>
      <c r="CW165" s="213">
        <v>0</v>
      </c>
      <c r="CX165" s="213">
        <v>0</v>
      </c>
      <c r="CY165" s="213">
        <v>0</v>
      </c>
      <c r="CZ165" s="213">
        <v>0</v>
      </c>
      <c r="DA165" s="213">
        <v>0</v>
      </c>
      <c r="DB165" s="213">
        <v>0</v>
      </c>
      <c r="DC165" s="213">
        <v>0</v>
      </c>
      <c r="DD165" s="213">
        <v>0</v>
      </c>
      <c r="DE165" s="213">
        <v>0</v>
      </c>
      <c r="DF165" s="213">
        <v>0</v>
      </c>
      <c r="DG165" s="213">
        <v>0</v>
      </c>
      <c r="DH165" s="213">
        <v>0</v>
      </c>
      <c r="DI165" s="213">
        <v>0</v>
      </c>
      <c r="DJ165" s="213">
        <v>0</v>
      </c>
      <c r="DK165" s="213">
        <v>0</v>
      </c>
      <c r="DL165" s="214">
        <v>0</v>
      </c>
      <c r="DM165" s="343"/>
      <c r="DN165" s="317"/>
      <c r="DO165" s="317"/>
      <c r="DP165" s="317"/>
      <c r="DQ165" s="308" t="s">
        <v>297</v>
      </c>
      <c r="DR165" s="211"/>
      <c r="DS165" s="211"/>
      <c r="DT165" s="212"/>
      <c r="DU165" s="213">
        <f t="shared" ref="DU165:EC165" si="142">SUM(DU166:DU168)</f>
        <v>0</v>
      </c>
      <c r="DV165" s="213">
        <f t="shared" si="142"/>
        <v>61.254681815440001</v>
      </c>
      <c r="DW165" s="213">
        <f t="shared" si="142"/>
        <v>276.79304006049995</v>
      </c>
      <c r="DX165" s="213">
        <f t="shared" si="142"/>
        <v>505.49841030499988</v>
      </c>
      <c r="DY165" s="213">
        <f t="shared" si="142"/>
        <v>88.053982821830004</v>
      </c>
      <c r="DZ165" s="213">
        <f t="shared" si="142"/>
        <v>0</v>
      </c>
      <c r="EA165" s="213">
        <f t="shared" si="142"/>
        <v>0</v>
      </c>
      <c r="EB165" s="213">
        <f t="shared" si="142"/>
        <v>0</v>
      </c>
      <c r="EC165" s="213">
        <f t="shared" si="142"/>
        <v>32287.756063748602</v>
      </c>
      <c r="ED165" s="214">
        <f t="shared" si="129"/>
        <v>33219.356178751375</v>
      </c>
      <c r="EE165" s="305"/>
      <c r="EF165" s="306"/>
      <c r="EG165" s="314"/>
      <c r="EH165" s="101"/>
    </row>
    <row r="166" spans="1:138" s="126" customFormat="1" ht="15" hidden="1" customHeight="1" outlineLevel="1" thickBot="1" x14ac:dyDescent="0.4">
      <c r="A166" s="37" t="s">
        <v>149</v>
      </c>
      <c r="B166" s="37">
        <v>17</v>
      </c>
      <c r="C166" s="38">
        <v>17.100000000000001</v>
      </c>
      <c r="D166" s="39"/>
      <c r="E166" s="208"/>
      <c r="F166" s="209" t="s">
        <v>298</v>
      </c>
      <c r="G166" s="209"/>
      <c r="H166" s="205"/>
      <c r="I166" s="206">
        <v>0</v>
      </c>
      <c r="J166" s="206">
        <v>0</v>
      </c>
      <c r="K166" s="206">
        <v>0</v>
      </c>
      <c r="L166" s="206">
        <v>0</v>
      </c>
      <c r="M166" s="206">
        <v>0</v>
      </c>
      <c r="N166" s="206">
        <v>0</v>
      </c>
      <c r="O166" s="206">
        <v>0</v>
      </c>
      <c r="P166" s="206">
        <v>0</v>
      </c>
      <c r="Q166" s="206">
        <v>0</v>
      </c>
      <c r="R166" s="206">
        <v>0</v>
      </c>
      <c r="S166" s="206">
        <v>0</v>
      </c>
      <c r="T166" s="206">
        <v>0</v>
      </c>
      <c r="U166" s="206">
        <v>0</v>
      </c>
      <c r="V166" s="206">
        <v>0</v>
      </c>
      <c r="W166" s="206">
        <v>0</v>
      </c>
      <c r="X166" s="206">
        <v>0</v>
      </c>
      <c r="Y166" s="206">
        <v>0</v>
      </c>
      <c r="Z166" s="206">
        <v>0</v>
      </c>
      <c r="AA166" s="206">
        <v>0</v>
      </c>
      <c r="AB166" s="206">
        <v>0</v>
      </c>
      <c r="AC166" s="206">
        <v>0</v>
      </c>
      <c r="AD166" s="206">
        <v>0</v>
      </c>
      <c r="AE166" s="206">
        <v>0</v>
      </c>
      <c r="AF166" s="206">
        <v>0</v>
      </c>
      <c r="AG166" s="206">
        <v>0</v>
      </c>
      <c r="AH166" s="206">
        <v>0</v>
      </c>
      <c r="AI166" s="206">
        <v>0</v>
      </c>
      <c r="AJ166" s="206">
        <v>0</v>
      </c>
      <c r="AK166" s="206">
        <v>0</v>
      </c>
      <c r="AL166" s="206">
        <v>0</v>
      </c>
      <c r="AM166" s="206">
        <v>0</v>
      </c>
      <c r="AN166" s="206">
        <v>0</v>
      </c>
      <c r="AO166" s="206">
        <v>0</v>
      </c>
      <c r="AP166" s="206">
        <v>0</v>
      </c>
      <c r="AQ166" s="206">
        <v>0</v>
      </c>
      <c r="AR166" s="206">
        <v>0</v>
      </c>
      <c r="AS166" s="206">
        <v>0</v>
      </c>
      <c r="AT166" s="206">
        <v>0</v>
      </c>
      <c r="AU166" s="206">
        <v>0</v>
      </c>
      <c r="AV166" s="206">
        <v>0</v>
      </c>
      <c r="AW166" s="206">
        <v>0</v>
      </c>
      <c r="AX166" s="206">
        <v>0</v>
      </c>
      <c r="AY166" s="206">
        <v>0</v>
      </c>
      <c r="AZ166" s="206">
        <v>0</v>
      </c>
      <c r="BA166" s="206">
        <v>0</v>
      </c>
      <c r="BB166" s="206">
        <v>0</v>
      </c>
      <c r="BC166" s="206">
        <v>0</v>
      </c>
      <c r="BD166" s="206">
        <v>0</v>
      </c>
      <c r="BE166" s="206">
        <v>0</v>
      </c>
      <c r="BF166" s="206">
        <v>0</v>
      </c>
      <c r="BG166" s="206">
        <v>0</v>
      </c>
      <c r="BH166" s="206">
        <v>0</v>
      </c>
      <c r="BI166" s="206">
        <v>0</v>
      </c>
      <c r="BJ166" s="206">
        <v>0</v>
      </c>
      <c r="BK166" s="206">
        <v>0</v>
      </c>
      <c r="BL166" s="206">
        <v>0</v>
      </c>
      <c r="BM166" s="206">
        <v>0</v>
      </c>
      <c r="BN166" s="206">
        <v>0</v>
      </c>
      <c r="BO166" s="206">
        <v>0</v>
      </c>
      <c r="BP166" s="206">
        <v>0</v>
      </c>
      <c r="BQ166" s="206">
        <v>0</v>
      </c>
      <c r="BR166" s="206">
        <v>0</v>
      </c>
      <c r="BS166" s="206">
        <v>0</v>
      </c>
      <c r="BT166" s="206">
        <v>0</v>
      </c>
      <c r="BU166" s="206">
        <v>0</v>
      </c>
      <c r="BV166" s="206">
        <v>0</v>
      </c>
      <c r="BW166" s="206">
        <v>0</v>
      </c>
      <c r="BX166" s="206">
        <v>0</v>
      </c>
      <c r="BY166" s="206">
        <v>0</v>
      </c>
      <c r="BZ166" s="206">
        <v>0</v>
      </c>
      <c r="CA166" s="206">
        <v>0</v>
      </c>
      <c r="CB166" s="206">
        <v>0</v>
      </c>
      <c r="CC166" s="206">
        <v>0</v>
      </c>
      <c r="CD166" s="206">
        <v>0</v>
      </c>
      <c r="CE166" s="206">
        <v>0</v>
      </c>
      <c r="CF166" s="206">
        <v>0</v>
      </c>
      <c r="CG166" s="206">
        <v>0</v>
      </c>
      <c r="CH166" s="206">
        <v>0</v>
      </c>
      <c r="CI166" s="206">
        <v>0</v>
      </c>
      <c r="CJ166" s="206">
        <v>0</v>
      </c>
      <c r="CK166" s="206">
        <v>0</v>
      </c>
      <c r="CL166" s="206">
        <v>0</v>
      </c>
      <c r="CM166" s="206">
        <v>0</v>
      </c>
      <c r="CN166" s="206">
        <v>0</v>
      </c>
      <c r="CO166" s="206">
        <v>0</v>
      </c>
      <c r="CP166" s="206">
        <v>0</v>
      </c>
      <c r="CQ166" s="206">
        <v>0</v>
      </c>
      <c r="CR166" s="206">
        <v>0</v>
      </c>
      <c r="CS166" s="206">
        <v>0</v>
      </c>
      <c r="CT166" s="206">
        <v>0</v>
      </c>
      <c r="CU166" s="206">
        <v>0</v>
      </c>
      <c r="CV166" s="206">
        <v>0</v>
      </c>
      <c r="CW166" s="206">
        <v>0</v>
      </c>
      <c r="CX166" s="206">
        <v>0</v>
      </c>
      <c r="CY166" s="206">
        <v>0</v>
      </c>
      <c r="CZ166" s="206">
        <v>0</v>
      </c>
      <c r="DA166" s="206">
        <v>0</v>
      </c>
      <c r="DB166" s="206">
        <v>0</v>
      </c>
      <c r="DC166" s="206">
        <v>0</v>
      </c>
      <c r="DD166" s="206">
        <v>0</v>
      </c>
      <c r="DE166" s="206">
        <v>0</v>
      </c>
      <c r="DF166" s="206">
        <v>0</v>
      </c>
      <c r="DG166" s="206">
        <v>0</v>
      </c>
      <c r="DH166" s="206">
        <v>0</v>
      </c>
      <c r="DI166" s="206">
        <v>0</v>
      </c>
      <c r="DJ166" s="206">
        <v>21929232892.567001</v>
      </c>
      <c r="DK166" s="206">
        <v>0</v>
      </c>
      <c r="DL166" s="207">
        <v>21929232892.567001</v>
      </c>
      <c r="DM166" s="343"/>
      <c r="DN166" s="317"/>
      <c r="DO166" s="317"/>
      <c r="DP166" s="317"/>
      <c r="DQ166" s="208"/>
      <c r="DR166" s="209" t="s">
        <v>298</v>
      </c>
      <c r="DS166" s="209"/>
      <c r="DT166" s="205"/>
      <c r="DU166" s="206">
        <f>I166/$DQ$4</f>
        <v>0</v>
      </c>
      <c r="DV166" s="206">
        <f>SUM(J166:O166)/$DQ$4</f>
        <v>0</v>
      </c>
      <c r="DW166" s="206">
        <f>SUM(P166:AL166)/$DQ$4</f>
        <v>0</v>
      </c>
      <c r="DX166" s="206">
        <f>SUM(AM166:CT166)/$DQ$4</f>
        <v>0</v>
      </c>
      <c r="DY166" s="206">
        <f>SUM(CU166:CY166)/$DQ$4</f>
        <v>0</v>
      </c>
      <c r="DZ166" s="206">
        <f>SUM(CZ166:DE166)/$DQ$4</f>
        <v>0</v>
      </c>
      <c r="EA166" s="206">
        <f>SUM(DF166:DG166)/$DQ$4</f>
        <v>0</v>
      </c>
      <c r="EB166" s="206">
        <f>SUM(DH166:DI166)/$DQ$4</f>
        <v>0</v>
      </c>
      <c r="EC166" s="206">
        <f>SUM(DJ166:DK166)/$DQ$4</f>
        <v>21929.232892567001</v>
      </c>
      <c r="ED166" s="207">
        <f t="shared" si="129"/>
        <v>21929.232892567001</v>
      </c>
      <c r="EE166" s="303">
        <f>ED166-(DL166/$DQ$4)</f>
        <v>0</v>
      </c>
      <c r="EF166" s="306"/>
      <c r="EG166" s="314"/>
      <c r="EH166" s="101"/>
    </row>
    <row r="167" spans="1:138" s="126" customFormat="1" ht="15" hidden="1" customHeight="1" outlineLevel="1" thickBot="1" x14ac:dyDescent="0.4">
      <c r="A167" s="37" t="s">
        <v>149</v>
      </c>
      <c r="B167" s="37">
        <v>17</v>
      </c>
      <c r="C167" s="38">
        <v>17.2</v>
      </c>
      <c r="D167" s="39"/>
      <c r="E167" s="208"/>
      <c r="F167" s="209" t="s">
        <v>299</v>
      </c>
      <c r="G167" s="209"/>
      <c r="H167" s="205"/>
      <c r="I167" s="206">
        <v>0</v>
      </c>
      <c r="J167" s="206">
        <v>0</v>
      </c>
      <c r="K167" s="206">
        <v>0</v>
      </c>
      <c r="L167" s="206">
        <v>0</v>
      </c>
      <c r="M167" s="206">
        <v>0</v>
      </c>
      <c r="N167" s="206">
        <v>0</v>
      </c>
      <c r="O167" s="206">
        <v>0</v>
      </c>
      <c r="P167" s="206">
        <v>0</v>
      </c>
      <c r="Q167" s="206">
        <v>0</v>
      </c>
      <c r="R167" s="206">
        <v>0</v>
      </c>
      <c r="S167" s="206">
        <v>0</v>
      </c>
      <c r="T167" s="206">
        <v>0</v>
      </c>
      <c r="U167" s="206">
        <v>0</v>
      </c>
      <c r="V167" s="206">
        <v>0</v>
      </c>
      <c r="W167" s="206">
        <v>0</v>
      </c>
      <c r="X167" s="206">
        <v>0</v>
      </c>
      <c r="Y167" s="206">
        <v>0</v>
      </c>
      <c r="Z167" s="206">
        <v>0</v>
      </c>
      <c r="AA167" s="206">
        <v>0</v>
      </c>
      <c r="AB167" s="206">
        <v>0</v>
      </c>
      <c r="AC167" s="206">
        <v>0</v>
      </c>
      <c r="AD167" s="206">
        <v>0</v>
      </c>
      <c r="AE167" s="206">
        <v>0</v>
      </c>
      <c r="AF167" s="206">
        <v>0</v>
      </c>
      <c r="AG167" s="206">
        <v>0</v>
      </c>
      <c r="AH167" s="206">
        <v>0</v>
      </c>
      <c r="AI167" s="206">
        <v>0</v>
      </c>
      <c r="AJ167" s="206">
        <v>0</v>
      </c>
      <c r="AK167" s="206">
        <v>0</v>
      </c>
      <c r="AL167" s="206">
        <v>0</v>
      </c>
      <c r="AM167" s="206">
        <v>0</v>
      </c>
      <c r="AN167" s="206">
        <v>0</v>
      </c>
      <c r="AO167" s="206">
        <v>0</v>
      </c>
      <c r="AP167" s="206">
        <v>0</v>
      </c>
      <c r="AQ167" s="206">
        <v>0</v>
      </c>
      <c r="AR167" s="206">
        <v>0</v>
      </c>
      <c r="AS167" s="206">
        <v>0</v>
      </c>
      <c r="AT167" s="206">
        <v>0</v>
      </c>
      <c r="AU167" s="206">
        <v>0</v>
      </c>
      <c r="AV167" s="206">
        <v>0</v>
      </c>
      <c r="AW167" s="206">
        <v>0</v>
      </c>
      <c r="AX167" s="206">
        <v>0</v>
      </c>
      <c r="AY167" s="206">
        <v>0</v>
      </c>
      <c r="AZ167" s="206">
        <v>0</v>
      </c>
      <c r="BA167" s="206">
        <v>0</v>
      </c>
      <c r="BB167" s="206">
        <v>0</v>
      </c>
      <c r="BC167" s="206">
        <v>0</v>
      </c>
      <c r="BD167" s="206">
        <v>0</v>
      </c>
      <c r="BE167" s="206">
        <v>0</v>
      </c>
      <c r="BF167" s="206">
        <v>0</v>
      </c>
      <c r="BG167" s="206">
        <v>0</v>
      </c>
      <c r="BH167" s="206">
        <v>0</v>
      </c>
      <c r="BI167" s="206">
        <v>0</v>
      </c>
      <c r="BJ167" s="206">
        <v>0</v>
      </c>
      <c r="BK167" s="206">
        <v>0</v>
      </c>
      <c r="BL167" s="206">
        <v>0</v>
      </c>
      <c r="BM167" s="206">
        <v>0</v>
      </c>
      <c r="BN167" s="206">
        <v>0</v>
      </c>
      <c r="BO167" s="206">
        <v>0</v>
      </c>
      <c r="BP167" s="206">
        <v>0</v>
      </c>
      <c r="BQ167" s="206">
        <v>0</v>
      </c>
      <c r="BR167" s="206">
        <v>0</v>
      </c>
      <c r="BS167" s="206">
        <v>0</v>
      </c>
      <c r="BT167" s="206">
        <v>0</v>
      </c>
      <c r="BU167" s="206">
        <v>0</v>
      </c>
      <c r="BV167" s="206">
        <v>0</v>
      </c>
      <c r="BW167" s="206">
        <v>0</v>
      </c>
      <c r="BX167" s="206">
        <v>0</v>
      </c>
      <c r="BY167" s="206">
        <v>0</v>
      </c>
      <c r="BZ167" s="206">
        <v>0</v>
      </c>
      <c r="CA167" s="206">
        <v>0</v>
      </c>
      <c r="CB167" s="206">
        <v>0</v>
      </c>
      <c r="CC167" s="206">
        <v>0</v>
      </c>
      <c r="CD167" s="206">
        <v>0</v>
      </c>
      <c r="CE167" s="206">
        <v>0</v>
      </c>
      <c r="CF167" s="206">
        <v>0</v>
      </c>
      <c r="CG167" s="206">
        <v>0</v>
      </c>
      <c r="CH167" s="206">
        <v>0</v>
      </c>
      <c r="CI167" s="206">
        <v>0</v>
      </c>
      <c r="CJ167" s="206">
        <v>0</v>
      </c>
      <c r="CK167" s="206">
        <v>0</v>
      </c>
      <c r="CL167" s="206">
        <v>0</v>
      </c>
      <c r="CM167" s="206">
        <v>0</v>
      </c>
      <c r="CN167" s="206">
        <v>0</v>
      </c>
      <c r="CO167" s="206">
        <v>0</v>
      </c>
      <c r="CP167" s="206">
        <v>0</v>
      </c>
      <c r="CQ167" s="206">
        <v>0</v>
      </c>
      <c r="CR167" s="206">
        <v>0</v>
      </c>
      <c r="CS167" s="206">
        <v>0</v>
      </c>
      <c r="CT167" s="206">
        <v>0</v>
      </c>
      <c r="CU167" s="206">
        <v>0</v>
      </c>
      <c r="CV167" s="206">
        <v>0</v>
      </c>
      <c r="CW167" s="206">
        <v>0</v>
      </c>
      <c r="CX167" s="206">
        <v>0</v>
      </c>
      <c r="CY167" s="206">
        <v>0</v>
      </c>
      <c r="CZ167" s="206">
        <v>0</v>
      </c>
      <c r="DA167" s="206">
        <v>0</v>
      </c>
      <c r="DB167" s="206">
        <v>0</v>
      </c>
      <c r="DC167" s="206">
        <v>0</v>
      </c>
      <c r="DD167" s="206">
        <v>0</v>
      </c>
      <c r="DE167" s="206">
        <v>0</v>
      </c>
      <c r="DF167" s="206">
        <v>0</v>
      </c>
      <c r="DG167" s="206">
        <v>0</v>
      </c>
      <c r="DH167" s="206">
        <v>0</v>
      </c>
      <c r="DI167" s="206">
        <v>0</v>
      </c>
      <c r="DJ167" s="206">
        <v>0</v>
      </c>
      <c r="DK167" s="206">
        <v>0</v>
      </c>
      <c r="DL167" s="207">
        <v>0</v>
      </c>
      <c r="DM167" s="343"/>
      <c r="DN167" s="317"/>
      <c r="DO167" s="317"/>
      <c r="DP167" s="317"/>
      <c r="DQ167" s="208"/>
      <c r="DR167" s="209" t="s">
        <v>299</v>
      </c>
      <c r="DS167" s="209"/>
      <c r="DT167" s="205"/>
      <c r="DU167" s="206">
        <f>I167/$DQ$4</f>
        <v>0</v>
      </c>
      <c r="DV167" s="206">
        <f>SUM(J167:O167)/$DQ$4</f>
        <v>0</v>
      </c>
      <c r="DW167" s="206">
        <f>SUM(P167:AL167)/$DQ$4</f>
        <v>0</v>
      </c>
      <c r="DX167" s="206">
        <f>SUM(AM167:CT167)/$DQ$4</f>
        <v>0</v>
      </c>
      <c r="DY167" s="206">
        <f>SUM(CU167:CY167)/$DQ$4</f>
        <v>0</v>
      </c>
      <c r="DZ167" s="206">
        <f>SUM(CZ167:DE167)/$DQ$4</f>
        <v>0</v>
      </c>
      <c r="EA167" s="206">
        <f>SUM(DF167:DG167)/$DQ$4</f>
        <v>0</v>
      </c>
      <c r="EB167" s="206">
        <f>SUM(DH167:DI167)/$DQ$4</f>
        <v>0</v>
      </c>
      <c r="EC167" s="206">
        <f>SUM(DJ167:DK167)/$DQ$4</f>
        <v>0</v>
      </c>
      <c r="ED167" s="207">
        <f t="shared" si="129"/>
        <v>0</v>
      </c>
      <c r="EE167" s="303">
        <f>ED167-(DL167/$DQ$4)</f>
        <v>0</v>
      </c>
      <c r="EF167" s="306"/>
      <c r="EG167" s="314"/>
      <c r="EH167" s="101"/>
    </row>
    <row r="168" spans="1:138" s="126" customFormat="1" ht="15.75" hidden="1" customHeight="1" outlineLevel="1" thickBot="1" x14ac:dyDescent="0.4">
      <c r="A168" s="37" t="s">
        <v>149</v>
      </c>
      <c r="B168" s="37">
        <v>17</v>
      </c>
      <c r="C168" s="38">
        <v>17.3</v>
      </c>
      <c r="D168" s="39"/>
      <c r="E168" s="220"/>
      <c r="F168" s="221" t="s">
        <v>280</v>
      </c>
      <c r="G168" s="223"/>
      <c r="H168" s="221"/>
      <c r="I168" s="206">
        <v>0</v>
      </c>
      <c r="J168" s="206">
        <v>0</v>
      </c>
      <c r="K168" s="206">
        <v>4631539.1129999999</v>
      </c>
      <c r="L168" s="206">
        <v>43923595.002499998</v>
      </c>
      <c r="M168" s="206">
        <v>10045451.82474</v>
      </c>
      <c r="N168" s="206">
        <v>1599764.5952000001</v>
      </c>
      <c r="O168" s="206">
        <v>1054331.28</v>
      </c>
      <c r="P168" s="206">
        <v>0</v>
      </c>
      <c r="Q168" s="206">
        <v>0</v>
      </c>
      <c r="R168" s="206">
        <v>84842176.442000002</v>
      </c>
      <c r="S168" s="206">
        <v>13838422.393999999</v>
      </c>
      <c r="T168" s="206">
        <v>52682456.583999999</v>
      </c>
      <c r="U168" s="206">
        <v>0</v>
      </c>
      <c r="V168" s="206">
        <v>0</v>
      </c>
      <c r="W168" s="206">
        <v>0</v>
      </c>
      <c r="X168" s="206">
        <v>0</v>
      </c>
      <c r="Y168" s="206">
        <v>0</v>
      </c>
      <c r="Z168" s="206">
        <v>53977989.321000002</v>
      </c>
      <c r="AA168" s="206">
        <v>3762346.665</v>
      </c>
      <c r="AB168" s="206">
        <v>4543401.2170000002</v>
      </c>
      <c r="AC168" s="206">
        <v>7484423.3619999997</v>
      </c>
      <c r="AD168" s="206">
        <v>0</v>
      </c>
      <c r="AE168" s="206">
        <v>0</v>
      </c>
      <c r="AF168" s="206">
        <v>28934948.835999999</v>
      </c>
      <c r="AG168" s="206">
        <v>11698046.555500001</v>
      </c>
      <c r="AH168" s="206">
        <v>102258.75</v>
      </c>
      <c r="AI168" s="206">
        <v>6136094.2759999996</v>
      </c>
      <c r="AJ168" s="206">
        <v>8790475.6579999998</v>
      </c>
      <c r="AK168" s="206">
        <v>0</v>
      </c>
      <c r="AL168" s="206">
        <v>0</v>
      </c>
      <c r="AM168" s="206">
        <v>10196847.234999999</v>
      </c>
      <c r="AN168" s="206">
        <v>14808729.301999999</v>
      </c>
      <c r="AO168" s="206">
        <v>3545810.61</v>
      </c>
      <c r="AP168" s="206">
        <v>582226.12600000005</v>
      </c>
      <c r="AQ168" s="206">
        <v>0</v>
      </c>
      <c r="AR168" s="206">
        <v>0</v>
      </c>
      <c r="AS168" s="206">
        <v>0</v>
      </c>
      <c r="AT168" s="206">
        <v>19352618.177999999</v>
      </c>
      <c r="AU168" s="206">
        <v>0</v>
      </c>
      <c r="AV168" s="206">
        <v>3737529.1290000002</v>
      </c>
      <c r="AW168" s="206">
        <v>2786906.304</v>
      </c>
      <c r="AX168" s="206">
        <v>13875227.066</v>
      </c>
      <c r="AY168" s="206">
        <v>0</v>
      </c>
      <c r="AZ168" s="206">
        <v>0</v>
      </c>
      <c r="BA168" s="206">
        <v>53578502.881999999</v>
      </c>
      <c r="BB168" s="206">
        <v>0</v>
      </c>
      <c r="BC168" s="206">
        <v>11134035.931</v>
      </c>
      <c r="BD168" s="206">
        <v>3695100.6039999998</v>
      </c>
      <c r="BE168" s="206">
        <v>3703688.6039999998</v>
      </c>
      <c r="BF168" s="206">
        <v>0</v>
      </c>
      <c r="BG168" s="206">
        <v>0</v>
      </c>
      <c r="BH168" s="206">
        <v>15840313.429</v>
      </c>
      <c r="BI168" s="206">
        <v>3632598.5430000001</v>
      </c>
      <c r="BJ168" s="206">
        <v>0</v>
      </c>
      <c r="BK168" s="206">
        <v>3065407.4130000002</v>
      </c>
      <c r="BL168" s="206">
        <v>21585697.986000001</v>
      </c>
      <c r="BM168" s="206">
        <v>0</v>
      </c>
      <c r="BN168" s="206">
        <v>0</v>
      </c>
      <c r="BO168" s="206">
        <v>9556758.432</v>
      </c>
      <c r="BP168" s="206">
        <v>18316700.333999999</v>
      </c>
      <c r="BQ168" s="206">
        <v>7898651.2680000002</v>
      </c>
      <c r="BR168" s="206">
        <v>10294090.643999999</v>
      </c>
      <c r="BS168" s="206">
        <v>0</v>
      </c>
      <c r="BT168" s="206">
        <v>0</v>
      </c>
      <c r="BU168" s="206">
        <v>0</v>
      </c>
      <c r="BV168" s="206">
        <v>2832786.8160000001</v>
      </c>
      <c r="BW168" s="206">
        <v>18509273.208999999</v>
      </c>
      <c r="BX168" s="206">
        <v>7591644.5470000003</v>
      </c>
      <c r="BY168" s="206">
        <v>0</v>
      </c>
      <c r="BZ168" s="206">
        <v>3052000</v>
      </c>
      <c r="CA168" s="206">
        <v>0</v>
      </c>
      <c r="CB168" s="206">
        <v>0</v>
      </c>
      <c r="CC168" s="206">
        <v>16293409.759</v>
      </c>
      <c r="CD168" s="206">
        <v>91346569.501000002</v>
      </c>
      <c r="CE168" s="206">
        <v>12565555.072000001</v>
      </c>
      <c r="CF168" s="206">
        <v>41338958.796999998</v>
      </c>
      <c r="CG168" s="206">
        <v>739493.38600000006</v>
      </c>
      <c r="CH168" s="206">
        <v>0</v>
      </c>
      <c r="CI168" s="206">
        <v>0</v>
      </c>
      <c r="CJ168" s="206">
        <v>36031400.824000001</v>
      </c>
      <c r="CK168" s="206">
        <v>467180.962</v>
      </c>
      <c r="CL168" s="206">
        <v>2640467.2889999999</v>
      </c>
      <c r="CM168" s="206">
        <v>8129699.0010000002</v>
      </c>
      <c r="CN168" s="206">
        <v>0</v>
      </c>
      <c r="CO168" s="206">
        <v>0</v>
      </c>
      <c r="CP168" s="206">
        <v>0</v>
      </c>
      <c r="CQ168" s="206">
        <v>13431197.297</v>
      </c>
      <c r="CR168" s="206">
        <v>17534482.949999999</v>
      </c>
      <c r="CS168" s="206">
        <v>1806850.875</v>
      </c>
      <c r="CT168" s="206">
        <v>0</v>
      </c>
      <c r="CU168" s="206">
        <v>0</v>
      </c>
      <c r="CV168" s="206">
        <v>0</v>
      </c>
      <c r="CW168" s="206">
        <v>54554323.663829997</v>
      </c>
      <c r="CX168" s="206">
        <v>19523365.769000001</v>
      </c>
      <c r="CY168" s="206">
        <v>13976293.389</v>
      </c>
      <c r="CZ168" s="206">
        <v>0</v>
      </c>
      <c r="DA168" s="206">
        <v>0</v>
      </c>
      <c r="DB168" s="206">
        <v>0</v>
      </c>
      <c r="DC168" s="206">
        <v>0</v>
      </c>
      <c r="DD168" s="206">
        <v>0</v>
      </c>
      <c r="DE168" s="206">
        <v>0</v>
      </c>
      <c r="DF168" s="206">
        <v>0</v>
      </c>
      <c r="DG168" s="206">
        <v>0</v>
      </c>
      <c r="DH168" s="206">
        <v>0</v>
      </c>
      <c r="DI168" s="206">
        <v>0</v>
      </c>
      <c r="DJ168" s="232">
        <v>10358523171.181601</v>
      </c>
      <c r="DK168" s="206">
        <v>0</v>
      </c>
      <c r="DL168" s="207">
        <v>11290123286.184372</v>
      </c>
      <c r="DM168" s="343"/>
      <c r="DN168" s="317"/>
      <c r="DO168" s="317"/>
      <c r="DP168" s="317"/>
      <c r="DQ168" s="220"/>
      <c r="DR168" s="221" t="s">
        <v>280</v>
      </c>
      <c r="DS168" s="223"/>
      <c r="DT168" s="221"/>
      <c r="DU168" s="206">
        <f>I168/$DQ$4</f>
        <v>0</v>
      </c>
      <c r="DV168" s="206">
        <f>SUM(J168:O168)/$DQ$4</f>
        <v>61.254681815440001</v>
      </c>
      <c r="DW168" s="206">
        <f>SUM(P168:AL168)/$DQ$4</f>
        <v>276.79304006049995</v>
      </c>
      <c r="DX168" s="206">
        <f>SUM(AM168:CT168)/$DQ$4</f>
        <v>505.49841030499988</v>
      </c>
      <c r="DY168" s="206">
        <f>SUM(CU168:CY168)/$DQ$4</f>
        <v>88.053982821830004</v>
      </c>
      <c r="DZ168" s="206">
        <f>SUM(CZ168:DE168)/$DQ$4</f>
        <v>0</v>
      </c>
      <c r="EA168" s="206">
        <f>SUM(DF168:DG168)/$DQ$4</f>
        <v>0</v>
      </c>
      <c r="EB168" s="206">
        <f>SUM(DH168:DI168)/$DQ$4</f>
        <v>0</v>
      </c>
      <c r="EC168" s="206">
        <f>SUM(DJ168:DK168)/$DQ$4</f>
        <v>10358.523171181601</v>
      </c>
      <c r="ED168" s="207">
        <f t="shared" si="129"/>
        <v>11290.123286184371</v>
      </c>
      <c r="EE168" s="303">
        <f>ED168-(DL168/$DQ$4)</f>
        <v>0</v>
      </c>
      <c r="EF168" s="306"/>
      <c r="EG168" s="314"/>
      <c r="EH168" s="101"/>
    </row>
    <row r="169" spans="1:138" s="126" customFormat="1" ht="15.5" collapsed="1" x14ac:dyDescent="0.35">
      <c r="A169" s="37"/>
      <c r="B169" s="37"/>
      <c r="C169" s="38"/>
      <c r="D169" s="39"/>
      <c r="E169" s="233" t="s">
        <v>300</v>
      </c>
      <c r="F169" s="234"/>
      <c r="G169" s="234"/>
      <c r="H169" s="235"/>
      <c r="I169" s="236">
        <v>62263771836.241783</v>
      </c>
      <c r="J169" s="236">
        <v>826271067.36789656</v>
      </c>
      <c r="K169" s="236">
        <v>8559795156.4219227</v>
      </c>
      <c r="L169" s="236">
        <v>6269324753.8731213</v>
      </c>
      <c r="M169" s="236">
        <v>4788118120.4589615</v>
      </c>
      <c r="N169" s="236">
        <v>5055494554.3076754</v>
      </c>
      <c r="O169" s="236">
        <v>3670260623.6387367</v>
      </c>
      <c r="P169" s="236">
        <v>159464503.71458238</v>
      </c>
      <c r="Q169" s="236">
        <v>132109474.79289609</v>
      </c>
      <c r="R169" s="236">
        <v>723909144.1851455</v>
      </c>
      <c r="S169" s="236">
        <v>2322638820.0372701</v>
      </c>
      <c r="T169" s="236">
        <v>1166455121.1637456</v>
      </c>
      <c r="U169" s="236">
        <v>486026926.91904652</v>
      </c>
      <c r="V169" s="236">
        <v>1043159303.9278661</v>
      </c>
      <c r="W169" s="236">
        <v>317342973.53075659</v>
      </c>
      <c r="X169" s="236">
        <v>451130246.83232397</v>
      </c>
      <c r="Y169" s="236">
        <v>169345227.72237399</v>
      </c>
      <c r="Z169" s="236">
        <v>649128602.13921607</v>
      </c>
      <c r="AA169" s="236">
        <v>216130439.73426542</v>
      </c>
      <c r="AB169" s="236">
        <v>548317317.11268163</v>
      </c>
      <c r="AC169" s="236">
        <v>432119067.16482645</v>
      </c>
      <c r="AD169" s="236">
        <v>270969238.74663961</v>
      </c>
      <c r="AE169" s="236">
        <v>306363745.77302259</v>
      </c>
      <c r="AF169" s="236">
        <v>705375849.08570516</v>
      </c>
      <c r="AG169" s="236">
        <v>279627182.8115592</v>
      </c>
      <c r="AH169" s="236">
        <v>626961127.0509038</v>
      </c>
      <c r="AI169" s="236">
        <v>442885932.16638559</v>
      </c>
      <c r="AJ169" s="236">
        <v>365591017.65579206</v>
      </c>
      <c r="AK169" s="236">
        <v>415823112.16612327</v>
      </c>
      <c r="AL169" s="236">
        <v>369970983.51846129</v>
      </c>
      <c r="AM169" s="236">
        <v>779538893.62779164</v>
      </c>
      <c r="AN169" s="236">
        <v>897186962.2922883</v>
      </c>
      <c r="AO169" s="236">
        <v>151339091.75743994</v>
      </c>
      <c r="AP169" s="236">
        <v>139543230.21872219</v>
      </c>
      <c r="AQ169" s="236">
        <v>127203808.69172575</v>
      </c>
      <c r="AR169" s="236">
        <v>193824588.82079163</v>
      </c>
      <c r="AS169" s="236">
        <v>116739695.06301853</v>
      </c>
      <c r="AT169" s="236">
        <v>151977375.57167163</v>
      </c>
      <c r="AU169" s="236">
        <v>124240196.4706157</v>
      </c>
      <c r="AV169" s="236">
        <v>70016689.168185577</v>
      </c>
      <c r="AW169" s="236">
        <v>121575601.32699966</v>
      </c>
      <c r="AX169" s="236">
        <v>95172936.530737281</v>
      </c>
      <c r="AY169" s="236">
        <v>83958183.839897454</v>
      </c>
      <c r="AZ169" s="236">
        <v>88691908.807347387</v>
      </c>
      <c r="BA169" s="236">
        <v>271232957.46423006</v>
      </c>
      <c r="BB169" s="236">
        <v>109667447.92324355</v>
      </c>
      <c r="BC169" s="236">
        <v>102080691.56195052</v>
      </c>
      <c r="BD169" s="236">
        <v>179753084.512586</v>
      </c>
      <c r="BE169" s="236">
        <v>208135650.30209491</v>
      </c>
      <c r="BF169" s="236">
        <v>250180032.17429188</v>
      </c>
      <c r="BG169" s="236">
        <v>92919569.335817859</v>
      </c>
      <c r="BH169" s="236">
        <v>147543826.07888263</v>
      </c>
      <c r="BI169" s="236">
        <v>348919950.55826581</v>
      </c>
      <c r="BJ169" s="236">
        <v>178780649.18681741</v>
      </c>
      <c r="BK169" s="236">
        <v>151331999.27658927</v>
      </c>
      <c r="BL169" s="236">
        <v>379128706.46249145</v>
      </c>
      <c r="BM169" s="236">
        <v>234866399.10874775</v>
      </c>
      <c r="BN169" s="236">
        <v>172525150.00735378</v>
      </c>
      <c r="BO169" s="236">
        <v>263310874.50448257</v>
      </c>
      <c r="BP169" s="236">
        <v>161333328.8812682</v>
      </c>
      <c r="BQ169" s="236">
        <v>183971563.25273445</v>
      </c>
      <c r="BR169" s="236">
        <v>186996398.66231254</v>
      </c>
      <c r="BS169" s="236">
        <v>778107058.97917366</v>
      </c>
      <c r="BT169" s="236">
        <v>197552292.6337426</v>
      </c>
      <c r="BU169" s="236">
        <v>67424806.30516997</v>
      </c>
      <c r="BV169" s="236">
        <v>172802821.97513124</v>
      </c>
      <c r="BW169" s="236">
        <v>177421214.55182144</v>
      </c>
      <c r="BX169" s="236">
        <v>201529985.09410816</v>
      </c>
      <c r="BY169" s="236">
        <v>254860114.1857141</v>
      </c>
      <c r="BZ169" s="236">
        <v>187437882.11772719</v>
      </c>
      <c r="CA169" s="236">
        <v>47908002.233886257</v>
      </c>
      <c r="CB169" s="236">
        <v>86356863.024842873</v>
      </c>
      <c r="CC169" s="236">
        <v>109368112.01814088</v>
      </c>
      <c r="CD169" s="236">
        <v>241837397.28813124</v>
      </c>
      <c r="CE169" s="236">
        <v>124031767.35789055</v>
      </c>
      <c r="CF169" s="236">
        <v>173127071.24511155</v>
      </c>
      <c r="CG169" s="236">
        <v>154015219.10689616</v>
      </c>
      <c r="CH169" s="236">
        <v>87145721.5058323</v>
      </c>
      <c r="CI169" s="236">
        <v>85464194.474166527</v>
      </c>
      <c r="CJ169" s="236">
        <v>140738654.5762035</v>
      </c>
      <c r="CK169" s="236">
        <v>92476077.739263177</v>
      </c>
      <c r="CL169" s="236">
        <v>214848040.05544117</v>
      </c>
      <c r="CM169" s="236">
        <v>117598128.98291914</v>
      </c>
      <c r="CN169" s="236">
        <v>119089579.42945087</v>
      </c>
      <c r="CO169" s="236">
        <v>175279428.4208723</v>
      </c>
      <c r="CP169" s="236">
        <v>110994837.28333472</v>
      </c>
      <c r="CQ169" s="236">
        <v>357738148.71650189</v>
      </c>
      <c r="CR169" s="236">
        <v>215736417.7999016</v>
      </c>
      <c r="CS169" s="236">
        <v>124301310.03890902</v>
      </c>
      <c r="CT169" s="236">
        <v>301704688.78937614</v>
      </c>
      <c r="CU169" s="236">
        <v>117212813.72485927</v>
      </c>
      <c r="CV169" s="236">
        <v>304440642.66916996</v>
      </c>
      <c r="CW169" s="236">
        <v>5410541302.8363237</v>
      </c>
      <c r="CX169" s="236">
        <v>3089599519.1547523</v>
      </c>
      <c r="CY169" s="236">
        <v>3543448215.7433944</v>
      </c>
      <c r="CZ169" s="236">
        <v>3140481022.8259215</v>
      </c>
      <c r="DA169" s="236">
        <v>2333598927.3747702</v>
      </c>
      <c r="DB169" s="236">
        <v>2404303037.4575186</v>
      </c>
      <c r="DC169" s="236">
        <v>4197169925.971766</v>
      </c>
      <c r="DD169" s="236">
        <v>2158355421.9297223</v>
      </c>
      <c r="DE169" s="236">
        <v>3105452205.4070282</v>
      </c>
      <c r="DF169" s="236">
        <v>21765572376.373085</v>
      </c>
      <c r="DG169" s="236">
        <v>21940803309.827488</v>
      </c>
      <c r="DH169" s="236">
        <v>12200548574.611898</v>
      </c>
      <c r="DI169" s="236">
        <v>40361270992.114487</v>
      </c>
      <c r="DJ169" s="236">
        <v>94837488004.911362</v>
      </c>
      <c r="DK169" s="236">
        <v>0</v>
      </c>
      <c r="DL169" s="237">
        <v>336824751040.56628</v>
      </c>
      <c r="DM169" s="343"/>
      <c r="DN169" s="317"/>
      <c r="DO169" s="317"/>
      <c r="DP169" s="317"/>
      <c r="DQ169" s="233" t="s">
        <v>300</v>
      </c>
      <c r="DR169" s="234"/>
      <c r="DS169" s="234"/>
      <c r="DT169" s="235"/>
      <c r="DU169" s="236">
        <f t="shared" ref="DU169:EC169" si="143">SUM(DU16,DU17,DU20,DU48,DU75,DU102,DU107,DU113,DU119,DU125,DU128,DU129,DU130,DU133,DU134,DU135,DU165)</f>
        <v>62263.77183624178</v>
      </c>
      <c r="DV169" s="236">
        <f t="shared" si="143"/>
        <v>29169.264276068316</v>
      </c>
      <c r="DW169" s="236">
        <f t="shared" si="143"/>
        <v>12600.845357951588</v>
      </c>
      <c r="DX169" s="236">
        <f t="shared" si="143"/>
        <v>11880.58327737105</v>
      </c>
      <c r="DY169" s="236">
        <f t="shared" si="143"/>
        <v>12465.242494128499</v>
      </c>
      <c r="DZ169" s="236">
        <f t="shared" si="143"/>
        <v>17339.360540966725</v>
      </c>
      <c r="EA169" s="236">
        <f t="shared" si="143"/>
        <v>43706.375686200568</v>
      </c>
      <c r="EB169" s="236">
        <f t="shared" si="143"/>
        <v>52561.819566726379</v>
      </c>
      <c r="EC169" s="236">
        <f t="shared" si="143"/>
        <v>94837.488004911371</v>
      </c>
      <c r="ED169" s="237">
        <f t="shared" si="129"/>
        <v>336824.75104056625</v>
      </c>
      <c r="EE169" s="303">
        <f>ED169-(DL169/$DQ$4)</f>
        <v>0</v>
      </c>
      <c r="EF169" s="306"/>
      <c r="EG169" s="314"/>
    </row>
    <row r="170" spans="1:138" s="126" customFormat="1" ht="15.5" x14ac:dyDescent="0.35">
      <c r="A170" s="37"/>
      <c r="B170" s="37"/>
      <c r="C170" s="38"/>
      <c r="D170" s="39"/>
      <c r="E170" s="253" t="s">
        <v>301</v>
      </c>
      <c r="F170" s="254"/>
      <c r="G170" s="254"/>
      <c r="H170" s="255"/>
      <c r="I170" s="256">
        <v>0</v>
      </c>
      <c r="J170" s="256">
        <v>0</v>
      </c>
      <c r="K170" s="257">
        <v>0</v>
      </c>
      <c r="L170" s="257">
        <v>0</v>
      </c>
      <c r="M170" s="257">
        <v>0</v>
      </c>
      <c r="N170" s="257">
        <v>0</v>
      </c>
      <c r="O170" s="257">
        <v>0</v>
      </c>
      <c r="P170" s="257">
        <v>0</v>
      </c>
      <c r="Q170" s="257">
        <v>0</v>
      </c>
      <c r="R170" s="257">
        <v>0</v>
      </c>
      <c r="S170" s="257">
        <v>0</v>
      </c>
      <c r="T170" s="257">
        <v>0</v>
      </c>
      <c r="U170" s="257">
        <v>0</v>
      </c>
      <c r="V170" s="257">
        <v>0</v>
      </c>
      <c r="W170" s="257">
        <v>0</v>
      </c>
      <c r="X170" s="257">
        <v>0</v>
      </c>
      <c r="Y170" s="257">
        <v>0</v>
      </c>
      <c r="Z170" s="257">
        <v>0</v>
      </c>
      <c r="AA170" s="257">
        <v>0</v>
      </c>
      <c r="AB170" s="257">
        <v>0</v>
      </c>
      <c r="AC170" s="257">
        <v>0</v>
      </c>
      <c r="AD170" s="257">
        <v>0</v>
      </c>
      <c r="AE170" s="257">
        <v>0</v>
      </c>
      <c r="AF170" s="257">
        <v>0</v>
      </c>
      <c r="AG170" s="257">
        <v>0</v>
      </c>
      <c r="AH170" s="257">
        <v>0</v>
      </c>
      <c r="AI170" s="257">
        <v>0</v>
      </c>
      <c r="AJ170" s="257">
        <v>0</v>
      </c>
      <c r="AK170" s="257">
        <v>0</v>
      </c>
      <c r="AL170" s="257">
        <v>0</v>
      </c>
      <c r="AM170" s="257">
        <v>0</v>
      </c>
      <c r="AN170" s="257">
        <v>0</v>
      </c>
      <c r="AO170" s="257">
        <v>0</v>
      </c>
      <c r="AP170" s="257">
        <v>0</v>
      </c>
      <c r="AQ170" s="257">
        <v>0</v>
      </c>
      <c r="AR170" s="257">
        <v>0</v>
      </c>
      <c r="AS170" s="257">
        <v>0</v>
      </c>
      <c r="AT170" s="257">
        <v>0</v>
      </c>
      <c r="AU170" s="257">
        <v>0</v>
      </c>
      <c r="AV170" s="257">
        <v>0</v>
      </c>
      <c r="AW170" s="257">
        <v>0</v>
      </c>
      <c r="AX170" s="257">
        <v>0</v>
      </c>
      <c r="AY170" s="257">
        <v>0</v>
      </c>
      <c r="AZ170" s="257">
        <v>0</v>
      </c>
      <c r="BA170" s="257">
        <v>0</v>
      </c>
      <c r="BB170" s="257">
        <v>0</v>
      </c>
      <c r="BC170" s="257">
        <v>0</v>
      </c>
      <c r="BD170" s="257">
        <v>0</v>
      </c>
      <c r="BE170" s="257">
        <v>0</v>
      </c>
      <c r="BF170" s="257">
        <v>0</v>
      </c>
      <c r="BG170" s="257">
        <v>0</v>
      </c>
      <c r="BH170" s="257">
        <v>0</v>
      </c>
      <c r="BI170" s="257">
        <v>0</v>
      </c>
      <c r="BJ170" s="257">
        <v>0</v>
      </c>
      <c r="BK170" s="257">
        <v>0</v>
      </c>
      <c r="BL170" s="257">
        <v>0</v>
      </c>
      <c r="BM170" s="257">
        <v>0</v>
      </c>
      <c r="BN170" s="257">
        <v>0</v>
      </c>
      <c r="BO170" s="257">
        <v>0</v>
      </c>
      <c r="BP170" s="257">
        <v>0</v>
      </c>
      <c r="BQ170" s="257">
        <v>0</v>
      </c>
      <c r="BR170" s="257">
        <v>0</v>
      </c>
      <c r="BS170" s="257">
        <v>0</v>
      </c>
      <c r="BT170" s="257">
        <v>0</v>
      </c>
      <c r="BU170" s="257">
        <v>0</v>
      </c>
      <c r="BV170" s="257">
        <v>0</v>
      </c>
      <c r="BW170" s="257">
        <v>0</v>
      </c>
      <c r="BX170" s="257">
        <v>0</v>
      </c>
      <c r="BY170" s="257">
        <v>0</v>
      </c>
      <c r="BZ170" s="257">
        <v>0</v>
      </c>
      <c r="CA170" s="257">
        <v>0</v>
      </c>
      <c r="CB170" s="257">
        <v>0</v>
      </c>
      <c r="CC170" s="257">
        <v>0</v>
      </c>
      <c r="CD170" s="257">
        <v>0</v>
      </c>
      <c r="CE170" s="257">
        <v>0</v>
      </c>
      <c r="CF170" s="257">
        <v>0</v>
      </c>
      <c r="CG170" s="257">
        <v>0</v>
      </c>
      <c r="CH170" s="257">
        <v>0</v>
      </c>
      <c r="CI170" s="257">
        <v>0</v>
      </c>
      <c r="CJ170" s="257">
        <v>0</v>
      </c>
      <c r="CK170" s="257">
        <v>0</v>
      </c>
      <c r="CL170" s="257">
        <v>0</v>
      </c>
      <c r="CM170" s="257">
        <v>0</v>
      </c>
      <c r="CN170" s="257">
        <v>0</v>
      </c>
      <c r="CO170" s="257">
        <v>0</v>
      </c>
      <c r="CP170" s="257">
        <v>0</v>
      </c>
      <c r="CQ170" s="257">
        <v>0</v>
      </c>
      <c r="CR170" s="257">
        <v>0</v>
      </c>
      <c r="CS170" s="257">
        <v>0</v>
      </c>
      <c r="CT170" s="257">
        <v>0</v>
      </c>
      <c r="CU170" s="257">
        <v>0</v>
      </c>
      <c r="CV170" s="257">
        <v>0</v>
      </c>
      <c r="CW170" s="257">
        <v>0</v>
      </c>
      <c r="CX170" s="257">
        <v>0</v>
      </c>
      <c r="CY170" s="257">
        <v>0</v>
      </c>
      <c r="CZ170" s="257">
        <v>0</v>
      </c>
      <c r="DA170" s="257">
        <v>0</v>
      </c>
      <c r="DB170" s="257">
        <v>0</v>
      </c>
      <c r="DC170" s="257">
        <v>0</v>
      </c>
      <c r="DD170" s="257">
        <v>0</v>
      </c>
      <c r="DE170" s="257">
        <v>0</v>
      </c>
      <c r="DF170" s="257">
        <v>0</v>
      </c>
      <c r="DG170" s="257">
        <v>0</v>
      </c>
      <c r="DH170" s="257">
        <v>0</v>
      </c>
      <c r="DI170" s="257">
        <v>0</v>
      </c>
      <c r="DJ170" s="257">
        <v>0</v>
      </c>
      <c r="DK170" s="257">
        <v>0</v>
      </c>
      <c r="DL170" s="258">
        <v>0</v>
      </c>
      <c r="DM170" s="343"/>
      <c r="DN170" s="317"/>
      <c r="DO170" s="317"/>
      <c r="DP170" s="317"/>
      <c r="DQ170" s="253" t="s">
        <v>301</v>
      </c>
      <c r="DR170" s="254"/>
      <c r="DS170" s="254"/>
      <c r="DT170" s="255"/>
      <c r="DU170" s="257"/>
      <c r="DV170" s="257"/>
      <c r="DW170" s="257"/>
      <c r="DX170" s="257"/>
      <c r="DY170" s="257"/>
      <c r="DZ170" s="257"/>
      <c r="EA170" s="257"/>
      <c r="EB170" s="257"/>
      <c r="EC170" s="257"/>
      <c r="ED170" s="258"/>
      <c r="EE170" s="303">
        <f>ED170-(DL170/$DQ$4)</f>
        <v>0</v>
      </c>
      <c r="EF170" s="306"/>
      <c r="EG170" s="314"/>
      <c r="EH170" s="101"/>
    </row>
    <row r="171" spans="1:138" s="126" customFormat="1" ht="15.5" x14ac:dyDescent="0.35">
      <c r="A171" s="127"/>
      <c r="B171" s="127"/>
      <c r="C171" s="128"/>
      <c r="D171" s="129"/>
      <c r="E171" s="230" t="s">
        <v>302</v>
      </c>
      <c r="F171" s="211"/>
      <c r="G171" s="211"/>
      <c r="H171" s="212"/>
      <c r="I171" s="215">
        <v>0</v>
      </c>
      <c r="J171" s="213">
        <v>0</v>
      </c>
      <c r="K171" s="213">
        <v>0</v>
      </c>
      <c r="L171" s="213">
        <v>0</v>
      </c>
      <c r="M171" s="213">
        <v>0</v>
      </c>
      <c r="N171" s="213">
        <v>0</v>
      </c>
      <c r="O171" s="213">
        <v>0</v>
      </c>
      <c r="P171" s="213">
        <v>0</v>
      </c>
      <c r="Q171" s="213">
        <v>0</v>
      </c>
      <c r="R171" s="213">
        <v>0</v>
      </c>
      <c r="S171" s="213">
        <v>0</v>
      </c>
      <c r="T171" s="213">
        <v>0</v>
      </c>
      <c r="U171" s="213">
        <v>0</v>
      </c>
      <c r="V171" s="213">
        <v>0</v>
      </c>
      <c r="W171" s="213">
        <v>0</v>
      </c>
      <c r="X171" s="213">
        <v>0</v>
      </c>
      <c r="Y171" s="213">
        <v>0</v>
      </c>
      <c r="Z171" s="213">
        <v>0</v>
      </c>
      <c r="AA171" s="213">
        <v>0</v>
      </c>
      <c r="AB171" s="213">
        <v>0</v>
      </c>
      <c r="AC171" s="213">
        <v>0</v>
      </c>
      <c r="AD171" s="213">
        <v>0</v>
      </c>
      <c r="AE171" s="213">
        <v>0</v>
      </c>
      <c r="AF171" s="213">
        <v>0</v>
      </c>
      <c r="AG171" s="213">
        <v>0</v>
      </c>
      <c r="AH171" s="213">
        <v>0</v>
      </c>
      <c r="AI171" s="213">
        <v>0</v>
      </c>
      <c r="AJ171" s="213">
        <v>0</v>
      </c>
      <c r="AK171" s="213">
        <v>0</v>
      </c>
      <c r="AL171" s="213">
        <v>0</v>
      </c>
      <c r="AM171" s="213">
        <v>0</v>
      </c>
      <c r="AN171" s="213">
        <v>0</v>
      </c>
      <c r="AO171" s="213">
        <v>0</v>
      </c>
      <c r="AP171" s="213">
        <v>0</v>
      </c>
      <c r="AQ171" s="213">
        <v>0</v>
      </c>
      <c r="AR171" s="213">
        <v>0</v>
      </c>
      <c r="AS171" s="213">
        <v>0</v>
      </c>
      <c r="AT171" s="213">
        <v>0</v>
      </c>
      <c r="AU171" s="213">
        <v>0</v>
      </c>
      <c r="AV171" s="213">
        <v>0</v>
      </c>
      <c r="AW171" s="213">
        <v>0</v>
      </c>
      <c r="AX171" s="213">
        <v>0</v>
      </c>
      <c r="AY171" s="213">
        <v>0</v>
      </c>
      <c r="AZ171" s="213">
        <v>0</v>
      </c>
      <c r="BA171" s="213">
        <v>0</v>
      </c>
      <c r="BB171" s="213">
        <v>0</v>
      </c>
      <c r="BC171" s="213">
        <v>0</v>
      </c>
      <c r="BD171" s="213">
        <v>0</v>
      </c>
      <c r="BE171" s="213">
        <v>0</v>
      </c>
      <c r="BF171" s="213">
        <v>0</v>
      </c>
      <c r="BG171" s="213">
        <v>0</v>
      </c>
      <c r="BH171" s="213">
        <v>0</v>
      </c>
      <c r="BI171" s="213">
        <v>0</v>
      </c>
      <c r="BJ171" s="213">
        <v>0</v>
      </c>
      <c r="BK171" s="213">
        <v>0</v>
      </c>
      <c r="BL171" s="213">
        <v>0</v>
      </c>
      <c r="BM171" s="213">
        <v>0</v>
      </c>
      <c r="BN171" s="213">
        <v>0</v>
      </c>
      <c r="BO171" s="213">
        <v>0</v>
      </c>
      <c r="BP171" s="213">
        <v>0</v>
      </c>
      <c r="BQ171" s="213">
        <v>0</v>
      </c>
      <c r="BR171" s="213">
        <v>0</v>
      </c>
      <c r="BS171" s="213">
        <v>0</v>
      </c>
      <c r="BT171" s="213">
        <v>0</v>
      </c>
      <c r="BU171" s="213">
        <v>0</v>
      </c>
      <c r="BV171" s="213">
        <v>0</v>
      </c>
      <c r="BW171" s="213">
        <v>0</v>
      </c>
      <c r="BX171" s="213">
        <v>0</v>
      </c>
      <c r="BY171" s="213">
        <v>0</v>
      </c>
      <c r="BZ171" s="213">
        <v>0</v>
      </c>
      <c r="CA171" s="213">
        <v>0</v>
      </c>
      <c r="CB171" s="213">
        <v>0</v>
      </c>
      <c r="CC171" s="213">
        <v>0</v>
      </c>
      <c r="CD171" s="213">
        <v>0</v>
      </c>
      <c r="CE171" s="213">
        <v>0</v>
      </c>
      <c r="CF171" s="213">
        <v>0</v>
      </c>
      <c r="CG171" s="213">
        <v>0</v>
      </c>
      <c r="CH171" s="213">
        <v>0</v>
      </c>
      <c r="CI171" s="213">
        <v>0</v>
      </c>
      <c r="CJ171" s="213">
        <v>0</v>
      </c>
      <c r="CK171" s="213">
        <v>0</v>
      </c>
      <c r="CL171" s="213">
        <v>0</v>
      </c>
      <c r="CM171" s="213">
        <v>0</v>
      </c>
      <c r="CN171" s="213">
        <v>0</v>
      </c>
      <c r="CO171" s="213">
        <v>0</v>
      </c>
      <c r="CP171" s="213">
        <v>0</v>
      </c>
      <c r="CQ171" s="213">
        <v>0</v>
      </c>
      <c r="CR171" s="213">
        <v>0</v>
      </c>
      <c r="CS171" s="213">
        <v>0</v>
      </c>
      <c r="CT171" s="213">
        <v>0</v>
      </c>
      <c r="CU171" s="213">
        <v>0</v>
      </c>
      <c r="CV171" s="213">
        <v>0</v>
      </c>
      <c r="CW171" s="213">
        <v>0</v>
      </c>
      <c r="CX171" s="213">
        <v>0</v>
      </c>
      <c r="CY171" s="213">
        <v>0</v>
      </c>
      <c r="CZ171" s="213">
        <v>0</v>
      </c>
      <c r="DA171" s="213">
        <v>0</v>
      </c>
      <c r="DB171" s="213">
        <v>0</v>
      </c>
      <c r="DC171" s="213">
        <v>0</v>
      </c>
      <c r="DD171" s="213">
        <v>0</v>
      </c>
      <c r="DE171" s="213">
        <v>0</v>
      </c>
      <c r="DF171" s="213">
        <v>0</v>
      </c>
      <c r="DG171" s="213">
        <v>0</v>
      </c>
      <c r="DH171" s="213">
        <v>0</v>
      </c>
      <c r="DI171" s="213">
        <v>0</v>
      </c>
      <c r="DJ171" s="213">
        <v>0</v>
      </c>
      <c r="DK171" s="213">
        <v>0</v>
      </c>
      <c r="DL171" s="214">
        <v>0</v>
      </c>
      <c r="DM171" s="343"/>
      <c r="DN171" s="317"/>
      <c r="DO171" s="317"/>
      <c r="DP171" s="317"/>
      <c r="DQ171" s="308" t="s">
        <v>302</v>
      </c>
      <c r="DR171" s="211"/>
      <c r="DS171" s="211"/>
      <c r="DT171" s="212"/>
      <c r="DU171" s="215">
        <f t="shared" ref="DU171:EC171" si="144">DU172+DU190+DU181</f>
        <v>-900.67561646440731</v>
      </c>
      <c r="DV171" s="215">
        <f t="shared" si="144"/>
        <v>-5404.0536987864762</v>
      </c>
      <c r="DW171" s="215">
        <f t="shared" si="144"/>
        <v>-20715.539178681462</v>
      </c>
      <c r="DX171" s="215">
        <f t="shared" si="144"/>
        <v>4.841783083975327E-12</v>
      </c>
      <c r="DY171" s="215">
        <f t="shared" si="144"/>
        <v>-2.9201228171587045E-12</v>
      </c>
      <c r="DZ171" s="215">
        <f t="shared" si="144"/>
        <v>-8.8668074458837453E-12</v>
      </c>
      <c r="EA171" s="215">
        <f t="shared" si="144"/>
        <v>5.1414631307125069E-12</v>
      </c>
      <c r="EB171" s="215">
        <f t="shared" si="144"/>
        <v>-150829.18548530113</v>
      </c>
      <c r="EC171" s="215">
        <f t="shared" si="144"/>
        <v>-1.3171210885047899E-12</v>
      </c>
      <c r="ED171" s="217">
        <f t="shared" si="129"/>
        <v>-177849.45397923348</v>
      </c>
      <c r="EE171" s="305"/>
      <c r="EF171" s="306"/>
      <c r="EG171" s="314"/>
      <c r="EH171" s="101"/>
    </row>
    <row r="172" spans="1:138" s="126" customFormat="1" ht="15" hidden="1" customHeight="1" outlineLevel="1" x14ac:dyDescent="0.35">
      <c r="A172" s="127" t="s">
        <v>303</v>
      </c>
      <c r="B172" s="127">
        <v>1</v>
      </c>
      <c r="C172" s="128"/>
      <c r="D172" s="129"/>
      <c r="E172" s="210"/>
      <c r="F172" s="211" t="s">
        <v>292</v>
      </c>
      <c r="G172" s="211"/>
      <c r="H172" s="212"/>
      <c r="I172" s="215">
        <v>0</v>
      </c>
      <c r="J172" s="213">
        <v>0</v>
      </c>
      <c r="K172" s="213">
        <v>0</v>
      </c>
      <c r="L172" s="213">
        <v>0</v>
      </c>
      <c r="M172" s="213">
        <v>0</v>
      </c>
      <c r="N172" s="213">
        <v>0</v>
      </c>
      <c r="O172" s="213">
        <v>0</v>
      </c>
      <c r="P172" s="213">
        <v>0</v>
      </c>
      <c r="Q172" s="213">
        <v>0</v>
      </c>
      <c r="R172" s="213">
        <v>0</v>
      </c>
      <c r="S172" s="213">
        <v>0</v>
      </c>
      <c r="T172" s="213">
        <v>0</v>
      </c>
      <c r="U172" s="213">
        <v>0</v>
      </c>
      <c r="V172" s="213">
        <v>0</v>
      </c>
      <c r="W172" s="213">
        <v>0</v>
      </c>
      <c r="X172" s="213">
        <v>0</v>
      </c>
      <c r="Y172" s="213">
        <v>0</v>
      </c>
      <c r="Z172" s="213">
        <v>0</v>
      </c>
      <c r="AA172" s="213">
        <v>0</v>
      </c>
      <c r="AB172" s="213">
        <v>0</v>
      </c>
      <c r="AC172" s="213">
        <v>0</v>
      </c>
      <c r="AD172" s="213">
        <v>0</v>
      </c>
      <c r="AE172" s="213">
        <v>0</v>
      </c>
      <c r="AF172" s="213">
        <v>0</v>
      </c>
      <c r="AG172" s="213">
        <v>0</v>
      </c>
      <c r="AH172" s="213">
        <v>0</v>
      </c>
      <c r="AI172" s="213">
        <v>0</v>
      </c>
      <c r="AJ172" s="213">
        <v>0</v>
      </c>
      <c r="AK172" s="213">
        <v>0</v>
      </c>
      <c r="AL172" s="213">
        <v>0</v>
      </c>
      <c r="AM172" s="213">
        <v>0</v>
      </c>
      <c r="AN172" s="213">
        <v>0</v>
      </c>
      <c r="AO172" s="213">
        <v>0</v>
      </c>
      <c r="AP172" s="213">
        <v>0</v>
      </c>
      <c r="AQ172" s="213">
        <v>0</v>
      </c>
      <c r="AR172" s="213">
        <v>0</v>
      </c>
      <c r="AS172" s="213">
        <v>0</v>
      </c>
      <c r="AT172" s="213">
        <v>0</v>
      </c>
      <c r="AU172" s="213">
        <v>0</v>
      </c>
      <c r="AV172" s="213">
        <v>0</v>
      </c>
      <c r="AW172" s="213">
        <v>0</v>
      </c>
      <c r="AX172" s="213">
        <v>0</v>
      </c>
      <c r="AY172" s="213">
        <v>0</v>
      </c>
      <c r="AZ172" s="213">
        <v>0</v>
      </c>
      <c r="BA172" s="213">
        <v>0</v>
      </c>
      <c r="BB172" s="213">
        <v>0</v>
      </c>
      <c r="BC172" s="213">
        <v>0</v>
      </c>
      <c r="BD172" s="213">
        <v>0</v>
      </c>
      <c r="BE172" s="213">
        <v>0</v>
      </c>
      <c r="BF172" s="213">
        <v>0</v>
      </c>
      <c r="BG172" s="213">
        <v>0</v>
      </c>
      <c r="BH172" s="213">
        <v>0</v>
      </c>
      <c r="BI172" s="213">
        <v>0</v>
      </c>
      <c r="BJ172" s="213">
        <v>0</v>
      </c>
      <c r="BK172" s="213">
        <v>0</v>
      </c>
      <c r="BL172" s="213">
        <v>0</v>
      </c>
      <c r="BM172" s="213">
        <v>0</v>
      </c>
      <c r="BN172" s="213">
        <v>0</v>
      </c>
      <c r="BO172" s="213">
        <v>0</v>
      </c>
      <c r="BP172" s="213">
        <v>0</v>
      </c>
      <c r="BQ172" s="213">
        <v>0</v>
      </c>
      <c r="BR172" s="213">
        <v>0</v>
      </c>
      <c r="BS172" s="213">
        <v>0</v>
      </c>
      <c r="BT172" s="213">
        <v>0</v>
      </c>
      <c r="BU172" s="213">
        <v>0</v>
      </c>
      <c r="BV172" s="213">
        <v>0</v>
      </c>
      <c r="BW172" s="213">
        <v>0</v>
      </c>
      <c r="BX172" s="213">
        <v>0</v>
      </c>
      <c r="BY172" s="213">
        <v>0</v>
      </c>
      <c r="BZ172" s="213">
        <v>0</v>
      </c>
      <c r="CA172" s="213">
        <v>0</v>
      </c>
      <c r="CB172" s="213">
        <v>0</v>
      </c>
      <c r="CC172" s="213">
        <v>0</v>
      </c>
      <c r="CD172" s="213">
        <v>0</v>
      </c>
      <c r="CE172" s="213">
        <v>0</v>
      </c>
      <c r="CF172" s="213">
        <v>0</v>
      </c>
      <c r="CG172" s="213">
        <v>0</v>
      </c>
      <c r="CH172" s="213">
        <v>0</v>
      </c>
      <c r="CI172" s="213">
        <v>0</v>
      </c>
      <c r="CJ172" s="213">
        <v>0</v>
      </c>
      <c r="CK172" s="213">
        <v>0</v>
      </c>
      <c r="CL172" s="213">
        <v>0</v>
      </c>
      <c r="CM172" s="213">
        <v>0</v>
      </c>
      <c r="CN172" s="213">
        <v>0</v>
      </c>
      <c r="CO172" s="213">
        <v>0</v>
      </c>
      <c r="CP172" s="213">
        <v>0</v>
      </c>
      <c r="CQ172" s="213">
        <v>0</v>
      </c>
      <c r="CR172" s="213">
        <v>0</v>
      </c>
      <c r="CS172" s="213">
        <v>0</v>
      </c>
      <c r="CT172" s="213">
        <v>0</v>
      </c>
      <c r="CU172" s="213">
        <v>0</v>
      </c>
      <c r="CV172" s="213">
        <v>0</v>
      </c>
      <c r="CW172" s="213">
        <v>0</v>
      </c>
      <c r="CX172" s="213">
        <v>0</v>
      </c>
      <c r="CY172" s="213">
        <v>0</v>
      </c>
      <c r="CZ172" s="213">
        <v>0</v>
      </c>
      <c r="DA172" s="213">
        <v>0</v>
      </c>
      <c r="DB172" s="213">
        <v>0</v>
      </c>
      <c r="DC172" s="213">
        <v>0</v>
      </c>
      <c r="DD172" s="213">
        <v>0</v>
      </c>
      <c r="DE172" s="213">
        <v>0</v>
      </c>
      <c r="DF172" s="213">
        <v>0</v>
      </c>
      <c r="DG172" s="213">
        <v>0</v>
      </c>
      <c r="DH172" s="213">
        <v>0</v>
      </c>
      <c r="DI172" s="213">
        <v>0</v>
      </c>
      <c r="DJ172" s="213">
        <v>0</v>
      </c>
      <c r="DK172" s="213">
        <v>0</v>
      </c>
      <c r="DL172" s="214">
        <v>0</v>
      </c>
      <c r="DM172" s="343"/>
      <c r="DN172" s="317"/>
      <c r="DO172" s="317"/>
      <c r="DP172" s="317"/>
      <c r="DQ172" s="210"/>
      <c r="DR172" s="211" t="s">
        <v>292</v>
      </c>
      <c r="DS172" s="211"/>
      <c r="DT172" s="212"/>
      <c r="DU172" s="215">
        <f t="shared" ref="DU172:EC172" si="145">SUM(DU173:DU180)</f>
        <v>-114.50556979952745</v>
      </c>
      <c r="DV172" s="215">
        <f t="shared" si="145"/>
        <v>-687.03341879718528</v>
      </c>
      <c r="DW172" s="215">
        <f t="shared" si="145"/>
        <v>-2633.6281053891789</v>
      </c>
      <c r="DX172" s="215">
        <f t="shared" si="145"/>
        <v>2.2695872467011349E-12</v>
      </c>
      <c r="DY172" s="215">
        <f t="shared" si="145"/>
        <v>-2.1258033812046107E-12</v>
      </c>
      <c r="DZ172" s="215">
        <f t="shared" si="145"/>
        <v>-9.1846641153097109E-12</v>
      </c>
      <c r="EA172" s="215">
        <f t="shared" si="145"/>
        <v>5.1862411201000197E-12</v>
      </c>
      <c r="EB172" s="215">
        <f t="shared" si="145"/>
        <v>-80554.248406893457</v>
      </c>
      <c r="EC172" s="215">
        <f t="shared" si="145"/>
        <v>-1.3171210885047899E-12</v>
      </c>
      <c r="ED172" s="217">
        <f t="shared" si="129"/>
        <v>-83989.415500879346</v>
      </c>
      <c r="EE172" s="305"/>
      <c r="EF172" s="306"/>
      <c r="EG172" s="314"/>
      <c r="EH172" s="101"/>
    </row>
    <row r="173" spans="1:138" s="126" customFormat="1" ht="15" hidden="1" customHeight="1" outlineLevel="2" x14ac:dyDescent="0.35">
      <c r="A173" s="37" t="s">
        <v>303</v>
      </c>
      <c r="B173" s="37">
        <v>1</v>
      </c>
      <c r="C173" s="38">
        <v>1.1000000000000001</v>
      </c>
      <c r="D173" s="39"/>
      <c r="E173" s="208"/>
      <c r="F173" s="209"/>
      <c r="G173" s="209" t="s">
        <v>304</v>
      </c>
      <c r="H173" s="205"/>
      <c r="I173" s="206">
        <v>-2319277.4382264698</v>
      </c>
      <c r="J173" s="206">
        <v>-2319277.4382265802</v>
      </c>
      <c r="K173" s="206">
        <v>-2319277.43822646</v>
      </c>
      <c r="L173" s="206">
        <v>-2319277.4382266598</v>
      </c>
      <c r="M173" s="206">
        <v>-2319277.4382263902</v>
      </c>
      <c r="N173" s="206">
        <v>-2319277.4382264102</v>
      </c>
      <c r="O173" s="206">
        <v>-2319277.4382266901</v>
      </c>
      <c r="P173" s="206">
        <v>-2319277.4382264102</v>
      </c>
      <c r="Q173" s="206">
        <v>-2319277.43822663</v>
      </c>
      <c r="R173" s="206">
        <v>-2319277.4382264102</v>
      </c>
      <c r="S173" s="206">
        <v>-2319277.4382264498</v>
      </c>
      <c r="T173" s="206">
        <v>-2319277.4382267301</v>
      </c>
      <c r="U173" s="206">
        <v>-2319277.4382263399</v>
      </c>
      <c r="V173" s="206">
        <v>-2319277.4382266901</v>
      </c>
      <c r="W173" s="206">
        <v>-2319277.43822642</v>
      </c>
      <c r="X173" s="206">
        <v>-2319277.4382264498</v>
      </c>
      <c r="Y173" s="206">
        <v>-2319277.4382265401</v>
      </c>
      <c r="Z173" s="206">
        <v>-2319277.4382264302</v>
      </c>
      <c r="AA173" s="206">
        <v>-2319277.4382266598</v>
      </c>
      <c r="AB173" s="206">
        <v>-2319277.43822644</v>
      </c>
      <c r="AC173" s="206">
        <v>-2319277.4382263501</v>
      </c>
      <c r="AD173" s="206">
        <v>-2319277.4382267301</v>
      </c>
      <c r="AE173" s="206">
        <v>-2319277.4382263799</v>
      </c>
      <c r="AF173" s="206">
        <v>-2319277.4382266598</v>
      </c>
      <c r="AG173" s="206">
        <v>-2319277.4382264302</v>
      </c>
      <c r="AH173" s="206">
        <v>-2319277.43822642</v>
      </c>
      <c r="AI173" s="206">
        <v>-2319277.4382266901</v>
      </c>
      <c r="AJ173" s="206">
        <v>-2319277.4382263999</v>
      </c>
      <c r="AK173" s="206">
        <v>-2319277.43822667</v>
      </c>
      <c r="AL173" s="206">
        <v>-2319277.4382263799</v>
      </c>
      <c r="AM173" s="206">
        <v>0</v>
      </c>
      <c r="AN173" s="206">
        <v>0</v>
      </c>
      <c r="AO173" s="206">
        <v>0</v>
      </c>
      <c r="AP173" s="206">
        <v>0</v>
      </c>
      <c r="AQ173" s="206">
        <v>0</v>
      </c>
      <c r="AR173" s="206">
        <v>0</v>
      </c>
      <c r="AS173" s="206">
        <v>0</v>
      </c>
      <c r="AT173" s="206">
        <v>0</v>
      </c>
      <c r="AU173" s="206">
        <v>0</v>
      </c>
      <c r="AV173" s="206">
        <v>0</v>
      </c>
      <c r="AW173" s="206">
        <v>0</v>
      </c>
      <c r="AX173" s="206">
        <v>0</v>
      </c>
      <c r="AY173" s="206">
        <v>0</v>
      </c>
      <c r="AZ173" s="206">
        <v>0</v>
      </c>
      <c r="BA173" s="206">
        <v>0</v>
      </c>
      <c r="BB173" s="206">
        <v>0</v>
      </c>
      <c r="BC173" s="206">
        <v>0</v>
      </c>
      <c r="BD173" s="206">
        <v>0</v>
      </c>
      <c r="BE173" s="206">
        <v>0</v>
      </c>
      <c r="BF173" s="206">
        <v>0</v>
      </c>
      <c r="BG173" s="206">
        <v>0</v>
      </c>
      <c r="BH173" s="206">
        <v>0</v>
      </c>
      <c r="BI173" s="206">
        <v>0</v>
      </c>
      <c r="BJ173" s="206">
        <v>0</v>
      </c>
      <c r="BK173" s="206">
        <v>0</v>
      </c>
      <c r="BL173" s="206">
        <v>0</v>
      </c>
      <c r="BM173" s="206">
        <v>0</v>
      </c>
      <c r="BN173" s="206">
        <v>0</v>
      </c>
      <c r="BO173" s="206">
        <v>0</v>
      </c>
      <c r="BP173" s="206">
        <v>0</v>
      </c>
      <c r="BQ173" s="206">
        <v>0</v>
      </c>
      <c r="BR173" s="206">
        <v>0</v>
      </c>
      <c r="BS173" s="206">
        <v>0</v>
      </c>
      <c r="BT173" s="206">
        <v>0</v>
      </c>
      <c r="BU173" s="206">
        <v>0</v>
      </c>
      <c r="BV173" s="206">
        <v>0</v>
      </c>
      <c r="BW173" s="206">
        <v>0</v>
      </c>
      <c r="BX173" s="206">
        <v>0</v>
      </c>
      <c r="BY173" s="206">
        <v>0</v>
      </c>
      <c r="BZ173" s="206">
        <v>0</v>
      </c>
      <c r="CA173" s="206">
        <v>0</v>
      </c>
      <c r="CB173" s="206">
        <v>0</v>
      </c>
      <c r="CC173" s="206">
        <v>0</v>
      </c>
      <c r="CD173" s="206">
        <v>0</v>
      </c>
      <c r="CE173" s="206">
        <v>0</v>
      </c>
      <c r="CF173" s="206">
        <v>0</v>
      </c>
      <c r="CG173" s="206">
        <v>0</v>
      </c>
      <c r="CH173" s="206">
        <v>0</v>
      </c>
      <c r="CI173" s="206">
        <v>0</v>
      </c>
      <c r="CJ173" s="206">
        <v>0</v>
      </c>
      <c r="CK173" s="206">
        <v>0</v>
      </c>
      <c r="CL173" s="206">
        <v>0</v>
      </c>
      <c r="CM173" s="206">
        <v>0</v>
      </c>
      <c r="CN173" s="206">
        <v>0</v>
      </c>
      <c r="CO173" s="206">
        <v>0</v>
      </c>
      <c r="CP173" s="206">
        <v>0</v>
      </c>
      <c r="CQ173" s="206">
        <v>0</v>
      </c>
      <c r="CR173" s="206">
        <v>0</v>
      </c>
      <c r="CS173" s="206">
        <v>0</v>
      </c>
      <c r="CT173" s="206">
        <v>0</v>
      </c>
      <c r="CU173" s="206">
        <v>0</v>
      </c>
      <c r="CV173" s="206">
        <v>0</v>
      </c>
      <c r="CW173" s="206">
        <v>0</v>
      </c>
      <c r="CX173" s="206">
        <v>0</v>
      </c>
      <c r="CY173" s="206">
        <v>0</v>
      </c>
      <c r="CZ173" s="206">
        <v>0</v>
      </c>
      <c r="DA173" s="206">
        <v>0</v>
      </c>
      <c r="DB173" s="206">
        <v>0</v>
      </c>
      <c r="DC173" s="206">
        <v>0</v>
      </c>
      <c r="DD173" s="206">
        <v>0</v>
      </c>
      <c r="DE173" s="206">
        <v>0</v>
      </c>
      <c r="DF173" s="206">
        <v>0</v>
      </c>
      <c r="DG173" s="206">
        <v>0</v>
      </c>
      <c r="DH173" s="206">
        <v>0</v>
      </c>
      <c r="DI173" s="206">
        <v>-1631603171.8848701</v>
      </c>
      <c r="DJ173" s="232">
        <v>0</v>
      </c>
      <c r="DK173" s="206">
        <v>0</v>
      </c>
      <c r="DL173" s="207">
        <v>-1701181495.0316653</v>
      </c>
      <c r="DM173" s="343"/>
      <c r="DN173" s="317"/>
      <c r="DO173" s="317"/>
      <c r="DP173" s="317"/>
      <c r="DQ173" s="208"/>
      <c r="DR173" s="209"/>
      <c r="DS173" s="209" t="s">
        <v>304</v>
      </c>
      <c r="DT173" s="205"/>
      <c r="DU173" s="206">
        <f t="shared" ref="DU173:DU180" si="146">I173/$DQ$4</f>
        <v>-2.3192774382264698</v>
      </c>
      <c r="DV173" s="206">
        <f t="shared" ref="DV173:DV180" si="147">SUM(J173:O173)/$DQ$4</f>
        <v>-13.915664629359192</v>
      </c>
      <c r="DW173" s="206">
        <f t="shared" ref="DW173:DW180" si="148">SUM(P173:AL173)/$DQ$4</f>
        <v>-53.343381079209713</v>
      </c>
      <c r="DX173" s="206">
        <f t="shared" ref="DX173:DX180" si="149">SUM(AM173:CT173)/$DQ$4</f>
        <v>0</v>
      </c>
      <c r="DY173" s="206">
        <f t="shared" ref="DY173:DY180" si="150">SUM(CU173:CY173)/$DQ$4</f>
        <v>0</v>
      </c>
      <c r="DZ173" s="206">
        <f t="shared" ref="DZ173:DZ180" si="151">SUM(CZ173:DE173)/$DQ$4</f>
        <v>0</v>
      </c>
      <c r="EA173" s="206">
        <f t="shared" ref="EA173:EA180" si="152">SUM(DF173:DG173)/$DQ$4</f>
        <v>0</v>
      </c>
      <c r="EB173" s="206">
        <f t="shared" ref="EB173:EB180" si="153">SUM(DH173:DI173)/$DQ$4</f>
        <v>-1631.6031718848701</v>
      </c>
      <c r="EC173" s="206">
        <f t="shared" ref="EC173:EC180" si="154">SUM(DJ173:DK173)/$DQ$4</f>
        <v>0</v>
      </c>
      <c r="ED173" s="207">
        <f t="shared" si="129"/>
        <v>-1701.1814950316655</v>
      </c>
      <c r="EE173" s="303">
        <f t="shared" ref="EE173:EE180" si="155">ED173-(DL173/$DQ$4)</f>
        <v>0</v>
      </c>
      <c r="EF173" s="306"/>
      <c r="EG173" s="314"/>
      <c r="EH173" s="101"/>
    </row>
    <row r="174" spans="1:138" s="126" customFormat="1" ht="15" hidden="1" customHeight="1" outlineLevel="2" x14ac:dyDescent="0.35">
      <c r="A174" s="37" t="s">
        <v>303</v>
      </c>
      <c r="B174" s="37">
        <v>1</v>
      </c>
      <c r="C174" s="38">
        <v>1.2</v>
      </c>
      <c r="D174" s="39"/>
      <c r="E174" s="208"/>
      <c r="F174" s="209"/>
      <c r="G174" s="209" t="s">
        <v>305</v>
      </c>
      <c r="H174" s="205"/>
      <c r="I174" s="206">
        <v>-85079149.516950995</v>
      </c>
      <c r="J174" s="206">
        <v>-85079149.5169577</v>
      </c>
      <c r="K174" s="206">
        <v>-85079149.516944796</v>
      </c>
      <c r="L174" s="206">
        <v>-85079149.516961396</v>
      </c>
      <c r="M174" s="206">
        <v>-85079149.516946301</v>
      </c>
      <c r="N174" s="206">
        <v>-85079149.516949505</v>
      </c>
      <c r="O174" s="206">
        <v>-85079149.516958401</v>
      </c>
      <c r="P174" s="206">
        <v>-85079149.516945794</v>
      </c>
      <c r="Q174" s="206">
        <v>-85079149.516959295</v>
      </c>
      <c r="R174" s="206">
        <v>-85079149.516947806</v>
      </c>
      <c r="S174" s="206">
        <v>-85079149.516945094</v>
      </c>
      <c r="T174" s="206">
        <v>-85079149.516960204</v>
      </c>
      <c r="U174" s="206">
        <v>-85079149.516947404</v>
      </c>
      <c r="V174" s="206">
        <v>-85079149.516960502</v>
      </c>
      <c r="W174" s="206">
        <v>-85079149.516946197</v>
      </c>
      <c r="X174" s="206">
        <v>-85079149.516947001</v>
      </c>
      <c r="Y174" s="206">
        <v>-85079149.516960695</v>
      </c>
      <c r="Z174" s="206">
        <v>-85079149.516945794</v>
      </c>
      <c r="AA174" s="206">
        <v>-85079149.516955197</v>
      </c>
      <c r="AB174" s="206">
        <v>-85079149.516952395</v>
      </c>
      <c r="AC174" s="206">
        <v>-85079149.516946003</v>
      </c>
      <c r="AD174" s="206">
        <v>-85079149.516960099</v>
      </c>
      <c r="AE174" s="206">
        <v>-85079149.516946301</v>
      </c>
      <c r="AF174" s="206">
        <v>-85079149.516956598</v>
      </c>
      <c r="AG174" s="206">
        <v>-85079149.516949996</v>
      </c>
      <c r="AH174" s="206">
        <v>-85079149.516947106</v>
      </c>
      <c r="AI174" s="206">
        <v>-85079149.516957104</v>
      </c>
      <c r="AJ174" s="206">
        <v>-85079149.516950294</v>
      </c>
      <c r="AK174" s="206">
        <v>-85079149.5169563</v>
      </c>
      <c r="AL174" s="206">
        <v>-85079149.516950995</v>
      </c>
      <c r="AM174" s="206">
        <v>8.8089704513549804E-7</v>
      </c>
      <c r="AN174" s="206">
        <v>1.8876045942306499E-8</v>
      </c>
      <c r="AO174" s="206">
        <v>1.4205463230609899E-7</v>
      </c>
      <c r="AP174" s="206">
        <v>1.58369541168213E-7</v>
      </c>
      <c r="AQ174" s="206">
        <v>-9.34146344661713E-7</v>
      </c>
      <c r="AR174" s="206">
        <v>-9.1895926743745807E-9</v>
      </c>
      <c r="AS174" s="206">
        <v>7.0285797119140603E-7</v>
      </c>
      <c r="AT174" s="206">
        <v>-4.0936470031738299E-7</v>
      </c>
      <c r="AU174" s="206">
        <v>9.7438693046569807E-8</v>
      </c>
      <c r="AV174" s="206">
        <v>-2.2697448730468799E-7</v>
      </c>
      <c r="AW174" s="206">
        <v>-1.5523098409175899E-7</v>
      </c>
      <c r="AX174" s="206">
        <v>-6.0969591140747097E-7</v>
      </c>
      <c r="AY174" s="206">
        <v>7.6904892921447801E-8</v>
      </c>
      <c r="AZ174" s="206">
        <v>-8.1978738307952895E-8</v>
      </c>
      <c r="BA174" s="206">
        <v>-1.2761354446411101E-7</v>
      </c>
      <c r="BB174" s="206">
        <v>-9.0342015027999896E-7</v>
      </c>
      <c r="BC174" s="206">
        <v>-1.1146068572998E-7</v>
      </c>
      <c r="BD174" s="206">
        <v>6.1064958572387701E-7</v>
      </c>
      <c r="BE174" s="206">
        <v>-2.5486946105956998E-7</v>
      </c>
      <c r="BF174" s="206">
        <v>5.5074691772460896E-7</v>
      </c>
      <c r="BG174" s="206">
        <v>-7.0537626743316698E-7</v>
      </c>
      <c r="BH174" s="206">
        <v>1.5752017498016399E-7</v>
      </c>
      <c r="BI174" s="206">
        <v>1.85370445251465E-7</v>
      </c>
      <c r="BJ174" s="206">
        <v>-8.2459300756454493E-9</v>
      </c>
      <c r="BK174" s="206">
        <v>1.3661384582519501E-7</v>
      </c>
      <c r="BL174" s="206">
        <v>1.7676129937171901E-7</v>
      </c>
      <c r="BM174" s="206">
        <v>-7.3435343801975205E-7</v>
      </c>
      <c r="BN174" s="206">
        <v>2.0705163478851299E-7</v>
      </c>
      <c r="BO174" s="206">
        <v>5.55276870727539E-7</v>
      </c>
      <c r="BP174" s="206">
        <v>-6.838608533144E-7</v>
      </c>
      <c r="BQ174" s="206">
        <v>-5.1230192184448198E-8</v>
      </c>
      <c r="BR174" s="206">
        <v>1.8732063472270999E-7</v>
      </c>
      <c r="BS174" s="206">
        <v>3.86826694011688E-7</v>
      </c>
      <c r="BT174" s="206">
        <v>1.1843442916870101E-7</v>
      </c>
      <c r="BU174" s="206">
        <v>-5.1355361938476603E-7</v>
      </c>
      <c r="BV174" s="206">
        <v>-9.0412795543670706E-8</v>
      </c>
      <c r="BW174" s="206">
        <v>9.8228454589843798E-8</v>
      </c>
      <c r="BX174" s="206">
        <v>1.46403908729553E-9</v>
      </c>
      <c r="BY174" s="206">
        <v>-5.2753090858459495E-7</v>
      </c>
      <c r="BZ174" s="206">
        <v>-1.9264221191406299E-7</v>
      </c>
      <c r="CA174" s="206">
        <v>2.39431858062744E-7</v>
      </c>
      <c r="CB174" s="206">
        <v>-3.2197684049606299E-8</v>
      </c>
      <c r="CC174" s="206">
        <v>5.4684281349182098E-7</v>
      </c>
      <c r="CD174" s="206">
        <v>8.8912248611450205E-7</v>
      </c>
      <c r="CE174" s="206">
        <v>1.6772747039794901E-7</v>
      </c>
      <c r="CF174" s="206">
        <v>1.82390213012695E-7</v>
      </c>
      <c r="CG174" s="206">
        <v>-1.2065470218658399E-7</v>
      </c>
      <c r="CH174" s="206">
        <v>-2.3066997528076199E-8</v>
      </c>
      <c r="CI174" s="206">
        <v>3.5612285137176499E-7</v>
      </c>
      <c r="CJ174" s="206">
        <v>6.4425170421600304E-8</v>
      </c>
      <c r="CK174" s="206">
        <v>-7.17043876647949E-8</v>
      </c>
      <c r="CL174" s="206">
        <v>2.8610229492187499E-8</v>
      </c>
      <c r="CM174" s="206">
        <v>8.5616111755371098E-7</v>
      </c>
      <c r="CN174" s="206">
        <v>-1.52301788330078E-6</v>
      </c>
      <c r="CO174" s="206">
        <v>-4.0245056152343701E-7</v>
      </c>
      <c r="CP174" s="206">
        <v>1.8199905753135701E-7</v>
      </c>
      <c r="CQ174" s="206">
        <v>1.23314559459686E-7</v>
      </c>
      <c r="CR174" s="206">
        <v>6.8814214318990702E-7</v>
      </c>
      <c r="CS174" s="206">
        <v>1.95503234863281E-7</v>
      </c>
      <c r="CT174" s="206">
        <v>-4.3976306915283199E-7</v>
      </c>
      <c r="CU174" s="206">
        <v>1.3672858476638801E-6</v>
      </c>
      <c r="CV174" s="206">
        <v>7.6059997081756601E-7</v>
      </c>
      <c r="CW174" s="206">
        <v>-2.3285672068595901E-6</v>
      </c>
      <c r="CX174" s="206">
        <v>2.4933554232120499E-6</v>
      </c>
      <c r="CY174" s="206">
        <v>-5.3355395793914797E-6</v>
      </c>
      <c r="CZ174" s="206">
        <v>-3.9287991821765896E-6</v>
      </c>
      <c r="DA174" s="206">
        <v>-2.5757849216461199E-6</v>
      </c>
      <c r="DB174" s="206">
        <v>-1.26518681645393E-6</v>
      </c>
      <c r="DC174" s="206">
        <v>4.0998756885528603E-6</v>
      </c>
      <c r="DD174" s="206">
        <v>1.28483399748802E-7</v>
      </c>
      <c r="DE174" s="206">
        <v>3.4772977232932998E-7</v>
      </c>
      <c r="DF174" s="206">
        <v>3.6629550158977502E-6</v>
      </c>
      <c r="DG174" s="206">
        <v>5.4672360420227005E-7</v>
      </c>
      <c r="DH174" s="206">
        <v>5.6900568306446101E-6</v>
      </c>
      <c r="DI174" s="206">
        <v>-59852869658.957001</v>
      </c>
      <c r="DJ174" s="232">
        <v>-1.31712108850479E-6</v>
      </c>
      <c r="DK174" s="206">
        <v>0</v>
      </c>
      <c r="DL174" s="207">
        <v>-62405244144.465561</v>
      </c>
      <c r="DM174" s="343"/>
      <c r="DN174" s="317"/>
      <c r="DO174" s="317"/>
      <c r="DP174" s="317"/>
      <c r="DQ174" s="208"/>
      <c r="DR174" s="209"/>
      <c r="DS174" s="209" t="s">
        <v>305</v>
      </c>
      <c r="DT174" s="205"/>
      <c r="DU174" s="206">
        <f t="shared" si="146"/>
        <v>-85.079149516950991</v>
      </c>
      <c r="DV174" s="206">
        <f t="shared" si="147"/>
        <v>-510.47489710171811</v>
      </c>
      <c r="DW174" s="206">
        <f t="shared" si="148"/>
        <v>-1956.8204388898944</v>
      </c>
      <c r="DX174" s="206">
        <f t="shared" si="149"/>
        <v>2.5450950488445372E-14</v>
      </c>
      <c r="DY174" s="206">
        <f t="shared" si="150"/>
        <v>-3.0428655445575734E-12</v>
      </c>
      <c r="DZ174" s="206">
        <f t="shared" si="151"/>
        <v>-3.1936820596456475E-12</v>
      </c>
      <c r="EA174" s="206">
        <f t="shared" si="152"/>
        <v>4.2096786201000199E-12</v>
      </c>
      <c r="EB174" s="206">
        <f t="shared" si="153"/>
        <v>-59852.869658956995</v>
      </c>
      <c r="EC174" s="206">
        <f t="shared" si="154"/>
        <v>-1.3171210885047899E-12</v>
      </c>
      <c r="ED174" s="207">
        <f t="shared" si="129"/>
        <v>-62405.244144465563</v>
      </c>
      <c r="EE174" s="303">
        <f t="shared" si="155"/>
        <v>0</v>
      </c>
      <c r="EF174" s="306"/>
      <c r="EG174" s="314"/>
      <c r="EH174" s="101"/>
    </row>
    <row r="175" spans="1:138" s="126" customFormat="1" ht="15" hidden="1" customHeight="1" outlineLevel="2" x14ac:dyDescent="0.35">
      <c r="A175" s="41" t="s">
        <v>303</v>
      </c>
      <c r="B175" s="41">
        <v>1</v>
      </c>
      <c r="C175" s="42">
        <v>1.3</v>
      </c>
      <c r="D175" s="43"/>
      <c r="E175" s="220"/>
      <c r="F175" s="221"/>
      <c r="G175" s="221" t="s">
        <v>306</v>
      </c>
      <c r="H175" s="223"/>
      <c r="I175" s="206">
        <v>-27107142.844349999</v>
      </c>
      <c r="J175" s="206">
        <v>-27107142.844352901</v>
      </c>
      <c r="K175" s="206">
        <v>-27107142.844349802</v>
      </c>
      <c r="L175" s="206">
        <v>-27107142.844352599</v>
      </c>
      <c r="M175" s="206">
        <v>-27107142.844350498</v>
      </c>
      <c r="N175" s="206">
        <v>-27107142.8443496</v>
      </c>
      <c r="O175" s="206">
        <v>-27107142.844352499</v>
      </c>
      <c r="P175" s="206">
        <v>-27107142.844350301</v>
      </c>
      <c r="Q175" s="206">
        <v>-27107142.844352901</v>
      </c>
      <c r="R175" s="206">
        <v>-27107142.844349299</v>
      </c>
      <c r="S175" s="206">
        <v>-27107142.844351299</v>
      </c>
      <c r="T175" s="206">
        <v>-27107142.844351999</v>
      </c>
      <c r="U175" s="206">
        <v>-27107142.844350901</v>
      </c>
      <c r="V175" s="206">
        <v>-27107142.844352201</v>
      </c>
      <c r="W175" s="206">
        <v>-27107142.8443508</v>
      </c>
      <c r="X175" s="206">
        <v>-27107142.844348799</v>
      </c>
      <c r="Y175" s="206">
        <v>-27107142.844353002</v>
      </c>
      <c r="Z175" s="206">
        <v>-27107142.844350699</v>
      </c>
      <c r="AA175" s="206">
        <v>-27107142.844353098</v>
      </c>
      <c r="AB175" s="206">
        <v>-27107142.844348699</v>
      </c>
      <c r="AC175" s="206">
        <v>-27107142.8443496</v>
      </c>
      <c r="AD175" s="206">
        <v>-27107142.8443533</v>
      </c>
      <c r="AE175" s="206">
        <v>-27107142.844349802</v>
      </c>
      <c r="AF175" s="206">
        <v>-27107142.844352599</v>
      </c>
      <c r="AG175" s="206">
        <v>-27107142.844349999</v>
      </c>
      <c r="AH175" s="206">
        <v>-27107142.844350901</v>
      </c>
      <c r="AI175" s="206">
        <v>-27107142.844351899</v>
      </c>
      <c r="AJ175" s="206">
        <v>-27107142.844350498</v>
      </c>
      <c r="AK175" s="206">
        <v>-27107142.844352599</v>
      </c>
      <c r="AL175" s="206">
        <v>-27107142.844349802</v>
      </c>
      <c r="AM175" s="206">
        <v>2.1505355834960901E-7</v>
      </c>
      <c r="AN175" s="206">
        <v>1.15081667900085E-7</v>
      </c>
      <c r="AO175" s="206">
        <v>-1.7235428094863899E-7</v>
      </c>
      <c r="AP175" s="206">
        <v>4.17232513427734E-9</v>
      </c>
      <c r="AQ175" s="206">
        <v>-3.7652254104614301E-7</v>
      </c>
      <c r="AR175" s="206">
        <v>-3.4267455339431801E-7</v>
      </c>
      <c r="AS175" s="206">
        <v>-1.4078617095947301E-7</v>
      </c>
      <c r="AT175" s="206">
        <v>7.98583030700684E-7</v>
      </c>
      <c r="AU175" s="206">
        <v>8.0585479736328104E-8</v>
      </c>
      <c r="AV175" s="206">
        <v>5.7983398437499999E-7</v>
      </c>
      <c r="AW175" s="206">
        <v>3.3402442932128902E-7</v>
      </c>
      <c r="AX175" s="206">
        <v>2.2280216217041E-7</v>
      </c>
      <c r="AY175" s="206">
        <v>5.4836273193359399E-9</v>
      </c>
      <c r="AZ175" s="206">
        <v>3.49760055541992E-7</v>
      </c>
      <c r="BA175" s="206">
        <v>-2.5829859077930498E-7</v>
      </c>
      <c r="BB175" s="206">
        <v>-7.8958645462989798E-7</v>
      </c>
      <c r="BC175" s="206">
        <v>3.8635730743408199E-7</v>
      </c>
      <c r="BD175" s="206">
        <v>1.37090682983398E-7</v>
      </c>
      <c r="BE175" s="206">
        <v>-1.42574310302734E-7</v>
      </c>
      <c r="BF175" s="206">
        <v>7.9451128840446501E-8</v>
      </c>
      <c r="BG175" s="206">
        <v>2.7006864547729501E-7</v>
      </c>
      <c r="BH175" s="206">
        <v>1.86413526535034E-8</v>
      </c>
      <c r="BI175" s="206">
        <v>-8.0335140228271504E-7</v>
      </c>
      <c r="BJ175" s="206">
        <v>7.0571899414062499E-7</v>
      </c>
      <c r="BK175" s="206">
        <v>-6.2269251793623001E-7</v>
      </c>
      <c r="BL175" s="206">
        <v>-9.2649459838867201E-7</v>
      </c>
      <c r="BM175" s="206">
        <v>-6.6447257995605499E-7</v>
      </c>
      <c r="BN175" s="206">
        <v>-4.3322890996932998E-7</v>
      </c>
      <c r="BO175" s="206">
        <v>-5.4377317428588895E-7</v>
      </c>
      <c r="BP175" s="206">
        <v>5.6743621826171899E-8</v>
      </c>
      <c r="BQ175" s="206">
        <v>-7.0023536682128902E-7</v>
      </c>
      <c r="BR175" s="206">
        <v>4.0321052074432401E-7</v>
      </c>
      <c r="BS175" s="206">
        <v>1.36811286211014E-8</v>
      </c>
      <c r="BT175" s="206">
        <v>-8.9198350906372107E-8</v>
      </c>
      <c r="BU175" s="206">
        <v>-6.2160193920135498E-8</v>
      </c>
      <c r="BV175" s="206">
        <v>-7.07149505615234E-7</v>
      </c>
      <c r="BW175" s="206">
        <v>1.6641616821289101E-7</v>
      </c>
      <c r="BX175" s="206">
        <v>1.1916160583496101E-6</v>
      </c>
      <c r="BY175" s="206">
        <v>4.6837329864501999E-7</v>
      </c>
      <c r="BZ175" s="206">
        <v>-5.7601928710937498E-7</v>
      </c>
      <c r="CA175" s="206">
        <v>4.08641993999481E-7</v>
      </c>
      <c r="CB175" s="206">
        <v>-6.3601136207580601E-7</v>
      </c>
      <c r="CC175" s="206">
        <v>1.3535395264625601E-6</v>
      </c>
      <c r="CD175" s="206">
        <v>-2.6580691337585498E-7</v>
      </c>
      <c r="CE175" s="206">
        <v>-2.9861927032470702E-7</v>
      </c>
      <c r="CF175" s="206">
        <v>-1.0714530944824199E-6</v>
      </c>
      <c r="CG175" s="206">
        <v>6.7019462585449196E-7</v>
      </c>
      <c r="CH175" s="206">
        <v>1.4722347259521499E-7</v>
      </c>
      <c r="CI175" s="206">
        <v>-3.9339065551757801E-8</v>
      </c>
      <c r="CJ175" s="206">
        <v>1.3940334320068401E-6</v>
      </c>
      <c r="CK175" s="206">
        <v>-1.0868012905120801E-6</v>
      </c>
      <c r="CL175" s="206">
        <v>1.1847019195556599E-6</v>
      </c>
      <c r="CM175" s="206">
        <v>-4.9293041229248002E-7</v>
      </c>
      <c r="CN175" s="206">
        <v>1.42467021942139E-6</v>
      </c>
      <c r="CO175" s="206">
        <v>5.3334236145019502E-7</v>
      </c>
      <c r="CP175" s="206">
        <v>-6.9540739059448199E-7</v>
      </c>
      <c r="CQ175" s="206">
        <v>-1.7821788787841801E-7</v>
      </c>
      <c r="CR175" s="206">
        <v>6.1273574829101604E-8</v>
      </c>
      <c r="CS175" s="206">
        <v>1.5476346015930199E-6</v>
      </c>
      <c r="CT175" s="206">
        <v>3.2290816307067901E-8</v>
      </c>
      <c r="CU175" s="206">
        <v>3.36766242980957E-7</v>
      </c>
      <c r="CV175" s="206">
        <v>4.5835971832275398E-7</v>
      </c>
      <c r="CW175" s="206">
        <v>-3.2920241355896001E-6</v>
      </c>
      <c r="CX175" s="206">
        <v>3.2138824462890601E-6</v>
      </c>
      <c r="CY175" s="206">
        <v>2.00077891349792E-7</v>
      </c>
      <c r="CZ175" s="206">
        <v>-1.8768310546875E-6</v>
      </c>
      <c r="DA175" s="206">
        <v>-2.2623538970947301E-6</v>
      </c>
      <c r="DB175" s="206">
        <v>1.6409158706665E-7</v>
      </c>
      <c r="DC175" s="206">
        <v>-4.4918060302734399E-7</v>
      </c>
      <c r="DD175" s="206">
        <v>-1.15317106246948E-6</v>
      </c>
      <c r="DE175" s="206">
        <v>-4.1353702545165998E-7</v>
      </c>
      <c r="DF175" s="206">
        <v>9.7656250000000002E-7</v>
      </c>
      <c r="DG175" s="206">
        <v>0</v>
      </c>
      <c r="DH175" s="206">
        <v>0</v>
      </c>
      <c r="DI175" s="206">
        <v>-19069775576.051601</v>
      </c>
      <c r="DJ175" s="232">
        <v>0</v>
      </c>
      <c r="DK175" s="206">
        <v>0</v>
      </c>
      <c r="DL175" s="207">
        <v>-19882989861.382137</v>
      </c>
      <c r="DM175" s="343"/>
      <c r="DN175" s="317"/>
      <c r="DO175" s="317"/>
      <c r="DP175" s="317"/>
      <c r="DQ175" s="220"/>
      <c r="DR175" s="221"/>
      <c r="DS175" s="221" t="s">
        <v>306</v>
      </c>
      <c r="DT175" s="223"/>
      <c r="DU175" s="206">
        <f t="shared" si="146"/>
        <v>-27.107142844349998</v>
      </c>
      <c r="DV175" s="206">
        <f t="shared" si="147"/>
        <v>-162.64285706610792</v>
      </c>
      <c r="DW175" s="206">
        <f t="shared" si="148"/>
        <v>-623.46428542007493</v>
      </c>
      <c r="DX175" s="206">
        <f t="shared" si="149"/>
        <v>2.2441362962126894E-12</v>
      </c>
      <c r="DY175" s="206">
        <f t="shared" si="150"/>
        <v>9.1706216335296293E-13</v>
      </c>
      <c r="DZ175" s="206">
        <f t="shared" si="151"/>
        <v>-5.9909820556640635E-12</v>
      </c>
      <c r="EA175" s="206">
        <f t="shared" si="152"/>
        <v>9.7656250000000006E-13</v>
      </c>
      <c r="EB175" s="206">
        <f t="shared" si="153"/>
        <v>-19069.775576051601</v>
      </c>
      <c r="EC175" s="206">
        <f t="shared" si="154"/>
        <v>0</v>
      </c>
      <c r="ED175" s="207">
        <f t="shared" si="129"/>
        <v>-19882.989861382135</v>
      </c>
      <c r="EE175" s="303">
        <f t="shared" si="155"/>
        <v>0</v>
      </c>
      <c r="EF175" s="306"/>
      <c r="EG175" s="314"/>
      <c r="EH175" s="101"/>
    </row>
    <row r="176" spans="1:138" s="126" customFormat="1" ht="15" hidden="1" customHeight="1" outlineLevel="2" x14ac:dyDescent="0.35">
      <c r="A176" s="41" t="s">
        <v>303</v>
      </c>
      <c r="B176" s="41">
        <v>1</v>
      </c>
      <c r="C176" s="42">
        <v>1.4</v>
      </c>
      <c r="D176" s="43"/>
      <c r="E176" s="220"/>
      <c r="F176" s="221"/>
      <c r="G176" s="221" t="s">
        <v>307</v>
      </c>
      <c r="H176" s="223"/>
      <c r="I176" s="206">
        <v>0</v>
      </c>
      <c r="J176" s="206">
        <v>0</v>
      </c>
      <c r="K176" s="206">
        <v>0</v>
      </c>
      <c r="L176" s="206">
        <v>0</v>
      </c>
      <c r="M176" s="206">
        <v>0</v>
      </c>
      <c r="N176" s="206">
        <v>0</v>
      </c>
      <c r="O176" s="206">
        <v>0</v>
      </c>
      <c r="P176" s="206">
        <v>0</v>
      </c>
      <c r="Q176" s="206">
        <v>0</v>
      </c>
      <c r="R176" s="206">
        <v>0</v>
      </c>
      <c r="S176" s="206">
        <v>0</v>
      </c>
      <c r="T176" s="206">
        <v>0</v>
      </c>
      <c r="U176" s="206">
        <v>0</v>
      </c>
      <c r="V176" s="206">
        <v>0</v>
      </c>
      <c r="W176" s="206">
        <v>0</v>
      </c>
      <c r="X176" s="206">
        <v>0</v>
      </c>
      <c r="Y176" s="206">
        <v>0</v>
      </c>
      <c r="Z176" s="206">
        <v>0</v>
      </c>
      <c r="AA176" s="206">
        <v>0</v>
      </c>
      <c r="AB176" s="206">
        <v>0</v>
      </c>
      <c r="AC176" s="206">
        <v>0</v>
      </c>
      <c r="AD176" s="206">
        <v>0</v>
      </c>
      <c r="AE176" s="206">
        <v>0</v>
      </c>
      <c r="AF176" s="206">
        <v>0</v>
      </c>
      <c r="AG176" s="206">
        <v>0</v>
      </c>
      <c r="AH176" s="206">
        <v>0</v>
      </c>
      <c r="AI176" s="206">
        <v>0</v>
      </c>
      <c r="AJ176" s="206">
        <v>0</v>
      </c>
      <c r="AK176" s="206">
        <v>0</v>
      </c>
      <c r="AL176" s="206">
        <v>0</v>
      </c>
      <c r="AM176" s="206">
        <v>0</v>
      </c>
      <c r="AN176" s="206">
        <v>0</v>
      </c>
      <c r="AO176" s="206">
        <v>0</v>
      </c>
      <c r="AP176" s="206">
        <v>0</v>
      </c>
      <c r="AQ176" s="206">
        <v>0</v>
      </c>
      <c r="AR176" s="206">
        <v>0</v>
      </c>
      <c r="AS176" s="206">
        <v>0</v>
      </c>
      <c r="AT176" s="206">
        <v>0</v>
      </c>
      <c r="AU176" s="206">
        <v>0</v>
      </c>
      <c r="AV176" s="206">
        <v>0</v>
      </c>
      <c r="AW176" s="206">
        <v>0</v>
      </c>
      <c r="AX176" s="206">
        <v>0</v>
      </c>
      <c r="AY176" s="206">
        <v>0</v>
      </c>
      <c r="AZ176" s="206">
        <v>0</v>
      </c>
      <c r="BA176" s="206">
        <v>0</v>
      </c>
      <c r="BB176" s="206">
        <v>0</v>
      </c>
      <c r="BC176" s="206">
        <v>0</v>
      </c>
      <c r="BD176" s="206">
        <v>0</v>
      </c>
      <c r="BE176" s="206">
        <v>0</v>
      </c>
      <c r="BF176" s="206">
        <v>0</v>
      </c>
      <c r="BG176" s="206">
        <v>0</v>
      </c>
      <c r="BH176" s="206">
        <v>0</v>
      </c>
      <c r="BI176" s="206">
        <v>0</v>
      </c>
      <c r="BJ176" s="206">
        <v>0</v>
      </c>
      <c r="BK176" s="206">
        <v>0</v>
      </c>
      <c r="BL176" s="206">
        <v>0</v>
      </c>
      <c r="BM176" s="206">
        <v>0</v>
      </c>
      <c r="BN176" s="206">
        <v>0</v>
      </c>
      <c r="BO176" s="206">
        <v>0</v>
      </c>
      <c r="BP176" s="206">
        <v>0</v>
      </c>
      <c r="BQ176" s="206">
        <v>0</v>
      </c>
      <c r="BR176" s="206">
        <v>0</v>
      </c>
      <c r="BS176" s="206">
        <v>0</v>
      </c>
      <c r="BT176" s="206">
        <v>0</v>
      </c>
      <c r="BU176" s="206">
        <v>0</v>
      </c>
      <c r="BV176" s="206">
        <v>0</v>
      </c>
      <c r="BW176" s="206">
        <v>0</v>
      </c>
      <c r="BX176" s="206">
        <v>0</v>
      </c>
      <c r="BY176" s="206">
        <v>0</v>
      </c>
      <c r="BZ176" s="206">
        <v>0</v>
      </c>
      <c r="CA176" s="206">
        <v>0</v>
      </c>
      <c r="CB176" s="206">
        <v>0</v>
      </c>
      <c r="CC176" s="206">
        <v>0</v>
      </c>
      <c r="CD176" s="206">
        <v>0</v>
      </c>
      <c r="CE176" s="206">
        <v>0</v>
      </c>
      <c r="CF176" s="206">
        <v>0</v>
      </c>
      <c r="CG176" s="206">
        <v>0</v>
      </c>
      <c r="CH176" s="206">
        <v>0</v>
      </c>
      <c r="CI176" s="206">
        <v>0</v>
      </c>
      <c r="CJ176" s="206">
        <v>0</v>
      </c>
      <c r="CK176" s="206">
        <v>0</v>
      </c>
      <c r="CL176" s="206">
        <v>0</v>
      </c>
      <c r="CM176" s="206">
        <v>0</v>
      </c>
      <c r="CN176" s="206">
        <v>0</v>
      </c>
      <c r="CO176" s="206">
        <v>0</v>
      </c>
      <c r="CP176" s="206">
        <v>0</v>
      </c>
      <c r="CQ176" s="206">
        <v>0</v>
      </c>
      <c r="CR176" s="206">
        <v>0</v>
      </c>
      <c r="CS176" s="206">
        <v>0</v>
      </c>
      <c r="CT176" s="206">
        <v>0</v>
      </c>
      <c r="CU176" s="206">
        <v>0</v>
      </c>
      <c r="CV176" s="206">
        <v>0</v>
      </c>
      <c r="CW176" s="206">
        <v>0</v>
      </c>
      <c r="CX176" s="206">
        <v>0</v>
      </c>
      <c r="CY176" s="206">
        <v>0</v>
      </c>
      <c r="CZ176" s="206">
        <v>0</v>
      </c>
      <c r="DA176" s="206">
        <v>0</v>
      </c>
      <c r="DB176" s="206">
        <v>0</v>
      </c>
      <c r="DC176" s="206">
        <v>0</v>
      </c>
      <c r="DD176" s="206">
        <v>0</v>
      </c>
      <c r="DE176" s="206">
        <v>0</v>
      </c>
      <c r="DF176" s="206">
        <v>0</v>
      </c>
      <c r="DG176" s="206">
        <v>0</v>
      </c>
      <c r="DH176" s="206">
        <v>0</v>
      </c>
      <c r="DI176" s="206">
        <v>0</v>
      </c>
      <c r="DJ176" s="232">
        <v>0</v>
      </c>
      <c r="DK176" s="206">
        <v>0</v>
      </c>
      <c r="DL176" s="207">
        <v>0</v>
      </c>
      <c r="DM176" s="343"/>
      <c r="DN176" s="317"/>
      <c r="DO176" s="317"/>
      <c r="DP176" s="317"/>
      <c r="DQ176" s="220"/>
      <c r="DR176" s="221"/>
      <c r="DS176" s="221" t="s">
        <v>307</v>
      </c>
      <c r="DT176" s="223"/>
      <c r="DU176" s="206">
        <f t="shared" si="146"/>
        <v>0</v>
      </c>
      <c r="DV176" s="206">
        <f t="shared" si="147"/>
        <v>0</v>
      </c>
      <c r="DW176" s="206">
        <f t="shared" si="148"/>
        <v>0</v>
      </c>
      <c r="DX176" s="206">
        <f t="shared" si="149"/>
        <v>0</v>
      </c>
      <c r="DY176" s="206">
        <f t="shared" si="150"/>
        <v>0</v>
      </c>
      <c r="DZ176" s="206">
        <f t="shared" si="151"/>
        <v>0</v>
      </c>
      <c r="EA176" s="206">
        <f t="shared" si="152"/>
        <v>0</v>
      </c>
      <c r="EB176" s="206">
        <f t="shared" si="153"/>
        <v>0</v>
      </c>
      <c r="EC176" s="206">
        <f t="shared" si="154"/>
        <v>0</v>
      </c>
      <c r="ED176" s="207">
        <f t="shared" si="129"/>
        <v>0</v>
      </c>
      <c r="EE176" s="303">
        <f t="shared" si="155"/>
        <v>0</v>
      </c>
      <c r="EF176" s="306"/>
      <c r="EG176" s="314"/>
      <c r="EH176" s="101"/>
    </row>
    <row r="177" spans="1:138" s="126" customFormat="1" ht="15" hidden="1" customHeight="1" outlineLevel="2" x14ac:dyDescent="0.35">
      <c r="A177" s="41" t="s">
        <v>303</v>
      </c>
      <c r="B177" s="41">
        <v>1</v>
      </c>
      <c r="C177" s="42">
        <v>1.5</v>
      </c>
      <c r="D177" s="43"/>
      <c r="E177" s="220"/>
      <c r="F177" s="221"/>
      <c r="G177" s="221" t="s">
        <v>308</v>
      </c>
      <c r="H177" s="223"/>
      <c r="I177" s="206">
        <v>0</v>
      </c>
      <c r="J177" s="206">
        <v>0</v>
      </c>
      <c r="K177" s="206">
        <v>0</v>
      </c>
      <c r="L177" s="206">
        <v>0</v>
      </c>
      <c r="M177" s="206">
        <v>0</v>
      </c>
      <c r="N177" s="206">
        <v>0</v>
      </c>
      <c r="O177" s="206">
        <v>0</v>
      </c>
      <c r="P177" s="206">
        <v>0</v>
      </c>
      <c r="Q177" s="206">
        <v>0</v>
      </c>
      <c r="R177" s="206">
        <v>0</v>
      </c>
      <c r="S177" s="206">
        <v>0</v>
      </c>
      <c r="T177" s="206">
        <v>0</v>
      </c>
      <c r="U177" s="206">
        <v>0</v>
      </c>
      <c r="V177" s="206">
        <v>0</v>
      </c>
      <c r="W177" s="206">
        <v>0</v>
      </c>
      <c r="X177" s="206">
        <v>0</v>
      </c>
      <c r="Y177" s="206">
        <v>0</v>
      </c>
      <c r="Z177" s="206">
        <v>0</v>
      </c>
      <c r="AA177" s="206">
        <v>0</v>
      </c>
      <c r="AB177" s="206">
        <v>0</v>
      </c>
      <c r="AC177" s="206">
        <v>0</v>
      </c>
      <c r="AD177" s="206">
        <v>0</v>
      </c>
      <c r="AE177" s="206">
        <v>0</v>
      </c>
      <c r="AF177" s="206">
        <v>0</v>
      </c>
      <c r="AG177" s="206">
        <v>0</v>
      </c>
      <c r="AH177" s="206">
        <v>0</v>
      </c>
      <c r="AI177" s="206">
        <v>0</v>
      </c>
      <c r="AJ177" s="206">
        <v>0</v>
      </c>
      <c r="AK177" s="206">
        <v>0</v>
      </c>
      <c r="AL177" s="206">
        <v>0</v>
      </c>
      <c r="AM177" s="206">
        <v>0</v>
      </c>
      <c r="AN177" s="206">
        <v>0</v>
      </c>
      <c r="AO177" s="206">
        <v>0</v>
      </c>
      <c r="AP177" s="206">
        <v>0</v>
      </c>
      <c r="AQ177" s="206">
        <v>0</v>
      </c>
      <c r="AR177" s="206">
        <v>0</v>
      </c>
      <c r="AS177" s="206">
        <v>0</v>
      </c>
      <c r="AT177" s="206">
        <v>0</v>
      </c>
      <c r="AU177" s="206">
        <v>0</v>
      </c>
      <c r="AV177" s="206">
        <v>0</v>
      </c>
      <c r="AW177" s="206">
        <v>0</v>
      </c>
      <c r="AX177" s="206">
        <v>0</v>
      </c>
      <c r="AY177" s="206">
        <v>0</v>
      </c>
      <c r="AZ177" s="206">
        <v>0</v>
      </c>
      <c r="BA177" s="206">
        <v>0</v>
      </c>
      <c r="BB177" s="206">
        <v>0</v>
      </c>
      <c r="BC177" s="206">
        <v>0</v>
      </c>
      <c r="BD177" s="206">
        <v>0</v>
      </c>
      <c r="BE177" s="206">
        <v>0</v>
      </c>
      <c r="BF177" s="206">
        <v>0</v>
      </c>
      <c r="BG177" s="206">
        <v>0</v>
      </c>
      <c r="BH177" s="206">
        <v>0</v>
      </c>
      <c r="BI177" s="206">
        <v>0</v>
      </c>
      <c r="BJ177" s="206">
        <v>0</v>
      </c>
      <c r="BK177" s="206">
        <v>0</v>
      </c>
      <c r="BL177" s="206">
        <v>0</v>
      </c>
      <c r="BM177" s="206">
        <v>0</v>
      </c>
      <c r="BN177" s="206">
        <v>0</v>
      </c>
      <c r="BO177" s="206">
        <v>0</v>
      </c>
      <c r="BP177" s="206">
        <v>0</v>
      </c>
      <c r="BQ177" s="206">
        <v>0</v>
      </c>
      <c r="BR177" s="206">
        <v>0</v>
      </c>
      <c r="BS177" s="206">
        <v>0</v>
      </c>
      <c r="BT177" s="206">
        <v>0</v>
      </c>
      <c r="BU177" s="206">
        <v>0</v>
      </c>
      <c r="BV177" s="206">
        <v>0</v>
      </c>
      <c r="BW177" s="206">
        <v>0</v>
      </c>
      <c r="BX177" s="206">
        <v>0</v>
      </c>
      <c r="BY177" s="206">
        <v>0</v>
      </c>
      <c r="BZ177" s="206">
        <v>0</v>
      </c>
      <c r="CA177" s="206">
        <v>0</v>
      </c>
      <c r="CB177" s="206">
        <v>0</v>
      </c>
      <c r="CC177" s="206">
        <v>0</v>
      </c>
      <c r="CD177" s="206">
        <v>0</v>
      </c>
      <c r="CE177" s="206">
        <v>0</v>
      </c>
      <c r="CF177" s="206">
        <v>0</v>
      </c>
      <c r="CG177" s="206">
        <v>0</v>
      </c>
      <c r="CH177" s="206">
        <v>0</v>
      </c>
      <c r="CI177" s="206">
        <v>0</v>
      </c>
      <c r="CJ177" s="206">
        <v>0</v>
      </c>
      <c r="CK177" s="206">
        <v>0</v>
      </c>
      <c r="CL177" s="206">
        <v>0</v>
      </c>
      <c r="CM177" s="206">
        <v>0</v>
      </c>
      <c r="CN177" s="206">
        <v>0</v>
      </c>
      <c r="CO177" s="206">
        <v>0</v>
      </c>
      <c r="CP177" s="206">
        <v>0</v>
      </c>
      <c r="CQ177" s="206">
        <v>0</v>
      </c>
      <c r="CR177" s="206">
        <v>0</v>
      </c>
      <c r="CS177" s="206">
        <v>0</v>
      </c>
      <c r="CT177" s="206">
        <v>0</v>
      </c>
      <c r="CU177" s="206">
        <v>0</v>
      </c>
      <c r="CV177" s="206">
        <v>0</v>
      </c>
      <c r="CW177" s="206">
        <v>0</v>
      </c>
      <c r="CX177" s="206">
        <v>0</v>
      </c>
      <c r="CY177" s="206">
        <v>0</v>
      </c>
      <c r="CZ177" s="206">
        <v>0</v>
      </c>
      <c r="DA177" s="206">
        <v>0</v>
      </c>
      <c r="DB177" s="206">
        <v>0</v>
      </c>
      <c r="DC177" s="206">
        <v>0</v>
      </c>
      <c r="DD177" s="206">
        <v>0</v>
      </c>
      <c r="DE177" s="206">
        <v>0</v>
      </c>
      <c r="DF177" s="206">
        <v>0</v>
      </c>
      <c r="DG177" s="206">
        <v>0</v>
      </c>
      <c r="DH177" s="206">
        <v>0</v>
      </c>
      <c r="DI177" s="206">
        <v>0</v>
      </c>
      <c r="DJ177" s="232">
        <v>0</v>
      </c>
      <c r="DK177" s="206">
        <v>0</v>
      </c>
      <c r="DL177" s="207">
        <v>0</v>
      </c>
      <c r="DM177" s="343"/>
      <c r="DN177" s="317"/>
      <c r="DO177" s="317"/>
      <c r="DP177" s="317"/>
      <c r="DQ177" s="220"/>
      <c r="DR177" s="221"/>
      <c r="DS177" s="221" t="s">
        <v>308</v>
      </c>
      <c r="DT177" s="223"/>
      <c r="DU177" s="206">
        <f t="shared" si="146"/>
        <v>0</v>
      </c>
      <c r="DV177" s="206">
        <f t="shared" si="147"/>
        <v>0</v>
      </c>
      <c r="DW177" s="206">
        <f t="shared" si="148"/>
        <v>0</v>
      </c>
      <c r="DX177" s="206">
        <f t="shared" si="149"/>
        <v>0</v>
      </c>
      <c r="DY177" s="206">
        <f t="shared" si="150"/>
        <v>0</v>
      </c>
      <c r="DZ177" s="206">
        <f t="shared" si="151"/>
        <v>0</v>
      </c>
      <c r="EA177" s="206">
        <f t="shared" si="152"/>
        <v>0</v>
      </c>
      <c r="EB177" s="206">
        <f t="shared" si="153"/>
        <v>0</v>
      </c>
      <c r="EC177" s="206">
        <f t="shared" si="154"/>
        <v>0</v>
      </c>
      <c r="ED177" s="207">
        <f t="shared" si="129"/>
        <v>0</v>
      </c>
      <c r="EE177" s="303">
        <f t="shared" si="155"/>
        <v>0</v>
      </c>
      <c r="EF177" s="306"/>
      <c r="EG177" s="314"/>
      <c r="EH177" s="101"/>
    </row>
    <row r="178" spans="1:138" s="126" customFormat="1" ht="15" hidden="1" customHeight="1" outlineLevel="2" x14ac:dyDescent="0.35">
      <c r="A178" s="41" t="s">
        <v>303</v>
      </c>
      <c r="B178" s="41">
        <v>1</v>
      </c>
      <c r="C178" s="42">
        <v>1.6</v>
      </c>
      <c r="D178" s="43"/>
      <c r="E178" s="220"/>
      <c r="F178" s="221"/>
      <c r="G178" s="221" t="s">
        <v>309</v>
      </c>
      <c r="H178" s="223"/>
      <c r="I178" s="206">
        <v>0</v>
      </c>
      <c r="J178" s="206">
        <v>0</v>
      </c>
      <c r="K178" s="206">
        <v>0</v>
      </c>
      <c r="L178" s="206">
        <v>0</v>
      </c>
      <c r="M178" s="206">
        <v>0</v>
      </c>
      <c r="N178" s="206">
        <v>0</v>
      </c>
      <c r="O178" s="206">
        <v>0</v>
      </c>
      <c r="P178" s="206">
        <v>0</v>
      </c>
      <c r="Q178" s="206">
        <v>0</v>
      </c>
      <c r="R178" s="206">
        <v>0</v>
      </c>
      <c r="S178" s="206">
        <v>0</v>
      </c>
      <c r="T178" s="206">
        <v>0</v>
      </c>
      <c r="U178" s="206">
        <v>0</v>
      </c>
      <c r="V178" s="206">
        <v>0</v>
      </c>
      <c r="W178" s="206">
        <v>0</v>
      </c>
      <c r="X178" s="206">
        <v>0</v>
      </c>
      <c r="Y178" s="206">
        <v>0</v>
      </c>
      <c r="Z178" s="206">
        <v>0</v>
      </c>
      <c r="AA178" s="206">
        <v>0</v>
      </c>
      <c r="AB178" s="206">
        <v>0</v>
      </c>
      <c r="AC178" s="206">
        <v>0</v>
      </c>
      <c r="AD178" s="206">
        <v>0</v>
      </c>
      <c r="AE178" s="206">
        <v>0</v>
      </c>
      <c r="AF178" s="206">
        <v>0</v>
      </c>
      <c r="AG178" s="206">
        <v>0</v>
      </c>
      <c r="AH178" s="206">
        <v>0</v>
      </c>
      <c r="AI178" s="206">
        <v>0</v>
      </c>
      <c r="AJ178" s="206">
        <v>0</v>
      </c>
      <c r="AK178" s="206">
        <v>0</v>
      </c>
      <c r="AL178" s="206">
        <v>0</v>
      </c>
      <c r="AM178" s="206">
        <v>0</v>
      </c>
      <c r="AN178" s="206">
        <v>0</v>
      </c>
      <c r="AO178" s="206">
        <v>0</v>
      </c>
      <c r="AP178" s="206">
        <v>0</v>
      </c>
      <c r="AQ178" s="206">
        <v>0</v>
      </c>
      <c r="AR178" s="206">
        <v>0</v>
      </c>
      <c r="AS178" s="206">
        <v>0</v>
      </c>
      <c r="AT178" s="206">
        <v>0</v>
      </c>
      <c r="AU178" s="206">
        <v>0</v>
      </c>
      <c r="AV178" s="206">
        <v>0</v>
      </c>
      <c r="AW178" s="206">
        <v>0</v>
      </c>
      <c r="AX178" s="206">
        <v>0</v>
      </c>
      <c r="AY178" s="206">
        <v>0</v>
      </c>
      <c r="AZ178" s="206">
        <v>0</v>
      </c>
      <c r="BA178" s="206">
        <v>0</v>
      </c>
      <c r="BB178" s="206">
        <v>0</v>
      </c>
      <c r="BC178" s="206">
        <v>0</v>
      </c>
      <c r="BD178" s="206">
        <v>0</v>
      </c>
      <c r="BE178" s="206">
        <v>0</v>
      </c>
      <c r="BF178" s="206">
        <v>0</v>
      </c>
      <c r="BG178" s="206">
        <v>0</v>
      </c>
      <c r="BH178" s="206">
        <v>0</v>
      </c>
      <c r="BI178" s="206">
        <v>0</v>
      </c>
      <c r="BJ178" s="206">
        <v>0</v>
      </c>
      <c r="BK178" s="206">
        <v>0</v>
      </c>
      <c r="BL178" s="206">
        <v>0</v>
      </c>
      <c r="BM178" s="206">
        <v>0</v>
      </c>
      <c r="BN178" s="206">
        <v>0</v>
      </c>
      <c r="BO178" s="206">
        <v>0</v>
      </c>
      <c r="BP178" s="206">
        <v>0</v>
      </c>
      <c r="BQ178" s="206">
        <v>0</v>
      </c>
      <c r="BR178" s="206">
        <v>0</v>
      </c>
      <c r="BS178" s="206">
        <v>0</v>
      </c>
      <c r="BT178" s="206">
        <v>0</v>
      </c>
      <c r="BU178" s="206">
        <v>0</v>
      </c>
      <c r="BV178" s="206">
        <v>0</v>
      </c>
      <c r="BW178" s="206">
        <v>0</v>
      </c>
      <c r="BX178" s="206">
        <v>0</v>
      </c>
      <c r="BY178" s="206">
        <v>0</v>
      </c>
      <c r="BZ178" s="206">
        <v>0</v>
      </c>
      <c r="CA178" s="206">
        <v>0</v>
      </c>
      <c r="CB178" s="206">
        <v>0</v>
      </c>
      <c r="CC178" s="206">
        <v>0</v>
      </c>
      <c r="CD178" s="206">
        <v>0</v>
      </c>
      <c r="CE178" s="206">
        <v>0</v>
      </c>
      <c r="CF178" s="206">
        <v>0</v>
      </c>
      <c r="CG178" s="206">
        <v>0</v>
      </c>
      <c r="CH178" s="206">
        <v>0</v>
      </c>
      <c r="CI178" s="206">
        <v>0</v>
      </c>
      <c r="CJ178" s="206">
        <v>0</v>
      </c>
      <c r="CK178" s="206">
        <v>0</v>
      </c>
      <c r="CL178" s="206">
        <v>0</v>
      </c>
      <c r="CM178" s="206">
        <v>0</v>
      </c>
      <c r="CN178" s="206">
        <v>0</v>
      </c>
      <c r="CO178" s="206">
        <v>0</v>
      </c>
      <c r="CP178" s="206">
        <v>0</v>
      </c>
      <c r="CQ178" s="206">
        <v>0</v>
      </c>
      <c r="CR178" s="206">
        <v>0</v>
      </c>
      <c r="CS178" s="206">
        <v>0</v>
      </c>
      <c r="CT178" s="206">
        <v>0</v>
      </c>
      <c r="CU178" s="206">
        <v>0</v>
      </c>
      <c r="CV178" s="206">
        <v>0</v>
      </c>
      <c r="CW178" s="206">
        <v>0</v>
      </c>
      <c r="CX178" s="206">
        <v>0</v>
      </c>
      <c r="CY178" s="206">
        <v>0</v>
      </c>
      <c r="CZ178" s="206">
        <v>0</v>
      </c>
      <c r="DA178" s="206">
        <v>0</v>
      </c>
      <c r="DB178" s="206">
        <v>0</v>
      </c>
      <c r="DC178" s="206">
        <v>0</v>
      </c>
      <c r="DD178" s="206">
        <v>0</v>
      </c>
      <c r="DE178" s="206">
        <v>0</v>
      </c>
      <c r="DF178" s="206">
        <v>0</v>
      </c>
      <c r="DG178" s="206">
        <v>0</v>
      </c>
      <c r="DH178" s="206">
        <v>0</v>
      </c>
      <c r="DI178" s="206">
        <v>0</v>
      </c>
      <c r="DJ178" s="232">
        <v>0</v>
      </c>
      <c r="DK178" s="206">
        <v>0</v>
      </c>
      <c r="DL178" s="207">
        <v>0</v>
      </c>
      <c r="DM178" s="343"/>
      <c r="DN178" s="317"/>
      <c r="DO178" s="317"/>
      <c r="DP178" s="317"/>
      <c r="DQ178" s="220"/>
      <c r="DR178" s="221"/>
      <c r="DS178" s="221" t="s">
        <v>309</v>
      </c>
      <c r="DT178" s="223"/>
      <c r="DU178" s="206">
        <f t="shared" si="146"/>
        <v>0</v>
      </c>
      <c r="DV178" s="206">
        <f t="shared" si="147"/>
        <v>0</v>
      </c>
      <c r="DW178" s="206">
        <f t="shared" si="148"/>
        <v>0</v>
      </c>
      <c r="DX178" s="206">
        <f t="shared" si="149"/>
        <v>0</v>
      </c>
      <c r="DY178" s="206">
        <f t="shared" si="150"/>
        <v>0</v>
      </c>
      <c r="DZ178" s="206">
        <f t="shared" si="151"/>
        <v>0</v>
      </c>
      <c r="EA178" s="206">
        <f t="shared" si="152"/>
        <v>0</v>
      </c>
      <c r="EB178" s="206">
        <f t="shared" si="153"/>
        <v>0</v>
      </c>
      <c r="EC178" s="206">
        <f t="shared" si="154"/>
        <v>0</v>
      </c>
      <c r="ED178" s="207">
        <f t="shared" si="129"/>
        <v>0</v>
      </c>
      <c r="EE178" s="303">
        <f t="shared" si="155"/>
        <v>0</v>
      </c>
      <c r="EF178" s="306"/>
      <c r="EG178" s="314"/>
      <c r="EH178" s="101"/>
    </row>
    <row r="179" spans="1:138" s="126" customFormat="1" ht="15" hidden="1" customHeight="1" outlineLevel="2" x14ac:dyDescent="0.35">
      <c r="A179" s="41" t="s">
        <v>303</v>
      </c>
      <c r="B179" s="41">
        <v>1</v>
      </c>
      <c r="C179" s="42">
        <v>1.7</v>
      </c>
      <c r="D179" s="43"/>
      <c r="E179" s="220"/>
      <c r="F179" s="221"/>
      <c r="G179" s="221" t="s">
        <v>310</v>
      </c>
      <c r="H179" s="223"/>
      <c r="I179" s="206">
        <v>0</v>
      </c>
      <c r="J179" s="206">
        <v>0</v>
      </c>
      <c r="K179" s="206">
        <v>0</v>
      </c>
      <c r="L179" s="206">
        <v>0</v>
      </c>
      <c r="M179" s="206">
        <v>0</v>
      </c>
      <c r="N179" s="206">
        <v>0</v>
      </c>
      <c r="O179" s="206">
        <v>0</v>
      </c>
      <c r="P179" s="206">
        <v>0</v>
      </c>
      <c r="Q179" s="206">
        <v>0</v>
      </c>
      <c r="R179" s="206">
        <v>0</v>
      </c>
      <c r="S179" s="206">
        <v>0</v>
      </c>
      <c r="T179" s="206">
        <v>0</v>
      </c>
      <c r="U179" s="206">
        <v>0</v>
      </c>
      <c r="V179" s="206">
        <v>0</v>
      </c>
      <c r="W179" s="206">
        <v>0</v>
      </c>
      <c r="X179" s="206">
        <v>0</v>
      </c>
      <c r="Y179" s="206">
        <v>0</v>
      </c>
      <c r="Z179" s="206">
        <v>0</v>
      </c>
      <c r="AA179" s="206">
        <v>0</v>
      </c>
      <c r="AB179" s="206">
        <v>0</v>
      </c>
      <c r="AC179" s="206">
        <v>0</v>
      </c>
      <c r="AD179" s="206">
        <v>0</v>
      </c>
      <c r="AE179" s="206">
        <v>0</v>
      </c>
      <c r="AF179" s="206">
        <v>0</v>
      </c>
      <c r="AG179" s="206">
        <v>0</v>
      </c>
      <c r="AH179" s="206">
        <v>0</v>
      </c>
      <c r="AI179" s="206">
        <v>0</v>
      </c>
      <c r="AJ179" s="206">
        <v>0</v>
      </c>
      <c r="AK179" s="206">
        <v>0</v>
      </c>
      <c r="AL179" s="206">
        <v>0</v>
      </c>
      <c r="AM179" s="206">
        <v>0</v>
      </c>
      <c r="AN179" s="206">
        <v>0</v>
      </c>
      <c r="AO179" s="206">
        <v>0</v>
      </c>
      <c r="AP179" s="206">
        <v>0</v>
      </c>
      <c r="AQ179" s="206">
        <v>0</v>
      </c>
      <c r="AR179" s="206">
        <v>0</v>
      </c>
      <c r="AS179" s="206">
        <v>0</v>
      </c>
      <c r="AT179" s="206">
        <v>0</v>
      </c>
      <c r="AU179" s="206">
        <v>0</v>
      </c>
      <c r="AV179" s="206">
        <v>0</v>
      </c>
      <c r="AW179" s="206">
        <v>0</v>
      </c>
      <c r="AX179" s="206">
        <v>0</v>
      </c>
      <c r="AY179" s="206">
        <v>0</v>
      </c>
      <c r="AZ179" s="206">
        <v>0</v>
      </c>
      <c r="BA179" s="206">
        <v>0</v>
      </c>
      <c r="BB179" s="206">
        <v>0</v>
      </c>
      <c r="BC179" s="206">
        <v>0</v>
      </c>
      <c r="BD179" s="206">
        <v>0</v>
      </c>
      <c r="BE179" s="206">
        <v>0</v>
      </c>
      <c r="BF179" s="206">
        <v>0</v>
      </c>
      <c r="BG179" s="206">
        <v>0</v>
      </c>
      <c r="BH179" s="206">
        <v>0</v>
      </c>
      <c r="BI179" s="206">
        <v>0</v>
      </c>
      <c r="BJ179" s="206">
        <v>0</v>
      </c>
      <c r="BK179" s="206">
        <v>0</v>
      </c>
      <c r="BL179" s="206">
        <v>0</v>
      </c>
      <c r="BM179" s="206">
        <v>0</v>
      </c>
      <c r="BN179" s="206">
        <v>0</v>
      </c>
      <c r="BO179" s="206">
        <v>0</v>
      </c>
      <c r="BP179" s="206">
        <v>0</v>
      </c>
      <c r="BQ179" s="206">
        <v>0</v>
      </c>
      <c r="BR179" s="206">
        <v>0</v>
      </c>
      <c r="BS179" s="206">
        <v>0</v>
      </c>
      <c r="BT179" s="206">
        <v>0</v>
      </c>
      <c r="BU179" s="206">
        <v>0</v>
      </c>
      <c r="BV179" s="206">
        <v>0</v>
      </c>
      <c r="BW179" s="206">
        <v>0</v>
      </c>
      <c r="BX179" s="206">
        <v>0</v>
      </c>
      <c r="BY179" s="206">
        <v>0</v>
      </c>
      <c r="BZ179" s="206">
        <v>0</v>
      </c>
      <c r="CA179" s="206">
        <v>0</v>
      </c>
      <c r="CB179" s="206">
        <v>0</v>
      </c>
      <c r="CC179" s="206">
        <v>0</v>
      </c>
      <c r="CD179" s="206">
        <v>0</v>
      </c>
      <c r="CE179" s="206">
        <v>0</v>
      </c>
      <c r="CF179" s="206">
        <v>0</v>
      </c>
      <c r="CG179" s="206">
        <v>0</v>
      </c>
      <c r="CH179" s="206">
        <v>0</v>
      </c>
      <c r="CI179" s="206">
        <v>0</v>
      </c>
      <c r="CJ179" s="206">
        <v>0</v>
      </c>
      <c r="CK179" s="206">
        <v>0</v>
      </c>
      <c r="CL179" s="206">
        <v>0</v>
      </c>
      <c r="CM179" s="206">
        <v>0</v>
      </c>
      <c r="CN179" s="206">
        <v>0</v>
      </c>
      <c r="CO179" s="206">
        <v>0</v>
      </c>
      <c r="CP179" s="206">
        <v>0</v>
      </c>
      <c r="CQ179" s="206">
        <v>0</v>
      </c>
      <c r="CR179" s="206">
        <v>0</v>
      </c>
      <c r="CS179" s="206">
        <v>0</v>
      </c>
      <c r="CT179" s="206">
        <v>0</v>
      </c>
      <c r="CU179" s="206">
        <v>0</v>
      </c>
      <c r="CV179" s="206">
        <v>0</v>
      </c>
      <c r="CW179" s="206">
        <v>0</v>
      </c>
      <c r="CX179" s="206">
        <v>0</v>
      </c>
      <c r="CY179" s="206">
        <v>0</v>
      </c>
      <c r="CZ179" s="206">
        <v>0</v>
      </c>
      <c r="DA179" s="206">
        <v>0</v>
      </c>
      <c r="DB179" s="206">
        <v>0</v>
      </c>
      <c r="DC179" s="206">
        <v>0</v>
      </c>
      <c r="DD179" s="206">
        <v>0</v>
      </c>
      <c r="DE179" s="206">
        <v>0</v>
      </c>
      <c r="DF179" s="206">
        <v>0</v>
      </c>
      <c r="DG179" s="206">
        <v>0</v>
      </c>
      <c r="DH179" s="206">
        <v>0</v>
      </c>
      <c r="DI179" s="206">
        <v>0</v>
      </c>
      <c r="DJ179" s="232">
        <v>0</v>
      </c>
      <c r="DK179" s="206">
        <v>0</v>
      </c>
      <c r="DL179" s="207">
        <v>0</v>
      </c>
      <c r="DM179" s="343"/>
      <c r="DN179" s="317"/>
      <c r="DO179" s="317"/>
      <c r="DP179" s="317"/>
      <c r="DQ179" s="220"/>
      <c r="DR179" s="221"/>
      <c r="DS179" s="221" t="s">
        <v>310</v>
      </c>
      <c r="DT179" s="223"/>
      <c r="DU179" s="206">
        <f t="shared" si="146"/>
        <v>0</v>
      </c>
      <c r="DV179" s="206">
        <f t="shared" si="147"/>
        <v>0</v>
      </c>
      <c r="DW179" s="206">
        <f t="shared" si="148"/>
        <v>0</v>
      </c>
      <c r="DX179" s="206">
        <f t="shared" si="149"/>
        <v>0</v>
      </c>
      <c r="DY179" s="206">
        <f t="shared" si="150"/>
        <v>0</v>
      </c>
      <c r="DZ179" s="206">
        <f t="shared" si="151"/>
        <v>0</v>
      </c>
      <c r="EA179" s="206">
        <f t="shared" si="152"/>
        <v>0</v>
      </c>
      <c r="EB179" s="206">
        <f t="shared" si="153"/>
        <v>0</v>
      </c>
      <c r="EC179" s="206">
        <f t="shared" si="154"/>
        <v>0</v>
      </c>
      <c r="ED179" s="207">
        <f t="shared" si="129"/>
        <v>0</v>
      </c>
      <c r="EE179" s="303">
        <f t="shared" si="155"/>
        <v>0</v>
      </c>
      <c r="EF179" s="306"/>
      <c r="EG179" s="314"/>
      <c r="EH179" s="101"/>
    </row>
    <row r="180" spans="1:138" s="126" customFormat="1" ht="15" hidden="1" customHeight="1" outlineLevel="2" x14ac:dyDescent="0.35">
      <c r="A180" s="41" t="s">
        <v>303</v>
      </c>
      <c r="B180" s="41">
        <v>1</v>
      </c>
      <c r="C180" s="42">
        <v>1.8</v>
      </c>
      <c r="D180" s="43"/>
      <c r="E180" s="220"/>
      <c r="F180" s="221"/>
      <c r="G180" s="221" t="s">
        <v>311</v>
      </c>
      <c r="H180" s="223"/>
      <c r="I180" s="206">
        <v>0</v>
      </c>
      <c r="J180" s="206">
        <v>0</v>
      </c>
      <c r="K180" s="206">
        <v>0</v>
      </c>
      <c r="L180" s="206">
        <v>0</v>
      </c>
      <c r="M180" s="206">
        <v>0</v>
      </c>
      <c r="N180" s="206">
        <v>0</v>
      </c>
      <c r="O180" s="206">
        <v>0</v>
      </c>
      <c r="P180" s="206">
        <v>0</v>
      </c>
      <c r="Q180" s="206">
        <v>0</v>
      </c>
      <c r="R180" s="206">
        <v>0</v>
      </c>
      <c r="S180" s="206">
        <v>0</v>
      </c>
      <c r="T180" s="206">
        <v>0</v>
      </c>
      <c r="U180" s="206">
        <v>0</v>
      </c>
      <c r="V180" s="206">
        <v>0</v>
      </c>
      <c r="W180" s="206">
        <v>0</v>
      </c>
      <c r="X180" s="206">
        <v>0</v>
      </c>
      <c r="Y180" s="206">
        <v>0</v>
      </c>
      <c r="Z180" s="206">
        <v>0</v>
      </c>
      <c r="AA180" s="206">
        <v>0</v>
      </c>
      <c r="AB180" s="206">
        <v>0</v>
      </c>
      <c r="AC180" s="206">
        <v>0</v>
      </c>
      <c r="AD180" s="206">
        <v>0</v>
      </c>
      <c r="AE180" s="206">
        <v>0</v>
      </c>
      <c r="AF180" s="206">
        <v>0</v>
      </c>
      <c r="AG180" s="206">
        <v>0</v>
      </c>
      <c r="AH180" s="206">
        <v>0</v>
      </c>
      <c r="AI180" s="206">
        <v>0</v>
      </c>
      <c r="AJ180" s="206">
        <v>0</v>
      </c>
      <c r="AK180" s="206">
        <v>0</v>
      </c>
      <c r="AL180" s="206">
        <v>0</v>
      </c>
      <c r="AM180" s="206">
        <v>0</v>
      </c>
      <c r="AN180" s="206">
        <v>0</v>
      </c>
      <c r="AO180" s="206">
        <v>0</v>
      </c>
      <c r="AP180" s="206">
        <v>0</v>
      </c>
      <c r="AQ180" s="206">
        <v>0</v>
      </c>
      <c r="AR180" s="206">
        <v>0</v>
      </c>
      <c r="AS180" s="206">
        <v>0</v>
      </c>
      <c r="AT180" s="206">
        <v>0</v>
      </c>
      <c r="AU180" s="206">
        <v>0</v>
      </c>
      <c r="AV180" s="206">
        <v>0</v>
      </c>
      <c r="AW180" s="206">
        <v>0</v>
      </c>
      <c r="AX180" s="206">
        <v>0</v>
      </c>
      <c r="AY180" s="206">
        <v>0</v>
      </c>
      <c r="AZ180" s="206">
        <v>0</v>
      </c>
      <c r="BA180" s="206">
        <v>0</v>
      </c>
      <c r="BB180" s="206">
        <v>0</v>
      </c>
      <c r="BC180" s="206">
        <v>0</v>
      </c>
      <c r="BD180" s="206">
        <v>0</v>
      </c>
      <c r="BE180" s="206">
        <v>0</v>
      </c>
      <c r="BF180" s="206">
        <v>0</v>
      </c>
      <c r="BG180" s="206">
        <v>0</v>
      </c>
      <c r="BH180" s="206">
        <v>0</v>
      </c>
      <c r="BI180" s="206">
        <v>0</v>
      </c>
      <c r="BJ180" s="206">
        <v>0</v>
      </c>
      <c r="BK180" s="206">
        <v>0</v>
      </c>
      <c r="BL180" s="206">
        <v>0</v>
      </c>
      <c r="BM180" s="206">
        <v>0</v>
      </c>
      <c r="BN180" s="206">
        <v>0</v>
      </c>
      <c r="BO180" s="206">
        <v>0</v>
      </c>
      <c r="BP180" s="206">
        <v>0</v>
      </c>
      <c r="BQ180" s="206">
        <v>0</v>
      </c>
      <c r="BR180" s="206">
        <v>0</v>
      </c>
      <c r="BS180" s="206">
        <v>0</v>
      </c>
      <c r="BT180" s="206">
        <v>0</v>
      </c>
      <c r="BU180" s="206">
        <v>0</v>
      </c>
      <c r="BV180" s="206">
        <v>0</v>
      </c>
      <c r="BW180" s="206">
        <v>0</v>
      </c>
      <c r="BX180" s="206">
        <v>0</v>
      </c>
      <c r="BY180" s="206">
        <v>0</v>
      </c>
      <c r="BZ180" s="206">
        <v>0</v>
      </c>
      <c r="CA180" s="206">
        <v>0</v>
      </c>
      <c r="CB180" s="206">
        <v>0</v>
      </c>
      <c r="CC180" s="206">
        <v>0</v>
      </c>
      <c r="CD180" s="206">
        <v>0</v>
      </c>
      <c r="CE180" s="206">
        <v>0</v>
      </c>
      <c r="CF180" s="206">
        <v>0</v>
      </c>
      <c r="CG180" s="206">
        <v>0</v>
      </c>
      <c r="CH180" s="206">
        <v>0</v>
      </c>
      <c r="CI180" s="206">
        <v>0</v>
      </c>
      <c r="CJ180" s="206">
        <v>0</v>
      </c>
      <c r="CK180" s="206">
        <v>0</v>
      </c>
      <c r="CL180" s="206">
        <v>0</v>
      </c>
      <c r="CM180" s="206">
        <v>0</v>
      </c>
      <c r="CN180" s="206">
        <v>0</v>
      </c>
      <c r="CO180" s="206">
        <v>0</v>
      </c>
      <c r="CP180" s="206">
        <v>0</v>
      </c>
      <c r="CQ180" s="206">
        <v>0</v>
      </c>
      <c r="CR180" s="206">
        <v>0</v>
      </c>
      <c r="CS180" s="206">
        <v>0</v>
      </c>
      <c r="CT180" s="206">
        <v>0</v>
      </c>
      <c r="CU180" s="206">
        <v>0</v>
      </c>
      <c r="CV180" s="206">
        <v>0</v>
      </c>
      <c r="CW180" s="206">
        <v>0</v>
      </c>
      <c r="CX180" s="206">
        <v>0</v>
      </c>
      <c r="CY180" s="206">
        <v>0</v>
      </c>
      <c r="CZ180" s="206">
        <v>0</v>
      </c>
      <c r="DA180" s="206">
        <v>0</v>
      </c>
      <c r="DB180" s="206">
        <v>0</v>
      </c>
      <c r="DC180" s="206">
        <v>0</v>
      </c>
      <c r="DD180" s="206">
        <v>0</v>
      </c>
      <c r="DE180" s="206">
        <v>0</v>
      </c>
      <c r="DF180" s="206">
        <v>0</v>
      </c>
      <c r="DG180" s="206">
        <v>0</v>
      </c>
      <c r="DH180" s="206">
        <v>0</v>
      </c>
      <c r="DI180" s="206">
        <v>0</v>
      </c>
      <c r="DJ180" s="232">
        <v>0</v>
      </c>
      <c r="DK180" s="206">
        <v>0</v>
      </c>
      <c r="DL180" s="207">
        <v>0</v>
      </c>
      <c r="DM180" s="343"/>
      <c r="DN180" s="317"/>
      <c r="DO180" s="317"/>
      <c r="DP180" s="317"/>
      <c r="DQ180" s="220"/>
      <c r="DR180" s="221"/>
      <c r="DS180" s="221" t="s">
        <v>311</v>
      </c>
      <c r="DT180" s="223"/>
      <c r="DU180" s="206">
        <f t="shared" si="146"/>
        <v>0</v>
      </c>
      <c r="DV180" s="206">
        <f t="shared" si="147"/>
        <v>0</v>
      </c>
      <c r="DW180" s="206">
        <f t="shared" si="148"/>
        <v>0</v>
      </c>
      <c r="DX180" s="206">
        <f t="shared" si="149"/>
        <v>0</v>
      </c>
      <c r="DY180" s="206">
        <f t="shared" si="150"/>
        <v>0</v>
      </c>
      <c r="DZ180" s="206">
        <f t="shared" si="151"/>
        <v>0</v>
      </c>
      <c r="EA180" s="206">
        <f t="shared" si="152"/>
        <v>0</v>
      </c>
      <c r="EB180" s="206">
        <f t="shared" si="153"/>
        <v>0</v>
      </c>
      <c r="EC180" s="206">
        <f t="shared" si="154"/>
        <v>0</v>
      </c>
      <c r="ED180" s="207">
        <f t="shared" si="129"/>
        <v>0</v>
      </c>
      <c r="EE180" s="303">
        <f t="shared" si="155"/>
        <v>0</v>
      </c>
      <c r="EF180" s="306"/>
      <c r="EG180" s="314"/>
      <c r="EH180" s="101"/>
    </row>
    <row r="181" spans="1:138" s="126" customFormat="1" ht="15" hidden="1" customHeight="1" outlineLevel="1" x14ac:dyDescent="0.35">
      <c r="A181" s="131" t="s">
        <v>303</v>
      </c>
      <c r="B181" s="131">
        <v>2</v>
      </c>
      <c r="C181" s="132"/>
      <c r="D181" s="133"/>
      <c r="E181" s="238"/>
      <c r="F181" s="239" t="s">
        <v>291</v>
      </c>
      <c r="G181" s="239"/>
      <c r="H181" s="240"/>
      <c r="I181" s="241">
        <v>0</v>
      </c>
      <c r="J181" s="241">
        <v>0</v>
      </c>
      <c r="K181" s="241">
        <v>0</v>
      </c>
      <c r="L181" s="241">
        <v>0</v>
      </c>
      <c r="M181" s="241">
        <v>0</v>
      </c>
      <c r="N181" s="241">
        <v>0</v>
      </c>
      <c r="O181" s="241">
        <v>0</v>
      </c>
      <c r="P181" s="241">
        <v>0</v>
      </c>
      <c r="Q181" s="241">
        <v>0</v>
      </c>
      <c r="R181" s="241">
        <v>0</v>
      </c>
      <c r="S181" s="241">
        <v>0</v>
      </c>
      <c r="T181" s="241">
        <v>0</v>
      </c>
      <c r="U181" s="241">
        <v>0</v>
      </c>
      <c r="V181" s="241">
        <v>0</v>
      </c>
      <c r="W181" s="241">
        <v>0</v>
      </c>
      <c r="X181" s="241">
        <v>0</v>
      </c>
      <c r="Y181" s="241">
        <v>0</v>
      </c>
      <c r="Z181" s="241">
        <v>0</v>
      </c>
      <c r="AA181" s="241">
        <v>0</v>
      </c>
      <c r="AB181" s="241">
        <v>0</v>
      </c>
      <c r="AC181" s="241">
        <v>0</v>
      </c>
      <c r="AD181" s="241">
        <v>0</v>
      </c>
      <c r="AE181" s="241">
        <v>0</v>
      </c>
      <c r="AF181" s="241">
        <v>0</v>
      </c>
      <c r="AG181" s="241">
        <v>0</v>
      </c>
      <c r="AH181" s="241">
        <v>0</v>
      </c>
      <c r="AI181" s="241">
        <v>0</v>
      </c>
      <c r="AJ181" s="241">
        <v>0</v>
      </c>
      <c r="AK181" s="241">
        <v>0</v>
      </c>
      <c r="AL181" s="241">
        <v>0</v>
      </c>
      <c r="AM181" s="241">
        <v>0</v>
      </c>
      <c r="AN181" s="241">
        <v>0</v>
      </c>
      <c r="AO181" s="241">
        <v>0</v>
      </c>
      <c r="AP181" s="241">
        <v>0</v>
      </c>
      <c r="AQ181" s="241">
        <v>0</v>
      </c>
      <c r="AR181" s="241">
        <v>0</v>
      </c>
      <c r="AS181" s="241">
        <v>0</v>
      </c>
      <c r="AT181" s="241">
        <v>0</v>
      </c>
      <c r="AU181" s="241">
        <v>0</v>
      </c>
      <c r="AV181" s="241">
        <v>0</v>
      </c>
      <c r="AW181" s="241">
        <v>0</v>
      </c>
      <c r="AX181" s="241">
        <v>0</v>
      </c>
      <c r="AY181" s="241">
        <v>0</v>
      </c>
      <c r="AZ181" s="241">
        <v>0</v>
      </c>
      <c r="BA181" s="241">
        <v>0</v>
      </c>
      <c r="BB181" s="241">
        <v>0</v>
      </c>
      <c r="BC181" s="241">
        <v>0</v>
      </c>
      <c r="BD181" s="241">
        <v>0</v>
      </c>
      <c r="BE181" s="241">
        <v>0</v>
      </c>
      <c r="BF181" s="241">
        <v>0</v>
      </c>
      <c r="BG181" s="241">
        <v>0</v>
      </c>
      <c r="BH181" s="241">
        <v>0</v>
      </c>
      <c r="BI181" s="241">
        <v>0</v>
      </c>
      <c r="BJ181" s="241">
        <v>0</v>
      </c>
      <c r="BK181" s="241">
        <v>0</v>
      </c>
      <c r="BL181" s="241">
        <v>0</v>
      </c>
      <c r="BM181" s="241">
        <v>0</v>
      </c>
      <c r="BN181" s="241">
        <v>0</v>
      </c>
      <c r="BO181" s="241">
        <v>0</v>
      </c>
      <c r="BP181" s="241">
        <v>0</v>
      </c>
      <c r="BQ181" s="241">
        <v>0</v>
      </c>
      <c r="BR181" s="241">
        <v>0</v>
      </c>
      <c r="BS181" s="241">
        <v>0</v>
      </c>
      <c r="BT181" s="241">
        <v>0</v>
      </c>
      <c r="BU181" s="241">
        <v>0</v>
      </c>
      <c r="BV181" s="241">
        <v>0</v>
      </c>
      <c r="BW181" s="241">
        <v>0</v>
      </c>
      <c r="BX181" s="241">
        <v>0</v>
      </c>
      <c r="BY181" s="241">
        <v>0</v>
      </c>
      <c r="BZ181" s="241">
        <v>0</v>
      </c>
      <c r="CA181" s="241">
        <v>0</v>
      </c>
      <c r="CB181" s="241">
        <v>0</v>
      </c>
      <c r="CC181" s="241">
        <v>0</v>
      </c>
      <c r="CD181" s="241">
        <v>0</v>
      </c>
      <c r="CE181" s="241">
        <v>0</v>
      </c>
      <c r="CF181" s="241">
        <v>0</v>
      </c>
      <c r="CG181" s="241">
        <v>0</v>
      </c>
      <c r="CH181" s="241">
        <v>0</v>
      </c>
      <c r="CI181" s="241">
        <v>0</v>
      </c>
      <c r="CJ181" s="241">
        <v>0</v>
      </c>
      <c r="CK181" s="241">
        <v>0</v>
      </c>
      <c r="CL181" s="241">
        <v>0</v>
      </c>
      <c r="CM181" s="241">
        <v>0</v>
      </c>
      <c r="CN181" s="241">
        <v>0</v>
      </c>
      <c r="CO181" s="241">
        <v>0</v>
      </c>
      <c r="CP181" s="241">
        <v>0</v>
      </c>
      <c r="CQ181" s="241">
        <v>0</v>
      </c>
      <c r="CR181" s="241">
        <v>0</v>
      </c>
      <c r="CS181" s="241">
        <v>0</v>
      </c>
      <c r="CT181" s="241">
        <v>0</v>
      </c>
      <c r="CU181" s="241">
        <v>0</v>
      </c>
      <c r="CV181" s="241">
        <v>0</v>
      </c>
      <c r="CW181" s="241">
        <v>0</v>
      </c>
      <c r="CX181" s="241">
        <v>0</v>
      </c>
      <c r="CY181" s="241">
        <v>0</v>
      </c>
      <c r="CZ181" s="241">
        <v>0</v>
      </c>
      <c r="DA181" s="241">
        <v>0</v>
      </c>
      <c r="DB181" s="241">
        <v>0</v>
      </c>
      <c r="DC181" s="241">
        <v>0</v>
      </c>
      <c r="DD181" s="241">
        <v>0</v>
      </c>
      <c r="DE181" s="241">
        <v>0</v>
      </c>
      <c r="DF181" s="241">
        <v>0</v>
      </c>
      <c r="DG181" s="241">
        <v>0</v>
      </c>
      <c r="DH181" s="241">
        <v>0</v>
      </c>
      <c r="DI181" s="241">
        <v>0</v>
      </c>
      <c r="DJ181" s="241">
        <v>0</v>
      </c>
      <c r="DK181" s="241">
        <v>0</v>
      </c>
      <c r="DL181" s="242">
        <v>0</v>
      </c>
      <c r="DM181" s="343"/>
      <c r="DN181" s="317"/>
      <c r="DO181" s="317"/>
      <c r="DP181" s="317"/>
      <c r="DQ181" s="238"/>
      <c r="DR181" s="239" t="s">
        <v>291</v>
      </c>
      <c r="DS181" s="239"/>
      <c r="DT181" s="240"/>
      <c r="DU181" s="241">
        <f t="shared" ref="DU181:EC181" si="156">SUM(DU182:DU189)</f>
        <v>-24.802179209153302</v>
      </c>
      <c r="DV181" s="241">
        <f t="shared" si="156"/>
        <v>-148.81307525492406</v>
      </c>
      <c r="DW181" s="241">
        <f t="shared" si="156"/>
        <v>-570.45012181054005</v>
      </c>
      <c r="DX181" s="241">
        <f t="shared" si="156"/>
        <v>-8.9792301878333166E-14</v>
      </c>
      <c r="DY181" s="241">
        <f t="shared" si="156"/>
        <v>-2.2312626242637713E-14</v>
      </c>
      <c r="DZ181" s="241">
        <f t="shared" si="156"/>
        <v>-1.1555850505828854E-13</v>
      </c>
      <c r="EA181" s="241">
        <f t="shared" si="156"/>
        <v>-8.5383653640747095E-15</v>
      </c>
      <c r="EB181" s="241">
        <f t="shared" si="156"/>
        <v>-9418.5160714011254</v>
      </c>
      <c r="EC181" s="241">
        <f t="shared" si="156"/>
        <v>0</v>
      </c>
      <c r="ED181" s="242">
        <f t="shared" si="129"/>
        <v>-10162.581447675742</v>
      </c>
      <c r="EE181" s="305"/>
      <c r="EF181" s="306"/>
      <c r="EG181" s="314"/>
      <c r="EH181" s="101"/>
    </row>
    <row r="182" spans="1:138" s="126" customFormat="1" ht="15" hidden="1" customHeight="1" outlineLevel="2" x14ac:dyDescent="0.35">
      <c r="A182" s="41" t="s">
        <v>303</v>
      </c>
      <c r="B182" s="41">
        <v>2</v>
      </c>
      <c r="C182" s="42">
        <v>2.1</v>
      </c>
      <c r="D182" s="43"/>
      <c r="E182" s="220"/>
      <c r="F182" s="221"/>
      <c r="G182" s="221" t="s">
        <v>304</v>
      </c>
      <c r="H182" s="223"/>
      <c r="I182" s="206">
        <v>-19658631.3192578</v>
      </c>
      <c r="J182" s="206">
        <v>-19658631.319258999</v>
      </c>
      <c r="K182" s="206">
        <v>-19658631.3192573</v>
      </c>
      <c r="L182" s="206">
        <v>-19658631.3192592</v>
      </c>
      <c r="M182" s="206">
        <v>-19658631.319257598</v>
      </c>
      <c r="N182" s="206">
        <v>-19658631.3192591</v>
      </c>
      <c r="O182" s="206">
        <v>-19658631.3192578</v>
      </c>
      <c r="P182" s="206">
        <v>-19658631.3192591</v>
      </c>
      <c r="Q182" s="206">
        <v>-19658631.319257401</v>
      </c>
      <c r="R182" s="206">
        <v>-19658631.319258898</v>
      </c>
      <c r="S182" s="206">
        <v>-19658631.3192579</v>
      </c>
      <c r="T182" s="206">
        <v>-19658631.319258999</v>
      </c>
      <c r="U182" s="206">
        <v>-19658631.319257401</v>
      </c>
      <c r="V182" s="206">
        <v>-19658631.319258999</v>
      </c>
      <c r="W182" s="206">
        <v>-19658631.3192578</v>
      </c>
      <c r="X182" s="206">
        <v>-19658631.3192573</v>
      </c>
      <c r="Y182" s="206">
        <v>-19658631.3192591</v>
      </c>
      <c r="Z182" s="206">
        <v>-19658631.3192578</v>
      </c>
      <c r="AA182" s="206">
        <v>-19658631.319258999</v>
      </c>
      <c r="AB182" s="206">
        <v>-19658631.319257401</v>
      </c>
      <c r="AC182" s="206">
        <v>-19658631.319258999</v>
      </c>
      <c r="AD182" s="206">
        <v>-19658631.319257699</v>
      </c>
      <c r="AE182" s="206">
        <v>-19658631.3192591</v>
      </c>
      <c r="AF182" s="206">
        <v>-19658631.3192578</v>
      </c>
      <c r="AG182" s="206">
        <v>-19658631.319258999</v>
      </c>
      <c r="AH182" s="206">
        <v>-19658631.3192572</v>
      </c>
      <c r="AI182" s="206">
        <v>-19658631.3192592</v>
      </c>
      <c r="AJ182" s="206">
        <v>-19658631.319257699</v>
      </c>
      <c r="AK182" s="206">
        <v>-19658631.3192591</v>
      </c>
      <c r="AL182" s="206">
        <v>-19658631.319257099</v>
      </c>
      <c r="AM182" s="206">
        <v>0</v>
      </c>
      <c r="AN182" s="206">
        <v>0</v>
      </c>
      <c r="AO182" s="206">
        <v>0</v>
      </c>
      <c r="AP182" s="206">
        <v>0</v>
      </c>
      <c r="AQ182" s="206">
        <v>0</v>
      </c>
      <c r="AR182" s="206">
        <v>0</v>
      </c>
      <c r="AS182" s="206">
        <v>0</v>
      </c>
      <c r="AT182" s="206">
        <v>0</v>
      </c>
      <c r="AU182" s="206">
        <v>0</v>
      </c>
      <c r="AV182" s="206">
        <v>0</v>
      </c>
      <c r="AW182" s="206">
        <v>0</v>
      </c>
      <c r="AX182" s="206">
        <v>0</v>
      </c>
      <c r="AY182" s="206">
        <v>0</v>
      </c>
      <c r="AZ182" s="206">
        <v>0</v>
      </c>
      <c r="BA182" s="206">
        <v>0</v>
      </c>
      <c r="BB182" s="206">
        <v>0</v>
      </c>
      <c r="BC182" s="206">
        <v>0</v>
      </c>
      <c r="BD182" s="206">
        <v>0</v>
      </c>
      <c r="BE182" s="206">
        <v>0</v>
      </c>
      <c r="BF182" s="206">
        <v>0</v>
      </c>
      <c r="BG182" s="206">
        <v>0</v>
      </c>
      <c r="BH182" s="206">
        <v>0</v>
      </c>
      <c r="BI182" s="206">
        <v>0</v>
      </c>
      <c r="BJ182" s="206">
        <v>0</v>
      </c>
      <c r="BK182" s="206">
        <v>0</v>
      </c>
      <c r="BL182" s="206">
        <v>0</v>
      </c>
      <c r="BM182" s="206">
        <v>0</v>
      </c>
      <c r="BN182" s="206">
        <v>0</v>
      </c>
      <c r="BO182" s="206">
        <v>0</v>
      </c>
      <c r="BP182" s="206">
        <v>0</v>
      </c>
      <c r="BQ182" s="206">
        <v>0</v>
      </c>
      <c r="BR182" s="206">
        <v>0</v>
      </c>
      <c r="BS182" s="206">
        <v>0</v>
      </c>
      <c r="BT182" s="206">
        <v>0</v>
      </c>
      <c r="BU182" s="206">
        <v>0</v>
      </c>
      <c r="BV182" s="206">
        <v>0</v>
      </c>
      <c r="BW182" s="206">
        <v>0</v>
      </c>
      <c r="BX182" s="206">
        <v>0</v>
      </c>
      <c r="BY182" s="206">
        <v>0</v>
      </c>
      <c r="BZ182" s="206">
        <v>0</v>
      </c>
      <c r="CA182" s="206">
        <v>0</v>
      </c>
      <c r="CB182" s="206">
        <v>0</v>
      </c>
      <c r="CC182" s="206">
        <v>0</v>
      </c>
      <c r="CD182" s="206">
        <v>0</v>
      </c>
      <c r="CE182" s="206">
        <v>0</v>
      </c>
      <c r="CF182" s="206">
        <v>0</v>
      </c>
      <c r="CG182" s="206">
        <v>0</v>
      </c>
      <c r="CH182" s="206">
        <v>0</v>
      </c>
      <c r="CI182" s="206">
        <v>0</v>
      </c>
      <c r="CJ182" s="206">
        <v>0</v>
      </c>
      <c r="CK182" s="206">
        <v>0</v>
      </c>
      <c r="CL182" s="206">
        <v>0</v>
      </c>
      <c r="CM182" s="206">
        <v>0</v>
      </c>
      <c r="CN182" s="206">
        <v>0</v>
      </c>
      <c r="CO182" s="206">
        <v>0</v>
      </c>
      <c r="CP182" s="206">
        <v>0</v>
      </c>
      <c r="CQ182" s="206">
        <v>0</v>
      </c>
      <c r="CR182" s="206">
        <v>0</v>
      </c>
      <c r="CS182" s="206">
        <v>0</v>
      </c>
      <c r="CT182" s="206">
        <v>0</v>
      </c>
      <c r="CU182" s="206">
        <v>0</v>
      </c>
      <c r="CV182" s="206">
        <v>0</v>
      </c>
      <c r="CW182" s="206">
        <v>0</v>
      </c>
      <c r="CX182" s="206">
        <v>0</v>
      </c>
      <c r="CY182" s="206">
        <v>0</v>
      </c>
      <c r="CZ182" s="206">
        <v>0</v>
      </c>
      <c r="DA182" s="206">
        <v>0</v>
      </c>
      <c r="DB182" s="206">
        <v>0</v>
      </c>
      <c r="DC182" s="206">
        <v>0</v>
      </c>
      <c r="DD182" s="206">
        <v>0</v>
      </c>
      <c r="DE182" s="206">
        <v>0</v>
      </c>
      <c r="DF182" s="206">
        <v>0</v>
      </c>
      <c r="DG182" s="206">
        <v>0</v>
      </c>
      <c r="DH182" s="206">
        <v>0</v>
      </c>
      <c r="DI182" s="206">
        <v>-7465276879.9407196</v>
      </c>
      <c r="DJ182" s="232">
        <v>0</v>
      </c>
      <c r="DK182" s="206">
        <v>0</v>
      </c>
      <c r="DL182" s="207">
        <v>-8055035819.5184669</v>
      </c>
      <c r="DM182" s="343"/>
      <c r="DN182" s="317"/>
      <c r="DO182" s="317"/>
      <c r="DP182" s="317"/>
      <c r="DQ182" s="220"/>
      <c r="DR182" s="221"/>
      <c r="DS182" s="221" t="s">
        <v>304</v>
      </c>
      <c r="DT182" s="223"/>
      <c r="DU182" s="206">
        <f t="shared" ref="DU182:DU189" si="157">I182/$DQ$4</f>
        <v>-19.6586313192578</v>
      </c>
      <c r="DV182" s="206">
        <f t="shared" ref="DV182:DV189" si="158">SUM(J182:O182)/$DQ$4</f>
        <v>-117.95178791555</v>
      </c>
      <c r="DW182" s="206">
        <f t="shared" ref="DW182:DW189" si="159">SUM(P182:AL182)/$DQ$4</f>
        <v>-452.14852034293989</v>
      </c>
      <c r="DX182" s="206">
        <f t="shared" ref="DX182:DX189" si="160">SUM(AM182:CT182)/$DQ$4</f>
        <v>0</v>
      </c>
      <c r="DY182" s="206">
        <f t="shared" ref="DY182:DY189" si="161">SUM(CU182:CY182)/$DQ$4</f>
        <v>0</v>
      </c>
      <c r="DZ182" s="206">
        <f t="shared" ref="DZ182:DZ189" si="162">SUM(CZ182:DE182)/$DQ$4</f>
        <v>0</v>
      </c>
      <c r="EA182" s="206">
        <f t="shared" ref="EA182:EA189" si="163">SUM(DF182:DG182)/$DQ$4</f>
        <v>0</v>
      </c>
      <c r="EB182" s="206">
        <f t="shared" ref="EB182:EB189" si="164">SUM(DH182:DI182)/$DQ$4</f>
        <v>-7465.2768799407195</v>
      </c>
      <c r="EC182" s="206">
        <f t="shared" ref="EC182:EC189" si="165">SUM(DJ182:DK182)/$DQ$4</f>
        <v>0</v>
      </c>
      <c r="ED182" s="207">
        <f t="shared" si="129"/>
        <v>-8055.0358195184672</v>
      </c>
      <c r="EE182" s="303">
        <f t="shared" ref="EE182:EE189" si="166">ED182-(DL182/$DQ$4)</f>
        <v>0</v>
      </c>
      <c r="EF182" s="306"/>
      <c r="EG182" s="314"/>
      <c r="EH182" s="101"/>
    </row>
    <row r="183" spans="1:138" s="126" customFormat="1" ht="15" hidden="1" customHeight="1" outlineLevel="2" x14ac:dyDescent="0.35">
      <c r="A183" s="37" t="s">
        <v>303</v>
      </c>
      <c r="B183" s="37">
        <v>2</v>
      </c>
      <c r="C183" s="38">
        <v>2.2000000000000002</v>
      </c>
      <c r="D183" s="39"/>
      <c r="E183" s="208"/>
      <c r="F183" s="209"/>
      <c r="G183" s="209" t="s">
        <v>305</v>
      </c>
      <c r="H183" s="205"/>
      <c r="I183" s="206">
        <v>-2001790.5807137</v>
      </c>
      <c r="J183" s="206">
        <v>-2001790.58071384</v>
      </c>
      <c r="K183" s="206">
        <v>-2001790.58071364</v>
      </c>
      <c r="L183" s="206">
        <v>-2001790.5807138199</v>
      </c>
      <c r="M183" s="206">
        <v>-2001790.58071371</v>
      </c>
      <c r="N183" s="206">
        <v>-2001790.58071383</v>
      </c>
      <c r="O183" s="206">
        <v>-2001790.58071363</v>
      </c>
      <c r="P183" s="206">
        <v>-2001790.5807138099</v>
      </c>
      <c r="Q183" s="206">
        <v>-2001790.5807137</v>
      </c>
      <c r="R183" s="206">
        <v>-2001790.58071384</v>
      </c>
      <c r="S183" s="206">
        <v>-2001790.58071369</v>
      </c>
      <c r="T183" s="206">
        <v>-2001790.58071383</v>
      </c>
      <c r="U183" s="206">
        <v>-2001790.58071365</v>
      </c>
      <c r="V183" s="206">
        <v>-2001790.58071383</v>
      </c>
      <c r="W183" s="206">
        <v>-2001790.58071369</v>
      </c>
      <c r="X183" s="206">
        <v>-2001790.58071368</v>
      </c>
      <c r="Y183" s="206">
        <v>-2001790.5807137699</v>
      </c>
      <c r="Z183" s="206">
        <v>-2001790.58071371</v>
      </c>
      <c r="AA183" s="206">
        <v>-2001790.5807138199</v>
      </c>
      <c r="AB183" s="206">
        <v>-2001790.58071371</v>
      </c>
      <c r="AC183" s="206">
        <v>-2001790.58071384</v>
      </c>
      <c r="AD183" s="206">
        <v>-2001790.58071364</v>
      </c>
      <c r="AE183" s="206">
        <v>-2001790.5807137899</v>
      </c>
      <c r="AF183" s="206">
        <v>-2001790.58071371</v>
      </c>
      <c r="AG183" s="206">
        <v>-2001790.58071383</v>
      </c>
      <c r="AH183" s="206">
        <v>-2001790.58071365</v>
      </c>
      <c r="AI183" s="206">
        <v>-2001790.5807138199</v>
      </c>
      <c r="AJ183" s="206">
        <v>-2001790.5807137</v>
      </c>
      <c r="AK183" s="206">
        <v>-2001790.58071384</v>
      </c>
      <c r="AL183" s="206">
        <v>-2001790.5807137</v>
      </c>
      <c r="AM183" s="206">
        <v>0</v>
      </c>
      <c r="AN183" s="206">
        <v>0</v>
      </c>
      <c r="AO183" s="206">
        <v>0</v>
      </c>
      <c r="AP183" s="206">
        <v>0</v>
      </c>
      <c r="AQ183" s="206">
        <v>0</v>
      </c>
      <c r="AR183" s="206">
        <v>0</v>
      </c>
      <c r="AS183" s="206">
        <v>0</v>
      </c>
      <c r="AT183" s="206">
        <v>0</v>
      </c>
      <c r="AU183" s="206">
        <v>0</v>
      </c>
      <c r="AV183" s="206">
        <v>0</v>
      </c>
      <c r="AW183" s="206">
        <v>0</v>
      </c>
      <c r="AX183" s="206">
        <v>0</v>
      </c>
      <c r="AY183" s="206">
        <v>0</v>
      </c>
      <c r="AZ183" s="206">
        <v>0</v>
      </c>
      <c r="BA183" s="206">
        <v>0</v>
      </c>
      <c r="BB183" s="206">
        <v>0</v>
      </c>
      <c r="BC183" s="206">
        <v>0</v>
      </c>
      <c r="BD183" s="206">
        <v>1.1920928955078099E-10</v>
      </c>
      <c r="BE183" s="206">
        <v>0</v>
      </c>
      <c r="BF183" s="206">
        <v>0</v>
      </c>
      <c r="BG183" s="206">
        <v>0</v>
      </c>
      <c r="BH183" s="206">
        <v>0</v>
      </c>
      <c r="BI183" s="206">
        <v>0</v>
      </c>
      <c r="BJ183" s="206">
        <v>0</v>
      </c>
      <c r="BK183" s="206">
        <v>0</v>
      </c>
      <c r="BL183" s="206">
        <v>0</v>
      </c>
      <c r="BM183" s="206">
        <v>0</v>
      </c>
      <c r="BN183" s="206">
        <v>0</v>
      </c>
      <c r="BO183" s="206">
        <v>0</v>
      </c>
      <c r="BP183" s="206">
        <v>0</v>
      </c>
      <c r="BQ183" s="206">
        <v>0</v>
      </c>
      <c r="BR183" s="206">
        <v>0</v>
      </c>
      <c r="BS183" s="206">
        <v>0</v>
      </c>
      <c r="BT183" s="206">
        <v>0</v>
      </c>
      <c r="BU183" s="206">
        <v>0</v>
      </c>
      <c r="BV183" s="206">
        <v>0</v>
      </c>
      <c r="BW183" s="206">
        <v>0</v>
      </c>
      <c r="BX183" s="206">
        <v>0</v>
      </c>
      <c r="BY183" s="206">
        <v>0</v>
      </c>
      <c r="BZ183" s="206">
        <v>0</v>
      </c>
      <c r="CA183" s="206">
        <v>0</v>
      </c>
      <c r="CB183" s="206">
        <v>0</v>
      </c>
      <c r="CC183" s="206">
        <v>0</v>
      </c>
      <c r="CD183" s="206">
        <v>0</v>
      </c>
      <c r="CE183" s="206">
        <v>0</v>
      </c>
      <c r="CF183" s="206">
        <v>0</v>
      </c>
      <c r="CG183" s="206">
        <v>0</v>
      </c>
      <c r="CH183" s="206">
        <v>0</v>
      </c>
      <c r="CI183" s="206">
        <v>0</v>
      </c>
      <c r="CJ183" s="206">
        <v>0</v>
      </c>
      <c r="CK183" s="206">
        <v>0</v>
      </c>
      <c r="CL183" s="206">
        <v>0</v>
      </c>
      <c r="CM183" s="206">
        <v>0</v>
      </c>
      <c r="CN183" s="206">
        <v>0</v>
      </c>
      <c r="CO183" s="206">
        <v>0</v>
      </c>
      <c r="CP183" s="206">
        <v>0</v>
      </c>
      <c r="CQ183" s="206">
        <v>0</v>
      </c>
      <c r="CR183" s="206">
        <v>0</v>
      </c>
      <c r="CS183" s="206">
        <v>0</v>
      </c>
      <c r="CT183" s="206">
        <v>0</v>
      </c>
      <c r="CU183" s="206">
        <v>0</v>
      </c>
      <c r="CV183" s="206">
        <v>0</v>
      </c>
      <c r="CW183" s="206">
        <v>0</v>
      </c>
      <c r="CX183" s="206">
        <v>0</v>
      </c>
      <c r="CY183" s="206">
        <v>0</v>
      </c>
      <c r="CZ183" s="206">
        <v>0</v>
      </c>
      <c r="DA183" s="206">
        <v>0</v>
      </c>
      <c r="DB183" s="206">
        <v>0</v>
      </c>
      <c r="DC183" s="206">
        <v>0</v>
      </c>
      <c r="DD183" s="206">
        <v>0</v>
      </c>
      <c r="DE183" s="206">
        <v>0</v>
      </c>
      <c r="DF183" s="206">
        <v>0</v>
      </c>
      <c r="DG183" s="206">
        <v>0</v>
      </c>
      <c r="DH183" s="206">
        <v>0</v>
      </c>
      <c r="DI183" s="206">
        <v>-760170975.17987704</v>
      </c>
      <c r="DJ183" s="232">
        <v>0</v>
      </c>
      <c r="DK183" s="206">
        <v>0</v>
      </c>
      <c r="DL183" s="207">
        <v>-820224692.60128951</v>
      </c>
      <c r="DM183" s="343"/>
      <c r="DN183" s="317"/>
      <c r="DO183" s="317"/>
      <c r="DP183" s="317"/>
      <c r="DQ183" s="208"/>
      <c r="DR183" s="209"/>
      <c r="DS183" s="209" t="s">
        <v>305</v>
      </c>
      <c r="DT183" s="205"/>
      <c r="DU183" s="206">
        <f t="shared" si="157"/>
        <v>-2.0017905807137</v>
      </c>
      <c r="DV183" s="206">
        <f t="shared" si="158"/>
        <v>-12.01074348428247</v>
      </c>
      <c r="DW183" s="206">
        <f t="shared" si="159"/>
        <v>-46.041183356416248</v>
      </c>
      <c r="DX183" s="206">
        <f t="shared" si="160"/>
        <v>1.1920928955078099E-16</v>
      </c>
      <c r="DY183" s="206">
        <f t="shared" si="161"/>
        <v>0</v>
      </c>
      <c r="DZ183" s="206">
        <f t="shared" si="162"/>
        <v>0</v>
      </c>
      <c r="EA183" s="206">
        <f t="shared" si="163"/>
        <v>0</v>
      </c>
      <c r="EB183" s="206">
        <f t="shared" si="164"/>
        <v>-760.17097517987702</v>
      </c>
      <c r="EC183" s="206">
        <f t="shared" si="165"/>
        <v>0</v>
      </c>
      <c r="ED183" s="207">
        <f t="shared" si="129"/>
        <v>-820.22469260128946</v>
      </c>
      <c r="EE183" s="303">
        <f t="shared" si="166"/>
        <v>0</v>
      </c>
      <c r="EF183" s="306"/>
      <c r="EG183" s="314"/>
      <c r="EH183" s="101"/>
    </row>
    <row r="184" spans="1:138" s="126" customFormat="1" ht="15" hidden="1" customHeight="1" outlineLevel="2" x14ac:dyDescent="0.35">
      <c r="A184" s="37" t="s">
        <v>303</v>
      </c>
      <c r="B184" s="37">
        <v>2</v>
      </c>
      <c r="C184" s="38">
        <v>2.2999999999999998</v>
      </c>
      <c r="D184" s="39"/>
      <c r="E184" s="208"/>
      <c r="F184" s="209"/>
      <c r="G184" s="209" t="s">
        <v>306</v>
      </c>
      <c r="H184" s="205"/>
      <c r="I184" s="206">
        <v>-3141757.3091818001</v>
      </c>
      <c r="J184" s="206">
        <v>-3141757.3091820399</v>
      </c>
      <c r="K184" s="206">
        <v>-3141757.3091818602</v>
      </c>
      <c r="L184" s="206">
        <v>-3141757.3091820199</v>
      </c>
      <c r="M184" s="206">
        <v>-3141757.3091817899</v>
      </c>
      <c r="N184" s="206">
        <v>-3141757.30918206</v>
      </c>
      <c r="O184" s="206">
        <v>-3141757.3091818001</v>
      </c>
      <c r="P184" s="206">
        <v>-3141757.3091820902</v>
      </c>
      <c r="Q184" s="206">
        <v>-3141757.3091818001</v>
      </c>
      <c r="R184" s="206">
        <v>-3141757.3091819701</v>
      </c>
      <c r="S184" s="206">
        <v>-3141757.3091818099</v>
      </c>
      <c r="T184" s="206">
        <v>-3141757.3091820199</v>
      </c>
      <c r="U184" s="206">
        <v>-3141757.3091817698</v>
      </c>
      <c r="V184" s="206">
        <v>-3141757.3091821098</v>
      </c>
      <c r="W184" s="206">
        <v>-3141757.3091817601</v>
      </c>
      <c r="X184" s="206">
        <v>-3141757.3091818201</v>
      </c>
      <c r="Y184" s="206">
        <v>-3141757.3091819901</v>
      </c>
      <c r="Z184" s="206">
        <v>-3141757.3091818602</v>
      </c>
      <c r="AA184" s="206">
        <v>-3141757.3091820301</v>
      </c>
      <c r="AB184" s="206">
        <v>-3141757.3091818299</v>
      </c>
      <c r="AC184" s="206">
        <v>-3141757.3091820301</v>
      </c>
      <c r="AD184" s="206">
        <v>-3141757.30918172</v>
      </c>
      <c r="AE184" s="206">
        <v>-3141757.3091819901</v>
      </c>
      <c r="AF184" s="206">
        <v>-3141757.3091817498</v>
      </c>
      <c r="AG184" s="206">
        <v>-3141757.3091820199</v>
      </c>
      <c r="AH184" s="206">
        <v>-3141757.3091818099</v>
      </c>
      <c r="AI184" s="206">
        <v>-3141757.30918212</v>
      </c>
      <c r="AJ184" s="206">
        <v>-3141757.3091818001</v>
      </c>
      <c r="AK184" s="206">
        <v>-3141757.3091820399</v>
      </c>
      <c r="AL184" s="206">
        <v>-3141757.3091817698</v>
      </c>
      <c r="AM184" s="206">
        <v>5.0410628318786601E-8</v>
      </c>
      <c r="AN184" s="206">
        <v>3.0517578125000001E-8</v>
      </c>
      <c r="AO184" s="206">
        <v>-1.58548355102539E-8</v>
      </c>
      <c r="AP184" s="206">
        <v>-8.2958489656448398E-8</v>
      </c>
      <c r="AQ184" s="206">
        <v>3.3274292945861798E-8</v>
      </c>
      <c r="AR184" s="206">
        <v>0</v>
      </c>
      <c r="AS184" s="206">
        <v>0</v>
      </c>
      <c r="AT184" s="206">
        <v>1.1913478374481199E-8</v>
      </c>
      <c r="AU184" s="206">
        <v>8.7546650320291501E-9</v>
      </c>
      <c r="AV184" s="206">
        <v>-4.2915344238281296E-9</v>
      </c>
      <c r="AW184" s="206">
        <v>-3.45706939697266E-8</v>
      </c>
      <c r="AX184" s="206">
        <v>0</v>
      </c>
      <c r="AY184" s="206">
        <v>0</v>
      </c>
      <c r="AZ184" s="206">
        <v>-8.9406967163085901E-11</v>
      </c>
      <c r="BA184" s="206">
        <v>3.0510127544403099E-9</v>
      </c>
      <c r="BB184" s="206">
        <v>-9.5367431640625002E-10</v>
      </c>
      <c r="BC184" s="206">
        <v>4.8801302909851101E-9</v>
      </c>
      <c r="BD184" s="206">
        <v>0</v>
      </c>
      <c r="BE184" s="206">
        <v>0</v>
      </c>
      <c r="BF184" s="206">
        <v>0</v>
      </c>
      <c r="BG184" s="206">
        <v>0</v>
      </c>
      <c r="BH184" s="206">
        <v>4.8875808715820298E-9</v>
      </c>
      <c r="BI184" s="206">
        <v>7.3313713073730501E-9</v>
      </c>
      <c r="BJ184" s="206">
        <v>-9.5367431640625002E-9</v>
      </c>
      <c r="BK184" s="206">
        <v>-4.8875808715820298E-9</v>
      </c>
      <c r="BL184" s="206">
        <v>3.0517578125000001E-8</v>
      </c>
      <c r="BM184" s="206">
        <v>0</v>
      </c>
      <c r="BN184" s="206">
        <v>-1.19209289550781E-9</v>
      </c>
      <c r="BO184" s="206">
        <v>-2.2172927856445299E-8</v>
      </c>
      <c r="BP184" s="206">
        <v>-1.2636184692382801E-8</v>
      </c>
      <c r="BQ184" s="206">
        <v>1.8596649169921901E-8</v>
      </c>
      <c r="BR184" s="206">
        <v>-2.4259090423583999E-8</v>
      </c>
      <c r="BS184" s="206">
        <v>0</v>
      </c>
      <c r="BT184" s="206">
        <v>0</v>
      </c>
      <c r="BU184" s="206">
        <v>0</v>
      </c>
      <c r="BV184" s="206">
        <v>7.4505805969238296E-11</v>
      </c>
      <c r="BW184" s="206">
        <v>-2.4437904357910199E-9</v>
      </c>
      <c r="BX184" s="206">
        <v>0</v>
      </c>
      <c r="BY184" s="206">
        <v>1.1758878827095E-8</v>
      </c>
      <c r="BZ184" s="206">
        <v>-3.1948089599609397E-8</v>
      </c>
      <c r="CA184" s="206">
        <v>0</v>
      </c>
      <c r="CB184" s="206">
        <v>0</v>
      </c>
      <c r="CC184" s="206">
        <v>9.8347663879394503E-9</v>
      </c>
      <c r="CD184" s="206">
        <v>7.3313713073730501E-9</v>
      </c>
      <c r="CE184" s="206">
        <v>2.4437904357910199E-9</v>
      </c>
      <c r="CF184" s="206">
        <v>-2.4437904357910199E-9</v>
      </c>
      <c r="CG184" s="206">
        <v>0</v>
      </c>
      <c r="CH184" s="206">
        <v>0</v>
      </c>
      <c r="CI184" s="206">
        <v>0</v>
      </c>
      <c r="CJ184" s="206">
        <v>5.4836273193359399E-9</v>
      </c>
      <c r="CK184" s="206">
        <v>-4.3511390686035203E-9</v>
      </c>
      <c r="CL184" s="206">
        <v>-2.5928020477294899E-9</v>
      </c>
      <c r="CM184" s="206">
        <v>-3.54647636413574E-8</v>
      </c>
      <c r="CN184" s="206">
        <v>-1.9781291484832799E-8</v>
      </c>
      <c r="CO184" s="206">
        <v>0</v>
      </c>
      <c r="CP184" s="206">
        <v>0</v>
      </c>
      <c r="CQ184" s="206">
        <v>-5.2452087402343697E-9</v>
      </c>
      <c r="CR184" s="206">
        <v>-1.4051795005798299E-8</v>
      </c>
      <c r="CS184" s="206">
        <v>9.8124146461486796E-9</v>
      </c>
      <c r="CT184" s="206">
        <v>-9.0599060058593698E-9</v>
      </c>
      <c r="CU184" s="206">
        <v>1.0013580322265601E-8</v>
      </c>
      <c r="CV184" s="206">
        <v>0</v>
      </c>
      <c r="CW184" s="206">
        <v>-6.1979517340660106E-8</v>
      </c>
      <c r="CX184" s="206">
        <v>-5.0067901611328103E-9</v>
      </c>
      <c r="CY184" s="206">
        <v>3.4660100936889603E-8</v>
      </c>
      <c r="CZ184" s="206">
        <v>-5.9366226196289102E-8</v>
      </c>
      <c r="DA184" s="206">
        <v>-3.2246112823486297E-8</v>
      </c>
      <c r="DB184" s="206">
        <v>4.1842460632324203E-8</v>
      </c>
      <c r="DC184" s="206">
        <v>-3.1493604183196997E-8</v>
      </c>
      <c r="DD184" s="206">
        <v>-3.7938356399536097E-8</v>
      </c>
      <c r="DE184" s="206">
        <v>3.6433339118957498E-9</v>
      </c>
      <c r="DF184" s="206">
        <v>-8.5383653640747097E-9</v>
      </c>
      <c r="DG184" s="206">
        <v>0</v>
      </c>
      <c r="DH184" s="206">
        <v>0</v>
      </c>
      <c r="DI184" s="206">
        <v>-1193068216.28053</v>
      </c>
      <c r="DJ184" s="232">
        <v>0</v>
      </c>
      <c r="DK184" s="206">
        <v>0</v>
      </c>
      <c r="DL184" s="207">
        <v>-1287320935.5559874</v>
      </c>
      <c r="DM184" s="343"/>
      <c r="DN184" s="317"/>
      <c r="DO184" s="317"/>
      <c r="DP184" s="317"/>
      <c r="DQ184" s="208"/>
      <c r="DR184" s="209"/>
      <c r="DS184" s="209" t="s">
        <v>306</v>
      </c>
      <c r="DT184" s="205"/>
      <c r="DU184" s="206">
        <f t="shared" si="157"/>
        <v>-3.1417573091818003</v>
      </c>
      <c r="DV184" s="206">
        <f t="shared" si="158"/>
        <v>-18.850543855091573</v>
      </c>
      <c r="DW184" s="206">
        <f t="shared" si="159"/>
        <v>-72.26041811118391</v>
      </c>
      <c r="DX184" s="206">
        <f t="shared" si="160"/>
        <v>-8.9911511167883943E-14</v>
      </c>
      <c r="DY184" s="206">
        <f t="shared" si="161"/>
        <v>-2.2312626242637713E-14</v>
      </c>
      <c r="DZ184" s="206">
        <f t="shared" si="162"/>
        <v>-1.1555850505828854E-13</v>
      </c>
      <c r="EA184" s="206">
        <f t="shared" si="163"/>
        <v>-8.5383653640747095E-15</v>
      </c>
      <c r="EB184" s="206">
        <f t="shared" si="164"/>
        <v>-1193.0682162805299</v>
      </c>
      <c r="EC184" s="206">
        <f t="shared" si="165"/>
        <v>0</v>
      </c>
      <c r="ED184" s="207">
        <f t="shared" si="129"/>
        <v>-1287.3209355559875</v>
      </c>
      <c r="EE184" s="303">
        <f t="shared" si="166"/>
        <v>0</v>
      </c>
      <c r="EF184" s="306"/>
      <c r="EG184" s="314"/>
      <c r="EH184" s="101"/>
    </row>
    <row r="185" spans="1:138" s="126" customFormat="1" ht="15" hidden="1" customHeight="1" outlineLevel="2" x14ac:dyDescent="0.35">
      <c r="A185" s="37" t="s">
        <v>303</v>
      </c>
      <c r="B185" s="37">
        <v>2</v>
      </c>
      <c r="C185" s="38">
        <v>2.4</v>
      </c>
      <c r="D185" s="39"/>
      <c r="E185" s="208"/>
      <c r="F185" s="209"/>
      <c r="G185" s="209" t="s">
        <v>307</v>
      </c>
      <c r="H185" s="205"/>
      <c r="I185" s="206">
        <v>0</v>
      </c>
      <c r="J185" s="206">
        <v>0</v>
      </c>
      <c r="K185" s="206">
        <v>0</v>
      </c>
      <c r="L185" s="206">
        <v>0</v>
      </c>
      <c r="M185" s="206">
        <v>0</v>
      </c>
      <c r="N185" s="206">
        <v>0</v>
      </c>
      <c r="O185" s="206">
        <v>0</v>
      </c>
      <c r="P185" s="206">
        <v>0</v>
      </c>
      <c r="Q185" s="206">
        <v>0</v>
      </c>
      <c r="R185" s="206">
        <v>0</v>
      </c>
      <c r="S185" s="206">
        <v>0</v>
      </c>
      <c r="T185" s="206">
        <v>0</v>
      </c>
      <c r="U185" s="206">
        <v>0</v>
      </c>
      <c r="V185" s="206">
        <v>0</v>
      </c>
      <c r="W185" s="206">
        <v>0</v>
      </c>
      <c r="X185" s="206">
        <v>0</v>
      </c>
      <c r="Y185" s="206">
        <v>0</v>
      </c>
      <c r="Z185" s="206">
        <v>0</v>
      </c>
      <c r="AA185" s="206">
        <v>0</v>
      </c>
      <c r="AB185" s="206">
        <v>0</v>
      </c>
      <c r="AC185" s="206">
        <v>0</v>
      </c>
      <c r="AD185" s="206">
        <v>0</v>
      </c>
      <c r="AE185" s="206">
        <v>0</v>
      </c>
      <c r="AF185" s="206">
        <v>0</v>
      </c>
      <c r="AG185" s="206">
        <v>0</v>
      </c>
      <c r="AH185" s="206">
        <v>0</v>
      </c>
      <c r="AI185" s="206">
        <v>0</v>
      </c>
      <c r="AJ185" s="206">
        <v>0</v>
      </c>
      <c r="AK185" s="206">
        <v>0</v>
      </c>
      <c r="AL185" s="206">
        <v>0</v>
      </c>
      <c r="AM185" s="206">
        <v>0</v>
      </c>
      <c r="AN185" s="206">
        <v>0</v>
      </c>
      <c r="AO185" s="206">
        <v>0</v>
      </c>
      <c r="AP185" s="206">
        <v>0</v>
      </c>
      <c r="AQ185" s="206">
        <v>0</v>
      </c>
      <c r="AR185" s="206">
        <v>0</v>
      </c>
      <c r="AS185" s="206">
        <v>0</v>
      </c>
      <c r="AT185" s="206">
        <v>0</v>
      </c>
      <c r="AU185" s="206">
        <v>0</v>
      </c>
      <c r="AV185" s="206">
        <v>0</v>
      </c>
      <c r="AW185" s="206">
        <v>0</v>
      </c>
      <c r="AX185" s="206">
        <v>0</v>
      </c>
      <c r="AY185" s="206">
        <v>0</v>
      </c>
      <c r="AZ185" s="206">
        <v>0</v>
      </c>
      <c r="BA185" s="206">
        <v>0</v>
      </c>
      <c r="BB185" s="206">
        <v>0</v>
      </c>
      <c r="BC185" s="206">
        <v>0</v>
      </c>
      <c r="BD185" s="206">
        <v>0</v>
      </c>
      <c r="BE185" s="206">
        <v>0</v>
      </c>
      <c r="BF185" s="206">
        <v>0</v>
      </c>
      <c r="BG185" s="206">
        <v>0</v>
      </c>
      <c r="BH185" s="206">
        <v>0</v>
      </c>
      <c r="BI185" s="206">
        <v>0</v>
      </c>
      <c r="BJ185" s="206">
        <v>0</v>
      </c>
      <c r="BK185" s="206">
        <v>0</v>
      </c>
      <c r="BL185" s="206">
        <v>0</v>
      </c>
      <c r="BM185" s="206">
        <v>0</v>
      </c>
      <c r="BN185" s="206">
        <v>0</v>
      </c>
      <c r="BO185" s="206">
        <v>0</v>
      </c>
      <c r="BP185" s="206">
        <v>0</v>
      </c>
      <c r="BQ185" s="206">
        <v>0</v>
      </c>
      <c r="BR185" s="206">
        <v>0</v>
      </c>
      <c r="BS185" s="206">
        <v>0</v>
      </c>
      <c r="BT185" s="206">
        <v>0</v>
      </c>
      <c r="BU185" s="206">
        <v>0</v>
      </c>
      <c r="BV185" s="206">
        <v>0</v>
      </c>
      <c r="BW185" s="206">
        <v>0</v>
      </c>
      <c r="BX185" s="206">
        <v>0</v>
      </c>
      <c r="BY185" s="206">
        <v>0</v>
      </c>
      <c r="BZ185" s="206">
        <v>0</v>
      </c>
      <c r="CA185" s="206">
        <v>0</v>
      </c>
      <c r="CB185" s="206">
        <v>0</v>
      </c>
      <c r="CC185" s="206">
        <v>0</v>
      </c>
      <c r="CD185" s="206">
        <v>0</v>
      </c>
      <c r="CE185" s="206">
        <v>0</v>
      </c>
      <c r="CF185" s="206">
        <v>0</v>
      </c>
      <c r="CG185" s="206">
        <v>0</v>
      </c>
      <c r="CH185" s="206">
        <v>0</v>
      </c>
      <c r="CI185" s="206">
        <v>0</v>
      </c>
      <c r="CJ185" s="206">
        <v>0</v>
      </c>
      <c r="CK185" s="206">
        <v>0</v>
      </c>
      <c r="CL185" s="206">
        <v>0</v>
      </c>
      <c r="CM185" s="206">
        <v>0</v>
      </c>
      <c r="CN185" s="206">
        <v>0</v>
      </c>
      <c r="CO185" s="206">
        <v>0</v>
      </c>
      <c r="CP185" s="206">
        <v>0</v>
      </c>
      <c r="CQ185" s="206">
        <v>0</v>
      </c>
      <c r="CR185" s="206">
        <v>0</v>
      </c>
      <c r="CS185" s="206">
        <v>0</v>
      </c>
      <c r="CT185" s="206">
        <v>0</v>
      </c>
      <c r="CU185" s="206">
        <v>0</v>
      </c>
      <c r="CV185" s="206">
        <v>0</v>
      </c>
      <c r="CW185" s="206">
        <v>0</v>
      </c>
      <c r="CX185" s="206">
        <v>0</v>
      </c>
      <c r="CY185" s="206">
        <v>0</v>
      </c>
      <c r="CZ185" s="206">
        <v>0</v>
      </c>
      <c r="DA185" s="206">
        <v>0</v>
      </c>
      <c r="DB185" s="206">
        <v>0</v>
      </c>
      <c r="DC185" s="206">
        <v>0</v>
      </c>
      <c r="DD185" s="206">
        <v>0</v>
      </c>
      <c r="DE185" s="206">
        <v>0</v>
      </c>
      <c r="DF185" s="206">
        <v>0</v>
      </c>
      <c r="DG185" s="206">
        <v>0</v>
      </c>
      <c r="DH185" s="206">
        <v>0</v>
      </c>
      <c r="DI185" s="206">
        <v>0</v>
      </c>
      <c r="DJ185" s="232">
        <v>0</v>
      </c>
      <c r="DK185" s="206">
        <v>0</v>
      </c>
      <c r="DL185" s="207">
        <v>0</v>
      </c>
      <c r="DM185" s="343"/>
      <c r="DN185" s="317"/>
      <c r="DO185" s="317"/>
      <c r="DP185" s="317"/>
      <c r="DQ185" s="208"/>
      <c r="DR185" s="209"/>
      <c r="DS185" s="209" t="s">
        <v>307</v>
      </c>
      <c r="DT185" s="205"/>
      <c r="DU185" s="206">
        <f t="shared" si="157"/>
        <v>0</v>
      </c>
      <c r="DV185" s="206">
        <f t="shared" si="158"/>
        <v>0</v>
      </c>
      <c r="DW185" s="206">
        <f t="shared" si="159"/>
        <v>0</v>
      </c>
      <c r="DX185" s="206">
        <f t="shared" si="160"/>
        <v>0</v>
      </c>
      <c r="DY185" s="206">
        <f t="shared" si="161"/>
        <v>0</v>
      </c>
      <c r="DZ185" s="206">
        <f t="shared" si="162"/>
        <v>0</v>
      </c>
      <c r="EA185" s="206">
        <f t="shared" si="163"/>
        <v>0</v>
      </c>
      <c r="EB185" s="206">
        <f t="shared" si="164"/>
        <v>0</v>
      </c>
      <c r="EC185" s="206">
        <f t="shared" si="165"/>
        <v>0</v>
      </c>
      <c r="ED185" s="207">
        <f t="shared" si="129"/>
        <v>0</v>
      </c>
      <c r="EE185" s="303">
        <f t="shared" si="166"/>
        <v>0</v>
      </c>
      <c r="EF185" s="306"/>
      <c r="EG185" s="314"/>
      <c r="EH185" s="101"/>
    </row>
    <row r="186" spans="1:138" s="126" customFormat="1" ht="15" hidden="1" customHeight="1" outlineLevel="2" x14ac:dyDescent="0.35">
      <c r="A186" s="37" t="s">
        <v>303</v>
      </c>
      <c r="B186" s="37">
        <v>2</v>
      </c>
      <c r="C186" s="38">
        <v>2.5</v>
      </c>
      <c r="D186" s="39"/>
      <c r="E186" s="208"/>
      <c r="F186" s="209"/>
      <c r="G186" s="209" t="s">
        <v>308</v>
      </c>
      <c r="H186" s="205"/>
      <c r="I186" s="206">
        <v>0</v>
      </c>
      <c r="J186" s="206">
        <v>0</v>
      </c>
      <c r="K186" s="206">
        <v>0</v>
      </c>
      <c r="L186" s="206">
        <v>0</v>
      </c>
      <c r="M186" s="206">
        <v>0</v>
      </c>
      <c r="N186" s="206">
        <v>0</v>
      </c>
      <c r="O186" s="206">
        <v>0</v>
      </c>
      <c r="P186" s="206">
        <v>0</v>
      </c>
      <c r="Q186" s="206">
        <v>0</v>
      </c>
      <c r="R186" s="206">
        <v>0</v>
      </c>
      <c r="S186" s="206">
        <v>0</v>
      </c>
      <c r="T186" s="206">
        <v>0</v>
      </c>
      <c r="U186" s="206">
        <v>0</v>
      </c>
      <c r="V186" s="206">
        <v>0</v>
      </c>
      <c r="W186" s="206">
        <v>0</v>
      </c>
      <c r="X186" s="206">
        <v>0</v>
      </c>
      <c r="Y186" s="206">
        <v>0</v>
      </c>
      <c r="Z186" s="206">
        <v>0</v>
      </c>
      <c r="AA186" s="206">
        <v>0</v>
      </c>
      <c r="AB186" s="206">
        <v>0</v>
      </c>
      <c r="AC186" s="206">
        <v>0</v>
      </c>
      <c r="AD186" s="206">
        <v>0</v>
      </c>
      <c r="AE186" s="206">
        <v>0</v>
      </c>
      <c r="AF186" s="206">
        <v>0</v>
      </c>
      <c r="AG186" s="206">
        <v>0</v>
      </c>
      <c r="AH186" s="206">
        <v>0</v>
      </c>
      <c r="AI186" s="206">
        <v>0</v>
      </c>
      <c r="AJ186" s="206">
        <v>0</v>
      </c>
      <c r="AK186" s="206">
        <v>0</v>
      </c>
      <c r="AL186" s="206">
        <v>0</v>
      </c>
      <c r="AM186" s="206">
        <v>0</v>
      </c>
      <c r="AN186" s="206">
        <v>0</v>
      </c>
      <c r="AO186" s="206">
        <v>0</v>
      </c>
      <c r="AP186" s="206">
        <v>0</v>
      </c>
      <c r="AQ186" s="206">
        <v>0</v>
      </c>
      <c r="AR186" s="206">
        <v>0</v>
      </c>
      <c r="AS186" s="206">
        <v>0</v>
      </c>
      <c r="AT186" s="206">
        <v>0</v>
      </c>
      <c r="AU186" s="206">
        <v>0</v>
      </c>
      <c r="AV186" s="206">
        <v>0</v>
      </c>
      <c r="AW186" s="206">
        <v>0</v>
      </c>
      <c r="AX186" s="206">
        <v>0</v>
      </c>
      <c r="AY186" s="206">
        <v>0</v>
      </c>
      <c r="AZ186" s="206">
        <v>0</v>
      </c>
      <c r="BA186" s="206">
        <v>0</v>
      </c>
      <c r="BB186" s="206">
        <v>0</v>
      </c>
      <c r="BC186" s="206">
        <v>0</v>
      </c>
      <c r="BD186" s="206">
        <v>0</v>
      </c>
      <c r="BE186" s="206">
        <v>0</v>
      </c>
      <c r="BF186" s="206">
        <v>0</v>
      </c>
      <c r="BG186" s="206">
        <v>0</v>
      </c>
      <c r="BH186" s="206">
        <v>0</v>
      </c>
      <c r="BI186" s="206">
        <v>0</v>
      </c>
      <c r="BJ186" s="206">
        <v>0</v>
      </c>
      <c r="BK186" s="206">
        <v>0</v>
      </c>
      <c r="BL186" s="206">
        <v>0</v>
      </c>
      <c r="BM186" s="206">
        <v>0</v>
      </c>
      <c r="BN186" s="206">
        <v>0</v>
      </c>
      <c r="BO186" s="206">
        <v>0</v>
      </c>
      <c r="BP186" s="206">
        <v>0</v>
      </c>
      <c r="BQ186" s="206">
        <v>0</v>
      </c>
      <c r="BR186" s="206">
        <v>0</v>
      </c>
      <c r="BS186" s="206">
        <v>0</v>
      </c>
      <c r="BT186" s="206">
        <v>0</v>
      </c>
      <c r="BU186" s="206">
        <v>0</v>
      </c>
      <c r="BV186" s="206">
        <v>0</v>
      </c>
      <c r="BW186" s="206">
        <v>0</v>
      </c>
      <c r="BX186" s="206">
        <v>0</v>
      </c>
      <c r="BY186" s="206">
        <v>0</v>
      </c>
      <c r="BZ186" s="206">
        <v>0</v>
      </c>
      <c r="CA186" s="206">
        <v>0</v>
      </c>
      <c r="CB186" s="206">
        <v>0</v>
      </c>
      <c r="CC186" s="206">
        <v>0</v>
      </c>
      <c r="CD186" s="206">
        <v>0</v>
      </c>
      <c r="CE186" s="206">
        <v>0</v>
      </c>
      <c r="CF186" s="206">
        <v>0</v>
      </c>
      <c r="CG186" s="206">
        <v>0</v>
      </c>
      <c r="CH186" s="206">
        <v>0</v>
      </c>
      <c r="CI186" s="206">
        <v>0</v>
      </c>
      <c r="CJ186" s="206">
        <v>0</v>
      </c>
      <c r="CK186" s="206">
        <v>0</v>
      </c>
      <c r="CL186" s="206">
        <v>0</v>
      </c>
      <c r="CM186" s="206">
        <v>0</v>
      </c>
      <c r="CN186" s="206">
        <v>0</v>
      </c>
      <c r="CO186" s="206">
        <v>0</v>
      </c>
      <c r="CP186" s="206">
        <v>0</v>
      </c>
      <c r="CQ186" s="206">
        <v>0</v>
      </c>
      <c r="CR186" s="206">
        <v>0</v>
      </c>
      <c r="CS186" s="206">
        <v>0</v>
      </c>
      <c r="CT186" s="206">
        <v>0</v>
      </c>
      <c r="CU186" s="206">
        <v>0</v>
      </c>
      <c r="CV186" s="206">
        <v>0</v>
      </c>
      <c r="CW186" s="206">
        <v>0</v>
      </c>
      <c r="CX186" s="206">
        <v>0</v>
      </c>
      <c r="CY186" s="206">
        <v>0</v>
      </c>
      <c r="CZ186" s="206">
        <v>0</v>
      </c>
      <c r="DA186" s="206">
        <v>0</v>
      </c>
      <c r="DB186" s="206">
        <v>0</v>
      </c>
      <c r="DC186" s="206">
        <v>0</v>
      </c>
      <c r="DD186" s="206">
        <v>0</v>
      </c>
      <c r="DE186" s="206">
        <v>0</v>
      </c>
      <c r="DF186" s="206">
        <v>0</v>
      </c>
      <c r="DG186" s="206">
        <v>0</v>
      </c>
      <c r="DH186" s="206">
        <v>0</v>
      </c>
      <c r="DI186" s="206">
        <v>0</v>
      </c>
      <c r="DJ186" s="232">
        <v>0</v>
      </c>
      <c r="DK186" s="206">
        <v>0</v>
      </c>
      <c r="DL186" s="207">
        <v>0</v>
      </c>
      <c r="DM186" s="343"/>
      <c r="DN186" s="317"/>
      <c r="DO186" s="317"/>
      <c r="DP186" s="317"/>
      <c r="DQ186" s="208"/>
      <c r="DR186" s="209"/>
      <c r="DS186" s="209" t="s">
        <v>308</v>
      </c>
      <c r="DT186" s="205"/>
      <c r="DU186" s="206">
        <f t="shared" si="157"/>
        <v>0</v>
      </c>
      <c r="DV186" s="206">
        <f t="shared" si="158"/>
        <v>0</v>
      </c>
      <c r="DW186" s="206">
        <f t="shared" si="159"/>
        <v>0</v>
      </c>
      <c r="DX186" s="206">
        <f t="shared" si="160"/>
        <v>0</v>
      </c>
      <c r="DY186" s="206">
        <f t="shared" si="161"/>
        <v>0</v>
      </c>
      <c r="DZ186" s="206">
        <f t="shared" si="162"/>
        <v>0</v>
      </c>
      <c r="EA186" s="206">
        <f t="shared" si="163"/>
        <v>0</v>
      </c>
      <c r="EB186" s="206">
        <f t="shared" si="164"/>
        <v>0</v>
      </c>
      <c r="EC186" s="206">
        <f t="shared" si="165"/>
        <v>0</v>
      </c>
      <c r="ED186" s="207">
        <f t="shared" si="129"/>
        <v>0</v>
      </c>
      <c r="EE186" s="303">
        <f t="shared" si="166"/>
        <v>0</v>
      </c>
      <c r="EF186" s="306"/>
      <c r="EG186" s="314"/>
      <c r="EH186" s="101"/>
    </row>
    <row r="187" spans="1:138" s="126" customFormat="1" ht="15" hidden="1" customHeight="1" outlineLevel="2" x14ac:dyDescent="0.35">
      <c r="A187" s="37" t="s">
        <v>303</v>
      </c>
      <c r="B187" s="37">
        <v>2</v>
      </c>
      <c r="C187" s="38">
        <v>2.6</v>
      </c>
      <c r="D187" s="39"/>
      <c r="E187" s="208"/>
      <c r="F187" s="209"/>
      <c r="G187" s="209" t="s">
        <v>309</v>
      </c>
      <c r="H187" s="205"/>
      <c r="I187" s="206">
        <v>0</v>
      </c>
      <c r="J187" s="206">
        <v>0</v>
      </c>
      <c r="K187" s="206">
        <v>0</v>
      </c>
      <c r="L187" s="206">
        <v>0</v>
      </c>
      <c r="M187" s="206">
        <v>0</v>
      </c>
      <c r="N187" s="206">
        <v>0</v>
      </c>
      <c r="O187" s="206">
        <v>0</v>
      </c>
      <c r="P187" s="206">
        <v>0</v>
      </c>
      <c r="Q187" s="206">
        <v>0</v>
      </c>
      <c r="R187" s="206">
        <v>0</v>
      </c>
      <c r="S187" s="206">
        <v>0</v>
      </c>
      <c r="T187" s="206">
        <v>0</v>
      </c>
      <c r="U187" s="206">
        <v>0</v>
      </c>
      <c r="V187" s="206">
        <v>0</v>
      </c>
      <c r="W187" s="206">
        <v>0</v>
      </c>
      <c r="X187" s="206">
        <v>0</v>
      </c>
      <c r="Y187" s="206">
        <v>0</v>
      </c>
      <c r="Z187" s="206">
        <v>0</v>
      </c>
      <c r="AA187" s="206">
        <v>0</v>
      </c>
      <c r="AB187" s="206">
        <v>0</v>
      </c>
      <c r="AC187" s="206">
        <v>0</v>
      </c>
      <c r="AD187" s="206">
        <v>0</v>
      </c>
      <c r="AE187" s="206">
        <v>0</v>
      </c>
      <c r="AF187" s="206">
        <v>0</v>
      </c>
      <c r="AG187" s="206">
        <v>0</v>
      </c>
      <c r="AH187" s="206">
        <v>0</v>
      </c>
      <c r="AI187" s="206">
        <v>0</v>
      </c>
      <c r="AJ187" s="206">
        <v>0</v>
      </c>
      <c r="AK187" s="206">
        <v>0</v>
      </c>
      <c r="AL187" s="206">
        <v>0</v>
      </c>
      <c r="AM187" s="206">
        <v>0</v>
      </c>
      <c r="AN187" s="206">
        <v>0</v>
      </c>
      <c r="AO187" s="206">
        <v>0</v>
      </c>
      <c r="AP187" s="206">
        <v>0</v>
      </c>
      <c r="AQ187" s="206">
        <v>0</v>
      </c>
      <c r="AR187" s="206">
        <v>0</v>
      </c>
      <c r="AS187" s="206">
        <v>0</v>
      </c>
      <c r="AT187" s="206">
        <v>0</v>
      </c>
      <c r="AU187" s="206">
        <v>0</v>
      </c>
      <c r="AV187" s="206">
        <v>0</v>
      </c>
      <c r="AW187" s="206">
        <v>0</v>
      </c>
      <c r="AX187" s="206">
        <v>0</v>
      </c>
      <c r="AY187" s="206">
        <v>0</v>
      </c>
      <c r="AZ187" s="206">
        <v>0</v>
      </c>
      <c r="BA187" s="206">
        <v>0</v>
      </c>
      <c r="BB187" s="206">
        <v>0</v>
      </c>
      <c r="BC187" s="206">
        <v>0</v>
      </c>
      <c r="BD187" s="206">
        <v>0</v>
      </c>
      <c r="BE187" s="206">
        <v>0</v>
      </c>
      <c r="BF187" s="206">
        <v>0</v>
      </c>
      <c r="BG187" s="206">
        <v>0</v>
      </c>
      <c r="BH187" s="206">
        <v>0</v>
      </c>
      <c r="BI187" s="206">
        <v>0</v>
      </c>
      <c r="BJ187" s="206">
        <v>0</v>
      </c>
      <c r="BK187" s="206">
        <v>0</v>
      </c>
      <c r="BL187" s="206">
        <v>0</v>
      </c>
      <c r="BM187" s="206">
        <v>0</v>
      </c>
      <c r="BN187" s="206">
        <v>0</v>
      </c>
      <c r="BO187" s="206">
        <v>0</v>
      </c>
      <c r="BP187" s="206">
        <v>0</v>
      </c>
      <c r="BQ187" s="206">
        <v>0</v>
      </c>
      <c r="BR187" s="206">
        <v>0</v>
      </c>
      <c r="BS187" s="206">
        <v>0</v>
      </c>
      <c r="BT187" s="206">
        <v>0</v>
      </c>
      <c r="BU187" s="206">
        <v>0</v>
      </c>
      <c r="BV187" s="206">
        <v>0</v>
      </c>
      <c r="BW187" s="206">
        <v>0</v>
      </c>
      <c r="BX187" s="206">
        <v>0</v>
      </c>
      <c r="BY187" s="206">
        <v>0</v>
      </c>
      <c r="BZ187" s="206">
        <v>0</v>
      </c>
      <c r="CA187" s="206">
        <v>0</v>
      </c>
      <c r="CB187" s="206">
        <v>0</v>
      </c>
      <c r="CC187" s="206">
        <v>0</v>
      </c>
      <c r="CD187" s="206">
        <v>0</v>
      </c>
      <c r="CE187" s="206">
        <v>0</v>
      </c>
      <c r="CF187" s="206">
        <v>0</v>
      </c>
      <c r="CG187" s="206">
        <v>0</v>
      </c>
      <c r="CH187" s="206">
        <v>0</v>
      </c>
      <c r="CI187" s="206">
        <v>0</v>
      </c>
      <c r="CJ187" s="206">
        <v>0</v>
      </c>
      <c r="CK187" s="206">
        <v>0</v>
      </c>
      <c r="CL187" s="206">
        <v>0</v>
      </c>
      <c r="CM187" s="206">
        <v>0</v>
      </c>
      <c r="CN187" s="206">
        <v>0</v>
      </c>
      <c r="CO187" s="206">
        <v>0</v>
      </c>
      <c r="CP187" s="206">
        <v>0</v>
      </c>
      <c r="CQ187" s="206">
        <v>0</v>
      </c>
      <c r="CR187" s="206">
        <v>0</v>
      </c>
      <c r="CS187" s="206">
        <v>0</v>
      </c>
      <c r="CT187" s="206">
        <v>0</v>
      </c>
      <c r="CU187" s="206">
        <v>0</v>
      </c>
      <c r="CV187" s="206">
        <v>0</v>
      </c>
      <c r="CW187" s="206">
        <v>0</v>
      </c>
      <c r="CX187" s="206">
        <v>0</v>
      </c>
      <c r="CY187" s="206">
        <v>0</v>
      </c>
      <c r="CZ187" s="206">
        <v>0</v>
      </c>
      <c r="DA187" s="206">
        <v>0</v>
      </c>
      <c r="DB187" s="206">
        <v>0</v>
      </c>
      <c r="DC187" s="206">
        <v>0</v>
      </c>
      <c r="DD187" s="206">
        <v>0</v>
      </c>
      <c r="DE187" s="206">
        <v>0</v>
      </c>
      <c r="DF187" s="206">
        <v>0</v>
      </c>
      <c r="DG187" s="206">
        <v>0</v>
      </c>
      <c r="DH187" s="206">
        <v>0</v>
      </c>
      <c r="DI187" s="206">
        <v>0</v>
      </c>
      <c r="DJ187" s="232">
        <v>0</v>
      </c>
      <c r="DK187" s="206">
        <v>0</v>
      </c>
      <c r="DL187" s="207">
        <v>0</v>
      </c>
      <c r="DM187" s="343"/>
      <c r="DN187" s="317"/>
      <c r="DO187" s="317"/>
      <c r="DP187" s="317"/>
      <c r="DQ187" s="208"/>
      <c r="DR187" s="209"/>
      <c r="DS187" s="209" t="s">
        <v>309</v>
      </c>
      <c r="DT187" s="205"/>
      <c r="DU187" s="206">
        <f t="shared" si="157"/>
        <v>0</v>
      </c>
      <c r="DV187" s="206">
        <f t="shared" si="158"/>
        <v>0</v>
      </c>
      <c r="DW187" s="206">
        <f t="shared" si="159"/>
        <v>0</v>
      </c>
      <c r="DX187" s="206">
        <f t="shared" si="160"/>
        <v>0</v>
      </c>
      <c r="DY187" s="206">
        <f t="shared" si="161"/>
        <v>0</v>
      </c>
      <c r="DZ187" s="206">
        <f t="shared" si="162"/>
        <v>0</v>
      </c>
      <c r="EA187" s="206">
        <f t="shared" si="163"/>
        <v>0</v>
      </c>
      <c r="EB187" s="206">
        <f t="shared" si="164"/>
        <v>0</v>
      </c>
      <c r="EC187" s="206">
        <f t="shared" si="165"/>
        <v>0</v>
      </c>
      <c r="ED187" s="207">
        <f t="shared" si="129"/>
        <v>0</v>
      </c>
      <c r="EE187" s="303">
        <f t="shared" si="166"/>
        <v>0</v>
      </c>
      <c r="EF187" s="306"/>
      <c r="EG187" s="314"/>
      <c r="EH187" s="101"/>
    </row>
    <row r="188" spans="1:138" s="126" customFormat="1" ht="15" hidden="1" customHeight="1" outlineLevel="2" x14ac:dyDescent="0.35">
      <c r="A188" s="37" t="s">
        <v>303</v>
      </c>
      <c r="B188" s="37">
        <v>2</v>
      </c>
      <c r="C188" s="38">
        <v>2.7</v>
      </c>
      <c r="D188" s="39"/>
      <c r="E188" s="208"/>
      <c r="F188" s="209"/>
      <c r="G188" s="209" t="s">
        <v>310</v>
      </c>
      <c r="H188" s="205"/>
      <c r="I188" s="206">
        <v>0</v>
      </c>
      <c r="J188" s="206">
        <v>0</v>
      </c>
      <c r="K188" s="206">
        <v>0</v>
      </c>
      <c r="L188" s="206">
        <v>0</v>
      </c>
      <c r="M188" s="206">
        <v>0</v>
      </c>
      <c r="N188" s="206">
        <v>0</v>
      </c>
      <c r="O188" s="206">
        <v>0</v>
      </c>
      <c r="P188" s="206">
        <v>0</v>
      </c>
      <c r="Q188" s="206">
        <v>0</v>
      </c>
      <c r="R188" s="206">
        <v>0</v>
      </c>
      <c r="S188" s="206">
        <v>0</v>
      </c>
      <c r="T188" s="206">
        <v>0</v>
      </c>
      <c r="U188" s="206">
        <v>0</v>
      </c>
      <c r="V188" s="206">
        <v>0</v>
      </c>
      <c r="W188" s="206">
        <v>0</v>
      </c>
      <c r="X188" s="206">
        <v>0</v>
      </c>
      <c r="Y188" s="206">
        <v>0</v>
      </c>
      <c r="Z188" s="206">
        <v>0</v>
      </c>
      <c r="AA188" s="206">
        <v>0</v>
      </c>
      <c r="AB188" s="206">
        <v>0</v>
      </c>
      <c r="AC188" s="206">
        <v>0</v>
      </c>
      <c r="AD188" s="206">
        <v>0</v>
      </c>
      <c r="AE188" s="206">
        <v>0</v>
      </c>
      <c r="AF188" s="206">
        <v>0</v>
      </c>
      <c r="AG188" s="206">
        <v>0</v>
      </c>
      <c r="AH188" s="206">
        <v>0</v>
      </c>
      <c r="AI188" s="206">
        <v>0</v>
      </c>
      <c r="AJ188" s="206">
        <v>0</v>
      </c>
      <c r="AK188" s="206">
        <v>0</v>
      </c>
      <c r="AL188" s="206">
        <v>0</v>
      </c>
      <c r="AM188" s="206">
        <v>0</v>
      </c>
      <c r="AN188" s="206">
        <v>0</v>
      </c>
      <c r="AO188" s="206">
        <v>0</v>
      </c>
      <c r="AP188" s="206">
        <v>0</v>
      </c>
      <c r="AQ188" s="206">
        <v>0</v>
      </c>
      <c r="AR188" s="206">
        <v>0</v>
      </c>
      <c r="AS188" s="206">
        <v>0</v>
      </c>
      <c r="AT188" s="206">
        <v>0</v>
      </c>
      <c r="AU188" s="206">
        <v>0</v>
      </c>
      <c r="AV188" s="206">
        <v>0</v>
      </c>
      <c r="AW188" s="206">
        <v>0</v>
      </c>
      <c r="AX188" s="206">
        <v>0</v>
      </c>
      <c r="AY188" s="206">
        <v>0</v>
      </c>
      <c r="AZ188" s="206">
        <v>0</v>
      </c>
      <c r="BA188" s="206">
        <v>0</v>
      </c>
      <c r="BB188" s="206">
        <v>0</v>
      </c>
      <c r="BC188" s="206">
        <v>0</v>
      </c>
      <c r="BD188" s="206">
        <v>0</v>
      </c>
      <c r="BE188" s="206">
        <v>0</v>
      </c>
      <c r="BF188" s="206">
        <v>0</v>
      </c>
      <c r="BG188" s="206">
        <v>0</v>
      </c>
      <c r="BH188" s="206">
        <v>0</v>
      </c>
      <c r="BI188" s="206">
        <v>0</v>
      </c>
      <c r="BJ188" s="206">
        <v>0</v>
      </c>
      <c r="BK188" s="206">
        <v>0</v>
      </c>
      <c r="BL188" s="206">
        <v>0</v>
      </c>
      <c r="BM188" s="206">
        <v>0</v>
      </c>
      <c r="BN188" s="206">
        <v>0</v>
      </c>
      <c r="BO188" s="206">
        <v>0</v>
      </c>
      <c r="BP188" s="206">
        <v>0</v>
      </c>
      <c r="BQ188" s="206">
        <v>0</v>
      </c>
      <c r="BR188" s="206">
        <v>0</v>
      </c>
      <c r="BS188" s="206">
        <v>0</v>
      </c>
      <c r="BT188" s="206">
        <v>0</v>
      </c>
      <c r="BU188" s="206">
        <v>0</v>
      </c>
      <c r="BV188" s="206">
        <v>0</v>
      </c>
      <c r="BW188" s="206">
        <v>0</v>
      </c>
      <c r="BX188" s="206">
        <v>0</v>
      </c>
      <c r="BY188" s="206">
        <v>0</v>
      </c>
      <c r="BZ188" s="206">
        <v>0</v>
      </c>
      <c r="CA188" s="206">
        <v>0</v>
      </c>
      <c r="CB188" s="206">
        <v>0</v>
      </c>
      <c r="CC188" s="206">
        <v>0</v>
      </c>
      <c r="CD188" s="206">
        <v>0</v>
      </c>
      <c r="CE188" s="206">
        <v>0</v>
      </c>
      <c r="CF188" s="206">
        <v>0</v>
      </c>
      <c r="CG188" s="206">
        <v>0</v>
      </c>
      <c r="CH188" s="206">
        <v>0</v>
      </c>
      <c r="CI188" s="206">
        <v>0</v>
      </c>
      <c r="CJ188" s="206">
        <v>0</v>
      </c>
      <c r="CK188" s="206">
        <v>0</v>
      </c>
      <c r="CL188" s="206">
        <v>0</v>
      </c>
      <c r="CM188" s="206">
        <v>0</v>
      </c>
      <c r="CN188" s="206">
        <v>0</v>
      </c>
      <c r="CO188" s="206">
        <v>0</v>
      </c>
      <c r="CP188" s="206">
        <v>0</v>
      </c>
      <c r="CQ188" s="206">
        <v>0</v>
      </c>
      <c r="CR188" s="206">
        <v>0</v>
      </c>
      <c r="CS188" s="206">
        <v>0</v>
      </c>
      <c r="CT188" s="206">
        <v>0</v>
      </c>
      <c r="CU188" s="206">
        <v>0</v>
      </c>
      <c r="CV188" s="206">
        <v>0</v>
      </c>
      <c r="CW188" s="206">
        <v>0</v>
      </c>
      <c r="CX188" s="206">
        <v>0</v>
      </c>
      <c r="CY188" s="206">
        <v>0</v>
      </c>
      <c r="CZ188" s="206">
        <v>0</v>
      </c>
      <c r="DA188" s="206">
        <v>0</v>
      </c>
      <c r="DB188" s="206">
        <v>0</v>
      </c>
      <c r="DC188" s="206">
        <v>0</v>
      </c>
      <c r="DD188" s="206">
        <v>0</v>
      </c>
      <c r="DE188" s="206">
        <v>0</v>
      </c>
      <c r="DF188" s="206">
        <v>0</v>
      </c>
      <c r="DG188" s="206">
        <v>0</v>
      </c>
      <c r="DH188" s="206">
        <v>0</v>
      </c>
      <c r="DI188" s="206">
        <v>0</v>
      </c>
      <c r="DJ188" s="206">
        <v>0</v>
      </c>
      <c r="DK188" s="206">
        <v>0</v>
      </c>
      <c r="DL188" s="207">
        <v>0</v>
      </c>
      <c r="DM188" s="343"/>
      <c r="DN188" s="317"/>
      <c r="DO188" s="317"/>
      <c r="DP188" s="317"/>
      <c r="DQ188" s="208"/>
      <c r="DR188" s="209"/>
      <c r="DS188" s="209" t="s">
        <v>310</v>
      </c>
      <c r="DT188" s="205"/>
      <c r="DU188" s="206">
        <f t="shared" si="157"/>
        <v>0</v>
      </c>
      <c r="DV188" s="206">
        <f t="shared" si="158"/>
        <v>0</v>
      </c>
      <c r="DW188" s="206">
        <f t="shared" si="159"/>
        <v>0</v>
      </c>
      <c r="DX188" s="206">
        <f t="shared" si="160"/>
        <v>0</v>
      </c>
      <c r="DY188" s="206">
        <f t="shared" si="161"/>
        <v>0</v>
      </c>
      <c r="DZ188" s="206">
        <f t="shared" si="162"/>
        <v>0</v>
      </c>
      <c r="EA188" s="206">
        <f t="shared" si="163"/>
        <v>0</v>
      </c>
      <c r="EB188" s="206">
        <f t="shared" si="164"/>
        <v>0</v>
      </c>
      <c r="EC188" s="206">
        <f t="shared" si="165"/>
        <v>0</v>
      </c>
      <c r="ED188" s="207">
        <f t="shared" si="129"/>
        <v>0</v>
      </c>
      <c r="EE188" s="303">
        <f t="shared" si="166"/>
        <v>0</v>
      </c>
      <c r="EF188" s="306"/>
      <c r="EG188" s="314"/>
      <c r="EH188" s="101"/>
    </row>
    <row r="189" spans="1:138" s="126" customFormat="1" ht="15" hidden="1" customHeight="1" outlineLevel="2" x14ac:dyDescent="0.35">
      <c r="A189" s="37" t="s">
        <v>303</v>
      </c>
      <c r="B189" s="37">
        <v>2</v>
      </c>
      <c r="C189" s="38">
        <v>2.8</v>
      </c>
      <c r="D189" s="39"/>
      <c r="E189" s="208"/>
      <c r="F189" s="209"/>
      <c r="G189" s="209" t="s">
        <v>311</v>
      </c>
      <c r="H189" s="205"/>
      <c r="I189" s="206">
        <v>0</v>
      </c>
      <c r="J189" s="206">
        <v>0</v>
      </c>
      <c r="K189" s="206">
        <v>0</v>
      </c>
      <c r="L189" s="206">
        <v>0</v>
      </c>
      <c r="M189" s="206">
        <v>0</v>
      </c>
      <c r="N189" s="206">
        <v>0</v>
      </c>
      <c r="O189" s="206">
        <v>0</v>
      </c>
      <c r="P189" s="206">
        <v>0</v>
      </c>
      <c r="Q189" s="206">
        <v>0</v>
      </c>
      <c r="R189" s="206">
        <v>0</v>
      </c>
      <c r="S189" s="206">
        <v>0</v>
      </c>
      <c r="T189" s="206">
        <v>0</v>
      </c>
      <c r="U189" s="206">
        <v>0</v>
      </c>
      <c r="V189" s="206">
        <v>0</v>
      </c>
      <c r="W189" s="206">
        <v>0</v>
      </c>
      <c r="X189" s="206">
        <v>0</v>
      </c>
      <c r="Y189" s="206">
        <v>0</v>
      </c>
      <c r="Z189" s="206">
        <v>0</v>
      </c>
      <c r="AA189" s="206">
        <v>0</v>
      </c>
      <c r="AB189" s="206">
        <v>0</v>
      </c>
      <c r="AC189" s="206">
        <v>0</v>
      </c>
      <c r="AD189" s="206">
        <v>0</v>
      </c>
      <c r="AE189" s="206">
        <v>0</v>
      </c>
      <c r="AF189" s="206">
        <v>0</v>
      </c>
      <c r="AG189" s="206">
        <v>0</v>
      </c>
      <c r="AH189" s="206">
        <v>0</v>
      </c>
      <c r="AI189" s="206">
        <v>0</v>
      </c>
      <c r="AJ189" s="206">
        <v>0</v>
      </c>
      <c r="AK189" s="206">
        <v>0</v>
      </c>
      <c r="AL189" s="206">
        <v>0</v>
      </c>
      <c r="AM189" s="206">
        <v>0</v>
      </c>
      <c r="AN189" s="206">
        <v>0</v>
      </c>
      <c r="AO189" s="206">
        <v>0</v>
      </c>
      <c r="AP189" s="206">
        <v>0</v>
      </c>
      <c r="AQ189" s="206">
        <v>0</v>
      </c>
      <c r="AR189" s="206">
        <v>0</v>
      </c>
      <c r="AS189" s="206">
        <v>0</v>
      </c>
      <c r="AT189" s="206">
        <v>0</v>
      </c>
      <c r="AU189" s="206">
        <v>0</v>
      </c>
      <c r="AV189" s="206">
        <v>0</v>
      </c>
      <c r="AW189" s="206">
        <v>0</v>
      </c>
      <c r="AX189" s="206">
        <v>0</v>
      </c>
      <c r="AY189" s="206">
        <v>0</v>
      </c>
      <c r="AZ189" s="206">
        <v>0</v>
      </c>
      <c r="BA189" s="206">
        <v>0</v>
      </c>
      <c r="BB189" s="206">
        <v>0</v>
      </c>
      <c r="BC189" s="206">
        <v>0</v>
      </c>
      <c r="BD189" s="206">
        <v>0</v>
      </c>
      <c r="BE189" s="206">
        <v>0</v>
      </c>
      <c r="BF189" s="206">
        <v>0</v>
      </c>
      <c r="BG189" s="206">
        <v>0</v>
      </c>
      <c r="BH189" s="206">
        <v>0</v>
      </c>
      <c r="BI189" s="206">
        <v>0</v>
      </c>
      <c r="BJ189" s="206">
        <v>0</v>
      </c>
      <c r="BK189" s="206">
        <v>0</v>
      </c>
      <c r="BL189" s="206">
        <v>0</v>
      </c>
      <c r="BM189" s="206">
        <v>0</v>
      </c>
      <c r="BN189" s="206">
        <v>0</v>
      </c>
      <c r="BO189" s="206">
        <v>0</v>
      </c>
      <c r="BP189" s="206">
        <v>0</v>
      </c>
      <c r="BQ189" s="206">
        <v>0</v>
      </c>
      <c r="BR189" s="206">
        <v>0</v>
      </c>
      <c r="BS189" s="206">
        <v>0</v>
      </c>
      <c r="BT189" s="206">
        <v>0</v>
      </c>
      <c r="BU189" s="206">
        <v>0</v>
      </c>
      <c r="BV189" s="206">
        <v>0</v>
      </c>
      <c r="BW189" s="206">
        <v>0</v>
      </c>
      <c r="BX189" s="206">
        <v>0</v>
      </c>
      <c r="BY189" s="206">
        <v>0</v>
      </c>
      <c r="BZ189" s="206">
        <v>0</v>
      </c>
      <c r="CA189" s="206">
        <v>0</v>
      </c>
      <c r="CB189" s="206">
        <v>0</v>
      </c>
      <c r="CC189" s="206">
        <v>0</v>
      </c>
      <c r="CD189" s="206">
        <v>0</v>
      </c>
      <c r="CE189" s="206">
        <v>0</v>
      </c>
      <c r="CF189" s="206">
        <v>0</v>
      </c>
      <c r="CG189" s="206">
        <v>0</v>
      </c>
      <c r="CH189" s="206">
        <v>0</v>
      </c>
      <c r="CI189" s="206">
        <v>0</v>
      </c>
      <c r="CJ189" s="206">
        <v>0</v>
      </c>
      <c r="CK189" s="206">
        <v>0</v>
      </c>
      <c r="CL189" s="206">
        <v>0</v>
      </c>
      <c r="CM189" s="206">
        <v>0</v>
      </c>
      <c r="CN189" s="206">
        <v>0</v>
      </c>
      <c r="CO189" s="206">
        <v>0</v>
      </c>
      <c r="CP189" s="206">
        <v>0</v>
      </c>
      <c r="CQ189" s="206">
        <v>0</v>
      </c>
      <c r="CR189" s="206">
        <v>0</v>
      </c>
      <c r="CS189" s="206">
        <v>0</v>
      </c>
      <c r="CT189" s="206">
        <v>0</v>
      </c>
      <c r="CU189" s="206">
        <v>0</v>
      </c>
      <c r="CV189" s="206">
        <v>0</v>
      </c>
      <c r="CW189" s="206">
        <v>0</v>
      </c>
      <c r="CX189" s="206">
        <v>0</v>
      </c>
      <c r="CY189" s="206">
        <v>0</v>
      </c>
      <c r="CZ189" s="206">
        <v>0</v>
      </c>
      <c r="DA189" s="206">
        <v>0</v>
      </c>
      <c r="DB189" s="206">
        <v>0</v>
      </c>
      <c r="DC189" s="206">
        <v>0</v>
      </c>
      <c r="DD189" s="206">
        <v>0</v>
      </c>
      <c r="DE189" s="206">
        <v>0</v>
      </c>
      <c r="DF189" s="206">
        <v>0</v>
      </c>
      <c r="DG189" s="206">
        <v>0</v>
      </c>
      <c r="DH189" s="206">
        <v>0</v>
      </c>
      <c r="DI189" s="206">
        <v>0</v>
      </c>
      <c r="DJ189" s="232">
        <v>0</v>
      </c>
      <c r="DK189" s="206">
        <v>0</v>
      </c>
      <c r="DL189" s="207">
        <v>0</v>
      </c>
      <c r="DM189" s="343"/>
      <c r="DN189" s="317"/>
      <c r="DO189" s="317"/>
      <c r="DP189" s="317"/>
      <c r="DQ189" s="208"/>
      <c r="DR189" s="209"/>
      <c r="DS189" s="209" t="s">
        <v>311</v>
      </c>
      <c r="DT189" s="205"/>
      <c r="DU189" s="206">
        <f t="shared" si="157"/>
        <v>0</v>
      </c>
      <c r="DV189" s="206">
        <f t="shared" si="158"/>
        <v>0</v>
      </c>
      <c r="DW189" s="206">
        <f t="shared" si="159"/>
        <v>0</v>
      </c>
      <c r="DX189" s="206">
        <f t="shared" si="160"/>
        <v>0</v>
      </c>
      <c r="DY189" s="206">
        <f t="shared" si="161"/>
        <v>0</v>
      </c>
      <c r="DZ189" s="206">
        <f t="shared" si="162"/>
        <v>0</v>
      </c>
      <c r="EA189" s="206">
        <f t="shared" si="163"/>
        <v>0</v>
      </c>
      <c r="EB189" s="206">
        <f t="shared" si="164"/>
        <v>0</v>
      </c>
      <c r="EC189" s="206">
        <f t="shared" si="165"/>
        <v>0</v>
      </c>
      <c r="ED189" s="207">
        <f t="shared" si="129"/>
        <v>0</v>
      </c>
      <c r="EE189" s="303">
        <f t="shared" si="166"/>
        <v>0</v>
      </c>
      <c r="EF189" s="306"/>
      <c r="EG189" s="314"/>
      <c r="EH189" s="101"/>
    </row>
    <row r="190" spans="1:138" s="126" customFormat="1" ht="15" hidden="1" customHeight="1" outlineLevel="1" x14ac:dyDescent="0.35">
      <c r="A190" s="127" t="s">
        <v>303</v>
      </c>
      <c r="B190" s="127">
        <v>3</v>
      </c>
      <c r="C190" s="128"/>
      <c r="D190" s="129"/>
      <c r="E190" s="210"/>
      <c r="F190" s="211" t="s">
        <v>271</v>
      </c>
      <c r="G190" s="211"/>
      <c r="H190" s="212"/>
      <c r="I190" s="213">
        <v>0</v>
      </c>
      <c r="J190" s="213">
        <v>0</v>
      </c>
      <c r="K190" s="213">
        <v>0</v>
      </c>
      <c r="L190" s="213">
        <v>0</v>
      </c>
      <c r="M190" s="213">
        <v>0</v>
      </c>
      <c r="N190" s="213">
        <v>0</v>
      </c>
      <c r="O190" s="213">
        <v>0</v>
      </c>
      <c r="P190" s="213">
        <v>0</v>
      </c>
      <c r="Q190" s="213">
        <v>0</v>
      </c>
      <c r="R190" s="213">
        <v>0</v>
      </c>
      <c r="S190" s="213">
        <v>0</v>
      </c>
      <c r="T190" s="213">
        <v>0</v>
      </c>
      <c r="U190" s="213">
        <v>0</v>
      </c>
      <c r="V190" s="213">
        <v>0</v>
      </c>
      <c r="W190" s="213">
        <v>0</v>
      </c>
      <c r="X190" s="213">
        <v>0</v>
      </c>
      <c r="Y190" s="213">
        <v>0</v>
      </c>
      <c r="Z190" s="213">
        <v>0</v>
      </c>
      <c r="AA190" s="213">
        <v>0</v>
      </c>
      <c r="AB190" s="213">
        <v>0</v>
      </c>
      <c r="AC190" s="213">
        <v>0</v>
      </c>
      <c r="AD190" s="213">
        <v>0</v>
      </c>
      <c r="AE190" s="213">
        <v>0</v>
      </c>
      <c r="AF190" s="213">
        <v>0</v>
      </c>
      <c r="AG190" s="213">
        <v>0</v>
      </c>
      <c r="AH190" s="213">
        <v>0</v>
      </c>
      <c r="AI190" s="213">
        <v>0</v>
      </c>
      <c r="AJ190" s="213">
        <v>0</v>
      </c>
      <c r="AK190" s="213">
        <v>0</v>
      </c>
      <c r="AL190" s="213">
        <v>0</v>
      </c>
      <c r="AM190" s="213">
        <v>0</v>
      </c>
      <c r="AN190" s="213">
        <v>0</v>
      </c>
      <c r="AO190" s="213">
        <v>0</v>
      </c>
      <c r="AP190" s="213">
        <v>0</v>
      </c>
      <c r="AQ190" s="213">
        <v>0</v>
      </c>
      <c r="AR190" s="213">
        <v>0</v>
      </c>
      <c r="AS190" s="213">
        <v>0</v>
      </c>
      <c r="AT190" s="213">
        <v>0</v>
      </c>
      <c r="AU190" s="213">
        <v>0</v>
      </c>
      <c r="AV190" s="213">
        <v>0</v>
      </c>
      <c r="AW190" s="213">
        <v>0</v>
      </c>
      <c r="AX190" s="213">
        <v>0</v>
      </c>
      <c r="AY190" s="213">
        <v>0</v>
      </c>
      <c r="AZ190" s="213">
        <v>0</v>
      </c>
      <c r="BA190" s="213">
        <v>0</v>
      </c>
      <c r="BB190" s="213">
        <v>0</v>
      </c>
      <c r="BC190" s="213">
        <v>0</v>
      </c>
      <c r="BD190" s="213">
        <v>0</v>
      </c>
      <c r="BE190" s="213">
        <v>0</v>
      </c>
      <c r="BF190" s="213">
        <v>0</v>
      </c>
      <c r="BG190" s="213">
        <v>0</v>
      </c>
      <c r="BH190" s="213">
        <v>0</v>
      </c>
      <c r="BI190" s="213">
        <v>0</v>
      </c>
      <c r="BJ190" s="213">
        <v>0</v>
      </c>
      <c r="BK190" s="213">
        <v>0</v>
      </c>
      <c r="BL190" s="213">
        <v>0</v>
      </c>
      <c r="BM190" s="213">
        <v>0</v>
      </c>
      <c r="BN190" s="213">
        <v>0</v>
      </c>
      <c r="BO190" s="213">
        <v>0</v>
      </c>
      <c r="BP190" s="213">
        <v>0</v>
      </c>
      <c r="BQ190" s="213">
        <v>0</v>
      </c>
      <c r="BR190" s="213">
        <v>0</v>
      </c>
      <c r="BS190" s="213">
        <v>0</v>
      </c>
      <c r="BT190" s="213">
        <v>0</v>
      </c>
      <c r="BU190" s="213">
        <v>0</v>
      </c>
      <c r="BV190" s="213">
        <v>0</v>
      </c>
      <c r="BW190" s="213">
        <v>0</v>
      </c>
      <c r="BX190" s="213">
        <v>0</v>
      </c>
      <c r="BY190" s="213">
        <v>0</v>
      </c>
      <c r="BZ190" s="213">
        <v>0</v>
      </c>
      <c r="CA190" s="213">
        <v>0</v>
      </c>
      <c r="CB190" s="213">
        <v>0</v>
      </c>
      <c r="CC190" s="213">
        <v>0</v>
      </c>
      <c r="CD190" s="213">
        <v>0</v>
      </c>
      <c r="CE190" s="213">
        <v>0</v>
      </c>
      <c r="CF190" s="213">
        <v>0</v>
      </c>
      <c r="CG190" s="213">
        <v>0</v>
      </c>
      <c r="CH190" s="213">
        <v>0</v>
      </c>
      <c r="CI190" s="213">
        <v>0</v>
      </c>
      <c r="CJ190" s="213">
        <v>0</v>
      </c>
      <c r="CK190" s="213">
        <v>0</v>
      </c>
      <c r="CL190" s="213">
        <v>0</v>
      </c>
      <c r="CM190" s="213">
        <v>0</v>
      </c>
      <c r="CN190" s="213">
        <v>0</v>
      </c>
      <c r="CO190" s="213">
        <v>0</v>
      </c>
      <c r="CP190" s="213">
        <v>0</v>
      </c>
      <c r="CQ190" s="213">
        <v>0</v>
      </c>
      <c r="CR190" s="213">
        <v>0</v>
      </c>
      <c r="CS190" s="213">
        <v>0</v>
      </c>
      <c r="CT190" s="213">
        <v>0</v>
      </c>
      <c r="CU190" s="213">
        <v>0</v>
      </c>
      <c r="CV190" s="213">
        <v>0</v>
      </c>
      <c r="CW190" s="213">
        <v>0</v>
      </c>
      <c r="CX190" s="213">
        <v>0</v>
      </c>
      <c r="CY190" s="213">
        <v>0</v>
      </c>
      <c r="CZ190" s="213">
        <v>0</v>
      </c>
      <c r="DA190" s="213">
        <v>0</v>
      </c>
      <c r="DB190" s="213">
        <v>0</v>
      </c>
      <c r="DC190" s="213">
        <v>0</v>
      </c>
      <c r="DD190" s="213">
        <v>0</v>
      </c>
      <c r="DE190" s="213">
        <v>0</v>
      </c>
      <c r="DF190" s="213">
        <v>0</v>
      </c>
      <c r="DG190" s="213">
        <v>0</v>
      </c>
      <c r="DH190" s="213">
        <v>0</v>
      </c>
      <c r="DI190" s="213">
        <v>0</v>
      </c>
      <c r="DJ190" s="213">
        <v>0</v>
      </c>
      <c r="DK190" s="213">
        <v>0</v>
      </c>
      <c r="DL190" s="214">
        <v>0</v>
      </c>
      <c r="DM190" s="343"/>
      <c r="DN190" s="317"/>
      <c r="DO190" s="317"/>
      <c r="DP190" s="317"/>
      <c r="DQ190" s="210"/>
      <c r="DR190" s="211" t="s">
        <v>271</v>
      </c>
      <c r="DS190" s="211"/>
      <c r="DT190" s="212"/>
      <c r="DU190" s="213">
        <f t="shared" ref="DU190:EC190" si="167">+DU191+DU200+DU209+DU218+DU227</f>
        <v>-761.36786745572658</v>
      </c>
      <c r="DV190" s="213">
        <f t="shared" si="167"/>
        <v>-4568.2072047343663</v>
      </c>
      <c r="DW190" s="213">
        <f t="shared" si="167"/>
        <v>-17511.460951481742</v>
      </c>
      <c r="DX190" s="213">
        <f t="shared" si="167"/>
        <v>2.6619881391525253E-12</v>
      </c>
      <c r="DY190" s="213">
        <f t="shared" si="167"/>
        <v>-7.7200680971145605E-13</v>
      </c>
      <c r="DZ190" s="213">
        <f t="shared" si="167"/>
        <v>4.3341517448425408E-13</v>
      </c>
      <c r="EA190" s="213">
        <f t="shared" si="167"/>
        <v>-3.6239624023437496E-14</v>
      </c>
      <c r="EB190" s="213">
        <f t="shared" si="167"/>
        <v>-60856.421007006531</v>
      </c>
      <c r="EC190" s="213">
        <f t="shared" si="167"/>
        <v>0</v>
      </c>
      <c r="ED190" s="214">
        <f t="shared" si="129"/>
        <v>-83697.457030678357</v>
      </c>
      <c r="EE190" s="305"/>
      <c r="EF190" s="306"/>
      <c r="EG190" s="314"/>
      <c r="EH190" s="101"/>
    </row>
    <row r="191" spans="1:138" s="126" customFormat="1" ht="15" hidden="1" customHeight="1" outlineLevel="1" x14ac:dyDescent="0.35">
      <c r="A191" s="127" t="s">
        <v>303</v>
      </c>
      <c r="B191" s="127">
        <v>4</v>
      </c>
      <c r="C191" s="128">
        <v>4.0999999999999996</v>
      </c>
      <c r="D191" s="129"/>
      <c r="E191" s="210"/>
      <c r="F191" s="212" t="s">
        <v>272</v>
      </c>
      <c r="G191" s="211"/>
      <c r="H191" s="212"/>
      <c r="I191" s="213">
        <v>0</v>
      </c>
      <c r="J191" s="213">
        <v>0</v>
      </c>
      <c r="K191" s="213">
        <v>0</v>
      </c>
      <c r="L191" s="213">
        <v>0</v>
      </c>
      <c r="M191" s="213">
        <v>0</v>
      </c>
      <c r="N191" s="213">
        <v>0</v>
      </c>
      <c r="O191" s="213">
        <v>0</v>
      </c>
      <c r="P191" s="213">
        <v>0</v>
      </c>
      <c r="Q191" s="213">
        <v>0</v>
      </c>
      <c r="R191" s="213">
        <v>0</v>
      </c>
      <c r="S191" s="213">
        <v>0</v>
      </c>
      <c r="T191" s="213">
        <v>0</v>
      </c>
      <c r="U191" s="213">
        <v>0</v>
      </c>
      <c r="V191" s="213">
        <v>0</v>
      </c>
      <c r="W191" s="213">
        <v>0</v>
      </c>
      <c r="X191" s="213">
        <v>0</v>
      </c>
      <c r="Y191" s="213">
        <v>0</v>
      </c>
      <c r="Z191" s="213">
        <v>0</v>
      </c>
      <c r="AA191" s="213">
        <v>0</v>
      </c>
      <c r="AB191" s="213">
        <v>0</v>
      </c>
      <c r="AC191" s="213">
        <v>0</v>
      </c>
      <c r="AD191" s="213">
        <v>0</v>
      </c>
      <c r="AE191" s="213">
        <v>0</v>
      </c>
      <c r="AF191" s="213">
        <v>0</v>
      </c>
      <c r="AG191" s="213">
        <v>0</v>
      </c>
      <c r="AH191" s="213">
        <v>0</v>
      </c>
      <c r="AI191" s="213">
        <v>0</v>
      </c>
      <c r="AJ191" s="213">
        <v>0</v>
      </c>
      <c r="AK191" s="213">
        <v>0</v>
      </c>
      <c r="AL191" s="213">
        <v>0</v>
      </c>
      <c r="AM191" s="213">
        <v>0</v>
      </c>
      <c r="AN191" s="213">
        <v>0</v>
      </c>
      <c r="AO191" s="213">
        <v>0</v>
      </c>
      <c r="AP191" s="213">
        <v>0</v>
      </c>
      <c r="AQ191" s="213">
        <v>0</v>
      </c>
      <c r="AR191" s="213">
        <v>0</v>
      </c>
      <c r="AS191" s="213">
        <v>0</v>
      </c>
      <c r="AT191" s="213">
        <v>0</v>
      </c>
      <c r="AU191" s="213">
        <v>0</v>
      </c>
      <c r="AV191" s="213">
        <v>0</v>
      </c>
      <c r="AW191" s="213">
        <v>0</v>
      </c>
      <c r="AX191" s="213">
        <v>0</v>
      </c>
      <c r="AY191" s="213">
        <v>0</v>
      </c>
      <c r="AZ191" s="213">
        <v>0</v>
      </c>
      <c r="BA191" s="213">
        <v>0</v>
      </c>
      <c r="BB191" s="213">
        <v>0</v>
      </c>
      <c r="BC191" s="213">
        <v>0</v>
      </c>
      <c r="BD191" s="213">
        <v>0</v>
      </c>
      <c r="BE191" s="213">
        <v>0</v>
      </c>
      <c r="BF191" s="213">
        <v>0</v>
      </c>
      <c r="BG191" s="213">
        <v>0</v>
      </c>
      <c r="BH191" s="213">
        <v>0</v>
      </c>
      <c r="BI191" s="213">
        <v>0</v>
      </c>
      <c r="BJ191" s="213">
        <v>0</v>
      </c>
      <c r="BK191" s="213">
        <v>0</v>
      </c>
      <c r="BL191" s="213">
        <v>0</v>
      </c>
      <c r="BM191" s="213">
        <v>0</v>
      </c>
      <c r="BN191" s="213">
        <v>0</v>
      </c>
      <c r="BO191" s="213">
        <v>0</v>
      </c>
      <c r="BP191" s="213">
        <v>0</v>
      </c>
      <c r="BQ191" s="213">
        <v>0</v>
      </c>
      <c r="BR191" s="213">
        <v>0</v>
      </c>
      <c r="BS191" s="213">
        <v>0</v>
      </c>
      <c r="BT191" s="213">
        <v>0</v>
      </c>
      <c r="BU191" s="213">
        <v>0</v>
      </c>
      <c r="BV191" s="213">
        <v>0</v>
      </c>
      <c r="BW191" s="213">
        <v>0</v>
      </c>
      <c r="BX191" s="213">
        <v>0</v>
      </c>
      <c r="BY191" s="213">
        <v>0</v>
      </c>
      <c r="BZ191" s="213">
        <v>0</v>
      </c>
      <c r="CA191" s="213">
        <v>0</v>
      </c>
      <c r="CB191" s="213">
        <v>0</v>
      </c>
      <c r="CC191" s="213">
        <v>0</v>
      </c>
      <c r="CD191" s="213">
        <v>0</v>
      </c>
      <c r="CE191" s="213">
        <v>0</v>
      </c>
      <c r="CF191" s="213">
        <v>0</v>
      </c>
      <c r="CG191" s="213">
        <v>0</v>
      </c>
      <c r="CH191" s="213">
        <v>0</v>
      </c>
      <c r="CI191" s="213">
        <v>0</v>
      </c>
      <c r="CJ191" s="213">
        <v>0</v>
      </c>
      <c r="CK191" s="213">
        <v>0</v>
      </c>
      <c r="CL191" s="213">
        <v>0</v>
      </c>
      <c r="CM191" s="213">
        <v>0</v>
      </c>
      <c r="CN191" s="213">
        <v>0</v>
      </c>
      <c r="CO191" s="213">
        <v>0</v>
      </c>
      <c r="CP191" s="213">
        <v>0</v>
      </c>
      <c r="CQ191" s="213">
        <v>0</v>
      </c>
      <c r="CR191" s="213">
        <v>0</v>
      </c>
      <c r="CS191" s="213">
        <v>0</v>
      </c>
      <c r="CT191" s="213">
        <v>0</v>
      </c>
      <c r="CU191" s="213">
        <v>0</v>
      </c>
      <c r="CV191" s="213">
        <v>0</v>
      </c>
      <c r="CW191" s="213">
        <v>0</v>
      </c>
      <c r="CX191" s="213">
        <v>0</v>
      </c>
      <c r="CY191" s="213">
        <v>0</v>
      </c>
      <c r="CZ191" s="213">
        <v>0</v>
      </c>
      <c r="DA191" s="213">
        <v>0</v>
      </c>
      <c r="DB191" s="213">
        <v>0</v>
      </c>
      <c r="DC191" s="213">
        <v>0</v>
      </c>
      <c r="DD191" s="213">
        <v>0</v>
      </c>
      <c r="DE191" s="213">
        <v>0</v>
      </c>
      <c r="DF191" s="213">
        <v>0</v>
      </c>
      <c r="DG191" s="213">
        <v>0</v>
      </c>
      <c r="DH191" s="213">
        <v>0</v>
      </c>
      <c r="DI191" s="213">
        <v>0</v>
      </c>
      <c r="DJ191" s="213">
        <v>0</v>
      </c>
      <c r="DK191" s="213">
        <v>0</v>
      </c>
      <c r="DL191" s="214">
        <v>0</v>
      </c>
      <c r="DM191" s="343"/>
      <c r="DN191" s="317"/>
      <c r="DO191" s="317"/>
      <c r="DP191" s="317"/>
      <c r="DQ191" s="210"/>
      <c r="DR191" s="212" t="s">
        <v>272</v>
      </c>
      <c r="DS191" s="211"/>
      <c r="DT191" s="212"/>
      <c r="DU191" s="213">
        <f t="shared" ref="DU191:EC191" si="168">SUM(DU192:DU199)</f>
        <v>-676.09149434858045</v>
      </c>
      <c r="DV191" s="213">
        <f t="shared" si="168"/>
        <v>-4056.5489660914968</v>
      </c>
      <c r="DW191" s="213">
        <f t="shared" si="168"/>
        <v>-15550.104370017409</v>
      </c>
      <c r="DX191" s="213">
        <f t="shared" si="168"/>
        <v>2.5114268064498888E-12</v>
      </c>
      <c r="DY191" s="213">
        <f t="shared" si="168"/>
        <v>-8.8489800691604615E-13</v>
      </c>
      <c r="DZ191" s="213">
        <f t="shared" si="168"/>
        <v>4.9206614494323847E-13</v>
      </c>
      <c r="EA191" s="213">
        <f t="shared" si="168"/>
        <v>-3.6239624023437496E-14</v>
      </c>
      <c r="EB191" s="213">
        <f t="shared" si="168"/>
        <v>-54040.248318892103</v>
      </c>
      <c r="EC191" s="213">
        <f t="shared" si="168"/>
        <v>0</v>
      </c>
      <c r="ED191" s="214">
        <f t="shared" si="129"/>
        <v>-74322.993149349582</v>
      </c>
      <c r="EE191" s="305"/>
      <c r="EF191" s="306"/>
      <c r="EG191" s="314"/>
      <c r="EH191" s="101"/>
    </row>
    <row r="192" spans="1:138" s="126" customFormat="1" ht="15" hidden="1" customHeight="1" outlineLevel="2" x14ac:dyDescent="0.35">
      <c r="A192" s="37" t="s">
        <v>303</v>
      </c>
      <c r="B192" s="37">
        <v>4</v>
      </c>
      <c r="C192" s="38">
        <v>4.2</v>
      </c>
      <c r="D192" s="39"/>
      <c r="E192" s="208"/>
      <c r="F192" s="209"/>
      <c r="G192" s="209" t="s">
        <v>304</v>
      </c>
      <c r="H192" s="205"/>
      <c r="I192" s="206">
        <v>-409790435.41272002</v>
      </c>
      <c r="J192" s="206">
        <v>-409790435.412723</v>
      </c>
      <c r="K192" s="206">
        <v>-409790435.412723</v>
      </c>
      <c r="L192" s="206">
        <v>-409790435.41272199</v>
      </c>
      <c r="M192" s="206">
        <v>-409790435.41272002</v>
      </c>
      <c r="N192" s="206">
        <v>-409790435.412723</v>
      </c>
      <c r="O192" s="206">
        <v>-409790435.41272199</v>
      </c>
      <c r="P192" s="206">
        <v>-409790435.41272199</v>
      </c>
      <c r="Q192" s="206">
        <v>-409790435.41272497</v>
      </c>
      <c r="R192" s="206">
        <v>-409790435.41272199</v>
      </c>
      <c r="S192" s="206">
        <v>-409790435.41272199</v>
      </c>
      <c r="T192" s="206">
        <v>-409790435.41272098</v>
      </c>
      <c r="U192" s="206">
        <v>-409790435.41272199</v>
      </c>
      <c r="V192" s="206">
        <v>-409790435.41272801</v>
      </c>
      <c r="W192" s="206">
        <v>-409790435.41272098</v>
      </c>
      <c r="X192" s="206">
        <v>-409790435.41272199</v>
      </c>
      <c r="Y192" s="206">
        <v>-409790435.412723</v>
      </c>
      <c r="Z192" s="206">
        <v>-409790435.41272199</v>
      </c>
      <c r="AA192" s="206">
        <v>-409790435.41272098</v>
      </c>
      <c r="AB192" s="206">
        <v>-409790435.41272199</v>
      </c>
      <c r="AC192" s="206">
        <v>-409790435.41272199</v>
      </c>
      <c r="AD192" s="206">
        <v>-409790435.41272199</v>
      </c>
      <c r="AE192" s="206">
        <v>-409790435.41272199</v>
      </c>
      <c r="AF192" s="206">
        <v>-409790435.41272098</v>
      </c>
      <c r="AG192" s="206">
        <v>-409790435.41272199</v>
      </c>
      <c r="AH192" s="206">
        <v>-409790435.41272199</v>
      </c>
      <c r="AI192" s="206">
        <v>-409790435.41272599</v>
      </c>
      <c r="AJ192" s="206">
        <v>-409790435.41272199</v>
      </c>
      <c r="AK192" s="206">
        <v>-409790435.41272098</v>
      </c>
      <c r="AL192" s="206">
        <v>-409790435.41272199</v>
      </c>
      <c r="AM192" s="206">
        <v>0</v>
      </c>
      <c r="AN192" s="206">
        <v>0</v>
      </c>
      <c r="AO192" s="206">
        <v>0</v>
      </c>
      <c r="AP192" s="206">
        <v>0</v>
      </c>
      <c r="AQ192" s="206">
        <v>0</v>
      </c>
      <c r="AR192" s="206">
        <v>0</v>
      </c>
      <c r="AS192" s="206">
        <v>0</v>
      </c>
      <c r="AT192" s="206">
        <v>0</v>
      </c>
      <c r="AU192" s="206">
        <v>0</v>
      </c>
      <c r="AV192" s="206">
        <v>0</v>
      </c>
      <c r="AW192" s="206">
        <v>0</v>
      </c>
      <c r="AX192" s="206">
        <v>0</v>
      </c>
      <c r="AY192" s="206">
        <v>0</v>
      </c>
      <c r="AZ192" s="206">
        <v>0</v>
      </c>
      <c r="BA192" s="206">
        <v>0</v>
      </c>
      <c r="BB192" s="206">
        <v>0</v>
      </c>
      <c r="BC192" s="206">
        <v>0</v>
      </c>
      <c r="BD192" s="206">
        <v>0</v>
      </c>
      <c r="BE192" s="206">
        <v>0</v>
      </c>
      <c r="BF192" s="206">
        <v>0</v>
      </c>
      <c r="BG192" s="206">
        <v>0</v>
      </c>
      <c r="BH192" s="206">
        <v>0</v>
      </c>
      <c r="BI192" s="206">
        <v>0</v>
      </c>
      <c r="BJ192" s="206">
        <v>0</v>
      </c>
      <c r="BK192" s="206">
        <v>0</v>
      </c>
      <c r="BL192" s="206">
        <v>0</v>
      </c>
      <c r="BM192" s="206">
        <v>0</v>
      </c>
      <c r="BN192" s="206">
        <v>0</v>
      </c>
      <c r="BO192" s="206">
        <v>0</v>
      </c>
      <c r="BP192" s="206">
        <v>0</v>
      </c>
      <c r="BQ192" s="206">
        <v>0</v>
      </c>
      <c r="BR192" s="206">
        <v>0</v>
      </c>
      <c r="BS192" s="206">
        <v>0</v>
      </c>
      <c r="BT192" s="206">
        <v>0</v>
      </c>
      <c r="BU192" s="206">
        <v>0</v>
      </c>
      <c r="BV192" s="206">
        <v>0</v>
      </c>
      <c r="BW192" s="206">
        <v>0</v>
      </c>
      <c r="BX192" s="206">
        <v>0</v>
      </c>
      <c r="BY192" s="206">
        <v>0</v>
      </c>
      <c r="BZ192" s="206">
        <v>0</v>
      </c>
      <c r="CA192" s="206">
        <v>0</v>
      </c>
      <c r="CB192" s="206">
        <v>0</v>
      </c>
      <c r="CC192" s="206">
        <v>0</v>
      </c>
      <c r="CD192" s="206">
        <v>0</v>
      </c>
      <c r="CE192" s="206">
        <v>0</v>
      </c>
      <c r="CF192" s="206">
        <v>0</v>
      </c>
      <c r="CG192" s="206">
        <v>0</v>
      </c>
      <c r="CH192" s="206">
        <v>0</v>
      </c>
      <c r="CI192" s="206">
        <v>0</v>
      </c>
      <c r="CJ192" s="206">
        <v>0</v>
      </c>
      <c r="CK192" s="206">
        <v>0</v>
      </c>
      <c r="CL192" s="206">
        <v>0</v>
      </c>
      <c r="CM192" s="206">
        <v>0</v>
      </c>
      <c r="CN192" s="206">
        <v>0</v>
      </c>
      <c r="CO192" s="206">
        <v>0</v>
      </c>
      <c r="CP192" s="206">
        <v>0</v>
      </c>
      <c r="CQ192" s="206">
        <v>0</v>
      </c>
      <c r="CR192" s="206">
        <v>0</v>
      </c>
      <c r="CS192" s="206">
        <v>0</v>
      </c>
      <c r="CT192" s="206">
        <v>0</v>
      </c>
      <c r="CU192" s="206">
        <v>0</v>
      </c>
      <c r="CV192" s="206">
        <v>0</v>
      </c>
      <c r="CW192" s="206">
        <v>0</v>
      </c>
      <c r="CX192" s="206">
        <v>0</v>
      </c>
      <c r="CY192" s="206">
        <v>0</v>
      </c>
      <c r="CZ192" s="206">
        <v>0</v>
      </c>
      <c r="DA192" s="206">
        <v>0</v>
      </c>
      <c r="DB192" s="206">
        <v>0</v>
      </c>
      <c r="DC192" s="206">
        <v>0</v>
      </c>
      <c r="DD192" s="206">
        <v>0</v>
      </c>
      <c r="DE192" s="206">
        <v>0</v>
      </c>
      <c r="DF192" s="206">
        <v>0</v>
      </c>
      <c r="DG192" s="206">
        <v>0</v>
      </c>
      <c r="DH192" s="206">
        <v>0</v>
      </c>
      <c r="DI192" s="206">
        <v>-32754704168.7714</v>
      </c>
      <c r="DJ192" s="232">
        <v>0</v>
      </c>
      <c r="DK192" s="206">
        <v>0</v>
      </c>
      <c r="DL192" s="207">
        <v>-45048417231.153061</v>
      </c>
      <c r="DM192" s="343"/>
      <c r="DN192" s="317"/>
      <c r="DO192" s="317"/>
      <c r="DP192" s="317"/>
      <c r="DQ192" s="208"/>
      <c r="DR192" s="209"/>
      <c r="DS192" s="209" t="s">
        <v>304</v>
      </c>
      <c r="DT192" s="205"/>
      <c r="DU192" s="206">
        <f t="shared" ref="DU192:DU199" si="169">I192/$DQ$4</f>
        <v>-409.79043541272</v>
      </c>
      <c r="DV192" s="206">
        <f t="shared" ref="DV192:DV199" si="170">SUM(J192:O192)/$DQ$4</f>
        <v>-2458.7426124763333</v>
      </c>
      <c r="DW192" s="206">
        <f t="shared" ref="DW192:DW199" si="171">SUM(P192:AL192)/$DQ$4</f>
        <v>-9425.1800144926128</v>
      </c>
      <c r="DX192" s="206">
        <f t="shared" ref="DX192:DX199" si="172">SUM(AM192:CT192)/$DQ$4</f>
        <v>0</v>
      </c>
      <c r="DY192" s="206">
        <f t="shared" ref="DY192:DY199" si="173">SUM(CU192:CY192)/$DQ$4</f>
        <v>0</v>
      </c>
      <c r="DZ192" s="206">
        <f t="shared" ref="DZ192:DZ199" si="174">SUM(CZ192:DE192)/$DQ$4</f>
        <v>0</v>
      </c>
      <c r="EA192" s="206">
        <f t="shared" ref="EA192:EA199" si="175">SUM(DF192:DG192)/$DQ$4</f>
        <v>0</v>
      </c>
      <c r="EB192" s="206">
        <f t="shared" ref="EB192:EB199" si="176">SUM(DH192:DI192)/$DQ$4</f>
        <v>-32754.704168771401</v>
      </c>
      <c r="EC192" s="206">
        <f t="shared" ref="EC192:EC199" si="177">SUM(DJ192:DK192)/$DQ$4</f>
        <v>0</v>
      </c>
      <c r="ED192" s="207">
        <f t="shared" si="129"/>
        <v>-45048.417231153071</v>
      </c>
      <c r="EE192" s="303">
        <f t="shared" ref="EE192:EE199" si="178">ED192-(DL192/$DQ$4)</f>
        <v>0</v>
      </c>
      <c r="EF192" s="306"/>
      <c r="EG192" s="314"/>
      <c r="EH192" s="101"/>
    </row>
    <row r="193" spans="1:138" s="126" customFormat="1" ht="15" hidden="1" customHeight="1" outlineLevel="2" x14ac:dyDescent="0.35">
      <c r="A193" s="37" t="s">
        <v>303</v>
      </c>
      <c r="B193" s="37">
        <v>4</v>
      </c>
      <c r="C193" s="38">
        <v>4.3</v>
      </c>
      <c r="D193" s="39"/>
      <c r="E193" s="208"/>
      <c r="F193" s="209"/>
      <c r="G193" s="209" t="s">
        <v>305</v>
      </c>
      <c r="H193" s="205"/>
      <c r="I193" s="206">
        <v>-18844449.562639501</v>
      </c>
      <c r="J193" s="206">
        <v>-18844449.562639698</v>
      </c>
      <c r="K193" s="206">
        <v>-18844449.562639602</v>
      </c>
      <c r="L193" s="206">
        <v>-18844449.562639501</v>
      </c>
      <c r="M193" s="206">
        <v>-18844449.562639501</v>
      </c>
      <c r="N193" s="206">
        <v>-18844449.562639501</v>
      </c>
      <c r="O193" s="206">
        <v>-18844449.562639501</v>
      </c>
      <c r="P193" s="206">
        <v>-18844449.562639501</v>
      </c>
      <c r="Q193" s="206">
        <v>-18844449.562639799</v>
      </c>
      <c r="R193" s="206">
        <v>-18844449.562639501</v>
      </c>
      <c r="S193" s="206">
        <v>-18844449.562639602</v>
      </c>
      <c r="T193" s="206">
        <v>-18844449.562639501</v>
      </c>
      <c r="U193" s="206">
        <v>-18844449.562639501</v>
      </c>
      <c r="V193" s="206">
        <v>-18844449.562639799</v>
      </c>
      <c r="W193" s="206">
        <v>-18844449.562639602</v>
      </c>
      <c r="X193" s="206">
        <v>-18844449.562639501</v>
      </c>
      <c r="Y193" s="206">
        <v>-18844449.562639501</v>
      </c>
      <c r="Z193" s="206">
        <v>-18844449.562639501</v>
      </c>
      <c r="AA193" s="206">
        <v>-18844449.562639602</v>
      </c>
      <c r="AB193" s="206">
        <v>-18844449.562639501</v>
      </c>
      <c r="AC193" s="206">
        <v>-18844449.562639501</v>
      </c>
      <c r="AD193" s="206">
        <v>-18844449.562639602</v>
      </c>
      <c r="AE193" s="206">
        <v>-18844449.562639501</v>
      </c>
      <c r="AF193" s="206">
        <v>-18844449.562639501</v>
      </c>
      <c r="AG193" s="206">
        <v>-18844449.562639602</v>
      </c>
      <c r="AH193" s="206">
        <v>-18844449.562639602</v>
      </c>
      <c r="AI193" s="206">
        <v>-18844449.562639799</v>
      </c>
      <c r="AJ193" s="206">
        <v>-18844449.562639501</v>
      </c>
      <c r="AK193" s="206">
        <v>-18844449.562639501</v>
      </c>
      <c r="AL193" s="206">
        <v>-18844449.562639602</v>
      </c>
      <c r="AM193" s="206">
        <v>0</v>
      </c>
      <c r="AN193" s="206">
        <v>0</v>
      </c>
      <c r="AO193" s="206">
        <v>1.33514404296875E-8</v>
      </c>
      <c r="AP193" s="206">
        <v>0</v>
      </c>
      <c r="AQ193" s="206">
        <v>-1.52587890625E-8</v>
      </c>
      <c r="AR193" s="206">
        <v>-9.7751617431640596E-9</v>
      </c>
      <c r="AS193" s="206">
        <v>0</v>
      </c>
      <c r="AT193" s="206">
        <v>0</v>
      </c>
      <c r="AU193" s="206">
        <v>0</v>
      </c>
      <c r="AV193" s="206">
        <v>1.1444091796875E-8</v>
      </c>
      <c r="AW193" s="206">
        <v>0</v>
      </c>
      <c r="AX193" s="206">
        <v>0</v>
      </c>
      <c r="AY193" s="206">
        <v>-4.7832727432251003E-9</v>
      </c>
      <c r="AZ193" s="206">
        <v>0</v>
      </c>
      <c r="BA193" s="206">
        <v>0</v>
      </c>
      <c r="BB193" s="206">
        <v>0</v>
      </c>
      <c r="BC193" s="206">
        <v>0</v>
      </c>
      <c r="BD193" s="206">
        <v>0</v>
      </c>
      <c r="BE193" s="206">
        <v>1.1444091796875E-8</v>
      </c>
      <c r="BF193" s="206">
        <v>0</v>
      </c>
      <c r="BG193" s="206">
        <v>0</v>
      </c>
      <c r="BH193" s="206">
        <v>0</v>
      </c>
      <c r="BI193" s="206">
        <v>0</v>
      </c>
      <c r="BJ193" s="206">
        <v>0</v>
      </c>
      <c r="BK193" s="206">
        <v>2.4795532226562499E-8</v>
      </c>
      <c r="BL193" s="206">
        <v>0</v>
      </c>
      <c r="BM193" s="206">
        <v>0</v>
      </c>
      <c r="BN193" s="206">
        <v>0</v>
      </c>
      <c r="BO193" s="206">
        <v>0</v>
      </c>
      <c r="BP193" s="206">
        <v>0</v>
      </c>
      <c r="BQ193" s="206">
        <v>0</v>
      </c>
      <c r="BR193" s="206">
        <v>-1.1444091796875E-8</v>
      </c>
      <c r="BS193" s="206">
        <v>-8.5830688476562494E-9</v>
      </c>
      <c r="BT193" s="206">
        <v>0</v>
      </c>
      <c r="BU193" s="206">
        <v>0</v>
      </c>
      <c r="BV193" s="206">
        <v>0</v>
      </c>
      <c r="BW193" s="206">
        <v>0</v>
      </c>
      <c r="BX193" s="206">
        <v>0</v>
      </c>
      <c r="BY193" s="206">
        <v>0</v>
      </c>
      <c r="BZ193" s="206">
        <v>0</v>
      </c>
      <c r="CA193" s="206">
        <v>0</v>
      </c>
      <c r="CB193" s="206">
        <v>0</v>
      </c>
      <c r="CC193" s="206">
        <v>0</v>
      </c>
      <c r="CD193" s="206">
        <v>0</v>
      </c>
      <c r="CE193" s="206">
        <v>0</v>
      </c>
      <c r="CF193" s="206">
        <v>0</v>
      </c>
      <c r="CG193" s="206">
        <v>-2.8610229492187501E-9</v>
      </c>
      <c r="CH193" s="206">
        <v>0</v>
      </c>
      <c r="CI193" s="206">
        <v>0</v>
      </c>
      <c r="CJ193" s="206">
        <v>0</v>
      </c>
      <c r="CK193" s="206">
        <v>0</v>
      </c>
      <c r="CL193" s="206">
        <v>0</v>
      </c>
      <c r="CM193" s="206">
        <v>-3.8146972656250001E-9</v>
      </c>
      <c r="CN193" s="206">
        <v>1.9073486328125E-9</v>
      </c>
      <c r="CO193" s="206">
        <v>0</v>
      </c>
      <c r="CP193" s="206">
        <v>0</v>
      </c>
      <c r="CQ193" s="206">
        <v>0</v>
      </c>
      <c r="CR193" s="206">
        <v>0</v>
      </c>
      <c r="CS193" s="206">
        <v>0</v>
      </c>
      <c r="CT193" s="206">
        <v>0</v>
      </c>
      <c r="CU193" s="206">
        <v>0</v>
      </c>
      <c r="CV193" s="206">
        <v>0</v>
      </c>
      <c r="CW193" s="206">
        <v>-3.8146972656250001E-8</v>
      </c>
      <c r="CX193" s="206">
        <v>3.8146972656250001E-9</v>
      </c>
      <c r="CY193" s="206">
        <v>7.6293945312500002E-9</v>
      </c>
      <c r="CZ193" s="206">
        <v>3.69548797607422E-9</v>
      </c>
      <c r="DA193" s="206">
        <v>0</v>
      </c>
      <c r="DB193" s="206">
        <v>0</v>
      </c>
      <c r="DC193" s="206">
        <v>2.8610229492187501E-9</v>
      </c>
      <c r="DD193" s="206">
        <v>0</v>
      </c>
      <c r="DE193" s="206">
        <v>1.9073486328125E-8</v>
      </c>
      <c r="DF193" s="206">
        <v>-3.8146972656250001E-8</v>
      </c>
      <c r="DG193" s="206">
        <v>1.9073486328125E-9</v>
      </c>
      <c r="DH193" s="206">
        <v>0</v>
      </c>
      <c r="DI193" s="206">
        <v>-1506243965.9577</v>
      </c>
      <c r="DJ193" s="232">
        <v>0</v>
      </c>
      <c r="DK193" s="206">
        <v>0</v>
      </c>
      <c r="DL193" s="207">
        <v>-2071577452.8368866</v>
      </c>
      <c r="DM193" s="343"/>
      <c r="DN193" s="317"/>
      <c r="DO193" s="317"/>
      <c r="DP193" s="317"/>
      <c r="DQ193" s="208"/>
      <c r="DR193" s="209"/>
      <c r="DS193" s="209" t="s">
        <v>305</v>
      </c>
      <c r="DT193" s="205"/>
      <c r="DU193" s="206">
        <f t="shared" si="169"/>
        <v>-18.8444495626395</v>
      </c>
      <c r="DV193" s="206">
        <f t="shared" si="170"/>
        <v>-113.06669737583731</v>
      </c>
      <c r="DW193" s="206">
        <f t="shared" si="171"/>
        <v>-433.42233994071</v>
      </c>
      <c r="DX193" s="206">
        <f t="shared" si="172"/>
        <v>6.4224004745483356E-15</v>
      </c>
      <c r="DY193" s="206">
        <f t="shared" si="173"/>
        <v>-2.6702880859375002E-14</v>
      </c>
      <c r="DZ193" s="206">
        <f t="shared" si="174"/>
        <v>2.5629997253417973E-14</v>
      </c>
      <c r="EA193" s="206">
        <f t="shared" si="175"/>
        <v>-3.6239624023437496E-14</v>
      </c>
      <c r="EB193" s="206">
        <f t="shared" si="176"/>
        <v>-1506.2439659577001</v>
      </c>
      <c r="EC193" s="206">
        <f t="shared" si="177"/>
        <v>0</v>
      </c>
      <c r="ED193" s="207">
        <f t="shared" si="129"/>
        <v>-2071.577452836887</v>
      </c>
      <c r="EE193" s="303">
        <f t="shared" si="178"/>
        <v>0</v>
      </c>
      <c r="EF193" s="306"/>
      <c r="EG193" s="314"/>
      <c r="EH193" s="101"/>
    </row>
    <row r="194" spans="1:138" s="126" customFormat="1" ht="15" hidden="1" customHeight="1" outlineLevel="2" x14ac:dyDescent="0.35">
      <c r="A194" s="37" t="s">
        <v>303</v>
      </c>
      <c r="B194" s="37">
        <v>4</v>
      </c>
      <c r="C194" s="38">
        <v>4.4000000000000004</v>
      </c>
      <c r="D194" s="39"/>
      <c r="E194" s="208"/>
      <c r="F194" s="209"/>
      <c r="G194" s="209" t="s">
        <v>306</v>
      </c>
      <c r="H194" s="205"/>
      <c r="I194" s="206">
        <v>-247456609.37322101</v>
      </c>
      <c r="J194" s="206">
        <v>-247456609.37322101</v>
      </c>
      <c r="K194" s="206">
        <v>-247456609.37322</v>
      </c>
      <c r="L194" s="206">
        <v>-247456609.37322101</v>
      </c>
      <c r="M194" s="206">
        <v>-247456609.37322101</v>
      </c>
      <c r="N194" s="206">
        <v>-247456609.37322101</v>
      </c>
      <c r="O194" s="206">
        <v>-247456609.37322199</v>
      </c>
      <c r="P194" s="206">
        <v>-247456609.37322101</v>
      </c>
      <c r="Q194" s="206">
        <v>-247456609.37322301</v>
      </c>
      <c r="R194" s="206">
        <v>-247456609.37322101</v>
      </c>
      <c r="S194" s="206">
        <v>-247456609.37322101</v>
      </c>
      <c r="T194" s="206">
        <v>-247456609.37322101</v>
      </c>
      <c r="U194" s="206">
        <v>-247456609.37322101</v>
      </c>
      <c r="V194" s="206">
        <v>-247456609.37322301</v>
      </c>
      <c r="W194" s="206">
        <v>-247456609.37322101</v>
      </c>
      <c r="X194" s="206">
        <v>-247456609.37322101</v>
      </c>
      <c r="Y194" s="206">
        <v>-247456609.37322101</v>
      </c>
      <c r="Z194" s="206">
        <v>-247456609.37322</v>
      </c>
      <c r="AA194" s="206">
        <v>-247456609.37322199</v>
      </c>
      <c r="AB194" s="206">
        <v>-247456609.37322</v>
      </c>
      <c r="AC194" s="206">
        <v>-247456609.37322101</v>
      </c>
      <c r="AD194" s="206">
        <v>-247456609.37322199</v>
      </c>
      <c r="AE194" s="206">
        <v>-247456609.37322</v>
      </c>
      <c r="AF194" s="206">
        <v>-247456609.37322</v>
      </c>
      <c r="AG194" s="206">
        <v>-247456609.37322101</v>
      </c>
      <c r="AH194" s="206">
        <v>-247456609.37322101</v>
      </c>
      <c r="AI194" s="206">
        <v>-247456609.37322301</v>
      </c>
      <c r="AJ194" s="206">
        <v>-247456609.37322</v>
      </c>
      <c r="AK194" s="206">
        <v>-247456609.37322101</v>
      </c>
      <c r="AL194" s="206">
        <v>-247456609.37322101</v>
      </c>
      <c r="AM194" s="206">
        <v>1.46643817424774E-6</v>
      </c>
      <c r="AN194" s="206">
        <v>1.2099742889404301E-7</v>
      </c>
      <c r="AO194" s="206">
        <v>9.7513198852539096E-8</v>
      </c>
      <c r="AP194" s="206">
        <v>9.5367431640625002E-9</v>
      </c>
      <c r="AQ194" s="206">
        <v>1.2159347534179701E-7</v>
      </c>
      <c r="AR194" s="206">
        <v>0</v>
      </c>
      <c r="AS194" s="206">
        <v>-1.068115234375E-7</v>
      </c>
      <c r="AT194" s="206">
        <v>2.42710113525391E-7</v>
      </c>
      <c r="AU194" s="206">
        <v>0</v>
      </c>
      <c r="AV194" s="206">
        <v>1.3852119445800799E-7</v>
      </c>
      <c r="AW194" s="206">
        <v>-1.15394592285156E-7</v>
      </c>
      <c r="AX194" s="206">
        <v>5.8174133300781202E-8</v>
      </c>
      <c r="AY194" s="206">
        <v>0</v>
      </c>
      <c r="AZ194" s="206">
        <v>0</v>
      </c>
      <c r="BA194" s="206">
        <v>5.8650970458984401E-8</v>
      </c>
      <c r="BB194" s="206">
        <v>2.52723693847656E-7</v>
      </c>
      <c r="BC194" s="206">
        <v>-3.47375869750977E-7</v>
      </c>
      <c r="BD194" s="206">
        <v>7.6293945312500002E-8</v>
      </c>
      <c r="BE194" s="206">
        <v>1.2940168380737301E-7</v>
      </c>
      <c r="BF194" s="206">
        <v>0</v>
      </c>
      <c r="BG194" s="206">
        <v>0</v>
      </c>
      <c r="BH194" s="206">
        <v>-1.68204307556152E-7</v>
      </c>
      <c r="BI194" s="206">
        <v>0</v>
      </c>
      <c r="BJ194" s="206">
        <v>1.66893005371094E-7</v>
      </c>
      <c r="BK194" s="206">
        <v>2.3901462554931602E-7</v>
      </c>
      <c r="BL194" s="206">
        <v>-7.3254108428955097E-8</v>
      </c>
      <c r="BM194" s="206">
        <v>0</v>
      </c>
      <c r="BN194" s="206">
        <v>0</v>
      </c>
      <c r="BO194" s="206">
        <v>-2.52723693847656E-7</v>
      </c>
      <c r="BP194" s="206">
        <v>0</v>
      </c>
      <c r="BQ194" s="206">
        <v>2.288818359375E-8</v>
      </c>
      <c r="BR194" s="206">
        <v>0</v>
      </c>
      <c r="BS194" s="206">
        <v>1.2779235839843801E-7</v>
      </c>
      <c r="BT194" s="206">
        <v>0</v>
      </c>
      <c r="BU194" s="206">
        <v>0</v>
      </c>
      <c r="BV194" s="206">
        <v>-1.1682510375976599E-8</v>
      </c>
      <c r="BW194" s="206">
        <v>-4.4479966163635298E-8</v>
      </c>
      <c r="BX194" s="206">
        <v>-3.2961368560790999E-8</v>
      </c>
      <c r="BY194" s="206">
        <v>7.8439712524414106E-8</v>
      </c>
      <c r="BZ194" s="206">
        <v>-1.9407272338867199E-7</v>
      </c>
      <c r="CA194" s="206">
        <v>7.8082084655761695E-8</v>
      </c>
      <c r="CB194" s="206">
        <v>0</v>
      </c>
      <c r="CC194" s="206">
        <v>-4.0352344512939498E-7</v>
      </c>
      <c r="CD194" s="206">
        <v>-1.0311603546142601E-7</v>
      </c>
      <c r="CE194" s="206">
        <v>6.98864459991455E-8</v>
      </c>
      <c r="CF194" s="206">
        <v>0</v>
      </c>
      <c r="CG194" s="206">
        <v>-2.0599365234375E-7</v>
      </c>
      <c r="CH194" s="206">
        <v>0</v>
      </c>
      <c r="CI194" s="206">
        <v>7.8201293945312503E-8</v>
      </c>
      <c r="CJ194" s="206">
        <v>-1.09106302261353E-7</v>
      </c>
      <c r="CK194" s="206">
        <v>2.9295682907104498E-8</v>
      </c>
      <c r="CL194" s="206">
        <v>0</v>
      </c>
      <c r="CM194" s="206">
        <v>-3.8862228393554702E-8</v>
      </c>
      <c r="CN194" s="206">
        <v>1.34468078613281E-7</v>
      </c>
      <c r="CO194" s="206">
        <v>0</v>
      </c>
      <c r="CP194" s="206">
        <v>0</v>
      </c>
      <c r="CQ194" s="206">
        <v>6.6757202148437496E-7</v>
      </c>
      <c r="CR194" s="206">
        <v>-1.9550323486328099E-8</v>
      </c>
      <c r="CS194" s="206">
        <v>8.7738037109374999E-8</v>
      </c>
      <c r="CT194" s="206">
        <v>1.79290771484375E-7</v>
      </c>
      <c r="CU194" s="206">
        <v>-1.34088099002838E-7</v>
      </c>
      <c r="CV194" s="206">
        <v>0</v>
      </c>
      <c r="CW194" s="206">
        <v>-8.5878372192382799E-7</v>
      </c>
      <c r="CX194" s="206">
        <v>-5.4359436035156298E-8</v>
      </c>
      <c r="CY194" s="206">
        <v>1.89036130905151E-7</v>
      </c>
      <c r="CZ194" s="206">
        <v>2.8026103973388698E-7</v>
      </c>
      <c r="DA194" s="206">
        <v>-2.1088123321533199E-7</v>
      </c>
      <c r="DB194" s="206">
        <v>5.4717063903808603E-8</v>
      </c>
      <c r="DC194" s="206">
        <v>-2.3663043975830099E-8</v>
      </c>
      <c r="DD194" s="206">
        <v>2.14844942092896E-7</v>
      </c>
      <c r="DE194" s="206">
        <v>1.51157379150391E-7</v>
      </c>
      <c r="DF194" s="206">
        <v>0</v>
      </c>
      <c r="DG194" s="206">
        <v>0</v>
      </c>
      <c r="DH194" s="206">
        <v>0</v>
      </c>
      <c r="DI194" s="206">
        <v>-19779300184.162998</v>
      </c>
      <c r="DJ194" s="232">
        <v>0</v>
      </c>
      <c r="DK194" s="206">
        <v>0</v>
      </c>
      <c r="DL194" s="207">
        <v>-27202998465.359634</v>
      </c>
      <c r="DM194" s="343"/>
      <c r="DN194" s="317"/>
      <c r="DO194" s="317"/>
      <c r="DP194" s="317"/>
      <c r="DQ194" s="208"/>
      <c r="DR194" s="209"/>
      <c r="DS194" s="209" t="s">
        <v>306</v>
      </c>
      <c r="DT194" s="205"/>
      <c r="DU194" s="206">
        <f t="shared" si="169"/>
        <v>-247.456609373221</v>
      </c>
      <c r="DV194" s="206">
        <f t="shared" si="170"/>
        <v>-1484.739656239326</v>
      </c>
      <c r="DW194" s="206">
        <f t="shared" si="171"/>
        <v>-5691.5020155840875</v>
      </c>
      <c r="DX194" s="206">
        <f t="shared" si="172"/>
        <v>2.5050044059753403E-12</v>
      </c>
      <c r="DY194" s="206">
        <f t="shared" si="173"/>
        <v>-8.5819512605667116E-13</v>
      </c>
      <c r="DZ194" s="206">
        <f t="shared" si="174"/>
        <v>4.6643614768982054E-13</v>
      </c>
      <c r="EA194" s="206">
        <f t="shared" si="175"/>
        <v>0</v>
      </c>
      <c r="EB194" s="206">
        <f t="shared" si="176"/>
        <v>-19779.300184162999</v>
      </c>
      <c r="EC194" s="206">
        <f t="shared" si="177"/>
        <v>0</v>
      </c>
      <c r="ED194" s="207">
        <f t="shared" si="129"/>
        <v>-27202.998465359633</v>
      </c>
      <c r="EE194" s="303">
        <f t="shared" si="178"/>
        <v>0</v>
      </c>
      <c r="EF194" s="306"/>
      <c r="EG194" s="314"/>
      <c r="EH194" s="101"/>
    </row>
    <row r="195" spans="1:138" s="126" customFormat="1" ht="15" hidden="1" customHeight="1" outlineLevel="2" x14ac:dyDescent="0.35">
      <c r="A195" s="37" t="s">
        <v>303</v>
      </c>
      <c r="B195" s="37">
        <v>4</v>
      </c>
      <c r="C195" s="38">
        <v>4.5</v>
      </c>
      <c r="D195" s="39"/>
      <c r="E195" s="208"/>
      <c r="F195" s="209"/>
      <c r="G195" s="209" t="s">
        <v>307</v>
      </c>
      <c r="H195" s="205"/>
      <c r="I195" s="206">
        <v>0</v>
      </c>
      <c r="J195" s="206">
        <v>0</v>
      </c>
      <c r="K195" s="206">
        <v>0</v>
      </c>
      <c r="L195" s="206">
        <v>0</v>
      </c>
      <c r="M195" s="206">
        <v>0</v>
      </c>
      <c r="N195" s="206">
        <v>0</v>
      </c>
      <c r="O195" s="206">
        <v>0</v>
      </c>
      <c r="P195" s="206">
        <v>0</v>
      </c>
      <c r="Q195" s="206">
        <v>0</v>
      </c>
      <c r="R195" s="206">
        <v>0</v>
      </c>
      <c r="S195" s="206">
        <v>0</v>
      </c>
      <c r="T195" s="206">
        <v>0</v>
      </c>
      <c r="U195" s="206">
        <v>0</v>
      </c>
      <c r="V195" s="206">
        <v>0</v>
      </c>
      <c r="W195" s="206">
        <v>0</v>
      </c>
      <c r="X195" s="206">
        <v>0</v>
      </c>
      <c r="Y195" s="206">
        <v>0</v>
      </c>
      <c r="Z195" s="206">
        <v>0</v>
      </c>
      <c r="AA195" s="206">
        <v>0</v>
      </c>
      <c r="AB195" s="206">
        <v>0</v>
      </c>
      <c r="AC195" s="206">
        <v>0</v>
      </c>
      <c r="AD195" s="206">
        <v>0</v>
      </c>
      <c r="AE195" s="206">
        <v>0</v>
      </c>
      <c r="AF195" s="206">
        <v>0</v>
      </c>
      <c r="AG195" s="206">
        <v>0</v>
      </c>
      <c r="AH195" s="206">
        <v>0</v>
      </c>
      <c r="AI195" s="206">
        <v>0</v>
      </c>
      <c r="AJ195" s="206">
        <v>0</v>
      </c>
      <c r="AK195" s="206">
        <v>0</v>
      </c>
      <c r="AL195" s="206">
        <v>0</v>
      </c>
      <c r="AM195" s="206">
        <v>0</v>
      </c>
      <c r="AN195" s="206">
        <v>0</v>
      </c>
      <c r="AO195" s="206">
        <v>0</v>
      </c>
      <c r="AP195" s="206">
        <v>0</v>
      </c>
      <c r="AQ195" s="206">
        <v>0</v>
      </c>
      <c r="AR195" s="206">
        <v>0</v>
      </c>
      <c r="AS195" s="206">
        <v>0</v>
      </c>
      <c r="AT195" s="206">
        <v>0</v>
      </c>
      <c r="AU195" s="206">
        <v>0</v>
      </c>
      <c r="AV195" s="206">
        <v>0</v>
      </c>
      <c r="AW195" s="206">
        <v>0</v>
      </c>
      <c r="AX195" s="206">
        <v>0</v>
      </c>
      <c r="AY195" s="206">
        <v>0</v>
      </c>
      <c r="AZ195" s="206">
        <v>0</v>
      </c>
      <c r="BA195" s="206">
        <v>0</v>
      </c>
      <c r="BB195" s="206">
        <v>0</v>
      </c>
      <c r="BC195" s="206">
        <v>0</v>
      </c>
      <c r="BD195" s="206">
        <v>0</v>
      </c>
      <c r="BE195" s="206">
        <v>0</v>
      </c>
      <c r="BF195" s="206">
        <v>0</v>
      </c>
      <c r="BG195" s="206">
        <v>0</v>
      </c>
      <c r="BH195" s="206">
        <v>0</v>
      </c>
      <c r="BI195" s="206">
        <v>0</v>
      </c>
      <c r="BJ195" s="206">
        <v>0</v>
      </c>
      <c r="BK195" s="206">
        <v>0</v>
      </c>
      <c r="BL195" s="206">
        <v>0</v>
      </c>
      <c r="BM195" s="206">
        <v>0</v>
      </c>
      <c r="BN195" s="206">
        <v>0</v>
      </c>
      <c r="BO195" s="206">
        <v>0</v>
      </c>
      <c r="BP195" s="206">
        <v>0</v>
      </c>
      <c r="BQ195" s="206">
        <v>0</v>
      </c>
      <c r="BR195" s="206">
        <v>0</v>
      </c>
      <c r="BS195" s="206">
        <v>0</v>
      </c>
      <c r="BT195" s="206">
        <v>0</v>
      </c>
      <c r="BU195" s="206">
        <v>0</v>
      </c>
      <c r="BV195" s="206">
        <v>0</v>
      </c>
      <c r="BW195" s="206">
        <v>0</v>
      </c>
      <c r="BX195" s="206">
        <v>0</v>
      </c>
      <c r="BY195" s="206">
        <v>0</v>
      </c>
      <c r="BZ195" s="206">
        <v>0</v>
      </c>
      <c r="CA195" s="206">
        <v>0</v>
      </c>
      <c r="CB195" s="206">
        <v>0</v>
      </c>
      <c r="CC195" s="206">
        <v>0</v>
      </c>
      <c r="CD195" s="206">
        <v>0</v>
      </c>
      <c r="CE195" s="206">
        <v>0</v>
      </c>
      <c r="CF195" s="206">
        <v>0</v>
      </c>
      <c r="CG195" s="206">
        <v>0</v>
      </c>
      <c r="CH195" s="206">
        <v>0</v>
      </c>
      <c r="CI195" s="206">
        <v>0</v>
      </c>
      <c r="CJ195" s="206">
        <v>0</v>
      </c>
      <c r="CK195" s="206">
        <v>0</v>
      </c>
      <c r="CL195" s="206">
        <v>0</v>
      </c>
      <c r="CM195" s="206">
        <v>0</v>
      </c>
      <c r="CN195" s="206">
        <v>0</v>
      </c>
      <c r="CO195" s="206">
        <v>0</v>
      </c>
      <c r="CP195" s="206">
        <v>0</v>
      </c>
      <c r="CQ195" s="206">
        <v>0</v>
      </c>
      <c r="CR195" s="206">
        <v>0</v>
      </c>
      <c r="CS195" s="206">
        <v>0</v>
      </c>
      <c r="CT195" s="206">
        <v>0</v>
      </c>
      <c r="CU195" s="206">
        <v>0</v>
      </c>
      <c r="CV195" s="206">
        <v>0</v>
      </c>
      <c r="CW195" s="206">
        <v>0</v>
      </c>
      <c r="CX195" s="206">
        <v>0</v>
      </c>
      <c r="CY195" s="206">
        <v>0</v>
      </c>
      <c r="CZ195" s="206">
        <v>0</v>
      </c>
      <c r="DA195" s="206">
        <v>0</v>
      </c>
      <c r="DB195" s="206">
        <v>0</v>
      </c>
      <c r="DC195" s="206">
        <v>0</v>
      </c>
      <c r="DD195" s="206">
        <v>0</v>
      </c>
      <c r="DE195" s="206">
        <v>0</v>
      </c>
      <c r="DF195" s="206">
        <v>0</v>
      </c>
      <c r="DG195" s="206">
        <v>0</v>
      </c>
      <c r="DH195" s="206">
        <v>0</v>
      </c>
      <c r="DI195" s="206">
        <v>0</v>
      </c>
      <c r="DJ195" s="232">
        <v>0</v>
      </c>
      <c r="DK195" s="206">
        <v>0</v>
      </c>
      <c r="DL195" s="207">
        <v>0</v>
      </c>
      <c r="DM195" s="343"/>
      <c r="DN195" s="317"/>
      <c r="DO195" s="317"/>
      <c r="DP195" s="317"/>
      <c r="DQ195" s="208"/>
      <c r="DR195" s="209"/>
      <c r="DS195" s="209" t="s">
        <v>307</v>
      </c>
      <c r="DT195" s="205"/>
      <c r="DU195" s="206">
        <f t="shared" si="169"/>
        <v>0</v>
      </c>
      <c r="DV195" s="206">
        <f t="shared" si="170"/>
        <v>0</v>
      </c>
      <c r="DW195" s="206">
        <f t="shared" si="171"/>
        <v>0</v>
      </c>
      <c r="DX195" s="206">
        <f t="shared" si="172"/>
        <v>0</v>
      </c>
      <c r="DY195" s="206">
        <f t="shared" si="173"/>
        <v>0</v>
      </c>
      <c r="DZ195" s="206">
        <f t="shared" si="174"/>
        <v>0</v>
      </c>
      <c r="EA195" s="206">
        <f t="shared" si="175"/>
        <v>0</v>
      </c>
      <c r="EB195" s="206">
        <f t="shared" si="176"/>
        <v>0</v>
      </c>
      <c r="EC195" s="206">
        <f t="shared" si="177"/>
        <v>0</v>
      </c>
      <c r="ED195" s="207">
        <f t="shared" si="129"/>
        <v>0</v>
      </c>
      <c r="EE195" s="303">
        <f t="shared" si="178"/>
        <v>0</v>
      </c>
      <c r="EF195" s="306"/>
      <c r="EG195" s="314"/>
      <c r="EH195" s="101"/>
    </row>
    <row r="196" spans="1:138" s="126" customFormat="1" ht="15" hidden="1" customHeight="1" outlineLevel="2" x14ac:dyDescent="0.35">
      <c r="A196" s="37" t="s">
        <v>303</v>
      </c>
      <c r="B196" s="37">
        <v>4</v>
      </c>
      <c r="C196" s="38">
        <v>4.5999999999999996</v>
      </c>
      <c r="D196" s="39"/>
      <c r="E196" s="208"/>
      <c r="F196" s="209"/>
      <c r="G196" s="209" t="s">
        <v>308</v>
      </c>
      <c r="H196" s="205"/>
      <c r="I196" s="206">
        <v>0</v>
      </c>
      <c r="J196" s="206">
        <v>0</v>
      </c>
      <c r="K196" s="206">
        <v>0</v>
      </c>
      <c r="L196" s="206">
        <v>0</v>
      </c>
      <c r="M196" s="206">
        <v>0</v>
      </c>
      <c r="N196" s="206">
        <v>0</v>
      </c>
      <c r="O196" s="206">
        <v>0</v>
      </c>
      <c r="P196" s="206">
        <v>0</v>
      </c>
      <c r="Q196" s="206">
        <v>0</v>
      </c>
      <c r="R196" s="206">
        <v>0</v>
      </c>
      <c r="S196" s="206">
        <v>0</v>
      </c>
      <c r="T196" s="206">
        <v>0</v>
      </c>
      <c r="U196" s="206">
        <v>0</v>
      </c>
      <c r="V196" s="206">
        <v>0</v>
      </c>
      <c r="W196" s="206">
        <v>0</v>
      </c>
      <c r="X196" s="206">
        <v>0</v>
      </c>
      <c r="Y196" s="206">
        <v>0</v>
      </c>
      <c r="Z196" s="206">
        <v>0</v>
      </c>
      <c r="AA196" s="206">
        <v>0</v>
      </c>
      <c r="AB196" s="206">
        <v>0</v>
      </c>
      <c r="AC196" s="206">
        <v>0</v>
      </c>
      <c r="AD196" s="206">
        <v>0</v>
      </c>
      <c r="AE196" s="206">
        <v>0</v>
      </c>
      <c r="AF196" s="206">
        <v>0</v>
      </c>
      <c r="AG196" s="206">
        <v>0</v>
      </c>
      <c r="AH196" s="206">
        <v>0</v>
      </c>
      <c r="AI196" s="206">
        <v>0</v>
      </c>
      <c r="AJ196" s="206">
        <v>0</v>
      </c>
      <c r="AK196" s="206">
        <v>0</v>
      </c>
      <c r="AL196" s="206">
        <v>0</v>
      </c>
      <c r="AM196" s="206">
        <v>0</v>
      </c>
      <c r="AN196" s="206">
        <v>0</v>
      </c>
      <c r="AO196" s="206">
        <v>0</v>
      </c>
      <c r="AP196" s="206">
        <v>0</v>
      </c>
      <c r="AQ196" s="206">
        <v>0</v>
      </c>
      <c r="AR196" s="206">
        <v>0</v>
      </c>
      <c r="AS196" s="206">
        <v>0</v>
      </c>
      <c r="AT196" s="206">
        <v>0</v>
      </c>
      <c r="AU196" s="206">
        <v>0</v>
      </c>
      <c r="AV196" s="206">
        <v>0</v>
      </c>
      <c r="AW196" s="206">
        <v>0</v>
      </c>
      <c r="AX196" s="206">
        <v>0</v>
      </c>
      <c r="AY196" s="206">
        <v>0</v>
      </c>
      <c r="AZ196" s="206">
        <v>0</v>
      </c>
      <c r="BA196" s="206">
        <v>0</v>
      </c>
      <c r="BB196" s="206">
        <v>0</v>
      </c>
      <c r="BC196" s="206">
        <v>0</v>
      </c>
      <c r="BD196" s="206">
        <v>0</v>
      </c>
      <c r="BE196" s="206">
        <v>0</v>
      </c>
      <c r="BF196" s="206">
        <v>0</v>
      </c>
      <c r="BG196" s="206">
        <v>0</v>
      </c>
      <c r="BH196" s="206">
        <v>0</v>
      </c>
      <c r="BI196" s="206">
        <v>0</v>
      </c>
      <c r="BJ196" s="206">
        <v>0</v>
      </c>
      <c r="BK196" s="206">
        <v>0</v>
      </c>
      <c r="BL196" s="206">
        <v>0</v>
      </c>
      <c r="BM196" s="206">
        <v>0</v>
      </c>
      <c r="BN196" s="206">
        <v>0</v>
      </c>
      <c r="BO196" s="206">
        <v>0</v>
      </c>
      <c r="BP196" s="206">
        <v>0</v>
      </c>
      <c r="BQ196" s="206">
        <v>0</v>
      </c>
      <c r="BR196" s="206">
        <v>0</v>
      </c>
      <c r="BS196" s="206">
        <v>0</v>
      </c>
      <c r="BT196" s="206">
        <v>0</v>
      </c>
      <c r="BU196" s="206">
        <v>0</v>
      </c>
      <c r="BV196" s="206">
        <v>0</v>
      </c>
      <c r="BW196" s="206">
        <v>0</v>
      </c>
      <c r="BX196" s="206">
        <v>0</v>
      </c>
      <c r="BY196" s="206">
        <v>0</v>
      </c>
      <c r="BZ196" s="206">
        <v>0</v>
      </c>
      <c r="CA196" s="206">
        <v>0</v>
      </c>
      <c r="CB196" s="206">
        <v>0</v>
      </c>
      <c r="CC196" s="206">
        <v>0</v>
      </c>
      <c r="CD196" s="206">
        <v>0</v>
      </c>
      <c r="CE196" s="206">
        <v>0</v>
      </c>
      <c r="CF196" s="206">
        <v>0</v>
      </c>
      <c r="CG196" s="206">
        <v>0</v>
      </c>
      <c r="CH196" s="206">
        <v>0</v>
      </c>
      <c r="CI196" s="206">
        <v>0</v>
      </c>
      <c r="CJ196" s="206">
        <v>0</v>
      </c>
      <c r="CK196" s="206">
        <v>0</v>
      </c>
      <c r="CL196" s="206">
        <v>0</v>
      </c>
      <c r="CM196" s="206">
        <v>0</v>
      </c>
      <c r="CN196" s="206">
        <v>0</v>
      </c>
      <c r="CO196" s="206">
        <v>0</v>
      </c>
      <c r="CP196" s="206">
        <v>0</v>
      </c>
      <c r="CQ196" s="206">
        <v>0</v>
      </c>
      <c r="CR196" s="206">
        <v>0</v>
      </c>
      <c r="CS196" s="206">
        <v>0</v>
      </c>
      <c r="CT196" s="206">
        <v>0</v>
      </c>
      <c r="CU196" s="206">
        <v>0</v>
      </c>
      <c r="CV196" s="206">
        <v>0</v>
      </c>
      <c r="CW196" s="206">
        <v>0</v>
      </c>
      <c r="CX196" s="206">
        <v>0</v>
      </c>
      <c r="CY196" s="206">
        <v>0</v>
      </c>
      <c r="CZ196" s="206">
        <v>0</v>
      </c>
      <c r="DA196" s="206">
        <v>0</v>
      </c>
      <c r="DB196" s="206">
        <v>0</v>
      </c>
      <c r="DC196" s="206">
        <v>0</v>
      </c>
      <c r="DD196" s="206">
        <v>0</v>
      </c>
      <c r="DE196" s="206">
        <v>0</v>
      </c>
      <c r="DF196" s="206">
        <v>0</v>
      </c>
      <c r="DG196" s="206">
        <v>0</v>
      </c>
      <c r="DH196" s="206">
        <v>0</v>
      </c>
      <c r="DI196" s="206">
        <v>0</v>
      </c>
      <c r="DJ196" s="232">
        <v>0</v>
      </c>
      <c r="DK196" s="206">
        <v>0</v>
      </c>
      <c r="DL196" s="207">
        <v>0</v>
      </c>
      <c r="DM196" s="343"/>
      <c r="DN196" s="317"/>
      <c r="DO196" s="317"/>
      <c r="DP196" s="317"/>
      <c r="DQ196" s="208"/>
      <c r="DR196" s="209"/>
      <c r="DS196" s="209" t="s">
        <v>308</v>
      </c>
      <c r="DT196" s="205"/>
      <c r="DU196" s="206">
        <f t="shared" si="169"/>
        <v>0</v>
      </c>
      <c r="DV196" s="206">
        <f t="shared" si="170"/>
        <v>0</v>
      </c>
      <c r="DW196" s="206">
        <f t="shared" si="171"/>
        <v>0</v>
      </c>
      <c r="DX196" s="206">
        <f t="shared" si="172"/>
        <v>0</v>
      </c>
      <c r="DY196" s="206">
        <f t="shared" si="173"/>
        <v>0</v>
      </c>
      <c r="DZ196" s="206">
        <f t="shared" si="174"/>
        <v>0</v>
      </c>
      <c r="EA196" s="206">
        <f t="shared" si="175"/>
        <v>0</v>
      </c>
      <c r="EB196" s="206">
        <f t="shared" si="176"/>
        <v>0</v>
      </c>
      <c r="EC196" s="206">
        <f t="shared" si="177"/>
        <v>0</v>
      </c>
      <c r="ED196" s="207">
        <f t="shared" si="129"/>
        <v>0</v>
      </c>
      <c r="EE196" s="303">
        <f t="shared" si="178"/>
        <v>0</v>
      </c>
      <c r="EF196" s="306"/>
      <c r="EG196" s="314"/>
      <c r="EH196" s="101"/>
    </row>
    <row r="197" spans="1:138" s="126" customFormat="1" ht="15" hidden="1" customHeight="1" outlineLevel="2" x14ac:dyDescent="0.35">
      <c r="A197" s="37" t="s">
        <v>303</v>
      </c>
      <c r="B197" s="37">
        <v>4</v>
      </c>
      <c r="C197" s="38">
        <v>4.7</v>
      </c>
      <c r="D197" s="39"/>
      <c r="E197" s="208"/>
      <c r="F197" s="209"/>
      <c r="G197" s="209" t="s">
        <v>309</v>
      </c>
      <c r="H197" s="205"/>
      <c r="I197" s="206">
        <v>0</v>
      </c>
      <c r="J197" s="206">
        <v>0</v>
      </c>
      <c r="K197" s="206">
        <v>0</v>
      </c>
      <c r="L197" s="206">
        <v>0</v>
      </c>
      <c r="M197" s="206">
        <v>0</v>
      </c>
      <c r="N197" s="206">
        <v>0</v>
      </c>
      <c r="O197" s="206">
        <v>0</v>
      </c>
      <c r="P197" s="206">
        <v>0</v>
      </c>
      <c r="Q197" s="206">
        <v>0</v>
      </c>
      <c r="R197" s="206">
        <v>0</v>
      </c>
      <c r="S197" s="206">
        <v>0</v>
      </c>
      <c r="T197" s="206">
        <v>0</v>
      </c>
      <c r="U197" s="206">
        <v>0</v>
      </c>
      <c r="V197" s="206">
        <v>0</v>
      </c>
      <c r="W197" s="206">
        <v>0</v>
      </c>
      <c r="X197" s="206">
        <v>0</v>
      </c>
      <c r="Y197" s="206">
        <v>0</v>
      </c>
      <c r="Z197" s="206">
        <v>0</v>
      </c>
      <c r="AA197" s="206">
        <v>0</v>
      </c>
      <c r="AB197" s="206">
        <v>0</v>
      </c>
      <c r="AC197" s="206">
        <v>0</v>
      </c>
      <c r="AD197" s="206">
        <v>0</v>
      </c>
      <c r="AE197" s="206">
        <v>0</v>
      </c>
      <c r="AF197" s="206">
        <v>0</v>
      </c>
      <c r="AG197" s="206">
        <v>0</v>
      </c>
      <c r="AH197" s="206">
        <v>0</v>
      </c>
      <c r="AI197" s="206">
        <v>0</v>
      </c>
      <c r="AJ197" s="206">
        <v>0</v>
      </c>
      <c r="AK197" s="206">
        <v>0</v>
      </c>
      <c r="AL197" s="206">
        <v>0</v>
      </c>
      <c r="AM197" s="206">
        <v>0</v>
      </c>
      <c r="AN197" s="206">
        <v>0</v>
      </c>
      <c r="AO197" s="206">
        <v>0</v>
      </c>
      <c r="AP197" s="206">
        <v>0</v>
      </c>
      <c r="AQ197" s="206">
        <v>0</v>
      </c>
      <c r="AR197" s="206">
        <v>0</v>
      </c>
      <c r="AS197" s="206">
        <v>0</v>
      </c>
      <c r="AT197" s="206">
        <v>0</v>
      </c>
      <c r="AU197" s="206">
        <v>0</v>
      </c>
      <c r="AV197" s="206">
        <v>0</v>
      </c>
      <c r="AW197" s="206">
        <v>0</v>
      </c>
      <c r="AX197" s="206">
        <v>0</v>
      </c>
      <c r="AY197" s="206">
        <v>0</v>
      </c>
      <c r="AZ197" s="206">
        <v>0</v>
      </c>
      <c r="BA197" s="206">
        <v>0</v>
      </c>
      <c r="BB197" s="206">
        <v>0</v>
      </c>
      <c r="BC197" s="206">
        <v>0</v>
      </c>
      <c r="BD197" s="206">
        <v>0</v>
      </c>
      <c r="BE197" s="206">
        <v>0</v>
      </c>
      <c r="BF197" s="206">
        <v>0</v>
      </c>
      <c r="BG197" s="206">
        <v>0</v>
      </c>
      <c r="BH197" s="206">
        <v>0</v>
      </c>
      <c r="BI197" s="206">
        <v>0</v>
      </c>
      <c r="BJ197" s="206">
        <v>0</v>
      </c>
      <c r="BK197" s="206">
        <v>0</v>
      </c>
      <c r="BL197" s="206">
        <v>0</v>
      </c>
      <c r="BM197" s="206">
        <v>0</v>
      </c>
      <c r="BN197" s="206">
        <v>0</v>
      </c>
      <c r="BO197" s="206">
        <v>0</v>
      </c>
      <c r="BP197" s="206">
        <v>0</v>
      </c>
      <c r="BQ197" s="206">
        <v>0</v>
      </c>
      <c r="BR197" s="206">
        <v>0</v>
      </c>
      <c r="BS197" s="206">
        <v>0</v>
      </c>
      <c r="BT197" s="206">
        <v>0</v>
      </c>
      <c r="BU197" s="206">
        <v>0</v>
      </c>
      <c r="BV197" s="206">
        <v>0</v>
      </c>
      <c r="BW197" s="206">
        <v>0</v>
      </c>
      <c r="BX197" s="206">
        <v>0</v>
      </c>
      <c r="BY197" s="206">
        <v>0</v>
      </c>
      <c r="BZ197" s="206">
        <v>0</v>
      </c>
      <c r="CA197" s="206">
        <v>0</v>
      </c>
      <c r="CB197" s="206">
        <v>0</v>
      </c>
      <c r="CC197" s="206">
        <v>0</v>
      </c>
      <c r="CD197" s="206">
        <v>0</v>
      </c>
      <c r="CE197" s="206">
        <v>0</v>
      </c>
      <c r="CF197" s="206">
        <v>0</v>
      </c>
      <c r="CG197" s="206">
        <v>0</v>
      </c>
      <c r="CH197" s="206">
        <v>0</v>
      </c>
      <c r="CI197" s="206">
        <v>0</v>
      </c>
      <c r="CJ197" s="206">
        <v>0</v>
      </c>
      <c r="CK197" s="206">
        <v>0</v>
      </c>
      <c r="CL197" s="206">
        <v>0</v>
      </c>
      <c r="CM197" s="206">
        <v>0</v>
      </c>
      <c r="CN197" s="206">
        <v>0</v>
      </c>
      <c r="CO197" s="206">
        <v>0</v>
      </c>
      <c r="CP197" s="206">
        <v>0</v>
      </c>
      <c r="CQ197" s="206">
        <v>0</v>
      </c>
      <c r="CR197" s="206">
        <v>0</v>
      </c>
      <c r="CS197" s="206">
        <v>0</v>
      </c>
      <c r="CT197" s="206">
        <v>0</v>
      </c>
      <c r="CU197" s="206">
        <v>0</v>
      </c>
      <c r="CV197" s="206">
        <v>0</v>
      </c>
      <c r="CW197" s="206">
        <v>0</v>
      </c>
      <c r="CX197" s="206">
        <v>0</v>
      </c>
      <c r="CY197" s="206">
        <v>0</v>
      </c>
      <c r="CZ197" s="206">
        <v>0</v>
      </c>
      <c r="DA197" s="206">
        <v>0</v>
      </c>
      <c r="DB197" s="206">
        <v>0</v>
      </c>
      <c r="DC197" s="206">
        <v>0</v>
      </c>
      <c r="DD197" s="206">
        <v>0</v>
      </c>
      <c r="DE197" s="206">
        <v>0</v>
      </c>
      <c r="DF197" s="206">
        <v>0</v>
      </c>
      <c r="DG197" s="206">
        <v>0</v>
      </c>
      <c r="DH197" s="206">
        <v>0</v>
      </c>
      <c r="DI197" s="206">
        <v>0</v>
      </c>
      <c r="DJ197" s="232">
        <v>0</v>
      </c>
      <c r="DK197" s="206">
        <v>0</v>
      </c>
      <c r="DL197" s="207">
        <v>0</v>
      </c>
      <c r="DM197" s="343"/>
      <c r="DN197" s="317"/>
      <c r="DO197" s="317"/>
      <c r="DP197" s="317"/>
      <c r="DQ197" s="208"/>
      <c r="DR197" s="209"/>
      <c r="DS197" s="209" t="s">
        <v>309</v>
      </c>
      <c r="DT197" s="205"/>
      <c r="DU197" s="206">
        <f t="shared" si="169"/>
        <v>0</v>
      </c>
      <c r="DV197" s="206">
        <f t="shared" si="170"/>
        <v>0</v>
      </c>
      <c r="DW197" s="206">
        <f t="shared" si="171"/>
        <v>0</v>
      </c>
      <c r="DX197" s="206">
        <f t="shared" si="172"/>
        <v>0</v>
      </c>
      <c r="DY197" s="206">
        <f t="shared" si="173"/>
        <v>0</v>
      </c>
      <c r="DZ197" s="206">
        <f t="shared" si="174"/>
        <v>0</v>
      </c>
      <c r="EA197" s="206">
        <f t="shared" si="175"/>
        <v>0</v>
      </c>
      <c r="EB197" s="206">
        <f t="shared" si="176"/>
        <v>0</v>
      </c>
      <c r="EC197" s="206">
        <f t="shared" si="177"/>
        <v>0</v>
      </c>
      <c r="ED197" s="207">
        <f t="shared" si="129"/>
        <v>0</v>
      </c>
      <c r="EE197" s="303">
        <f t="shared" si="178"/>
        <v>0</v>
      </c>
      <c r="EF197" s="306"/>
      <c r="EG197" s="314"/>
      <c r="EH197" s="101"/>
    </row>
    <row r="198" spans="1:138" s="126" customFormat="1" ht="15" hidden="1" customHeight="1" outlineLevel="2" x14ac:dyDescent="0.35">
      <c r="A198" s="37" t="s">
        <v>303</v>
      </c>
      <c r="B198" s="37">
        <v>4</v>
      </c>
      <c r="C198" s="38">
        <v>4.8</v>
      </c>
      <c r="D198" s="39"/>
      <c r="E198" s="208"/>
      <c r="F198" s="209"/>
      <c r="G198" s="209" t="s">
        <v>310</v>
      </c>
      <c r="H198" s="205"/>
      <c r="I198" s="206">
        <v>0</v>
      </c>
      <c r="J198" s="206">
        <v>0</v>
      </c>
      <c r="K198" s="206">
        <v>0</v>
      </c>
      <c r="L198" s="206">
        <v>0</v>
      </c>
      <c r="M198" s="206">
        <v>0</v>
      </c>
      <c r="N198" s="206">
        <v>0</v>
      </c>
      <c r="O198" s="206">
        <v>0</v>
      </c>
      <c r="P198" s="206">
        <v>0</v>
      </c>
      <c r="Q198" s="206">
        <v>0</v>
      </c>
      <c r="R198" s="206">
        <v>0</v>
      </c>
      <c r="S198" s="206">
        <v>0</v>
      </c>
      <c r="T198" s="206">
        <v>0</v>
      </c>
      <c r="U198" s="206">
        <v>0</v>
      </c>
      <c r="V198" s="206">
        <v>0</v>
      </c>
      <c r="W198" s="206">
        <v>0</v>
      </c>
      <c r="X198" s="206">
        <v>0</v>
      </c>
      <c r="Y198" s="206">
        <v>0</v>
      </c>
      <c r="Z198" s="206">
        <v>0</v>
      </c>
      <c r="AA198" s="206">
        <v>0</v>
      </c>
      <c r="AB198" s="206">
        <v>0</v>
      </c>
      <c r="AC198" s="206">
        <v>0</v>
      </c>
      <c r="AD198" s="206">
        <v>0</v>
      </c>
      <c r="AE198" s="206">
        <v>0</v>
      </c>
      <c r="AF198" s="206">
        <v>0</v>
      </c>
      <c r="AG198" s="206">
        <v>0</v>
      </c>
      <c r="AH198" s="206">
        <v>0</v>
      </c>
      <c r="AI198" s="206">
        <v>0</v>
      </c>
      <c r="AJ198" s="206">
        <v>0</v>
      </c>
      <c r="AK198" s="206">
        <v>0</v>
      </c>
      <c r="AL198" s="206">
        <v>0</v>
      </c>
      <c r="AM198" s="206">
        <v>0</v>
      </c>
      <c r="AN198" s="206">
        <v>0</v>
      </c>
      <c r="AO198" s="206">
        <v>0</v>
      </c>
      <c r="AP198" s="206">
        <v>0</v>
      </c>
      <c r="AQ198" s="206">
        <v>0</v>
      </c>
      <c r="AR198" s="206">
        <v>0</v>
      </c>
      <c r="AS198" s="206">
        <v>0</v>
      </c>
      <c r="AT198" s="206">
        <v>0</v>
      </c>
      <c r="AU198" s="206">
        <v>0</v>
      </c>
      <c r="AV198" s="206">
        <v>0</v>
      </c>
      <c r="AW198" s="206">
        <v>0</v>
      </c>
      <c r="AX198" s="206">
        <v>0</v>
      </c>
      <c r="AY198" s="206">
        <v>0</v>
      </c>
      <c r="AZ198" s="206">
        <v>0</v>
      </c>
      <c r="BA198" s="206">
        <v>0</v>
      </c>
      <c r="BB198" s="206">
        <v>0</v>
      </c>
      <c r="BC198" s="206">
        <v>0</v>
      </c>
      <c r="BD198" s="206">
        <v>0</v>
      </c>
      <c r="BE198" s="206">
        <v>0</v>
      </c>
      <c r="BF198" s="206">
        <v>0</v>
      </c>
      <c r="BG198" s="206">
        <v>0</v>
      </c>
      <c r="BH198" s="206">
        <v>0</v>
      </c>
      <c r="BI198" s="206">
        <v>0</v>
      </c>
      <c r="BJ198" s="206">
        <v>0</v>
      </c>
      <c r="BK198" s="206">
        <v>0</v>
      </c>
      <c r="BL198" s="206">
        <v>0</v>
      </c>
      <c r="BM198" s="206">
        <v>0</v>
      </c>
      <c r="BN198" s="206">
        <v>0</v>
      </c>
      <c r="BO198" s="206">
        <v>0</v>
      </c>
      <c r="BP198" s="206">
        <v>0</v>
      </c>
      <c r="BQ198" s="206">
        <v>0</v>
      </c>
      <c r="BR198" s="206">
        <v>0</v>
      </c>
      <c r="BS198" s="206">
        <v>0</v>
      </c>
      <c r="BT198" s="206">
        <v>0</v>
      </c>
      <c r="BU198" s="206">
        <v>0</v>
      </c>
      <c r="BV198" s="206">
        <v>0</v>
      </c>
      <c r="BW198" s="206">
        <v>0</v>
      </c>
      <c r="BX198" s="206">
        <v>0</v>
      </c>
      <c r="BY198" s="206">
        <v>0</v>
      </c>
      <c r="BZ198" s="206">
        <v>0</v>
      </c>
      <c r="CA198" s="206">
        <v>0</v>
      </c>
      <c r="CB198" s="206">
        <v>0</v>
      </c>
      <c r="CC198" s="206">
        <v>0</v>
      </c>
      <c r="CD198" s="206">
        <v>0</v>
      </c>
      <c r="CE198" s="206">
        <v>0</v>
      </c>
      <c r="CF198" s="206">
        <v>0</v>
      </c>
      <c r="CG198" s="206">
        <v>0</v>
      </c>
      <c r="CH198" s="206">
        <v>0</v>
      </c>
      <c r="CI198" s="206">
        <v>0</v>
      </c>
      <c r="CJ198" s="206">
        <v>0</v>
      </c>
      <c r="CK198" s="206">
        <v>0</v>
      </c>
      <c r="CL198" s="206">
        <v>0</v>
      </c>
      <c r="CM198" s="206">
        <v>0</v>
      </c>
      <c r="CN198" s="206">
        <v>0</v>
      </c>
      <c r="CO198" s="206">
        <v>0</v>
      </c>
      <c r="CP198" s="206">
        <v>0</v>
      </c>
      <c r="CQ198" s="206">
        <v>0</v>
      </c>
      <c r="CR198" s="206">
        <v>0</v>
      </c>
      <c r="CS198" s="206">
        <v>0</v>
      </c>
      <c r="CT198" s="206">
        <v>0</v>
      </c>
      <c r="CU198" s="206">
        <v>0</v>
      </c>
      <c r="CV198" s="206">
        <v>0</v>
      </c>
      <c r="CW198" s="206">
        <v>0</v>
      </c>
      <c r="CX198" s="206">
        <v>0</v>
      </c>
      <c r="CY198" s="206">
        <v>0</v>
      </c>
      <c r="CZ198" s="206">
        <v>0</v>
      </c>
      <c r="DA198" s="206">
        <v>0</v>
      </c>
      <c r="DB198" s="206">
        <v>0</v>
      </c>
      <c r="DC198" s="206">
        <v>0</v>
      </c>
      <c r="DD198" s="206">
        <v>0</v>
      </c>
      <c r="DE198" s="206">
        <v>0</v>
      </c>
      <c r="DF198" s="206">
        <v>0</v>
      </c>
      <c r="DG198" s="206">
        <v>0</v>
      </c>
      <c r="DH198" s="206">
        <v>0</v>
      </c>
      <c r="DI198" s="206">
        <v>0</v>
      </c>
      <c r="DJ198" s="232">
        <v>0</v>
      </c>
      <c r="DK198" s="206">
        <v>0</v>
      </c>
      <c r="DL198" s="207">
        <v>0</v>
      </c>
      <c r="DM198" s="343"/>
      <c r="DN198" s="317"/>
      <c r="DO198" s="317"/>
      <c r="DP198" s="317"/>
      <c r="DQ198" s="208"/>
      <c r="DR198" s="209"/>
      <c r="DS198" s="209" t="s">
        <v>310</v>
      </c>
      <c r="DT198" s="205"/>
      <c r="DU198" s="206">
        <f t="shared" si="169"/>
        <v>0</v>
      </c>
      <c r="DV198" s="206">
        <f t="shared" si="170"/>
        <v>0</v>
      </c>
      <c r="DW198" s="206">
        <f t="shared" si="171"/>
        <v>0</v>
      </c>
      <c r="DX198" s="206">
        <f t="shared" si="172"/>
        <v>0</v>
      </c>
      <c r="DY198" s="206">
        <f t="shared" si="173"/>
        <v>0</v>
      </c>
      <c r="DZ198" s="206">
        <f t="shared" si="174"/>
        <v>0</v>
      </c>
      <c r="EA198" s="206">
        <f t="shared" si="175"/>
        <v>0</v>
      </c>
      <c r="EB198" s="206">
        <f t="shared" si="176"/>
        <v>0</v>
      </c>
      <c r="EC198" s="206">
        <f t="shared" si="177"/>
        <v>0</v>
      </c>
      <c r="ED198" s="207">
        <f t="shared" si="129"/>
        <v>0</v>
      </c>
      <c r="EE198" s="303">
        <f t="shared" si="178"/>
        <v>0</v>
      </c>
      <c r="EF198" s="306"/>
      <c r="EG198" s="314"/>
      <c r="EH198" s="101"/>
    </row>
    <row r="199" spans="1:138" s="126" customFormat="1" ht="15" hidden="1" customHeight="1" outlineLevel="2" x14ac:dyDescent="0.35">
      <c r="A199" s="37" t="s">
        <v>303</v>
      </c>
      <c r="B199" s="37">
        <v>4</v>
      </c>
      <c r="C199" s="38">
        <v>4.9000000000000004</v>
      </c>
      <c r="D199" s="39"/>
      <c r="E199" s="208"/>
      <c r="F199" s="209"/>
      <c r="G199" s="209" t="s">
        <v>311</v>
      </c>
      <c r="H199" s="205"/>
      <c r="I199" s="206">
        <v>0</v>
      </c>
      <c r="J199" s="206">
        <v>0</v>
      </c>
      <c r="K199" s="206">
        <v>0</v>
      </c>
      <c r="L199" s="206">
        <v>0</v>
      </c>
      <c r="M199" s="206">
        <v>0</v>
      </c>
      <c r="N199" s="206">
        <v>0</v>
      </c>
      <c r="O199" s="206">
        <v>0</v>
      </c>
      <c r="P199" s="206">
        <v>0</v>
      </c>
      <c r="Q199" s="206">
        <v>0</v>
      </c>
      <c r="R199" s="206">
        <v>0</v>
      </c>
      <c r="S199" s="206">
        <v>0</v>
      </c>
      <c r="T199" s="206">
        <v>0</v>
      </c>
      <c r="U199" s="206">
        <v>0</v>
      </c>
      <c r="V199" s="206">
        <v>0</v>
      </c>
      <c r="W199" s="206">
        <v>0</v>
      </c>
      <c r="X199" s="206">
        <v>0</v>
      </c>
      <c r="Y199" s="206">
        <v>0</v>
      </c>
      <c r="Z199" s="206">
        <v>0</v>
      </c>
      <c r="AA199" s="206">
        <v>0</v>
      </c>
      <c r="AB199" s="206">
        <v>0</v>
      </c>
      <c r="AC199" s="206">
        <v>0</v>
      </c>
      <c r="AD199" s="206">
        <v>0</v>
      </c>
      <c r="AE199" s="206">
        <v>0</v>
      </c>
      <c r="AF199" s="206">
        <v>0</v>
      </c>
      <c r="AG199" s="206">
        <v>0</v>
      </c>
      <c r="AH199" s="206">
        <v>0</v>
      </c>
      <c r="AI199" s="206">
        <v>0</v>
      </c>
      <c r="AJ199" s="206">
        <v>0</v>
      </c>
      <c r="AK199" s="206">
        <v>0</v>
      </c>
      <c r="AL199" s="206">
        <v>0</v>
      </c>
      <c r="AM199" s="206">
        <v>0</v>
      </c>
      <c r="AN199" s="206">
        <v>0</v>
      </c>
      <c r="AO199" s="206">
        <v>0</v>
      </c>
      <c r="AP199" s="206">
        <v>0</v>
      </c>
      <c r="AQ199" s="206">
        <v>0</v>
      </c>
      <c r="AR199" s="206">
        <v>0</v>
      </c>
      <c r="AS199" s="206">
        <v>0</v>
      </c>
      <c r="AT199" s="206">
        <v>0</v>
      </c>
      <c r="AU199" s="206">
        <v>0</v>
      </c>
      <c r="AV199" s="206">
        <v>0</v>
      </c>
      <c r="AW199" s="206">
        <v>0</v>
      </c>
      <c r="AX199" s="206">
        <v>0</v>
      </c>
      <c r="AY199" s="206">
        <v>0</v>
      </c>
      <c r="AZ199" s="206">
        <v>0</v>
      </c>
      <c r="BA199" s="206">
        <v>0</v>
      </c>
      <c r="BB199" s="206">
        <v>0</v>
      </c>
      <c r="BC199" s="206">
        <v>0</v>
      </c>
      <c r="BD199" s="206">
        <v>0</v>
      </c>
      <c r="BE199" s="206">
        <v>0</v>
      </c>
      <c r="BF199" s="206">
        <v>0</v>
      </c>
      <c r="BG199" s="206">
        <v>0</v>
      </c>
      <c r="BH199" s="206">
        <v>0</v>
      </c>
      <c r="BI199" s="206">
        <v>0</v>
      </c>
      <c r="BJ199" s="206">
        <v>0</v>
      </c>
      <c r="BK199" s="206">
        <v>0</v>
      </c>
      <c r="BL199" s="206">
        <v>0</v>
      </c>
      <c r="BM199" s="206">
        <v>0</v>
      </c>
      <c r="BN199" s="206">
        <v>0</v>
      </c>
      <c r="BO199" s="206">
        <v>0</v>
      </c>
      <c r="BP199" s="206">
        <v>0</v>
      </c>
      <c r="BQ199" s="206">
        <v>0</v>
      </c>
      <c r="BR199" s="206">
        <v>0</v>
      </c>
      <c r="BS199" s="206">
        <v>0</v>
      </c>
      <c r="BT199" s="206">
        <v>0</v>
      </c>
      <c r="BU199" s="206">
        <v>0</v>
      </c>
      <c r="BV199" s="206">
        <v>0</v>
      </c>
      <c r="BW199" s="206">
        <v>0</v>
      </c>
      <c r="BX199" s="206">
        <v>0</v>
      </c>
      <c r="BY199" s="206">
        <v>0</v>
      </c>
      <c r="BZ199" s="206">
        <v>0</v>
      </c>
      <c r="CA199" s="206">
        <v>0</v>
      </c>
      <c r="CB199" s="206">
        <v>0</v>
      </c>
      <c r="CC199" s="206">
        <v>0</v>
      </c>
      <c r="CD199" s="206">
        <v>0</v>
      </c>
      <c r="CE199" s="206">
        <v>0</v>
      </c>
      <c r="CF199" s="206">
        <v>0</v>
      </c>
      <c r="CG199" s="206">
        <v>0</v>
      </c>
      <c r="CH199" s="206">
        <v>0</v>
      </c>
      <c r="CI199" s="206">
        <v>0</v>
      </c>
      <c r="CJ199" s="206">
        <v>0</v>
      </c>
      <c r="CK199" s="206">
        <v>0</v>
      </c>
      <c r="CL199" s="206">
        <v>0</v>
      </c>
      <c r="CM199" s="206">
        <v>0</v>
      </c>
      <c r="CN199" s="206">
        <v>0</v>
      </c>
      <c r="CO199" s="206">
        <v>0</v>
      </c>
      <c r="CP199" s="206">
        <v>0</v>
      </c>
      <c r="CQ199" s="206">
        <v>0</v>
      </c>
      <c r="CR199" s="206">
        <v>0</v>
      </c>
      <c r="CS199" s="206">
        <v>0</v>
      </c>
      <c r="CT199" s="206">
        <v>0</v>
      </c>
      <c r="CU199" s="206">
        <v>0</v>
      </c>
      <c r="CV199" s="206">
        <v>0</v>
      </c>
      <c r="CW199" s="206">
        <v>0</v>
      </c>
      <c r="CX199" s="206">
        <v>0</v>
      </c>
      <c r="CY199" s="206">
        <v>0</v>
      </c>
      <c r="CZ199" s="206">
        <v>0</v>
      </c>
      <c r="DA199" s="206">
        <v>0</v>
      </c>
      <c r="DB199" s="206">
        <v>0</v>
      </c>
      <c r="DC199" s="206">
        <v>0</v>
      </c>
      <c r="DD199" s="206">
        <v>0</v>
      </c>
      <c r="DE199" s="206">
        <v>0</v>
      </c>
      <c r="DF199" s="206">
        <v>0</v>
      </c>
      <c r="DG199" s="206">
        <v>0</v>
      </c>
      <c r="DH199" s="206">
        <v>0</v>
      </c>
      <c r="DI199" s="206">
        <v>0</v>
      </c>
      <c r="DJ199" s="232">
        <v>0</v>
      </c>
      <c r="DK199" s="206">
        <v>0</v>
      </c>
      <c r="DL199" s="207">
        <v>0</v>
      </c>
      <c r="DM199" s="343"/>
      <c r="DN199" s="317"/>
      <c r="DO199" s="317"/>
      <c r="DP199" s="317"/>
      <c r="DQ199" s="208"/>
      <c r="DR199" s="209"/>
      <c r="DS199" s="209" t="s">
        <v>311</v>
      </c>
      <c r="DT199" s="205"/>
      <c r="DU199" s="206">
        <f t="shared" si="169"/>
        <v>0</v>
      </c>
      <c r="DV199" s="206">
        <f t="shared" si="170"/>
        <v>0</v>
      </c>
      <c r="DW199" s="206">
        <f t="shared" si="171"/>
        <v>0</v>
      </c>
      <c r="DX199" s="206">
        <f t="shared" si="172"/>
        <v>0</v>
      </c>
      <c r="DY199" s="206">
        <f t="shared" si="173"/>
        <v>0</v>
      </c>
      <c r="DZ199" s="206">
        <f t="shared" si="174"/>
        <v>0</v>
      </c>
      <c r="EA199" s="206">
        <f t="shared" si="175"/>
        <v>0</v>
      </c>
      <c r="EB199" s="206">
        <f t="shared" si="176"/>
        <v>0</v>
      </c>
      <c r="EC199" s="206">
        <f t="shared" si="177"/>
        <v>0</v>
      </c>
      <c r="ED199" s="207">
        <f t="shared" si="129"/>
        <v>0</v>
      </c>
      <c r="EE199" s="303">
        <f t="shared" si="178"/>
        <v>0</v>
      </c>
      <c r="EF199" s="306"/>
      <c r="EG199" s="314"/>
      <c r="EH199" s="101"/>
    </row>
    <row r="200" spans="1:138" s="126" customFormat="1" ht="15" hidden="1" customHeight="1" outlineLevel="2" x14ac:dyDescent="0.35">
      <c r="A200" s="127" t="s">
        <v>303</v>
      </c>
      <c r="B200" s="127">
        <v>5</v>
      </c>
      <c r="C200" s="128"/>
      <c r="D200" s="129"/>
      <c r="E200" s="210"/>
      <c r="F200" s="212" t="s">
        <v>281</v>
      </c>
      <c r="G200" s="211"/>
      <c r="H200" s="212"/>
      <c r="I200" s="213">
        <v>0</v>
      </c>
      <c r="J200" s="213">
        <v>0</v>
      </c>
      <c r="K200" s="213">
        <v>0</v>
      </c>
      <c r="L200" s="213">
        <v>0</v>
      </c>
      <c r="M200" s="213">
        <v>0</v>
      </c>
      <c r="N200" s="213">
        <v>0</v>
      </c>
      <c r="O200" s="213">
        <v>0</v>
      </c>
      <c r="P200" s="213">
        <v>0</v>
      </c>
      <c r="Q200" s="213">
        <v>0</v>
      </c>
      <c r="R200" s="213">
        <v>0</v>
      </c>
      <c r="S200" s="213">
        <v>0</v>
      </c>
      <c r="T200" s="213">
        <v>0</v>
      </c>
      <c r="U200" s="213">
        <v>0</v>
      </c>
      <c r="V200" s="213">
        <v>0</v>
      </c>
      <c r="W200" s="213">
        <v>0</v>
      </c>
      <c r="X200" s="213">
        <v>0</v>
      </c>
      <c r="Y200" s="213">
        <v>0</v>
      </c>
      <c r="Z200" s="213">
        <v>0</v>
      </c>
      <c r="AA200" s="213">
        <v>0</v>
      </c>
      <c r="AB200" s="213">
        <v>0</v>
      </c>
      <c r="AC200" s="213">
        <v>0</v>
      </c>
      <c r="AD200" s="213">
        <v>0</v>
      </c>
      <c r="AE200" s="213">
        <v>0</v>
      </c>
      <c r="AF200" s="213">
        <v>0</v>
      </c>
      <c r="AG200" s="213">
        <v>0</v>
      </c>
      <c r="AH200" s="213">
        <v>0</v>
      </c>
      <c r="AI200" s="213">
        <v>0</v>
      </c>
      <c r="AJ200" s="213">
        <v>0</v>
      </c>
      <c r="AK200" s="213">
        <v>0</v>
      </c>
      <c r="AL200" s="213">
        <v>0</v>
      </c>
      <c r="AM200" s="213">
        <v>0</v>
      </c>
      <c r="AN200" s="213">
        <v>0</v>
      </c>
      <c r="AO200" s="213">
        <v>0</v>
      </c>
      <c r="AP200" s="213">
        <v>0</v>
      </c>
      <c r="AQ200" s="213">
        <v>0</v>
      </c>
      <c r="AR200" s="213">
        <v>0</v>
      </c>
      <c r="AS200" s="213">
        <v>0</v>
      </c>
      <c r="AT200" s="213">
        <v>0</v>
      </c>
      <c r="AU200" s="213">
        <v>0</v>
      </c>
      <c r="AV200" s="213">
        <v>0</v>
      </c>
      <c r="AW200" s="213">
        <v>0</v>
      </c>
      <c r="AX200" s="213">
        <v>0</v>
      </c>
      <c r="AY200" s="213">
        <v>0</v>
      </c>
      <c r="AZ200" s="213">
        <v>0</v>
      </c>
      <c r="BA200" s="213">
        <v>0</v>
      </c>
      <c r="BB200" s="213">
        <v>0</v>
      </c>
      <c r="BC200" s="213">
        <v>0</v>
      </c>
      <c r="BD200" s="213">
        <v>0</v>
      </c>
      <c r="BE200" s="213">
        <v>0</v>
      </c>
      <c r="BF200" s="213">
        <v>0</v>
      </c>
      <c r="BG200" s="213">
        <v>0</v>
      </c>
      <c r="BH200" s="213">
        <v>0</v>
      </c>
      <c r="BI200" s="213">
        <v>0</v>
      </c>
      <c r="BJ200" s="213">
        <v>0</v>
      </c>
      <c r="BK200" s="213">
        <v>0</v>
      </c>
      <c r="BL200" s="213">
        <v>0</v>
      </c>
      <c r="BM200" s="213">
        <v>0</v>
      </c>
      <c r="BN200" s="213">
        <v>0</v>
      </c>
      <c r="BO200" s="213">
        <v>0</v>
      </c>
      <c r="BP200" s="213">
        <v>0</v>
      </c>
      <c r="BQ200" s="213">
        <v>0</v>
      </c>
      <c r="BR200" s="213">
        <v>0</v>
      </c>
      <c r="BS200" s="213">
        <v>0</v>
      </c>
      <c r="BT200" s="213">
        <v>0</v>
      </c>
      <c r="BU200" s="213">
        <v>0</v>
      </c>
      <c r="BV200" s="213">
        <v>0</v>
      </c>
      <c r="BW200" s="213">
        <v>0</v>
      </c>
      <c r="BX200" s="213">
        <v>0</v>
      </c>
      <c r="BY200" s="213">
        <v>0</v>
      </c>
      <c r="BZ200" s="213">
        <v>0</v>
      </c>
      <c r="CA200" s="213">
        <v>0</v>
      </c>
      <c r="CB200" s="213">
        <v>0</v>
      </c>
      <c r="CC200" s="213">
        <v>0</v>
      </c>
      <c r="CD200" s="213">
        <v>0</v>
      </c>
      <c r="CE200" s="213">
        <v>0</v>
      </c>
      <c r="CF200" s="213">
        <v>0</v>
      </c>
      <c r="CG200" s="213">
        <v>0</v>
      </c>
      <c r="CH200" s="213">
        <v>0</v>
      </c>
      <c r="CI200" s="213">
        <v>0</v>
      </c>
      <c r="CJ200" s="213">
        <v>0</v>
      </c>
      <c r="CK200" s="213">
        <v>0</v>
      </c>
      <c r="CL200" s="213">
        <v>0</v>
      </c>
      <c r="CM200" s="213">
        <v>0</v>
      </c>
      <c r="CN200" s="213">
        <v>0</v>
      </c>
      <c r="CO200" s="213">
        <v>0</v>
      </c>
      <c r="CP200" s="213">
        <v>0</v>
      </c>
      <c r="CQ200" s="213">
        <v>0</v>
      </c>
      <c r="CR200" s="213">
        <v>0</v>
      </c>
      <c r="CS200" s="213">
        <v>0</v>
      </c>
      <c r="CT200" s="213">
        <v>0</v>
      </c>
      <c r="CU200" s="213">
        <v>0</v>
      </c>
      <c r="CV200" s="213">
        <v>0</v>
      </c>
      <c r="CW200" s="213">
        <v>0</v>
      </c>
      <c r="CX200" s="213">
        <v>0</v>
      </c>
      <c r="CY200" s="213">
        <v>0</v>
      </c>
      <c r="CZ200" s="213">
        <v>0</v>
      </c>
      <c r="DA200" s="213">
        <v>0</v>
      </c>
      <c r="DB200" s="213">
        <v>0</v>
      </c>
      <c r="DC200" s="213">
        <v>0</v>
      </c>
      <c r="DD200" s="213">
        <v>0</v>
      </c>
      <c r="DE200" s="213">
        <v>0</v>
      </c>
      <c r="DF200" s="213">
        <v>0</v>
      </c>
      <c r="DG200" s="213">
        <v>0</v>
      </c>
      <c r="DH200" s="213">
        <v>0</v>
      </c>
      <c r="DI200" s="213">
        <v>0</v>
      </c>
      <c r="DJ200" s="213">
        <v>0</v>
      </c>
      <c r="DK200" s="213">
        <v>0</v>
      </c>
      <c r="DL200" s="214">
        <v>0</v>
      </c>
      <c r="DM200" s="343"/>
      <c r="DN200" s="317"/>
      <c r="DO200" s="317"/>
      <c r="DP200" s="317"/>
      <c r="DQ200" s="210"/>
      <c r="DR200" s="212" t="s">
        <v>281</v>
      </c>
      <c r="DS200" s="211"/>
      <c r="DT200" s="212"/>
      <c r="DU200" s="213">
        <f t="shared" ref="DU200:EC200" si="179">SUM(DU201:DU208)</f>
        <v>0</v>
      </c>
      <c r="DV200" s="213">
        <f t="shared" si="179"/>
        <v>0</v>
      </c>
      <c r="DW200" s="213">
        <f t="shared" si="179"/>
        <v>0</v>
      </c>
      <c r="DX200" s="213">
        <f t="shared" si="179"/>
        <v>0</v>
      </c>
      <c r="DY200" s="213">
        <f t="shared" si="179"/>
        <v>0</v>
      </c>
      <c r="DZ200" s="213">
        <f t="shared" si="179"/>
        <v>0</v>
      </c>
      <c r="EA200" s="213">
        <f t="shared" si="179"/>
        <v>0</v>
      </c>
      <c r="EB200" s="213">
        <f t="shared" si="179"/>
        <v>0</v>
      </c>
      <c r="EC200" s="213">
        <f t="shared" si="179"/>
        <v>0</v>
      </c>
      <c r="ED200" s="214">
        <f t="shared" si="129"/>
        <v>0</v>
      </c>
      <c r="EE200" s="305"/>
      <c r="EF200" s="306"/>
      <c r="EG200" s="314"/>
      <c r="EH200" s="101"/>
    </row>
    <row r="201" spans="1:138" s="126" customFormat="1" ht="15" hidden="1" customHeight="1" outlineLevel="2" x14ac:dyDescent="0.35">
      <c r="A201" s="37" t="s">
        <v>303</v>
      </c>
      <c r="B201" s="37">
        <v>5</v>
      </c>
      <c r="C201" s="38">
        <v>5.0999999999999996</v>
      </c>
      <c r="D201" s="39"/>
      <c r="E201" s="208"/>
      <c r="F201" s="209"/>
      <c r="G201" s="209" t="s">
        <v>304</v>
      </c>
      <c r="H201" s="205"/>
      <c r="I201" s="206">
        <v>0</v>
      </c>
      <c r="J201" s="206">
        <v>0</v>
      </c>
      <c r="K201" s="206">
        <v>0</v>
      </c>
      <c r="L201" s="206">
        <v>0</v>
      </c>
      <c r="M201" s="206">
        <v>0</v>
      </c>
      <c r="N201" s="206">
        <v>0</v>
      </c>
      <c r="O201" s="206">
        <v>0</v>
      </c>
      <c r="P201" s="206">
        <v>0</v>
      </c>
      <c r="Q201" s="206">
        <v>0</v>
      </c>
      <c r="R201" s="206">
        <v>0</v>
      </c>
      <c r="S201" s="206">
        <v>0</v>
      </c>
      <c r="T201" s="206">
        <v>0</v>
      </c>
      <c r="U201" s="206">
        <v>0</v>
      </c>
      <c r="V201" s="206">
        <v>0</v>
      </c>
      <c r="W201" s="206">
        <v>0</v>
      </c>
      <c r="X201" s="206">
        <v>0</v>
      </c>
      <c r="Y201" s="206">
        <v>0</v>
      </c>
      <c r="Z201" s="206">
        <v>0</v>
      </c>
      <c r="AA201" s="206">
        <v>0</v>
      </c>
      <c r="AB201" s="206">
        <v>0</v>
      </c>
      <c r="AC201" s="206">
        <v>0</v>
      </c>
      <c r="AD201" s="206">
        <v>0</v>
      </c>
      <c r="AE201" s="206">
        <v>0</v>
      </c>
      <c r="AF201" s="206">
        <v>0</v>
      </c>
      <c r="AG201" s="206">
        <v>0</v>
      </c>
      <c r="AH201" s="206">
        <v>0</v>
      </c>
      <c r="AI201" s="206">
        <v>0</v>
      </c>
      <c r="AJ201" s="206">
        <v>0</v>
      </c>
      <c r="AK201" s="206">
        <v>0</v>
      </c>
      <c r="AL201" s="206">
        <v>0</v>
      </c>
      <c r="AM201" s="206">
        <v>0</v>
      </c>
      <c r="AN201" s="206">
        <v>0</v>
      </c>
      <c r="AO201" s="206">
        <v>0</v>
      </c>
      <c r="AP201" s="206">
        <v>0</v>
      </c>
      <c r="AQ201" s="206">
        <v>0</v>
      </c>
      <c r="AR201" s="206">
        <v>0</v>
      </c>
      <c r="AS201" s="206">
        <v>0</v>
      </c>
      <c r="AT201" s="206">
        <v>0</v>
      </c>
      <c r="AU201" s="206">
        <v>0</v>
      </c>
      <c r="AV201" s="206">
        <v>0</v>
      </c>
      <c r="AW201" s="206">
        <v>0</v>
      </c>
      <c r="AX201" s="206">
        <v>0</v>
      </c>
      <c r="AY201" s="206">
        <v>0</v>
      </c>
      <c r="AZ201" s="206">
        <v>0</v>
      </c>
      <c r="BA201" s="206">
        <v>0</v>
      </c>
      <c r="BB201" s="206">
        <v>0</v>
      </c>
      <c r="BC201" s="206">
        <v>0</v>
      </c>
      <c r="BD201" s="206">
        <v>0</v>
      </c>
      <c r="BE201" s="206">
        <v>0</v>
      </c>
      <c r="BF201" s="206">
        <v>0</v>
      </c>
      <c r="BG201" s="206">
        <v>0</v>
      </c>
      <c r="BH201" s="206">
        <v>0</v>
      </c>
      <c r="BI201" s="206">
        <v>0</v>
      </c>
      <c r="BJ201" s="206">
        <v>0</v>
      </c>
      <c r="BK201" s="206">
        <v>0</v>
      </c>
      <c r="BL201" s="206">
        <v>0</v>
      </c>
      <c r="BM201" s="206">
        <v>0</v>
      </c>
      <c r="BN201" s="206">
        <v>0</v>
      </c>
      <c r="BO201" s="206">
        <v>0</v>
      </c>
      <c r="BP201" s="206">
        <v>0</v>
      </c>
      <c r="BQ201" s="206">
        <v>0</v>
      </c>
      <c r="BR201" s="206">
        <v>0</v>
      </c>
      <c r="BS201" s="206">
        <v>0</v>
      </c>
      <c r="BT201" s="206">
        <v>0</v>
      </c>
      <c r="BU201" s="206">
        <v>0</v>
      </c>
      <c r="BV201" s="206">
        <v>0</v>
      </c>
      <c r="BW201" s="206">
        <v>0</v>
      </c>
      <c r="BX201" s="206">
        <v>0</v>
      </c>
      <c r="BY201" s="206">
        <v>0</v>
      </c>
      <c r="BZ201" s="206">
        <v>0</v>
      </c>
      <c r="CA201" s="206">
        <v>0</v>
      </c>
      <c r="CB201" s="206">
        <v>0</v>
      </c>
      <c r="CC201" s="206">
        <v>0</v>
      </c>
      <c r="CD201" s="206">
        <v>0</v>
      </c>
      <c r="CE201" s="206">
        <v>0</v>
      </c>
      <c r="CF201" s="206">
        <v>0</v>
      </c>
      <c r="CG201" s="206">
        <v>0</v>
      </c>
      <c r="CH201" s="206">
        <v>0</v>
      </c>
      <c r="CI201" s="206">
        <v>0</v>
      </c>
      <c r="CJ201" s="206">
        <v>0</v>
      </c>
      <c r="CK201" s="206">
        <v>0</v>
      </c>
      <c r="CL201" s="206">
        <v>0</v>
      </c>
      <c r="CM201" s="206">
        <v>0</v>
      </c>
      <c r="CN201" s="206">
        <v>0</v>
      </c>
      <c r="CO201" s="206">
        <v>0</v>
      </c>
      <c r="CP201" s="206">
        <v>0</v>
      </c>
      <c r="CQ201" s="206">
        <v>0</v>
      </c>
      <c r="CR201" s="206">
        <v>0</v>
      </c>
      <c r="CS201" s="206">
        <v>0</v>
      </c>
      <c r="CT201" s="206">
        <v>0</v>
      </c>
      <c r="CU201" s="206">
        <v>0</v>
      </c>
      <c r="CV201" s="206">
        <v>0</v>
      </c>
      <c r="CW201" s="206">
        <v>0</v>
      </c>
      <c r="CX201" s="206">
        <v>0</v>
      </c>
      <c r="CY201" s="206">
        <v>0</v>
      </c>
      <c r="CZ201" s="206">
        <v>0</v>
      </c>
      <c r="DA201" s="206">
        <v>0</v>
      </c>
      <c r="DB201" s="206">
        <v>0</v>
      </c>
      <c r="DC201" s="206">
        <v>0</v>
      </c>
      <c r="DD201" s="206">
        <v>0</v>
      </c>
      <c r="DE201" s="206">
        <v>0</v>
      </c>
      <c r="DF201" s="206">
        <v>0</v>
      </c>
      <c r="DG201" s="206">
        <v>0</v>
      </c>
      <c r="DH201" s="206">
        <v>0</v>
      </c>
      <c r="DI201" s="206">
        <v>0</v>
      </c>
      <c r="DJ201" s="206">
        <v>0</v>
      </c>
      <c r="DK201" s="206">
        <v>0</v>
      </c>
      <c r="DL201" s="207">
        <v>0</v>
      </c>
      <c r="DM201" s="343"/>
      <c r="DN201" s="317"/>
      <c r="DO201" s="317"/>
      <c r="DP201" s="317"/>
      <c r="DQ201" s="208"/>
      <c r="DR201" s="209"/>
      <c r="DS201" s="209" t="s">
        <v>304</v>
      </c>
      <c r="DT201" s="205"/>
      <c r="DU201" s="206">
        <f t="shared" ref="DU201:DU208" si="180">I201/$DQ$4</f>
        <v>0</v>
      </c>
      <c r="DV201" s="206">
        <f t="shared" ref="DV201:DV208" si="181">SUM(J201:O201)/$DQ$4</f>
        <v>0</v>
      </c>
      <c r="DW201" s="206">
        <f t="shared" ref="DW201:DW208" si="182">SUM(P201:AL201)/$DQ$4</f>
        <v>0</v>
      </c>
      <c r="DX201" s="206">
        <f t="shared" ref="DX201:DX208" si="183">SUM(AM201:CT201)/$DQ$4</f>
        <v>0</v>
      </c>
      <c r="DY201" s="206">
        <f t="shared" ref="DY201:DY208" si="184">SUM(CU201:CY201)/$DQ$4</f>
        <v>0</v>
      </c>
      <c r="DZ201" s="206">
        <f t="shared" ref="DZ201:DZ208" si="185">SUM(CZ201:DE201)/$DQ$4</f>
        <v>0</v>
      </c>
      <c r="EA201" s="206">
        <f t="shared" ref="EA201:EA208" si="186">SUM(DF201:DG201)/$DQ$4</f>
        <v>0</v>
      </c>
      <c r="EB201" s="206">
        <f t="shared" ref="EB201:EB208" si="187">SUM(DH201:DI201)/$DQ$4</f>
        <v>0</v>
      </c>
      <c r="EC201" s="206">
        <f t="shared" ref="EC201:EC208" si="188">SUM(DJ201:DK201)/$DQ$4</f>
        <v>0</v>
      </c>
      <c r="ED201" s="207">
        <f t="shared" si="129"/>
        <v>0</v>
      </c>
      <c r="EE201" s="303">
        <f t="shared" ref="EE201:EE208" si="189">ED201-(DL201/$DQ$4)</f>
        <v>0</v>
      </c>
      <c r="EF201" s="306"/>
      <c r="EG201" s="314"/>
      <c r="EH201" s="101"/>
    </row>
    <row r="202" spans="1:138" s="126" customFormat="1" ht="15" hidden="1" customHeight="1" outlineLevel="2" x14ac:dyDescent="0.35">
      <c r="A202" s="37" t="s">
        <v>303</v>
      </c>
      <c r="B202" s="37">
        <v>5</v>
      </c>
      <c r="C202" s="38">
        <v>5.2</v>
      </c>
      <c r="D202" s="39"/>
      <c r="E202" s="208"/>
      <c r="F202" s="209"/>
      <c r="G202" s="209" t="s">
        <v>305</v>
      </c>
      <c r="H202" s="205"/>
      <c r="I202" s="206">
        <v>0</v>
      </c>
      <c r="J202" s="206">
        <v>0</v>
      </c>
      <c r="K202" s="206">
        <v>0</v>
      </c>
      <c r="L202" s="206">
        <v>0</v>
      </c>
      <c r="M202" s="206">
        <v>0</v>
      </c>
      <c r="N202" s="206">
        <v>0</v>
      </c>
      <c r="O202" s="206">
        <v>0</v>
      </c>
      <c r="P202" s="206">
        <v>0</v>
      </c>
      <c r="Q202" s="206">
        <v>0</v>
      </c>
      <c r="R202" s="206">
        <v>0</v>
      </c>
      <c r="S202" s="206">
        <v>0</v>
      </c>
      <c r="T202" s="206">
        <v>0</v>
      </c>
      <c r="U202" s="206">
        <v>0</v>
      </c>
      <c r="V202" s="206">
        <v>0</v>
      </c>
      <c r="W202" s="206">
        <v>0</v>
      </c>
      <c r="X202" s="206">
        <v>0</v>
      </c>
      <c r="Y202" s="206">
        <v>0</v>
      </c>
      <c r="Z202" s="206">
        <v>0</v>
      </c>
      <c r="AA202" s="206">
        <v>0</v>
      </c>
      <c r="AB202" s="206">
        <v>0</v>
      </c>
      <c r="AC202" s="206">
        <v>0</v>
      </c>
      <c r="AD202" s="206">
        <v>0</v>
      </c>
      <c r="AE202" s="206">
        <v>0</v>
      </c>
      <c r="AF202" s="206">
        <v>0</v>
      </c>
      <c r="AG202" s="206">
        <v>0</v>
      </c>
      <c r="AH202" s="206">
        <v>0</v>
      </c>
      <c r="AI202" s="206">
        <v>0</v>
      </c>
      <c r="AJ202" s="206">
        <v>0</v>
      </c>
      <c r="AK202" s="206">
        <v>0</v>
      </c>
      <c r="AL202" s="206">
        <v>0</v>
      </c>
      <c r="AM202" s="206">
        <v>0</v>
      </c>
      <c r="AN202" s="206">
        <v>0</v>
      </c>
      <c r="AO202" s="206">
        <v>0</v>
      </c>
      <c r="AP202" s="206">
        <v>0</v>
      </c>
      <c r="AQ202" s="206">
        <v>0</v>
      </c>
      <c r="AR202" s="206">
        <v>0</v>
      </c>
      <c r="AS202" s="206">
        <v>0</v>
      </c>
      <c r="AT202" s="206">
        <v>0</v>
      </c>
      <c r="AU202" s="206">
        <v>0</v>
      </c>
      <c r="AV202" s="206">
        <v>0</v>
      </c>
      <c r="AW202" s="206">
        <v>0</v>
      </c>
      <c r="AX202" s="206">
        <v>0</v>
      </c>
      <c r="AY202" s="206">
        <v>0</v>
      </c>
      <c r="AZ202" s="206">
        <v>0</v>
      </c>
      <c r="BA202" s="206">
        <v>0</v>
      </c>
      <c r="BB202" s="206">
        <v>0</v>
      </c>
      <c r="BC202" s="206">
        <v>0</v>
      </c>
      <c r="BD202" s="206">
        <v>0</v>
      </c>
      <c r="BE202" s="206">
        <v>0</v>
      </c>
      <c r="BF202" s="206">
        <v>0</v>
      </c>
      <c r="BG202" s="206">
        <v>0</v>
      </c>
      <c r="BH202" s="206">
        <v>0</v>
      </c>
      <c r="BI202" s="206">
        <v>0</v>
      </c>
      <c r="BJ202" s="206">
        <v>0</v>
      </c>
      <c r="BK202" s="206">
        <v>0</v>
      </c>
      <c r="BL202" s="206">
        <v>0</v>
      </c>
      <c r="BM202" s="206">
        <v>0</v>
      </c>
      <c r="BN202" s="206">
        <v>0</v>
      </c>
      <c r="BO202" s="206">
        <v>0</v>
      </c>
      <c r="BP202" s="206">
        <v>0</v>
      </c>
      <c r="BQ202" s="206">
        <v>0</v>
      </c>
      <c r="BR202" s="206">
        <v>0</v>
      </c>
      <c r="BS202" s="206">
        <v>0</v>
      </c>
      <c r="BT202" s="206">
        <v>0</v>
      </c>
      <c r="BU202" s="206">
        <v>0</v>
      </c>
      <c r="BV202" s="206">
        <v>0</v>
      </c>
      <c r="BW202" s="206">
        <v>0</v>
      </c>
      <c r="BX202" s="206">
        <v>0</v>
      </c>
      <c r="BY202" s="206">
        <v>0</v>
      </c>
      <c r="BZ202" s="206">
        <v>0</v>
      </c>
      <c r="CA202" s="206">
        <v>0</v>
      </c>
      <c r="CB202" s="206">
        <v>0</v>
      </c>
      <c r="CC202" s="206">
        <v>0</v>
      </c>
      <c r="CD202" s="206">
        <v>0</v>
      </c>
      <c r="CE202" s="206">
        <v>0</v>
      </c>
      <c r="CF202" s="206">
        <v>0</v>
      </c>
      <c r="CG202" s="206">
        <v>0</v>
      </c>
      <c r="CH202" s="206">
        <v>0</v>
      </c>
      <c r="CI202" s="206">
        <v>0</v>
      </c>
      <c r="CJ202" s="206">
        <v>0</v>
      </c>
      <c r="CK202" s="206">
        <v>0</v>
      </c>
      <c r="CL202" s="206">
        <v>0</v>
      </c>
      <c r="CM202" s="206">
        <v>0</v>
      </c>
      <c r="CN202" s="206">
        <v>0</v>
      </c>
      <c r="CO202" s="206">
        <v>0</v>
      </c>
      <c r="CP202" s="206">
        <v>0</v>
      </c>
      <c r="CQ202" s="206">
        <v>0</v>
      </c>
      <c r="CR202" s="206">
        <v>0</v>
      </c>
      <c r="CS202" s="206">
        <v>0</v>
      </c>
      <c r="CT202" s="206">
        <v>0</v>
      </c>
      <c r="CU202" s="206">
        <v>0</v>
      </c>
      <c r="CV202" s="206">
        <v>0</v>
      </c>
      <c r="CW202" s="206">
        <v>0</v>
      </c>
      <c r="CX202" s="206">
        <v>0</v>
      </c>
      <c r="CY202" s="206">
        <v>0</v>
      </c>
      <c r="CZ202" s="206">
        <v>0</v>
      </c>
      <c r="DA202" s="206">
        <v>0</v>
      </c>
      <c r="DB202" s="206">
        <v>0</v>
      </c>
      <c r="DC202" s="206">
        <v>0</v>
      </c>
      <c r="DD202" s="206">
        <v>0</v>
      </c>
      <c r="DE202" s="206">
        <v>0</v>
      </c>
      <c r="DF202" s="206">
        <v>0</v>
      </c>
      <c r="DG202" s="206">
        <v>0</v>
      </c>
      <c r="DH202" s="206">
        <v>0</v>
      </c>
      <c r="DI202" s="206">
        <v>0</v>
      </c>
      <c r="DJ202" s="206">
        <v>0</v>
      </c>
      <c r="DK202" s="206">
        <v>0</v>
      </c>
      <c r="DL202" s="207">
        <v>0</v>
      </c>
      <c r="DM202" s="343"/>
      <c r="DN202" s="317"/>
      <c r="DO202" s="317"/>
      <c r="DP202" s="317"/>
      <c r="DQ202" s="208"/>
      <c r="DR202" s="209"/>
      <c r="DS202" s="209" t="s">
        <v>305</v>
      </c>
      <c r="DT202" s="205"/>
      <c r="DU202" s="206">
        <f t="shared" si="180"/>
        <v>0</v>
      </c>
      <c r="DV202" s="206">
        <f t="shared" si="181"/>
        <v>0</v>
      </c>
      <c r="DW202" s="206">
        <f t="shared" si="182"/>
        <v>0</v>
      </c>
      <c r="DX202" s="206">
        <f t="shared" si="183"/>
        <v>0</v>
      </c>
      <c r="DY202" s="206">
        <f t="shared" si="184"/>
        <v>0</v>
      </c>
      <c r="DZ202" s="206">
        <f t="shared" si="185"/>
        <v>0</v>
      </c>
      <c r="EA202" s="206">
        <f t="shared" si="186"/>
        <v>0</v>
      </c>
      <c r="EB202" s="206">
        <f t="shared" si="187"/>
        <v>0</v>
      </c>
      <c r="EC202" s="206">
        <f t="shared" si="188"/>
        <v>0</v>
      </c>
      <c r="ED202" s="207">
        <f t="shared" si="129"/>
        <v>0</v>
      </c>
      <c r="EE202" s="303">
        <f t="shared" si="189"/>
        <v>0</v>
      </c>
      <c r="EF202" s="306"/>
      <c r="EG202" s="314"/>
      <c r="EH202" s="101"/>
    </row>
    <row r="203" spans="1:138" s="126" customFormat="1" ht="15" hidden="1" customHeight="1" outlineLevel="2" x14ac:dyDescent="0.35">
      <c r="A203" s="37" t="s">
        <v>303</v>
      </c>
      <c r="B203" s="37">
        <v>5</v>
      </c>
      <c r="C203" s="38">
        <v>5.3</v>
      </c>
      <c r="D203" s="39"/>
      <c r="E203" s="208"/>
      <c r="F203" s="209"/>
      <c r="G203" s="209" t="s">
        <v>306</v>
      </c>
      <c r="H203" s="205"/>
      <c r="I203" s="206">
        <v>0</v>
      </c>
      <c r="J203" s="206">
        <v>0</v>
      </c>
      <c r="K203" s="206">
        <v>0</v>
      </c>
      <c r="L203" s="206">
        <v>0</v>
      </c>
      <c r="M203" s="206">
        <v>0</v>
      </c>
      <c r="N203" s="206">
        <v>0</v>
      </c>
      <c r="O203" s="206">
        <v>0</v>
      </c>
      <c r="P203" s="206">
        <v>0</v>
      </c>
      <c r="Q203" s="206">
        <v>0</v>
      </c>
      <c r="R203" s="206">
        <v>0</v>
      </c>
      <c r="S203" s="206">
        <v>0</v>
      </c>
      <c r="T203" s="206">
        <v>0</v>
      </c>
      <c r="U203" s="206">
        <v>0</v>
      </c>
      <c r="V203" s="206">
        <v>0</v>
      </c>
      <c r="W203" s="206">
        <v>0</v>
      </c>
      <c r="X203" s="206">
        <v>0</v>
      </c>
      <c r="Y203" s="206">
        <v>0</v>
      </c>
      <c r="Z203" s="206">
        <v>0</v>
      </c>
      <c r="AA203" s="206">
        <v>0</v>
      </c>
      <c r="AB203" s="206">
        <v>0</v>
      </c>
      <c r="AC203" s="206">
        <v>0</v>
      </c>
      <c r="AD203" s="206">
        <v>0</v>
      </c>
      <c r="AE203" s="206">
        <v>0</v>
      </c>
      <c r="AF203" s="206">
        <v>0</v>
      </c>
      <c r="AG203" s="206">
        <v>0</v>
      </c>
      <c r="AH203" s="206">
        <v>0</v>
      </c>
      <c r="AI203" s="206">
        <v>0</v>
      </c>
      <c r="AJ203" s="206">
        <v>0</v>
      </c>
      <c r="AK203" s="206">
        <v>0</v>
      </c>
      <c r="AL203" s="206">
        <v>0</v>
      </c>
      <c r="AM203" s="206">
        <v>0</v>
      </c>
      <c r="AN203" s="206">
        <v>0</v>
      </c>
      <c r="AO203" s="206">
        <v>0</v>
      </c>
      <c r="AP203" s="206">
        <v>0</v>
      </c>
      <c r="AQ203" s="206">
        <v>0</v>
      </c>
      <c r="AR203" s="206">
        <v>0</v>
      </c>
      <c r="AS203" s="206">
        <v>0</v>
      </c>
      <c r="AT203" s="206">
        <v>0</v>
      </c>
      <c r="AU203" s="206">
        <v>0</v>
      </c>
      <c r="AV203" s="206">
        <v>0</v>
      </c>
      <c r="AW203" s="206">
        <v>0</v>
      </c>
      <c r="AX203" s="206">
        <v>0</v>
      </c>
      <c r="AY203" s="206">
        <v>0</v>
      </c>
      <c r="AZ203" s="206">
        <v>0</v>
      </c>
      <c r="BA203" s="206">
        <v>0</v>
      </c>
      <c r="BB203" s="206">
        <v>0</v>
      </c>
      <c r="BC203" s="206">
        <v>0</v>
      </c>
      <c r="BD203" s="206">
        <v>0</v>
      </c>
      <c r="BE203" s="206">
        <v>0</v>
      </c>
      <c r="BF203" s="206">
        <v>0</v>
      </c>
      <c r="BG203" s="206">
        <v>0</v>
      </c>
      <c r="BH203" s="206">
        <v>0</v>
      </c>
      <c r="BI203" s="206">
        <v>0</v>
      </c>
      <c r="BJ203" s="206">
        <v>0</v>
      </c>
      <c r="BK203" s="206">
        <v>0</v>
      </c>
      <c r="BL203" s="206">
        <v>0</v>
      </c>
      <c r="BM203" s="206">
        <v>0</v>
      </c>
      <c r="BN203" s="206">
        <v>0</v>
      </c>
      <c r="BO203" s="206">
        <v>0</v>
      </c>
      <c r="BP203" s="206">
        <v>0</v>
      </c>
      <c r="BQ203" s="206">
        <v>0</v>
      </c>
      <c r="BR203" s="206">
        <v>0</v>
      </c>
      <c r="BS203" s="206">
        <v>0</v>
      </c>
      <c r="BT203" s="206">
        <v>0</v>
      </c>
      <c r="BU203" s="206">
        <v>0</v>
      </c>
      <c r="BV203" s="206">
        <v>0</v>
      </c>
      <c r="BW203" s="206">
        <v>0</v>
      </c>
      <c r="BX203" s="206">
        <v>0</v>
      </c>
      <c r="BY203" s="206">
        <v>0</v>
      </c>
      <c r="BZ203" s="206">
        <v>0</v>
      </c>
      <c r="CA203" s="206">
        <v>0</v>
      </c>
      <c r="CB203" s="206">
        <v>0</v>
      </c>
      <c r="CC203" s="206">
        <v>0</v>
      </c>
      <c r="CD203" s="206">
        <v>0</v>
      </c>
      <c r="CE203" s="206">
        <v>0</v>
      </c>
      <c r="CF203" s="206">
        <v>0</v>
      </c>
      <c r="CG203" s="206">
        <v>0</v>
      </c>
      <c r="CH203" s="206">
        <v>0</v>
      </c>
      <c r="CI203" s="206">
        <v>0</v>
      </c>
      <c r="CJ203" s="206">
        <v>0</v>
      </c>
      <c r="CK203" s="206">
        <v>0</v>
      </c>
      <c r="CL203" s="206">
        <v>0</v>
      </c>
      <c r="CM203" s="206">
        <v>0</v>
      </c>
      <c r="CN203" s="206">
        <v>0</v>
      </c>
      <c r="CO203" s="206">
        <v>0</v>
      </c>
      <c r="CP203" s="206">
        <v>0</v>
      </c>
      <c r="CQ203" s="206">
        <v>0</v>
      </c>
      <c r="CR203" s="206">
        <v>0</v>
      </c>
      <c r="CS203" s="206">
        <v>0</v>
      </c>
      <c r="CT203" s="206">
        <v>0</v>
      </c>
      <c r="CU203" s="206">
        <v>0</v>
      </c>
      <c r="CV203" s="206">
        <v>0</v>
      </c>
      <c r="CW203" s="206">
        <v>0</v>
      </c>
      <c r="CX203" s="206">
        <v>0</v>
      </c>
      <c r="CY203" s="206">
        <v>0</v>
      </c>
      <c r="CZ203" s="206">
        <v>0</v>
      </c>
      <c r="DA203" s="206">
        <v>0</v>
      </c>
      <c r="DB203" s="206">
        <v>0</v>
      </c>
      <c r="DC203" s="206">
        <v>0</v>
      </c>
      <c r="DD203" s="206">
        <v>0</v>
      </c>
      <c r="DE203" s="206">
        <v>0</v>
      </c>
      <c r="DF203" s="206">
        <v>0</v>
      </c>
      <c r="DG203" s="206">
        <v>0</v>
      </c>
      <c r="DH203" s="206">
        <v>0</v>
      </c>
      <c r="DI203" s="206">
        <v>0</v>
      </c>
      <c r="DJ203" s="206">
        <v>0</v>
      </c>
      <c r="DK203" s="206">
        <v>0</v>
      </c>
      <c r="DL203" s="207">
        <v>0</v>
      </c>
      <c r="DM203" s="343"/>
      <c r="DN203" s="317"/>
      <c r="DO203" s="317"/>
      <c r="DP203" s="317"/>
      <c r="DQ203" s="208"/>
      <c r="DR203" s="209"/>
      <c r="DS203" s="209" t="s">
        <v>306</v>
      </c>
      <c r="DT203" s="205"/>
      <c r="DU203" s="206">
        <f t="shared" si="180"/>
        <v>0</v>
      </c>
      <c r="DV203" s="206">
        <f t="shared" si="181"/>
        <v>0</v>
      </c>
      <c r="DW203" s="206">
        <f t="shared" si="182"/>
        <v>0</v>
      </c>
      <c r="DX203" s="206">
        <f t="shared" si="183"/>
        <v>0</v>
      </c>
      <c r="DY203" s="206">
        <f t="shared" si="184"/>
        <v>0</v>
      </c>
      <c r="DZ203" s="206">
        <f t="shared" si="185"/>
        <v>0</v>
      </c>
      <c r="EA203" s="206">
        <f t="shared" si="186"/>
        <v>0</v>
      </c>
      <c r="EB203" s="206">
        <f t="shared" si="187"/>
        <v>0</v>
      </c>
      <c r="EC203" s="206">
        <f t="shared" si="188"/>
        <v>0</v>
      </c>
      <c r="ED203" s="207">
        <f t="shared" si="129"/>
        <v>0</v>
      </c>
      <c r="EE203" s="303">
        <f t="shared" si="189"/>
        <v>0</v>
      </c>
      <c r="EF203" s="306"/>
      <c r="EG203" s="314"/>
      <c r="EH203" s="101"/>
    </row>
    <row r="204" spans="1:138" s="126" customFormat="1" ht="15" hidden="1" customHeight="1" outlineLevel="2" x14ac:dyDescent="0.35">
      <c r="A204" s="37" t="s">
        <v>303</v>
      </c>
      <c r="B204" s="37">
        <v>5</v>
      </c>
      <c r="C204" s="38">
        <v>5.4</v>
      </c>
      <c r="D204" s="39"/>
      <c r="E204" s="208"/>
      <c r="F204" s="209"/>
      <c r="G204" s="209" t="s">
        <v>307</v>
      </c>
      <c r="H204" s="205"/>
      <c r="I204" s="206">
        <v>0</v>
      </c>
      <c r="J204" s="206">
        <v>0</v>
      </c>
      <c r="K204" s="206">
        <v>0</v>
      </c>
      <c r="L204" s="206">
        <v>0</v>
      </c>
      <c r="M204" s="206">
        <v>0</v>
      </c>
      <c r="N204" s="206">
        <v>0</v>
      </c>
      <c r="O204" s="206">
        <v>0</v>
      </c>
      <c r="P204" s="206">
        <v>0</v>
      </c>
      <c r="Q204" s="206">
        <v>0</v>
      </c>
      <c r="R204" s="206">
        <v>0</v>
      </c>
      <c r="S204" s="206">
        <v>0</v>
      </c>
      <c r="T204" s="206">
        <v>0</v>
      </c>
      <c r="U204" s="206">
        <v>0</v>
      </c>
      <c r="V204" s="206">
        <v>0</v>
      </c>
      <c r="W204" s="206">
        <v>0</v>
      </c>
      <c r="X204" s="206">
        <v>0</v>
      </c>
      <c r="Y204" s="206">
        <v>0</v>
      </c>
      <c r="Z204" s="206">
        <v>0</v>
      </c>
      <c r="AA204" s="206">
        <v>0</v>
      </c>
      <c r="AB204" s="206">
        <v>0</v>
      </c>
      <c r="AC204" s="206">
        <v>0</v>
      </c>
      <c r="AD204" s="206">
        <v>0</v>
      </c>
      <c r="AE204" s="206">
        <v>0</v>
      </c>
      <c r="AF204" s="206">
        <v>0</v>
      </c>
      <c r="AG204" s="206">
        <v>0</v>
      </c>
      <c r="AH204" s="206">
        <v>0</v>
      </c>
      <c r="AI204" s="206">
        <v>0</v>
      </c>
      <c r="AJ204" s="206">
        <v>0</v>
      </c>
      <c r="AK204" s="206">
        <v>0</v>
      </c>
      <c r="AL204" s="206">
        <v>0</v>
      </c>
      <c r="AM204" s="206">
        <v>0</v>
      </c>
      <c r="AN204" s="206">
        <v>0</v>
      </c>
      <c r="AO204" s="206">
        <v>0</v>
      </c>
      <c r="AP204" s="206">
        <v>0</v>
      </c>
      <c r="AQ204" s="206">
        <v>0</v>
      </c>
      <c r="AR204" s="206">
        <v>0</v>
      </c>
      <c r="AS204" s="206">
        <v>0</v>
      </c>
      <c r="AT204" s="206">
        <v>0</v>
      </c>
      <c r="AU204" s="206">
        <v>0</v>
      </c>
      <c r="AV204" s="206">
        <v>0</v>
      </c>
      <c r="AW204" s="206">
        <v>0</v>
      </c>
      <c r="AX204" s="206">
        <v>0</v>
      </c>
      <c r="AY204" s="206">
        <v>0</v>
      </c>
      <c r="AZ204" s="206">
        <v>0</v>
      </c>
      <c r="BA204" s="206">
        <v>0</v>
      </c>
      <c r="BB204" s="206">
        <v>0</v>
      </c>
      <c r="BC204" s="206">
        <v>0</v>
      </c>
      <c r="BD204" s="206">
        <v>0</v>
      </c>
      <c r="BE204" s="206">
        <v>0</v>
      </c>
      <c r="BF204" s="206">
        <v>0</v>
      </c>
      <c r="BG204" s="206">
        <v>0</v>
      </c>
      <c r="BH204" s="206">
        <v>0</v>
      </c>
      <c r="BI204" s="206">
        <v>0</v>
      </c>
      <c r="BJ204" s="206">
        <v>0</v>
      </c>
      <c r="BK204" s="206">
        <v>0</v>
      </c>
      <c r="BL204" s="206">
        <v>0</v>
      </c>
      <c r="BM204" s="206">
        <v>0</v>
      </c>
      <c r="BN204" s="206">
        <v>0</v>
      </c>
      <c r="BO204" s="206">
        <v>0</v>
      </c>
      <c r="BP204" s="206">
        <v>0</v>
      </c>
      <c r="BQ204" s="206">
        <v>0</v>
      </c>
      <c r="BR204" s="206">
        <v>0</v>
      </c>
      <c r="BS204" s="206">
        <v>0</v>
      </c>
      <c r="BT204" s="206">
        <v>0</v>
      </c>
      <c r="BU204" s="206">
        <v>0</v>
      </c>
      <c r="BV204" s="206">
        <v>0</v>
      </c>
      <c r="BW204" s="206">
        <v>0</v>
      </c>
      <c r="BX204" s="206">
        <v>0</v>
      </c>
      <c r="BY204" s="206">
        <v>0</v>
      </c>
      <c r="BZ204" s="206">
        <v>0</v>
      </c>
      <c r="CA204" s="206">
        <v>0</v>
      </c>
      <c r="CB204" s="206">
        <v>0</v>
      </c>
      <c r="CC204" s="206">
        <v>0</v>
      </c>
      <c r="CD204" s="206">
        <v>0</v>
      </c>
      <c r="CE204" s="206">
        <v>0</v>
      </c>
      <c r="CF204" s="206">
        <v>0</v>
      </c>
      <c r="CG204" s="206">
        <v>0</v>
      </c>
      <c r="CH204" s="206">
        <v>0</v>
      </c>
      <c r="CI204" s="206">
        <v>0</v>
      </c>
      <c r="CJ204" s="206">
        <v>0</v>
      </c>
      <c r="CK204" s="206">
        <v>0</v>
      </c>
      <c r="CL204" s="206">
        <v>0</v>
      </c>
      <c r="CM204" s="206">
        <v>0</v>
      </c>
      <c r="CN204" s="206">
        <v>0</v>
      </c>
      <c r="CO204" s="206">
        <v>0</v>
      </c>
      <c r="CP204" s="206">
        <v>0</v>
      </c>
      <c r="CQ204" s="206">
        <v>0</v>
      </c>
      <c r="CR204" s="206">
        <v>0</v>
      </c>
      <c r="CS204" s="206">
        <v>0</v>
      </c>
      <c r="CT204" s="206">
        <v>0</v>
      </c>
      <c r="CU204" s="206">
        <v>0</v>
      </c>
      <c r="CV204" s="206">
        <v>0</v>
      </c>
      <c r="CW204" s="206">
        <v>0</v>
      </c>
      <c r="CX204" s="206">
        <v>0</v>
      </c>
      <c r="CY204" s="206">
        <v>0</v>
      </c>
      <c r="CZ204" s="206">
        <v>0</v>
      </c>
      <c r="DA204" s="206">
        <v>0</v>
      </c>
      <c r="DB204" s="206">
        <v>0</v>
      </c>
      <c r="DC204" s="206">
        <v>0</v>
      </c>
      <c r="DD204" s="206">
        <v>0</v>
      </c>
      <c r="DE204" s="206">
        <v>0</v>
      </c>
      <c r="DF204" s="206">
        <v>0</v>
      </c>
      <c r="DG204" s="206">
        <v>0</v>
      </c>
      <c r="DH204" s="206">
        <v>0</v>
      </c>
      <c r="DI204" s="206">
        <v>0</v>
      </c>
      <c r="DJ204" s="206">
        <v>0</v>
      </c>
      <c r="DK204" s="206">
        <v>0</v>
      </c>
      <c r="DL204" s="207">
        <v>0</v>
      </c>
      <c r="DM204" s="343"/>
      <c r="DN204" s="317"/>
      <c r="DO204" s="317"/>
      <c r="DP204" s="317"/>
      <c r="DQ204" s="208"/>
      <c r="DR204" s="209"/>
      <c r="DS204" s="209" t="s">
        <v>307</v>
      </c>
      <c r="DT204" s="205"/>
      <c r="DU204" s="206">
        <f t="shared" si="180"/>
        <v>0</v>
      </c>
      <c r="DV204" s="206">
        <f t="shared" si="181"/>
        <v>0</v>
      </c>
      <c r="DW204" s="206">
        <f t="shared" si="182"/>
        <v>0</v>
      </c>
      <c r="DX204" s="206">
        <f t="shared" si="183"/>
        <v>0</v>
      </c>
      <c r="DY204" s="206">
        <f t="shared" si="184"/>
        <v>0</v>
      </c>
      <c r="DZ204" s="206">
        <f t="shared" si="185"/>
        <v>0</v>
      </c>
      <c r="EA204" s="206">
        <f t="shared" si="186"/>
        <v>0</v>
      </c>
      <c r="EB204" s="206">
        <f t="shared" si="187"/>
        <v>0</v>
      </c>
      <c r="EC204" s="206">
        <f t="shared" si="188"/>
        <v>0</v>
      </c>
      <c r="ED204" s="207">
        <f t="shared" si="129"/>
        <v>0</v>
      </c>
      <c r="EE204" s="303">
        <f t="shared" si="189"/>
        <v>0</v>
      </c>
      <c r="EF204" s="306"/>
      <c r="EG204" s="314"/>
      <c r="EH204" s="101"/>
    </row>
    <row r="205" spans="1:138" s="126" customFormat="1" ht="15" hidden="1" customHeight="1" outlineLevel="2" x14ac:dyDescent="0.35">
      <c r="A205" s="37" t="s">
        <v>303</v>
      </c>
      <c r="B205" s="37">
        <v>5</v>
      </c>
      <c r="C205" s="38">
        <v>5.5</v>
      </c>
      <c r="D205" s="39"/>
      <c r="E205" s="208"/>
      <c r="F205" s="209"/>
      <c r="G205" s="209" t="s">
        <v>308</v>
      </c>
      <c r="H205" s="205"/>
      <c r="I205" s="206">
        <v>0</v>
      </c>
      <c r="J205" s="206">
        <v>0</v>
      </c>
      <c r="K205" s="206">
        <v>0</v>
      </c>
      <c r="L205" s="206">
        <v>0</v>
      </c>
      <c r="M205" s="206">
        <v>0</v>
      </c>
      <c r="N205" s="206">
        <v>0</v>
      </c>
      <c r="O205" s="206">
        <v>0</v>
      </c>
      <c r="P205" s="206">
        <v>0</v>
      </c>
      <c r="Q205" s="206">
        <v>0</v>
      </c>
      <c r="R205" s="206">
        <v>0</v>
      </c>
      <c r="S205" s="206">
        <v>0</v>
      </c>
      <c r="T205" s="206">
        <v>0</v>
      </c>
      <c r="U205" s="206">
        <v>0</v>
      </c>
      <c r="V205" s="206">
        <v>0</v>
      </c>
      <c r="W205" s="206">
        <v>0</v>
      </c>
      <c r="X205" s="206">
        <v>0</v>
      </c>
      <c r="Y205" s="206">
        <v>0</v>
      </c>
      <c r="Z205" s="206">
        <v>0</v>
      </c>
      <c r="AA205" s="206">
        <v>0</v>
      </c>
      <c r="AB205" s="206">
        <v>0</v>
      </c>
      <c r="AC205" s="206">
        <v>0</v>
      </c>
      <c r="AD205" s="206">
        <v>0</v>
      </c>
      <c r="AE205" s="206">
        <v>0</v>
      </c>
      <c r="AF205" s="206">
        <v>0</v>
      </c>
      <c r="AG205" s="206">
        <v>0</v>
      </c>
      <c r="AH205" s="206">
        <v>0</v>
      </c>
      <c r="AI205" s="206">
        <v>0</v>
      </c>
      <c r="AJ205" s="206">
        <v>0</v>
      </c>
      <c r="AK205" s="206">
        <v>0</v>
      </c>
      <c r="AL205" s="206">
        <v>0</v>
      </c>
      <c r="AM205" s="206">
        <v>0</v>
      </c>
      <c r="AN205" s="206">
        <v>0</v>
      </c>
      <c r="AO205" s="206">
        <v>0</v>
      </c>
      <c r="AP205" s="206">
        <v>0</v>
      </c>
      <c r="AQ205" s="206">
        <v>0</v>
      </c>
      <c r="AR205" s="206">
        <v>0</v>
      </c>
      <c r="AS205" s="206">
        <v>0</v>
      </c>
      <c r="AT205" s="206">
        <v>0</v>
      </c>
      <c r="AU205" s="206">
        <v>0</v>
      </c>
      <c r="AV205" s="206">
        <v>0</v>
      </c>
      <c r="AW205" s="206">
        <v>0</v>
      </c>
      <c r="AX205" s="206">
        <v>0</v>
      </c>
      <c r="AY205" s="206">
        <v>0</v>
      </c>
      <c r="AZ205" s="206">
        <v>0</v>
      </c>
      <c r="BA205" s="206">
        <v>0</v>
      </c>
      <c r="BB205" s="206">
        <v>0</v>
      </c>
      <c r="BC205" s="206">
        <v>0</v>
      </c>
      <c r="BD205" s="206">
        <v>0</v>
      </c>
      <c r="BE205" s="206">
        <v>0</v>
      </c>
      <c r="BF205" s="206">
        <v>0</v>
      </c>
      <c r="BG205" s="206">
        <v>0</v>
      </c>
      <c r="BH205" s="206">
        <v>0</v>
      </c>
      <c r="BI205" s="206">
        <v>0</v>
      </c>
      <c r="BJ205" s="206">
        <v>0</v>
      </c>
      <c r="BK205" s="206">
        <v>0</v>
      </c>
      <c r="BL205" s="206">
        <v>0</v>
      </c>
      <c r="BM205" s="206">
        <v>0</v>
      </c>
      <c r="BN205" s="206">
        <v>0</v>
      </c>
      <c r="BO205" s="206">
        <v>0</v>
      </c>
      <c r="BP205" s="206">
        <v>0</v>
      </c>
      <c r="BQ205" s="206">
        <v>0</v>
      </c>
      <c r="BR205" s="206">
        <v>0</v>
      </c>
      <c r="BS205" s="206">
        <v>0</v>
      </c>
      <c r="BT205" s="206">
        <v>0</v>
      </c>
      <c r="BU205" s="206">
        <v>0</v>
      </c>
      <c r="BV205" s="206">
        <v>0</v>
      </c>
      <c r="BW205" s="206">
        <v>0</v>
      </c>
      <c r="BX205" s="206">
        <v>0</v>
      </c>
      <c r="BY205" s="206">
        <v>0</v>
      </c>
      <c r="BZ205" s="206">
        <v>0</v>
      </c>
      <c r="CA205" s="206">
        <v>0</v>
      </c>
      <c r="CB205" s="206">
        <v>0</v>
      </c>
      <c r="CC205" s="206">
        <v>0</v>
      </c>
      <c r="CD205" s="206">
        <v>0</v>
      </c>
      <c r="CE205" s="206">
        <v>0</v>
      </c>
      <c r="CF205" s="206">
        <v>0</v>
      </c>
      <c r="CG205" s="206">
        <v>0</v>
      </c>
      <c r="CH205" s="206">
        <v>0</v>
      </c>
      <c r="CI205" s="206">
        <v>0</v>
      </c>
      <c r="CJ205" s="206">
        <v>0</v>
      </c>
      <c r="CK205" s="206">
        <v>0</v>
      </c>
      <c r="CL205" s="206">
        <v>0</v>
      </c>
      <c r="CM205" s="206">
        <v>0</v>
      </c>
      <c r="CN205" s="206">
        <v>0</v>
      </c>
      <c r="CO205" s="206">
        <v>0</v>
      </c>
      <c r="CP205" s="206">
        <v>0</v>
      </c>
      <c r="CQ205" s="206">
        <v>0</v>
      </c>
      <c r="CR205" s="206">
        <v>0</v>
      </c>
      <c r="CS205" s="206">
        <v>0</v>
      </c>
      <c r="CT205" s="206">
        <v>0</v>
      </c>
      <c r="CU205" s="206">
        <v>0</v>
      </c>
      <c r="CV205" s="206">
        <v>0</v>
      </c>
      <c r="CW205" s="206">
        <v>0</v>
      </c>
      <c r="CX205" s="206">
        <v>0</v>
      </c>
      <c r="CY205" s="206">
        <v>0</v>
      </c>
      <c r="CZ205" s="206">
        <v>0</v>
      </c>
      <c r="DA205" s="206">
        <v>0</v>
      </c>
      <c r="DB205" s="206">
        <v>0</v>
      </c>
      <c r="DC205" s="206">
        <v>0</v>
      </c>
      <c r="DD205" s="206">
        <v>0</v>
      </c>
      <c r="DE205" s="206">
        <v>0</v>
      </c>
      <c r="DF205" s="206">
        <v>0</v>
      </c>
      <c r="DG205" s="206">
        <v>0</v>
      </c>
      <c r="DH205" s="206">
        <v>0</v>
      </c>
      <c r="DI205" s="206">
        <v>0</v>
      </c>
      <c r="DJ205" s="206">
        <v>0</v>
      </c>
      <c r="DK205" s="206">
        <v>0</v>
      </c>
      <c r="DL205" s="207">
        <v>0</v>
      </c>
      <c r="DM205" s="343"/>
      <c r="DN205" s="317"/>
      <c r="DO205" s="317"/>
      <c r="DP205" s="317"/>
      <c r="DQ205" s="208"/>
      <c r="DR205" s="209"/>
      <c r="DS205" s="209" t="s">
        <v>308</v>
      </c>
      <c r="DT205" s="205"/>
      <c r="DU205" s="206">
        <f t="shared" si="180"/>
        <v>0</v>
      </c>
      <c r="DV205" s="206">
        <f t="shared" si="181"/>
        <v>0</v>
      </c>
      <c r="DW205" s="206">
        <f t="shared" si="182"/>
        <v>0</v>
      </c>
      <c r="DX205" s="206">
        <f t="shared" si="183"/>
        <v>0</v>
      </c>
      <c r="DY205" s="206">
        <f t="shared" si="184"/>
        <v>0</v>
      </c>
      <c r="DZ205" s="206">
        <f t="shared" si="185"/>
        <v>0</v>
      </c>
      <c r="EA205" s="206">
        <f t="shared" si="186"/>
        <v>0</v>
      </c>
      <c r="EB205" s="206">
        <f t="shared" si="187"/>
        <v>0</v>
      </c>
      <c r="EC205" s="206">
        <f t="shared" si="188"/>
        <v>0</v>
      </c>
      <c r="ED205" s="207">
        <f t="shared" si="129"/>
        <v>0</v>
      </c>
      <c r="EE205" s="303">
        <f t="shared" si="189"/>
        <v>0</v>
      </c>
      <c r="EF205" s="306"/>
      <c r="EG205" s="314"/>
      <c r="EH205" s="101"/>
    </row>
    <row r="206" spans="1:138" s="126" customFormat="1" ht="15" hidden="1" customHeight="1" outlineLevel="2" x14ac:dyDescent="0.35">
      <c r="A206" s="37" t="s">
        <v>303</v>
      </c>
      <c r="B206" s="37">
        <v>5</v>
      </c>
      <c r="C206" s="38">
        <v>5.6</v>
      </c>
      <c r="D206" s="39"/>
      <c r="E206" s="208"/>
      <c r="F206" s="209"/>
      <c r="G206" s="209" t="s">
        <v>309</v>
      </c>
      <c r="H206" s="205"/>
      <c r="I206" s="206">
        <v>0</v>
      </c>
      <c r="J206" s="206">
        <v>0</v>
      </c>
      <c r="K206" s="206">
        <v>0</v>
      </c>
      <c r="L206" s="206">
        <v>0</v>
      </c>
      <c r="M206" s="206">
        <v>0</v>
      </c>
      <c r="N206" s="206">
        <v>0</v>
      </c>
      <c r="O206" s="206">
        <v>0</v>
      </c>
      <c r="P206" s="206">
        <v>0</v>
      </c>
      <c r="Q206" s="206">
        <v>0</v>
      </c>
      <c r="R206" s="206">
        <v>0</v>
      </c>
      <c r="S206" s="206">
        <v>0</v>
      </c>
      <c r="T206" s="206">
        <v>0</v>
      </c>
      <c r="U206" s="206">
        <v>0</v>
      </c>
      <c r="V206" s="206">
        <v>0</v>
      </c>
      <c r="W206" s="206">
        <v>0</v>
      </c>
      <c r="X206" s="206">
        <v>0</v>
      </c>
      <c r="Y206" s="206">
        <v>0</v>
      </c>
      <c r="Z206" s="206">
        <v>0</v>
      </c>
      <c r="AA206" s="206">
        <v>0</v>
      </c>
      <c r="AB206" s="206">
        <v>0</v>
      </c>
      <c r="AC206" s="206">
        <v>0</v>
      </c>
      <c r="AD206" s="206">
        <v>0</v>
      </c>
      <c r="AE206" s="206">
        <v>0</v>
      </c>
      <c r="AF206" s="206">
        <v>0</v>
      </c>
      <c r="AG206" s="206">
        <v>0</v>
      </c>
      <c r="AH206" s="206">
        <v>0</v>
      </c>
      <c r="AI206" s="206">
        <v>0</v>
      </c>
      <c r="AJ206" s="206">
        <v>0</v>
      </c>
      <c r="AK206" s="206">
        <v>0</v>
      </c>
      <c r="AL206" s="206">
        <v>0</v>
      </c>
      <c r="AM206" s="206">
        <v>0</v>
      </c>
      <c r="AN206" s="206">
        <v>0</v>
      </c>
      <c r="AO206" s="206">
        <v>0</v>
      </c>
      <c r="AP206" s="206">
        <v>0</v>
      </c>
      <c r="AQ206" s="206">
        <v>0</v>
      </c>
      <c r="AR206" s="206">
        <v>0</v>
      </c>
      <c r="AS206" s="206">
        <v>0</v>
      </c>
      <c r="AT206" s="206">
        <v>0</v>
      </c>
      <c r="AU206" s="206">
        <v>0</v>
      </c>
      <c r="AV206" s="206">
        <v>0</v>
      </c>
      <c r="AW206" s="206">
        <v>0</v>
      </c>
      <c r="AX206" s="206">
        <v>0</v>
      </c>
      <c r="AY206" s="206">
        <v>0</v>
      </c>
      <c r="AZ206" s="206">
        <v>0</v>
      </c>
      <c r="BA206" s="206">
        <v>0</v>
      </c>
      <c r="BB206" s="206">
        <v>0</v>
      </c>
      <c r="BC206" s="206">
        <v>0</v>
      </c>
      <c r="BD206" s="206">
        <v>0</v>
      </c>
      <c r="BE206" s="206">
        <v>0</v>
      </c>
      <c r="BF206" s="206">
        <v>0</v>
      </c>
      <c r="BG206" s="206">
        <v>0</v>
      </c>
      <c r="BH206" s="206">
        <v>0</v>
      </c>
      <c r="BI206" s="206">
        <v>0</v>
      </c>
      <c r="BJ206" s="206">
        <v>0</v>
      </c>
      <c r="BK206" s="206">
        <v>0</v>
      </c>
      <c r="BL206" s="206">
        <v>0</v>
      </c>
      <c r="BM206" s="206">
        <v>0</v>
      </c>
      <c r="BN206" s="206">
        <v>0</v>
      </c>
      <c r="BO206" s="206">
        <v>0</v>
      </c>
      <c r="BP206" s="206">
        <v>0</v>
      </c>
      <c r="BQ206" s="206">
        <v>0</v>
      </c>
      <c r="BR206" s="206">
        <v>0</v>
      </c>
      <c r="BS206" s="206">
        <v>0</v>
      </c>
      <c r="BT206" s="206">
        <v>0</v>
      </c>
      <c r="BU206" s="206">
        <v>0</v>
      </c>
      <c r="BV206" s="206">
        <v>0</v>
      </c>
      <c r="BW206" s="206">
        <v>0</v>
      </c>
      <c r="BX206" s="206">
        <v>0</v>
      </c>
      <c r="BY206" s="206">
        <v>0</v>
      </c>
      <c r="BZ206" s="206">
        <v>0</v>
      </c>
      <c r="CA206" s="206">
        <v>0</v>
      </c>
      <c r="CB206" s="206">
        <v>0</v>
      </c>
      <c r="CC206" s="206">
        <v>0</v>
      </c>
      <c r="CD206" s="206">
        <v>0</v>
      </c>
      <c r="CE206" s="206">
        <v>0</v>
      </c>
      <c r="CF206" s="206">
        <v>0</v>
      </c>
      <c r="CG206" s="206">
        <v>0</v>
      </c>
      <c r="CH206" s="206">
        <v>0</v>
      </c>
      <c r="CI206" s="206">
        <v>0</v>
      </c>
      <c r="CJ206" s="206">
        <v>0</v>
      </c>
      <c r="CK206" s="206">
        <v>0</v>
      </c>
      <c r="CL206" s="206">
        <v>0</v>
      </c>
      <c r="CM206" s="206">
        <v>0</v>
      </c>
      <c r="CN206" s="206">
        <v>0</v>
      </c>
      <c r="CO206" s="206">
        <v>0</v>
      </c>
      <c r="CP206" s="206">
        <v>0</v>
      </c>
      <c r="CQ206" s="206">
        <v>0</v>
      </c>
      <c r="CR206" s="206">
        <v>0</v>
      </c>
      <c r="CS206" s="206">
        <v>0</v>
      </c>
      <c r="CT206" s="206">
        <v>0</v>
      </c>
      <c r="CU206" s="206">
        <v>0</v>
      </c>
      <c r="CV206" s="206">
        <v>0</v>
      </c>
      <c r="CW206" s="206">
        <v>0</v>
      </c>
      <c r="CX206" s="206">
        <v>0</v>
      </c>
      <c r="CY206" s="206">
        <v>0</v>
      </c>
      <c r="CZ206" s="206">
        <v>0</v>
      </c>
      <c r="DA206" s="206">
        <v>0</v>
      </c>
      <c r="DB206" s="206">
        <v>0</v>
      </c>
      <c r="DC206" s="206">
        <v>0</v>
      </c>
      <c r="DD206" s="206">
        <v>0</v>
      </c>
      <c r="DE206" s="206">
        <v>0</v>
      </c>
      <c r="DF206" s="206">
        <v>0</v>
      </c>
      <c r="DG206" s="206">
        <v>0</v>
      </c>
      <c r="DH206" s="206">
        <v>0</v>
      </c>
      <c r="DI206" s="206">
        <v>0</v>
      </c>
      <c r="DJ206" s="206">
        <v>0</v>
      </c>
      <c r="DK206" s="206">
        <v>0</v>
      </c>
      <c r="DL206" s="207">
        <v>0</v>
      </c>
      <c r="DM206" s="343"/>
      <c r="DN206" s="317"/>
      <c r="DO206" s="317"/>
      <c r="DP206" s="317"/>
      <c r="DQ206" s="208"/>
      <c r="DR206" s="209"/>
      <c r="DS206" s="209" t="s">
        <v>309</v>
      </c>
      <c r="DT206" s="205"/>
      <c r="DU206" s="206">
        <f t="shared" si="180"/>
        <v>0</v>
      </c>
      <c r="DV206" s="206">
        <f t="shared" si="181"/>
        <v>0</v>
      </c>
      <c r="DW206" s="206">
        <f t="shared" si="182"/>
        <v>0</v>
      </c>
      <c r="DX206" s="206">
        <f t="shared" si="183"/>
        <v>0</v>
      </c>
      <c r="DY206" s="206">
        <f t="shared" si="184"/>
        <v>0</v>
      </c>
      <c r="DZ206" s="206">
        <f t="shared" si="185"/>
        <v>0</v>
      </c>
      <c r="EA206" s="206">
        <f t="shared" si="186"/>
        <v>0</v>
      </c>
      <c r="EB206" s="206">
        <f t="shared" si="187"/>
        <v>0</v>
      </c>
      <c r="EC206" s="206">
        <f t="shared" si="188"/>
        <v>0</v>
      </c>
      <c r="ED206" s="207">
        <f t="shared" si="129"/>
        <v>0</v>
      </c>
      <c r="EE206" s="303">
        <f t="shared" si="189"/>
        <v>0</v>
      </c>
      <c r="EF206" s="306"/>
      <c r="EG206" s="314"/>
      <c r="EH206" s="101"/>
    </row>
    <row r="207" spans="1:138" s="126" customFormat="1" ht="15" hidden="1" customHeight="1" outlineLevel="2" x14ac:dyDescent="0.35">
      <c r="A207" s="37" t="s">
        <v>303</v>
      </c>
      <c r="B207" s="37">
        <v>5</v>
      </c>
      <c r="C207" s="38">
        <v>5.7</v>
      </c>
      <c r="D207" s="39"/>
      <c r="E207" s="208"/>
      <c r="F207" s="209"/>
      <c r="G207" s="209" t="s">
        <v>310</v>
      </c>
      <c r="H207" s="205"/>
      <c r="I207" s="206">
        <v>0</v>
      </c>
      <c r="J207" s="206">
        <v>0</v>
      </c>
      <c r="K207" s="206">
        <v>0</v>
      </c>
      <c r="L207" s="206">
        <v>0</v>
      </c>
      <c r="M207" s="206">
        <v>0</v>
      </c>
      <c r="N207" s="206">
        <v>0</v>
      </c>
      <c r="O207" s="206">
        <v>0</v>
      </c>
      <c r="P207" s="206">
        <v>0</v>
      </c>
      <c r="Q207" s="206">
        <v>0</v>
      </c>
      <c r="R207" s="206">
        <v>0</v>
      </c>
      <c r="S207" s="206">
        <v>0</v>
      </c>
      <c r="T207" s="206">
        <v>0</v>
      </c>
      <c r="U207" s="206">
        <v>0</v>
      </c>
      <c r="V207" s="206">
        <v>0</v>
      </c>
      <c r="W207" s="206">
        <v>0</v>
      </c>
      <c r="X207" s="206">
        <v>0</v>
      </c>
      <c r="Y207" s="206">
        <v>0</v>
      </c>
      <c r="Z207" s="206">
        <v>0</v>
      </c>
      <c r="AA207" s="206">
        <v>0</v>
      </c>
      <c r="AB207" s="206">
        <v>0</v>
      </c>
      <c r="AC207" s="206">
        <v>0</v>
      </c>
      <c r="AD207" s="206">
        <v>0</v>
      </c>
      <c r="AE207" s="206">
        <v>0</v>
      </c>
      <c r="AF207" s="206">
        <v>0</v>
      </c>
      <c r="AG207" s="206">
        <v>0</v>
      </c>
      <c r="AH207" s="206">
        <v>0</v>
      </c>
      <c r="AI207" s="206">
        <v>0</v>
      </c>
      <c r="AJ207" s="206">
        <v>0</v>
      </c>
      <c r="AK207" s="206">
        <v>0</v>
      </c>
      <c r="AL207" s="206">
        <v>0</v>
      </c>
      <c r="AM207" s="206">
        <v>0</v>
      </c>
      <c r="AN207" s="206">
        <v>0</v>
      </c>
      <c r="AO207" s="206">
        <v>0</v>
      </c>
      <c r="AP207" s="206">
        <v>0</v>
      </c>
      <c r="AQ207" s="206">
        <v>0</v>
      </c>
      <c r="AR207" s="206">
        <v>0</v>
      </c>
      <c r="AS207" s="206">
        <v>0</v>
      </c>
      <c r="AT207" s="206">
        <v>0</v>
      </c>
      <c r="AU207" s="206">
        <v>0</v>
      </c>
      <c r="AV207" s="206">
        <v>0</v>
      </c>
      <c r="AW207" s="206">
        <v>0</v>
      </c>
      <c r="AX207" s="206">
        <v>0</v>
      </c>
      <c r="AY207" s="206">
        <v>0</v>
      </c>
      <c r="AZ207" s="206">
        <v>0</v>
      </c>
      <c r="BA207" s="206">
        <v>0</v>
      </c>
      <c r="BB207" s="206">
        <v>0</v>
      </c>
      <c r="BC207" s="206">
        <v>0</v>
      </c>
      <c r="BD207" s="206">
        <v>0</v>
      </c>
      <c r="BE207" s="206">
        <v>0</v>
      </c>
      <c r="BF207" s="206">
        <v>0</v>
      </c>
      <c r="BG207" s="206">
        <v>0</v>
      </c>
      <c r="BH207" s="206">
        <v>0</v>
      </c>
      <c r="BI207" s="206">
        <v>0</v>
      </c>
      <c r="BJ207" s="206">
        <v>0</v>
      </c>
      <c r="BK207" s="206">
        <v>0</v>
      </c>
      <c r="BL207" s="206">
        <v>0</v>
      </c>
      <c r="BM207" s="206">
        <v>0</v>
      </c>
      <c r="BN207" s="206">
        <v>0</v>
      </c>
      <c r="BO207" s="206">
        <v>0</v>
      </c>
      <c r="BP207" s="206">
        <v>0</v>
      </c>
      <c r="BQ207" s="206">
        <v>0</v>
      </c>
      <c r="BR207" s="206">
        <v>0</v>
      </c>
      <c r="BS207" s="206">
        <v>0</v>
      </c>
      <c r="BT207" s="206">
        <v>0</v>
      </c>
      <c r="BU207" s="206">
        <v>0</v>
      </c>
      <c r="BV207" s="206">
        <v>0</v>
      </c>
      <c r="BW207" s="206">
        <v>0</v>
      </c>
      <c r="BX207" s="206">
        <v>0</v>
      </c>
      <c r="BY207" s="206">
        <v>0</v>
      </c>
      <c r="BZ207" s="206">
        <v>0</v>
      </c>
      <c r="CA207" s="206">
        <v>0</v>
      </c>
      <c r="CB207" s="206">
        <v>0</v>
      </c>
      <c r="CC207" s="206">
        <v>0</v>
      </c>
      <c r="CD207" s="206">
        <v>0</v>
      </c>
      <c r="CE207" s="206">
        <v>0</v>
      </c>
      <c r="CF207" s="206">
        <v>0</v>
      </c>
      <c r="CG207" s="206">
        <v>0</v>
      </c>
      <c r="CH207" s="206">
        <v>0</v>
      </c>
      <c r="CI207" s="206">
        <v>0</v>
      </c>
      <c r="CJ207" s="206">
        <v>0</v>
      </c>
      <c r="CK207" s="206">
        <v>0</v>
      </c>
      <c r="CL207" s="206">
        <v>0</v>
      </c>
      <c r="CM207" s="206">
        <v>0</v>
      </c>
      <c r="CN207" s="206">
        <v>0</v>
      </c>
      <c r="CO207" s="206">
        <v>0</v>
      </c>
      <c r="CP207" s="206">
        <v>0</v>
      </c>
      <c r="CQ207" s="206">
        <v>0</v>
      </c>
      <c r="CR207" s="206">
        <v>0</v>
      </c>
      <c r="CS207" s="206">
        <v>0</v>
      </c>
      <c r="CT207" s="206">
        <v>0</v>
      </c>
      <c r="CU207" s="206">
        <v>0</v>
      </c>
      <c r="CV207" s="206">
        <v>0</v>
      </c>
      <c r="CW207" s="206">
        <v>0</v>
      </c>
      <c r="CX207" s="206">
        <v>0</v>
      </c>
      <c r="CY207" s="206">
        <v>0</v>
      </c>
      <c r="CZ207" s="206">
        <v>0</v>
      </c>
      <c r="DA207" s="206">
        <v>0</v>
      </c>
      <c r="DB207" s="206">
        <v>0</v>
      </c>
      <c r="DC207" s="206">
        <v>0</v>
      </c>
      <c r="DD207" s="206">
        <v>0</v>
      </c>
      <c r="DE207" s="206">
        <v>0</v>
      </c>
      <c r="DF207" s="206">
        <v>0</v>
      </c>
      <c r="DG207" s="206">
        <v>0</v>
      </c>
      <c r="DH207" s="206">
        <v>0</v>
      </c>
      <c r="DI207" s="206">
        <v>0</v>
      </c>
      <c r="DJ207" s="206">
        <v>0</v>
      </c>
      <c r="DK207" s="206">
        <v>0</v>
      </c>
      <c r="DL207" s="207">
        <v>0</v>
      </c>
      <c r="DM207" s="343"/>
      <c r="DN207" s="317"/>
      <c r="DO207" s="317"/>
      <c r="DP207" s="317"/>
      <c r="DQ207" s="208"/>
      <c r="DR207" s="209"/>
      <c r="DS207" s="209" t="s">
        <v>310</v>
      </c>
      <c r="DT207" s="205"/>
      <c r="DU207" s="206">
        <f t="shared" si="180"/>
        <v>0</v>
      </c>
      <c r="DV207" s="206">
        <f t="shared" si="181"/>
        <v>0</v>
      </c>
      <c r="DW207" s="206">
        <f t="shared" si="182"/>
        <v>0</v>
      </c>
      <c r="DX207" s="206">
        <f t="shared" si="183"/>
        <v>0</v>
      </c>
      <c r="DY207" s="206">
        <f t="shared" si="184"/>
        <v>0</v>
      </c>
      <c r="DZ207" s="206">
        <f t="shared" si="185"/>
        <v>0</v>
      </c>
      <c r="EA207" s="206">
        <f t="shared" si="186"/>
        <v>0</v>
      </c>
      <c r="EB207" s="206">
        <f t="shared" si="187"/>
        <v>0</v>
      </c>
      <c r="EC207" s="206">
        <f t="shared" si="188"/>
        <v>0</v>
      </c>
      <c r="ED207" s="207">
        <f t="shared" si="129"/>
        <v>0</v>
      </c>
      <c r="EE207" s="303">
        <f t="shared" si="189"/>
        <v>0</v>
      </c>
      <c r="EF207" s="306"/>
      <c r="EG207" s="314"/>
      <c r="EH207" s="101"/>
    </row>
    <row r="208" spans="1:138" s="126" customFormat="1" ht="15" hidden="1" customHeight="1" outlineLevel="2" x14ac:dyDescent="0.35">
      <c r="A208" s="37" t="s">
        <v>303</v>
      </c>
      <c r="B208" s="37">
        <v>5</v>
      </c>
      <c r="C208" s="38">
        <v>5.7</v>
      </c>
      <c r="D208" s="39"/>
      <c r="E208" s="208"/>
      <c r="F208" s="209"/>
      <c r="G208" s="209" t="s">
        <v>311</v>
      </c>
      <c r="H208" s="205"/>
      <c r="I208" s="206">
        <v>0</v>
      </c>
      <c r="J208" s="206">
        <v>0</v>
      </c>
      <c r="K208" s="206">
        <v>0</v>
      </c>
      <c r="L208" s="206">
        <v>0</v>
      </c>
      <c r="M208" s="206">
        <v>0</v>
      </c>
      <c r="N208" s="206">
        <v>0</v>
      </c>
      <c r="O208" s="206">
        <v>0</v>
      </c>
      <c r="P208" s="206">
        <v>0</v>
      </c>
      <c r="Q208" s="206">
        <v>0</v>
      </c>
      <c r="R208" s="206">
        <v>0</v>
      </c>
      <c r="S208" s="206">
        <v>0</v>
      </c>
      <c r="T208" s="206">
        <v>0</v>
      </c>
      <c r="U208" s="206">
        <v>0</v>
      </c>
      <c r="V208" s="206">
        <v>0</v>
      </c>
      <c r="W208" s="206">
        <v>0</v>
      </c>
      <c r="X208" s="206">
        <v>0</v>
      </c>
      <c r="Y208" s="206">
        <v>0</v>
      </c>
      <c r="Z208" s="206">
        <v>0</v>
      </c>
      <c r="AA208" s="206">
        <v>0</v>
      </c>
      <c r="AB208" s="206">
        <v>0</v>
      </c>
      <c r="AC208" s="206">
        <v>0</v>
      </c>
      <c r="AD208" s="206">
        <v>0</v>
      </c>
      <c r="AE208" s="206">
        <v>0</v>
      </c>
      <c r="AF208" s="206">
        <v>0</v>
      </c>
      <c r="AG208" s="206">
        <v>0</v>
      </c>
      <c r="AH208" s="206">
        <v>0</v>
      </c>
      <c r="AI208" s="206">
        <v>0</v>
      </c>
      <c r="AJ208" s="206">
        <v>0</v>
      </c>
      <c r="AK208" s="206">
        <v>0</v>
      </c>
      <c r="AL208" s="206">
        <v>0</v>
      </c>
      <c r="AM208" s="206">
        <v>0</v>
      </c>
      <c r="AN208" s="206">
        <v>0</v>
      </c>
      <c r="AO208" s="206">
        <v>0</v>
      </c>
      <c r="AP208" s="206">
        <v>0</v>
      </c>
      <c r="AQ208" s="206">
        <v>0</v>
      </c>
      <c r="AR208" s="206">
        <v>0</v>
      </c>
      <c r="AS208" s="206">
        <v>0</v>
      </c>
      <c r="AT208" s="206">
        <v>0</v>
      </c>
      <c r="AU208" s="206">
        <v>0</v>
      </c>
      <c r="AV208" s="206">
        <v>0</v>
      </c>
      <c r="AW208" s="206">
        <v>0</v>
      </c>
      <c r="AX208" s="206">
        <v>0</v>
      </c>
      <c r="AY208" s="206">
        <v>0</v>
      </c>
      <c r="AZ208" s="206">
        <v>0</v>
      </c>
      <c r="BA208" s="206">
        <v>0</v>
      </c>
      <c r="BB208" s="206">
        <v>0</v>
      </c>
      <c r="BC208" s="206">
        <v>0</v>
      </c>
      <c r="BD208" s="206">
        <v>0</v>
      </c>
      <c r="BE208" s="206">
        <v>0</v>
      </c>
      <c r="BF208" s="206">
        <v>0</v>
      </c>
      <c r="BG208" s="206">
        <v>0</v>
      </c>
      <c r="BH208" s="206">
        <v>0</v>
      </c>
      <c r="BI208" s="206">
        <v>0</v>
      </c>
      <c r="BJ208" s="206">
        <v>0</v>
      </c>
      <c r="BK208" s="206">
        <v>0</v>
      </c>
      <c r="BL208" s="206">
        <v>0</v>
      </c>
      <c r="BM208" s="206">
        <v>0</v>
      </c>
      <c r="BN208" s="206">
        <v>0</v>
      </c>
      <c r="BO208" s="206">
        <v>0</v>
      </c>
      <c r="BP208" s="206">
        <v>0</v>
      </c>
      <c r="BQ208" s="206">
        <v>0</v>
      </c>
      <c r="BR208" s="206">
        <v>0</v>
      </c>
      <c r="BS208" s="206">
        <v>0</v>
      </c>
      <c r="BT208" s="206">
        <v>0</v>
      </c>
      <c r="BU208" s="206">
        <v>0</v>
      </c>
      <c r="BV208" s="206">
        <v>0</v>
      </c>
      <c r="BW208" s="206">
        <v>0</v>
      </c>
      <c r="BX208" s="206">
        <v>0</v>
      </c>
      <c r="BY208" s="206">
        <v>0</v>
      </c>
      <c r="BZ208" s="206">
        <v>0</v>
      </c>
      <c r="CA208" s="206">
        <v>0</v>
      </c>
      <c r="CB208" s="206">
        <v>0</v>
      </c>
      <c r="CC208" s="206">
        <v>0</v>
      </c>
      <c r="CD208" s="206">
        <v>0</v>
      </c>
      <c r="CE208" s="206">
        <v>0</v>
      </c>
      <c r="CF208" s="206">
        <v>0</v>
      </c>
      <c r="CG208" s="206">
        <v>0</v>
      </c>
      <c r="CH208" s="206">
        <v>0</v>
      </c>
      <c r="CI208" s="206">
        <v>0</v>
      </c>
      <c r="CJ208" s="206">
        <v>0</v>
      </c>
      <c r="CK208" s="206">
        <v>0</v>
      </c>
      <c r="CL208" s="206">
        <v>0</v>
      </c>
      <c r="CM208" s="206">
        <v>0</v>
      </c>
      <c r="CN208" s="206">
        <v>0</v>
      </c>
      <c r="CO208" s="206">
        <v>0</v>
      </c>
      <c r="CP208" s="206">
        <v>0</v>
      </c>
      <c r="CQ208" s="206">
        <v>0</v>
      </c>
      <c r="CR208" s="206">
        <v>0</v>
      </c>
      <c r="CS208" s="206">
        <v>0</v>
      </c>
      <c r="CT208" s="206">
        <v>0</v>
      </c>
      <c r="CU208" s="206">
        <v>0</v>
      </c>
      <c r="CV208" s="206">
        <v>0</v>
      </c>
      <c r="CW208" s="206">
        <v>0</v>
      </c>
      <c r="CX208" s="206">
        <v>0</v>
      </c>
      <c r="CY208" s="206">
        <v>0</v>
      </c>
      <c r="CZ208" s="206">
        <v>0</v>
      </c>
      <c r="DA208" s="206">
        <v>0</v>
      </c>
      <c r="DB208" s="206">
        <v>0</v>
      </c>
      <c r="DC208" s="206">
        <v>0</v>
      </c>
      <c r="DD208" s="206">
        <v>0</v>
      </c>
      <c r="DE208" s="206">
        <v>0</v>
      </c>
      <c r="DF208" s="206">
        <v>0</v>
      </c>
      <c r="DG208" s="206">
        <v>0</v>
      </c>
      <c r="DH208" s="206">
        <v>0</v>
      </c>
      <c r="DI208" s="206">
        <v>0</v>
      </c>
      <c r="DJ208" s="206">
        <v>0</v>
      </c>
      <c r="DK208" s="206">
        <v>0</v>
      </c>
      <c r="DL208" s="207">
        <v>0</v>
      </c>
      <c r="DM208" s="343"/>
      <c r="DN208" s="317"/>
      <c r="DO208" s="317"/>
      <c r="DP208" s="317"/>
      <c r="DQ208" s="208"/>
      <c r="DR208" s="209"/>
      <c r="DS208" s="209" t="s">
        <v>311</v>
      </c>
      <c r="DT208" s="205"/>
      <c r="DU208" s="206">
        <f t="shared" si="180"/>
        <v>0</v>
      </c>
      <c r="DV208" s="206">
        <f t="shared" si="181"/>
        <v>0</v>
      </c>
      <c r="DW208" s="206">
        <f t="shared" si="182"/>
        <v>0</v>
      </c>
      <c r="DX208" s="206">
        <f t="shared" si="183"/>
        <v>0</v>
      </c>
      <c r="DY208" s="206">
        <f t="shared" si="184"/>
        <v>0</v>
      </c>
      <c r="DZ208" s="206">
        <f t="shared" si="185"/>
        <v>0</v>
      </c>
      <c r="EA208" s="206">
        <f t="shared" si="186"/>
        <v>0</v>
      </c>
      <c r="EB208" s="206">
        <f t="shared" si="187"/>
        <v>0</v>
      </c>
      <c r="EC208" s="206">
        <f t="shared" si="188"/>
        <v>0</v>
      </c>
      <c r="ED208" s="207">
        <f t="shared" si="129"/>
        <v>0</v>
      </c>
      <c r="EE208" s="303">
        <f t="shared" si="189"/>
        <v>0</v>
      </c>
      <c r="EF208" s="306"/>
      <c r="EG208" s="314"/>
      <c r="EH208" s="101"/>
    </row>
    <row r="209" spans="1:138" s="126" customFormat="1" ht="15" hidden="1" customHeight="1" outlineLevel="2" x14ac:dyDescent="0.35">
      <c r="A209" s="127" t="s">
        <v>303</v>
      </c>
      <c r="B209" s="127">
        <v>6</v>
      </c>
      <c r="C209" s="128"/>
      <c r="D209" s="129"/>
      <c r="E209" s="210"/>
      <c r="F209" s="211" t="s">
        <v>312</v>
      </c>
      <c r="G209" s="211"/>
      <c r="H209" s="212"/>
      <c r="I209" s="213">
        <v>0</v>
      </c>
      <c r="J209" s="213">
        <v>0</v>
      </c>
      <c r="K209" s="213">
        <v>0</v>
      </c>
      <c r="L209" s="213">
        <v>0</v>
      </c>
      <c r="M209" s="213">
        <v>0</v>
      </c>
      <c r="N209" s="213">
        <v>0</v>
      </c>
      <c r="O209" s="213">
        <v>0</v>
      </c>
      <c r="P209" s="213">
        <v>0</v>
      </c>
      <c r="Q209" s="213">
        <v>0</v>
      </c>
      <c r="R209" s="213">
        <v>0</v>
      </c>
      <c r="S209" s="213">
        <v>0</v>
      </c>
      <c r="T209" s="213">
        <v>0</v>
      </c>
      <c r="U209" s="213">
        <v>0</v>
      </c>
      <c r="V209" s="213">
        <v>0</v>
      </c>
      <c r="W209" s="213">
        <v>0</v>
      </c>
      <c r="X209" s="213">
        <v>0</v>
      </c>
      <c r="Y209" s="213">
        <v>0</v>
      </c>
      <c r="Z209" s="213">
        <v>0</v>
      </c>
      <c r="AA209" s="213">
        <v>0</v>
      </c>
      <c r="AB209" s="213">
        <v>0</v>
      </c>
      <c r="AC209" s="213">
        <v>0</v>
      </c>
      <c r="AD209" s="213">
        <v>0</v>
      </c>
      <c r="AE209" s="213">
        <v>0</v>
      </c>
      <c r="AF209" s="213">
        <v>0</v>
      </c>
      <c r="AG209" s="213">
        <v>0</v>
      </c>
      <c r="AH209" s="213">
        <v>0</v>
      </c>
      <c r="AI209" s="213">
        <v>0</v>
      </c>
      <c r="AJ209" s="213">
        <v>0</v>
      </c>
      <c r="AK209" s="213">
        <v>0</v>
      </c>
      <c r="AL209" s="213">
        <v>0</v>
      </c>
      <c r="AM209" s="213">
        <v>0</v>
      </c>
      <c r="AN209" s="213">
        <v>0</v>
      </c>
      <c r="AO209" s="213">
        <v>0</v>
      </c>
      <c r="AP209" s="213">
        <v>0</v>
      </c>
      <c r="AQ209" s="213">
        <v>0</v>
      </c>
      <c r="AR209" s="213">
        <v>0</v>
      </c>
      <c r="AS209" s="213">
        <v>0</v>
      </c>
      <c r="AT209" s="213">
        <v>0</v>
      </c>
      <c r="AU209" s="213">
        <v>0</v>
      </c>
      <c r="AV209" s="213">
        <v>0</v>
      </c>
      <c r="AW209" s="213">
        <v>0</v>
      </c>
      <c r="AX209" s="213">
        <v>0</v>
      </c>
      <c r="AY209" s="213">
        <v>0</v>
      </c>
      <c r="AZ209" s="213">
        <v>0</v>
      </c>
      <c r="BA209" s="213">
        <v>0</v>
      </c>
      <c r="BB209" s="213">
        <v>0</v>
      </c>
      <c r="BC209" s="213">
        <v>0</v>
      </c>
      <c r="BD209" s="213">
        <v>0</v>
      </c>
      <c r="BE209" s="213">
        <v>0</v>
      </c>
      <c r="BF209" s="213">
        <v>0</v>
      </c>
      <c r="BG209" s="213">
        <v>0</v>
      </c>
      <c r="BH209" s="213">
        <v>0</v>
      </c>
      <c r="BI209" s="213">
        <v>0</v>
      </c>
      <c r="BJ209" s="213">
        <v>0</v>
      </c>
      <c r="BK209" s="213">
        <v>0</v>
      </c>
      <c r="BL209" s="213">
        <v>0</v>
      </c>
      <c r="BM209" s="213">
        <v>0</v>
      </c>
      <c r="BN209" s="213">
        <v>0</v>
      </c>
      <c r="BO209" s="213">
        <v>0</v>
      </c>
      <c r="BP209" s="213">
        <v>0</v>
      </c>
      <c r="BQ209" s="213">
        <v>0</v>
      </c>
      <c r="BR209" s="213">
        <v>0</v>
      </c>
      <c r="BS209" s="213">
        <v>0</v>
      </c>
      <c r="BT209" s="213">
        <v>0</v>
      </c>
      <c r="BU209" s="213">
        <v>0</v>
      </c>
      <c r="BV209" s="213">
        <v>0</v>
      </c>
      <c r="BW209" s="213">
        <v>0</v>
      </c>
      <c r="BX209" s="213">
        <v>0</v>
      </c>
      <c r="BY209" s="213">
        <v>0</v>
      </c>
      <c r="BZ209" s="213">
        <v>0</v>
      </c>
      <c r="CA209" s="213">
        <v>0</v>
      </c>
      <c r="CB209" s="213">
        <v>0</v>
      </c>
      <c r="CC209" s="213">
        <v>0</v>
      </c>
      <c r="CD209" s="213">
        <v>0</v>
      </c>
      <c r="CE209" s="213">
        <v>0</v>
      </c>
      <c r="CF209" s="213">
        <v>0</v>
      </c>
      <c r="CG209" s="213">
        <v>0</v>
      </c>
      <c r="CH209" s="213">
        <v>0</v>
      </c>
      <c r="CI209" s="213">
        <v>0</v>
      </c>
      <c r="CJ209" s="213">
        <v>0</v>
      </c>
      <c r="CK209" s="213">
        <v>0</v>
      </c>
      <c r="CL209" s="213">
        <v>0</v>
      </c>
      <c r="CM209" s="213">
        <v>0</v>
      </c>
      <c r="CN209" s="213">
        <v>0</v>
      </c>
      <c r="CO209" s="213">
        <v>0</v>
      </c>
      <c r="CP209" s="213">
        <v>0</v>
      </c>
      <c r="CQ209" s="213">
        <v>0</v>
      </c>
      <c r="CR209" s="213">
        <v>0</v>
      </c>
      <c r="CS209" s="213">
        <v>0</v>
      </c>
      <c r="CT209" s="213">
        <v>0</v>
      </c>
      <c r="CU209" s="213">
        <v>0</v>
      </c>
      <c r="CV209" s="213">
        <v>0</v>
      </c>
      <c r="CW209" s="213">
        <v>0</v>
      </c>
      <c r="CX209" s="213">
        <v>0</v>
      </c>
      <c r="CY209" s="213">
        <v>0</v>
      </c>
      <c r="CZ209" s="213">
        <v>0</v>
      </c>
      <c r="DA209" s="213">
        <v>0</v>
      </c>
      <c r="DB209" s="213">
        <v>0</v>
      </c>
      <c r="DC209" s="213">
        <v>0</v>
      </c>
      <c r="DD209" s="213">
        <v>0</v>
      </c>
      <c r="DE209" s="213">
        <v>0</v>
      </c>
      <c r="DF209" s="213">
        <v>0</v>
      </c>
      <c r="DG209" s="213">
        <v>0</v>
      </c>
      <c r="DH209" s="213">
        <v>0</v>
      </c>
      <c r="DI209" s="213">
        <v>0</v>
      </c>
      <c r="DJ209" s="213">
        <v>0</v>
      </c>
      <c r="DK209" s="213">
        <v>0</v>
      </c>
      <c r="DL209" s="214">
        <v>0</v>
      </c>
      <c r="DM209" s="343"/>
      <c r="DN209" s="317"/>
      <c r="DO209" s="317"/>
      <c r="DP209" s="317"/>
      <c r="DQ209" s="210"/>
      <c r="DR209" s="211" t="s">
        <v>312</v>
      </c>
      <c r="DS209" s="211"/>
      <c r="DT209" s="212"/>
      <c r="DU209" s="213">
        <f t="shared" ref="DU209:EC209" si="190">SUM(DU210:DU217)</f>
        <v>0</v>
      </c>
      <c r="DV209" s="213">
        <f t="shared" si="190"/>
        <v>0</v>
      </c>
      <c r="DW209" s="213">
        <f t="shared" si="190"/>
        <v>0</v>
      </c>
      <c r="DX209" s="213">
        <f t="shared" si="190"/>
        <v>0</v>
      </c>
      <c r="DY209" s="213">
        <f t="shared" si="190"/>
        <v>0</v>
      </c>
      <c r="DZ209" s="213">
        <f t="shared" si="190"/>
        <v>0</v>
      </c>
      <c r="EA209" s="213">
        <f t="shared" si="190"/>
        <v>0</v>
      </c>
      <c r="EB209" s="213">
        <f t="shared" si="190"/>
        <v>0</v>
      </c>
      <c r="EC209" s="213">
        <f t="shared" si="190"/>
        <v>0</v>
      </c>
      <c r="ED209" s="214">
        <f t="shared" si="129"/>
        <v>0</v>
      </c>
      <c r="EE209" s="305"/>
      <c r="EF209" s="306"/>
      <c r="EG209" s="314"/>
      <c r="EH209" s="101"/>
    </row>
    <row r="210" spans="1:138" s="126" customFormat="1" ht="15" hidden="1" customHeight="1" outlineLevel="2" x14ac:dyDescent="0.35">
      <c r="A210" s="37" t="s">
        <v>303</v>
      </c>
      <c r="B210" s="37">
        <v>6</v>
      </c>
      <c r="C210" s="38">
        <v>6.1</v>
      </c>
      <c r="D210" s="39"/>
      <c r="E210" s="208"/>
      <c r="F210" s="209"/>
      <c r="G210" s="209" t="s">
        <v>304</v>
      </c>
      <c r="H210" s="205"/>
      <c r="I210" s="206">
        <v>0</v>
      </c>
      <c r="J210" s="206">
        <v>0</v>
      </c>
      <c r="K210" s="206">
        <v>0</v>
      </c>
      <c r="L210" s="206">
        <v>0</v>
      </c>
      <c r="M210" s="206">
        <v>0</v>
      </c>
      <c r="N210" s="206">
        <v>0</v>
      </c>
      <c r="O210" s="206">
        <v>0</v>
      </c>
      <c r="P210" s="206">
        <v>0</v>
      </c>
      <c r="Q210" s="206">
        <v>0</v>
      </c>
      <c r="R210" s="206">
        <v>0</v>
      </c>
      <c r="S210" s="206">
        <v>0</v>
      </c>
      <c r="T210" s="206">
        <v>0</v>
      </c>
      <c r="U210" s="206">
        <v>0</v>
      </c>
      <c r="V210" s="206">
        <v>0</v>
      </c>
      <c r="W210" s="206">
        <v>0</v>
      </c>
      <c r="X210" s="206">
        <v>0</v>
      </c>
      <c r="Y210" s="206">
        <v>0</v>
      </c>
      <c r="Z210" s="206">
        <v>0</v>
      </c>
      <c r="AA210" s="206">
        <v>0</v>
      </c>
      <c r="AB210" s="206">
        <v>0</v>
      </c>
      <c r="AC210" s="206">
        <v>0</v>
      </c>
      <c r="AD210" s="206">
        <v>0</v>
      </c>
      <c r="AE210" s="206">
        <v>0</v>
      </c>
      <c r="AF210" s="206">
        <v>0</v>
      </c>
      <c r="AG210" s="206">
        <v>0</v>
      </c>
      <c r="AH210" s="206">
        <v>0</v>
      </c>
      <c r="AI210" s="206">
        <v>0</v>
      </c>
      <c r="AJ210" s="206">
        <v>0</v>
      </c>
      <c r="AK210" s="206">
        <v>0</v>
      </c>
      <c r="AL210" s="206">
        <v>0</v>
      </c>
      <c r="AM210" s="206">
        <v>0</v>
      </c>
      <c r="AN210" s="206">
        <v>0</v>
      </c>
      <c r="AO210" s="206">
        <v>0</v>
      </c>
      <c r="AP210" s="206">
        <v>0</v>
      </c>
      <c r="AQ210" s="206">
        <v>0</v>
      </c>
      <c r="AR210" s="206">
        <v>0</v>
      </c>
      <c r="AS210" s="206">
        <v>0</v>
      </c>
      <c r="AT210" s="206">
        <v>0</v>
      </c>
      <c r="AU210" s="206">
        <v>0</v>
      </c>
      <c r="AV210" s="206">
        <v>0</v>
      </c>
      <c r="AW210" s="206">
        <v>0</v>
      </c>
      <c r="AX210" s="206">
        <v>0</v>
      </c>
      <c r="AY210" s="206">
        <v>0</v>
      </c>
      <c r="AZ210" s="206">
        <v>0</v>
      </c>
      <c r="BA210" s="206">
        <v>0</v>
      </c>
      <c r="BB210" s="206">
        <v>0</v>
      </c>
      <c r="BC210" s="206">
        <v>0</v>
      </c>
      <c r="BD210" s="206">
        <v>0</v>
      </c>
      <c r="BE210" s="206">
        <v>0</v>
      </c>
      <c r="BF210" s="206">
        <v>0</v>
      </c>
      <c r="BG210" s="206">
        <v>0</v>
      </c>
      <c r="BH210" s="206">
        <v>0</v>
      </c>
      <c r="BI210" s="206">
        <v>0</v>
      </c>
      <c r="BJ210" s="206">
        <v>0</v>
      </c>
      <c r="BK210" s="206">
        <v>0</v>
      </c>
      <c r="BL210" s="206">
        <v>0</v>
      </c>
      <c r="BM210" s="206">
        <v>0</v>
      </c>
      <c r="BN210" s="206">
        <v>0</v>
      </c>
      <c r="BO210" s="206">
        <v>0</v>
      </c>
      <c r="BP210" s="206">
        <v>0</v>
      </c>
      <c r="BQ210" s="206">
        <v>0</v>
      </c>
      <c r="BR210" s="206">
        <v>0</v>
      </c>
      <c r="BS210" s="206">
        <v>0</v>
      </c>
      <c r="BT210" s="206">
        <v>0</v>
      </c>
      <c r="BU210" s="206">
        <v>0</v>
      </c>
      <c r="BV210" s="206">
        <v>0</v>
      </c>
      <c r="BW210" s="206">
        <v>0</v>
      </c>
      <c r="BX210" s="206">
        <v>0</v>
      </c>
      <c r="BY210" s="206">
        <v>0</v>
      </c>
      <c r="BZ210" s="206">
        <v>0</v>
      </c>
      <c r="CA210" s="206">
        <v>0</v>
      </c>
      <c r="CB210" s="206">
        <v>0</v>
      </c>
      <c r="CC210" s="206">
        <v>0</v>
      </c>
      <c r="CD210" s="206">
        <v>0</v>
      </c>
      <c r="CE210" s="206">
        <v>0</v>
      </c>
      <c r="CF210" s="206">
        <v>0</v>
      </c>
      <c r="CG210" s="206">
        <v>0</v>
      </c>
      <c r="CH210" s="206">
        <v>0</v>
      </c>
      <c r="CI210" s="206">
        <v>0</v>
      </c>
      <c r="CJ210" s="206">
        <v>0</v>
      </c>
      <c r="CK210" s="206">
        <v>0</v>
      </c>
      <c r="CL210" s="206">
        <v>0</v>
      </c>
      <c r="CM210" s="206">
        <v>0</v>
      </c>
      <c r="CN210" s="206">
        <v>0</v>
      </c>
      <c r="CO210" s="206">
        <v>0</v>
      </c>
      <c r="CP210" s="206">
        <v>0</v>
      </c>
      <c r="CQ210" s="206">
        <v>0</v>
      </c>
      <c r="CR210" s="206">
        <v>0</v>
      </c>
      <c r="CS210" s="206">
        <v>0</v>
      </c>
      <c r="CT210" s="206">
        <v>0</v>
      </c>
      <c r="CU210" s="206">
        <v>0</v>
      </c>
      <c r="CV210" s="206">
        <v>0</v>
      </c>
      <c r="CW210" s="206">
        <v>0</v>
      </c>
      <c r="CX210" s="206">
        <v>0</v>
      </c>
      <c r="CY210" s="206">
        <v>0</v>
      </c>
      <c r="CZ210" s="206">
        <v>0</v>
      </c>
      <c r="DA210" s="206">
        <v>0</v>
      </c>
      <c r="DB210" s="206">
        <v>0</v>
      </c>
      <c r="DC210" s="206">
        <v>0</v>
      </c>
      <c r="DD210" s="206">
        <v>0</v>
      </c>
      <c r="DE210" s="206">
        <v>0</v>
      </c>
      <c r="DF210" s="206">
        <v>0</v>
      </c>
      <c r="DG210" s="206">
        <v>0</v>
      </c>
      <c r="DH210" s="206">
        <v>0</v>
      </c>
      <c r="DI210" s="206">
        <v>0</v>
      </c>
      <c r="DJ210" s="206">
        <v>0</v>
      </c>
      <c r="DK210" s="206">
        <v>0</v>
      </c>
      <c r="DL210" s="207">
        <v>0</v>
      </c>
      <c r="DM210" s="343"/>
      <c r="DN210" s="317"/>
      <c r="DO210" s="317"/>
      <c r="DP210" s="317"/>
      <c r="DQ210" s="208"/>
      <c r="DR210" s="209"/>
      <c r="DS210" s="209" t="s">
        <v>304</v>
      </c>
      <c r="DT210" s="205"/>
      <c r="DU210" s="206">
        <f t="shared" ref="DU210:DU217" si="191">I210/$DQ$4</f>
        <v>0</v>
      </c>
      <c r="DV210" s="206">
        <f t="shared" ref="DV210:DV217" si="192">SUM(J210:O210)/$DQ$4</f>
        <v>0</v>
      </c>
      <c r="DW210" s="206">
        <f t="shared" ref="DW210:DW217" si="193">SUM(P210:AL210)/$DQ$4</f>
        <v>0</v>
      </c>
      <c r="DX210" s="206">
        <f t="shared" ref="DX210:DX217" si="194">SUM(AM210:CT210)/$DQ$4</f>
        <v>0</v>
      </c>
      <c r="DY210" s="206">
        <f t="shared" ref="DY210:DY217" si="195">SUM(CU210:CY210)/$DQ$4</f>
        <v>0</v>
      </c>
      <c r="DZ210" s="206">
        <f t="shared" ref="DZ210:DZ217" si="196">SUM(CZ210:DE210)/$DQ$4</f>
        <v>0</v>
      </c>
      <c r="EA210" s="206">
        <f t="shared" ref="EA210:EA217" si="197">SUM(DF210:DG210)/$DQ$4</f>
        <v>0</v>
      </c>
      <c r="EB210" s="206">
        <f t="shared" ref="EB210:EB217" si="198">SUM(DH210:DI210)/$DQ$4</f>
        <v>0</v>
      </c>
      <c r="EC210" s="206">
        <f t="shared" ref="EC210:EC217" si="199">SUM(DJ210:DK210)/$DQ$4</f>
        <v>0</v>
      </c>
      <c r="ED210" s="207">
        <f t="shared" si="129"/>
        <v>0</v>
      </c>
      <c r="EE210" s="303">
        <f t="shared" ref="EE210:EE217" si="200">ED210-(DL210/$DQ$4)</f>
        <v>0</v>
      </c>
      <c r="EF210" s="306"/>
      <c r="EG210" s="314"/>
      <c r="EH210" s="101"/>
    </row>
    <row r="211" spans="1:138" s="126" customFormat="1" ht="15" hidden="1" customHeight="1" outlineLevel="2" x14ac:dyDescent="0.35">
      <c r="A211" s="37" t="s">
        <v>303</v>
      </c>
      <c r="B211" s="37">
        <v>6</v>
      </c>
      <c r="C211" s="38">
        <v>6.2</v>
      </c>
      <c r="D211" s="39"/>
      <c r="E211" s="208"/>
      <c r="F211" s="209"/>
      <c r="G211" s="209" t="s">
        <v>305</v>
      </c>
      <c r="H211" s="205"/>
      <c r="I211" s="206">
        <v>0</v>
      </c>
      <c r="J211" s="206">
        <v>0</v>
      </c>
      <c r="K211" s="206">
        <v>0</v>
      </c>
      <c r="L211" s="206">
        <v>0</v>
      </c>
      <c r="M211" s="206">
        <v>0</v>
      </c>
      <c r="N211" s="206">
        <v>0</v>
      </c>
      <c r="O211" s="206">
        <v>0</v>
      </c>
      <c r="P211" s="206">
        <v>0</v>
      </c>
      <c r="Q211" s="206">
        <v>0</v>
      </c>
      <c r="R211" s="206">
        <v>0</v>
      </c>
      <c r="S211" s="206">
        <v>0</v>
      </c>
      <c r="T211" s="206">
        <v>0</v>
      </c>
      <c r="U211" s="206">
        <v>0</v>
      </c>
      <c r="V211" s="206">
        <v>0</v>
      </c>
      <c r="W211" s="206">
        <v>0</v>
      </c>
      <c r="X211" s="206">
        <v>0</v>
      </c>
      <c r="Y211" s="206">
        <v>0</v>
      </c>
      <c r="Z211" s="206">
        <v>0</v>
      </c>
      <c r="AA211" s="206">
        <v>0</v>
      </c>
      <c r="AB211" s="206">
        <v>0</v>
      </c>
      <c r="AC211" s="206">
        <v>0</v>
      </c>
      <c r="AD211" s="206">
        <v>0</v>
      </c>
      <c r="AE211" s="206">
        <v>0</v>
      </c>
      <c r="AF211" s="206">
        <v>0</v>
      </c>
      <c r="AG211" s="206">
        <v>0</v>
      </c>
      <c r="AH211" s="206">
        <v>0</v>
      </c>
      <c r="AI211" s="206">
        <v>0</v>
      </c>
      <c r="AJ211" s="206">
        <v>0</v>
      </c>
      <c r="AK211" s="206">
        <v>0</v>
      </c>
      <c r="AL211" s="206">
        <v>0</v>
      </c>
      <c r="AM211" s="206">
        <v>0</v>
      </c>
      <c r="AN211" s="206">
        <v>0</v>
      </c>
      <c r="AO211" s="206">
        <v>0</v>
      </c>
      <c r="AP211" s="206">
        <v>0</v>
      </c>
      <c r="AQ211" s="206">
        <v>0</v>
      </c>
      <c r="AR211" s="206">
        <v>0</v>
      </c>
      <c r="AS211" s="206">
        <v>0</v>
      </c>
      <c r="AT211" s="206">
        <v>0</v>
      </c>
      <c r="AU211" s="206">
        <v>0</v>
      </c>
      <c r="AV211" s="206">
        <v>0</v>
      </c>
      <c r="AW211" s="206">
        <v>0</v>
      </c>
      <c r="AX211" s="206">
        <v>0</v>
      </c>
      <c r="AY211" s="206">
        <v>0</v>
      </c>
      <c r="AZ211" s="206">
        <v>0</v>
      </c>
      <c r="BA211" s="206">
        <v>0</v>
      </c>
      <c r="BB211" s="206">
        <v>0</v>
      </c>
      <c r="BC211" s="206">
        <v>0</v>
      </c>
      <c r="BD211" s="206">
        <v>0</v>
      </c>
      <c r="BE211" s="206">
        <v>0</v>
      </c>
      <c r="BF211" s="206">
        <v>0</v>
      </c>
      <c r="BG211" s="206">
        <v>0</v>
      </c>
      <c r="BH211" s="206">
        <v>0</v>
      </c>
      <c r="BI211" s="206">
        <v>0</v>
      </c>
      <c r="BJ211" s="206">
        <v>0</v>
      </c>
      <c r="BK211" s="206">
        <v>0</v>
      </c>
      <c r="BL211" s="206">
        <v>0</v>
      </c>
      <c r="BM211" s="206">
        <v>0</v>
      </c>
      <c r="BN211" s="206">
        <v>0</v>
      </c>
      <c r="BO211" s="206">
        <v>0</v>
      </c>
      <c r="BP211" s="206">
        <v>0</v>
      </c>
      <c r="BQ211" s="206">
        <v>0</v>
      </c>
      <c r="BR211" s="206">
        <v>0</v>
      </c>
      <c r="BS211" s="206">
        <v>0</v>
      </c>
      <c r="BT211" s="206">
        <v>0</v>
      </c>
      <c r="BU211" s="206">
        <v>0</v>
      </c>
      <c r="BV211" s="206">
        <v>0</v>
      </c>
      <c r="BW211" s="206">
        <v>0</v>
      </c>
      <c r="BX211" s="206">
        <v>0</v>
      </c>
      <c r="BY211" s="206">
        <v>0</v>
      </c>
      <c r="BZ211" s="206">
        <v>0</v>
      </c>
      <c r="CA211" s="206">
        <v>0</v>
      </c>
      <c r="CB211" s="206">
        <v>0</v>
      </c>
      <c r="CC211" s="206">
        <v>0</v>
      </c>
      <c r="CD211" s="206">
        <v>0</v>
      </c>
      <c r="CE211" s="206">
        <v>0</v>
      </c>
      <c r="CF211" s="206">
        <v>0</v>
      </c>
      <c r="CG211" s="206">
        <v>0</v>
      </c>
      <c r="CH211" s="206">
        <v>0</v>
      </c>
      <c r="CI211" s="206">
        <v>0</v>
      </c>
      <c r="CJ211" s="206">
        <v>0</v>
      </c>
      <c r="CK211" s="206">
        <v>0</v>
      </c>
      <c r="CL211" s="206">
        <v>0</v>
      </c>
      <c r="CM211" s="206">
        <v>0</v>
      </c>
      <c r="CN211" s="206">
        <v>0</v>
      </c>
      <c r="CO211" s="206">
        <v>0</v>
      </c>
      <c r="CP211" s="206">
        <v>0</v>
      </c>
      <c r="CQ211" s="206">
        <v>0</v>
      </c>
      <c r="CR211" s="206">
        <v>0</v>
      </c>
      <c r="CS211" s="206">
        <v>0</v>
      </c>
      <c r="CT211" s="206">
        <v>0</v>
      </c>
      <c r="CU211" s="206">
        <v>0</v>
      </c>
      <c r="CV211" s="206">
        <v>0</v>
      </c>
      <c r="CW211" s="206">
        <v>0</v>
      </c>
      <c r="CX211" s="206">
        <v>0</v>
      </c>
      <c r="CY211" s="206">
        <v>0</v>
      </c>
      <c r="CZ211" s="206">
        <v>0</v>
      </c>
      <c r="DA211" s="206">
        <v>0</v>
      </c>
      <c r="DB211" s="206">
        <v>0</v>
      </c>
      <c r="DC211" s="206">
        <v>0</v>
      </c>
      <c r="DD211" s="206">
        <v>0</v>
      </c>
      <c r="DE211" s="206">
        <v>0</v>
      </c>
      <c r="DF211" s="206">
        <v>0</v>
      </c>
      <c r="DG211" s="206">
        <v>0</v>
      </c>
      <c r="DH211" s="206">
        <v>0</v>
      </c>
      <c r="DI211" s="206">
        <v>0</v>
      </c>
      <c r="DJ211" s="206">
        <v>0</v>
      </c>
      <c r="DK211" s="206">
        <v>0</v>
      </c>
      <c r="DL211" s="207">
        <v>0</v>
      </c>
      <c r="DM211" s="343"/>
      <c r="DN211" s="317"/>
      <c r="DO211" s="317"/>
      <c r="DP211" s="317"/>
      <c r="DQ211" s="208"/>
      <c r="DR211" s="209"/>
      <c r="DS211" s="209" t="s">
        <v>305</v>
      </c>
      <c r="DT211" s="205"/>
      <c r="DU211" s="206">
        <f t="shared" si="191"/>
        <v>0</v>
      </c>
      <c r="DV211" s="206">
        <f t="shared" si="192"/>
        <v>0</v>
      </c>
      <c r="DW211" s="206">
        <f t="shared" si="193"/>
        <v>0</v>
      </c>
      <c r="DX211" s="206">
        <f t="shared" si="194"/>
        <v>0</v>
      </c>
      <c r="DY211" s="206">
        <f t="shared" si="195"/>
        <v>0</v>
      </c>
      <c r="DZ211" s="206">
        <f t="shared" si="196"/>
        <v>0</v>
      </c>
      <c r="EA211" s="206">
        <f t="shared" si="197"/>
        <v>0</v>
      </c>
      <c r="EB211" s="206">
        <f t="shared" si="198"/>
        <v>0</v>
      </c>
      <c r="EC211" s="206">
        <f t="shared" si="199"/>
        <v>0</v>
      </c>
      <c r="ED211" s="207">
        <f t="shared" si="129"/>
        <v>0</v>
      </c>
      <c r="EE211" s="303">
        <f t="shared" si="200"/>
        <v>0</v>
      </c>
      <c r="EF211" s="306"/>
      <c r="EG211" s="314"/>
      <c r="EH211" s="101"/>
    </row>
    <row r="212" spans="1:138" s="126" customFormat="1" ht="15" hidden="1" customHeight="1" outlineLevel="2" x14ac:dyDescent="0.35">
      <c r="A212" s="37" t="s">
        <v>303</v>
      </c>
      <c r="B212" s="37">
        <v>6</v>
      </c>
      <c r="C212" s="38">
        <v>6.3</v>
      </c>
      <c r="D212" s="39"/>
      <c r="E212" s="208"/>
      <c r="F212" s="209"/>
      <c r="G212" s="209" t="s">
        <v>306</v>
      </c>
      <c r="H212" s="205"/>
      <c r="I212" s="206">
        <v>0</v>
      </c>
      <c r="J212" s="206">
        <v>0</v>
      </c>
      <c r="K212" s="206">
        <v>0</v>
      </c>
      <c r="L212" s="206">
        <v>0</v>
      </c>
      <c r="M212" s="206">
        <v>0</v>
      </c>
      <c r="N212" s="206">
        <v>0</v>
      </c>
      <c r="O212" s="206">
        <v>0</v>
      </c>
      <c r="P212" s="206">
        <v>0</v>
      </c>
      <c r="Q212" s="206">
        <v>0</v>
      </c>
      <c r="R212" s="206">
        <v>0</v>
      </c>
      <c r="S212" s="206">
        <v>0</v>
      </c>
      <c r="T212" s="206">
        <v>0</v>
      </c>
      <c r="U212" s="206">
        <v>0</v>
      </c>
      <c r="V212" s="206">
        <v>0</v>
      </c>
      <c r="W212" s="206">
        <v>0</v>
      </c>
      <c r="X212" s="206">
        <v>0</v>
      </c>
      <c r="Y212" s="206">
        <v>0</v>
      </c>
      <c r="Z212" s="206">
        <v>0</v>
      </c>
      <c r="AA212" s="206">
        <v>0</v>
      </c>
      <c r="AB212" s="206">
        <v>0</v>
      </c>
      <c r="AC212" s="206">
        <v>0</v>
      </c>
      <c r="AD212" s="206">
        <v>0</v>
      </c>
      <c r="AE212" s="206">
        <v>0</v>
      </c>
      <c r="AF212" s="206">
        <v>0</v>
      </c>
      <c r="AG212" s="206">
        <v>0</v>
      </c>
      <c r="AH212" s="206">
        <v>0</v>
      </c>
      <c r="AI212" s="206">
        <v>0</v>
      </c>
      <c r="AJ212" s="206">
        <v>0</v>
      </c>
      <c r="AK212" s="206">
        <v>0</v>
      </c>
      <c r="AL212" s="206">
        <v>0</v>
      </c>
      <c r="AM212" s="206">
        <v>0</v>
      </c>
      <c r="AN212" s="206">
        <v>0</v>
      </c>
      <c r="AO212" s="206">
        <v>0</v>
      </c>
      <c r="AP212" s="206">
        <v>0</v>
      </c>
      <c r="AQ212" s="206">
        <v>0</v>
      </c>
      <c r="AR212" s="206">
        <v>0</v>
      </c>
      <c r="AS212" s="206">
        <v>0</v>
      </c>
      <c r="AT212" s="206">
        <v>0</v>
      </c>
      <c r="AU212" s="206">
        <v>0</v>
      </c>
      <c r="AV212" s="206">
        <v>0</v>
      </c>
      <c r="AW212" s="206">
        <v>0</v>
      </c>
      <c r="AX212" s="206">
        <v>0</v>
      </c>
      <c r="AY212" s="206">
        <v>0</v>
      </c>
      <c r="AZ212" s="206">
        <v>0</v>
      </c>
      <c r="BA212" s="206">
        <v>0</v>
      </c>
      <c r="BB212" s="206">
        <v>0</v>
      </c>
      <c r="BC212" s="206">
        <v>0</v>
      </c>
      <c r="BD212" s="206">
        <v>0</v>
      </c>
      <c r="BE212" s="206">
        <v>0</v>
      </c>
      <c r="BF212" s="206">
        <v>0</v>
      </c>
      <c r="BG212" s="206">
        <v>0</v>
      </c>
      <c r="BH212" s="206">
        <v>0</v>
      </c>
      <c r="BI212" s="206">
        <v>0</v>
      </c>
      <c r="BJ212" s="206">
        <v>0</v>
      </c>
      <c r="BK212" s="206">
        <v>0</v>
      </c>
      <c r="BL212" s="206">
        <v>0</v>
      </c>
      <c r="BM212" s="206">
        <v>0</v>
      </c>
      <c r="BN212" s="206">
        <v>0</v>
      </c>
      <c r="BO212" s="206">
        <v>0</v>
      </c>
      <c r="BP212" s="206">
        <v>0</v>
      </c>
      <c r="BQ212" s="206">
        <v>0</v>
      </c>
      <c r="BR212" s="206">
        <v>0</v>
      </c>
      <c r="BS212" s="206">
        <v>0</v>
      </c>
      <c r="BT212" s="206">
        <v>0</v>
      </c>
      <c r="BU212" s="206">
        <v>0</v>
      </c>
      <c r="BV212" s="206">
        <v>0</v>
      </c>
      <c r="BW212" s="206">
        <v>0</v>
      </c>
      <c r="BX212" s="206">
        <v>0</v>
      </c>
      <c r="BY212" s="206">
        <v>0</v>
      </c>
      <c r="BZ212" s="206">
        <v>0</v>
      </c>
      <c r="CA212" s="206">
        <v>0</v>
      </c>
      <c r="CB212" s="206">
        <v>0</v>
      </c>
      <c r="CC212" s="206">
        <v>0</v>
      </c>
      <c r="CD212" s="206">
        <v>0</v>
      </c>
      <c r="CE212" s="206">
        <v>0</v>
      </c>
      <c r="CF212" s="206">
        <v>0</v>
      </c>
      <c r="CG212" s="206">
        <v>0</v>
      </c>
      <c r="CH212" s="206">
        <v>0</v>
      </c>
      <c r="CI212" s="206">
        <v>0</v>
      </c>
      <c r="CJ212" s="206">
        <v>0</v>
      </c>
      <c r="CK212" s="206">
        <v>0</v>
      </c>
      <c r="CL212" s="206">
        <v>0</v>
      </c>
      <c r="CM212" s="206">
        <v>0</v>
      </c>
      <c r="CN212" s="206">
        <v>0</v>
      </c>
      <c r="CO212" s="206">
        <v>0</v>
      </c>
      <c r="CP212" s="206">
        <v>0</v>
      </c>
      <c r="CQ212" s="206">
        <v>0</v>
      </c>
      <c r="CR212" s="206">
        <v>0</v>
      </c>
      <c r="CS212" s="206">
        <v>0</v>
      </c>
      <c r="CT212" s="206">
        <v>0</v>
      </c>
      <c r="CU212" s="206">
        <v>0</v>
      </c>
      <c r="CV212" s="206">
        <v>0</v>
      </c>
      <c r="CW212" s="206">
        <v>0</v>
      </c>
      <c r="CX212" s="206">
        <v>0</v>
      </c>
      <c r="CY212" s="206">
        <v>0</v>
      </c>
      <c r="CZ212" s="206">
        <v>0</v>
      </c>
      <c r="DA212" s="206">
        <v>0</v>
      </c>
      <c r="DB212" s="206">
        <v>0</v>
      </c>
      <c r="DC212" s="206">
        <v>0</v>
      </c>
      <c r="DD212" s="206">
        <v>0</v>
      </c>
      <c r="DE212" s="206">
        <v>0</v>
      </c>
      <c r="DF212" s="206">
        <v>0</v>
      </c>
      <c r="DG212" s="206">
        <v>0</v>
      </c>
      <c r="DH212" s="206">
        <v>0</v>
      </c>
      <c r="DI212" s="206">
        <v>0</v>
      </c>
      <c r="DJ212" s="206">
        <v>0</v>
      </c>
      <c r="DK212" s="206">
        <v>0</v>
      </c>
      <c r="DL212" s="207">
        <v>0</v>
      </c>
      <c r="DM212" s="343"/>
      <c r="DN212" s="317"/>
      <c r="DO212" s="317"/>
      <c r="DP212" s="317"/>
      <c r="DQ212" s="208"/>
      <c r="DR212" s="209"/>
      <c r="DS212" s="209" t="s">
        <v>306</v>
      </c>
      <c r="DT212" s="205"/>
      <c r="DU212" s="206">
        <f t="shared" si="191"/>
        <v>0</v>
      </c>
      <c r="DV212" s="206">
        <f t="shared" si="192"/>
        <v>0</v>
      </c>
      <c r="DW212" s="206">
        <f t="shared" si="193"/>
        <v>0</v>
      </c>
      <c r="DX212" s="206">
        <f t="shared" si="194"/>
        <v>0</v>
      </c>
      <c r="DY212" s="206">
        <f t="shared" si="195"/>
        <v>0</v>
      </c>
      <c r="DZ212" s="206">
        <f t="shared" si="196"/>
        <v>0</v>
      </c>
      <c r="EA212" s="206">
        <f t="shared" si="197"/>
        <v>0</v>
      </c>
      <c r="EB212" s="206">
        <f t="shared" si="198"/>
        <v>0</v>
      </c>
      <c r="EC212" s="206">
        <f t="shared" si="199"/>
        <v>0</v>
      </c>
      <c r="ED212" s="207">
        <f t="shared" si="129"/>
        <v>0</v>
      </c>
      <c r="EE212" s="303">
        <f t="shared" si="200"/>
        <v>0</v>
      </c>
      <c r="EF212" s="306"/>
      <c r="EG212" s="314"/>
      <c r="EH212" s="101"/>
    </row>
    <row r="213" spans="1:138" s="126" customFormat="1" ht="15" hidden="1" customHeight="1" outlineLevel="2" x14ac:dyDescent="0.35">
      <c r="A213" s="37" t="s">
        <v>303</v>
      </c>
      <c r="B213" s="37">
        <v>6</v>
      </c>
      <c r="C213" s="38">
        <v>6.4</v>
      </c>
      <c r="D213" s="39"/>
      <c r="E213" s="208"/>
      <c r="F213" s="209"/>
      <c r="G213" s="209" t="s">
        <v>307</v>
      </c>
      <c r="H213" s="205"/>
      <c r="I213" s="206">
        <v>0</v>
      </c>
      <c r="J213" s="206">
        <v>0</v>
      </c>
      <c r="K213" s="206">
        <v>0</v>
      </c>
      <c r="L213" s="206">
        <v>0</v>
      </c>
      <c r="M213" s="206">
        <v>0</v>
      </c>
      <c r="N213" s="206">
        <v>0</v>
      </c>
      <c r="O213" s="206">
        <v>0</v>
      </c>
      <c r="P213" s="206">
        <v>0</v>
      </c>
      <c r="Q213" s="206">
        <v>0</v>
      </c>
      <c r="R213" s="206">
        <v>0</v>
      </c>
      <c r="S213" s="206">
        <v>0</v>
      </c>
      <c r="T213" s="206">
        <v>0</v>
      </c>
      <c r="U213" s="206">
        <v>0</v>
      </c>
      <c r="V213" s="206">
        <v>0</v>
      </c>
      <c r="W213" s="206">
        <v>0</v>
      </c>
      <c r="X213" s="206">
        <v>0</v>
      </c>
      <c r="Y213" s="206">
        <v>0</v>
      </c>
      <c r="Z213" s="206">
        <v>0</v>
      </c>
      <c r="AA213" s="206">
        <v>0</v>
      </c>
      <c r="AB213" s="206">
        <v>0</v>
      </c>
      <c r="AC213" s="206">
        <v>0</v>
      </c>
      <c r="AD213" s="206">
        <v>0</v>
      </c>
      <c r="AE213" s="206">
        <v>0</v>
      </c>
      <c r="AF213" s="206">
        <v>0</v>
      </c>
      <c r="AG213" s="206">
        <v>0</v>
      </c>
      <c r="AH213" s="206">
        <v>0</v>
      </c>
      <c r="AI213" s="206">
        <v>0</v>
      </c>
      <c r="AJ213" s="206">
        <v>0</v>
      </c>
      <c r="AK213" s="206">
        <v>0</v>
      </c>
      <c r="AL213" s="206">
        <v>0</v>
      </c>
      <c r="AM213" s="206">
        <v>0</v>
      </c>
      <c r="AN213" s="206">
        <v>0</v>
      </c>
      <c r="AO213" s="206">
        <v>0</v>
      </c>
      <c r="AP213" s="206">
        <v>0</v>
      </c>
      <c r="AQ213" s="206">
        <v>0</v>
      </c>
      <c r="AR213" s="206">
        <v>0</v>
      </c>
      <c r="AS213" s="206">
        <v>0</v>
      </c>
      <c r="AT213" s="206">
        <v>0</v>
      </c>
      <c r="AU213" s="206">
        <v>0</v>
      </c>
      <c r="AV213" s="206">
        <v>0</v>
      </c>
      <c r="AW213" s="206">
        <v>0</v>
      </c>
      <c r="AX213" s="206">
        <v>0</v>
      </c>
      <c r="AY213" s="206">
        <v>0</v>
      </c>
      <c r="AZ213" s="206">
        <v>0</v>
      </c>
      <c r="BA213" s="206">
        <v>0</v>
      </c>
      <c r="BB213" s="206">
        <v>0</v>
      </c>
      <c r="BC213" s="206">
        <v>0</v>
      </c>
      <c r="BD213" s="206">
        <v>0</v>
      </c>
      <c r="BE213" s="206">
        <v>0</v>
      </c>
      <c r="BF213" s="206">
        <v>0</v>
      </c>
      <c r="BG213" s="206">
        <v>0</v>
      </c>
      <c r="BH213" s="206">
        <v>0</v>
      </c>
      <c r="BI213" s="206">
        <v>0</v>
      </c>
      <c r="BJ213" s="206">
        <v>0</v>
      </c>
      <c r="BK213" s="206">
        <v>0</v>
      </c>
      <c r="BL213" s="206">
        <v>0</v>
      </c>
      <c r="BM213" s="206">
        <v>0</v>
      </c>
      <c r="BN213" s="206">
        <v>0</v>
      </c>
      <c r="BO213" s="206">
        <v>0</v>
      </c>
      <c r="BP213" s="206">
        <v>0</v>
      </c>
      <c r="BQ213" s="206">
        <v>0</v>
      </c>
      <c r="BR213" s="206">
        <v>0</v>
      </c>
      <c r="BS213" s="206">
        <v>0</v>
      </c>
      <c r="BT213" s="206">
        <v>0</v>
      </c>
      <c r="BU213" s="206">
        <v>0</v>
      </c>
      <c r="BV213" s="206">
        <v>0</v>
      </c>
      <c r="BW213" s="206">
        <v>0</v>
      </c>
      <c r="BX213" s="206">
        <v>0</v>
      </c>
      <c r="BY213" s="206">
        <v>0</v>
      </c>
      <c r="BZ213" s="206">
        <v>0</v>
      </c>
      <c r="CA213" s="206">
        <v>0</v>
      </c>
      <c r="CB213" s="206">
        <v>0</v>
      </c>
      <c r="CC213" s="206">
        <v>0</v>
      </c>
      <c r="CD213" s="206">
        <v>0</v>
      </c>
      <c r="CE213" s="206">
        <v>0</v>
      </c>
      <c r="CF213" s="206">
        <v>0</v>
      </c>
      <c r="CG213" s="206">
        <v>0</v>
      </c>
      <c r="CH213" s="206">
        <v>0</v>
      </c>
      <c r="CI213" s="206">
        <v>0</v>
      </c>
      <c r="CJ213" s="206">
        <v>0</v>
      </c>
      <c r="CK213" s="206">
        <v>0</v>
      </c>
      <c r="CL213" s="206">
        <v>0</v>
      </c>
      <c r="CM213" s="206">
        <v>0</v>
      </c>
      <c r="CN213" s="206">
        <v>0</v>
      </c>
      <c r="CO213" s="206">
        <v>0</v>
      </c>
      <c r="CP213" s="206">
        <v>0</v>
      </c>
      <c r="CQ213" s="206">
        <v>0</v>
      </c>
      <c r="CR213" s="206">
        <v>0</v>
      </c>
      <c r="CS213" s="206">
        <v>0</v>
      </c>
      <c r="CT213" s="206">
        <v>0</v>
      </c>
      <c r="CU213" s="206">
        <v>0</v>
      </c>
      <c r="CV213" s="206">
        <v>0</v>
      </c>
      <c r="CW213" s="206">
        <v>0</v>
      </c>
      <c r="CX213" s="206">
        <v>0</v>
      </c>
      <c r="CY213" s="206">
        <v>0</v>
      </c>
      <c r="CZ213" s="206">
        <v>0</v>
      </c>
      <c r="DA213" s="206">
        <v>0</v>
      </c>
      <c r="DB213" s="206">
        <v>0</v>
      </c>
      <c r="DC213" s="206">
        <v>0</v>
      </c>
      <c r="DD213" s="206">
        <v>0</v>
      </c>
      <c r="DE213" s="206">
        <v>0</v>
      </c>
      <c r="DF213" s="206">
        <v>0</v>
      </c>
      <c r="DG213" s="206">
        <v>0</v>
      </c>
      <c r="DH213" s="206">
        <v>0</v>
      </c>
      <c r="DI213" s="206">
        <v>0</v>
      </c>
      <c r="DJ213" s="206">
        <v>0</v>
      </c>
      <c r="DK213" s="206">
        <v>0</v>
      </c>
      <c r="DL213" s="207">
        <v>0</v>
      </c>
      <c r="DM213" s="343"/>
      <c r="DN213" s="317"/>
      <c r="DO213" s="317"/>
      <c r="DP213" s="317"/>
      <c r="DQ213" s="208"/>
      <c r="DR213" s="209"/>
      <c r="DS213" s="209" t="s">
        <v>307</v>
      </c>
      <c r="DT213" s="205"/>
      <c r="DU213" s="206">
        <f t="shared" si="191"/>
        <v>0</v>
      </c>
      <c r="DV213" s="206">
        <f t="shared" si="192"/>
        <v>0</v>
      </c>
      <c r="DW213" s="206">
        <f t="shared" si="193"/>
        <v>0</v>
      </c>
      <c r="DX213" s="206">
        <f t="shared" si="194"/>
        <v>0</v>
      </c>
      <c r="DY213" s="206">
        <f t="shared" si="195"/>
        <v>0</v>
      </c>
      <c r="DZ213" s="206">
        <f t="shared" si="196"/>
        <v>0</v>
      </c>
      <c r="EA213" s="206">
        <f t="shared" si="197"/>
        <v>0</v>
      </c>
      <c r="EB213" s="206">
        <f t="shared" si="198"/>
        <v>0</v>
      </c>
      <c r="EC213" s="206">
        <f t="shared" si="199"/>
        <v>0</v>
      </c>
      <c r="ED213" s="207">
        <f t="shared" ref="ED213:ED276" si="201">SUM(DU213:EC213)</f>
        <v>0</v>
      </c>
      <c r="EE213" s="303">
        <f t="shared" si="200"/>
        <v>0</v>
      </c>
      <c r="EF213" s="306"/>
      <c r="EG213" s="314"/>
      <c r="EH213" s="101"/>
    </row>
    <row r="214" spans="1:138" s="126" customFormat="1" ht="15" hidden="1" customHeight="1" outlineLevel="2" x14ac:dyDescent="0.35">
      <c r="A214" s="37" t="s">
        <v>303</v>
      </c>
      <c r="B214" s="37">
        <v>6</v>
      </c>
      <c r="C214" s="38">
        <v>6.5</v>
      </c>
      <c r="D214" s="39"/>
      <c r="E214" s="208"/>
      <c r="F214" s="209"/>
      <c r="G214" s="209" t="s">
        <v>308</v>
      </c>
      <c r="H214" s="205"/>
      <c r="I214" s="206">
        <v>0</v>
      </c>
      <c r="J214" s="206">
        <v>0</v>
      </c>
      <c r="K214" s="206">
        <v>0</v>
      </c>
      <c r="L214" s="206">
        <v>0</v>
      </c>
      <c r="M214" s="206">
        <v>0</v>
      </c>
      <c r="N214" s="206">
        <v>0</v>
      </c>
      <c r="O214" s="206">
        <v>0</v>
      </c>
      <c r="P214" s="206">
        <v>0</v>
      </c>
      <c r="Q214" s="206">
        <v>0</v>
      </c>
      <c r="R214" s="206">
        <v>0</v>
      </c>
      <c r="S214" s="206">
        <v>0</v>
      </c>
      <c r="T214" s="206">
        <v>0</v>
      </c>
      <c r="U214" s="206">
        <v>0</v>
      </c>
      <c r="V214" s="206">
        <v>0</v>
      </c>
      <c r="W214" s="206">
        <v>0</v>
      </c>
      <c r="X214" s="206">
        <v>0</v>
      </c>
      <c r="Y214" s="206">
        <v>0</v>
      </c>
      <c r="Z214" s="206">
        <v>0</v>
      </c>
      <c r="AA214" s="206">
        <v>0</v>
      </c>
      <c r="AB214" s="206">
        <v>0</v>
      </c>
      <c r="AC214" s="206">
        <v>0</v>
      </c>
      <c r="AD214" s="206">
        <v>0</v>
      </c>
      <c r="AE214" s="206">
        <v>0</v>
      </c>
      <c r="AF214" s="206">
        <v>0</v>
      </c>
      <c r="AG214" s="206">
        <v>0</v>
      </c>
      <c r="AH214" s="206">
        <v>0</v>
      </c>
      <c r="AI214" s="206">
        <v>0</v>
      </c>
      <c r="AJ214" s="206">
        <v>0</v>
      </c>
      <c r="AK214" s="206">
        <v>0</v>
      </c>
      <c r="AL214" s="206">
        <v>0</v>
      </c>
      <c r="AM214" s="206">
        <v>0</v>
      </c>
      <c r="AN214" s="206">
        <v>0</v>
      </c>
      <c r="AO214" s="206">
        <v>0</v>
      </c>
      <c r="AP214" s="206">
        <v>0</v>
      </c>
      <c r="AQ214" s="206">
        <v>0</v>
      </c>
      <c r="AR214" s="206">
        <v>0</v>
      </c>
      <c r="AS214" s="206">
        <v>0</v>
      </c>
      <c r="AT214" s="206">
        <v>0</v>
      </c>
      <c r="AU214" s="206">
        <v>0</v>
      </c>
      <c r="AV214" s="206">
        <v>0</v>
      </c>
      <c r="AW214" s="206">
        <v>0</v>
      </c>
      <c r="AX214" s="206">
        <v>0</v>
      </c>
      <c r="AY214" s="206">
        <v>0</v>
      </c>
      <c r="AZ214" s="206">
        <v>0</v>
      </c>
      <c r="BA214" s="206">
        <v>0</v>
      </c>
      <c r="BB214" s="206">
        <v>0</v>
      </c>
      <c r="BC214" s="206">
        <v>0</v>
      </c>
      <c r="BD214" s="206">
        <v>0</v>
      </c>
      <c r="BE214" s="206">
        <v>0</v>
      </c>
      <c r="BF214" s="206">
        <v>0</v>
      </c>
      <c r="BG214" s="206">
        <v>0</v>
      </c>
      <c r="BH214" s="206">
        <v>0</v>
      </c>
      <c r="BI214" s="206">
        <v>0</v>
      </c>
      <c r="BJ214" s="206">
        <v>0</v>
      </c>
      <c r="BK214" s="206">
        <v>0</v>
      </c>
      <c r="BL214" s="206">
        <v>0</v>
      </c>
      <c r="BM214" s="206">
        <v>0</v>
      </c>
      <c r="BN214" s="206">
        <v>0</v>
      </c>
      <c r="BO214" s="206">
        <v>0</v>
      </c>
      <c r="BP214" s="206">
        <v>0</v>
      </c>
      <c r="BQ214" s="206">
        <v>0</v>
      </c>
      <c r="BR214" s="206">
        <v>0</v>
      </c>
      <c r="BS214" s="206">
        <v>0</v>
      </c>
      <c r="BT214" s="206">
        <v>0</v>
      </c>
      <c r="BU214" s="206">
        <v>0</v>
      </c>
      <c r="BV214" s="206">
        <v>0</v>
      </c>
      <c r="BW214" s="206">
        <v>0</v>
      </c>
      <c r="BX214" s="206">
        <v>0</v>
      </c>
      <c r="BY214" s="206">
        <v>0</v>
      </c>
      <c r="BZ214" s="206">
        <v>0</v>
      </c>
      <c r="CA214" s="206">
        <v>0</v>
      </c>
      <c r="CB214" s="206">
        <v>0</v>
      </c>
      <c r="CC214" s="206">
        <v>0</v>
      </c>
      <c r="CD214" s="206">
        <v>0</v>
      </c>
      <c r="CE214" s="206">
        <v>0</v>
      </c>
      <c r="CF214" s="206">
        <v>0</v>
      </c>
      <c r="CG214" s="206">
        <v>0</v>
      </c>
      <c r="CH214" s="206">
        <v>0</v>
      </c>
      <c r="CI214" s="206">
        <v>0</v>
      </c>
      <c r="CJ214" s="206">
        <v>0</v>
      </c>
      <c r="CK214" s="206">
        <v>0</v>
      </c>
      <c r="CL214" s="206">
        <v>0</v>
      </c>
      <c r="CM214" s="206">
        <v>0</v>
      </c>
      <c r="CN214" s="206">
        <v>0</v>
      </c>
      <c r="CO214" s="206">
        <v>0</v>
      </c>
      <c r="CP214" s="206">
        <v>0</v>
      </c>
      <c r="CQ214" s="206">
        <v>0</v>
      </c>
      <c r="CR214" s="206">
        <v>0</v>
      </c>
      <c r="CS214" s="206">
        <v>0</v>
      </c>
      <c r="CT214" s="206">
        <v>0</v>
      </c>
      <c r="CU214" s="206">
        <v>0</v>
      </c>
      <c r="CV214" s="206">
        <v>0</v>
      </c>
      <c r="CW214" s="206">
        <v>0</v>
      </c>
      <c r="CX214" s="206">
        <v>0</v>
      </c>
      <c r="CY214" s="206">
        <v>0</v>
      </c>
      <c r="CZ214" s="206">
        <v>0</v>
      </c>
      <c r="DA214" s="206">
        <v>0</v>
      </c>
      <c r="DB214" s="206">
        <v>0</v>
      </c>
      <c r="DC214" s="206">
        <v>0</v>
      </c>
      <c r="DD214" s="206">
        <v>0</v>
      </c>
      <c r="DE214" s="206">
        <v>0</v>
      </c>
      <c r="DF214" s="206">
        <v>0</v>
      </c>
      <c r="DG214" s="206">
        <v>0</v>
      </c>
      <c r="DH214" s="206">
        <v>0</v>
      </c>
      <c r="DI214" s="206">
        <v>0</v>
      </c>
      <c r="DJ214" s="206">
        <v>0</v>
      </c>
      <c r="DK214" s="206">
        <v>0</v>
      </c>
      <c r="DL214" s="207">
        <v>0</v>
      </c>
      <c r="DM214" s="343"/>
      <c r="DN214" s="317"/>
      <c r="DO214" s="317"/>
      <c r="DP214" s="317"/>
      <c r="DQ214" s="208"/>
      <c r="DR214" s="209"/>
      <c r="DS214" s="209" t="s">
        <v>308</v>
      </c>
      <c r="DT214" s="205"/>
      <c r="DU214" s="206">
        <f t="shared" si="191"/>
        <v>0</v>
      </c>
      <c r="DV214" s="206">
        <f t="shared" si="192"/>
        <v>0</v>
      </c>
      <c r="DW214" s="206">
        <f t="shared" si="193"/>
        <v>0</v>
      </c>
      <c r="DX214" s="206">
        <f t="shared" si="194"/>
        <v>0</v>
      </c>
      <c r="DY214" s="206">
        <f t="shared" si="195"/>
        <v>0</v>
      </c>
      <c r="DZ214" s="206">
        <f t="shared" si="196"/>
        <v>0</v>
      </c>
      <c r="EA214" s="206">
        <f t="shared" si="197"/>
        <v>0</v>
      </c>
      <c r="EB214" s="206">
        <f t="shared" si="198"/>
        <v>0</v>
      </c>
      <c r="EC214" s="206">
        <f t="shared" si="199"/>
        <v>0</v>
      </c>
      <c r="ED214" s="207">
        <f t="shared" si="201"/>
        <v>0</v>
      </c>
      <c r="EE214" s="303">
        <f t="shared" si="200"/>
        <v>0</v>
      </c>
      <c r="EF214" s="306"/>
      <c r="EG214" s="314"/>
      <c r="EH214" s="101"/>
    </row>
    <row r="215" spans="1:138" s="126" customFormat="1" ht="15" hidden="1" customHeight="1" outlineLevel="2" x14ac:dyDescent="0.35">
      <c r="A215" s="37" t="s">
        <v>303</v>
      </c>
      <c r="B215" s="37">
        <v>6</v>
      </c>
      <c r="C215" s="38">
        <v>6.6</v>
      </c>
      <c r="D215" s="39"/>
      <c r="E215" s="208"/>
      <c r="F215" s="209"/>
      <c r="G215" s="209" t="s">
        <v>309</v>
      </c>
      <c r="H215" s="205"/>
      <c r="I215" s="206">
        <v>0</v>
      </c>
      <c r="J215" s="206">
        <v>0</v>
      </c>
      <c r="K215" s="206">
        <v>0</v>
      </c>
      <c r="L215" s="206">
        <v>0</v>
      </c>
      <c r="M215" s="206">
        <v>0</v>
      </c>
      <c r="N215" s="206">
        <v>0</v>
      </c>
      <c r="O215" s="206">
        <v>0</v>
      </c>
      <c r="P215" s="206">
        <v>0</v>
      </c>
      <c r="Q215" s="206">
        <v>0</v>
      </c>
      <c r="R215" s="206">
        <v>0</v>
      </c>
      <c r="S215" s="206">
        <v>0</v>
      </c>
      <c r="T215" s="206">
        <v>0</v>
      </c>
      <c r="U215" s="206">
        <v>0</v>
      </c>
      <c r="V215" s="206">
        <v>0</v>
      </c>
      <c r="W215" s="206">
        <v>0</v>
      </c>
      <c r="X215" s="206">
        <v>0</v>
      </c>
      <c r="Y215" s="206">
        <v>0</v>
      </c>
      <c r="Z215" s="206">
        <v>0</v>
      </c>
      <c r="AA215" s="206">
        <v>0</v>
      </c>
      <c r="AB215" s="206">
        <v>0</v>
      </c>
      <c r="AC215" s="206">
        <v>0</v>
      </c>
      <c r="AD215" s="206">
        <v>0</v>
      </c>
      <c r="AE215" s="206">
        <v>0</v>
      </c>
      <c r="AF215" s="206">
        <v>0</v>
      </c>
      <c r="AG215" s="206">
        <v>0</v>
      </c>
      <c r="AH215" s="206">
        <v>0</v>
      </c>
      <c r="AI215" s="206">
        <v>0</v>
      </c>
      <c r="AJ215" s="206">
        <v>0</v>
      </c>
      <c r="AK215" s="206">
        <v>0</v>
      </c>
      <c r="AL215" s="206">
        <v>0</v>
      </c>
      <c r="AM215" s="206">
        <v>0</v>
      </c>
      <c r="AN215" s="206">
        <v>0</v>
      </c>
      <c r="AO215" s="206">
        <v>0</v>
      </c>
      <c r="AP215" s="206">
        <v>0</v>
      </c>
      <c r="AQ215" s="206">
        <v>0</v>
      </c>
      <c r="AR215" s="206">
        <v>0</v>
      </c>
      <c r="AS215" s="206">
        <v>0</v>
      </c>
      <c r="AT215" s="206">
        <v>0</v>
      </c>
      <c r="AU215" s="206">
        <v>0</v>
      </c>
      <c r="AV215" s="206">
        <v>0</v>
      </c>
      <c r="AW215" s="206">
        <v>0</v>
      </c>
      <c r="AX215" s="206">
        <v>0</v>
      </c>
      <c r="AY215" s="206">
        <v>0</v>
      </c>
      <c r="AZ215" s="206">
        <v>0</v>
      </c>
      <c r="BA215" s="206">
        <v>0</v>
      </c>
      <c r="BB215" s="206">
        <v>0</v>
      </c>
      <c r="BC215" s="206">
        <v>0</v>
      </c>
      <c r="BD215" s="206">
        <v>0</v>
      </c>
      <c r="BE215" s="206">
        <v>0</v>
      </c>
      <c r="BF215" s="206">
        <v>0</v>
      </c>
      <c r="BG215" s="206">
        <v>0</v>
      </c>
      <c r="BH215" s="206">
        <v>0</v>
      </c>
      <c r="BI215" s="206">
        <v>0</v>
      </c>
      <c r="BJ215" s="206">
        <v>0</v>
      </c>
      <c r="BK215" s="206">
        <v>0</v>
      </c>
      <c r="BL215" s="206">
        <v>0</v>
      </c>
      <c r="BM215" s="206">
        <v>0</v>
      </c>
      <c r="BN215" s="206">
        <v>0</v>
      </c>
      <c r="BO215" s="206">
        <v>0</v>
      </c>
      <c r="BP215" s="206">
        <v>0</v>
      </c>
      <c r="BQ215" s="206">
        <v>0</v>
      </c>
      <c r="BR215" s="206">
        <v>0</v>
      </c>
      <c r="BS215" s="206">
        <v>0</v>
      </c>
      <c r="BT215" s="206">
        <v>0</v>
      </c>
      <c r="BU215" s="206">
        <v>0</v>
      </c>
      <c r="BV215" s="206">
        <v>0</v>
      </c>
      <c r="BW215" s="206">
        <v>0</v>
      </c>
      <c r="BX215" s="206">
        <v>0</v>
      </c>
      <c r="BY215" s="206">
        <v>0</v>
      </c>
      <c r="BZ215" s="206">
        <v>0</v>
      </c>
      <c r="CA215" s="206">
        <v>0</v>
      </c>
      <c r="CB215" s="206">
        <v>0</v>
      </c>
      <c r="CC215" s="206">
        <v>0</v>
      </c>
      <c r="CD215" s="206">
        <v>0</v>
      </c>
      <c r="CE215" s="206">
        <v>0</v>
      </c>
      <c r="CF215" s="206">
        <v>0</v>
      </c>
      <c r="CG215" s="206">
        <v>0</v>
      </c>
      <c r="CH215" s="206">
        <v>0</v>
      </c>
      <c r="CI215" s="206">
        <v>0</v>
      </c>
      <c r="CJ215" s="206">
        <v>0</v>
      </c>
      <c r="CK215" s="206">
        <v>0</v>
      </c>
      <c r="CL215" s="206">
        <v>0</v>
      </c>
      <c r="CM215" s="206">
        <v>0</v>
      </c>
      <c r="CN215" s="206">
        <v>0</v>
      </c>
      <c r="CO215" s="206">
        <v>0</v>
      </c>
      <c r="CP215" s="206">
        <v>0</v>
      </c>
      <c r="CQ215" s="206">
        <v>0</v>
      </c>
      <c r="CR215" s="206">
        <v>0</v>
      </c>
      <c r="CS215" s="206">
        <v>0</v>
      </c>
      <c r="CT215" s="206">
        <v>0</v>
      </c>
      <c r="CU215" s="206">
        <v>0</v>
      </c>
      <c r="CV215" s="206">
        <v>0</v>
      </c>
      <c r="CW215" s="206">
        <v>0</v>
      </c>
      <c r="CX215" s="206">
        <v>0</v>
      </c>
      <c r="CY215" s="206">
        <v>0</v>
      </c>
      <c r="CZ215" s="206">
        <v>0</v>
      </c>
      <c r="DA215" s="206">
        <v>0</v>
      </c>
      <c r="DB215" s="206">
        <v>0</v>
      </c>
      <c r="DC215" s="206">
        <v>0</v>
      </c>
      <c r="DD215" s="206">
        <v>0</v>
      </c>
      <c r="DE215" s="206">
        <v>0</v>
      </c>
      <c r="DF215" s="206">
        <v>0</v>
      </c>
      <c r="DG215" s="206">
        <v>0</v>
      </c>
      <c r="DH215" s="206">
        <v>0</v>
      </c>
      <c r="DI215" s="206">
        <v>0</v>
      </c>
      <c r="DJ215" s="206">
        <v>0</v>
      </c>
      <c r="DK215" s="206">
        <v>0</v>
      </c>
      <c r="DL215" s="207">
        <v>0</v>
      </c>
      <c r="DM215" s="343"/>
      <c r="DN215" s="317"/>
      <c r="DO215" s="317"/>
      <c r="DP215" s="317"/>
      <c r="DQ215" s="208"/>
      <c r="DR215" s="209"/>
      <c r="DS215" s="209" t="s">
        <v>309</v>
      </c>
      <c r="DT215" s="205"/>
      <c r="DU215" s="206">
        <f t="shared" si="191"/>
        <v>0</v>
      </c>
      <c r="DV215" s="206">
        <f t="shared" si="192"/>
        <v>0</v>
      </c>
      <c r="DW215" s="206">
        <f t="shared" si="193"/>
        <v>0</v>
      </c>
      <c r="DX215" s="206">
        <f t="shared" si="194"/>
        <v>0</v>
      </c>
      <c r="DY215" s="206">
        <f t="shared" si="195"/>
        <v>0</v>
      </c>
      <c r="DZ215" s="206">
        <f t="shared" si="196"/>
        <v>0</v>
      </c>
      <c r="EA215" s="206">
        <f t="shared" si="197"/>
        <v>0</v>
      </c>
      <c r="EB215" s="206">
        <f t="shared" si="198"/>
        <v>0</v>
      </c>
      <c r="EC215" s="206">
        <f t="shared" si="199"/>
        <v>0</v>
      </c>
      <c r="ED215" s="207">
        <f t="shared" si="201"/>
        <v>0</v>
      </c>
      <c r="EE215" s="303">
        <f t="shared" si="200"/>
        <v>0</v>
      </c>
      <c r="EF215" s="306"/>
      <c r="EG215" s="314"/>
      <c r="EH215" s="101"/>
    </row>
    <row r="216" spans="1:138" s="126" customFormat="1" ht="15" hidden="1" customHeight="1" outlineLevel="2" x14ac:dyDescent="0.35">
      <c r="A216" s="37" t="s">
        <v>303</v>
      </c>
      <c r="B216" s="37">
        <v>6</v>
      </c>
      <c r="C216" s="38">
        <v>6.7</v>
      </c>
      <c r="D216" s="39"/>
      <c r="E216" s="208"/>
      <c r="F216" s="209"/>
      <c r="G216" s="209" t="s">
        <v>310</v>
      </c>
      <c r="H216" s="205"/>
      <c r="I216" s="206">
        <v>0</v>
      </c>
      <c r="J216" s="206">
        <v>0</v>
      </c>
      <c r="K216" s="206">
        <v>0</v>
      </c>
      <c r="L216" s="206">
        <v>0</v>
      </c>
      <c r="M216" s="206">
        <v>0</v>
      </c>
      <c r="N216" s="206">
        <v>0</v>
      </c>
      <c r="O216" s="206">
        <v>0</v>
      </c>
      <c r="P216" s="206">
        <v>0</v>
      </c>
      <c r="Q216" s="206">
        <v>0</v>
      </c>
      <c r="R216" s="206">
        <v>0</v>
      </c>
      <c r="S216" s="206">
        <v>0</v>
      </c>
      <c r="T216" s="206">
        <v>0</v>
      </c>
      <c r="U216" s="206">
        <v>0</v>
      </c>
      <c r="V216" s="206">
        <v>0</v>
      </c>
      <c r="W216" s="206">
        <v>0</v>
      </c>
      <c r="X216" s="206">
        <v>0</v>
      </c>
      <c r="Y216" s="206">
        <v>0</v>
      </c>
      <c r="Z216" s="206">
        <v>0</v>
      </c>
      <c r="AA216" s="206">
        <v>0</v>
      </c>
      <c r="AB216" s="206">
        <v>0</v>
      </c>
      <c r="AC216" s="206">
        <v>0</v>
      </c>
      <c r="AD216" s="206">
        <v>0</v>
      </c>
      <c r="AE216" s="206">
        <v>0</v>
      </c>
      <c r="AF216" s="206">
        <v>0</v>
      </c>
      <c r="AG216" s="206">
        <v>0</v>
      </c>
      <c r="AH216" s="206">
        <v>0</v>
      </c>
      <c r="AI216" s="206">
        <v>0</v>
      </c>
      <c r="AJ216" s="206">
        <v>0</v>
      </c>
      <c r="AK216" s="206">
        <v>0</v>
      </c>
      <c r="AL216" s="206">
        <v>0</v>
      </c>
      <c r="AM216" s="206">
        <v>0</v>
      </c>
      <c r="AN216" s="206">
        <v>0</v>
      </c>
      <c r="AO216" s="206">
        <v>0</v>
      </c>
      <c r="AP216" s="206">
        <v>0</v>
      </c>
      <c r="AQ216" s="206">
        <v>0</v>
      </c>
      <c r="AR216" s="206">
        <v>0</v>
      </c>
      <c r="AS216" s="206">
        <v>0</v>
      </c>
      <c r="AT216" s="206">
        <v>0</v>
      </c>
      <c r="AU216" s="206">
        <v>0</v>
      </c>
      <c r="AV216" s="206">
        <v>0</v>
      </c>
      <c r="AW216" s="206">
        <v>0</v>
      </c>
      <c r="AX216" s="206">
        <v>0</v>
      </c>
      <c r="AY216" s="206">
        <v>0</v>
      </c>
      <c r="AZ216" s="206">
        <v>0</v>
      </c>
      <c r="BA216" s="206">
        <v>0</v>
      </c>
      <c r="BB216" s="206">
        <v>0</v>
      </c>
      <c r="BC216" s="206">
        <v>0</v>
      </c>
      <c r="BD216" s="206">
        <v>0</v>
      </c>
      <c r="BE216" s="206">
        <v>0</v>
      </c>
      <c r="BF216" s="206">
        <v>0</v>
      </c>
      <c r="BG216" s="206">
        <v>0</v>
      </c>
      <c r="BH216" s="206">
        <v>0</v>
      </c>
      <c r="BI216" s="206">
        <v>0</v>
      </c>
      <c r="BJ216" s="206">
        <v>0</v>
      </c>
      <c r="BK216" s="206">
        <v>0</v>
      </c>
      <c r="BL216" s="206">
        <v>0</v>
      </c>
      <c r="BM216" s="206">
        <v>0</v>
      </c>
      <c r="BN216" s="206">
        <v>0</v>
      </c>
      <c r="BO216" s="206">
        <v>0</v>
      </c>
      <c r="BP216" s="206">
        <v>0</v>
      </c>
      <c r="BQ216" s="206">
        <v>0</v>
      </c>
      <c r="BR216" s="206">
        <v>0</v>
      </c>
      <c r="BS216" s="206">
        <v>0</v>
      </c>
      <c r="BT216" s="206">
        <v>0</v>
      </c>
      <c r="BU216" s="206">
        <v>0</v>
      </c>
      <c r="BV216" s="206">
        <v>0</v>
      </c>
      <c r="BW216" s="206">
        <v>0</v>
      </c>
      <c r="BX216" s="206">
        <v>0</v>
      </c>
      <c r="BY216" s="206">
        <v>0</v>
      </c>
      <c r="BZ216" s="206">
        <v>0</v>
      </c>
      <c r="CA216" s="206">
        <v>0</v>
      </c>
      <c r="CB216" s="206">
        <v>0</v>
      </c>
      <c r="CC216" s="206">
        <v>0</v>
      </c>
      <c r="CD216" s="206">
        <v>0</v>
      </c>
      <c r="CE216" s="206">
        <v>0</v>
      </c>
      <c r="CF216" s="206">
        <v>0</v>
      </c>
      <c r="CG216" s="206">
        <v>0</v>
      </c>
      <c r="CH216" s="206">
        <v>0</v>
      </c>
      <c r="CI216" s="206">
        <v>0</v>
      </c>
      <c r="CJ216" s="206">
        <v>0</v>
      </c>
      <c r="CK216" s="206">
        <v>0</v>
      </c>
      <c r="CL216" s="206">
        <v>0</v>
      </c>
      <c r="CM216" s="206">
        <v>0</v>
      </c>
      <c r="CN216" s="206">
        <v>0</v>
      </c>
      <c r="CO216" s="206">
        <v>0</v>
      </c>
      <c r="CP216" s="206">
        <v>0</v>
      </c>
      <c r="CQ216" s="206">
        <v>0</v>
      </c>
      <c r="CR216" s="206">
        <v>0</v>
      </c>
      <c r="CS216" s="206">
        <v>0</v>
      </c>
      <c r="CT216" s="206">
        <v>0</v>
      </c>
      <c r="CU216" s="206">
        <v>0</v>
      </c>
      <c r="CV216" s="206">
        <v>0</v>
      </c>
      <c r="CW216" s="206">
        <v>0</v>
      </c>
      <c r="CX216" s="206">
        <v>0</v>
      </c>
      <c r="CY216" s="206">
        <v>0</v>
      </c>
      <c r="CZ216" s="206">
        <v>0</v>
      </c>
      <c r="DA216" s="206">
        <v>0</v>
      </c>
      <c r="DB216" s="206">
        <v>0</v>
      </c>
      <c r="DC216" s="206">
        <v>0</v>
      </c>
      <c r="DD216" s="206">
        <v>0</v>
      </c>
      <c r="DE216" s="206">
        <v>0</v>
      </c>
      <c r="DF216" s="206">
        <v>0</v>
      </c>
      <c r="DG216" s="206">
        <v>0</v>
      </c>
      <c r="DH216" s="206">
        <v>0</v>
      </c>
      <c r="DI216" s="206">
        <v>0</v>
      </c>
      <c r="DJ216" s="206">
        <v>0</v>
      </c>
      <c r="DK216" s="206">
        <v>0</v>
      </c>
      <c r="DL216" s="207">
        <v>0</v>
      </c>
      <c r="DM216" s="343"/>
      <c r="DN216" s="317"/>
      <c r="DO216" s="317"/>
      <c r="DP216" s="317"/>
      <c r="DQ216" s="208"/>
      <c r="DR216" s="209"/>
      <c r="DS216" s="209" t="s">
        <v>310</v>
      </c>
      <c r="DT216" s="205"/>
      <c r="DU216" s="206">
        <f t="shared" si="191"/>
        <v>0</v>
      </c>
      <c r="DV216" s="206">
        <f t="shared" si="192"/>
        <v>0</v>
      </c>
      <c r="DW216" s="206">
        <f t="shared" si="193"/>
        <v>0</v>
      </c>
      <c r="DX216" s="206">
        <f t="shared" si="194"/>
        <v>0</v>
      </c>
      <c r="DY216" s="206">
        <f t="shared" si="195"/>
        <v>0</v>
      </c>
      <c r="DZ216" s="206">
        <f t="shared" si="196"/>
        <v>0</v>
      </c>
      <c r="EA216" s="206">
        <f t="shared" si="197"/>
        <v>0</v>
      </c>
      <c r="EB216" s="206">
        <f t="shared" si="198"/>
        <v>0</v>
      </c>
      <c r="EC216" s="206">
        <f t="shared" si="199"/>
        <v>0</v>
      </c>
      <c r="ED216" s="207">
        <f t="shared" si="201"/>
        <v>0</v>
      </c>
      <c r="EE216" s="303">
        <f t="shared" si="200"/>
        <v>0</v>
      </c>
      <c r="EF216" s="306"/>
      <c r="EG216" s="314"/>
      <c r="EH216" s="101"/>
    </row>
    <row r="217" spans="1:138" s="126" customFormat="1" ht="15" hidden="1" customHeight="1" outlineLevel="2" x14ac:dyDescent="0.35">
      <c r="A217" s="37" t="s">
        <v>303</v>
      </c>
      <c r="B217" s="37">
        <v>6</v>
      </c>
      <c r="C217" s="38">
        <v>6.8</v>
      </c>
      <c r="D217" s="39"/>
      <c r="E217" s="208"/>
      <c r="F217" s="209"/>
      <c r="G217" s="209" t="s">
        <v>311</v>
      </c>
      <c r="H217" s="205"/>
      <c r="I217" s="206">
        <v>0</v>
      </c>
      <c r="J217" s="206">
        <v>0</v>
      </c>
      <c r="K217" s="206">
        <v>0</v>
      </c>
      <c r="L217" s="206">
        <v>0</v>
      </c>
      <c r="M217" s="206">
        <v>0</v>
      </c>
      <c r="N217" s="206">
        <v>0</v>
      </c>
      <c r="O217" s="206">
        <v>0</v>
      </c>
      <c r="P217" s="206">
        <v>0</v>
      </c>
      <c r="Q217" s="206">
        <v>0</v>
      </c>
      <c r="R217" s="206">
        <v>0</v>
      </c>
      <c r="S217" s="206">
        <v>0</v>
      </c>
      <c r="T217" s="206">
        <v>0</v>
      </c>
      <c r="U217" s="206">
        <v>0</v>
      </c>
      <c r="V217" s="206">
        <v>0</v>
      </c>
      <c r="W217" s="206">
        <v>0</v>
      </c>
      <c r="X217" s="206">
        <v>0</v>
      </c>
      <c r="Y217" s="206">
        <v>0</v>
      </c>
      <c r="Z217" s="206">
        <v>0</v>
      </c>
      <c r="AA217" s="206">
        <v>0</v>
      </c>
      <c r="AB217" s="206">
        <v>0</v>
      </c>
      <c r="AC217" s="206">
        <v>0</v>
      </c>
      <c r="AD217" s="206">
        <v>0</v>
      </c>
      <c r="AE217" s="206">
        <v>0</v>
      </c>
      <c r="AF217" s="206">
        <v>0</v>
      </c>
      <c r="AG217" s="206">
        <v>0</v>
      </c>
      <c r="AH217" s="206">
        <v>0</v>
      </c>
      <c r="AI217" s="206">
        <v>0</v>
      </c>
      <c r="AJ217" s="206">
        <v>0</v>
      </c>
      <c r="AK217" s="206">
        <v>0</v>
      </c>
      <c r="AL217" s="206">
        <v>0</v>
      </c>
      <c r="AM217" s="206">
        <v>0</v>
      </c>
      <c r="AN217" s="206">
        <v>0</v>
      </c>
      <c r="AO217" s="206">
        <v>0</v>
      </c>
      <c r="AP217" s="206">
        <v>0</v>
      </c>
      <c r="AQ217" s="206">
        <v>0</v>
      </c>
      <c r="AR217" s="206">
        <v>0</v>
      </c>
      <c r="AS217" s="206">
        <v>0</v>
      </c>
      <c r="AT217" s="206">
        <v>0</v>
      </c>
      <c r="AU217" s="206">
        <v>0</v>
      </c>
      <c r="AV217" s="206">
        <v>0</v>
      </c>
      <c r="AW217" s="206">
        <v>0</v>
      </c>
      <c r="AX217" s="206">
        <v>0</v>
      </c>
      <c r="AY217" s="206">
        <v>0</v>
      </c>
      <c r="AZ217" s="206">
        <v>0</v>
      </c>
      <c r="BA217" s="206">
        <v>0</v>
      </c>
      <c r="BB217" s="206">
        <v>0</v>
      </c>
      <c r="BC217" s="206">
        <v>0</v>
      </c>
      <c r="BD217" s="206">
        <v>0</v>
      </c>
      <c r="BE217" s="206">
        <v>0</v>
      </c>
      <c r="BF217" s="206">
        <v>0</v>
      </c>
      <c r="BG217" s="206">
        <v>0</v>
      </c>
      <c r="BH217" s="206">
        <v>0</v>
      </c>
      <c r="BI217" s="206">
        <v>0</v>
      </c>
      <c r="BJ217" s="206">
        <v>0</v>
      </c>
      <c r="BK217" s="206">
        <v>0</v>
      </c>
      <c r="BL217" s="206">
        <v>0</v>
      </c>
      <c r="BM217" s="206">
        <v>0</v>
      </c>
      <c r="BN217" s="206">
        <v>0</v>
      </c>
      <c r="BO217" s="206">
        <v>0</v>
      </c>
      <c r="BP217" s="206">
        <v>0</v>
      </c>
      <c r="BQ217" s="206">
        <v>0</v>
      </c>
      <c r="BR217" s="206">
        <v>0</v>
      </c>
      <c r="BS217" s="206">
        <v>0</v>
      </c>
      <c r="BT217" s="206">
        <v>0</v>
      </c>
      <c r="BU217" s="206">
        <v>0</v>
      </c>
      <c r="BV217" s="206">
        <v>0</v>
      </c>
      <c r="BW217" s="206">
        <v>0</v>
      </c>
      <c r="BX217" s="206">
        <v>0</v>
      </c>
      <c r="BY217" s="206">
        <v>0</v>
      </c>
      <c r="BZ217" s="206">
        <v>0</v>
      </c>
      <c r="CA217" s="206">
        <v>0</v>
      </c>
      <c r="CB217" s="206">
        <v>0</v>
      </c>
      <c r="CC217" s="206">
        <v>0</v>
      </c>
      <c r="CD217" s="206">
        <v>0</v>
      </c>
      <c r="CE217" s="206">
        <v>0</v>
      </c>
      <c r="CF217" s="206">
        <v>0</v>
      </c>
      <c r="CG217" s="206">
        <v>0</v>
      </c>
      <c r="CH217" s="206">
        <v>0</v>
      </c>
      <c r="CI217" s="206">
        <v>0</v>
      </c>
      <c r="CJ217" s="206">
        <v>0</v>
      </c>
      <c r="CK217" s="206">
        <v>0</v>
      </c>
      <c r="CL217" s="206">
        <v>0</v>
      </c>
      <c r="CM217" s="206">
        <v>0</v>
      </c>
      <c r="CN217" s="206">
        <v>0</v>
      </c>
      <c r="CO217" s="206">
        <v>0</v>
      </c>
      <c r="CP217" s="206">
        <v>0</v>
      </c>
      <c r="CQ217" s="206">
        <v>0</v>
      </c>
      <c r="CR217" s="206">
        <v>0</v>
      </c>
      <c r="CS217" s="206">
        <v>0</v>
      </c>
      <c r="CT217" s="206">
        <v>0</v>
      </c>
      <c r="CU217" s="206">
        <v>0</v>
      </c>
      <c r="CV217" s="206">
        <v>0</v>
      </c>
      <c r="CW217" s="206">
        <v>0</v>
      </c>
      <c r="CX217" s="206">
        <v>0</v>
      </c>
      <c r="CY217" s="206">
        <v>0</v>
      </c>
      <c r="CZ217" s="206">
        <v>0</v>
      </c>
      <c r="DA217" s="206">
        <v>0</v>
      </c>
      <c r="DB217" s="206">
        <v>0</v>
      </c>
      <c r="DC217" s="206">
        <v>0</v>
      </c>
      <c r="DD217" s="206">
        <v>0</v>
      </c>
      <c r="DE217" s="206">
        <v>0</v>
      </c>
      <c r="DF217" s="206">
        <v>0</v>
      </c>
      <c r="DG217" s="206">
        <v>0</v>
      </c>
      <c r="DH217" s="206">
        <v>0</v>
      </c>
      <c r="DI217" s="206">
        <v>0</v>
      </c>
      <c r="DJ217" s="206">
        <v>0</v>
      </c>
      <c r="DK217" s="206">
        <v>0</v>
      </c>
      <c r="DL217" s="207">
        <v>0</v>
      </c>
      <c r="DM217" s="343"/>
      <c r="DN217" s="317"/>
      <c r="DO217" s="317"/>
      <c r="DP217" s="317"/>
      <c r="DQ217" s="208"/>
      <c r="DR217" s="209"/>
      <c r="DS217" s="209" t="s">
        <v>311</v>
      </c>
      <c r="DT217" s="205"/>
      <c r="DU217" s="206">
        <f t="shared" si="191"/>
        <v>0</v>
      </c>
      <c r="DV217" s="206">
        <f t="shared" si="192"/>
        <v>0</v>
      </c>
      <c r="DW217" s="206">
        <f t="shared" si="193"/>
        <v>0</v>
      </c>
      <c r="DX217" s="206">
        <f t="shared" si="194"/>
        <v>0</v>
      </c>
      <c r="DY217" s="206">
        <f t="shared" si="195"/>
        <v>0</v>
      </c>
      <c r="DZ217" s="206">
        <f t="shared" si="196"/>
        <v>0</v>
      </c>
      <c r="EA217" s="206">
        <f t="shared" si="197"/>
        <v>0</v>
      </c>
      <c r="EB217" s="206">
        <f t="shared" si="198"/>
        <v>0</v>
      </c>
      <c r="EC217" s="206">
        <f t="shared" si="199"/>
        <v>0</v>
      </c>
      <c r="ED217" s="207">
        <f t="shared" si="201"/>
        <v>0</v>
      </c>
      <c r="EE217" s="303">
        <f t="shared" si="200"/>
        <v>0</v>
      </c>
      <c r="EF217" s="306"/>
      <c r="EG217" s="314"/>
      <c r="EH217" s="101"/>
    </row>
    <row r="218" spans="1:138" s="126" customFormat="1" ht="15" hidden="1" customHeight="1" outlineLevel="2" x14ac:dyDescent="0.35">
      <c r="A218" s="127" t="s">
        <v>303</v>
      </c>
      <c r="B218" s="127">
        <v>7</v>
      </c>
      <c r="C218" s="128"/>
      <c r="D218" s="129"/>
      <c r="E218" s="210"/>
      <c r="F218" s="211" t="s">
        <v>313</v>
      </c>
      <c r="G218" s="211"/>
      <c r="H218" s="212"/>
      <c r="I218" s="213">
        <v>0</v>
      </c>
      <c r="J218" s="213">
        <v>0</v>
      </c>
      <c r="K218" s="213">
        <v>0</v>
      </c>
      <c r="L218" s="213">
        <v>0</v>
      </c>
      <c r="M218" s="213">
        <v>0</v>
      </c>
      <c r="N218" s="213">
        <v>0</v>
      </c>
      <c r="O218" s="213">
        <v>0</v>
      </c>
      <c r="P218" s="213">
        <v>0</v>
      </c>
      <c r="Q218" s="213">
        <v>0</v>
      </c>
      <c r="R218" s="213">
        <v>0</v>
      </c>
      <c r="S218" s="213">
        <v>0</v>
      </c>
      <c r="T218" s="213">
        <v>0</v>
      </c>
      <c r="U218" s="213">
        <v>0</v>
      </c>
      <c r="V218" s="213">
        <v>0</v>
      </c>
      <c r="W218" s="213">
        <v>0</v>
      </c>
      <c r="X218" s="213">
        <v>0</v>
      </c>
      <c r="Y218" s="213">
        <v>0</v>
      </c>
      <c r="Z218" s="213">
        <v>0</v>
      </c>
      <c r="AA218" s="213">
        <v>0</v>
      </c>
      <c r="AB218" s="213">
        <v>0</v>
      </c>
      <c r="AC218" s="213">
        <v>0</v>
      </c>
      <c r="AD218" s="213">
        <v>0</v>
      </c>
      <c r="AE218" s="213">
        <v>0</v>
      </c>
      <c r="AF218" s="213">
        <v>0</v>
      </c>
      <c r="AG218" s="213">
        <v>0</v>
      </c>
      <c r="AH218" s="213">
        <v>0</v>
      </c>
      <c r="AI218" s="213">
        <v>0</v>
      </c>
      <c r="AJ218" s="213">
        <v>0</v>
      </c>
      <c r="AK218" s="213">
        <v>0</v>
      </c>
      <c r="AL218" s="213">
        <v>0</v>
      </c>
      <c r="AM218" s="213">
        <v>0</v>
      </c>
      <c r="AN218" s="213">
        <v>0</v>
      </c>
      <c r="AO218" s="213">
        <v>0</v>
      </c>
      <c r="AP218" s="213">
        <v>0</v>
      </c>
      <c r="AQ218" s="213">
        <v>0</v>
      </c>
      <c r="AR218" s="213">
        <v>0</v>
      </c>
      <c r="AS218" s="213">
        <v>0</v>
      </c>
      <c r="AT218" s="213">
        <v>0</v>
      </c>
      <c r="AU218" s="213">
        <v>0</v>
      </c>
      <c r="AV218" s="213">
        <v>0</v>
      </c>
      <c r="AW218" s="213">
        <v>0</v>
      </c>
      <c r="AX218" s="213">
        <v>0</v>
      </c>
      <c r="AY218" s="213">
        <v>0</v>
      </c>
      <c r="AZ218" s="213">
        <v>0</v>
      </c>
      <c r="BA218" s="213">
        <v>0</v>
      </c>
      <c r="BB218" s="213">
        <v>0</v>
      </c>
      <c r="BC218" s="213">
        <v>0</v>
      </c>
      <c r="BD218" s="213">
        <v>0</v>
      </c>
      <c r="BE218" s="213">
        <v>0</v>
      </c>
      <c r="BF218" s="213">
        <v>0</v>
      </c>
      <c r="BG218" s="213">
        <v>0</v>
      </c>
      <c r="BH218" s="213">
        <v>0</v>
      </c>
      <c r="BI218" s="213">
        <v>0</v>
      </c>
      <c r="BJ218" s="213">
        <v>0</v>
      </c>
      <c r="BK218" s="213">
        <v>0</v>
      </c>
      <c r="BL218" s="213">
        <v>0</v>
      </c>
      <c r="BM218" s="213">
        <v>0</v>
      </c>
      <c r="BN218" s="213">
        <v>0</v>
      </c>
      <c r="BO218" s="213">
        <v>0</v>
      </c>
      <c r="BP218" s="213">
        <v>0</v>
      </c>
      <c r="BQ218" s="213">
        <v>0</v>
      </c>
      <c r="BR218" s="213">
        <v>0</v>
      </c>
      <c r="BS218" s="213">
        <v>0</v>
      </c>
      <c r="BT218" s="213">
        <v>0</v>
      </c>
      <c r="BU218" s="213">
        <v>0</v>
      </c>
      <c r="BV218" s="213">
        <v>0</v>
      </c>
      <c r="BW218" s="213">
        <v>0</v>
      </c>
      <c r="BX218" s="213">
        <v>0</v>
      </c>
      <c r="BY218" s="213">
        <v>0</v>
      </c>
      <c r="BZ218" s="213">
        <v>0</v>
      </c>
      <c r="CA218" s="213">
        <v>0</v>
      </c>
      <c r="CB218" s="213">
        <v>0</v>
      </c>
      <c r="CC218" s="213">
        <v>0</v>
      </c>
      <c r="CD218" s="213">
        <v>0</v>
      </c>
      <c r="CE218" s="213">
        <v>0</v>
      </c>
      <c r="CF218" s="213">
        <v>0</v>
      </c>
      <c r="CG218" s="213">
        <v>0</v>
      </c>
      <c r="CH218" s="213">
        <v>0</v>
      </c>
      <c r="CI218" s="213">
        <v>0</v>
      </c>
      <c r="CJ218" s="213">
        <v>0</v>
      </c>
      <c r="CK218" s="213">
        <v>0</v>
      </c>
      <c r="CL218" s="213">
        <v>0</v>
      </c>
      <c r="CM218" s="213">
        <v>0</v>
      </c>
      <c r="CN218" s="213">
        <v>0</v>
      </c>
      <c r="CO218" s="213">
        <v>0</v>
      </c>
      <c r="CP218" s="213">
        <v>0</v>
      </c>
      <c r="CQ218" s="213">
        <v>0</v>
      </c>
      <c r="CR218" s="213">
        <v>0</v>
      </c>
      <c r="CS218" s="213">
        <v>0</v>
      </c>
      <c r="CT218" s="213">
        <v>0</v>
      </c>
      <c r="CU218" s="213">
        <v>0</v>
      </c>
      <c r="CV218" s="213">
        <v>0</v>
      </c>
      <c r="CW218" s="213">
        <v>0</v>
      </c>
      <c r="CX218" s="213">
        <v>0</v>
      </c>
      <c r="CY218" s="213">
        <v>0</v>
      </c>
      <c r="CZ218" s="213">
        <v>0</v>
      </c>
      <c r="DA218" s="213">
        <v>0</v>
      </c>
      <c r="DB218" s="213">
        <v>0</v>
      </c>
      <c r="DC218" s="213">
        <v>0</v>
      </c>
      <c r="DD218" s="213">
        <v>0</v>
      </c>
      <c r="DE218" s="213">
        <v>0</v>
      </c>
      <c r="DF218" s="213">
        <v>0</v>
      </c>
      <c r="DG218" s="213">
        <v>0</v>
      </c>
      <c r="DH218" s="213">
        <v>0</v>
      </c>
      <c r="DI218" s="213">
        <v>0</v>
      </c>
      <c r="DJ218" s="213">
        <v>0</v>
      </c>
      <c r="DK218" s="213">
        <v>0</v>
      </c>
      <c r="DL218" s="214">
        <v>0</v>
      </c>
      <c r="DM218" s="343"/>
      <c r="DN218" s="317"/>
      <c r="DO218" s="317"/>
      <c r="DP218" s="317"/>
      <c r="DQ218" s="210"/>
      <c r="DR218" s="211" t="s">
        <v>313</v>
      </c>
      <c r="DS218" s="211"/>
      <c r="DT218" s="212"/>
      <c r="DU218" s="213">
        <f t="shared" ref="DU218:EC218" si="202">SUM(DU219:DU226)</f>
        <v>-85.276373107146071</v>
      </c>
      <c r="DV218" s="213">
        <f t="shared" si="202"/>
        <v>-511.65823864286949</v>
      </c>
      <c r="DW218" s="213">
        <f t="shared" si="202"/>
        <v>-1961.3565814643321</v>
      </c>
      <c r="DX218" s="213">
        <f t="shared" si="202"/>
        <v>1.5056133270263665E-13</v>
      </c>
      <c r="DY218" s="213">
        <f t="shared" si="202"/>
        <v>1.1289119720459007E-13</v>
      </c>
      <c r="DZ218" s="213">
        <f t="shared" si="202"/>
        <v>-5.8650970458984402E-14</v>
      </c>
      <c r="EA218" s="213">
        <f t="shared" si="202"/>
        <v>0</v>
      </c>
      <c r="EB218" s="213">
        <f t="shared" si="202"/>
        <v>-6816.1726881144277</v>
      </c>
      <c r="EC218" s="213">
        <f t="shared" si="202"/>
        <v>0</v>
      </c>
      <c r="ED218" s="214">
        <f t="shared" si="201"/>
        <v>-9374.4638813287747</v>
      </c>
      <c r="EE218" s="305"/>
      <c r="EF218" s="306"/>
      <c r="EG218" s="314"/>
      <c r="EH218" s="101"/>
    </row>
    <row r="219" spans="1:138" s="126" customFormat="1" ht="15" hidden="1" customHeight="1" outlineLevel="2" x14ac:dyDescent="0.35">
      <c r="A219" s="37" t="s">
        <v>303</v>
      </c>
      <c r="B219" s="37">
        <v>7</v>
      </c>
      <c r="C219" s="38">
        <v>7.1</v>
      </c>
      <c r="D219" s="39"/>
      <c r="E219" s="208"/>
      <c r="F219" s="209"/>
      <c r="G219" s="209" t="s">
        <v>304</v>
      </c>
      <c r="H219" s="205"/>
      <c r="I219" s="206">
        <v>-43583908.886411197</v>
      </c>
      <c r="J219" s="206">
        <v>-43583908.886410199</v>
      </c>
      <c r="K219" s="206">
        <v>-43583908.886410102</v>
      </c>
      <c r="L219" s="206">
        <v>-43583908.886411197</v>
      </c>
      <c r="M219" s="206">
        <v>-43583908.886411197</v>
      </c>
      <c r="N219" s="206">
        <v>-43583908.886410102</v>
      </c>
      <c r="O219" s="206">
        <v>-43583908.886411197</v>
      </c>
      <c r="P219" s="206">
        <v>-43583908.886410303</v>
      </c>
      <c r="Q219" s="206">
        <v>-43583908.886410601</v>
      </c>
      <c r="R219" s="206">
        <v>-43583908.886410698</v>
      </c>
      <c r="S219" s="206">
        <v>-43583908.886410601</v>
      </c>
      <c r="T219" s="206">
        <v>-43583908.886410698</v>
      </c>
      <c r="U219" s="206">
        <v>-43583908.886410698</v>
      </c>
      <c r="V219" s="206">
        <v>-43583908.886410601</v>
      </c>
      <c r="W219" s="206">
        <v>-43583908.886410601</v>
      </c>
      <c r="X219" s="206">
        <v>-43583908.886410698</v>
      </c>
      <c r="Y219" s="206">
        <v>-43583908.886410601</v>
      </c>
      <c r="Z219" s="206">
        <v>-43583908.886410899</v>
      </c>
      <c r="AA219" s="206">
        <v>-43583908.886410698</v>
      </c>
      <c r="AB219" s="206">
        <v>-43583908.886410698</v>
      </c>
      <c r="AC219" s="206">
        <v>-43583908.886410698</v>
      </c>
      <c r="AD219" s="206">
        <v>-43583908.886410698</v>
      </c>
      <c r="AE219" s="206">
        <v>-43583908.886410601</v>
      </c>
      <c r="AF219" s="206">
        <v>-43583908.886410698</v>
      </c>
      <c r="AG219" s="206">
        <v>-43583908.886410698</v>
      </c>
      <c r="AH219" s="206">
        <v>-43583908.886410601</v>
      </c>
      <c r="AI219" s="206">
        <v>-43583908.886410803</v>
      </c>
      <c r="AJ219" s="206">
        <v>-43583908.886410698</v>
      </c>
      <c r="AK219" s="206">
        <v>-43583908.886410996</v>
      </c>
      <c r="AL219" s="206">
        <v>-43583908.8864104</v>
      </c>
      <c r="AM219" s="206">
        <v>0</v>
      </c>
      <c r="AN219" s="206">
        <v>0</v>
      </c>
      <c r="AO219" s="206">
        <v>0</v>
      </c>
      <c r="AP219" s="206">
        <v>0</v>
      </c>
      <c r="AQ219" s="206">
        <v>0</v>
      </c>
      <c r="AR219" s="206">
        <v>0</v>
      </c>
      <c r="AS219" s="206">
        <v>0</v>
      </c>
      <c r="AT219" s="206">
        <v>0</v>
      </c>
      <c r="AU219" s="206">
        <v>0</v>
      </c>
      <c r="AV219" s="206">
        <v>0</v>
      </c>
      <c r="AW219" s="206">
        <v>0</v>
      </c>
      <c r="AX219" s="206">
        <v>0</v>
      </c>
      <c r="AY219" s="206">
        <v>0</v>
      </c>
      <c r="AZ219" s="206">
        <v>0</v>
      </c>
      <c r="BA219" s="206">
        <v>0</v>
      </c>
      <c r="BB219" s="206">
        <v>0</v>
      </c>
      <c r="BC219" s="206">
        <v>0</v>
      </c>
      <c r="BD219" s="206">
        <v>0</v>
      </c>
      <c r="BE219" s="206">
        <v>0</v>
      </c>
      <c r="BF219" s="206">
        <v>0</v>
      </c>
      <c r="BG219" s="206">
        <v>0</v>
      </c>
      <c r="BH219" s="206">
        <v>0</v>
      </c>
      <c r="BI219" s="206">
        <v>0</v>
      </c>
      <c r="BJ219" s="206">
        <v>0</v>
      </c>
      <c r="BK219" s="206">
        <v>0</v>
      </c>
      <c r="BL219" s="206">
        <v>0</v>
      </c>
      <c r="BM219" s="206">
        <v>0</v>
      </c>
      <c r="BN219" s="206">
        <v>0</v>
      </c>
      <c r="BO219" s="206">
        <v>0</v>
      </c>
      <c r="BP219" s="206">
        <v>0</v>
      </c>
      <c r="BQ219" s="206">
        <v>0</v>
      </c>
      <c r="BR219" s="206">
        <v>0</v>
      </c>
      <c r="BS219" s="206">
        <v>0</v>
      </c>
      <c r="BT219" s="206">
        <v>0</v>
      </c>
      <c r="BU219" s="206">
        <v>0</v>
      </c>
      <c r="BV219" s="206">
        <v>0</v>
      </c>
      <c r="BW219" s="206">
        <v>0</v>
      </c>
      <c r="BX219" s="206">
        <v>0</v>
      </c>
      <c r="BY219" s="206">
        <v>0</v>
      </c>
      <c r="BZ219" s="206">
        <v>0</v>
      </c>
      <c r="CA219" s="206">
        <v>0</v>
      </c>
      <c r="CB219" s="206">
        <v>0</v>
      </c>
      <c r="CC219" s="206">
        <v>0</v>
      </c>
      <c r="CD219" s="206">
        <v>0</v>
      </c>
      <c r="CE219" s="206">
        <v>0</v>
      </c>
      <c r="CF219" s="206">
        <v>0</v>
      </c>
      <c r="CG219" s="206">
        <v>0</v>
      </c>
      <c r="CH219" s="206">
        <v>0</v>
      </c>
      <c r="CI219" s="206">
        <v>0</v>
      </c>
      <c r="CJ219" s="206">
        <v>0</v>
      </c>
      <c r="CK219" s="206">
        <v>0</v>
      </c>
      <c r="CL219" s="206">
        <v>0</v>
      </c>
      <c r="CM219" s="206">
        <v>0</v>
      </c>
      <c r="CN219" s="206">
        <v>0</v>
      </c>
      <c r="CO219" s="206">
        <v>0</v>
      </c>
      <c r="CP219" s="206">
        <v>0</v>
      </c>
      <c r="CQ219" s="206">
        <v>0</v>
      </c>
      <c r="CR219" s="206">
        <v>0</v>
      </c>
      <c r="CS219" s="206">
        <v>0</v>
      </c>
      <c r="CT219" s="206">
        <v>0</v>
      </c>
      <c r="CU219" s="206">
        <v>0</v>
      </c>
      <c r="CV219" s="206">
        <v>0</v>
      </c>
      <c r="CW219" s="206">
        <v>0</v>
      </c>
      <c r="CX219" s="206">
        <v>0</v>
      </c>
      <c r="CY219" s="206">
        <v>0</v>
      </c>
      <c r="CZ219" s="206">
        <v>0</v>
      </c>
      <c r="DA219" s="206">
        <v>0</v>
      </c>
      <c r="DB219" s="206">
        <v>0</v>
      </c>
      <c r="DC219" s="206">
        <v>0</v>
      </c>
      <c r="DD219" s="206">
        <v>0</v>
      </c>
      <c r="DE219" s="206">
        <v>0</v>
      </c>
      <c r="DF219" s="206">
        <v>0</v>
      </c>
      <c r="DG219" s="206">
        <v>0</v>
      </c>
      <c r="DH219" s="206">
        <v>0</v>
      </c>
      <c r="DI219" s="206">
        <v>-3483678287.06321</v>
      </c>
      <c r="DJ219" s="206">
        <v>0</v>
      </c>
      <c r="DK219" s="206">
        <v>0</v>
      </c>
      <c r="DL219" s="207">
        <v>-4791195553.6555309</v>
      </c>
      <c r="DM219" s="343"/>
      <c r="DN219" s="317"/>
      <c r="DO219" s="317"/>
      <c r="DP219" s="317"/>
      <c r="DQ219" s="208"/>
      <c r="DR219" s="209"/>
      <c r="DS219" s="209" t="s">
        <v>304</v>
      </c>
      <c r="DT219" s="205"/>
      <c r="DU219" s="206">
        <f t="shared" ref="DU219:DU226" si="203">I219/$DQ$4</f>
        <v>-43.583908886411194</v>
      </c>
      <c r="DV219" s="206">
        <f t="shared" ref="DV219:DV226" si="204">SUM(J219:O219)/$DQ$4</f>
        <v>-261.50345331846398</v>
      </c>
      <c r="DW219" s="206">
        <f t="shared" ref="DW219:DW226" si="205">SUM(P219:AL219)/$DQ$4</f>
        <v>-1002.4299043874453</v>
      </c>
      <c r="DX219" s="206">
        <f t="shared" ref="DX219:DX226" si="206">SUM(AM219:CT219)/$DQ$4</f>
        <v>0</v>
      </c>
      <c r="DY219" s="206">
        <f t="shared" ref="DY219:DY226" si="207">SUM(CU219:CY219)/$DQ$4</f>
        <v>0</v>
      </c>
      <c r="DZ219" s="206">
        <f t="shared" ref="DZ219:DZ226" si="208">SUM(CZ219:DE219)/$DQ$4</f>
        <v>0</v>
      </c>
      <c r="EA219" s="206">
        <f t="shared" ref="EA219:EA226" si="209">SUM(DF219:DG219)/$DQ$4</f>
        <v>0</v>
      </c>
      <c r="EB219" s="206">
        <f t="shared" ref="EB219:EB226" si="210">SUM(DH219:DI219)/$DQ$4</f>
        <v>-3483.6782870632101</v>
      </c>
      <c r="EC219" s="206">
        <f t="shared" ref="EC219:EC226" si="211">SUM(DJ219:DK219)/$DQ$4</f>
        <v>0</v>
      </c>
      <c r="ED219" s="207">
        <f t="shared" si="201"/>
        <v>-4791.1955536555306</v>
      </c>
      <c r="EE219" s="303">
        <f t="shared" ref="EE219:EE226" si="212">ED219-(DL219/$DQ$4)</f>
        <v>0</v>
      </c>
      <c r="EF219" s="306"/>
      <c r="EG219" s="314"/>
      <c r="EH219" s="101"/>
    </row>
    <row r="220" spans="1:138" s="126" customFormat="1" ht="15" hidden="1" customHeight="1" outlineLevel="2" x14ac:dyDescent="0.35">
      <c r="A220" s="37" t="s">
        <v>303</v>
      </c>
      <c r="B220" s="37">
        <v>7</v>
      </c>
      <c r="C220" s="38">
        <v>7.2</v>
      </c>
      <c r="D220" s="39"/>
      <c r="E220" s="208"/>
      <c r="F220" s="209"/>
      <c r="G220" s="209" t="s">
        <v>305</v>
      </c>
      <c r="H220" s="205"/>
      <c r="I220" s="206">
        <v>-2037002.8738197801</v>
      </c>
      <c r="J220" s="206">
        <v>-2037002.87381972</v>
      </c>
      <c r="K220" s="206">
        <v>-2037002.87381973</v>
      </c>
      <c r="L220" s="206">
        <v>-2037002.87381975</v>
      </c>
      <c r="M220" s="206">
        <v>-2037002.8738197801</v>
      </c>
      <c r="N220" s="206">
        <v>-2037002.87381972</v>
      </c>
      <c r="O220" s="206">
        <v>-2037002.87381976</v>
      </c>
      <c r="P220" s="206">
        <v>-2037002.87381973</v>
      </c>
      <c r="Q220" s="206">
        <v>-2037002.87381975</v>
      </c>
      <c r="R220" s="206">
        <v>-2037002.87381974</v>
      </c>
      <c r="S220" s="206">
        <v>-2037002.87381973</v>
      </c>
      <c r="T220" s="206">
        <v>-2037002.87381975</v>
      </c>
      <c r="U220" s="206">
        <v>-2037002.87381975</v>
      </c>
      <c r="V220" s="206">
        <v>-2037002.87381975</v>
      </c>
      <c r="W220" s="206">
        <v>-2037002.87381975</v>
      </c>
      <c r="X220" s="206">
        <v>-2037002.87381974</v>
      </c>
      <c r="Y220" s="206">
        <v>-2037002.87381975</v>
      </c>
      <c r="Z220" s="206">
        <v>-2037002.87381975</v>
      </c>
      <c r="AA220" s="206">
        <v>-2037002.87381975</v>
      </c>
      <c r="AB220" s="206">
        <v>-2037002.87381975</v>
      </c>
      <c r="AC220" s="206">
        <v>-2037002.87381975</v>
      </c>
      <c r="AD220" s="206">
        <v>-2037002.87381975</v>
      </c>
      <c r="AE220" s="206">
        <v>-2037002.87381973</v>
      </c>
      <c r="AF220" s="206">
        <v>-2037002.87381975</v>
      </c>
      <c r="AG220" s="206">
        <v>-2037002.87381975</v>
      </c>
      <c r="AH220" s="206">
        <v>-2037002.87381975</v>
      </c>
      <c r="AI220" s="206">
        <v>-2037002.87381974</v>
      </c>
      <c r="AJ220" s="206">
        <v>-2037002.87381975</v>
      </c>
      <c r="AK220" s="206">
        <v>-2037002.87381976</v>
      </c>
      <c r="AL220" s="206">
        <v>-2037002.87381973</v>
      </c>
      <c r="AM220" s="206">
        <v>0</v>
      </c>
      <c r="AN220" s="206">
        <v>0</v>
      </c>
      <c r="AO220" s="206">
        <v>0</v>
      </c>
      <c r="AP220" s="206">
        <v>0</v>
      </c>
      <c r="AQ220" s="206">
        <v>0</v>
      </c>
      <c r="AR220" s="206">
        <v>0</v>
      </c>
      <c r="AS220" s="206">
        <v>0</v>
      </c>
      <c r="AT220" s="206">
        <v>0</v>
      </c>
      <c r="AU220" s="206">
        <v>0</v>
      </c>
      <c r="AV220" s="206">
        <v>0</v>
      </c>
      <c r="AW220" s="206">
        <v>0</v>
      </c>
      <c r="AX220" s="206">
        <v>0</v>
      </c>
      <c r="AY220" s="206">
        <v>0</v>
      </c>
      <c r="AZ220" s="206">
        <v>0</v>
      </c>
      <c r="BA220" s="206">
        <v>0</v>
      </c>
      <c r="BB220" s="206">
        <v>0</v>
      </c>
      <c r="BC220" s="206">
        <v>0</v>
      </c>
      <c r="BD220" s="206">
        <v>0</v>
      </c>
      <c r="BE220" s="206">
        <v>0</v>
      </c>
      <c r="BF220" s="206">
        <v>0</v>
      </c>
      <c r="BG220" s="206">
        <v>0</v>
      </c>
      <c r="BH220" s="206">
        <v>0</v>
      </c>
      <c r="BI220" s="206">
        <v>0</v>
      </c>
      <c r="BJ220" s="206">
        <v>0</v>
      </c>
      <c r="BK220" s="206">
        <v>0</v>
      </c>
      <c r="BL220" s="206">
        <v>0</v>
      </c>
      <c r="BM220" s="206">
        <v>0</v>
      </c>
      <c r="BN220" s="206">
        <v>0</v>
      </c>
      <c r="BO220" s="206">
        <v>0</v>
      </c>
      <c r="BP220" s="206">
        <v>0</v>
      </c>
      <c r="BQ220" s="206">
        <v>0</v>
      </c>
      <c r="BR220" s="206">
        <v>0</v>
      </c>
      <c r="BS220" s="206">
        <v>0</v>
      </c>
      <c r="BT220" s="206">
        <v>0</v>
      </c>
      <c r="BU220" s="206">
        <v>0</v>
      </c>
      <c r="BV220" s="206">
        <v>0</v>
      </c>
      <c r="BW220" s="206">
        <v>0</v>
      </c>
      <c r="BX220" s="206">
        <v>0</v>
      </c>
      <c r="BY220" s="206">
        <v>0</v>
      </c>
      <c r="BZ220" s="206">
        <v>0</v>
      </c>
      <c r="CA220" s="206">
        <v>0</v>
      </c>
      <c r="CB220" s="206">
        <v>0</v>
      </c>
      <c r="CC220" s="206">
        <v>0</v>
      </c>
      <c r="CD220" s="206">
        <v>0</v>
      </c>
      <c r="CE220" s="206">
        <v>0</v>
      </c>
      <c r="CF220" s="206">
        <v>0</v>
      </c>
      <c r="CG220" s="206">
        <v>0</v>
      </c>
      <c r="CH220" s="206">
        <v>0</v>
      </c>
      <c r="CI220" s="206">
        <v>0</v>
      </c>
      <c r="CJ220" s="206">
        <v>0</v>
      </c>
      <c r="CK220" s="206">
        <v>0</v>
      </c>
      <c r="CL220" s="206">
        <v>0</v>
      </c>
      <c r="CM220" s="206">
        <v>0</v>
      </c>
      <c r="CN220" s="206">
        <v>0</v>
      </c>
      <c r="CO220" s="206">
        <v>0</v>
      </c>
      <c r="CP220" s="206">
        <v>0</v>
      </c>
      <c r="CQ220" s="206">
        <v>0</v>
      </c>
      <c r="CR220" s="206">
        <v>0</v>
      </c>
      <c r="CS220" s="206">
        <v>0</v>
      </c>
      <c r="CT220" s="206">
        <v>0</v>
      </c>
      <c r="CU220" s="206">
        <v>0</v>
      </c>
      <c r="CV220" s="206">
        <v>0</v>
      </c>
      <c r="CW220" s="206">
        <v>0</v>
      </c>
      <c r="CX220" s="206">
        <v>0</v>
      </c>
      <c r="CY220" s="206">
        <v>0</v>
      </c>
      <c r="CZ220" s="206">
        <v>0</v>
      </c>
      <c r="DA220" s="206">
        <v>0</v>
      </c>
      <c r="DB220" s="206">
        <v>0</v>
      </c>
      <c r="DC220" s="206">
        <v>0</v>
      </c>
      <c r="DD220" s="206">
        <v>0</v>
      </c>
      <c r="DE220" s="206">
        <v>0</v>
      </c>
      <c r="DF220" s="206">
        <v>0</v>
      </c>
      <c r="DG220" s="206">
        <v>0</v>
      </c>
      <c r="DH220" s="206">
        <v>0</v>
      </c>
      <c r="DI220" s="206">
        <v>-162818408.52557799</v>
      </c>
      <c r="DJ220" s="206">
        <v>0</v>
      </c>
      <c r="DK220" s="206">
        <v>0</v>
      </c>
      <c r="DL220" s="207">
        <v>-223928494.74017042</v>
      </c>
      <c r="DM220" s="343"/>
      <c r="DN220" s="317"/>
      <c r="DO220" s="317"/>
      <c r="DP220" s="317"/>
      <c r="DQ220" s="208"/>
      <c r="DR220" s="209"/>
      <c r="DS220" s="209" t="s">
        <v>305</v>
      </c>
      <c r="DT220" s="205"/>
      <c r="DU220" s="206">
        <f t="shared" si="203"/>
        <v>-2.0370028738197803</v>
      </c>
      <c r="DV220" s="206">
        <f t="shared" si="204"/>
        <v>-12.222017242918461</v>
      </c>
      <c r="DW220" s="206">
        <f t="shared" si="205"/>
        <v>-46.851066097854158</v>
      </c>
      <c r="DX220" s="206">
        <f t="shared" si="206"/>
        <v>0</v>
      </c>
      <c r="DY220" s="206">
        <f t="shared" si="207"/>
        <v>0</v>
      </c>
      <c r="DZ220" s="206">
        <f t="shared" si="208"/>
        <v>0</v>
      </c>
      <c r="EA220" s="206">
        <f t="shared" si="209"/>
        <v>0</v>
      </c>
      <c r="EB220" s="206">
        <f t="shared" si="210"/>
        <v>-162.81840852557798</v>
      </c>
      <c r="EC220" s="206">
        <f t="shared" si="211"/>
        <v>0</v>
      </c>
      <c r="ED220" s="207">
        <f t="shared" si="201"/>
        <v>-223.92849474017038</v>
      </c>
      <c r="EE220" s="303">
        <f t="shared" si="212"/>
        <v>0</v>
      </c>
      <c r="EF220" s="306"/>
      <c r="EG220" s="314"/>
      <c r="EH220" s="101"/>
    </row>
    <row r="221" spans="1:138" s="126" customFormat="1" ht="15" hidden="1" customHeight="1" outlineLevel="2" x14ac:dyDescent="0.35">
      <c r="A221" s="37" t="s">
        <v>303</v>
      </c>
      <c r="B221" s="37">
        <v>7</v>
      </c>
      <c r="C221" s="38">
        <v>7.3</v>
      </c>
      <c r="D221" s="39"/>
      <c r="E221" s="208"/>
      <c r="F221" s="209"/>
      <c r="G221" s="209" t="s">
        <v>306</v>
      </c>
      <c r="H221" s="205"/>
      <c r="I221" s="206">
        <v>-39655461.346915103</v>
      </c>
      <c r="J221" s="206">
        <v>-39655461.3469138</v>
      </c>
      <c r="K221" s="206">
        <v>-39655461.346914098</v>
      </c>
      <c r="L221" s="206">
        <v>-39655461.346915103</v>
      </c>
      <c r="M221" s="206">
        <v>-39655461.346915103</v>
      </c>
      <c r="N221" s="206">
        <v>-39655461.346913897</v>
      </c>
      <c r="O221" s="206">
        <v>-39655461.346914999</v>
      </c>
      <c r="P221" s="206">
        <v>-39655461.346914098</v>
      </c>
      <c r="Q221" s="206">
        <v>-39655461.346914403</v>
      </c>
      <c r="R221" s="206">
        <v>-39655461.346914299</v>
      </c>
      <c r="S221" s="206">
        <v>-39655461.346914597</v>
      </c>
      <c r="T221" s="206">
        <v>-39655461.346914403</v>
      </c>
      <c r="U221" s="206">
        <v>-39655461.346914597</v>
      </c>
      <c r="V221" s="206">
        <v>-39655461.346914403</v>
      </c>
      <c r="W221" s="206">
        <v>-39655461.346914299</v>
      </c>
      <c r="X221" s="206">
        <v>-39655461.346914597</v>
      </c>
      <c r="Y221" s="206">
        <v>-39655461.346914403</v>
      </c>
      <c r="Z221" s="206">
        <v>-39655461.346914798</v>
      </c>
      <c r="AA221" s="206">
        <v>-39655461.346914403</v>
      </c>
      <c r="AB221" s="206">
        <v>-39655461.346914299</v>
      </c>
      <c r="AC221" s="206">
        <v>-39655461.346914701</v>
      </c>
      <c r="AD221" s="206">
        <v>-39655461.346914403</v>
      </c>
      <c r="AE221" s="206">
        <v>-39655461.346914597</v>
      </c>
      <c r="AF221" s="206">
        <v>-39655461.346914403</v>
      </c>
      <c r="AG221" s="206">
        <v>-39655461.346914299</v>
      </c>
      <c r="AH221" s="206">
        <v>-39655461.346914597</v>
      </c>
      <c r="AI221" s="206">
        <v>-39655461.346914403</v>
      </c>
      <c r="AJ221" s="206">
        <v>-39655461.346914597</v>
      </c>
      <c r="AK221" s="206">
        <v>-39655461.346914902</v>
      </c>
      <c r="AL221" s="206">
        <v>-39655461.346914001</v>
      </c>
      <c r="AM221" s="206">
        <v>-1.81674957275391E-7</v>
      </c>
      <c r="AN221" s="206">
        <v>0</v>
      </c>
      <c r="AO221" s="206">
        <v>0</v>
      </c>
      <c r="AP221" s="206">
        <v>0</v>
      </c>
      <c r="AQ221" s="206">
        <v>0</v>
      </c>
      <c r="AR221" s="206">
        <v>0</v>
      </c>
      <c r="AS221" s="206">
        <v>0</v>
      </c>
      <c r="AT221" s="206">
        <v>1.9073486328125E-8</v>
      </c>
      <c r="AU221" s="206">
        <v>0</v>
      </c>
      <c r="AV221" s="206">
        <v>0</v>
      </c>
      <c r="AW221" s="206">
        <v>5.8650970458984401E-8</v>
      </c>
      <c r="AX221" s="206">
        <v>0</v>
      </c>
      <c r="AY221" s="206">
        <v>0</v>
      </c>
      <c r="AZ221" s="206">
        <v>0</v>
      </c>
      <c r="BA221" s="206">
        <v>0</v>
      </c>
      <c r="BB221" s="206">
        <v>-2.4127960205078099E-7</v>
      </c>
      <c r="BC221" s="206">
        <v>0</v>
      </c>
      <c r="BD221" s="206">
        <v>0</v>
      </c>
      <c r="BE221" s="206">
        <v>0</v>
      </c>
      <c r="BF221" s="206">
        <v>0</v>
      </c>
      <c r="BG221" s="206">
        <v>0</v>
      </c>
      <c r="BH221" s="206">
        <v>0</v>
      </c>
      <c r="BI221" s="206">
        <v>9.6917152404785203E-8</v>
      </c>
      <c r="BJ221" s="206">
        <v>0</v>
      </c>
      <c r="BK221" s="206">
        <v>-2.288818359375E-8</v>
      </c>
      <c r="BL221" s="206">
        <v>0</v>
      </c>
      <c r="BM221" s="206">
        <v>0</v>
      </c>
      <c r="BN221" s="206">
        <v>0</v>
      </c>
      <c r="BO221" s="206">
        <v>0</v>
      </c>
      <c r="BP221" s="206">
        <v>0</v>
      </c>
      <c r="BQ221" s="206">
        <v>0</v>
      </c>
      <c r="BR221" s="206">
        <v>4.7683715820312501E-9</v>
      </c>
      <c r="BS221" s="206">
        <v>-4.5776367187500001E-8</v>
      </c>
      <c r="BT221" s="206">
        <v>0</v>
      </c>
      <c r="BU221" s="206">
        <v>0</v>
      </c>
      <c r="BV221" s="206">
        <v>0</v>
      </c>
      <c r="BW221" s="206">
        <v>8.0108642578125005E-8</v>
      </c>
      <c r="BX221" s="206">
        <v>0</v>
      </c>
      <c r="BY221" s="206">
        <v>-1.52587890625E-8</v>
      </c>
      <c r="BZ221" s="206">
        <v>0</v>
      </c>
      <c r="CA221" s="206">
        <v>0</v>
      </c>
      <c r="CB221" s="206">
        <v>0</v>
      </c>
      <c r="CC221" s="206">
        <v>0</v>
      </c>
      <c r="CD221" s="206">
        <v>-4.2915344238281296E-9</v>
      </c>
      <c r="CE221" s="206">
        <v>0</v>
      </c>
      <c r="CF221" s="206">
        <v>0</v>
      </c>
      <c r="CG221" s="206">
        <v>0</v>
      </c>
      <c r="CH221" s="206">
        <v>0</v>
      </c>
      <c r="CI221" s="206">
        <v>0</v>
      </c>
      <c r="CJ221" s="206">
        <v>3.8146972656250001E-9</v>
      </c>
      <c r="CK221" s="206">
        <v>0</v>
      </c>
      <c r="CL221" s="206">
        <v>1.220703125E-7</v>
      </c>
      <c r="CM221" s="206">
        <v>3.4093856811523402E-8</v>
      </c>
      <c r="CN221" s="206">
        <v>2.0980834960937499E-8</v>
      </c>
      <c r="CO221" s="206">
        <v>0</v>
      </c>
      <c r="CP221" s="206">
        <v>0</v>
      </c>
      <c r="CQ221" s="206">
        <v>0</v>
      </c>
      <c r="CR221" s="206">
        <v>1.1444091796875E-7</v>
      </c>
      <c r="CS221" s="206">
        <v>-3.8146972656250002E-7</v>
      </c>
      <c r="CT221" s="206">
        <v>4.8828125000000001E-7</v>
      </c>
      <c r="CU221" s="206">
        <v>1.4400482177734401E-7</v>
      </c>
      <c r="CV221" s="206">
        <v>0</v>
      </c>
      <c r="CW221" s="206">
        <v>-1.52587890625E-8</v>
      </c>
      <c r="CX221" s="206">
        <v>8.5830688476562494E-9</v>
      </c>
      <c r="CY221" s="206">
        <v>-2.4437904357910201E-8</v>
      </c>
      <c r="CZ221" s="206">
        <v>-5.8650970458984401E-8</v>
      </c>
      <c r="DA221" s="206">
        <v>0</v>
      </c>
      <c r="DB221" s="206">
        <v>0</v>
      </c>
      <c r="DC221" s="206">
        <v>0</v>
      </c>
      <c r="DD221" s="206">
        <v>0</v>
      </c>
      <c r="DE221" s="206">
        <v>0</v>
      </c>
      <c r="DF221" s="206">
        <v>0</v>
      </c>
      <c r="DG221" s="206">
        <v>0</v>
      </c>
      <c r="DH221" s="206">
        <v>0</v>
      </c>
      <c r="DI221" s="206">
        <v>-3169675992.52564</v>
      </c>
      <c r="DJ221" s="206">
        <v>0</v>
      </c>
      <c r="DK221" s="206">
        <v>0</v>
      </c>
      <c r="DL221" s="207">
        <v>-4359339832.933075</v>
      </c>
      <c r="DM221" s="343"/>
      <c r="DN221" s="317"/>
      <c r="DO221" s="317"/>
      <c r="DP221" s="317"/>
      <c r="DQ221" s="208"/>
      <c r="DR221" s="209"/>
      <c r="DS221" s="209" t="s">
        <v>306</v>
      </c>
      <c r="DT221" s="205"/>
      <c r="DU221" s="206">
        <f t="shared" si="203"/>
        <v>-39.655461346915104</v>
      </c>
      <c r="DV221" s="206">
        <f t="shared" si="204"/>
        <v>-237.93276808148701</v>
      </c>
      <c r="DW221" s="206">
        <f t="shared" si="205"/>
        <v>-912.0756109790326</v>
      </c>
      <c r="DX221" s="206">
        <f t="shared" si="206"/>
        <v>1.5056133270263665E-13</v>
      </c>
      <c r="DY221" s="206">
        <f t="shared" si="207"/>
        <v>1.1289119720459007E-13</v>
      </c>
      <c r="DZ221" s="206">
        <f t="shared" si="208"/>
        <v>-5.8650970458984402E-14</v>
      </c>
      <c r="EA221" s="206">
        <f t="shared" si="209"/>
        <v>0</v>
      </c>
      <c r="EB221" s="206">
        <f t="shared" si="210"/>
        <v>-3169.6759925256401</v>
      </c>
      <c r="EC221" s="206">
        <f t="shared" si="211"/>
        <v>0</v>
      </c>
      <c r="ED221" s="207">
        <f t="shared" si="201"/>
        <v>-4359.3398329330748</v>
      </c>
      <c r="EE221" s="303">
        <f t="shared" si="212"/>
        <v>0</v>
      </c>
      <c r="EF221" s="306"/>
      <c r="EG221" s="314"/>
      <c r="EH221" s="101"/>
    </row>
    <row r="222" spans="1:138" s="126" customFormat="1" ht="15" hidden="1" customHeight="1" outlineLevel="2" x14ac:dyDescent="0.35">
      <c r="A222" s="37" t="s">
        <v>303</v>
      </c>
      <c r="B222" s="37">
        <v>7</v>
      </c>
      <c r="C222" s="38">
        <v>7.4</v>
      </c>
      <c r="D222" s="39"/>
      <c r="E222" s="208"/>
      <c r="F222" s="209"/>
      <c r="G222" s="209" t="s">
        <v>307</v>
      </c>
      <c r="H222" s="205"/>
      <c r="I222" s="206">
        <v>0</v>
      </c>
      <c r="J222" s="206">
        <v>0</v>
      </c>
      <c r="K222" s="206">
        <v>0</v>
      </c>
      <c r="L222" s="206">
        <v>0</v>
      </c>
      <c r="M222" s="206">
        <v>0</v>
      </c>
      <c r="N222" s="206">
        <v>0</v>
      </c>
      <c r="O222" s="206">
        <v>0</v>
      </c>
      <c r="P222" s="206">
        <v>0</v>
      </c>
      <c r="Q222" s="206">
        <v>0</v>
      </c>
      <c r="R222" s="206">
        <v>0</v>
      </c>
      <c r="S222" s="206">
        <v>0</v>
      </c>
      <c r="T222" s="206">
        <v>0</v>
      </c>
      <c r="U222" s="206">
        <v>0</v>
      </c>
      <c r="V222" s="206">
        <v>0</v>
      </c>
      <c r="W222" s="206">
        <v>0</v>
      </c>
      <c r="X222" s="206">
        <v>0</v>
      </c>
      <c r="Y222" s="206">
        <v>0</v>
      </c>
      <c r="Z222" s="206">
        <v>0</v>
      </c>
      <c r="AA222" s="206">
        <v>0</v>
      </c>
      <c r="AB222" s="206">
        <v>0</v>
      </c>
      <c r="AC222" s="206">
        <v>0</v>
      </c>
      <c r="AD222" s="206">
        <v>0</v>
      </c>
      <c r="AE222" s="206">
        <v>0</v>
      </c>
      <c r="AF222" s="206">
        <v>0</v>
      </c>
      <c r="AG222" s="206">
        <v>0</v>
      </c>
      <c r="AH222" s="206">
        <v>0</v>
      </c>
      <c r="AI222" s="206">
        <v>0</v>
      </c>
      <c r="AJ222" s="206">
        <v>0</v>
      </c>
      <c r="AK222" s="206">
        <v>0</v>
      </c>
      <c r="AL222" s="206">
        <v>0</v>
      </c>
      <c r="AM222" s="206">
        <v>0</v>
      </c>
      <c r="AN222" s="206">
        <v>0</v>
      </c>
      <c r="AO222" s="206">
        <v>0</v>
      </c>
      <c r="AP222" s="206">
        <v>0</v>
      </c>
      <c r="AQ222" s="206">
        <v>0</v>
      </c>
      <c r="AR222" s="206">
        <v>0</v>
      </c>
      <c r="AS222" s="206">
        <v>0</v>
      </c>
      <c r="AT222" s="206">
        <v>0</v>
      </c>
      <c r="AU222" s="206">
        <v>0</v>
      </c>
      <c r="AV222" s="206">
        <v>0</v>
      </c>
      <c r="AW222" s="206">
        <v>0</v>
      </c>
      <c r="AX222" s="206">
        <v>0</v>
      </c>
      <c r="AY222" s="206">
        <v>0</v>
      </c>
      <c r="AZ222" s="206">
        <v>0</v>
      </c>
      <c r="BA222" s="206">
        <v>0</v>
      </c>
      <c r="BB222" s="206">
        <v>0</v>
      </c>
      <c r="BC222" s="206">
        <v>0</v>
      </c>
      <c r="BD222" s="206">
        <v>0</v>
      </c>
      <c r="BE222" s="206">
        <v>0</v>
      </c>
      <c r="BF222" s="206">
        <v>0</v>
      </c>
      <c r="BG222" s="206">
        <v>0</v>
      </c>
      <c r="BH222" s="206">
        <v>0</v>
      </c>
      <c r="BI222" s="206">
        <v>0</v>
      </c>
      <c r="BJ222" s="206">
        <v>0</v>
      </c>
      <c r="BK222" s="206">
        <v>0</v>
      </c>
      <c r="BL222" s="206">
        <v>0</v>
      </c>
      <c r="BM222" s="206">
        <v>0</v>
      </c>
      <c r="BN222" s="206">
        <v>0</v>
      </c>
      <c r="BO222" s="206">
        <v>0</v>
      </c>
      <c r="BP222" s="206">
        <v>0</v>
      </c>
      <c r="BQ222" s="206">
        <v>0</v>
      </c>
      <c r="BR222" s="206">
        <v>0</v>
      </c>
      <c r="BS222" s="206">
        <v>0</v>
      </c>
      <c r="BT222" s="206">
        <v>0</v>
      </c>
      <c r="BU222" s="206">
        <v>0</v>
      </c>
      <c r="BV222" s="206">
        <v>0</v>
      </c>
      <c r="BW222" s="206">
        <v>0</v>
      </c>
      <c r="BX222" s="206">
        <v>0</v>
      </c>
      <c r="BY222" s="206">
        <v>0</v>
      </c>
      <c r="BZ222" s="206">
        <v>0</v>
      </c>
      <c r="CA222" s="206">
        <v>0</v>
      </c>
      <c r="CB222" s="206">
        <v>0</v>
      </c>
      <c r="CC222" s="206">
        <v>0</v>
      </c>
      <c r="CD222" s="206">
        <v>0</v>
      </c>
      <c r="CE222" s="206">
        <v>0</v>
      </c>
      <c r="CF222" s="206">
        <v>0</v>
      </c>
      <c r="CG222" s="206">
        <v>0</v>
      </c>
      <c r="CH222" s="206">
        <v>0</v>
      </c>
      <c r="CI222" s="206">
        <v>0</v>
      </c>
      <c r="CJ222" s="206">
        <v>0</v>
      </c>
      <c r="CK222" s="206">
        <v>0</v>
      </c>
      <c r="CL222" s="206">
        <v>0</v>
      </c>
      <c r="CM222" s="206">
        <v>0</v>
      </c>
      <c r="CN222" s="206">
        <v>0</v>
      </c>
      <c r="CO222" s="206">
        <v>0</v>
      </c>
      <c r="CP222" s="206">
        <v>0</v>
      </c>
      <c r="CQ222" s="206">
        <v>0</v>
      </c>
      <c r="CR222" s="206">
        <v>0</v>
      </c>
      <c r="CS222" s="206">
        <v>0</v>
      </c>
      <c r="CT222" s="206">
        <v>0</v>
      </c>
      <c r="CU222" s="206">
        <v>0</v>
      </c>
      <c r="CV222" s="206">
        <v>0</v>
      </c>
      <c r="CW222" s="206">
        <v>0</v>
      </c>
      <c r="CX222" s="206">
        <v>0</v>
      </c>
      <c r="CY222" s="206">
        <v>0</v>
      </c>
      <c r="CZ222" s="206">
        <v>0</v>
      </c>
      <c r="DA222" s="206">
        <v>0</v>
      </c>
      <c r="DB222" s="206">
        <v>0</v>
      </c>
      <c r="DC222" s="206">
        <v>0</v>
      </c>
      <c r="DD222" s="206">
        <v>0</v>
      </c>
      <c r="DE222" s="206">
        <v>0</v>
      </c>
      <c r="DF222" s="206">
        <v>0</v>
      </c>
      <c r="DG222" s="206">
        <v>0</v>
      </c>
      <c r="DH222" s="206">
        <v>0</v>
      </c>
      <c r="DI222" s="206">
        <v>0</v>
      </c>
      <c r="DJ222" s="206">
        <v>0</v>
      </c>
      <c r="DK222" s="206">
        <v>0</v>
      </c>
      <c r="DL222" s="207">
        <v>0</v>
      </c>
      <c r="DM222" s="343"/>
      <c r="DN222" s="317"/>
      <c r="DO222" s="317"/>
      <c r="DP222" s="317"/>
      <c r="DQ222" s="208"/>
      <c r="DR222" s="209"/>
      <c r="DS222" s="209" t="s">
        <v>307</v>
      </c>
      <c r="DT222" s="205"/>
      <c r="DU222" s="206">
        <f t="shared" si="203"/>
        <v>0</v>
      </c>
      <c r="DV222" s="206">
        <f t="shared" si="204"/>
        <v>0</v>
      </c>
      <c r="DW222" s="206">
        <f t="shared" si="205"/>
        <v>0</v>
      </c>
      <c r="DX222" s="206">
        <f t="shared" si="206"/>
        <v>0</v>
      </c>
      <c r="DY222" s="206">
        <f t="shared" si="207"/>
        <v>0</v>
      </c>
      <c r="DZ222" s="206">
        <f t="shared" si="208"/>
        <v>0</v>
      </c>
      <c r="EA222" s="206">
        <f t="shared" si="209"/>
        <v>0</v>
      </c>
      <c r="EB222" s="206">
        <f t="shared" si="210"/>
        <v>0</v>
      </c>
      <c r="EC222" s="206">
        <f t="shared" si="211"/>
        <v>0</v>
      </c>
      <c r="ED222" s="207">
        <f t="shared" si="201"/>
        <v>0</v>
      </c>
      <c r="EE222" s="303">
        <f t="shared" si="212"/>
        <v>0</v>
      </c>
      <c r="EF222" s="306"/>
      <c r="EG222" s="314"/>
      <c r="EH222" s="101"/>
    </row>
    <row r="223" spans="1:138" s="126" customFormat="1" ht="15" hidden="1" customHeight="1" outlineLevel="2" x14ac:dyDescent="0.35">
      <c r="A223" s="37" t="s">
        <v>303</v>
      </c>
      <c r="B223" s="37">
        <v>7</v>
      </c>
      <c r="C223" s="38">
        <v>7.5</v>
      </c>
      <c r="D223" s="39"/>
      <c r="E223" s="208"/>
      <c r="F223" s="209"/>
      <c r="G223" s="209" t="s">
        <v>308</v>
      </c>
      <c r="H223" s="205"/>
      <c r="I223" s="206">
        <v>0</v>
      </c>
      <c r="J223" s="206">
        <v>0</v>
      </c>
      <c r="K223" s="206">
        <v>0</v>
      </c>
      <c r="L223" s="206">
        <v>0</v>
      </c>
      <c r="M223" s="206">
        <v>0</v>
      </c>
      <c r="N223" s="206">
        <v>0</v>
      </c>
      <c r="O223" s="206">
        <v>0</v>
      </c>
      <c r="P223" s="206">
        <v>0</v>
      </c>
      <c r="Q223" s="206">
        <v>0</v>
      </c>
      <c r="R223" s="206">
        <v>0</v>
      </c>
      <c r="S223" s="206">
        <v>0</v>
      </c>
      <c r="T223" s="206">
        <v>0</v>
      </c>
      <c r="U223" s="206">
        <v>0</v>
      </c>
      <c r="V223" s="206">
        <v>0</v>
      </c>
      <c r="W223" s="206">
        <v>0</v>
      </c>
      <c r="X223" s="206">
        <v>0</v>
      </c>
      <c r="Y223" s="206">
        <v>0</v>
      </c>
      <c r="Z223" s="206">
        <v>0</v>
      </c>
      <c r="AA223" s="206">
        <v>0</v>
      </c>
      <c r="AB223" s="206">
        <v>0</v>
      </c>
      <c r="AC223" s="206">
        <v>0</v>
      </c>
      <c r="AD223" s="206">
        <v>0</v>
      </c>
      <c r="AE223" s="206">
        <v>0</v>
      </c>
      <c r="AF223" s="206">
        <v>0</v>
      </c>
      <c r="AG223" s="206">
        <v>0</v>
      </c>
      <c r="AH223" s="206">
        <v>0</v>
      </c>
      <c r="AI223" s="206">
        <v>0</v>
      </c>
      <c r="AJ223" s="206">
        <v>0</v>
      </c>
      <c r="AK223" s="206">
        <v>0</v>
      </c>
      <c r="AL223" s="206">
        <v>0</v>
      </c>
      <c r="AM223" s="206">
        <v>0</v>
      </c>
      <c r="AN223" s="206">
        <v>0</v>
      </c>
      <c r="AO223" s="206">
        <v>0</v>
      </c>
      <c r="AP223" s="206">
        <v>0</v>
      </c>
      <c r="AQ223" s="206">
        <v>0</v>
      </c>
      <c r="AR223" s="206">
        <v>0</v>
      </c>
      <c r="AS223" s="206">
        <v>0</v>
      </c>
      <c r="AT223" s="206">
        <v>0</v>
      </c>
      <c r="AU223" s="206">
        <v>0</v>
      </c>
      <c r="AV223" s="206">
        <v>0</v>
      </c>
      <c r="AW223" s="206">
        <v>0</v>
      </c>
      <c r="AX223" s="206">
        <v>0</v>
      </c>
      <c r="AY223" s="206">
        <v>0</v>
      </c>
      <c r="AZ223" s="206">
        <v>0</v>
      </c>
      <c r="BA223" s="206">
        <v>0</v>
      </c>
      <c r="BB223" s="206">
        <v>0</v>
      </c>
      <c r="BC223" s="206">
        <v>0</v>
      </c>
      <c r="BD223" s="206">
        <v>0</v>
      </c>
      <c r="BE223" s="206">
        <v>0</v>
      </c>
      <c r="BF223" s="206">
        <v>0</v>
      </c>
      <c r="BG223" s="206">
        <v>0</v>
      </c>
      <c r="BH223" s="206">
        <v>0</v>
      </c>
      <c r="BI223" s="206">
        <v>0</v>
      </c>
      <c r="BJ223" s="206">
        <v>0</v>
      </c>
      <c r="BK223" s="206">
        <v>0</v>
      </c>
      <c r="BL223" s="206">
        <v>0</v>
      </c>
      <c r="BM223" s="206">
        <v>0</v>
      </c>
      <c r="BN223" s="206">
        <v>0</v>
      </c>
      <c r="BO223" s="206">
        <v>0</v>
      </c>
      <c r="BP223" s="206">
        <v>0</v>
      </c>
      <c r="BQ223" s="206">
        <v>0</v>
      </c>
      <c r="BR223" s="206">
        <v>0</v>
      </c>
      <c r="BS223" s="206">
        <v>0</v>
      </c>
      <c r="BT223" s="206">
        <v>0</v>
      </c>
      <c r="BU223" s="206">
        <v>0</v>
      </c>
      <c r="BV223" s="206">
        <v>0</v>
      </c>
      <c r="BW223" s="206">
        <v>0</v>
      </c>
      <c r="BX223" s="206">
        <v>0</v>
      </c>
      <c r="BY223" s="206">
        <v>0</v>
      </c>
      <c r="BZ223" s="206">
        <v>0</v>
      </c>
      <c r="CA223" s="206">
        <v>0</v>
      </c>
      <c r="CB223" s="206">
        <v>0</v>
      </c>
      <c r="CC223" s="206">
        <v>0</v>
      </c>
      <c r="CD223" s="206">
        <v>0</v>
      </c>
      <c r="CE223" s="206">
        <v>0</v>
      </c>
      <c r="CF223" s="206">
        <v>0</v>
      </c>
      <c r="CG223" s="206">
        <v>0</v>
      </c>
      <c r="CH223" s="206">
        <v>0</v>
      </c>
      <c r="CI223" s="206">
        <v>0</v>
      </c>
      <c r="CJ223" s="206">
        <v>0</v>
      </c>
      <c r="CK223" s="206">
        <v>0</v>
      </c>
      <c r="CL223" s="206">
        <v>0</v>
      </c>
      <c r="CM223" s="206">
        <v>0</v>
      </c>
      <c r="CN223" s="206">
        <v>0</v>
      </c>
      <c r="CO223" s="206">
        <v>0</v>
      </c>
      <c r="CP223" s="206">
        <v>0</v>
      </c>
      <c r="CQ223" s="206">
        <v>0</v>
      </c>
      <c r="CR223" s="206">
        <v>0</v>
      </c>
      <c r="CS223" s="206">
        <v>0</v>
      </c>
      <c r="CT223" s="206">
        <v>0</v>
      </c>
      <c r="CU223" s="206">
        <v>0</v>
      </c>
      <c r="CV223" s="206">
        <v>0</v>
      </c>
      <c r="CW223" s="206">
        <v>0</v>
      </c>
      <c r="CX223" s="206">
        <v>0</v>
      </c>
      <c r="CY223" s="206">
        <v>0</v>
      </c>
      <c r="CZ223" s="206">
        <v>0</v>
      </c>
      <c r="DA223" s="206">
        <v>0</v>
      </c>
      <c r="DB223" s="206">
        <v>0</v>
      </c>
      <c r="DC223" s="206">
        <v>0</v>
      </c>
      <c r="DD223" s="206">
        <v>0</v>
      </c>
      <c r="DE223" s="206">
        <v>0</v>
      </c>
      <c r="DF223" s="206">
        <v>0</v>
      </c>
      <c r="DG223" s="206">
        <v>0</v>
      </c>
      <c r="DH223" s="206">
        <v>0</v>
      </c>
      <c r="DI223" s="206">
        <v>0</v>
      </c>
      <c r="DJ223" s="206">
        <v>0</v>
      </c>
      <c r="DK223" s="206">
        <v>0</v>
      </c>
      <c r="DL223" s="207">
        <v>0</v>
      </c>
      <c r="DM223" s="343"/>
      <c r="DN223" s="317"/>
      <c r="DO223" s="317"/>
      <c r="DP223" s="317"/>
      <c r="DQ223" s="208"/>
      <c r="DR223" s="209"/>
      <c r="DS223" s="209" t="s">
        <v>308</v>
      </c>
      <c r="DT223" s="205"/>
      <c r="DU223" s="206">
        <f t="shared" si="203"/>
        <v>0</v>
      </c>
      <c r="DV223" s="206">
        <f t="shared" si="204"/>
        <v>0</v>
      </c>
      <c r="DW223" s="206">
        <f t="shared" si="205"/>
        <v>0</v>
      </c>
      <c r="DX223" s="206">
        <f t="shared" si="206"/>
        <v>0</v>
      </c>
      <c r="DY223" s="206">
        <f t="shared" si="207"/>
        <v>0</v>
      </c>
      <c r="DZ223" s="206">
        <f t="shared" si="208"/>
        <v>0</v>
      </c>
      <c r="EA223" s="206">
        <f t="shared" si="209"/>
        <v>0</v>
      </c>
      <c r="EB223" s="206">
        <f t="shared" si="210"/>
        <v>0</v>
      </c>
      <c r="EC223" s="206">
        <f t="shared" si="211"/>
        <v>0</v>
      </c>
      <c r="ED223" s="207">
        <f t="shared" si="201"/>
        <v>0</v>
      </c>
      <c r="EE223" s="303">
        <f t="shared" si="212"/>
        <v>0</v>
      </c>
      <c r="EF223" s="306"/>
      <c r="EG223" s="314"/>
      <c r="EH223" s="101"/>
    </row>
    <row r="224" spans="1:138" s="126" customFormat="1" ht="15" hidden="1" customHeight="1" outlineLevel="2" x14ac:dyDescent="0.35">
      <c r="A224" s="37" t="s">
        <v>303</v>
      </c>
      <c r="B224" s="37">
        <v>7</v>
      </c>
      <c r="C224" s="38">
        <v>7.6</v>
      </c>
      <c r="D224" s="39"/>
      <c r="E224" s="208"/>
      <c r="F224" s="209"/>
      <c r="G224" s="209" t="s">
        <v>309</v>
      </c>
      <c r="H224" s="205"/>
      <c r="I224" s="206">
        <v>0</v>
      </c>
      <c r="J224" s="206">
        <v>0</v>
      </c>
      <c r="K224" s="206">
        <v>0</v>
      </c>
      <c r="L224" s="206">
        <v>0</v>
      </c>
      <c r="M224" s="206">
        <v>0</v>
      </c>
      <c r="N224" s="206">
        <v>0</v>
      </c>
      <c r="O224" s="206">
        <v>0</v>
      </c>
      <c r="P224" s="206">
        <v>0</v>
      </c>
      <c r="Q224" s="206">
        <v>0</v>
      </c>
      <c r="R224" s="206">
        <v>0</v>
      </c>
      <c r="S224" s="206">
        <v>0</v>
      </c>
      <c r="T224" s="206">
        <v>0</v>
      </c>
      <c r="U224" s="206">
        <v>0</v>
      </c>
      <c r="V224" s="206">
        <v>0</v>
      </c>
      <c r="W224" s="206">
        <v>0</v>
      </c>
      <c r="X224" s="206">
        <v>0</v>
      </c>
      <c r="Y224" s="206">
        <v>0</v>
      </c>
      <c r="Z224" s="206">
        <v>0</v>
      </c>
      <c r="AA224" s="206">
        <v>0</v>
      </c>
      <c r="AB224" s="206">
        <v>0</v>
      </c>
      <c r="AC224" s="206">
        <v>0</v>
      </c>
      <c r="AD224" s="206">
        <v>0</v>
      </c>
      <c r="AE224" s="206">
        <v>0</v>
      </c>
      <c r="AF224" s="206">
        <v>0</v>
      </c>
      <c r="AG224" s="206">
        <v>0</v>
      </c>
      <c r="AH224" s="206">
        <v>0</v>
      </c>
      <c r="AI224" s="206">
        <v>0</v>
      </c>
      <c r="AJ224" s="206">
        <v>0</v>
      </c>
      <c r="AK224" s="206">
        <v>0</v>
      </c>
      <c r="AL224" s="206">
        <v>0</v>
      </c>
      <c r="AM224" s="206">
        <v>0</v>
      </c>
      <c r="AN224" s="206">
        <v>0</v>
      </c>
      <c r="AO224" s="206">
        <v>0</v>
      </c>
      <c r="AP224" s="206">
        <v>0</v>
      </c>
      <c r="AQ224" s="206">
        <v>0</v>
      </c>
      <c r="AR224" s="206">
        <v>0</v>
      </c>
      <c r="AS224" s="206">
        <v>0</v>
      </c>
      <c r="AT224" s="206">
        <v>0</v>
      </c>
      <c r="AU224" s="206">
        <v>0</v>
      </c>
      <c r="AV224" s="206">
        <v>0</v>
      </c>
      <c r="AW224" s="206">
        <v>0</v>
      </c>
      <c r="AX224" s="206">
        <v>0</v>
      </c>
      <c r="AY224" s="206">
        <v>0</v>
      </c>
      <c r="AZ224" s="206">
        <v>0</v>
      </c>
      <c r="BA224" s="206">
        <v>0</v>
      </c>
      <c r="BB224" s="206">
        <v>0</v>
      </c>
      <c r="BC224" s="206">
        <v>0</v>
      </c>
      <c r="BD224" s="206">
        <v>0</v>
      </c>
      <c r="BE224" s="206">
        <v>0</v>
      </c>
      <c r="BF224" s="206">
        <v>0</v>
      </c>
      <c r="BG224" s="206">
        <v>0</v>
      </c>
      <c r="BH224" s="206">
        <v>0</v>
      </c>
      <c r="BI224" s="206">
        <v>0</v>
      </c>
      <c r="BJ224" s="206">
        <v>0</v>
      </c>
      <c r="BK224" s="206">
        <v>0</v>
      </c>
      <c r="BL224" s="206">
        <v>0</v>
      </c>
      <c r="BM224" s="206">
        <v>0</v>
      </c>
      <c r="BN224" s="206">
        <v>0</v>
      </c>
      <c r="BO224" s="206">
        <v>0</v>
      </c>
      <c r="BP224" s="206">
        <v>0</v>
      </c>
      <c r="BQ224" s="206">
        <v>0</v>
      </c>
      <c r="BR224" s="206">
        <v>0</v>
      </c>
      <c r="BS224" s="206">
        <v>0</v>
      </c>
      <c r="BT224" s="206">
        <v>0</v>
      </c>
      <c r="BU224" s="206">
        <v>0</v>
      </c>
      <c r="BV224" s="206">
        <v>0</v>
      </c>
      <c r="BW224" s="206">
        <v>0</v>
      </c>
      <c r="BX224" s="206">
        <v>0</v>
      </c>
      <c r="BY224" s="206">
        <v>0</v>
      </c>
      <c r="BZ224" s="206">
        <v>0</v>
      </c>
      <c r="CA224" s="206">
        <v>0</v>
      </c>
      <c r="CB224" s="206">
        <v>0</v>
      </c>
      <c r="CC224" s="206">
        <v>0</v>
      </c>
      <c r="CD224" s="206">
        <v>0</v>
      </c>
      <c r="CE224" s="206">
        <v>0</v>
      </c>
      <c r="CF224" s="206">
        <v>0</v>
      </c>
      <c r="CG224" s="206">
        <v>0</v>
      </c>
      <c r="CH224" s="206">
        <v>0</v>
      </c>
      <c r="CI224" s="206">
        <v>0</v>
      </c>
      <c r="CJ224" s="206">
        <v>0</v>
      </c>
      <c r="CK224" s="206">
        <v>0</v>
      </c>
      <c r="CL224" s="206">
        <v>0</v>
      </c>
      <c r="CM224" s="206">
        <v>0</v>
      </c>
      <c r="CN224" s="206">
        <v>0</v>
      </c>
      <c r="CO224" s="206">
        <v>0</v>
      </c>
      <c r="CP224" s="206">
        <v>0</v>
      </c>
      <c r="CQ224" s="206">
        <v>0</v>
      </c>
      <c r="CR224" s="206">
        <v>0</v>
      </c>
      <c r="CS224" s="206">
        <v>0</v>
      </c>
      <c r="CT224" s="206">
        <v>0</v>
      </c>
      <c r="CU224" s="206">
        <v>0</v>
      </c>
      <c r="CV224" s="206">
        <v>0</v>
      </c>
      <c r="CW224" s="206">
        <v>0</v>
      </c>
      <c r="CX224" s="206">
        <v>0</v>
      </c>
      <c r="CY224" s="206">
        <v>0</v>
      </c>
      <c r="CZ224" s="206">
        <v>0</v>
      </c>
      <c r="DA224" s="206">
        <v>0</v>
      </c>
      <c r="DB224" s="206">
        <v>0</v>
      </c>
      <c r="DC224" s="206">
        <v>0</v>
      </c>
      <c r="DD224" s="206">
        <v>0</v>
      </c>
      <c r="DE224" s="206">
        <v>0</v>
      </c>
      <c r="DF224" s="206">
        <v>0</v>
      </c>
      <c r="DG224" s="206">
        <v>0</v>
      </c>
      <c r="DH224" s="206">
        <v>0</v>
      </c>
      <c r="DI224" s="206">
        <v>0</v>
      </c>
      <c r="DJ224" s="206">
        <v>0</v>
      </c>
      <c r="DK224" s="206">
        <v>0</v>
      </c>
      <c r="DL224" s="207">
        <v>0</v>
      </c>
      <c r="DM224" s="343"/>
      <c r="DN224" s="317"/>
      <c r="DO224" s="317"/>
      <c r="DP224" s="317"/>
      <c r="DQ224" s="208"/>
      <c r="DR224" s="209"/>
      <c r="DS224" s="209" t="s">
        <v>309</v>
      </c>
      <c r="DT224" s="205"/>
      <c r="DU224" s="206">
        <f t="shared" si="203"/>
        <v>0</v>
      </c>
      <c r="DV224" s="206">
        <f t="shared" si="204"/>
        <v>0</v>
      </c>
      <c r="DW224" s="206">
        <f t="shared" si="205"/>
        <v>0</v>
      </c>
      <c r="DX224" s="206">
        <f t="shared" si="206"/>
        <v>0</v>
      </c>
      <c r="DY224" s="206">
        <f t="shared" si="207"/>
        <v>0</v>
      </c>
      <c r="DZ224" s="206">
        <f t="shared" si="208"/>
        <v>0</v>
      </c>
      <c r="EA224" s="206">
        <f t="shared" si="209"/>
        <v>0</v>
      </c>
      <c r="EB224" s="206">
        <f t="shared" si="210"/>
        <v>0</v>
      </c>
      <c r="EC224" s="206">
        <f t="shared" si="211"/>
        <v>0</v>
      </c>
      <c r="ED224" s="207">
        <f t="shared" si="201"/>
        <v>0</v>
      </c>
      <c r="EE224" s="303">
        <f t="shared" si="212"/>
        <v>0</v>
      </c>
      <c r="EF224" s="306"/>
      <c r="EG224" s="314"/>
      <c r="EH224" s="101"/>
    </row>
    <row r="225" spans="1:138" s="126" customFormat="1" ht="15" hidden="1" customHeight="1" outlineLevel="2" x14ac:dyDescent="0.35">
      <c r="A225" s="37" t="s">
        <v>303</v>
      </c>
      <c r="B225" s="37">
        <v>7</v>
      </c>
      <c r="C225" s="38">
        <v>7.7</v>
      </c>
      <c r="D225" s="39"/>
      <c r="E225" s="208"/>
      <c r="F225" s="209"/>
      <c r="G225" s="209" t="s">
        <v>310</v>
      </c>
      <c r="H225" s="205"/>
      <c r="I225" s="206">
        <v>0</v>
      </c>
      <c r="J225" s="206">
        <v>0</v>
      </c>
      <c r="K225" s="206">
        <v>0</v>
      </c>
      <c r="L225" s="206">
        <v>0</v>
      </c>
      <c r="M225" s="206">
        <v>0</v>
      </c>
      <c r="N225" s="206">
        <v>0</v>
      </c>
      <c r="O225" s="206">
        <v>0</v>
      </c>
      <c r="P225" s="206">
        <v>0</v>
      </c>
      <c r="Q225" s="206">
        <v>0</v>
      </c>
      <c r="R225" s="206">
        <v>0</v>
      </c>
      <c r="S225" s="206">
        <v>0</v>
      </c>
      <c r="T225" s="206">
        <v>0</v>
      </c>
      <c r="U225" s="206">
        <v>0</v>
      </c>
      <c r="V225" s="206">
        <v>0</v>
      </c>
      <c r="W225" s="206">
        <v>0</v>
      </c>
      <c r="X225" s="206">
        <v>0</v>
      </c>
      <c r="Y225" s="206">
        <v>0</v>
      </c>
      <c r="Z225" s="206">
        <v>0</v>
      </c>
      <c r="AA225" s="206">
        <v>0</v>
      </c>
      <c r="AB225" s="206">
        <v>0</v>
      </c>
      <c r="AC225" s="206">
        <v>0</v>
      </c>
      <c r="AD225" s="206">
        <v>0</v>
      </c>
      <c r="AE225" s="206">
        <v>0</v>
      </c>
      <c r="AF225" s="206">
        <v>0</v>
      </c>
      <c r="AG225" s="206">
        <v>0</v>
      </c>
      <c r="AH225" s="206">
        <v>0</v>
      </c>
      <c r="AI225" s="206">
        <v>0</v>
      </c>
      <c r="AJ225" s="206">
        <v>0</v>
      </c>
      <c r="AK225" s="206">
        <v>0</v>
      </c>
      <c r="AL225" s="206">
        <v>0</v>
      </c>
      <c r="AM225" s="206">
        <v>0</v>
      </c>
      <c r="AN225" s="206">
        <v>0</v>
      </c>
      <c r="AO225" s="206">
        <v>0</v>
      </c>
      <c r="AP225" s="206">
        <v>0</v>
      </c>
      <c r="AQ225" s="206">
        <v>0</v>
      </c>
      <c r="AR225" s="206">
        <v>0</v>
      </c>
      <c r="AS225" s="206">
        <v>0</v>
      </c>
      <c r="AT225" s="206">
        <v>0</v>
      </c>
      <c r="AU225" s="206">
        <v>0</v>
      </c>
      <c r="AV225" s="206">
        <v>0</v>
      </c>
      <c r="AW225" s="206">
        <v>0</v>
      </c>
      <c r="AX225" s="206">
        <v>0</v>
      </c>
      <c r="AY225" s="206">
        <v>0</v>
      </c>
      <c r="AZ225" s="206">
        <v>0</v>
      </c>
      <c r="BA225" s="206">
        <v>0</v>
      </c>
      <c r="BB225" s="206">
        <v>0</v>
      </c>
      <c r="BC225" s="206">
        <v>0</v>
      </c>
      <c r="BD225" s="206">
        <v>0</v>
      </c>
      <c r="BE225" s="206">
        <v>0</v>
      </c>
      <c r="BF225" s="206">
        <v>0</v>
      </c>
      <c r="BG225" s="206">
        <v>0</v>
      </c>
      <c r="BH225" s="206">
        <v>0</v>
      </c>
      <c r="BI225" s="206">
        <v>0</v>
      </c>
      <c r="BJ225" s="206">
        <v>0</v>
      </c>
      <c r="BK225" s="206">
        <v>0</v>
      </c>
      <c r="BL225" s="206">
        <v>0</v>
      </c>
      <c r="BM225" s="206">
        <v>0</v>
      </c>
      <c r="BN225" s="206">
        <v>0</v>
      </c>
      <c r="BO225" s="206">
        <v>0</v>
      </c>
      <c r="BP225" s="206">
        <v>0</v>
      </c>
      <c r="BQ225" s="206">
        <v>0</v>
      </c>
      <c r="BR225" s="206">
        <v>0</v>
      </c>
      <c r="BS225" s="206">
        <v>0</v>
      </c>
      <c r="BT225" s="206">
        <v>0</v>
      </c>
      <c r="BU225" s="206">
        <v>0</v>
      </c>
      <c r="BV225" s="206">
        <v>0</v>
      </c>
      <c r="BW225" s="206">
        <v>0</v>
      </c>
      <c r="BX225" s="206">
        <v>0</v>
      </c>
      <c r="BY225" s="206">
        <v>0</v>
      </c>
      <c r="BZ225" s="206">
        <v>0</v>
      </c>
      <c r="CA225" s="206">
        <v>0</v>
      </c>
      <c r="CB225" s="206">
        <v>0</v>
      </c>
      <c r="CC225" s="206">
        <v>0</v>
      </c>
      <c r="CD225" s="206">
        <v>0</v>
      </c>
      <c r="CE225" s="206">
        <v>0</v>
      </c>
      <c r="CF225" s="206">
        <v>0</v>
      </c>
      <c r="CG225" s="206">
        <v>0</v>
      </c>
      <c r="CH225" s="206">
        <v>0</v>
      </c>
      <c r="CI225" s="206">
        <v>0</v>
      </c>
      <c r="CJ225" s="206">
        <v>0</v>
      </c>
      <c r="CK225" s="206">
        <v>0</v>
      </c>
      <c r="CL225" s="206">
        <v>0</v>
      </c>
      <c r="CM225" s="206">
        <v>0</v>
      </c>
      <c r="CN225" s="206">
        <v>0</v>
      </c>
      <c r="CO225" s="206">
        <v>0</v>
      </c>
      <c r="CP225" s="206">
        <v>0</v>
      </c>
      <c r="CQ225" s="206">
        <v>0</v>
      </c>
      <c r="CR225" s="206">
        <v>0</v>
      </c>
      <c r="CS225" s="206">
        <v>0</v>
      </c>
      <c r="CT225" s="206">
        <v>0</v>
      </c>
      <c r="CU225" s="206">
        <v>0</v>
      </c>
      <c r="CV225" s="206">
        <v>0</v>
      </c>
      <c r="CW225" s="206">
        <v>0</v>
      </c>
      <c r="CX225" s="206">
        <v>0</v>
      </c>
      <c r="CY225" s="206">
        <v>0</v>
      </c>
      <c r="CZ225" s="206">
        <v>0</v>
      </c>
      <c r="DA225" s="206">
        <v>0</v>
      </c>
      <c r="DB225" s="206">
        <v>0</v>
      </c>
      <c r="DC225" s="206">
        <v>0</v>
      </c>
      <c r="DD225" s="206">
        <v>0</v>
      </c>
      <c r="DE225" s="206">
        <v>0</v>
      </c>
      <c r="DF225" s="206">
        <v>0</v>
      </c>
      <c r="DG225" s="206">
        <v>0</v>
      </c>
      <c r="DH225" s="206">
        <v>0</v>
      </c>
      <c r="DI225" s="206">
        <v>0</v>
      </c>
      <c r="DJ225" s="206">
        <v>0</v>
      </c>
      <c r="DK225" s="206">
        <v>0</v>
      </c>
      <c r="DL225" s="207">
        <v>0</v>
      </c>
      <c r="DM225" s="343"/>
      <c r="DN225" s="317"/>
      <c r="DO225" s="317"/>
      <c r="DP225" s="317"/>
      <c r="DQ225" s="208"/>
      <c r="DR225" s="209"/>
      <c r="DS225" s="209" t="s">
        <v>310</v>
      </c>
      <c r="DT225" s="205"/>
      <c r="DU225" s="206">
        <f t="shared" si="203"/>
        <v>0</v>
      </c>
      <c r="DV225" s="206">
        <f t="shared" si="204"/>
        <v>0</v>
      </c>
      <c r="DW225" s="206">
        <f t="shared" si="205"/>
        <v>0</v>
      </c>
      <c r="DX225" s="206">
        <f t="shared" si="206"/>
        <v>0</v>
      </c>
      <c r="DY225" s="206">
        <f t="shared" si="207"/>
        <v>0</v>
      </c>
      <c r="DZ225" s="206">
        <f t="shared" si="208"/>
        <v>0</v>
      </c>
      <c r="EA225" s="206">
        <f t="shared" si="209"/>
        <v>0</v>
      </c>
      <c r="EB225" s="206">
        <f t="shared" si="210"/>
        <v>0</v>
      </c>
      <c r="EC225" s="206">
        <f t="shared" si="211"/>
        <v>0</v>
      </c>
      <c r="ED225" s="207">
        <f t="shared" si="201"/>
        <v>0</v>
      </c>
      <c r="EE225" s="303">
        <f t="shared" si="212"/>
        <v>0</v>
      </c>
      <c r="EF225" s="306"/>
      <c r="EG225" s="314"/>
      <c r="EH225" s="101"/>
    </row>
    <row r="226" spans="1:138" s="126" customFormat="1" ht="15" hidden="1" customHeight="1" outlineLevel="2" x14ac:dyDescent="0.35">
      <c r="A226" s="37" t="s">
        <v>303</v>
      </c>
      <c r="B226" s="37">
        <v>7</v>
      </c>
      <c r="C226" s="38">
        <v>7.8</v>
      </c>
      <c r="D226" s="39"/>
      <c r="E226" s="208"/>
      <c r="F226" s="209"/>
      <c r="G226" s="209" t="s">
        <v>311</v>
      </c>
      <c r="H226" s="205"/>
      <c r="I226" s="206">
        <v>0</v>
      </c>
      <c r="J226" s="206">
        <v>0</v>
      </c>
      <c r="K226" s="206">
        <v>0</v>
      </c>
      <c r="L226" s="206">
        <v>0</v>
      </c>
      <c r="M226" s="206">
        <v>0</v>
      </c>
      <c r="N226" s="206">
        <v>0</v>
      </c>
      <c r="O226" s="206">
        <v>0</v>
      </c>
      <c r="P226" s="206">
        <v>0</v>
      </c>
      <c r="Q226" s="206">
        <v>0</v>
      </c>
      <c r="R226" s="206">
        <v>0</v>
      </c>
      <c r="S226" s="206">
        <v>0</v>
      </c>
      <c r="T226" s="206">
        <v>0</v>
      </c>
      <c r="U226" s="206">
        <v>0</v>
      </c>
      <c r="V226" s="206">
        <v>0</v>
      </c>
      <c r="W226" s="206">
        <v>0</v>
      </c>
      <c r="X226" s="206">
        <v>0</v>
      </c>
      <c r="Y226" s="206">
        <v>0</v>
      </c>
      <c r="Z226" s="206">
        <v>0</v>
      </c>
      <c r="AA226" s="206">
        <v>0</v>
      </c>
      <c r="AB226" s="206">
        <v>0</v>
      </c>
      <c r="AC226" s="206">
        <v>0</v>
      </c>
      <c r="AD226" s="206">
        <v>0</v>
      </c>
      <c r="AE226" s="206">
        <v>0</v>
      </c>
      <c r="AF226" s="206">
        <v>0</v>
      </c>
      <c r="AG226" s="206">
        <v>0</v>
      </c>
      <c r="AH226" s="206">
        <v>0</v>
      </c>
      <c r="AI226" s="206">
        <v>0</v>
      </c>
      <c r="AJ226" s="206">
        <v>0</v>
      </c>
      <c r="AK226" s="206">
        <v>0</v>
      </c>
      <c r="AL226" s="206">
        <v>0</v>
      </c>
      <c r="AM226" s="206">
        <v>0</v>
      </c>
      <c r="AN226" s="206">
        <v>0</v>
      </c>
      <c r="AO226" s="206">
        <v>0</v>
      </c>
      <c r="AP226" s="206">
        <v>0</v>
      </c>
      <c r="AQ226" s="206">
        <v>0</v>
      </c>
      <c r="AR226" s="206">
        <v>0</v>
      </c>
      <c r="AS226" s="206">
        <v>0</v>
      </c>
      <c r="AT226" s="206">
        <v>0</v>
      </c>
      <c r="AU226" s="206">
        <v>0</v>
      </c>
      <c r="AV226" s="206">
        <v>0</v>
      </c>
      <c r="AW226" s="206">
        <v>0</v>
      </c>
      <c r="AX226" s="206">
        <v>0</v>
      </c>
      <c r="AY226" s="206">
        <v>0</v>
      </c>
      <c r="AZ226" s="206">
        <v>0</v>
      </c>
      <c r="BA226" s="206">
        <v>0</v>
      </c>
      <c r="BB226" s="206">
        <v>0</v>
      </c>
      <c r="BC226" s="206">
        <v>0</v>
      </c>
      <c r="BD226" s="206">
        <v>0</v>
      </c>
      <c r="BE226" s="206">
        <v>0</v>
      </c>
      <c r="BF226" s="206">
        <v>0</v>
      </c>
      <c r="BG226" s="206">
        <v>0</v>
      </c>
      <c r="BH226" s="206">
        <v>0</v>
      </c>
      <c r="BI226" s="206">
        <v>0</v>
      </c>
      <c r="BJ226" s="206">
        <v>0</v>
      </c>
      <c r="BK226" s="206">
        <v>0</v>
      </c>
      <c r="BL226" s="206">
        <v>0</v>
      </c>
      <c r="BM226" s="206">
        <v>0</v>
      </c>
      <c r="BN226" s="206">
        <v>0</v>
      </c>
      <c r="BO226" s="206">
        <v>0</v>
      </c>
      <c r="BP226" s="206">
        <v>0</v>
      </c>
      <c r="BQ226" s="206">
        <v>0</v>
      </c>
      <c r="BR226" s="206">
        <v>0</v>
      </c>
      <c r="BS226" s="206">
        <v>0</v>
      </c>
      <c r="BT226" s="206">
        <v>0</v>
      </c>
      <c r="BU226" s="206">
        <v>0</v>
      </c>
      <c r="BV226" s="206">
        <v>0</v>
      </c>
      <c r="BW226" s="206">
        <v>0</v>
      </c>
      <c r="BX226" s="206">
        <v>0</v>
      </c>
      <c r="BY226" s="206">
        <v>0</v>
      </c>
      <c r="BZ226" s="206">
        <v>0</v>
      </c>
      <c r="CA226" s="206">
        <v>0</v>
      </c>
      <c r="CB226" s="206">
        <v>0</v>
      </c>
      <c r="CC226" s="206">
        <v>0</v>
      </c>
      <c r="CD226" s="206">
        <v>0</v>
      </c>
      <c r="CE226" s="206">
        <v>0</v>
      </c>
      <c r="CF226" s="206">
        <v>0</v>
      </c>
      <c r="CG226" s="206">
        <v>0</v>
      </c>
      <c r="CH226" s="206">
        <v>0</v>
      </c>
      <c r="CI226" s="206">
        <v>0</v>
      </c>
      <c r="CJ226" s="206">
        <v>0</v>
      </c>
      <c r="CK226" s="206">
        <v>0</v>
      </c>
      <c r="CL226" s="206">
        <v>0</v>
      </c>
      <c r="CM226" s="206">
        <v>0</v>
      </c>
      <c r="CN226" s="206">
        <v>0</v>
      </c>
      <c r="CO226" s="206">
        <v>0</v>
      </c>
      <c r="CP226" s="206">
        <v>0</v>
      </c>
      <c r="CQ226" s="206">
        <v>0</v>
      </c>
      <c r="CR226" s="206">
        <v>0</v>
      </c>
      <c r="CS226" s="206">
        <v>0</v>
      </c>
      <c r="CT226" s="206">
        <v>0</v>
      </c>
      <c r="CU226" s="206">
        <v>0</v>
      </c>
      <c r="CV226" s="206">
        <v>0</v>
      </c>
      <c r="CW226" s="206">
        <v>0</v>
      </c>
      <c r="CX226" s="206">
        <v>0</v>
      </c>
      <c r="CY226" s="206">
        <v>0</v>
      </c>
      <c r="CZ226" s="206">
        <v>0</v>
      </c>
      <c r="DA226" s="206">
        <v>0</v>
      </c>
      <c r="DB226" s="206">
        <v>0</v>
      </c>
      <c r="DC226" s="206">
        <v>0</v>
      </c>
      <c r="DD226" s="206">
        <v>0</v>
      </c>
      <c r="DE226" s="206">
        <v>0</v>
      </c>
      <c r="DF226" s="206">
        <v>0</v>
      </c>
      <c r="DG226" s="206">
        <v>0</v>
      </c>
      <c r="DH226" s="206">
        <v>0</v>
      </c>
      <c r="DI226" s="206">
        <v>0</v>
      </c>
      <c r="DJ226" s="206">
        <v>0</v>
      </c>
      <c r="DK226" s="206">
        <v>0</v>
      </c>
      <c r="DL226" s="207">
        <v>0</v>
      </c>
      <c r="DM226" s="343"/>
      <c r="DN226" s="317"/>
      <c r="DO226" s="317"/>
      <c r="DP226" s="317"/>
      <c r="DQ226" s="208"/>
      <c r="DR226" s="209"/>
      <c r="DS226" s="209" t="s">
        <v>311</v>
      </c>
      <c r="DT226" s="205"/>
      <c r="DU226" s="206">
        <f t="shared" si="203"/>
        <v>0</v>
      </c>
      <c r="DV226" s="206">
        <f t="shared" si="204"/>
        <v>0</v>
      </c>
      <c r="DW226" s="206">
        <f t="shared" si="205"/>
        <v>0</v>
      </c>
      <c r="DX226" s="206">
        <f t="shared" si="206"/>
        <v>0</v>
      </c>
      <c r="DY226" s="206">
        <f t="shared" si="207"/>
        <v>0</v>
      </c>
      <c r="DZ226" s="206">
        <f t="shared" si="208"/>
        <v>0</v>
      </c>
      <c r="EA226" s="206">
        <f t="shared" si="209"/>
        <v>0</v>
      </c>
      <c r="EB226" s="206">
        <f t="shared" si="210"/>
        <v>0</v>
      </c>
      <c r="EC226" s="206">
        <f t="shared" si="211"/>
        <v>0</v>
      </c>
      <c r="ED226" s="207">
        <f t="shared" si="201"/>
        <v>0</v>
      </c>
      <c r="EE226" s="303">
        <f t="shared" si="212"/>
        <v>0</v>
      </c>
      <c r="EF226" s="306"/>
      <c r="EG226" s="314"/>
      <c r="EH226" s="101"/>
    </row>
    <row r="227" spans="1:138" s="126" customFormat="1" ht="15" hidden="1" customHeight="1" outlineLevel="2" x14ac:dyDescent="0.35">
      <c r="A227" s="127" t="s">
        <v>303</v>
      </c>
      <c r="B227" s="127">
        <v>8</v>
      </c>
      <c r="C227" s="128"/>
      <c r="D227" s="129"/>
      <c r="E227" s="210"/>
      <c r="F227" s="211" t="s">
        <v>314</v>
      </c>
      <c r="G227" s="211"/>
      <c r="H227" s="212"/>
      <c r="I227" s="213">
        <v>0</v>
      </c>
      <c r="J227" s="213">
        <v>0</v>
      </c>
      <c r="K227" s="213">
        <v>0</v>
      </c>
      <c r="L227" s="213">
        <v>0</v>
      </c>
      <c r="M227" s="213">
        <v>0</v>
      </c>
      <c r="N227" s="213">
        <v>0</v>
      </c>
      <c r="O227" s="213">
        <v>0</v>
      </c>
      <c r="P227" s="213">
        <v>0</v>
      </c>
      <c r="Q227" s="213">
        <v>0</v>
      </c>
      <c r="R227" s="213">
        <v>0</v>
      </c>
      <c r="S227" s="213">
        <v>0</v>
      </c>
      <c r="T227" s="213">
        <v>0</v>
      </c>
      <c r="U227" s="213">
        <v>0</v>
      </c>
      <c r="V227" s="213">
        <v>0</v>
      </c>
      <c r="W227" s="213">
        <v>0</v>
      </c>
      <c r="X227" s="213">
        <v>0</v>
      </c>
      <c r="Y227" s="213">
        <v>0</v>
      </c>
      <c r="Z227" s="213">
        <v>0</v>
      </c>
      <c r="AA227" s="213">
        <v>0</v>
      </c>
      <c r="AB227" s="213">
        <v>0</v>
      </c>
      <c r="AC227" s="213">
        <v>0</v>
      </c>
      <c r="AD227" s="213">
        <v>0</v>
      </c>
      <c r="AE227" s="213">
        <v>0</v>
      </c>
      <c r="AF227" s="213">
        <v>0</v>
      </c>
      <c r="AG227" s="213">
        <v>0</v>
      </c>
      <c r="AH227" s="213">
        <v>0</v>
      </c>
      <c r="AI227" s="213">
        <v>0</v>
      </c>
      <c r="AJ227" s="213">
        <v>0</v>
      </c>
      <c r="AK227" s="213">
        <v>0</v>
      </c>
      <c r="AL227" s="213">
        <v>0</v>
      </c>
      <c r="AM227" s="213">
        <v>0</v>
      </c>
      <c r="AN227" s="213">
        <v>0</v>
      </c>
      <c r="AO227" s="213">
        <v>0</v>
      </c>
      <c r="AP227" s="213">
        <v>0</v>
      </c>
      <c r="AQ227" s="213">
        <v>0</v>
      </c>
      <c r="AR227" s="213">
        <v>0</v>
      </c>
      <c r="AS227" s="213">
        <v>0</v>
      </c>
      <c r="AT227" s="213">
        <v>0</v>
      </c>
      <c r="AU227" s="213">
        <v>0</v>
      </c>
      <c r="AV227" s="213">
        <v>0</v>
      </c>
      <c r="AW227" s="213">
        <v>0</v>
      </c>
      <c r="AX227" s="213">
        <v>0</v>
      </c>
      <c r="AY227" s="213">
        <v>0</v>
      </c>
      <c r="AZ227" s="213">
        <v>0</v>
      </c>
      <c r="BA227" s="213">
        <v>0</v>
      </c>
      <c r="BB227" s="213">
        <v>0</v>
      </c>
      <c r="BC227" s="213">
        <v>0</v>
      </c>
      <c r="BD227" s="213">
        <v>0</v>
      </c>
      <c r="BE227" s="213">
        <v>0</v>
      </c>
      <c r="BF227" s="213">
        <v>0</v>
      </c>
      <c r="BG227" s="213">
        <v>0</v>
      </c>
      <c r="BH227" s="213">
        <v>0</v>
      </c>
      <c r="BI227" s="213">
        <v>0</v>
      </c>
      <c r="BJ227" s="213">
        <v>0</v>
      </c>
      <c r="BK227" s="213">
        <v>0</v>
      </c>
      <c r="BL227" s="213">
        <v>0</v>
      </c>
      <c r="BM227" s="213">
        <v>0</v>
      </c>
      <c r="BN227" s="213">
        <v>0</v>
      </c>
      <c r="BO227" s="213">
        <v>0</v>
      </c>
      <c r="BP227" s="213">
        <v>0</v>
      </c>
      <c r="BQ227" s="213">
        <v>0</v>
      </c>
      <c r="BR227" s="213">
        <v>0</v>
      </c>
      <c r="BS227" s="213">
        <v>0</v>
      </c>
      <c r="BT227" s="213">
        <v>0</v>
      </c>
      <c r="BU227" s="213">
        <v>0</v>
      </c>
      <c r="BV227" s="213">
        <v>0</v>
      </c>
      <c r="BW227" s="213">
        <v>0</v>
      </c>
      <c r="BX227" s="213">
        <v>0</v>
      </c>
      <c r="BY227" s="213">
        <v>0</v>
      </c>
      <c r="BZ227" s="213">
        <v>0</v>
      </c>
      <c r="CA227" s="213">
        <v>0</v>
      </c>
      <c r="CB227" s="213">
        <v>0</v>
      </c>
      <c r="CC227" s="213">
        <v>0</v>
      </c>
      <c r="CD227" s="213">
        <v>0</v>
      </c>
      <c r="CE227" s="213">
        <v>0</v>
      </c>
      <c r="CF227" s="213">
        <v>0</v>
      </c>
      <c r="CG227" s="213">
        <v>0</v>
      </c>
      <c r="CH227" s="213">
        <v>0</v>
      </c>
      <c r="CI227" s="213">
        <v>0</v>
      </c>
      <c r="CJ227" s="213">
        <v>0</v>
      </c>
      <c r="CK227" s="213">
        <v>0</v>
      </c>
      <c r="CL227" s="213">
        <v>0</v>
      </c>
      <c r="CM227" s="213">
        <v>0</v>
      </c>
      <c r="CN227" s="213">
        <v>0</v>
      </c>
      <c r="CO227" s="213">
        <v>0</v>
      </c>
      <c r="CP227" s="213">
        <v>0</v>
      </c>
      <c r="CQ227" s="213">
        <v>0</v>
      </c>
      <c r="CR227" s="213">
        <v>0</v>
      </c>
      <c r="CS227" s="213">
        <v>0</v>
      </c>
      <c r="CT227" s="213">
        <v>0</v>
      </c>
      <c r="CU227" s="213">
        <v>0</v>
      </c>
      <c r="CV227" s="213">
        <v>0</v>
      </c>
      <c r="CW227" s="213">
        <v>0</v>
      </c>
      <c r="CX227" s="213">
        <v>0</v>
      </c>
      <c r="CY227" s="213">
        <v>0</v>
      </c>
      <c r="CZ227" s="213">
        <v>0</v>
      </c>
      <c r="DA227" s="213">
        <v>0</v>
      </c>
      <c r="DB227" s="213">
        <v>0</v>
      </c>
      <c r="DC227" s="213">
        <v>0</v>
      </c>
      <c r="DD227" s="213">
        <v>0</v>
      </c>
      <c r="DE227" s="213">
        <v>0</v>
      </c>
      <c r="DF227" s="213">
        <v>0</v>
      </c>
      <c r="DG227" s="213">
        <v>0</v>
      </c>
      <c r="DH227" s="213">
        <v>0</v>
      </c>
      <c r="DI227" s="213">
        <v>0</v>
      </c>
      <c r="DJ227" s="213">
        <v>0</v>
      </c>
      <c r="DK227" s="213">
        <v>0</v>
      </c>
      <c r="DL227" s="214">
        <v>0</v>
      </c>
      <c r="DM227" s="343"/>
      <c r="DN227" s="317"/>
      <c r="DO227" s="317"/>
      <c r="DP227" s="317"/>
      <c r="DQ227" s="210"/>
      <c r="DR227" s="211" t="s">
        <v>314</v>
      </c>
      <c r="DS227" s="211"/>
      <c r="DT227" s="212"/>
      <c r="DU227" s="213">
        <f>SUM(DU228:DU235)</f>
        <v>0</v>
      </c>
      <c r="DV227" s="213">
        <f t="shared" ref="DV227:EC227" si="213">SUM(DV228:DV235)</f>
        <v>0</v>
      </c>
      <c r="DW227" s="213">
        <f t="shared" si="213"/>
        <v>0</v>
      </c>
      <c r="DX227" s="213">
        <f t="shared" si="213"/>
        <v>0</v>
      </c>
      <c r="DY227" s="213">
        <f t="shared" si="213"/>
        <v>0</v>
      </c>
      <c r="DZ227" s="213">
        <f t="shared" si="213"/>
        <v>0</v>
      </c>
      <c r="EA227" s="213">
        <f t="shared" si="213"/>
        <v>0</v>
      </c>
      <c r="EB227" s="213">
        <f t="shared" si="213"/>
        <v>0</v>
      </c>
      <c r="EC227" s="213">
        <f t="shared" si="213"/>
        <v>0</v>
      </c>
      <c r="ED227" s="214">
        <f t="shared" si="201"/>
        <v>0</v>
      </c>
      <c r="EE227" s="305"/>
      <c r="EF227" s="306"/>
      <c r="EG227" s="314"/>
      <c r="EH227" s="101"/>
    </row>
    <row r="228" spans="1:138" s="126" customFormat="1" ht="15" hidden="1" customHeight="1" outlineLevel="2" x14ac:dyDescent="0.35">
      <c r="A228" s="37" t="s">
        <v>303</v>
      </c>
      <c r="B228" s="37">
        <v>8</v>
      </c>
      <c r="C228" s="38">
        <v>8.1</v>
      </c>
      <c r="D228" s="39"/>
      <c r="E228" s="208"/>
      <c r="F228" s="209"/>
      <c r="G228" s="209" t="s">
        <v>304</v>
      </c>
      <c r="H228" s="205"/>
      <c r="I228" s="206">
        <v>0</v>
      </c>
      <c r="J228" s="206">
        <v>0</v>
      </c>
      <c r="K228" s="206">
        <v>0</v>
      </c>
      <c r="L228" s="206">
        <v>0</v>
      </c>
      <c r="M228" s="206">
        <v>0</v>
      </c>
      <c r="N228" s="206">
        <v>0</v>
      </c>
      <c r="O228" s="206">
        <v>0</v>
      </c>
      <c r="P228" s="206">
        <v>0</v>
      </c>
      <c r="Q228" s="206">
        <v>0</v>
      </c>
      <c r="R228" s="206">
        <v>0</v>
      </c>
      <c r="S228" s="206">
        <v>0</v>
      </c>
      <c r="T228" s="206">
        <v>0</v>
      </c>
      <c r="U228" s="206">
        <v>0</v>
      </c>
      <c r="V228" s="206">
        <v>0</v>
      </c>
      <c r="W228" s="206">
        <v>0</v>
      </c>
      <c r="X228" s="206">
        <v>0</v>
      </c>
      <c r="Y228" s="206">
        <v>0</v>
      </c>
      <c r="Z228" s="206">
        <v>0</v>
      </c>
      <c r="AA228" s="206">
        <v>0</v>
      </c>
      <c r="AB228" s="206">
        <v>0</v>
      </c>
      <c r="AC228" s="206">
        <v>0</v>
      </c>
      <c r="AD228" s="206">
        <v>0</v>
      </c>
      <c r="AE228" s="206">
        <v>0</v>
      </c>
      <c r="AF228" s="206">
        <v>0</v>
      </c>
      <c r="AG228" s="206">
        <v>0</v>
      </c>
      <c r="AH228" s="206">
        <v>0</v>
      </c>
      <c r="AI228" s="206">
        <v>0</v>
      </c>
      <c r="AJ228" s="206">
        <v>0</v>
      </c>
      <c r="AK228" s="206">
        <v>0</v>
      </c>
      <c r="AL228" s="206">
        <v>0</v>
      </c>
      <c r="AM228" s="206">
        <v>0</v>
      </c>
      <c r="AN228" s="206">
        <v>0</v>
      </c>
      <c r="AO228" s="206">
        <v>0</v>
      </c>
      <c r="AP228" s="206">
        <v>0</v>
      </c>
      <c r="AQ228" s="206">
        <v>0</v>
      </c>
      <c r="AR228" s="206">
        <v>0</v>
      </c>
      <c r="AS228" s="206">
        <v>0</v>
      </c>
      <c r="AT228" s="206">
        <v>0</v>
      </c>
      <c r="AU228" s="206">
        <v>0</v>
      </c>
      <c r="AV228" s="206">
        <v>0</v>
      </c>
      <c r="AW228" s="206">
        <v>0</v>
      </c>
      <c r="AX228" s="206">
        <v>0</v>
      </c>
      <c r="AY228" s="206">
        <v>0</v>
      </c>
      <c r="AZ228" s="206">
        <v>0</v>
      </c>
      <c r="BA228" s="206">
        <v>0</v>
      </c>
      <c r="BB228" s="206">
        <v>0</v>
      </c>
      <c r="BC228" s="206">
        <v>0</v>
      </c>
      <c r="BD228" s="206">
        <v>0</v>
      </c>
      <c r="BE228" s="206">
        <v>0</v>
      </c>
      <c r="BF228" s="206">
        <v>0</v>
      </c>
      <c r="BG228" s="206">
        <v>0</v>
      </c>
      <c r="BH228" s="206">
        <v>0</v>
      </c>
      <c r="BI228" s="206">
        <v>0</v>
      </c>
      <c r="BJ228" s="206">
        <v>0</v>
      </c>
      <c r="BK228" s="206">
        <v>0</v>
      </c>
      <c r="BL228" s="206">
        <v>0</v>
      </c>
      <c r="BM228" s="206">
        <v>0</v>
      </c>
      <c r="BN228" s="206">
        <v>0</v>
      </c>
      <c r="BO228" s="206">
        <v>0</v>
      </c>
      <c r="BP228" s="206">
        <v>0</v>
      </c>
      <c r="BQ228" s="206">
        <v>0</v>
      </c>
      <c r="BR228" s="206">
        <v>0</v>
      </c>
      <c r="BS228" s="206">
        <v>0</v>
      </c>
      <c r="BT228" s="206">
        <v>0</v>
      </c>
      <c r="BU228" s="206">
        <v>0</v>
      </c>
      <c r="BV228" s="206">
        <v>0</v>
      </c>
      <c r="BW228" s="206">
        <v>0</v>
      </c>
      <c r="BX228" s="206">
        <v>0</v>
      </c>
      <c r="BY228" s="206">
        <v>0</v>
      </c>
      <c r="BZ228" s="206">
        <v>0</v>
      </c>
      <c r="CA228" s="206">
        <v>0</v>
      </c>
      <c r="CB228" s="206">
        <v>0</v>
      </c>
      <c r="CC228" s="206">
        <v>0</v>
      </c>
      <c r="CD228" s="206">
        <v>0</v>
      </c>
      <c r="CE228" s="206">
        <v>0</v>
      </c>
      <c r="CF228" s="206">
        <v>0</v>
      </c>
      <c r="CG228" s="206">
        <v>0</v>
      </c>
      <c r="CH228" s="206">
        <v>0</v>
      </c>
      <c r="CI228" s="206">
        <v>0</v>
      </c>
      <c r="CJ228" s="206">
        <v>0</v>
      </c>
      <c r="CK228" s="206">
        <v>0</v>
      </c>
      <c r="CL228" s="206">
        <v>0</v>
      </c>
      <c r="CM228" s="206">
        <v>0</v>
      </c>
      <c r="CN228" s="206">
        <v>0</v>
      </c>
      <c r="CO228" s="206">
        <v>0</v>
      </c>
      <c r="CP228" s="206">
        <v>0</v>
      </c>
      <c r="CQ228" s="206">
        <v>0</v>
      </c>
      <c r="CR228" s="206">
        <v>0</v>
      </c>
      <c r="CS228" s="206">
        <v>0</v>
      </c>
      <c r="CT228" s="206">
        <v>0</v>
      </c>
      <c r="CU228" s="206">
        <v>0</v>
      </c>
      <c r="CV228" s="206">
        <v>0</v>
      </c>
      <c r="CW228" s="206">
        <v>0</v>
      </c>
      <c r="CX228" s="206">
        <v>0</v>
      </c>
      <c r="CY228" s="206">
        <v>0</v>
      </c>
      <c r="CZ228" s="206">
        <v>0</v>
      </c>
      <c r="DA228" s="206">
        <v>0</v>
      </c>
      <c r="DB228" s="206">
        <v>0</v>
      </c>
      <c r="DC228" s="206">
        <v>0</v>
      </c>
      <c r="DD228" s="206">
        <v>0</v>
      </c>
      <c r="DE228" s="206">
        <v>0</v>
      </c>
      <c r="DF228" s="206">
        <v>0</v>
      </c>
      <c r="DG228" s="206">
        <v>0</v>
      </c>
      <c r="DH228" s="206">
        <v>0</v>
      </c>
      <c r="DI228" s="206">
        <v>0</v>
      </c>
      <c r="DJ228" s="206">
        <v>0</v>
      </c>
      <c r="DK228" s="206">
        <v>0</v>
      </c>
      <c r="DL228" s="207">
        <v>0</v>
      </c>
      <c r="DM228" s="343"/>
      <c r="DN228" s="317"/>
      <c r="DO228" s="317"/>
      <c r="DP228" s="317"/>
      <c r="DQ228" s="208"/>
      <c r="DR228" s="209"/>
      <c r="DS228" s="209" t="s">
        <v>304</v>
      </c>
      <c r="DT228" s="205"/>
      <c r="DU228" s="206">
        <f t="shared" ref="DU228:DU235" si="214">I228/$DQ$4</f>
        <v>0</v>
      </c>
      <c r="DV228" s="206">
        <f t="shared" ref="DV228:DV235" si="215">SUM(J228:O228)/$DQ$4</f>
        <v>0</v>
      </c>
      <c r="DW228" s="206">
        <f t="shared" ref="DW228:DW235" si="216">SUM(P228:AL228)/$DQ$4</f>
        <v>0</v>
      </c>
      <c r="DX228" s="206">
        <f t="shared" ref="DX228:DX235" si="217">SUM(AM228:CT228)/$DQ$4</f>
        <v>0</v>
      </c>
      <c r="DY228" s="206">
        <f t="shared" ref="DY228:DY235" si="218">SUM(CU228:CY228)/$DQ$4</f>
        <v>0</v>
      </c>
      <c r="DZ228" s="206">
        <f t="shared" ref="DZ228:DZ235" si="219">SUM(CZ228:DE228)/$DQ$4</f>
        <v>0</v>
      </c>
      <c r="EA228" s="206">
        <f t="shared" ref="EA228:EA235" si="220">SUM(DF228:DG228)/$DQ$4</f>
        <v>0</v>
      </c>
      <c r="EB228" s="206">
        <f t="shared" ref="EB228:EB235" si="221">SUM(DH228:DI228)/$DQ$4</f>
        <v>0</v>
      </c>
      <c r="EC228" s="206">
        <f t="shared" ref="EC228:EC235" si="222">SUM(DJ228:DK228)/$DQ$4</f>
        <v>0</v>
      </c>
      <c r="ED228" s="207">
        <f t="shared" si="201"/>
        <v>0</v>
      </c>
      <c r="EE228" s="303">
        <f t="shared" ref="EE228:EE235" si="223">ED228-(DL228/$DQ$4)</f>
        <v>0</v>
      </c>
      <c r="EF228" s="306"/>
      <c r="EG228" s="314"/>
      <c r="EH228" s="101"/>
    </row>
    <row r="229" spans="1:138" s="126" customFormat="1" ht="15" hidden="1" customHeight="1" outlineLevel="2" x14ac:dyDescent="0.35">
      <c r="A229" s="37" t="s">
        <v>303</v>
      </c>
      <c r="B229" s="37">
        <v>8</v>
      </c>
      <c r="C229" s="38">
        <v>8.1999999999999993</v>
      </c>
      <c r="D229" s="39"/>
      <c r="E229" s="208"/>
      <c r="F229" s="209"/>
      <c r="G229" s="209" t="s">
        <v>305</v>
      </c>
      <c r="H229" s="205"/>
      <c r="I229" s="206">
        <v>0</v>
      </c>
      <c r="J229" s="206">
        <v>0</v>
      </c>
      <c r="K229" s="206">
        <v>0</v>
      </c>
      <c r="L229" s="206">
        <v>0</v>
      </c>
      <c r="M229" s="206">
        <v>0</v>
      </c>
      <c r="N229" s="206">
        <v>0</v>
      </c>
      <c r="O229" s="206">
        <v>0</v>
      </c>
      <c r="P229" s="206">
        <v>0</v>
      </c>
      <c r="Q229" s="206">
        <v>0</v>
      </c>
      <c r="R229" s="206">
        <v>0</v>
      </c>
      <c r="S229" s="206">
        <v>0</v>
      </c>
      <c r="T229" s="206">
        <v>0</v>
      </c>
      <c r="U229" s="206">
        <v>0</v>
      </c>
      <c r="V229" s="206">
        <v>0</v>
      </c>
      <c r="W229" s="206">
        <v>0</v>
      </c>
      <c r="X229" s="206">
        <v>0</v>
      </c>
      <c r="Y229" s="206">
        <v>0</v>
      </c>
      <c r="Z229" s="206">
        <v>0</v>
      </c>
      <c r="AA229" s="206">
        <v>0</v>
      </c>
      <c r="AB229" s="206">
        <v>0</v>
      </c>
      <c r="AC229" s="206">
        <v>0</v>
      </c>
      <c r="AD229" s="206">
        <v>0</v>
      </c>
      <c r="AE229" s="206">
        <v>0</v>
      </c>
      <c r="AF229" s="206">
        <v>0</v>
      </c>
      <c r="AG229" s="206">
        <v>0</v>
      </c>
      <c r="AH229" s="206">
        <v>0</v>
      </c>
      <c r="AI229" s="206">
        <v>0</v>
      </c>
      <c r="AJ229" s="206">
        <v>0</v>
      </c>
      <c r="AK229" s="206">
        <v>0</v>
      </c>
      <c r="AL229" s="206">
        <v>0</v>
      </c>
      <c r="AM229" s="206">
        <v>0</v>
      </c>
      <c r="AN229" s="206">
        <v>0</v>
      </c>
      <c r="AO229" s="206">
        <v>0</v>
      </c>
      <c r="AP229" s="206">
        <v>0</v>
      </c>
      <c r="AQ229" s="206">
        <v>0</v>
      </c>
      <c r="AR229" s="206">
        <v>0</v>
      </c>
      <c r="AS229" s="206">
        <v>0</v>
      </c>
      <c r="AT229" s="206">
        <v>0</v>
      </c>
      <c r="AU229" s="206">
        <v>0</v>
      </c>
      <c r="AV229" s="206">
        <v>0</v>
      </c>
      <c r="AW229" s="206">
        <v>0</v>
      </c>
      <c r="AX229" s="206">
        <v>0</v>
      </c>
      <c r="AY229" s="206">
        <v>0</v>
      </c>
      <c r="AZ229" s="206">
        <v>0</v>
      </c>
      <c r="BA229" s="206">
        <v>0</v>
      </c>
      <c r="BB229" s="206">
        <v>0</v>
      </c>
      <c r="BC229" s="206">
        <v>0</v>
      </c>
      <c r="BD229" s="206">
        <v>0</v>
      </c>
      <c r="BE229" s="206">
        <v>0</v>
      </c>
      <c r="BF229" s="206">
        <v>0</v>
      </c>
      <c r="BG229" s="206">
        <v>0</v>
      </c>
      <c r="BH229" s="206">
        <v>0</v>
      </c>
      <c r="BI229" s="206">
        <v>0</v>
      </c>
      <c r="BJ229" s="206">
        <v>0</v>
      </c>
      <c r="BK229" s="206">
        <v>0</v>
      </c>
      <c r="BL229" s="206">
        <v>0</v>
      </c>
      <c r="BM229" s="206">
        <v>0</v>
      </c>
      <c r="BN229" s="206">
        <v>0</v>
      </c>
      <c r="BO229" s="206">
        <v>0</v>
      </c>
      <c r="BP229" s="206">
        <v>0</v>
      </c>
      <c r="BQ229" s="206">
        <v>0</v>
      </c>
      <c r="BR229" s="206">
        <v>0</v>
      </c>
      <c r="BS229" s="206">
        <v>0</v>
      </c>
      <c r="BT229" s="206">
        <v>0</v>
      </c>
      <c r="BU229" s="206">
        <v>0</v>
      </c>
      <c r="BV229" s="206">
        <v>0</v>
      </c>
      <c r="BW229" s="206">
        <v>0</v>
      </c>
      <c r="BX229" s="206">
        <v>0</v>
      </c>
      <c r="BY229" s="206">
        <v>0</v>
      </c>
      <c r="BZ229" s="206">
        <v>0</v>
      </c>
      <c r="CA229" s="206">
        <v>0</v>
      </c>
      <c r="CB229" s="206">
        <v>0</v>
      </c>
      <c r="CC229" s="206">
        <v>0</v>
      </c>
      <c r="CD229" s="206">
        <v>0</v>
      </c>
      <c r="CE229" s="206">
        <v>0</v>
      </c>
      <c r="CF229" s="206">
        <v>0</v>
      </c>
      <c r="CG229" s="206">
        <v>0</v>
      </c>
      <c r="CH229" s="206">
        <v>0</v>
      </c>
      <c r="CI229" s="206">
        <v>0</v>
      </c>
      <c r="CJ229" s="206">
        <v>0</v>
      </c>
      <c r="CK229" s="206">
        <v>0</v>
      </c>
      <c r="CL229" s="206">
        <v>0</v>
      </c>
      <c r="CM229" s="206">
        <v>0</v>
      </c>
      <c r="CN229" s="206">
        <v>0</v>
      </c>
      <c r="CO229" s="206">
        <v>0</v>
      </c>
      <c r="CP229" s="206">
        <v>0</v>
      </c>
      <c r="CQ229" s="206">
        <v>0</v>
      </c>
      <c r="CR229" s="206">
        <v>0</v>
      </c>
      <c r="CS229" s="206">
        <v>0</v>
      </c>
      <c r="CT229" s="206">
        <v>0</v>
      </c>
      <c r="CU229" s="206">
        <v>0</v>
      </c>
      <c r="CV229" s="206">
        <v>0</v>
      </c>
      <c r="CW229" s="206">
        <v>0</v>
      </c>
      <c r="CX229" s="206">
        <v>0</v>
      </c>
      <c r="CY229" s="206">
        <v>0</v>
      </c>
      <c r="CZ229" s="206">
        <v>0</v>
      </c>
      <c r="DA229" s="206">
        <v>0</v>
      </c>
      <c r="DB229" s="206">
        <v>0</v>
      </c>
      <c r="DC229" s="206">
        <v>0</v>
      </c>
      <c r="DD229" s="206">
        <v>0</v>
      </c>
      <c r="DE229" s="206">
        <v>0</v>
      </c>
      <c r="DF229" s="206">
        <v>0</v>
      </c>
      <c r="DG229" s="206">
        <v>0</v>
      </c>
      <c r="DH229" s="206">
        <v>0</v>
      </c>
      <c r="DI229" s="206">
        <v>0</v>
      </c>
      <c r="DJ229" s="206">
        <v>0</v>
      </c>
      <c r="DK229" s="206">
        <v>0</v>
      </c>
      <c r="DL229" s="207">
        <v>0</v>
      </c>
      <c r="DM229" s="343"/>
      <c r="DN229" s="317"/>
      <c r="DO229" s="317"/>
      <c r="DP229" s="317"/>
      <c r="DQ229" s="208"/>
      <c r="DR229" s="209"/>
      <c r="DS229" s="209" t="s">
        <v>305</v>
      </c>
      <c r="DT229" s="205"/>
      <c r="DU229" s="206">
        <f t="shared" si="214"/>
        <v>0</v>
      </c>
      <c r="DV229" s="206">
        <f t="shared" si="215"/>
        <v>0</v>
      </c>
      <c r="DW229" s="206">
        <f t="shared" si="216"/>
        <v>0</v>
      </c>
      <c r="DX229" s="206">
        <f t="shared" si="217"/>
        <v>0</v>
      </c>
      <c r="DY229" s="206">
        <f t="shared" si="218"/>
        <v>0</v>
      </c>
      <c r="DZ229" s="206">
        <f t="shared" si="219"/>
        <v>0</v>
      </c>
      <c r="EA229" s="206">
        <f t="shared" si="220"/>
        <v>0</v>
      </c>
      <c r="EB229" s="206">
        <f t="shared" si="221"/>
        <v>0</v>
      </c>
      <c r="EC229" s="206">
        <f t="shared" si="222"/>
        <v>0</v>
      </c>
      <c r="ED229" s="207">
        <f t="shared" si="201"/>
        <v>0</v>
      </c>
      <c r="EE229" s="303">
        <f t="shared" si="223"/>
        <v>0</v>
      </c>
      <c r="EF229" s="306"/>
      <c r="EG229" s="314"/>
      <c r="EH229" s="101"/>
    </row>
    <row r="230" spans="1:138" s="126" customFormat="1" ht="15" hidden="1" customHeight="1" outlineLevel="2" x14ac:dyDescent="0.35">
      <c r="A230" s="37" t="s">
        <v>303</v>
      </c>
      <c r="B230" s="37">
        <v>8</v>
      </c>
      <c r="C230" s="38">
        <v>8.3000000000000007</v>
      </c>
      <c r="D230" s="39"/>
      <c r="E230" s="208"/>
      <c r="F230" s="209"/>
      <c r="G230" s="209" t="s">
        <v>306</v>
      </c>
      <c r="H230" s="205"/>
      <c r="I230" s="206">
        <v>0</v>
      </c>
      <c r="J230" s="206">
        <v>0</v>
      </c>
      <c r="K230" s="206">
        <v>0</v>
      </c>
      <c r="L230" s="206">
        <v>0</v>
      </c>
      <c r="M230" s="206">
        <v>0</v>
      </c>
      <c r="N230" s="206">
        <v>0</v>
      </c>
      <c r="O230" s="206">
        <v>0</v>
      </c>
      <c r="P230" s="206">
        <v>0</v>
      </c>
      <c r="Q230" s="206">
        <v>0</v>
      </c>
      <c r="R230" s="206">
        <v>0</v>
      </c>
      <c r="S230" s="206">
        <v>0</v>
      </c>
      <c r="T230" s="206">
        <v>0</v>
      </c>
      <c r="U230" s="206">
        <v>0</v>
      </c>
      <c r="V230" s="206">
        <v>0</v>
      </c>
      <c r="W230" s="206">
        <v>0</v>
      </c>
      <c r="X230" s="206">
        <v>0</v>
      </c>
      <c r="Y230" s="206">
        <v>0</v>
      </c>
      <c r="Z230" s="206">
        <v>0</v>
      </c>
      <c r="AA230" s="206">
        <v>0</v>
      </c>
      <c r="AB230" s="206">
        <v>0</v>
      </c>
      <c r="AC230" s="206">
        <v>0</v>
      </c>
      <c r="AD230" s="206">
        <v>0</v>
      </c>
      <c r="AE230" s="206">
        <v>0</v>
      </c>
      <c r="AF230" s="206">
        <v>0</v>
      </c>
      <c r="AG230" s="206">
        <v>0</v>
      </c>
      <c r="AH230" s="206">
        <v>0</v>
      </c>
      <c r="AI230" s="206">
        <v>0</v>
      </c>
      <c r="AJ230" s="206">
        <v>0</v>
      </c>
      <c r="AK230" s="206">
        <v>0</v>
      </c>
      <c r="AL230" s="206">
        <v>0</v>
      </c>
      <c r="AM230" s="206">
        <v>0</v>
      </c>
      <c r="AN230" s="206">
        <v>0</v>
      </c>
      <c r="AO230" s="206">
        <v>0</v>
      </c>
      <c r="AP230" s="206">
        <v>0</v>
      </c>
      <c r="AQ230" s="206">
        <v>0</v>
      </c>
      <c r="AR230" s="206">
        <v>0</v>
      </c>
      <c r="AS230" s="206">
        <v>0</v>
      </c>
      <c r="AT230" s="206">
        <v>0</v>
      </c>
      <c r="AU230" s="206">
        <v>0</v>
      </c>
      <c r="AV230" s="206">
        <v>0</v>
      </c>
      <c r="AW230" s="206">
        <v>0</v>
      </c>
      <c r="AX230" s="206">
        <v>0</v>
      </c>
      <c r="AY230" s="206">
        <v>0</v>
      </c>
      <c r="AZ230" s="206">
        <v>0</v>
      </c>
      <c r="BA230" s="206">
        <v>0</v>
      </c>
      <c r="BB230" s="206">
        <v>0</v>
      </c>
      <c r="BC230" s="206">
        <v>0</v>
      </c>
      <c r="BD230" s="206">
        <v>0</v>
      </c>
      <c r="BE230" s="206">
        <v>0</v>
      </c>
      <c r="BF230" s="206">
        <v>0</v>
      </c>
      <c r="BG230" s="206">
        <v>0</v>
      </c>
      <c r="BH230" s="206">
        <v>0</v>
      </c>
      <c r="BI230" s="206">
        <v>0</v>
      </c>
      <c r="BJ230" s="206">
        <v>0</v>
      </c>
      <c r="BK230" s="206">
        <v>0</v>
      </c>
      <c r="BL230" s="206">
        <v>0</v>
      </c>
      <c r="BM230" s="206">
        <v>0</v>
      </c>
      <c r="BN230" s="206">
        <v>0</v>
      </c>
      <c r="BO230" s="206">
        <v>0</v>
      </c>
      <c r="BP230" s="206">
        <v>0</v>
      </c>
      <c r="BQ230" s="206">
        <v>0</v>
      </c>
      <c r="BR230" s="206">
        <v>0</v>
      </c>
      <c r="BS230" s="206">
        <v>0</v>
      </c>
      <c r="BT230" s="206">
        <v>0</v>
      </c>
      <c r="BU230" s="206">
        <v>0</v>
      </c>
      <c r="BV230" s="206">
        <v>0</v>
      </c>
      <c r="BW230" s="206">
        <v>0</v>
      </c>
      <c r="BX230" s="206">
        <v>0</v>
      </c>
      <c r="BY230" s="206">
        <v>0</v>
      </c>
      <c r="BZ230" s="206">
        <v>0</v>
      </c>
      <c r="CA230" s="206">
        <v>0</v>
      </c>
      <c r="CB230" s="206">
        <v>0</v>
      </c>
      <c r="CC230" s="206">
        <v>0</v>
      </c>
      <c r="CD230" s="206">
        <v>0</v>
      </c>
      <c r="CE230" s="206">
        <v>0</v>
      </c>
      <c r="CF230" s="206">
        <v>0</v>
      </c>
      <c r="CG230" s="206">
        <v>0</v>
      </c>
      <c r="CH230" s="206">
        <v>0</v>
      </c>
      <c r="CI230" s="206">
        <v>0</v>
      </c>
      <c r="CJ230" s="206">
        <v>0</v>
      </c>
      <c r="CK230" s="206">
        <v>0</v>
      </c>
      <c r="CL230" s="206">
        <v>0</v>
      </c>
      <c r="CM230" s="206">
        <v>0</v>
      </c>
      <c r="CN230" s="206">
        <v>0</v>
      </c>
      <c r="CO230" s="206">
        <v>0</v>
      </c>
      <c r="CP230" s="206">
        <v>0</v>
      </c>
      <c r="CQ230" s="206">
        <v>0</v>
      </c>
      <c r="CR230" s="206">
        <v>0</v>
      </c>
      <c r="CS230" s="206">
        <v>0</v>
      </c>
      <c r="CT230" s="206">
        <v>0</v>
      </c>
      <c r="CU230" s="206">
        <v>0</v>
      </c>
      <c r="CV230" s="206">
        <v>0</v>
      </c>
      <c r="CW230" s="206">
        <v>0</v>
      </c>
      <c r="CX230" s="206">
        <v>0</v>
      </c>
      <c r="CY230" s="206">
        <v>0</v>
      </c>
      <c r="CZ230" s="206">
        <v>0</v>
      </c>
      <c r="DA230" s="206">
        <v>0</v>
      </c>
      <c r="DB230" s="206">
        <v>0</v>
      </c>
      <c r="DC230" s="206">
        <v>0</v>
      </c>
      <c r="DD230" s="206">
        <v>0</v>
      </c>
      <c r="DE230" s="206">
        <v>0</v>
      </c>
      <c r="DF230" s="206">
        <v>0</v>
      </c>
      <c r="DG230" s="206">
        <v>0</v>
      </c>
      <c r="DH230" s="206">
        <v>0</v>
      </c>
      <c r="DI230" s="206">
        <v>0</v>
      </c>
      <c r="DJ230" s="206">
        <v>0</v>
      </c>
      <c r="DK230" s="206">
        <v>0</v>
      </c>
      <c r="DL230" s="207">
        <v>0</v>
      </c>
      <c r="DM230" s="343"/>
      <c r="DN230" s="317"/>
      <c r="DO230" s="317"/>
      <c r="DP230" s="317"/>
      <c r="DQ230" s="208"/>
      <c r="DR230" s="209"/>
      <c r="DS230" s="209" t="s">
        <v>306</v>
      </c>
      <c r="DT230" s="205"/>
      <c r="DU230" s="206">
        <f t="shared" si="214"/>
        <v>0</v>
      </c>
      <c r="DV230" s="206">
        <f t="shared" si="215"/>
        <v>0</v>
      </c>
      <c r="DW230" s="206">
        <f t="shared" si="216"/>
        <v>0</v>
      </c>
      <c r="DX230" s="206">
        <f t="shared" si="217"/>
        <v>0</v>
      </c>
      <c r="DY230" s="206">
        <f t="shared" si="218"/>
        <v>0</v>
      </c>
      <c r="DZ230" s="206">
        <f t="shared" si="219"/>
        <v>0</v>
      </c>
      <c r="EA230" s="206">
        <f t="shared" si="220"/>
        <v>0</v>
      </c>
      <c r="EB230" s="206">
        <f t="shared" si="221"/>
        <v>0</v>
      </c>
      <c r="EC230" s="206">
        <f t="shared" si="222"/>
        <v>0</v>
      </c>
      <c r="ED230" s="207">
        <f t="shared" si="201"/>
        <v>0</v>
      </c>
      <c r="EE230" s="303">
        <f t="shared" si="223"/>
        <v>0</v>
      </c>
      <c r="EF230" s="306"/>
      <c r="EG230" s="314"/>
      <c r="EH230" s="101"/>
    </row>
    <row r="231" spans="1:138" s="126" customFormat="1" ht="15" hidden="1" customHeight="1" outlineLevel="2" x14ac:dyDescent="0.35">
      <c r="A231" s="37" t="s">
        <v>303</v>
      </c>
      <c r="B231" s="37">
        <v>8</v>
      </c>
      <c r="C231" s="38">
        <v>8.4</v>
      </c>
      <c r="D231" s="39"/>
      <c r="E231" s="208"/>
      <c r="F231" s="209"/>
      <c r="G231" s="209" t="s">
        <v>307</v>
      </c>
      <c r="H231" s="205"/>
      <c r="I231" s="206">
        <v>0</v>
      </c>
      <c r="J231" s="206">
        <v>0</v>
      </c>
      <c r="K231" s="206">
        <v>0</v>
      </c>
      <c r="L231" s="206">
        <v>0</v>
      </c>
      <c r="M231" s="206">
        <v>0</v>
      </c>
      <c r="N231" s="206">
        <v>0</v>
      </c>
      <c r="O231" s="206">
        <v>0</v>
      </c>
      <c r="P231" s="206">
        <v>0</v>
      </c>
      <c r="Q231" s="206">
        <v>0</v>
      </c>
      <c r="R231" s="206">
        <v>0</v>
      </c>
      <c r="S231" s="206">
        <v>0</v>
      </c>
      <c r="T231" s="206">
        <v>0</v>
      </c>
      <c r="U231" s="206">
        <v>0</v>
      </c>
      <c r="V231" s="206">
        <v>0</v>
      </c>
      <c r="W231" s="206">
        <v>0</v>
      </c>
      <c r="X231" s="206">
        <v>0</v>
      </c>
      <c r="Y231" s="206">
        <v>0</v>
      </c>
      <c r="Z231" s="206">
        <v>0</v>
      </c>
      <c r="AA231" s="206">
        <v>0</v>
      </c>
      <c r="AB231" s="206">
        <v>0</v>
      </c>
      <c r="AC231" s="206">
        <v>0</v>
      </c>
      <c r="AD231" s="206">
        <v>0</v>
      </c>
      <c r="AE231" s="206">
        <v>0</v>
      </c>
      <c r="AF231" s="206">
        <v>0</v>
      </c>
      <c r="AG231" s="206">
        <v>0</v>
      </c>
      <c r="AH231" s="206">
        <v>0</v>
      </c>
      <c r="AI231" s="206">
        <v>0</v>
      </c>
      <c r="AJ231" s="206">
        <v>0</v>
      </c>
      <c r="AK231" s="206">
        <v>0</v>
      </c>
      <c r="AL231" s="206">
        <v>0</v>
      </c>
      <c r="AM231" s="206">
        <v>0</v>
      </c>
      <c r="AN231" s="206">
        <v>0</v>
      </c>
      <c r="AO231" s="206">
        <v>0</v>
      </c>
      <c r="AP231" s="206">
        <v>0</v>
      </c>
      <c r="AQ231" s="206">
        <v>0</v>
      </c>
      <c r="AR231" s="206">
        <v>0</v>
      </c>
      <c r="AS231" s="206">
        <v>0</v>
      </c>
      <c r="AT231" s="206">
        <v>0</v>
      </c>
      <c r="AU231" s="206">
        <v>0</v>
      </c>
      <c r="AV231" s="206">
        <v>0</v>
      </c>
      <c r="AW231" s="206">
        <v>0</v>
      </c>
      <c r="AX231" s="206">
        <v>0</v>
      </c>
      <c r="AY231" s="206">
        <v>0</v>
      </c>
      <c r="AZ231" s="206">
        <v>0</v>
      </c>
      <c r="BA231" s="206">
        <v>0</v>
      </c>
      <c r="BB231" s="206">
        <v>0</v>
      </c>
      <c r="BC231" s="206">
        <v>0</v>
      </c>
      <c r="BD231" s="206">
        <v>0</v>
      </c>
      <c r="BE231" s="206">
        <v>0</v>
      </c>
      <c r="BF231" s="206">
        <v>0</v>
      </c>
      <c r="BG231" s="206">
        <v>0</v>
      </c>
      <c r="BH231" s="206">
        <v>0</v>
      </c>
      <c r="BI231" s="206">
        <v>0</v>
      </c>
      <c r="BJ231" s="206">
        <v>0</v>
      </c>
      <c r="BK231" s="206">
        <v>0</v>
      </c>
      <c r="BL231" s="206">
        <v>0</v>
      </c>
      <c r="BM231" s="206">
        <v>0</v>
      </c>
      <c r="BN231" s="206">
        <v>0</v>
      </c>
      <c r="BO231" s="206">
        <v>0</v>
      </c>
      <c r="BP231" s="206">
        <v>0</v>
      </c>
      <c r="BQ231" s="206">
        <v>0</v>
      </c>
      <c r="BR231" s="206">
        <v>0</v>
      </c>
      <c r="BS231" s="206">
        <v>0</v>
      </c>
      <c r="BT231" s="206">
        <v>0</v>
      </c>
      <c r="BU231" s="206">
        <v>0</v>
      </c>
      <c r="BV231" s="206">
        <v>0</v>
      </c>
      <c r="BW231" s="206">
        <v>0</v>
      </c>
      <c r="BX231" s="206">
        <v>0</v>
      </c>
      <c r="BY231" s="206">
        <v>0</v>
      </c>
      <c r="BZ231" s="206">
        <v>0</v>
      </c>
      <c r="CA231" s="206">
        <v>0</v>
      </c>
      <c r="CB231" s="206">
        <v>0</v>
      </c>
      <c r="CC231" s="206">
        <v>0</v>
      </c>
      <c r="CD231" s="206">
        <v>0</v>
      </c>
      <c r="CE231" s="206">
        <v>0</v>
      </c>
      <c r="CF231" s="206">
        <v>0</v>
      </c>
      <c r="CG231" s="206">
        <v>0</v>
      </c>
      <c r="CH231" s="206">
        <v>0</v>
      </c>
      <c r="CI231" s="206">
        <v>0</v>
      </c>
      <c r="CJ231" s="206">
        <v>0</v>
      </c>
      <c r="CK231" s="206">
        <v>0</v>
      </c>
      <c r="CL231" s="206">
        <v>0</v>
      </c>
      <c r="CM231" s="206">
        <v>0</v>
      </c>
      <c r="CN231" s="206">
        <v>0</v>
      </c>
      <c r="CO231" s="206">
        <v>0</v>
      </c>
      <c r="CP231" s="206">
        <v>0</v>
      </c>
      <c r="CQ231" s="206">
        <v>0</v>
      </c>
      <c r="CR231" s="206">
        <v>0</v>
      </c>
      <c r="CS231" s="206">
        <v>0</v>
      </c>
      <c r="CT231" s="206">
        <v>0</v>
      </c>
      <c r="CU231" s="206">
        <v>0</v>
      </c>
      <c r="CV231" s="206">
        <v>0</v>
      </c>
      <c r="CW231" s="206">
        <v>0</v>
      </c>
      <c r="CX231" s="206">
        <v>0</v>
      </c>
      <c r="CY231" s="206">
        <v>0</v>
      </c>
      <c r="CZ231" s="206">
        <v>0</v>
      </c>
      <c r="DA231" s="206">
        <v>0</v>
      </c>
      <c r="DB231" s="206">
        <v>0</v>
      </c>
      <c r="DC231" s="206">
        <v>0</v>
      </c>
      <c r="DD231" s="206">
        <v>0</v>
      </c>
      <c r="DE231" s="206">
        <v>0</v>
      </c>
      <c r="DF231" s="206">
        <v>0</v>
      </c>
      <c r="DG231" s="206">
        <v>0</v>
      </c>
      <c r="DH231" s="206">
        <v>0</v>
      </c>
      <c r="DI231" s="206">
        <v>0</v>
      </c>
      <c r="DJ231" s="206">
        <v>0</v>
      </c>
      <c r="DK231" s="206">
        <v>0</v>
      </c>
      <c r="DL231" s="207">
        <v>0</v>
      </c>
      <c r="DM231" s="343"/>
      <c r="DN231" s="317"/>
      <c r="DO231" s="317"/>
      <c r="DP231" s="317"/>
      <c r="DQ231" s="208"/>
      <c r="DR231" s="209"/>
      <c r="DS231" s="209" t="s">
        <v>307</v>
      </c>
      <c r="DT231" s="205"/>
      <c r="DU231" s="206">
        <f t="shared" si="214"/>
        <v>0</v>
      </c>
      <c r="DV231" s="206">
        <f t="shared" si="215"/>
        <v>0</v>
      </c>
      <c r="DW231" s="206">
        <f t="shared" si="216"/>
        <v>0</v>
      </c>
      <c r="DX231" s="206">
        <f t="shared" si="217"/>
        <v>0</v>
      </c>
      <c r="DY231" s="206">
        <f t="shared" si="218"/>
        <v>0</v>
      </c>
      <c r="DZ231" s="206">
        <f t="shared" si="219"/>
        <v>0</v>
      </c>
      <c r="EA231" s="206">
        <f t="shared" si="220"/>
        <v>0</v>
      </c>
      <c r="EB231" s="206">
        <f t="shared" si="221"/>
        <v>0</v>
      </c>
      <c r="EC231" s="206">
        <f t="shared" si="222"/>
        <v>0</v>
      </c>
      <c r="ED231" s="207">
        <f t="shared" si="201"/>
        <v>0</v>
      </c>
      <c r="EE231" s="303">
        <f t="shared" si="223"/>
        <v>0</v>
      </c>
      <c r="EF231" s="306"/>
      <c r="EG231" s="314"/>
      <c r="EH231" s="101"/>
    </row>
    <row r="232" spans="1:138" s="126" customFormat="1" ht="15" hidden="1" customHeight="1" outlineLevel="2" x14ac:dyDescent="0.35">
      <c r="A232" s="37" t="s">
        <v>303</v>
      </c>
      <c r="B232" s="37">
        <v>8</v>
      </c>
      <c r="C232" s="38">
        <v>8.5</v>
      </c>
      <c r="D232" s="39"/>
      <c r="E232" s="208"/>
      <c r="F232" s="209"/>
      <c r="G232" s="209" t="s">
        <v>308</v>
      </c>
      <c r="H232" s="205"/>
      <c r="I232" s="206">
        <v>0</v>
      </c>
      <c r="J232" s="206">
        <v>0</v>
      </c>
      <c r="K232" s="206">
        <v>0</v>
      </c>
      <c r="L232" s="206">
        <v>0</v>
      </c>
      <c r="M232" s="206">
        <v>0</v>
      </c>
      <c r="N232" s="206">
        <v>0</v>
      </c>
      <c r="O232" s="206">
        <v>0</v>
      </c>
      <c r="P232" s="206">
        <v>0</v>
      </c>
      <c r="Q232" s="206">
        <v>0</v>
      </c>
      <c r="R232" s="206">
        <v>0</v>
      </c>
      <c r="S232" s="206">
        <v>0</v>
      </c>
      <c r="T232" s="206">
        <v>0</v>
      </c>
      <c r="U232" s="206">
        <v>0</v>
      </c>
      <c r="V232" s="206">
        <v>0</v>
      </c>
      <c r="W232" s="206">
        <v>0</v>
      </c>
      <c r="X232" s="206">
        <v>0</v>
      </c>
      <c r="Y232" s="206">
        <v>0</v>
      </c>
      <c r="Z232" s="206">
        <v>0</v>
      </c>
      <c r="AA232" s="206">
        <v>0</v>
      </c>
      <c r="AB232" s="206">
        <v>0</v>
      </c>
      <c r="AC232" s="206">
        <v>0</v>
      </c>
      <c r="AD232" s="206">
        <v>0</v>
      </c>
      <c r="AE232" s="206">
        <v>0</v>
      </c>
      <c r="AF232" s="206">
        <v>0</v>
      </c>
      <c r="AG232" s="206">
        <v>0</v>
      </c>
      <c r="AH232" s="206">
        <v>0</v>
      </c>
      <c r="AI232" s="206">
        <v>0</v>
      </c>
      <c r="AJ232" s="206">
        <v>0</v>
      </c>
      <c r="AK232" s="206">
        <v>0</v>
      </c>
      <c r="AL232" s="206">
        <v>0</v>
      </c>
      <c r="AM232" s="206">
        <v>0</v>
      </c>
      <c r="AN232" s="206">
        <v>0</v>
      </c>
      <c r="AO232" s="206">
        <v>0</v>
      </c>
      <c r="AP232" s="206">
        <v>0</v>
      </c>
      <c r="AQ232" s="206">
        <v>0</v>
      </c>
      <c r="AR232" s="206">
        <v>0</v>
      </c>
      <c r="AS232" s="206">
        <v>0</v>
      </c>
      <c r="AT232" s="206">
        <v>0</v>
      </c>
      <c r="AU232" s="206">
        <v>0</v>
      </c>
      <c r="AV232" s="206">
        <v>0</v>
      </c>
      <c r="AW232" s="206">
        <v>0</v>
      </c>
      <c r="AX232" s="206">
        <v>0</v>
      </c>
      <c r="AY232" s="206">
        <v>0</v>
      </c>
      <c r="AZ232" s="206">
        <v>0</v>
      </c>
      <c r="BA232" s="206">
        <v>0</v>
      </c>
      <c r="BB232" s="206">
        <v>0</v>
      </c>
      <c r="BC232" s="206">
        <v>0</v>
      </c>
      <c r="BD232" s="206">
        <v>0</v>
      </c>
      <c r="BE232" s="206">
        <v>0</v>
      </c>
      <c r="BF232" s="206">
        <v>0</v>
      </c>
      <c r="BG232" s="206">
        <v>0</v>
      </c>
      <c r="BH232" s="206">
        <v>0</v>
      </c>
      <c r="BI232" s="206">
        <v>0</v>
      </c>
      <c r="BJ232" s="206">
        <v>0</v>
      </c>
      <c r="BK232" s="206">
        <v>0</v>
      </c>
      <c r="BL232" s="206">
        <v>0</v>
      </c>
      <c r="BM232" s="206">
        <v>0</v>
      </c>
      <c r="BN232" s="206">
        <v>0</v>
      </c>
      <c r="BO232" s="206">
        <v>0</v>
      </c>
      <c r="BP232" s="206">
        <v>0</v>
      </c>
      <c r="BQ232" s="206">
        <v>0</v>
      </c>
      <c r="BR232" s="206">
        <v>0</v>
      </c>
      <c r="BS232" s="206">
        <v>0</v>
      </c>
      <c r="BT232" s="206">
        <v>0</v>
      </c>
      <c r="BU232" s="206">
        <v>0</v>
      </c>
      <c r="BV232" s="206">
        <v>0</v>
      </c>
      <c r="BW232" s="206">
        <v>0</v>
      </c>
      <c r="BX232" s="206">
        <v>0</v>
      </c>
      <c r="BY232" s="206">
        <v>0</v>
      </c>
      <c r="BZ232" s="206">
        <v>0</v>
      </c>
      <c r="CA232" s="206">
        <v>0</v>
      </c>
      <c r="CB232" s="206">
        <v>0</v>
      </c>
      <c r="CC232" s="206">
        <v>0</v>
      </c>
      <c r="CD232" s="206">
        <v>0</v>
      </c>
      <c r="CE232" s="206">
        <v>0</v>
      </c>
      <c r="CF232" s="206">
        <v>0</v>
      </c>
      <c r="CG232" s="206">
        <v>0</v>
      </c>
      <c r="CH232" s="206">
        <v>0</v>
      </c>
      <c r="CI232" s="206">
        <v>0</v>
      </c>
      <c r="CJ232" s="206">
        <v>0</v>
      </c>
      <c r="CK232" s="206">
        <v>0</v>
      </c>
      <c r="CL232" s="206">
        <v>0</v>
      </c>
      <c r="CM232" s="206">
        <v>0</v>
      </c>
      <c r="CN232" s="206">
        <v>0</v>
      </c>
      <c r="CO232" s="206">
        <v>0</v>
      </c>
      <c r="CP232" s="206">
        <v>0</v>
      </c>
      <c r="CQ232" s="206">
        <v>0</v>
      </c>
      <c r="CR232" s="206">
        <v>0</v>
      </c>
      <c r="CS232" s="206">
        <v>0</v>
      </c>
      <c r="CT232" s="206">
        <v>0</v>
      </c>
      <c r="CU232" s="206">
        <v>0</v>
      </c>
      <c r="CV232" s="206">
        <v>0</v>
      </c>
      <c r="CW232" s="206">
        <v>0</v>
      </c>
      <c r="CX232" s="206">
        <v>0</v>
      </c>
      <c r="CY232" s="206">
        <v>0</v>
      </c>
      <c r="CZ232" s="206">
        <v>0</v>
      </c>
      <c r="DA232" s="206">
        <v>0</v>
      </c>
      <c r="DB232" s="206">
        <v>0</v>
      </c>
      <c r="DC232" s="206">
        <v>0</v>
      </c>
      <c r="DD232" s="206">
        <v>0</v>
      </c>
      <c r="DE232" s="206">
        <v>0</v>
      </c>
      <c r="DF232" s="206">
        <v>0</v>
      </c>
      <c r="DG232" s="206">
        <v>0</v>
      </c>
      <c r="DH232" s="206">
        <v>0</v>
      </c>
      <c r="DI232" s="206">
        <v>0</v>
      </c>
      <c r="DJ232" s="206">
        <v>0</v>
      </c>
      <c r="DK232" s="206">
        <v>0</v>
      </c>
      <c r="DL232" s="207">
        <v>0</v>
      </c>
      <c r="DM232" s="343"/>
      <c r="DN232" s="317"/>
      <c r="DO232" s="317"/>
      <c r="DP232" s="317"/>
      <c r="DQ232" s="208"/>
      <c r="DR232" s="209"/>
      <c r="DS232" s="209" t="s">
        <v>308</v>
      </c>
      <c r="DT232" s="205"/>
      <c r="DU232" s="206">
        <f t="shared" si="214"/>
        <v>0</v>
      </c>
      <c r="DV232" s="206">
        <f t="shared" si="215"/>
        <v>0</v>
      </c>
      <c r="DW232" s="206">
        <f t="shared" si="216"/>
        <v>0</v>
      </c>
      <c r="DX232" s="206">
        <f t="shared" si="217"/>
        <v>0</v>
      </c>
      <c r="DY232" s="206">
        <f t="shared" si="218"/>
        <v>0</v>
      </c>
      <c r="DZ232" s="206">
        <f t="shared" si="219"/>
        <v>0</v>
      </c>
      <c r="EA232" s="206">
        <f t="shared" si="220"/>
        <v>0</v>
      </c>
      <c r="EB232" s="206">
        <f t="shared" si="221"/>
        <v>0</v>
      </c>
      <c r="EC232" s="206">
        <f t="shared" si="222"/>
        <v>0</v>
      </c>
      <c r="ED232" s="207">
        <f t="shared" si="201"/>
        <v>0</v>
      </c>
      <c r="EE232" s="303">
        <f t="shared" si="223"/>
        <v>0</v>
      </c>
      <c r="EF232" s="306"/>
      <c r="EG232" s="314"/>
      <c r="EH232" s="101"/>
    </row>
    <row r="233" spans="1:138" s="126" customFormat="1" ht="15" hidden="1" customHeight="1" outlineLevel="2" x14ac:dyDescent="0.35">
      <c r="A233" s="37" t="s">
        <v>303</v>
      </c>
      <c r="B233" s="37">
        <v>8</v>
      </c>
      <c r="C233" s="38">
        <v>8.6</v>
      </c>
      <c r="D233" s="39"/>
      <c r="E233" s="208"/>
      <c r="F233" s="209"/>
      <c r="G233" s="209" t="s">
        <v>309</v>
      </c>
      <c r="H233" s="205"/>
      <c r="I233" s="206">
        <v>0</v>
      </c>
      <c r="J233" s="206">
        <v>0</v>
      </c>
      <c r="K233" s="206">
        <v>0</v>
      </c>
      <c r="L233" s="206">
        <v>0</v>
      </c>
      <c r="M233" s="206">
        <v>0</v>
      </c>
      <c r="N233" s="206">
        <v>0</v>
      </c>
      <c r="O233" s="206">
        <v>0</v>
      </c>
      <c r="P233" s="206">
        <v>0</v>
      </c>
      <c r="Q233" s="206">
        <v>0</v>
      </c>
      <c r="R233" s="206">
        <v>0</v>
      </c>
      <c r="S233" s="206">
        <v>0</v>
      </c>
      <c r="T233" s="206">
        <v>0</v>
      </c>
      <c r="U233" s="206">
        <v>0</v>
      </c>
      <c r="V233" s="206">
        <v>0</v>
      </c>
      <c r="W233" s="206">
        <v>0</v>
      </c>
      <c r="X233" s="206">
        <v>0</v>
      </c>
      <c r="Y233" s="206">
        <v>0</v>
      </c>
      <c r="Z233" s="206">
        <v>0</v>
      </c>
      <c r="AA233" s="206">
        <v>0</v>
      </c>
      <c r="AB233" s="206">
        <v>0</v>
      </c>
      <c r="AC233" s="206">
        <v>0</v>
      </c>
      <c r="AD233" s="206">
        <v>0</v>
      </c>
      <c r="AE233" s="206">
        <v>0</v>
      </c>
      <c r="AF233" s="206">
        <v>0</v>
      </c>
      <c r="AG233" s="206">
        <v>0</v>
      </c>
      <c r="AH233" s="206">
        <v>0</v>
      </c>
      <c r="AI233" s="206">
        <v>0</v>
      </c>
      <c r="AJ233" s="206">
        <v>0</v>
      </c>
      <c r="AK233" s="206">
        <v>0</v>
      </c>
      <c r="AL233" s="206">
        <v>0</v>
      </c>
      <c r="AM233" s="206">
        <v>0</v>
      </c>
      <c r="AN233" s="206">
        <v>0</v>
      </c>
      <c r="AO233" s="206">
        <v>0</v>
      </c>
      <c r="AP233" s="206">
        <v>0</v>
      </c>
      <c r="AQ233" s="206">
        <v>0</v>
      </c>
      <c r="AR233" s="206">
        <v>0</v>
      </c>
      <c r="AS233" s="206">
        <v>0</v>
      </c>
      <c r="AT233" s="206">
        <v>0</v>
      </c>
      <c r="AU233" s="206">
        <v>0</v>
      </c>
      <c r="AV233" s="206">
        <v>0</v>
      </c>
      <c r="AW233" s="206">
        <v>0</v>
      </c>
      <c r="AX233" s="206">
        <v>0</v>
      </c>
      <c r="AY233" s="206">
        <v>0</v>
      </c>
      <c r="AZ233" s="206">
        <v>0</v>
      </c>
      <c r="BA233" s="206">
        <v>0</v>
      </c>
      <c r="BB233" s="206">
        <v>0</v>
      </c>
      <c r="BC233" s="206">
        <v>0</v>
      </c>
      <c r="BD233" s="206">
        <v>0</v>
      </c>
      <c r="BE233" s="206">
        <v>0</v>
      </c>
      <c r="BF233" s="206">
        <v>0</v>
      </c>
      <c r="BG233" s="206">
        <v>0</v>
      </c>
      <c r="BH233" s="206">
        <v>0</v>
      </c>
      <c r="BI233" s="206">
        <v>0</v>
      </c>
      <c r="BJ233" s="206">
        <v>0</v>
      </c>
      <c r="BK233" s="206">
        <v>0</v>
      </c>
      <c r="BL233" s="206">
        <v>0</v>
      </c>
      <c r="BM233" s="206">
        <v>0</v>
      </c>
      <c r="BN233" s="206">
        <v>0</v>
      </c>
      <c r="BO233" s="206">
        <v>0</v>
      </c>
      <c r="BP233" s="206">
        <v>0</v>
      </c>
      <c r="BQ233" s="206">
        <v>0</v>
      </c>
      <c r="BR233" s="206">
        <v>0</v>
      </c>
      <c r="BS233" s="206">
        <v>0</v>
      </c>
      <c r="BT233" s="206">
        <v>0</v>
      </c>
      <c r="BU233" s="206">
        <v>0</v>
      </c>
      <c r="BV233" s="206">
        <v>0</v>
      </c>
      <c r="BW233" s="206">
        <v>0</v>
      </c>
      <c r="BX233" s="206">
        <v>0</v>
      </c>
      <c r="BY233" s="206">
        <v>0</v>
      </c>
      <c r="BZ233" s="206">
        <v>0</v>
      </c>
      <c r="CA233" s="206">
        <v>0</v>
      </c>
      <c r="CB233" s="206">
        <v>0</v>
      </c>
      <c r="CC233" s="206">
        <v>0</v>
      </c>
      <c r="CD233" s="206">
        <v>0</v>
      </c>
      <c r="CE233" s="206">
        <v>0</v>
      </c>
      <c r="CF233" s="206">
        <v>0</v>
      </c>
      <c r="CG233" s="206">
        <v>0</v>
      </c>
      <c r="CH233" s="206">
        <v>0</v>
      </c>
      <c r="CI233" s="206">
        <v>0</v>
      </c>
      <c r="CJ233" s="206">
        <v>0</v>
      </c>
      <c r="CK233" s="206">
        <v>0</v>
      </c>
      <c r="CL233" s="206">
        <v>0</v>
      </c>
      <c r="CM233" s="206">
        <v>0</v>
      </c>
      <c r="CN233" s="206">
        <v>0</v>
      </c>
      <c r="CO233" s="206">
        <v>0</v>
      </c>
      <c r="CP233" s="206">
        <v>0</v>
      </c>
      <c r="CQ233" s="206">
        <v>0</v>
      </c>
      <c r="CR233" s="206">
        <v>0</v>
      </c>
      <c r="CS233" s="206">
        <v>0</v>
      </c>
      <c r="CT233" s="206">
        <v>0</v>
      </c>
      <c r="CU233" s="206">
        <v>0</v>
      </c>
      <c r="CV233" s="206">
        <v>0</v>
      </c>
      <c r="CW233" s="206">
        <v>0</v>
      </c>
      <c r="CX233" s="206">
        <v>0</v>
      </c>
      <c r="CY233" s="206">
        <v>0</v>
      </c>
      <c r="CZ233" s="206">
        <v>0</v>
      </c>
      <c r="DA233" s="206">
        <v>0</v>
      </c>
      <c r="DB233" s="206">
        <v>0</v>
      </c>
      <c r="DC233" s="206">
        <v>0</v>
      </c>
      <c r="DD233" s="206">
        <v>0</v>
      </c>
      <c r="DE233" s="206">
        <v>0</v>
      </c>
      <c r="DF233" s="206">
        <v>0</v>
      </c>
      <c r="DG233" s="206">
        <v>0</v>
      </c>
      <c r="DH233" s="206">
        <v>0</v>
      </c>
      <c r="DI233" s="206">
        <v>0</v>
      </c>
      <c r="DJ233" s="206">
        <v>0</v>
      </c>
      <c r="DK233" s="206">
        <v>0</v>
      </c>
      <c r="DL233" s="207">
        <v>0</v>
      </c>
      <c r="DM233" s="343"/>
      <c r="DN233" s="317"/>
      <c r="DO233" s="317"/>
      <c r="DP233" s="317"/>
      <c r="DQ233" s="208"/>
      <c r="DR233" s="209"/>
      <c r="DS233" s="209" t="s">
        <v>309</v>
      </c>
      <c r="DT233" s="205"/>
      <c r="DU233" s="206">
        <f t="shared" si="214"/>
        <v>0</v>
      </c>
      <c r="DV233" s="206">
        <f t="shared" si="215"/>
        <v>0</v>
      </c>
      <c r="DW233" s="206">
        <f t="shared" si="216"/>
        <v>0</v>
      </c>
      <c r="DX233" s="206">
        <f t="shared" si="217"/>
        <v>0</v>
      </c>
      <c r="DY233" s="206">
        <f t="shared" si="218"/>
        <v>0</v>
      </c>
      <c r="DZ233" s="206">
        <f t="shared" si="219"/>
        <v>0</v>
      </c>
      <c r="EA233" s="206">
        <f t="shared" si="220"/>
        <v>0</v>
      </c>
      <c r="EB233" s="206">
        <f t="shared" si="221"/>
        <v>0</v>
      </c>
      <c r="EC233" s="206">
        <f t="shared" si="222"/>
        <v>0</v>
      </c>
      <c r="ED233" s="207">
        <f t="shared" si="201"/>
        <v>0</v>
      </c>
      <c r="EE233" s="303">
        <f t="shared" si="223"/>
        <v>0</v>
      </c>
      <c r="EF233" s="306"/>
      <c r="EG233" s="314"/>
      <c r="EH233" s="101"/>
    </row>
    <row r="234" spans="1:138" s="126" customFormat="1" ht="15" hidden="1" customHeight="1" outlineLevel="2" x14ac:dyDescent="0.35">
      <c r="A234" s="37" t="s">
        <v>303</v>
      </c>
      <c r="B234" s="37">
        <v>8</v>
      </c>
      <c r="C234" s="38">
        <v>8.6999999999999993</v>
      </c>
      <c r="D234" s="39"/>
      <c r="E234" s="208"/>
      <c r="F234" s="209"/>
      <c r="G234" s="209" t="s">
        <v>310</v>
      </c>
      <c r="H234" s="205"/>
      <c r="I234" s="206">
        <v>0</v>
      </c>
      <c r="J234" s="206">
        <v>0</v>
      </c>
      <c r="K234" s="206">
        <v>0</v>
      </c>
      <c r="L234" s="206">
        <v>0</v>
      </c>
      <c r="M234" s="206">
        <v>0</v>
      </c>
      <c r="N234" s="206">
        <v>0</v>
      </c>
      <c r="O234" s="206">
        <v>0</v>
      </c>
      <c r="P234" s="206">
        <v>0</v>
      </c>
      <c r="Q234" s="206">
        <v>0</v>
      </c>
      <c r="R234" s="206">
        <v>0</v>
      </c>
      <c r="S234" s="206">
        <v>0</v>
      </c>
      <c r="T234" s="206">
        <v>0</v>
      </c>
      <c r="U234" s="206">
        <v>0</v>
      </c>
      <c r="V234" s="206">
        <v>0</v>
      </c>
      <c r="W234" s="206">
        <v>0</v>
      </c>
      <c r="X234" s="206">
        <v>0</v>
      </c>
      <c r="Y234" s="206">
        <v>0</v>
      </c>
      <c r="Z234" s="206">
        <v>0</v>
      </c>
      <c r="AA234" s="206">
        <v>0</v>
      </c>
      <c r="AB234" s="206">
        <v>0</v>
      </c>
      <c r="AC234" s="206">
        <v>0</v>
      </c>
      <c r="AD234" s="206">
        <v>0</v>
      </c>
      <c r="AE234" s="206">
        <v>0</v>
      </c>
      <c r="AF234" s="206">
        <v>0</v>
      </c>
      <c r="AG234" s="206">
        <v>0</v>
      </c>
      <c r="AH234" s="206">
        <v>0</v>
      </c>
      <c r="AI234" s="206">
        <v>0</v>
      </c>
      <c r="AJ234" s="206">
        <v>0</v>
      </c>
      <c r="AK234" s="206">
        <v>0</v>
      </c>
      <c r="AL234" s="206">
        <v>0</v>
      </c>
      <c r="AM234" s="206">
        <v>0</v>
      </c>
      <c r="AN234" s="206">
        <v>0</v>
      </c>
      <c r="AO234" s="206">
        <v>0</v>
      </c>
      <c r="AP234" s="206">
        <v>0</v>
      </c>
      <c r="AQ234" s="206">
        <v>0</v>
      </c>
      <c r="AR234" s="206">
        <v>0</v>
      </c>
      <c r="AS234" s="206">
        <v>0</v>
      </c>
      <c r="AT234" s="206">
        <v>0</v>
      </c>
      <c r="AU234" s="206">
        <v>0</v>
      </c>
      <c r="AV234" s="206">
        <v>0</v>
      </c>
      <c r="AW234" s="206">
        <v>0</v>
      </c>
      <c r="AX234" s="206">
        <v>0</v>
      </c>
      <c r="AY234" s="206">
        <v>0</v>
      </c>
      <c r="AZ234" s="206">
        <v>0</v>
      </c>
      <c r="BA234" s="206">
        <v>0</v>
      </c>
      <c r="BB234" s="206">
        <v>0</v>
      </c>
      <c r="BC234" s="206">
        <v>0</v>
      </c>
      <c r="BD234" s="206">
        <v>0</v>
      </c>
      <c r="BE234" s="206">
        <v>0</v>
      </c>
      <c r="BF234" s="206">
        <v>0</v>
      </c>
      <c r="BG234" s="206">
        <v>0</v>
      </c>
      <c r="BH234" s="206">
        <v>0</v>
      </c>
      <c r="BI234" s="206">
        <v>0</v>
      </c>
      <c r="BJ234" s="206">
        <v>0</v>
      </c>
      <c r="BK234" s="206">
        <v>0</v>
      </c>
      <c r="BL234" s="206">
        <v>0</v>
      </c>
      <c r="BM234" s="206">
        <v>0</v>
      </c>
      <c r="BN234" s="206">
        <v>0</v>
      </c>
      <c r="BO234" s="206">
        <v>0</v>
      </c>
      <c r="BP234" s="206">
        <v>0</v>
      </c>
      <c r="BQ234" s="206">
        <v>0</v>
      </c>
      <c r="BR234" s="206">
        <v>0</v>
      </c>
      <c r="BS234" s="206">
        <v>0</v>
      </c>
      <c r="BT234" s="206">
        <v>0</v>
      </c>
      <c r="BU234" s="206">
        <v>0</v>
      </c>
      <c r="BV234" s="206">
        <v>0</v>
      </c>
      <c r="BW234" s="206">
        <v>0</v>
      </c>
      <c r="BX234" s="206">
        <v>0</v>
      </c>
      <c r="BY234" s="206">
        <v>0</v>
      </c>
      <c r="BZ234" s="206">
        <v>0</v>
      </c>
      <c r="CA234" s="206">
        <v>0</v>
      </c>
      <c r="CB234" s="206">
        <v>0</v>
      </c>
      <c r="CC234" s="206">
        <v>0</v>
      </c>
      <c r="CD234" s="206">
        <v>0</v>
      </c>
      <c r="CE234" s="206">
        <v>0</v>
      </c>
      <c r="CF234" s="206">
        <v>0</v>
      </c>
      <c r="CG234" s="206">
        <v>0</v>
      </c>
      <c r="CH234" s="206">
        <v>0</v>
      </c>
      <c r="CI234" s="206">
        <v>0</v>
      </c>
      <c r="CJ234" s="206">
        <v>0</v>
      </c>
      <c r="CK234" s="206">
        <v>0</v>
      </c>
      <c r="CL234" s="206">
        <v>0</v>
      </c>
      <c r="CM234" s="206">
        <v>0</v>
      </c>
      <c r="CN234" s="206">
        <v>0</v>
      </c>
      <c r="CO234" s="206">
        <v>0</v>
      </c>
      <c r="CP234" s="206">
        <v>0</v>
      </c>
      <c r="CQ234" s="206">
        <v>0</v>
      </c>
      <c r="CR234" s="206">
        <v>0</v>
      </c>
      <c r="CS234" s="206">
        <v>0</v>
      </c>
      <c r="CT234" s="206">
        <v>0</v>
      </c>
      <c r="CU234" s="206">
        <v>0</v>
      </c>
      <c r="CV234" s="206">
        <v>0</v>
      </c>
      <c r="CW234" s="206">
        <v>0</v>
      </c>
      <c r="CX234" s="206">
        <v>0</v>
      </c>
      <c r="CY234" s="206">
        <v>0</v>
      </c>
      <c r="CZ234" s="206">
        <v>0</v>
      </c>
      <c r="DA234" s="206">
        <v>0</v>
      </c>
      <c r="DB234" s="206">
        <v>0</v>
      </c>
      <c r="DC234" s="206">
        <v>0</v>
      </c>
      <c r="DD234" s="206">
        <v>0</v>
      </c>
      <c r="DE234" s="206">
        <v>0</v>
      </c>
      <c r="DF234" s="206">
        <v>0</v>
      </c>
      <c r="DG234" s="206">
        <v>0</v>
      </c>
      <c r="DH234" s="206">
        <v>0</v>
      </c>
      <c r="DI234" s="206">
        <v>0</v>
      </c>
      <c r="DJ234" s="206">
        <v>0</v>
      </c>
      <c r="DK234" s="206">
        <v>0</v>
      </c>
      <c r="DL234" s="207">
        <v>0</v>
      </c>
      <c r="DM234" s="343"/>
      <c r="DN234" s="317"/>
      <c r="DO234" s="317"/>
      <c r="DP234" s="317"/>
      <c r="DQ234" s="208"/>
      <c r="DR234" s="209"/>
      <c r="DS234" s="209" t="s">
        <v>310</v>
      </c>
      <c r="DT234" s="205"/>
      <c r="DU234" s="206">
        <f t="shared" si="214"/>
        <v>0</v>
      </c>
      <c r="DV234" s="206">
        <f t="shared" si="215"/>
        <v>0</v>
      </c>
      <c r="DW234" s="206">
        <f t="shared" si="216"/>
        <v>0</v>
      </c>
      <c r="DX234" s="206">
        <f t="shared" si="217"/>
        <v>0</v>
      </c>
      <c r="DY234" s="206">
        <f t="shared" si="218"/>
        <v>0</v>
      </c>
      <c r="DZ234" s="206">
        <f t="shared" si="219"/>
        <v>0</v>
      </c>
      <c r="EA234" s="206">
        <f t="shared" si="220"/>
        <v>0</v>
      </c>
      <c r="EB234" s="206">
        <f t="shared" si="221"/>
        <v>0</v>
      </c>
      <c r="EC234" s="206">
        <f t="shared" si="222"/>
        <v>0</v>
      </c>
      <c r="ED234" s="207">
        <f t="shared" si="201"/>
        <v>0</v>
      </c>
      <c r="EE234" s="303">
        <f t="shared" si="223"/>
        <v>0</v>
      </c>
      <c r="EF234" s="306"/>
      <c r="EG234" s="314"/>
      <c r="EH234" s="101"/>
    </row>
    <row r="235" spans="1:138" s="126" customFormat="1" ht="15" hidden="1" customHeight="1" outlineLevel="2" x14ac:dyDescent="0.35">
      <c r="A235" s="37" t="s">
        <v>303</v>
      </c>
      <c r="B235" s="37">
        <v>8</v>
      </c>
      <c r="C235" s="38">
        <v>8.8000000000000007</v>
      </c>
      <c r="D235" s="39"/>
      <c r="E235" s="208"/>
      <c r="F235" s="209"/>
      <c r="G235" s="209" t="s">
        <v>311</v>
      </c>
      <c r="H235" s="205"/>
      <c r="I235" s="206">
        <v>0</v>
      </c>
      <c r="J235" s="206">
        <v>0</v>
      </c>
      <c r="K235" s="206">
        <v>0</v>
      </c>
      <c r="L235" s="206">
        <v>0</v>
      </c>
      <c r="M235" s="206">
        <v>0</v>
      </c>
      <c r="N235" s="206">
        <v>0</v>
      </c>
      <c r="O235" s="206">
        <v>0</v>
      </c>
      <c r="P235" s="206">
        <v>0</v>
      </c>
      <c r="Q235" s="206">
        <v>0</v>
      </c>
      <c r="R235" s="206">
        <v>0</v>
      </c>
      <c r="S235" s="206">
        <v>0</v>
      </c>
      <c r="T235" s="206">
        <v>0</v>
      </c>
      <c r="U235" s="206">
        <v>0</v>
      </c>
      <c r="V235" s="206">
        <v>0</v>
      </c>
      <c r="W235" s="206">
        <v>0</v>
      </c>
      <c r="X235" s="206">
        <v>0</v>
      </c>
      <c r="Y235" s="206">
        <v>0</v>
      </c>
      <c r="Z235" s="206">
        <v>0</v>
      </c>
      <c r="AA235" s="206">
        <v>0</v>
      </c>
      <c r="AB235" s="206">
        <v>0</v>
      </c>
      <c r="AC235" s="206">
        <v>0</v>
      </c>
      <c r="AD235" s="206">
        <v>0</v>
      </c>
      <c r="AE235" s="206">
        <v>0</v>
      </c>
      <c r="AF235" s="206">
        <v>0</v>
      </c>
      <c r="AG235" s="206">
        <v>0</v>
      </c>
      <c r="AH235" s="206">
        <v>0</v>
      </c>
      <c r="AI235" s="206">
        <v>0</v>
      </c>
      <c r="AJ235" s="206">
        <v>0</v>
      </c>
      <c r="AK235" s="206">
        <v>0</v>
      </c>
      <c r="AL235" s="206">
        <v>0</v>
      </c>
      <c r="AM235" s="206">
        <v>0</v>
      </c>
      <c r="AN235" s="206">
        <v>0</v>
      </c>
      <c r="AO235" s="206">
        <v>0</v>
      </c>
      <c r="AP235" s="206">
        <v>0</v>
      </c>
      <c r="AQ235" s="206">
        <v>0</v>
      </c>
      <c r="AR235" s="206">
        <v>0</v>
      </c>
      <c r="AS235" s="206">
        <v>0</v>
      </c>
      <c r="AT235" s="206">
        <v>0</v>
      </c>
      <c r="AU235" s="206">
        <v>0</v>
      </c>
      <c r="AV235" s="206">
        <v>0</v>
      </c>
      <c r="AW235" s="206">
        <v>0</v>
      </c>
      <c r="AX235" s="206">
        <v>0</v>
      </c>
      <c r="AY235" s="206">
        <v>0</v>
      </c>
      <c r="AZ235" s="206">
        <v>0</v>
      </c>
      <c r="BA235" s="206">
        <v>0</v>
      </c>
      <c r="BB235" s="206">
        <v>0</v>
      </c>
      <c r="BC235" s="206">
        <v>0</v>
      </c>
      <c r="BD235" s="206">
        <v>0</v>
      </c>
      <c r="BE235" s="206">
        <v>0</v>
      </c>
      <c r="BF235" s="206">
        <v>0</v>
      </c>
      <c r="BG235" s="206">
        <v>0</v>
      </c>
      <c r="BH235" s="206">
        <v>0</v>
      </c>
      <c r="BI235" s="206">
        <v>0</v>
      </c>
      <c r="BJ235" s="206">
        <v>0</v>
      </c>
      <c r="BK235" s="206">
        <v>0</v>
      </c>
      <c r="BL235" s="206">
        <v>0</v>
      </c>
      <c r="BM235" s="206">
        <v>0</v>
      </c>
      <c r="BN235" s="206">
        <v>0</v>
      </c>
      <c r="BO235" s="206">
        <v>0</v>
      </c>
      <c r="BP235" s="206">
        <v>0</v>
      </c>
      <c r="BQ235" s="206">
        <v>0</v>
      </c>
      <c r="BR235" s="206">
        <v>0</v>
      </c>
      <c r="BS235" s="206">
        <v>0</v>
      </c>
      <c r="BT235" s="206">
        <v>0</v>
      </c>
      <c r="BU235" s="206">
        <v>0</v>
      </c>
      <c r="BV235" s="206">
        <v>0</v>
      </c>
      <c r="BW235" s="206">
        <v>0</v>
      </c>
      <c r="BX235" s="206">
        <v>0</v>
      </c>
      <c r="BY235" s="206">
        <v>0</v>
      </c>
      <c r="BZ235" s="206">
        <v>0</v>
      </c>
      <c r="CA235" s="206">
        <v>0</v>
      </c>
      <c r="CB235" s="206">
        <v>0</v>
      </c>
      <c r="CC235" s="206">
        <v>0</v>
      </c>
      <c r="CD235" s="206">
        <v>0</v>
      </c>
      <c r="CE235" s="206">
        <v>0</v>
      </c>
      <c r="CF235" s="206">
        <v>0</v>
      </c>
      <c r="CG235" s="206">
        <v>0</v>
      </c>
      <c r="CH235" s="206">
        <v>0</v>
      </c>
      <c r="CI235" s="206">
        <v>0</v>
      </c>
      <c r="CJ235" s="206">
        <v>0</v>
      </c>
      <c r="CK235" s="206">
        <v>0</v>
      </c>
      <c r="CL235" s="206">
        <v>0</v>
      </c>
      <c r="CM235" s="206">
        <v>0</v>
      </c>
      <c r="CN235" s="206">
        <v>0</v>
      </c>
      <c r="CO235" s="206">
        <v>0</v>
      </c>
      <c r="CP235" s="206">
        <v>0</v>
      </c>
      <c r="CQ235" s="206">
        <v>0</v>
      </c>
      <c r="CR235" s="206">
        <v>0</v>
      </c>
      <c r="CS235" s="206">
        <v>0</v>
      </c>
      <c r="CT235" s="206">
        <v>0</v>
      </c>
      <c r="CU235" s="206">
        <v>0</v>
      </c>
      <c r="CV235" s="206">
        <v>0</v>
      </c>
      <c r="CW235" s="206">
        <v>0</v>
      </c>
      <c r="CX235" s="206">
        <v>0</v>
      </c>
      <c r="CY235" s="206">
        <v>0</v>
      </c>
      <c r="CZ235" s="206">
        <v>0</v>
      </c>
      <c r="DA235" s="206">
        <v>0</v>
      </c>
      <c r="DB235" s="206">
        <v>0</v>
      </c>
      <c r="DC235" s="206">
        <v>0</v>
      </c>
      <c r="DD235" s="206">
        <v>0</v>
      </c>
      <c r="DE235" s="206">
        <v>0</v>
      </c>
      <c r="DF235" s="206">
        <v>0</v>
      </c>
      <c r="DG235" s="206">
        <v>0</v>
      </c>
      <c r="DH235" s="206">
        <v>0</v>
      </c>
      <c r="DI235" s="206">
        <v>0</v>
      </c>
      <c r="DJ235" s="206">
        <v>0</v>
      </c>
      <c r="DK235" s="206">
        <v>0</v>
      </c>
      <c r="DL235" s="207">
        <v>0</v>
      </c>
      <c r="DM235" s="343"/>
      <c r="DN235" s="317"/>
      <c r="DO235" s="317"/>
      <c r="DP235" s="317"/>
      <c r="DQ235" s="208"/>
      <c r="DR235" s="209"/>
      <c r="DS235" s="209" t="s">
        <v>311</v>
      </c>
      <c r="DT235" s="205"/>
      <c r="DU235" s="206">
        <f t="shared" si="214"/>
        <v>0</v>
      </c>
      <c r="DV235" s="206">
        <f t="shared" si="215"/>
        <v>0</v>
      </c>
      <c r="DW235" s="206">
        <f t="shared" si="216"/>
        <v>0</v>
      </c>
      <c r="DX235" s="206">
        <f t="shared" si="217"/>
        <v>0</v>
      </c>
      <c r="DY235" s="206">
        <f t="shared" si="218"/>
        <v>0</v>
      </c>
      <c r="DZ235" s="206">
        <f t="shared" si="219"/>
        <v>0</v>
      </c>
      <c r="EA235" s="206">
        <f t="shared" si="220"/>
        <v>0</v>
      </c>
      <c r="EB235" s="206">
        <f t="shared" si="221"/>
        <v>0</v>
      </c>
      <c r="EC235" s="206">
        <f t="shared" si="222"/>
        <v>0</v>
      </c>
      <c r="ED235" s="207">
        <f t="shared" si="201"/>
        <v>0</v>
      </c>
      <c r="EE235" s="303">
        <f t="shared" si="223"/>
        <v>0</v>
      </c>
      <c r="EF235" s="306"/>
      <c r="EG235" s="314"/>
      <c r="EH235" s="101"/>
    </row>
    <row r="236" spans="1:138" s="126" customFormat="1" ht="15.5" collapsed="1" x14ac:dyDescent="0.35">
      <c r="A236" s="127" t="s">
        <v>303</v>
      </c>
      <c r="B236" s="127">
        <v>9</v>
      </c>
      <c r="C236" s="128"/>
      <c r="D236" s="129"/>
      <c r="E236" s="230" t="s">
        <v>315</v>
      </c>
      <c r="F236" s="211"/>
      <c r="G236" s="211"/>
      <c r="H236" s="212"/>
      <c r="I236" s="213">
        <v>0</v>
      </c>
      <c r="J236" s="213">
        <v>0</v>
      </c>
      <c r="K236" s="213">
        <v>0</v>
      </c>
      <c r="L236" s="213">
        <v>0</v>
      </c>
      <c r="M236" s="213">
        <v>0</v>
      </c>
      <c r="N236" s="213">
        <v>0</v>
      </c>
      <c r="O236" s="213">
        <v>0</v>
      </c>
      <c r="P236" s="213">
        <v>0</v>
      </c>
      <c r="Q236" s="213">
        <v>0</v>
      </c>
      <c r="R236" s="213">
        <v>0</v>
      </c>
      <c r="S236" s="213">
        <v>0</v>
      </c>
      <c r="T236" s="213">
        <v>0</v>
      </c>
      <c r="U236" s="213">
        <v>0</v>
      </c>
      <c r="V236" s="213">
        <v>0</v>
      </c>
      <c r="W236" s="213">
        <v>0</v>
      </c>
      <c r="X236" s="213">
        <v>0</v>
      </c>
      <c r="Y236" s="213">
        <v>0</v>
      </c>
      <c r="Z236" s="213">
        <v>0</v>
      </c>
      <c r="AA236" s="213">
        <v>0</v>
      </c>
      <c r="AB236" s="213">
        <v>0</v>
      </c>
      <c r="AC236" s="213">
        <v>0</v>
      </c>
      <c r="AD236" s="213">
        <v>0</v>
      </c>
      <c r="AE236" s="213">
        <v>0</v>
      </c>
      <c r="AF236" s="213">
        <v>0</v>
      </c>
      <c r="AG236" s="213">
        <v>0</v>
      </c>
      <c r="AH236" s="213">
        <v>0</v>
      </c>
      <c r="AI236" s="213">
        <v>0</v>
      </c>
      <c r="AJ236" s="213">
        <v>0</v>
      </c>
      <c r="AK236" s="213">
        <v>0</v>
      </c>
      <c r="AL236" s="213">
        <v>0</v>
      </c>
      <c r="AM236" s="213">
        <v>0</v>
      </c>
      <c r="AN236" s="213">
        <v>0</v>
      </c>
      <c r="AO236" s="213">
        <v>0</v>
      </c>
      <c r="AP236" s="213">
        <v>0</v>
      </c>
      <c r="AQ236" s="213">
        <v>0</v>
      </c>
      <c r="AR236" s="213">
        <v>0</v>
      </c>
      <c r="AS236" s="213">
        <v>0</v>
      </c>
      <c r="AT236" s="213">
        <v>0</v>
      </c>
      <c r="AU236" s="213">
        <v>0</v>
      </c>
      <c r="AV236" s="213">
        <v>0</v>
      </c>
      <c r="AW236" s="213">
        <v>0</v>
      </c>
      <c r="AX236" s="213">
        <v>0</v>
      </c>
      <c r="AY236" s="213">
        <v>0</v>
      </c>
      <c r="AZ236" s="213">
        <v>0</v>
      </c>
      <c r="BA236" s="213">
        <v>0</v>
      </c>
      <c r="BB236" s="213">
        <v>0</v>
      </c>
      <c r="BC236" s="213">
        <v>0</v>
      </c>
      <c r="BD236" s="213">
        <v>0</v>
      </c>
      <c r="BE236" s="213">
        <v>0</v>
      </c>
      <c r="BF236" s="213">
        <v>0</v>
      </c>
      <c r="BG236" s="213">
        <v>0</v>
      </c>
      <c r="BH236" s="213">
        <v>0</v>
      </c>
      <c r="BI236" s="213">
        <v>0</v>
      </c>
      <c r="BJ236" s="213">
        <v>0</v>
      </c>
      <c r="BK236" s="213">
        <v>0</v>
      </c>
      <c r="BL236" s="213">
        <v>0</v>
      </c>
      <c r="BM236" s="213">
        <v>0</v>
      </c>
      <c r="BN236" s="213">
        <v>0</v>
      </c>
      <c r="BO236" s="213">
        <v>0</v>
      </c>
      <c r="BP236" s="213">
        <v>0</v>
      </c>
      <c r="BQ236" s="213">
        <v>0</v>
      </c>
      <c r="BR236" s="213">
        <v>0</v>
      </c>
      <c r="BS236" s="213">
        <v>0</v>
      </c>
      <c r="BT236" s="213">
        <v>0</v>
      </c>
      <c r="BU236" s="213">
        <v>0</v>
      </c>
      <c r="BV236" s="213">
        <v>0</v>
      </c>
      <c r="BW236" s="213">
        <v>0</v>
      </c>
      <c r="BX236" s="213">
        <v>0</v>
      </c>
      <c r="BY236" s="213">
        <v>0</v>
      </c>
      <c r="BZ236" s="213">
        <v>0</v>
      </c>
      <c r="CA236" s="213">
        <v>0</v>
      </c>
      <c r="CB236" s="213">
        <v>0</v>
      </c>
      <c r="CC236" s="213">
        <v>0</v>
      </c>
      <c r="CD236" s="213">
        <v>0</v>
      </c>
      <c r="CE236" s="213">
        <v>0</v>
      </c>
      <c r="CF236" s="213">
        <v>0</v>
      </c>
      <c r="CG236" s="213">
        <v>0</v>
      </c>
      <c r="CH236" s="213">
        <v>0</v>
      </c>
      <c r="CI236" s="213">
        <v>0</v>
      </c>
      <c r="CJ236" s="213">
        <v>0</v>
      </c>
      <c r="CK236" s="213">
        <v>0</v>
      </c>
      <c r="CL236" s="213">
        <v>0</v>
      </c>
      <c r="CM236" s="213">
        <v>0</v>
      </c>
      <c r="CN236" s="213">
        <v>0</v>
      </c>
      <c r="CO236" s="213">
        <v>0</v>
      </c>
      <c r="CP236" s="213">
        <v>0</v>
      </c>
      <c r="CQ236" s="213">
        <v>0</v>
      </c>
      <c r="CR236" s="213">
        <v>0</v>
      </c>
      <c r="CS236" s="213">
        <v>0</v>
      </c>
      <c r="CT236" s="213">
        <v>0</v>
      </c>
      <c r="CU236" s="213">
        <v>0</v>
      </c>
      <c r="CV236" s="213">
        <v>0</v>
      </c>
      <c r="CW236" s="213">
        <v>0</v>
      </c>
      <c r="CX236" s="213">
        <v>0</v>
      </c>
      <c r="CY236" s="213">
        <v>0</v>
      </c>
      <c r="CZ236" s="213">
        <v>0</v>
      </c>
      <c r="DA236" s="213">
        <v>0</v>
      </c>
      <c r="DB236" s="213">
        <v>0</v>
      </c>
      <c r="DC236" s="213">
        <v>0</v>
      </c>
      <c r="DD236" s="213">
        <v>0</v>
      </c>
      <c r="DE236" s="213">
        <v>0</v>
      </c>
      <c r="DF236" s="213">
        <v>0</v>
      </c>
      <c r="DG236" s="213">
        <v>0</v>
      </c>
      <c r="DH236" s="213">
        <v>0</v>
      </c>
      <c r="DI236" s="213">
        <v>0</v>
      </c>
      <c r="DJ236" s="213">
        <v>0</v>
      </c>
      <c r="DK236" s="213">
        <v>0</v>
      </c>
      <c r="DL236" s="214">
        <v>0</v>
      </c>
      <c r="DM236" s="343"/>
      <c r="DN236" s="317"/>
      <c r="DO236" s="317"/>
      <c r="DP236" s="317"/>
      <c r="DQ236" s="308" t="s">
        <v>315</v>
      </c>
      <c r="DR236" s="211"/>
      <c r="DS236" s="211"/>
      <c r="DT236" s="212"/>
      <c r="DU236" s="213">
        <f t="shared" ref="DU236:EC236" si="224">SUM(DU237:DU243)</f>
        <v>-47.665399231393174</v>
      </c>
      <c r="DV236" s="213">
        <f t="shared" si="224"/>
        <v>-285.99239538836883</v>
      </c>
      <c r="DW236" s="213">
        <f t="shared" si="224"/>
        <v>-1097.3041823220651</v>
      </c>
      <c r="DX236" s="213">
        <f t="shared" si="224"/>
        <v>-2.5</v>
      </c>
      <c r="DY236" s="213">
        <f t="shared" si="224"/>
        <v>7.9345703124999994E-13</v>
      </c>
      <c r="DZ236" s="213">
        <f t="shared" si="224"/>
        <v>0</v>
      </c>
      <c r="EA236" s="213">
        <f t="shared" si="224"/>
        <v>-1.0000000000000611</v>
      </c>
      <c r="EB236" s="213">
        <f t="shared" si="224"/>
        <v>-21842.142743202006</v>
      </c>
      <c r="EC236" s="213">
        <f t="shared" si="224"/>
        <v>0</v>
      </c>
      <c r="ED236" s="214">
        <f t="shared" si="201"/>
        <v>-23276.604720143834</v>
      </c>
      <c r="EE236" s="305"/>
      <c r="EF236" s="306"/>
      <c r="EG236" s="314"/>
      <c r="EH236" s="101"/>
    </row>
    <row r="237" spans="1:138" s="126" customFormat="1" ht="15" hidden="1" customHeight="1" outlineLevel="1" x14ac:dyDescent="0.35">
      <c r="A237" s="37" t="s">
        <v>303</v>
      </c>
      <c r="B237" s="37">
        <v>9</v>
      </c>
      <c r="C237" s="38">
        <v>9.1</v>
      </c>
      <c r="D237" s="39"/>
      <c r="E237" s="208"/>
      <c r="F237" s="209" t="s">
        <v>292</v>
      </c>
      <c r="G237" s="209"/>
      <c r="H237" s="205"/>
      <c r="I237" s="206">
        <v>-28444715.472550102</v>
      </c>
      <c r="J237" s="206">
        <v>-28444715.472554401</v>
      </c>
      <c r="K237" s="206">
        <v>-28444715.472550299</v>
      </c>
      <c r="L237" s="206">
        <v>-28444715.472550299</v>
      </c>
      <c r="M237" s="206">
        <v>-28444715.472550198</v>
      </c>
      <c r="N237" s="206">
        <v>-28444715.472550198</v>
      </c>
      <c r="O237" s="206">
        <v>-28444715.472554501</v>
      </c>
      <c r="P237" s="206">
        <v>-28444715.472550198</v>
      </c>
      <c r="Q237" s="206">
        <v>-28444715.4725505</v>
      </c>
      <c r="R237" s="206">
        <v>-28444715.472550299</v>
      </c>
      <c r="S237" s="206">
        <v>-28444715.472550198</v>
      </c>
      <c r="T237" s="206">
        <v>-28444715.472554401</v>
      </c>
      <c r="U237" s="206">
        <v>-28444715.472550198</v>
      </c>
      <c r="V237" s="206">
        <v>-28444715.472550601</v>
      </c>
      <c r="W237" s="206">
        <v>-28444715.472550198</v>
      </c>
      <c r="X237" s="206">
        <v>-28444715.472550198</v>
      </c>
      <c r="Y237" s="206">
        <v>-28444715.472554501</v>
      </c>
      <c r="Z237" s="206">
        <v>-28444715.472550198</v>
      </c>
      <c r="AA237" s="206">
        <v>-28444715.4725505</v>
      </c>
      <c r="AB237" s="206">
        <v>-28444715.472550102</v>
      </c>
      <c r="AC237" s="206">
        <v>-28444715.472550299</v>
      </c>
      <c r="AD237" s="206">
        <v>-28444715.472554401</v>
      </c>
      <c r="AE237" s="206">
        <v>-28444715.472550102</v>
      </c>
      <c r="AF237" s="206">
        <v>-28444715.4725505</v>
      </c>
      <c r="AG237" s="206">
        <v>-28444715.472550102</v>
      </c>
      <c r="AH237" s="206">
        <v>-28444715.472550198</v>
      </c>
      <c r="AI237" s="206">
        <v>-28444715.472554501</v>
      </c>
      <c r="AJ237" s="206">
        <v>-28444715.472550198</v>
      </c>
      <c r="AK237" s="206">
        <v>-28444715.4725505</v>
      </c>
      <c r="AL237" s="206">
        <v>-28444715.472550102</v>
      </c>
      <c r="AM237" s="206">
        <v>0</v>
      </c>
      <c r="AN237" s="206">
        <v>0</v>
      </c>
      <c r="AO237" s="206">
        <v>0</v>
      </c>
      <c r="AP237" s="206">
        <v>0</v>
      </c>
      <c r="AQ237" s="206">
        <v>0</v>
      </c>
      <c r="AR237" s="206">
        <v>0</v>
      </c>
      <c r="AS237" s="206">
        <v>0</v>
      </c>
      <c r="AT237" s="206">
        <v>0</v>
      </c>
      <c r="AU237" s="206">
        <v>0</v>
      </c>
      <c r="AV237" s="206">
        <v>0</v>
      </c>
      <c r="AW237" s="206">
        <v>0</v>
      </c>
      <c r="AX237" s="206">
        <v>0</v>
      </c>
      <c r="AY237" s="206">
        <v>0</v>
      </c>
      <c r="AZ237" s="206">
        <v>0</v>
      </c>
      <c r="BA237" s="206">
        <v>0</v>
      </c>
      <c r="BB237" s="206">
        <v>0</v>
      </c>
      <c r="BC237" s="206">
        <v>0</v>
      </c>
      <c r="BD237" s="206">
        <v>0</v>
      </c>
      <c r="BE237" s="206">
        <v>0</v>
      </c>
      <c r="BF237" s="206">
        <v>0</v>
      </c>
      <c r="BG237" s="206">
        <v>0</v>
      </c>
      <c r="BH237" s="206">
        <v>0</v>
      </c>
      <c r="BI237" s="206">
        <v>0</v>
      </c>
      <c r="BJ237" s="206">
        <v>0</v>
      </c>
      <c r="BK237" s="206">
        <v>0</v>
      </c>
      <c r="BL237" s="206">
        <v>0</v>
      </c>
      <c r="BM237" s="206">
        <v>0</v>
      </c>
      <c r="BN237" s="206">
        <v>0</v>
      </c>
      <c r="BO237" s="206">
        <v>0</v>
      </c>
      <c r="BP237" s="206">
        <v>0</v>
      </c>
      <c r="BQ237" s="206">
        <v>0</v>
      </c>
      <c r="BR237" s="206">
        <v>0</v>
      </c>
      <c r="BS237" s="206">
        <v>0</v>
      </c>
      <c r="BT237" s="206">
        <v>0</v>
      </c>
      <c r="BU237" s="206">
        <v>0</v>
      </c>
      <c r="BV237" s="206">
        <v>0</v>
      </c>
      <c r="BW237" s="206">
        <v>0</v>
      </c>
      <c r="BX237" s="206">
        <v>0</v>
      </c>
      <c r="BY237" s="206">
        <v>0</v>
      </c>
      <c r="BZ237" s="206">
        <v>0</v>
      </c>
      <c r="CA237" s="206">
        <v>0</v>
      </c>
      <c r="CB237" s="206">
        <v>0</v>
      </c>
      <c r="CC237" s="206">
        <v>0</v>
      </c>
      <c r="CD237" s="206">
        <v>0</v>
      </c>
      <c r="CE237" s="206">
        <v>0</v>
      </c>
      <c r="CF237" s="206">
        <v>0</v>
      </c>
      <c r="CG237" s="206">
        <v>0</v>
      </c>
      <c r="CH237" s="206">
        <v>0</v>
      </c>
      <c r="CI237" s="206">
        <v>0</v>
      </c>
      <c r="CJ237" s="206">
        <v>0</v>
      </c>
      <c r="CK237" s="206">
        <v>0</v>
      </c>
      <c r="CL237" s="206">
        <v>0</v>
      </c>
      <c r="CM237" s="206">
        <v>0</v>
      </c>
      <c r="CN237" s="206">
        <v>0</v>
      </c>
      <c r="CO237" s="206">
        <v>0</v>
      </c>
      <c r="CP237" s="206">
        <v>0</v>
      </c>
      <c r="CQ237" s="206">
        <v>0</v>
      </c>
      <c r="CR237" s="206">
        <v>0</v>
      </c>
      <c r="CS237" s="206">
        <v>0</v>
      </c>
      <c r="CT237" s="206">
        <v>0</v>
      </c>
      <c r="CU237" s="206">
        <v>0</v>
      </c>
      <c r="CV237" s="206">
        <v>0</v>
      </c>
      <c r="CW237" s="206">
        <v>0</v>
      </c>
      <c r="CX237" s="206">
        <v>0</v>
      </c>
      <c r="CY237" s="206">
        <v>7.9345703124999996E-7</v>
      </c>
      <c r="CZ237" s="206">
        <v>0</v>
      </c>
      <c r="DA237" s="206">
        <v>0</v>
      </c>
      <c r="DB237" s="206">
        <v>0</v>
      </c>
      <c r="DC237" s="206">
        <v>0</v>
      </c>
      <c r="DD237" s="206">
        <v>0</v>
      </c>
      <c r="DE237" s="206">
        <v>0</v>
      </c>
      <c r="DF237" s="206">
        <v>0</v>
      </c>
      <c r="DG237" s="206">
        <v>0</v>
      </c>
      <c r="DH237" s="206">
        <v>0</v>
      </c>
      <c r="DI237" s="206">
        <v>-20010753014.4673</v>
      </c>
      <c r="DJ237" s="232">
        <v>0</v>
      </c>
      <c r="DK237" s="206">
        <v>0</v>
      </c>
      <c r="DL237" s="207">
        <v>-20864094478.643833</v>
      </c>
      <c r="DM237" s="343"/>
      <c r="DN237" s="317"/>
      <c r="DO237" s="317"/>
      <c r="DP237" s="317"/>
      <c r="DQ237" s="208"/>
      <c r="DR237" s="209" t="s">
        <v>292</v>
      </c>
      <c r="DS237" s="209"/>
      <c r="DT237" s="205"/>
      <c r="DU237" s="206">
        <f t="shared" ref="DU237:DU243" si="225">I237/$DQ$4</f>
        <v>-28.444715472550101</v>
      </c>
      <c r="DV237" s="206">
        <f t="shared" ref="DV237:DV243" si="226">SUM(J237:O237)/$DQ$4</f>
        <v>-170.66829283530993</v>
      </c>
      <c r="DW237" s="206">
        <f t="shared" ref="DW237:DW243" si="227">SUM(P237:AL237)/$DQ$4</f>
        <v>-654.228455868673</v>
      </c>
      <c r="DX237" s="206">
        <f t="shared" ref="DX237:DX243" si="228">SUM(AM237:CT237)/$DQ$4</f>
        <v>0</v>
      </c>
      <c r="DY237" s="206">
        <f t="shared" ref="DY237:DY243" si="229">SUM(CU237:CY237)/$DQ$4</f>
        <v>7.9345703124999994E-13</v>
      </c>
      <c r="DZ237" s="206">
        <f t="shared" ref="DZ237:DZ243" si="230">SUM(CZ237:DE237)/$DQ$4</f>
        <v>0</v>
      </c>
      <c r="EA237" s="206">
        <f t="shared" ref="EA237:EA243" si="231">SUM(DF237:DG237)/$DQ$4</f>
        <v>0</v>
      </c>
      <c r="EB237" s="206">
        <f t="shared" ref="EB237:EB243" si="232">SUM(DH237:DI237)/$DQ$4</f>
        <v>-20010.7530144673</v>
      </c>
      <c r="EC237" s="206">
        <f t="shared" ref="EC237:EC243" si="233">SUM(DJ237:DK237)/$DQ$4</f>
        <v>0</v>
      </c>
      <c r="ED237" s="207">
        <f t="shared" si="201"/>
        <v>-20864.094478643834</v>
      </c>
      <c r="EE237" s="303">
        <f t="shared" ref="EE237:EE243" si="234">ED237-(DL237/$DQ$4)</f>
        <v>0</v>
      </c>
      <c r="EF237" s="306"/>
      <c r="EG237" s="314"/>
      <c r="EH237" s="101"/>
    </row>
    <row r="238" spans="1:138" s="126" customFormat="1" ht="15" hidden="1" customHeight="1" outlineLevel="1" x14ac:dyDescent="0.35">
      <c r="A238" s="37" t="s">
        <v>303</v>
      </c>
      <c r="B238" s="37">
        <v>9</v>
      </c>
      <c r="C238" s="38">
        <v>9.1999999999999993</v>
      </c>
      <c r="D238" s="39"/>
      <c r="E238" s="208"/>
      <c r="F238" s="209" t="s">
        <v>316</v>
      </c>
      <c r="G238" s="209"/>
      <c r="H238" s="205"/>
      <c r="I238" s="206">
        <v>-984183.89946812997</v>
      </c>
      <c r="J238" s="206">
        <v>-984183.89946814999</v>
      </c>
      <c r="K238" s="206">
        <v>-984183.89946813195</v>
      </c>
      <c r="L238" s="206">
        <v>-984183.89946821099</v>
      </c>
      <c r="M238" s="206">
        <v>-984183.89946807094</v>
      </c>
      <c r="N238" s="206">
        <v>-984183.89946821099</v>
      </c>
      <c r="O238" s="206">
        <v>-984183.89946813195</v>
      </c>
      <c r="P238" s="206">
        <v>-984183.89946813404</v>
      </c>
      <c r="Q238" s="206">
        <v>-984183.89946812997</v>
      </c>
      <c r="R238" s="206">
        <v>-984183.89946814999</v>
      </c>
      <c r="S238" s="206">
        <v>-984183.89946813195</v>
      </c>
      <c r="T238" s="206">
        <v>-984183.89946821099</v>
      </c>
      <c r="U238" s="206">
        <v>-984183.89946807094</v>
      </c>
      <c r="V238" s="206">
        <v>-984183.89946820296</v>
      </c>
      <c r="W238" s="206">
        <v>-984183.89946813195</v>
      </c>
      <c r="X238" s="206">
        <v>-984183.89946806896</v>
      </c>
      <c r="Y238" s="206">
        <v>-984183.89946821099</v>
      </c>
      <c r="Z238" s="206">
        <v>-984183.89946807094</v>
      </c>
      <c r="AA238" s="206">
        <v>-984183.89946820296</v>
      </c>
      <c r="AB238" s="206">
        <v>-984183.89946813195</v>
      </c>
      <c r="AC238" s="206">
        <v>-984183.89946814999</v>
      </c>
      <c r="AD238" s="206">
        <v>-984183.89946813195</v>
      </c>
      <c r="AE238" s="206">
        <v>-984183.89946820296</v>
      </c>
      <c r="AF238" s="206">
        <v>-984183.89946806896</v>
      </c>
      <c r="AG238" s="206">
        <v>-984183.89946821099</v>
      </c>
      <c r="AH238" s="206">
        <v>-984183.89946813195</v>
      </c>
      <c r="AI238" s="206">
        <v>-984183.89946814999</v>
      </c>
      <c r="AJ238" s="206">
        <v>-984183.89946813195</v>
      </c>
      <c r="AK238" s="206">
        <v>-984183.89946814196</v>
      </c>
      <c r="AL238" s="206">
        <v>-984183.89946813195</v>
      </c>
      <c r="AM238" s="206">
        <v>0</v>
      </c>
      <c r="AN238" s="206">
        <v>0</v>
      </c>
      <c r="AO238" s="206">
        <v>0</v>
      </c>
      <c r="AP238" s="206">
        <v>0</v>
      </c>
      <c r="AQ238" s="206">
        <v>0</v>
      </c>
      <c r="AR238" s="206">
        <v>0</v>
      </c>
      <c r="AS238" s="206">
        <v>0</v>
      </c>
      <c r="AT238" s="206">
        <v>0</v>
      </c>
      <c r="AU238" s="206">
        <v>0</v>
      </c>
      <c r="AV238" s="206">
        <v>0</v>
      </c>
      <c r="AW238" s="206">
        <v>0</v>
      </c>
      <c r="AX238" s="206">
        <v>0</v>
      </c>
      <c r="AY238" s="206">
        <v>0</v>
      </c>
      <c r="AZ238" s="206">
        <v>0</v>
      </c>
      <c r="BA238" s="206">
        <v>0</v>
      </c>
      <c r="BB238" s="206">
        <v>0</v>
      </c>
      <c r="BC238" s="206">
        <v>0</v>
      </c>
      <c r="BD238" s="206">
        <v>0</v>
      </c>
      <c r="BE238" s="206">
        <v>0</v>
      </c>
      <c r="BF238" s="206">
        <v>0</v>
      </c>
      <c r="BG238" s="206">
        <v>0</v>
      </c>
      <c r="BH238" s="206">
        <v>0</v>
      </c>
      <c r="BI238" s="206">
        <v>0</v>
      </c>
      <c r="BJ238" s="206">
        <v>0</v>
      </c>
      <c r="BK238" s="206">
        <v>0</v>
      </c>
      <c r="BL238" s="206">
        <v>0</v>
      </c>
      <c r="BM238" s="206">
        <v>0</v>
      </c>
      <c r="BN238" s="206">
        <v>0</v>
      </c>
      <c r="BO238" s="206">
        <v>0</v>
      </c>
      <c r="BP238" s="206">
        <v>0</v>
      </c>
      <c r="BQ238" s="206">
        <v>0</v>
      </c>
      <c r="BR238" s="206">
        <v>0</v>
      </c>
      <c r="BS238" s="206">
        <v>0</v>
      </c>
      <c r="BT238" s="206">
        <v>0</v>
      </c>
      <c r="BU238" s="206">
        <v>0</v>
      </c>
      <c r="BV238" s="206">
        <v>0</v>
      </c>
      <c r="BW238" s="206">
        <v>0</v>
      </c>
      <c r="BX238" s="206">
        <v>0</v>
      </c>
      <c r="BY238" s="206">
        <v>0</v>
      </c>
      <c r="BZ238" s="206">
        <v>0</v>
      </c>
      <c r="CA238" s="206">
        <v>0</v>
      </c>
      <c r="CB238" s="206">
        <v>0</v>
      </c>
      <c r="CC238" s="206">
        <v>0</v>
      </c>
      <c r="CD238" s="206">
        <v>0</v>
      </c>
      <c r="CE238" s="206">
        <v>0</v>
      </c>
      <c r="CF238" s="206">
        <v>0</v>
      </c>
      <c r="CG238" s="206">
        <v>0</v>
      </c>
      <c r="CH238" s="206">
        <v>0</v>
      </c>
      <c r="CI238" s="206">
        <v>0</v>
      </c>
      <c r="CJ238" s="206">
        <v>0</v>
      </c>
      <c r="CK238" s="206">
        <v>0</v>
      </c>
      <c r="CL238" s="206">
        <v>0</v>
      </c>
      <c r="CM238" s="206">
        <v>0</v>
      </c>
      <c r="CN238" s="206">
        <v>0</v>
      </c>
      <c r="CO238" s="206">
        <v>0</v>
      </c>
      <c r="CP238" s="206">
        <v>0</v>
      </c>
      <c r="CQ238" s="206">
        <v>0</v>
      </c>
      <c r="CR238" s="206">
        <v>0</v>
      </c>
      <c r="CS238" s="206">
        <v>0</v>
      </c>
      <c r="CT238" s="206">
        <v>0</v>
      </c>
      <c r="CU238" s="206">
        <v>0</v>
      </c>
      <c r="CV238" s="206">
        <v>0</v>
      </c>
      <c r="CW238" s="206">
        <v>0</v>
      </c>
      <c r="CX238" s="206">
        <v>0</v>
      </c>
      <c r="CY238" s="206">
        <v>0</v>
      </c>
      <c r="CZ238" s="206">
        <v>0</v>
      </c>
      <c r="DA238" s="206">
        <v>0</v>
      </c>
      <c r="DB238" s="206">
        <v>0</v>
      </c>
      <c r="DC238" s="206">
        <v>0</v>
      </c>
      <c r="DD238" s="206">
        <v>0</v>
      </c>
      <c r="DE238" s="206">
        <v>0</v>
      </c>
      <c r="DF238" s="206">
        <v>0</v>
      </c>
      <c r="DG238" s="206">
        <v>0</v>
      </c>
      <c r="DH238" s="206">
        <v>0</v>
      </c>
      <c r="DI238" s="206">
        <v>-373739412.01595598</v>
      </c>
      <c r="DJ238" s="232">
        <v>0</v>
      </c>
      <c r="DK238" s="206">
        <v>0</v>
      </c>
      <c r="DL238" s="207">
        <v>-403264929.0000003</v>
      </c>
      <c r="DM238" s="343"/>
      <c r="DN238" s="317"/>
      <c r="DO238" s="317"/>
      <c r="DP238" s="317"/>
      <c r="DQ238" s="208"/>
      <c r="DR238" s="209" t="s">
        <v>316</v>
      </c>
      <c r="DS238" s="209"/>
      <c r="DT238" s="205"/>
      <c r="DU238" s="206">
        <f t="shared" si="225"/>
        <v>-0.98418389946813001</v>
      </c>
      <c r="DV238" s="206">
        <f t="shared" si="226"/>
        <v>-5.9051033968089062</v>
      </c>
      <c r="DW238" s="206">
        <f t="shared" si="227"/>
        <v>-22.636229687767297</v>
      </c>
      <c r="DX238" s="206">
        <f t="shared" si="228"/>
        <v>0</v>
      </c>
      <c r="DY238" s="206">
        <f t="shared" si="229"/>
        <v>0</v>
      </c>
      <c r="DZ238" s="206">
        <f t="shared" si="230"/>
        <v>0</v>
      </c>
      <c r="EA238" s="206">
        <f t="shared" si="231"/>
        <v>0</v>
      </c>
      <c r="EB238" s="206">
        <f t="shared" si="232"/>
        <v>-373.73941201595596</v>
      </c>
      <c r="EC238" s="206">
        <f t="shared" si="233"/>
        <v>0</v>
      </c>
      <c r="ED238" s="207">
        <f t="shared" si="201"/>
        <v>-403.26492900000028</v>
      </c>
      <c r="EE238" s="303">
        <f t="shared" si="234"/>
        <v>0</v>
      </c>
      <c r="EF238" s="306"/>
      <c r="EG238" s="314"/>
      <c r="EH238" s="101"/>
    </row>
    <row r="239" spans="1:138" s="126" customFormat="1" ht="15" hidden="1" customHeight="1" outlineLevel="1" x14ac:dyDescent="0.35">
      <c r="A239" s="37" t="s">
        <v>303</v>
      </c>
      <c r="B239" s="37">
        <v>9</v>
      </c>
      <c r="C239" s="38">
        <v>9.3000000000000007</v>
      </c>
      <c r="D239" s="39"/>
      <c r="E239" s="208"/>
      <c r="F239" s="205" t="s">
        <v>272</v>
      </c>
      <c r="G239" s="209"/>
      <c r="H239" s="205"/>
      <c r="I239" s="206">
        <v>-17902561.2260416</v>
      </c>
      <c r="J239" s="206">
        <v>-17902561.2260416</v>
      </c>
      <c r="K239" s="206">
        <v>-17902561.226041701</v>
      </c>
      <c r="L239" s="206">
        <v>-17902561.226041701</v>
      </c>
      <c r="M239" s="206">
        <v>-17902561.2260416</v>
      </c>
      <c r="N239" s="206">
        <v>-17902561.226041701</v>
      </c>
      <c r="O239" s="206">
        <v>-17902561.226041701</v>
      </c>
      <c r="P239" s="206">
        <v>-17902561.2260416</v>
      </c>
      <c r="Q239" s="206">
        <v>-17902561.226041701</v>
      </c>
      <c r="R239" s="206">
        <v>-17902561.226041701</v>
      </c>
      <c r="S239" s="206">
        <v>-17902561.226041701</v>
      </c>
      <c r="T239" s="206">
        <v>-17902561.2260416</v>
      </c>
      <c r="U239" s="206">
        <v>-17902561.226041701</v>
      </c>
      <c r="V239" s="206">
        <v>-17902561.226041999</v>
      </c>
      <c r="W239" s="206">
        <v>-17902561.2260416</v>
      </c>
      <c r="X239" s="206">
        <v>-17902561.2260416</v>
      </c>
      <c r="Y239" s="206">
        <v>-17902561.226041701</v>
      </c>
      <c r="Z239" s="206">
        <v>-17902561.2260416</v>
      </c>
      <c r="AA239" s="206">
        <v>-17902561.2260416</v>
      </c>
      <c r="AB239" s="206">
        <v>-17902561.226041701</v>
      </c>
      <c r="AC239" s="206">
        <v>-17902561.2260416</v>
      </c>
      <c r="AD239" s="206">
        <v>-17902561.2260416</v>
      </c>
      <c r="AE239" s="206">
        <v>-17902561.226041701</v>
      </c>
      <c r="AF239" s="206">
        <v>-17902561.2260416</v>
      </c>
      <c r="AG239" s="206">
        <v>-17902561.2260416</v>
      </c>
      <c r="AH239" s="206">
        <v>-17902561.2260415</v>
      </c>
      <c r="AI239" s="206">
        <v>-17902561.226041902</v>
      </c>
      <c r="AJ239" s="206">
        <v>-17902561.2260416</v>
      </c>
      <c r="AK239" s="206">
        <v>-17902561.2260416</v>
      </c>
      <c r="AL239" s="206">
        <v>-17902561.2260416</v>
      </c>
      <c r="AM239" s="206">
        <v>0</v>
      </c>
      <c r="AN239" s="206">
        <v>0</v>
      </c>
      <c r="AO239" s="206">
        <v>0</v>
      </c>
      <c r="AP239" s="206">
        <v>0</v>
      </c>
      <c r="AQ239" s="206">
        <v>0</v>
      </c>
      <c r="AR239" s="206">
        <v>0</v>
      </c>
      <c r="AS239" s="206">
        <v>0</v>
      </c>
      <c r="AT239" s="206">
        <v>0</v>
      </c>
      <c r="AU239" s="206">
        <v>0</v>
      </c>
      <c r="AV239" s="206">
        <v>0</v>
      </c>
      <c r="AW239" s="206">
        <v>0</v>
      </c>
      <c r="AX239" s="206">
        <v>0</v>
      </c>
      <c r="AY239" s="206">
        <v>0</v>
      </c>
      <c r="AZ239" s="206">
        <v>0</v>
      </c>
      <c r="BA239" s="206">
        <v>0</v>
      </c>
      <c r="BB239" s="206">
        <v>0</v>
      </c>
      <c r="BC239" s="206">
        <v>0</v>
      </c>
      <c r="BD239" s="206">
        <v>0</v>
      </c>
      <c r="BE239" s="206">
        <v>0</v>
      </c>
      <c r="BF239" s="206">
        <v>0</v>
      </c>
      <c r="BG239" s="206">
        <v>0</v>
      </c>
      <c r="BH239" s="206">
        <v>0</v>
      </c>
      <c r="BI239" s="206">
        <v>0</v>
      </c>
      <c r="BJ239" s="206">
        <v>0</v>
      </c>
      <c r="BK239" s="206">
        <v>0</v>
      </c>
      <c r="BL239" s="206">
        <v>0</v>
      </c>
      <c r="BM239" s="206">
        <v>0</v>
      </c>
      <c r="BN239" s="206">
        <v>0</v>
      </c>
      <c r="BO239" s="206">
        <v>0</v>
      </c>
      <c r="BP239" s="206">
        <v>0</v>
      </c>
      <c r="BQ239" s="206">
        <v>0</v>
      </c>
      <c r="BR239" s="206">
        <v>0</v>
      </c>
      <c r="BS239" s="206">
        <v>0</v>
      </c>
      <c r="BT239" s="206">
        <v>0</v>
      </c>
      <c r="BU239" s="206">
        <v>0</v>
      </c>
      <c r="BV239" s="206">
        <v>0</v>
      </c>
      <c r="BW239" s="206">
        <v>0</v>
      </c>
      <c r="BX239" s="206">
        <v>0</v>
      </c>
      <c r="BY239" s="206">
        <v>0</v>
      </c>
      <c r="BZ239" s="206">
        <v>0</v>
      </c>
      <c r="CA239" s="206">
        <v>0</v>
      </c>
      <c r="CB239" s="206">
        <v>0</v>
      </c>
      <c r="CC239" s="206">
        <v>0</v>
      </c>
      <c r="CD239" s="206">
        <v>0</v>
      </c>
      <c r="CE239" s="206">
        <v>0</v>
      </c>
      <c r="CF239" s="206">
        <v>0</v>
      </c>
      <c r="CG239" s="206">
        <v>0</v>
      </c>
      <c r="CH239" s="206">
        <v>0</v>
      </c>
      <c r="CI239" s="206">
        <v>0</v>
      </c>
      <c r="CJ239" s="206">
        <v>0</v>
      </c>
      <c r="CK239" s="206">
        <v>0</v>
      </c>
      <c r="CL239" s="206">
        <v>0</v>
      </c>
      <c r="CM239" s="206">
        <v>0</v>
      </c>
      <c r="CN239" s="206">
        <v>0</v>
      </c>
      <c r="CO239" s="206">
        <v>0</v>
      </c>
      <c r="CP239" s="206">
        <v>0</v>
      </c>
      <c r="CQ239" s="206">
        <v>0</v>
      </c>
      <c r="CR239" s="206">
        <v>0</v>
      </c>
      <c r="CS239" s="206">
        <v>0</v>
      </c>
      <c r="CT239" s="206">
        <v>0</v>
      </c>
      <c r="CU239" s="206">
        <v>0</v>
      </c>
      <c r="CV239" s="206">
        <v>0</v>
      </c>
      <c r="CW239" s="206">
        <v>0</v>
      </c>
      <c r="CX239" s="206">
        <v>0</v>
      </c>
      <c r="CY239" s="206">
        <v>0</v>
      </c>
      <c r="CZ239" s="206">
        <v>0</v>
      </c>
      <c r="DA239" s="206">
        <v>0</v>
      </c>
      <c r="DB239" s="206">
        <v>0</v>
      </c>
      <c r="DC239" s="206">
        <v>0</v>
      </c>
      <c r="DD239" s="206">
        <v>0</v>
      </c>
      <c r="DE239" s="206">
        <v>0</v>
      </c>
      <c r="DF239" s="206">
        <v>-6.1035156250000001E-8</v>
      </c>
      <c r="DG239" s="206">
        <v>0</v>
      </c>
      <c r="DH239" s="206">
        <v>0</v>
      </c>
      <c r="DI239" s="206">
        <v>-1430958475.71875</v>
      </c>
      <c r="DJ239" s="232">
        <v>0</v>
      </c>
      <c r="DK239" s="206">
        <v>0</v>
      </c>
      <c r="DL239" s="207">
        <v>-1968035312.5</v>
      </c>
      <c r="DM239" s="343"/>
      <c r="DN239" s="317"/>
      <c r="DO239" s="317"/>
      <c r="DP239" s="317"/>
      <c r="DQ239" s="208"/>
      <c r="DR239" s="205" t="s">
        <v>272</v>
      </c>
      <c r="DS239" s="209"/>
      <c r="DT239" s="205"/>
      <c r="DU239" s="206">
        <f t="shared" si="225"/>
        <v>-17.902561226041602</v>
      </c>
      <c r="DV239" s="206">
        <f t="shared" si="226"/>
        <v>-107.41536735625002</v>
      </c>
      <c r="DW239" s="206">
        <f t="shared" si="227"/>
        <v>-411.75890819895824</v>
      </c>
      <c r="DX239" s="206">
        <f t="shared" si="228"/>
        <v>0</v>
      </c>
      <c r="DY239" s="206">
        <f t="shared" si="229"/>
        <v>0</v>
      </c>
      <c r="DZ239" s="206">
        <f t="shared" si="230"/>
        <v>0</v>
      </c>
      <c r="EA239" s="206">
        <f t="shared" si="231"/>
        <v>-6.1035156250000004E-14</v>
      </c>
      <c r="EB239" s="206">
        <f t="shared" si="232"/>
        <v>-1430.9584757187499</v>
      </c>
      <c r="EC239" s="206">
        <f t="shared" si="233"/>
        <v>0</v>
      </c>
      <c r="ED239" s="207">
        <f t="shared" si="201"/>
        <v>-1968.0353124999999</v>
      </c>
      <c r="EE239" s="303">
        <f t="shared" si="234"/>
        <v>0</v>
      </c>
      <c r="EF239" s="306"/>
      <c r="EG239" s="314"/>
      <c r="EH239" s="101"/>
    </row>
    <row r="240" spans="1:138" s="126" customFormat="1" ht="15" hidden="1" customHeight="1" outlineLevel="1" x14ac:dyDescent="0.35">
      <c r="A240" s="37" t="s">
        <v>303</v>
      </c>
      <c r="B240" s="37">
        <v>9</v>
      </c>
      <c r="C240" s="38">
        <v>9.4</v>
      </c>
      <c r="D240" s="39"/>
      <c r="E240" s="208"/>
      <c r="F240" s="205" t="s">
        <v>281</v>
      </c>
      <c r="G240" s="209"/>
      <c r="H240" s="205"/>
      <c r="I240" s="206">
        <v>0</v>
      </c>
      <c r="J240" s="206">
        <v>0</v>
      </c>
      <c r="K240" s="206">
        <v>0</v>
      </c>
      <c r="L240" s="206">
        <v>0</v>
      </c>
      <c r="M240" s="206">
        <v>0</v>
      </c>
      <c r="N240" s="206">
        <v>0</v>
      </c>
      <c r="O240" s="206">
        <v>0</v>
      </c>
      <c r="P240" s="206">
        <v>0</v>
      </c>
      <c r="Q240" s="206">
        <v>0</v>
      </c>
      <c r="R240" s="206">
        <v>0</v>
      </c>
      <c r="S240" s="206">
        <v>0</v>
      </c>
      <c r="T240" s="206">
        <v>0</v>
      </c>
      <c r="U240" s="206">
        <v>0</v>
      </c>
      <c r="V240" s="206">
        <v>0</v>
      </c>
      <c r="W240" s="206">
        <v>0</v>
      </c>
      <c r="X240" s="206">
        <v>0</v>
      </c>
      <c r="Y240" s="206">
        <v>0</v>
      </c>
      <c r="Z240" s="206">
        <v>0</v>
      </c>
      <c r="AA240" s="206">
        <v>0</v>
      </c>
      <c r="AB240" s="206">
        <v>0</v>
      </c>
      <c r="AC240" s="206">
        <v>0</v>
      </c>
      <c r="AD240" s="206">
        <v>0</v>
      </c>
      <c r="AE240" s="206">
        <v>0</v>
      </c>
      <c r="AF240" s="206">
        <v>0</v>
      </c>
      <c r="AG240" s="206">
        <v>0</v>
      </c>
      <c r="AH240" s="206">
        <v>0</v>
      </c>
      <c r="AI240" s="206">
        <v>0</v>
      </c>
      <c r="AJ240" s="206">
        <v>0</v>
      </c>
      <c r="AK240" s="206">
        <v>0</v>
      </c>
      <c r="AL240" s="206">
        <v>0</v>
      </c>
      <c r="AM240" s="206">
        <v>0</v>
      </c>
      <c r="AN240" s="206">
        <v>0</v>
      </c>
      <c r="AO240" s="206">
        <v>0</v>
      </c>
      <c r="AP240" s="206">
        <v>0</v>
      </c>
      <c r="AQ240" s="206">
        <v>0</v>
      </c>
      <c r="AR240" s="206">
        <v>0</v>
      </c>
      <c r="AS240" s="206">
        <v>0</v>
      </c>
      <c r="AT240" s="206">
        <v>0</v>
      </c>
      <c r="AU240" s="206">
        <v>0</v>
      </c>
      <c r="AV240" s="206">
        <v>0</v>
      </c>
      <c r="AW240" s="206">
        <v>0</v>
      </c>
      <c r="AX240" s="206">
        <v>0</v>
      </c>
      <c r="AY240" s="206">
        <v>0</v>
      </c>
      <c r="AZ240" s="206">
        <v>0</v>
      </c>
      <c r="BA240" s="206">
        <v>0</v>
      </c>
      <c r="BB240" s="206">
        <v>0</v>
      </c>
      <c r="BC240" s="206">
        <v>0</v>
      </c>
      <c r="BD240" s="206">
        <v>0</v>
      </c>
      <c r="BE240" s="206">
        <v>0</v>
      </c>
      <c r="BF240" s="206">
        <v>0</v>
      </c>
      <c r="BG240" s="206">
        <v>0</v>
      </c>
      <c r="BH240" s="206">
        <v>0</v>
      </c>
      <c r="BI240" s="206">
        <v>0</v>
      </c>
      <c r="BJ240" s="206">
        <v>0</v>
      </c>
      <c r="BK240" s="206">
        <v>0</v>
      </c>
      <c r="BL240" s="206">
        <v>0</v>
      </c>
      <c r="BM240" s="206">
        <v>0</v>
      </c>
      <c r="BN240" s="206">
        <v>0</v>
      </c>
      <c r="BO240" s="206">
        <v>0</v>
      </c>
      <c r="BP240" s="206">
        <v>0</v>
      </c>
      <c r="BQ240" s="206">
        <v>0</v>
      </c>
      <c r="BR240" s="206">
        <v>0</v>
      </c>
      <c r="BS240" s="206">
        <v>0</v>
      </c>
      <c r="BT240" s="206">
        <v>0</v>
      </c>
      <c r="BU240" s="206">
        <v>0</v>
      </c>
      <c r="BV240" s="206">
        <v>0</v>
      </c>
      <c r="BW240" s="206">
        <v>0</v>
      </c>
      <c r="BX240" s="206">
        <v>0</v>
      </c>
      <c r="BY240" s="206">
        <v>0</v>
      </c>
      <c r="BZ240" s="206">
        <v>0</v>
      </c>
      <c r="CA240" s="206">
        <v>0</v>
      </c>
      <c r="CB240" s="206">
        <v>0</v>
      </c>
      <c r="CC240" s="206">
        <v>0</v>
      </c>
      <c r="CD240" s="206">
        <v>0</v>
      </c>
      <c r="CE240" s="206">
        <v>0</v>
      </c>
      <c r="CF240" s="206">
        <v>0</v>
      </c>
      <c r="CG240" s="206">
        <v>0</v>
      </c>
      <c r="CH240" s="206">
        <v>0</v>
      </c>
      <c r="CI240" s="206">
        <v>0</v>
      </c>
      <c r="CJ240" s="206">
        <v>0</v>
      </c>
      <c r="CK240" s="206">
        <v>0</v>
      </c>
      <c r="CL240" s="206">
        <v>0</v>
      </c>
      <c r="CM240" s="206">
        <v>0</v>
      </c>
      <c r="CN240" s="206">
        <v>0</v>
      </c>
      <c r="CO240" s="206">
        <v>0</v>
      </c>
      <c r="CP240" s="206">
        <v>0</v>
      </c>
      <c r="CQ240" s="206">
        <v>0</v>
      </c>
      <c r="CR240" s="206">
        <v>0</v>
      </c>
      <c r="CS240" s="206">
        <v>0</v>
      </c>
      <c r="CT240" s="206">
        <v>0</v>
      </c>
      <c r="CU240" s="206">
        <v>0</v>
      </c>
      <c r="CV240" s="206">
        <v>0</v>
      </c>
      <c r="CW240" s="206">
        <v>0</v>
      </c>
      <c r="CX240" s="206">
        <v>0</v>
      </c>
      <c r="CY240" s="206">
        <v>0</v>
      </c>
      <c r="CZ240" s="206">
        <v>0</v>
      </c>
      <c r="DA240" s="206">
        <v>0</v>
      </c>
      <c r="DB240" s="206">
        <v>0</v>
      </c>
      <c r="DC240" s="206">
        <v>0</v>
      </c>
      <c r="DD240" s="206">
        <v>0</v>
      </c>
      <c r="DE240" s="206">
        <v>0</v>
      </c>
      <c r="DF240" s="206">
        <v>0</v>
      </c>
      <c r="DG240" s="206">
        <v>0</v>
      </c>
      <c r="DH240" s="206">
        <v>0</v>
      </c>
      <c r="DI240" s="206">
        <v>0</v>
      </c>
      <c r="DJ240" s="206">
        <v>0</v>
      </c>
      <c r="DK240" s="206">
        <v>0</v>
      </c>
      <c r="DL240" s="207">
        <v>0</v>
      </c>
      <c r="DM240" s="343"/>
      <c r="DN240" s="317"/>
      <c r="DO240" s="317"/>
      <c r="DP240" s="317"/>
      <c r="DQ240" s="208"/>
      <c r="DR240" s="205" t="s">
        <v>281</v>
      </c>
      <c r="DS240" s="209"/>
      <c r="DT240" s="205"/>
      <c r="DU240" s="206">
        <f t="shared" si="225"/>
        <v>0</v>
      </c>
      <c r="DV240" s="206">
        <f t="shared" si="226"/>
        <v>0</v>
      </c>
      <c r="DW240" s="206">
        <f t="shared" si="227"/>
        <v>0</v>
      </c>
      <c r="DX240" s="206">
        <f t="shared" si="228"/>
        <v>0</v>
      </c>
      <c r="DY240" s="206">
        <f t="shared" si="229"/>
        <v>0</v>
      </c>
      <c r="DZ240" s="206">
        <f t="shared" si="230"/>
        <v>0</v>
      </c>
      <c r="EA240" s="206">
        <f t="shared" si="231"/>
        <v>0</v>
      </c>
      <c r="EB240" s="206">
        <f t="shared" si="232"/>
        <v>0</v>
      </c>
      <c r="EC240" s="206">
        <f t="shared" si="233"/>
        <v>0</v>
      </c>
      <c r="ED240" s="207">
        <f t="shared" si="201"/>
        <v>0</v>
      </c>
      <c r="EE240" s="303">
        <f t="shared" si="234"/>
        <v>0</v>
      </c>
      <c r="EF240" s="306"/>
      <c r="EG240" s="314"/>
      <c r="EH240" s="101"/>
    </row>
    <row r="241" spans="1:138" s="126" customFormat="1" ht="15" hidden="1" customHeight="1" outlineLevel="1" x14ac:dyDescent="0.35">
      <c r="A241" s="37" t="s">
        <v>303</v>
      </c>
      <c r="B241" s="37">
        <v>9</v>
      </c>
      <c r="C241" s="38">
        <v>9.5</v>
      </c>
      <c r="D241" s="39"/>
      <c r="E241" s="208"/>
      <c r="F241" s="205" t="s">
        <v>312</v>
      </c>
      <c r="G241" s="209"/>
      <c r="H241" s="205"/>
      <c r="I241" s="206">
        <v>0</v>
      </c>
      <c r="J241" s="206">
        <v>0</v>
      </c>
      <c r="K241" s="206">
        <v>0</v>
      </c>
      <c r="L241" s="206">
        <v>0</v>
      </c>
      <c r="M241" s="206">
        <v>0</v>
      </c>
      <c r="N241" s="206">
        <v>0</v>
      </c>
      <c r="O241" s="206">
        <v>0</v>
      </c>
      <c r="P241" s="206">
        <v>0</v>
      </c>
      <c r="Q241" s="206">
        <v>0</v>
      </c>
      <c r="R241" s="206">
        <v>0</v>
      </c>
      <c r="S241" s="206">
        <v>0</v>
      </c>
      <c r="T241" s="206">
        <v>0</v>
      </c>
      <c r="U241" s="206">
        <v>0</v>
      </c>
      <c r="V241" s="206">
        <v>0</v>
      </c>
      <c r="W241" s="206">
        <v>0</v>
      </c>
      <c r="X241" s="206">
        <v>0</v>
      </c>
      <c r="Y241" s="206">
        <v>-1000000</v>
      </c>
      <c r="Z241" s="206">
        <v>0</v>
      </c>
      <c r="AA241" s="206">
        <v>0</v>
      </c>
      <c r="AB241" s="206">
        <v>0</v>
      </c>
      <c r="AC241" s="206">
        <v>0</v>
      </c>
      <c r="AD241" s="206">
        <v>0</v>
      </c>
      <c r="AE241" s="206">
        <v>0</v>
      </c>
      <c r="AF241" s="206">
        <v>0</v>
      </c>
      <c r="AG241" s="206">
        <v>0</v>
      </c>
      <c r="AH241" s="206">
        <v>0</v>
      </c>
      <c r="AI241" s="206">
        <v>0</v>
      </c>
      <c r="AJ241" s="206">
        <v>0</v>
      </c>
      <c r="AK241" s="206">
        <v>0</v>
      </c>
      <c r="AL241" s="206">
        <v>0</v>
      </c>
      <c r="AM241" s="206">
        <v>0</v>
      </c>
      <c r="AN241" s="206">
        <v>0</v>
      </c>
      <c r="AO241" s="206">
        <v>0</v>
      </c>
      <c r="AP241" s="206">
        <v>0</v>
      </c>
      <c r="AQ241" s="206">
        <v>0</v>
      </c>
      <c r="AR241" s="206">
        <v>0</v>
      </c>
      <c r="AS241" s="206">
        <v>0</v>
      </c>
      <c r="AT241" s="206">
        <v>0</v>
      </c>
      <c r="AU241" s="206">
        <v>0</v>
      </c>
      <c r="AV241" s="206">
        <v>0</v>
      </c>
      <c r="AW241" s="206">
        <v>0</v>
      </c>
      <c r="AX241" s="206">
        <v>0</v>
      </c>
      <c r="AY241" s="206">
        <v>0</v>
      </c>
      <c r="AZ241" s="206">
        <v>0</v>
      </c>
      <c r="BA241" s="206">
        <v>0</v>
      </c>
      <c r="BB241" s="206">
        <v>0</v>
      </c>
      <c r="BC241" s="206">
        <v>0</v>
      </c>
      <c r="BD241" s="206">
        <v>0</v>
      </c>
      <c r="BE241" s="206">
        <v>0</v>
      </c>
      <c r="BF241" s="206">
        <v>0</v>
      </c>
      <c r="BG241" s="206">
        <v>0</v>
      </c>
      <c r="BH241" s="206">
        <v>0</v>
      </c>
      <c r="BI241" s="206">
        <v>0</v>
      </c>
      <c r="BJ241" s="206">
        <v>0</v>
      </c>
      <c r="BK241" s="206">
        <v>0</v>
      </c>
      <c r="BL241" s="206">
        <v>0</v>
      </c>
      <c r="BM241" s="206">
        <v>0</v>
      </c>
      <c r="BN241" s="206">
        <v>0</v>
      </c>
      <c r="BO241" s="206">
        <v>0</v>
      </c>
      <c r="BP241" s="206">
        <v>0</v>
      </c>
      <c r="BQ241" s="206">
        <v>0</v>
      </c>
      <c r="BR241" s="206">
        <v>0</v>
      </c>
      <c r="BS241" s="206">
        <v>0</v>
      </c>
      <c r="BT241" s="206">
        <v>0</v>
      </c>
      <c r="BU241" s="206">
        <v>0</v>
      </c>
      <c r="BV241" s="206">
        <v>0</v>
      </c>
      <c r="BW241" s="206">
        <v>0</v>
      </c>
      <c r="BX241" s="206">
        <v>0</v>
      </c>
      <c r="BY241" s="206">
        <v>-500000</v>
      </c>
      <c r="BZ241" s="206">
        <v>0</v>
      </c>
      <c r="CA241" s="206">
        <v>0</v>
      </c>
      <c r="CB241" s="206">
        <v>0</v>
      </c>
      <c r="CC241" s="206">
        <v>0</v>
      </c>
      <c r="CD241" s="206">
        <v>0</v>
      </c>
      <c r="CE241" s="206">
        <v>0</v>
      </c>
      <c r="CF241" s="206">
        <v>-2000000</v>
      </c>
      <c r="CG241" s="206">
        <v>0</v>
      </c>
      <c r="CH241" s="206">
        <v>0</v>
      </c>
      <c r="CI241" s="206">
        <v>0</v>
      </c>
      <c r="CJ241" s="206">
        <v>0</v>
      </c>
      <c r="CK241" s="206">
        <v>0</v>
      </c>
      <c r="CL241" s="206">
        <v>0</v>
      </c>
      <c r="CM241" s="206">
        <v>0</v>
      </c>
      <c r="CN241" s="206">
        <v>0</v>
      </c>
      <c r="CO241" s="206">
        <v>0</v>
      </c>
      <c r="CP241" s="206">
        <v>0</v>
      </c>
      <c r="CQ241" s="206">
        <v>0</v>
      </c>
      <c r="CR241" s="206">
        <v>0</v>
      </c>
      <c r="CS241" s="206">
        <v>0</v>
      </c>
      <c r="CT241" s="206">
        <v>0</v>
      </c>
      <c r="CU241" s="206">
        <v>0</v>
      </c>
      <c r="CV241" s="206">
        <v>0</v>
      </c>
      <c r="CW241" s="206">
        <v>0</v>
      </c>
      <c r="CX241" s="206">
        <v>0</v>
      </c>
      <c r="CY241" s="206">
        <v>0</v>
      </c>
      <c r="CZ241" s="206">
        <v>0</v>
      </c>
      <c r="DA241" s="206">
        <v>0</v>
      </c>
      <c r="DB241" s="206">
        <v>0</v>
      </c>
      <c r="DC241" s="206">
        <v>0</v>
      </c>
      <c r="DD241" s="206">
        <v>0</v>
      </c>
      <c r="DE241" s="206">
        <v>0</v>
      </c>
      <c r="DF241" s="206">
        <v>-1000000</v>
      </c>
      <c r="DG241" s="206">
        <v>0</v>
      </c>
      <c r="DH241" s="206">
        <v>0</v>
      </c>
      <c r="DI241" s="206">
        <v>0</v>
      </c>
      <c r="DJ241" s="206">
        <v>0</v>
      </c>
      <c r="DK241" s="206">
        <v>0</v>
      </c>
      <c r="DL241" s="207">
        <v>-4500000</v>
      </c>
      <c r="DM241" s="343"/>
      <c r="DN241" s="317"/>
      <c r="DO241" s="317"/>
      <c r="DP241" s="317"/>
      <c r="DQ241" s="208"/>
      <c r="DR241" s="205" t="s">
        <v>312</v>
      </c>
      <c r="DS241" s="209"/>
      <c r="DT241" s="205"/>
      <c r="DU241" s="206">
        <f t="shared" si="225"/>
        <v>0</v>
      </c>
      <c r="DV241" s="206">
        <f t="shared" si="226"/>
        <v>0</v>
      </c>
      <c r="DW241" s="206">
        <f t="shared" si="227"/>
        <v>-1</v>
      </c>
      <c r="DX241" s="206">
        <f t="shared" si="228"/>
        <v>-2.5</v>
      </c>
      <c r="DY241" s="206">
        <f t="shared" si="229"/>
        <v>0</v>
      </c>
      <c r="DZ241" s="206">
        <f t="shared" si="230"/>
        <v>0</v>
      </c>
      <c r="EA241" s="206">
        <f t="shared" si="231"/>
        <v>-1</v>
      </c>
      <c r="EB241" s="206">
        <f t="shared" si="232"/>
        <v>0</v>
      </c>
      <c r="EC241" s="206">
        <f t="shared" si="233"/>
        <v>0</v>
      </c>
      <c r="ED241" s="207">
        <f t="shared" si="201"/>
        <v>-4.5</v>
      </c>
      <c r="EE241" s="303">
        <f t="shared" si="234"/>
        <v>0</v>
      </c>
      <c r="EF241" s="306"/>
      <c r="EG241" s="314"/>
      <c r="EH241" s="101"/>
    </row>
    <row r="242" spans="1:138" s="126" customFormat="1" ht="15" hidden="1" customHeight="1" outlineLevel="1" x14ac:dyDescent="0.35">
      <c r="A242" s="37" t="s">
        <v>303</v>
      </c>
      <c r="B242" s="37">
        <v>9</v>
      </c>
      <c r="C242" s="38">
        <v>9.6</v>
      </c>
      <c r="D242" s="39"/>
      <c r="E242" s="208"/>
      <c r="F242" s="209" t="s">
        <v>313</v>
      </c>
      <c r="G242" s="209"/>
      <c r="H242" s="205"/>
      <c r="I242" s="206">
        <v>-333938.63333333703</v>
      </c>
      <c r="J242" s="206">
        <v>-333938.63333332702</v>
      </c>
      <c r="K242" s="206">
        <v>-333938.63333333097</v>
      </c>
      <c r="L242" s="206">
        <v>-333938.63333333703</v>
      </c>
      <c r="M242" s="206">
        <v>-333938.63333333703</v>
      </c>
      <c r="N242" s="206">
        <v>-333938.63333333097</v>
      </c>
      <c r="O242" s="206">
        <v>-333938.63333333598</v>
      </c>
      <c r="P242" s="206">
        <v>-333938.63333332702</v>
      </c>
      <c r="Q242" s="206">
        <v>-333938.63333333598</v>
      </c>
      <c r="R242" s="206">
        <v>-333938.63333333202</v>
      </c>
      <c r="S242" s="206">
        <v>-333938.63333333202</v>
      </c>
      <c r="T242" s="206">
        <v>-333938.63333333301</v>
      </c>
      <c r="U242" s="206">
        <v>-333938.63333333499</v>
      </c>
      <c r="V242" s="206">
        <v>-333938.63333333301</v>
      </c>
      <c r="W242" s="206">
        <v>-333938.63333333301</v>
      </c>
      <c r="X242" s="206">
        <v>-333938.63333333499</v>
      </c>
      <c r="Y242" s="206">
        <v>-333938.63333333301</v>
      </c>
      <c r="Z242" s="206">
        <v>-333938.63333333202</v>
      </c>
      <c r="AA242" s="206">
        <v>-333938.63333333598</v>
      </c>
      <c r="AB242" s="206">
        <v>-333938.63333333301</v>
      </c>
      <c r="AC242" s="206">
        <v>-333938.63333333202</v>
      </c>
      <c r="AD242" s="206">
        <v>-333938.63333333598</v>
      </c>
      <c r="AE242" s="206">
        <v>-333938.63333333301</v>
      </c>
      <c r="AF242" s="206">
        <v>-333938.63333333202</v>
      </c>
      <c r="AG242" s="206">
        <v>-333938.63333333598</v>
      </c>
      <c r="AH242" s="206">
        <v>-333938.63333333301</v>
      </c>
      <c r="AI242" s="206">
        <v>-333938.63333333097</v>
      </c>
      <c r="AJ242" s="206">
        <v>-333938.63333333301</v>
      </c>
      <c r="AK242" s="206">
        <v>-333938.63333333598</v>
      </c>
      <c r="AL242" s="206">
        <v>-333938.63333333097</v>
      </c>
      <c r="AM242" s="206">
        <v>0</v>
      </c>
      <c r="AN242" s="206">
        <v>0</v>
      </c>
      <c r="AO242" s="206">
        <v>0</v>
      </c>
      <c r="AP242" s="206">
        <v>0</v>
      </c>
      <c r="AQ242" s="206">
        <v>0</v>
      </c>
      <c r="AR242" s="206">
        <v>0</v>
      </c>
      <c r="AS242" s="206">
        <v>0</v>
      </c>
      <c r="AT242" s="206">
        <v>0</v>
      </c>
      <c r="AU242" s="206">
        <v>0</v>
      </c>
      <c r="AV242" s="206">
        <v>0</v>
      </c>
      <c r="AW242" s="206">
        <v>0</v>
      </c>
      <c r="AX242" s="206">
        <v>0</v>
      </c>
      <c r="AY242" s="206">
        <v>0</v>
      </c>
      <c r="AZ242" s="206">
        <v>0</v>
      </c>
      <c r="BA242" s="206">
        <v>0</v>
      </c>
      <c r="BB242" s="206">
        <v>0</v>
      </c>
      <c r="BC242" s="206">
        <v>0</v>
      </c>
      <c r="BD242" s="206">
        <v>0</v>
      </c>
      <c r="BE242" s="206">
        <v>0</v>
      </c>
      <c r="BF242" s="206">
        <v>0</v>
      </c>
      <c r="BG242" s="206">
        <v>0</v>
      </c>
      <c r="BH242" s="206">
        <v>0</v>
      </c>
      <c r="BI242" s="206">
        <v>0</v>
      </c>
      <c r="BJ242" s="206">
        <v>0</v>
      </c>
      <c r="BK242" s="206">
        <v>0</v>
      </c>
      <c r="BL242" s="206">
        <v>0</v>
      </c>
      <c r="BM242" s="206">
        <v>0</v>
      </c>
      <c r="BN242" s="206">
        <v>0</v>
      </c>
      <c r="BO242" s="206">
        <v>0</v>
      </c>
      <c r="BP242" s="206">
        <v>0</v>
      </c>
      <c r="BQ242" s="206">
        <v>0</v>
      </c>
      <c r="BR242" s="206">
        <v>0</v>
      </c>
      <c r="BS242" s="206">
        <v>0</v>
      </c>
      <c r="BT242" s="206">
        <v>0</v>
      </c>
      <c r="BU242" s="206">
        <v>0</v>
      </c>
      <c r="BV242" s="206">
        <v>0</v>
      </c>
      <c r="BW242" s="206">
        <v>0</v>
      </c>
      <c r="BX242" s="206">
        <v>0</v>
      </c>
      <c r="BY242" s="206">
        <v>0</v>
      </c>
      <c r="BZ242" s="206">
        <v>0</v>
      </c>
      <c r="CA242" s="206">
        <v>0</v>
      </c>
      <c r="CB242" s="206">
        <v>0</v>
      </c>
      <c r="CC242" s="206">
        <v>0</v>
      </c>
      <c r="CD242" s="206">
        <v>0</v>
      </c>
      <c r="CE242" s="206">
        <v>0</v>
      </c>
      <c r="CF242" s="206">
        <v>0</v>
      </c>
      <c r="CG242" s="206">
        <v>0</v>
      </c>
      <c r="CH242" s="206">
        <v>0</v>
      </c>
      <c r="CI242" s="206">
        <v>0</v>
      </c>
      <c r="CJ242" s="206">
        <v>0</v>
      </c>
      <c r="CK242" s="206">
        <v>0</v>
      </c>
      <c r="CL242" s="206">
        <v>0</v>
      </c>
      <c r="CM242" s="206">
        <v>0</v>
      </c>
      <c r="CN242" s="206">
        <v>0</v>
      </c>
      <c r="CO242" s="206">
        <v>0</v>
      </c>
      <c r="CP242" s="206">
        <v>0</v>
      </c>
      <c r="CQ242" s="206">
        <v>0</v>
      </c>
      <c r="CR242" s="206">
        <v>0</v>
      </c>
      <c r="CS242" s="206">
        <v>0</v>
      </c>
      <c r="CT242" s="206">
        <v>0</v>
      </c>
      <c r="CU242" s="206">
        <v>0</v>
      </c>
      <c r="CV242" s="206">
        <v>0</v>
      </c>
      <c r="CW242" s="206">
        <v>0</v>
      </c>
      <c r="CX242" s="206">
        <v>0</v>
      </c>
      <c r="CY242" s="206">
        <v>0</v>
      </c>
      <c r="CZ242" s="206">
        <v>0</v>
      </c>
      <c r="DA242" s="206">
        <v>0</v>
      </c>
      <c r="DB242" s="206">
        <v>0</v>
      </c>
      <c r="DC242" s="206">
        <v>0</v>
      </c>
      <c r="DD242" s="206">
        <v>0</v>
      </c>
      <c r="DE242" s="206">
        <v>0</v>
      </c>
      <c r="DF242" s="206">
        <v>0</v>
      </c>
      <c r="DG242" s="206">
        <v>0</v>
      </c>
      <c r="DH242" s="206">
        <v>0</v>
      </c>
      <c r="DI242" s="206">
        <v>-26691841</v>
      </c>
      <c r="DJ242" s="206">
        <v>0</v>
      </c>
      <c r="DK242" s="206">
        <v>0</v>
      </c>
      <c r="DL242" s="207">
        <v>-36710000</v>
      </c>
      <c r="DM242" s="343"/>
      <c r="DN242" s="317"/>
      <c r="DO242" s="317"/>
      <c r="DP242" s="317"/>
      <c r="DQ242" s="208"/>
      <c r="DR242" s="209" t="s">
        <v>313</v>
      </c>
      <c r="DS242" s="209"/>
      <c r="DT242" s="205"/>
      <c r="DU242" s="206">
        <f t="shared" si="225"/>
        <v>-0.33393863333333701</v>
      </c>
      <c r="DV242" s="206">
        <f t="shared" si="226"/>
        <v>-2.0036317999999991</v>
      </c>
      <c r="DW242" s="206">
        <f t="shared" si="227"/>
        <v>-7.6805885666666605</v>
      </c>
      <c r="DX242" s="206">
        <f t="shared" si="228"/>
        <v>0</v>
      </c>
      <c r="DY242" s="206">
        <f t="shared" si="229"/>
        <v>0</v>
      </c>
      <c r="DZ242" s="206">
        <f t="shared" si="230"/>
        <v>0</v>
      </c>
      <c r="EA242" s="206">
        <f t="shared" si="231"/>
        <v>0</v>
      </c>
      <c r="EB242" s="206">
        <f t="shared" si="232"/>
        <v>-26.691841</v>
      </c>
      <c r="EC242" s="206">
        <f t="shared" si="233"/>
        <v>0</v>
      </c>
      <c r="ED242" s="207">
        <f t="shared" si="201"/>
        <v>-36.709999999999994</v>
      </c>
      <c r="EE242" s="303">
        <f t="shared" si="234"/>
        <v>0</v>
      </c>
      <c r="EF242" s="306"/>
      <c r="EG242" s="314"/>
      <c r="EH242" s="101"/>
    </row>
    <row r="243" spans="1:138" s="126" customFormat="1" ht="15" hidden="1" customHeight="1" outlineLevel="1" x14ac:dyDescent="0.35">
      <c r="A243" s="37" t="s">
        <v>303</v>
      </c>
      <c r="B243" s="37">
        <v>9</v>
      </c>
      <c r="C243" s="38">
        <v>9.6999999999999993</v>
      </c>
      <c r="D243" s="39"/>
      <c r="E243" s="208"/>
      <c r="F243" s="209" t="s">
        <v>314</v>
      </c>
      <c r="G243" s="209"/>
      <c r="H243" s="205"/>
      <c r="I243" s="206">
        <v>0</v>
      </c>
      <c r="J243" s="206">
        <v>0</v>
      </c>
      <c r="K243" s="206">
        <v>0</v>
      </c>
      <c r="L243" s="206">
        <v>0</v>
      </c>
      <c r="M243" s="206">
        <v>0</v>
      </c>
      <c r="N243" s="206">
        <v>0</v>
      </c>
      <c r="O243" s="206">
        <v>0</v>
      </c>
      <c r="P243" s="206">
        <v>0</v>
      </c>
      <c r="Q243" s="206">
        <v>0</v>
      </c>
      <c r="R243" s="206">
        <v>0</v>
      </c>
      <c r="S243" s="206">
        <v>0</v>
      </c>
      <c r="T243" s="206">
        <v>0</v>
      </c>
      <c r="U243" s="206">
        <v>0</v>
      </c>
      <c r="V243" s="206">
        <v>0</v>
      </c>
      <c r="W243" s="206">
        <v>0</v>
      </c>
      <c r="X243" s="206">
        <v>0</v>
      </c>
      <c r="Y243" s="206">
        <v>0</v>
      </c>
      <c r="Z243" s="206">
        <v>0</v>
      </c>
      <c r="AA243" s="206">
        <v>0</v>
      </c>
      <c r="AB243" s="206">
        <v>0</v>
      </c>
      <c r="AC243" s="206">
        <v>0</v>
      </c>
      <c r="AD243" s="206">
        <v>0</v>
      </c>
      <c r="AE243" s="206">
        <v>0</v>
      </c>
      <c r="AF243" s="206">
        <v>0</v>
      </c>
      <c r="AG243" s="206">
        <v>0</v>
      </c>
      <c r="AH243" s="206">
        <v>0</v>
      </c>
      <c r="AI243" s="206">
        <v>0</v>
      </c>
      <c r="AJ243" s="206">
        <v>0</v>
      </c>
      <c r="AK243" s="206">
        <v>0</v>
      </c>
      <c r="AL243" s="206">
        <v>0</v>
      </c>
      <c r="AM243" s="206">
        <v>0</v>
      </c>
      <c r="AN243" s="206">
        <v>0</v>
      </c>
      <c r="AO243" s="206">
        <v>0</v>
      </c>
      <c r="AP243" s="206">
        <v>0</v>
      </c>
      <c r="AQ243" s="206">
        <v>0</v>
      </c>
      <c r="AR243" s="206">
        <v>0</v>
      </c>
      <c r="AS243" s="206">
        <v>0</v>
      </c>
      <c r="AT243" s="206">
        <v>0</v>
      </c>
      <c r="AU243" s="206">
        <v>0</v>
      </c>
      <c r="AV243" s="206">
        <v>0</v>
      </c>
      <c r="AW243" s="206">
        <v>0</v>
      </c>
      <c r="AX243" s="206">
        <v>0</v>
      </c>
      <c r="AY243" s="206">
        <v>0</v>
      </c>
      <c r="AZ243" s="206">
        <v>0</v>
      </c>
      <c r="BA243" s="206">
        <v>0</v>
      </c>
      <c r="BB243" s="206">
        <v>0</v>
      </c>
      <c r="BC243" s="206">
        <v>0</v>
      </c>
      <c r="BD243" s="206">
        <v>0</v>
      </c>
      <c r="BE243" s="206">
        <v>0</v>
      </c>
      <c r="BF243" s="206">
        <v>0</v>
      </c>
      <c r="BG243" s="206">
        <v>0</v>
      </c>
      <c r="BH243" s="206">
        <v>0</v>
      </c>
      <c r="BI243" s="206">
        <v>0</v>
      </c>
      <c r="BJ243" s="206">
        <v>0</v>
      </c>
      <c r="BK243" s="206">
        <v>0</v>
      </c>
      <c r="BL243" s="206">
        <v>0</v>
      </c>
      <c r="BM243" s="206">
        <v>0</v>
      </c>
      <c r="BN243" s="206">
        <v>0</v>
      </c>
      <c r="BO243" s="206">
        <v>0</v>
      </c>
      <c r="BP243" s="206">
        <v>0</v>
      </c>
      <c r="BQ243" s="206">
        <v>0</v>
      </c>
      <c r="BR243" s="206">
        <v>0</v>
      </c>
      <c r="BS243" s="206">
        <v>0</v>
      </c>
      <c r="BT243" s="206">
        <v>0</v>
      </c>
      <c r="BU243" s="206">
        <v>0</v>
      </c>
      <c r="BV243" s="206">
        <v>0</v>
      </c>
      <c r="BW243" s="206">
        <v>0</v>
      </c>
      <c r="BX243" s="206">
        <v>0</v>
      </c>
      <c r="BY243" s="206">
        <v>0</v>
      </c>
      <c r="BZ243" s="206">
        <v>0</v>
      </c>
      <c r="CA243" s="206">
        <v>0</v>
      </c>
      <c r="CB243" s="206">
        <v>0</v>
      </c>
      <c r="CC243" s="206">
        <v>0</v>
      </c>
      <c r="CD243" s="206">
        <v>0</v>
      </c>
      <c r="CE243" s="206">
        <v>0</v>
      </c>
      <c r="CF243" s="206">
        <v>0</v>
      </c>
      <c r="CG243" s="206">
        <v>0</v>
      </c>
      <c r="CH243" s="206">
        <v>0</v>
      </c>
      <c r="CI243" s="206">
        <v>0</v>
      </c>
      <c r="CJ243" s="206">
        <v>0</v>
      </c>
      <c r="CK243" s="206">
        <v>0</v>
      </c>
      <c r="CL243" s="206">
        <v>0</v>
      </c>
      <c r="CM243" s="206">
        <v>0</v>
      </c>
      <c r="CN243" s="206">
        <v>0</v>
      </c>
      <c r="CO243" s="206">
        <v>0</v>
      </c>
      <c r="CP243" s="206">
        <v>0</v>
      </c>
      <c r="CQ243" s="206">
        <v>0</v>
      </c>
      <c r="CR243" s="206">
        <v>0</v>
      </c>
      <c r="CS243" s="206">
        <v>0</v>
      </c>
      <c r="CT243" s="206">
        <v>0</v>
      </c>
      <c r="CU243" s="206">
        <v>0</v>
      </c>
      <c r="CV243" s="206">
        <v>0</v>
      </c>
      <c r="CW243" s="206">
        <v>0</v>
      </c>
      <c r="CX243" s="206">
        <v>0</v>
      </c>
      <c r="CY243" s="206">
        <v>0</v>
      </c>
      <c r="CZ243" s="206">
        <v>0</v>
      </c>
      <c r="DA243" s="206">
        <v>0</v>
      </c>
      <c r="DB243" s="206">
        <v>0</v>
      </c>
      <c r="DC243" s="206">
        <v>0</v>
      </c>
      <c r="DD243" s="206">
        <v>0</v>
      </c>
      <c r="DE243" s="206">
        <v>0</v>
      </c>
      <c r="DF243" s="206">
        <v>0</v>
      </c>
      <c r="DG243" s="206">
        <v>0</v>
      </c>
      <c r="DH243" s="206">
        <v>0</v>
      </c>
      <c r="DI243" s="206">
        <v>0</v>
      </c>
      <c r="DJ243" s="206">
        <v>0</v>
      </c>
      <c r="DK243" s="206">
        <v>0</v>
      </c>
      <c r="DL243" s="207">
        <v>0</v>
      </c>
      <c r="DM243" s="343"/>
      <c r="DN243" s="317"/>
      <c r="DO243" s="317"/>
      <c r="DP243" s="317"/>
      <c r="DQ243" s="208"/>
      <c r="DR243" s="209" t="s">
        <v>314</v>
      </c>
      <c r="DS243" s="209"/>
      <c r="DT243" s="205"/>
      <c r="DU243" s="206">
        <f t="shared" si="225"/>
        <v>0</v>
      </c>
      <c r="DV243" s="206">
        <f t="shared" si="226"/>
        <v>0</v>
      </c>
      <c r="DW243" s="206">
        <f t="shared" si="227"/>
        <v>0</v>
      </c>
      <c r="DX243" s="206">
        <f t="shared" si="228"/>
        <v>0</v>
      </c>
      <c r="DY243" s="206">
        <f t="shared" si="229"/>
        <v>0</v>
      </c>
      <c r="DZ243" s="206">
        <f t="shared" si="230"/>
        <v>0</v>
      </c>
      <c r="EA243" s="206">
        <f t="shared" si="231"/>
        <v>0</v>
      </c>
      <c r="EB243" s="206">
        <f t="shared" si="232"/>
        <v>0</v>
      </c>
      <c r="EC243" s="206">
        <f t="shared" si="233"/>
        <v>0</v>
      </c>
      <c r="ED243" s="207">
        <f t="shared" si="201"/>
        <v>0</v>
      </c>
      <c r="EE243" s="303">
        <f t="shared" si="234"/>
        <v>0</v>
      </c>
      <c r="EF243" s="306"/>
      <c r="EG243" s="314"/>
      <c r="EH243" s="101"/>
    </row>
    <row r="244" spans="1:138" s="126" customFormat="1" ht="15.5" collapsed="1" x14ac:dyDescent="0.35">
      <c r="A244" s="127" t="s">
        <v>303</v>
      </c>
      <c r="B244" s="127">
        <v>10</v>
      </c>
      <c r="C244" s="128"/>
      <c r="D244" s="129"/>
      <c r="E244" s="230" t="s">
        <v>317</v>
      </c>
      <c r="F244" s="211"/>
      <c r="G244" s="211"/>
      <c r="H244" s="212"/>
      <c r="I244" s="213">
        <v>0</v>
      </c>
      <c r="J244" s="213">
        <v>0</v>
      </c>
      <c r="K244" s="213">
        <v>0</v>
      </c>
      <c r="L244" s="213">
        <v>0</v>
      </c>
      <c r="M244" s="213">
        <v>0</v>
      </c>
      <c r="N244" s="213">
        <v>0</v>
      </c>
      <c r="O244" s="213">
        <v>0</v>
      </c>
      <c r="P244" s="213">
        <v>0</v>
      </c>
      <c r="Q244" s="213">
        <v>0</v>
      </c>
      <c r="R244" s="213">
        <v>0</v>
      </c>
      <c r="S244" s="213">
        <v>0</v>
      </c>
      <c r="T244" s="213">
        <v>0</v>
      </c>
      <c r="U244" s="213">
        <v>0</v>
      </c>
      <c r="V244" s="213">
        <v>0</v>
      </c>
      <c r="W244" s="213">
        <v>0</v>
      </c>
      <c r="X244" s="213">
        <v>0</v>
      </c>
      <c r="Y244" s="213">
        <v>0</v>
      </c>
      <c r="Z244" s="213">
        <v>0</v>
      </c>
      <c r="AA244" s="213">
        <v>0</v>
      </c>
      <c r="AB244" s="213">
        <v>0</v>
      </c>
      <c r="AC244" s="213">
        <v>0</v>
      </c>
      <c r="AD244" s="213">
        <v>0</v>
      </c>
      <c r="AE244" s="213">
        <v>0</v>
      </c>
      <c r="AF244" s="213">
        <v>0</v>
      </c>
      <c r="AG244" s="213">
        <v>0</v>
      </c>
      <c r="AH244" s="213">
        <v>0</v>
      </c>
      <c r="AI244" s="213">
        <v>0</v>
      </c>
      <c r="AJ244" s="213">
        <v>0</v>
      </c>
      <c r="AK244" s="213">
        <v>0</v>
      </c>
      <c r="AL244" s="213">
        <v>0</v>
      </c>
      <c r="AM244" s="213">
        <v>0</v>
      </c>
      <c r="AN244" s="213">
        <v>0</v>
      </c>
      <c r="AO244" s="213">
        <v>0</v>
      </c>
      <c r="AP244" s="213">
        <v>0</v>
      </c>
      <c r="AQ244" s="213">
        <v>0</v>
      </c>
      <c r="AR244" s="213">
        <v>0</v>
      </c>
      <c r="AS244" s="213">
        <v>0</v>
      </c>
      <c r="AT244" s="213">
        <v>0</v>
      </c>
      <c r="AU244" s="213">
        <v>0</v>
      </c>
      <c r="AV244" s="213">
        <v>0</v>
      </c>
      <c r="AW244" s="213">
        <v>0</v>
      </c>
      <c r="AX244" s="213">
        <v>0</v>
      </c>
      <c r="AY244" s="213">
        <v>0</v>
      </c>
      <c r="AZ244" s="213">
        <v>0</v>
      </c>
      <c r="BA244" s="213">
        <v>0</v>
      </c>
      <c r="BB244" s="213">
        <v>0</v>
      </c>
      <c r="BC244" s="213">
        <v>0</v>
      </c>
      <c r="BD244" s="213">
        <v>0</v>
      </c>
      <c r="BE244" s="213">
        <v>0</v>
      </c>
      <c r="BF244" s="213">
        <v>0</v>
      </c>
      <c r="BG244" s="213">
        <v>0</v>
      </c>
      <c r="BH244" s="213">
        <v>0</v>
      </c>
      <c r="BI244" s="213">
        <v>0</v>
      </c>
      <c r="BJ244" s="213">
        <v>0</v>
      </c>
      <c r="BK244" s="213">
        <v>0</v>
      </c>
      <c r="BL244" s="213">
        <v>0</v>
      </c>
      <c r="BM244" s="213">
        <v>0</v>
      </c>
      <c r="BN244" s="213">
        <v>0</v>
      </c>
      <c r="BO244" s="213">
        <v>0</v>
      </c>
      <c r="BP244" s="213">
        <v>0</v>
      </c>
      <c r="BQ244" s="213">
        <v>0</v>
      </c>
      <c r="BR244" s="213">
        <v>0</v>
      </c>
      <c r="BS244" s="213">
        <v>0</v>
      </c>
      <c r="BT244" s="213">
        <v>0</v>
      </c>
      <c r="BU244" s="213">
        <v>0</v>
      </c>
      <c r="BV244" s="213">
        <v>0</v>
      </c>
      <c r="BW244" s="213">
        <v>0</v>
      </c>
      <c r="BX244" s="213">
        <v>0</v>
      </c>
      <c r="BY244" s="213">
        <v>0</v>
      </c>
      <c r="BZ244" s="213">
        <v>0</v>
      </c>
      <c r="CA244" s="213">
        <v>0</v>
      </c>
      <c r="CB244" s="213">
        <v>0</v>
      </c>
      <c r="CC244" s="213">
        <v>0</v>
      </c>
      <c r="CD244" s="213">
        <v>0</v>
      </c>
      <c r="CE244" s="213">
        <v>0</v>
      </c>
      <c r="CF244" s="213">
        <v>0</v>
      </c>
      <c r="CG244" s="213">
        <v>0</v>
      </c>
      <c r="CH244" s="213">
        <v>0</v>
      </c>
      <c r="CI244" s="213">
        <v>0</v>
      </c>
      <c r="CJ244" s="213">
        <v>0</v>
      </c>
      <c r="CK244" s="213">
        <v>0</v>
      </c>
      <c r="CL244" s="213">
        <v>0</v>
      </c>
      <c r="CM244" s="213">
        <v>0</v>
      </c>
      <c r="CN244" s="213">
        <v>0</v>
      </c>
      <c r="CO244" s="213">
        <v>0</v>
      </c>
      <c r="CP244" s="213">
        <v>0</v>
      </c>
      <c r="CQ244" s="213">
        <v>0</v>
      </c>
      <c r="CR244" s="213">
        <v>0</v>
      </c>
      <c r="CS244" s="213">
        <v>0</v>
      </c>
      <c r="CT244" s="213">
        <v>0</v>
      </c>
      <c r="CU244" s="213">
        <v>0</v>
      </c>
      <c r="CV244" s="213">
        <v>0</v>
      </c>
      <c r="CW244" s="213">
        <v>0</v>
      </c>
      <c r="CX244" s="213">
        <v>0</v>
      </c>
      <c r="CY244" s="213">
        <v>0</v>
      </c>
      <c r="CZ244" s="213">
        <v>0</v>
      </c>
      <c r="DA244" s="213">
        <v>0</v>
      </c>
      <c r="DB244" s="213">
        <v>0</v>
      </c>
      <c r="DC244" s="213">
        <v>0</v>
      </c>
      <c r="DD244" s="213">
        <v>0</v>
      </c>
      <c r="DE244" s="213">
        <v>0</v>
      </c>
      <c r="DF244" s="213">
        <v>0</v>
      </c>
      <c r="DG244" s="213">
        <v>0</v>
      </c>
      <c r="DH244" s="213">
        <v>0</v>
      </c>
      <c r="DI244" s="213">
        <v>0</v>
      </c>
      <c r="DJ244" s="213">
        <v>0</v>
      </c>
      <c r="DK244" s="213">
        <v>0</v>
      </c>
      <c r="DL244" s="214">
        <v>0</v>
      </c>
      <c r="DM244" s="343"/>
      <c r="DN244" s="317"/>
      <c r="DO244" s="317"/>
      <c r="DP244" s="317"/>
      <c r="DQ244" s="308" t="s">
        <v>317</v>
      </c>
      <c r="DR244" s="211"/>
      <c r="DS244" s="211"/>
      <c r="DT244" s="212"/>
      <c r="DU244" s="213">
        <f t="shared" ref="DU244:EC244" si="235">DU245+DU253</f>
        <v>0</v>
      </c>
      <c r="DV244" s="213">
        <f t="shared" si="235"/>
        <v>0</v>
      </c>
      <c r="DW244" s="213">
        <f t="shared" si="235"/>
        <v>0</v>
      </c>
      <c r="DX244" s="213">
        <f t="shared" si="235"/>
        <v>0</v>
      </c>
      <c r="DY244" s="213">
        <f t="shared" si="235"/>
        <v>0</v>
      </c>
      <c r="DZ244" s="213">
        <f t="shared" si="235"/>
        <v>0</v>
      </c>
      <c r="EA244" s="213">
        <f t="shared" si="235"/>
        <v>0</v>
      </c>
      <c r="EB244" s="213">
        <f t="shared" si="235"/>
        <v>0</v>
      </c>
      <c r="EC244" s="213">
        <f t="shared" si="235"/>
        <v>0</v>
      </c>
      <c r="ED244" s="214">
        <f t="shared" si="201"/>
        <v>0</v>
      </c>
      <c r="EE244" s="305"/>
      <c r="EF244" s="306"/>
      <c r="EG244" s="314"/>
      <c r="EH244" s="101"/>
    </row>
    <row r="245" spans="1:138" s="126" customFormat="1" ht="15.75" hidden="1" customHeight="1" outlineLevel="1" x14ac:dyDescent="0.35">
      <c r="A245" s="127" t="s">
        <v>303</v>
      </c>
      <c r="B245" s="127">
        <v>10</v>
      </c>
      <c r="C245" s="128">
        <v>10.1</v>
      </c>
      <c r="D245" s="129"/>
      <c r="E245" s="230"/>
      <c r="F245" s="211" t="s">
        <v>318</v>
      </c>
      <c r="G245" s="211"/>
      <c r="H245" s="212"/>
      <c r="I245" s="213">
        <v>0</v>
      </c>
      <c r="J245" s="213">
        <v>0</v>
      </c>
      <c r="K245" s="213">
        <v>0</v>
      </c>
      <c r="L245" s="213">
        <v>0</v>
      </c>
      <c r="M245" s="213">
        <v>0</v>
      </c>
      <c r="N245" s="213">
        <v>0</v>
      </c>
      <c r="O245" s="213">
        <v>0</v>
      </c>
      <c r="P245" s="213">
        <v>0</v>
      </c>
      <c r="Q245" s="213">
        <v>0</v>
      </c>
      <c r="R245" s="213">
        <v>0</v>
      </c>
      <c r="S245" s="213">
        <v>0</v>
      </c>
      <c r="T245" s="213">
        <v>0</v>
      </c>
      <c r="U245" s="213">
        <v>0</v>
      </c>
      <c r="V245" s="213">
        <v>0</v>
      </c>
      <c r="W245" s="213">
        <v>0</v>
      </c>
      <c r="X245" s="213">
        <v>0</v>
      </c>
      <c r="Y245" s="213">
        <v>0</v>
      </c>
      <c r="Z245" s="213">
        <v>0</v>
      </c>
      <c r="AA245" s="213">
        <v>0</v>
      </c>
      <c r="AB245" s="213">
        <v>0</v>
      </c>
      <c r="AC245" s="213">
        <v>0</v>
      </c>
      <c r="AD245" s="213">
        <v>0</v>
      </c>
      <c r="AE245" s="213">
        <v>0</v>
      </c>
      <c r="AF245" s="213">
        <v>0</v>
      </c>
      <c r="AG245" s="213">
        <v>0</v>
      </c>
      <c r="AH245" s="213">
        <v>0</v>
      </c>
      <c r="AI245" s="213">
        <v>0</v>
      </c>
      <c r="AJ245" s="213">
        <v>0</v>
      </c>
      <c r="AK245" s="213">
        <v>0</v>
      </c>
      <c r="AL245" s="213">
        <v>0</v>
      </c>
      <c r="AM245" s="213">
        <v>0</v>
      </c>
      <c r="AN245" s="213">
        <v>0</v>
      </c>
      <c r="AO245" s="213">
        <v>0</v>
      </c>
      <c r="AP245" s="213">
        <v>0</v>
      </c>
      <c r="AQ245" s="213">
        <v>0</v>
      </c>
      <c r="AR245" s="213">
        <v>0</v>
      </c>
      <c r="AS245" s="213">
        <v>0</v>
      </c>
      <c r="AT245" s="213">
        <v>0</v>
      </c>
      <c r="AU245" s="213">
        <v>0</v>
      </c>
      <c r="AV245" s="213">
        <v>0</v>
      </c>
      <c r="AW245" s="213">
        <v>0</v>
      </c>
      <c r="AX245" s="213">
        <v>0</v>
      </c>
      <c r="AY245" s="213">
        <v>0</v>
      </c>
      <c r="AZ245" s="213">
        <v>0</v>
      </c>
      <c r="BA245" s="213">
        <v>0</v>
      </c>
      <c r="BB245" s="213">
        <v>0</v>
      </c>
      <c r="BC245" s="213">
        <v>0</v>
      </c>
      <c r="BD245" s="213">
        <v>0</v>
      </c>
      <c r="BE245" s="213">
        <v>0</v>
      </c>
      <c r="BF245" s="213">
        <v>0</v>
      </c>
      <c r="BG245" s="213">
        <v>0</v>
      </c>
      <c r="BH245" s="213">
        <v>0</v>
      </c>
      <c r="BI245" s="213">
        <v>0</v>
      </c>
      <c r="BJ245" s="213">
        <v>0</v>
      </c>
      <c r="BK245" s="213">
        <v>0</v>
      </c>
      <c r="BL245" s="213">
        <v>0</v>
      </c>
      <c r="BM245" s="213">
        <v>0</v>
      </c>
      <c r="BN245" s="213">
        <v>0</v>
      </c>
      <c r="BO245" s="213">
        <v>0</v>
      </c>
      <c r="BP245" s="213">
        <v>0</v>
      </c>
      <c r="BQ245" s="213">
        <v>0</v>
      </c>
      <c r="BR245" s="213">
        <v>0</v>
      </c>
      <c r="BS245" s="213">
        <v>0</v>
      </c>
      <c r="BT245" s="213">
        <v>0</v>
      </c>
      <c r="BU245" s="213">
        <v>0</v>
      </c>
      <c r="BV245" s="213">
        <v>0</v>
      </c>
      <c r="BW245" s="213">
        <v>0</v>
      </c>
      <c r="BX245" s="213">
        <v>0</v>
      </c>
      <c r="BY245" s="213">
        <v>0</v>
      </c>
      <c r="BZ245" s="213">
        <v>0</v>
      </c>
      <c r="CA245" s="213">
        <v>0</v>
      </c>
      <c r="CB245" s="213">
        <v>0</v>
      </c>
      <c r="CC245" s="213">
        <v>0</v>
      </c>
      <c r="CD245" s="213">
        <v>0</v>
      </c>
      <c r="CE245" s="213">
        <v>0</v>
      </c>
      <c r="CF245" s="213">
        <v>0</v>
      </c>
      <c r="CG245" s="213">
        <v>0</v>
      </c>
      <c r="CH245" s="213">
        <v>0</v>
      </c>
      <c r="CI245" s="213">
        <v>0</v>
      </c>
      <c r="CJ245" s="213">
        <v>0</v>
      </c>
      <c r="CK245" s="213">
        <v>0</v>
      </c>
      <c r="CL245" s="213">
        <v>0</v>
      </c>
      <c r="CM245" s="213">
        <v>0</v>
      </c>
      <c r="CN245" s="213">
        <v>0</v>
      </c>
      <c r="CO245" s="213">
        <v>0</v>
      </c>
      <c r="CP245" s="213">
        <v>0</v>
      </c>
      <c r="CQ245" s="213">
        <v>0</v>
      </c>
      <c r="CR245" s="213">
        <v>0</v>
      </c>
      <c r="CS245" s="213">
        <v>0</v>
      </c>
      <c r="CT245" s="213">
        <v>0</v>
      </c>
      <c r="CU245" s="213">
        <v>0</v>
      </c>
      <c r="CV245" s="213">
        <v>0</v>
      </c>
      <c r="CW245" s="213">
        <v>0</v>
      </c>
      <c r="CX245" s="213">
        <v>0</v>
      </c>
      <c r="CY245" s="213">
        <v>0</v>
      </c>
      <c r="CZ245" s="213">
        <v>0</v>
      </c>
      <c r="DA245" s="213">
        <v>0</v>
      </c>
      <c r="DB245" s="213">
        <v>0</v>
      </c>
      <c r="DC245" s="213">
        <v>0</v>
      </c>
      <c r="DD245" s="213">
        <v>0</v>
      </c>
      <c r="DE245" s="213">
        <v>0</v>
      </c>
      <c r="DF245" s="213">
        <v>0</v>
      </c>
      <c r="DG245" s="213">
        <v>0</v>
      </c>
      <c r="DH245" s="213">
        <v>0</v>
      </c>
      <c r="DI245" s="213">
        <v>0</v>
      </c>
      <c r="DJ245" s="213">
        <v>0</v>
      </c>
      <c r="DK245" s="213">
        <v>0</v>
      </c>
      <c r="DL245" s="214">
        <v>0</v>
      </c>
      <c r="DM245" s="343"/>
      <c r="DN245" s="317"/>
      <c r="DO245" s="317"/>
      <c r="DP245" s="317"/>
      <c r="DQ245" s="230"/>
      <c r="DR245" s="211" t="s">
        <v>318</v>
      </c>
      <c r="DS245" s="211"/>
      <c r="DT245" s="212"/>
      <c r="DU245" s="213">
        <f t="shared" ref="DU245:EC245" si="236">SUM(DU246:DU252)</f>
        <v>0</v>
      </c>
      <c r="DV245" s="213">
        <f t="shared" si="236"/>
        <v>0</v>
      </c>
      <c r="DW245" s="213">
        <f t="shared" si="236"/>
        <v>0</v>
      </c>
      <c r="DX245" s="213">
        <f t="shared" si="236"/>
        <v>0</v>
      </c>
      <c r="DY245" s="213">
        <f t="shared" si="236"/>
        <v>0</v>
      </c>
      <c r="DZ245" s="213">
        <f t="shared" si="236"/>
        <v>0</v>
      </c>
      <c r="EA245" s="213">
        <f t="shared" si="236"/>
        <v>0</v>
      </c>
      <c r="EB245" s="213">
        <f t="shared" si="236"/>
        <v>0</v>
      </c>
      <c r="EC245" s="213">
        <f t="shared" si="236"/>
        <v>0</v>
      </c>
      <c r="ED245" s="214">
        <f t="shared" si="201"/>
        <v>0</v>
      </c>
      <c r="EE245" s="305"/>
      <c r="EF245" s="306"/>
      <c r="EG245" s="314"/>
      <c r="EH245" s="101"/>
    </row>
    <row r="246" spans="1:138" s="126" customFormat="1" ht="15" hidden="1" customHeight="1" outlineLevel="1" x14ac:dyDescent="0.35">
      <c r="A246" s="37" t="s">
        <v>303</v>
      </c>
      <c r="B246" s="37">
        <v>10</v>
      </c>
      <c r="C246" s="38">
        <v>10.1</v>
      </c>
      <c r="D246" s="39" t="s">
        <v>319</v>
      </c>
      <c r="E246" s="208"/>
      <c r="F246" s="218"/>
      <c r="G246" s="209" t="s">
        <v>292</v>
      </c>
      <c r="H246" s="205"/>
      <c r="I246" s="206">
        <v>0</v>
      </c>
      <c r="J246" s="206">
        <v>0</v>
      </c>
      <c r="K246" s="206">
        <v>0</v>
      </c>
      <c r="L246" s="206">
        <v>0</v>
      </c>
      <c r="M246" s="206">
        <v>0</v>
      </c>
      <c r="N246" s="206">
        <v>0</v>
      </c>
      <c r="O246" s="206">
        <v>0</v>
      </c>
      <c r="P246" s="206">
        <v>0</v>
      </c>
      <c r="Q246" s="206">
        <v>0</v>
      </c>
      <c r="R246" s="206">
        <v>0</v>
      </c>
      <c r="S246" s="206">
        <v>0</v>
      </c>
      <c r="T246" s="206">
        <v>0</v>
      </c>
      <c r="U246" s="206">
        <v>0</v>
      </c>
      <c r="V246" s="206">
        <v>0</v>
      </c>
      <c r="W246" s="206">
        <v>0</v>
      </c>
      <c r="X246" s="206">
        <v>0</v>
      </c>
      <c r="Y246" s="206">
        <v>0</v>
      </c>
      <c r="Z246" s="206">
        <v>0</v>
      </c>
      <c r="AA246" s="206">
        <v>0</v>
      </c>
      <c r="AB246" s="206">
        <v>0</v>
      </c>
      <c r="AC246" s="206">
        <v>0</v>
      </c>
      <c r="AD246" s="206">
        <v>0</v>
      </c>
      <c r="AE246" s="206">
        <v>0</v>
      </c>
      <c r="AF246" s="206">
        <v>0</v>
      </c>
      <c r="AG246" s="206">
        <v>0</v>
      </c>
      <c r="AH246" s="206">
        <v>0</v>
      </c>
      <c r="AI246" s="206">
        <v>0</v>
      </c>
      <c r="AJ246" s="206">
        <v>0</v>
      </c>
      <c r="AK246" s="206">
        <v>0</v>
      </c>
      <c r="AL246" s="206">
        <v>0</v>
      </c>
      <c r="AM246" s="206">
        <v>0</v>
      </c>
      <c r="AN246" s="206">
        <v>0</v>
      </c>
      <c r="AO246" s="206">
        <v>0</v>
      </c>
      <c r="AP246" s="206">
        <v>0</v>
      </c>
      <c r="AQ246" s="206">
        <v>0</v>
      </c>
      <c r="AR246" s="206">
        <v>0</v>
      </c>
      <c r="AS246" s="206">
        <v>0</v>
      </c>
      <c r="AT246" s="206">
        <v>0</v>
      </c>
      <c r="AU246" s="206">
        <v>0</v>
      </c>
      <c r="AV246" s="206">
        <v>0</v>
      </c>
      <c r="AW246" s="206">
        <v>0</v>
      </c>
      <c r="AX246" s="206">
        <v>0</v>
      </c>
      <c r="AY246" s="206">
        <v>0</v>
      </c>
      <c r="AZ246" s="206">
        <v>0</v>
      </c>
      <c r="BA246" s="206">
        <v>0</v>
      </c>
      <c r="BB246" s="206">
        <v>0</v>
      </c>
      <c r="BC246" s="206">
        <v>0</v>
      </c>
      <c r="BD246" s="206">
        <v>0</v>
      </c>
      <c r="BE246" s="206">
        <v>0</v>
      </c>
      <c r="BF246" s="206">
        <v>0</v>
      </c>
      <c r="BG246" s="206">
        <v>0</v>
      </c>
      <c r="BH246" s="206">
        <v>0</v>
      </c>
      <c r="BI246" s="206">
        <v>0</v>
      </c>
      <c r="BJ246" s="206">
        <v>0</v>
      </c>
      <c r="BK246" s="206">
        <v>0</v>
      </c>
      <c r="BL246" s="206">
        <v>0</v>
      </c>
      <c r="BM246" s="206">
        <v>0</v>
      </c>
      <c r="BN246" s="206">
        <v>0</v>
      </c>
      <c r="BO246" s="206">
        <v>0</v>
      </c>
      <c r="BP246" s="206">
        <v>0</v>
      </c>
      <c r="BQ246" s="206">
        <v>0</v>
      </c>
      <c r="BR246" s="206">
        <v>0</v>
      </c>
      <c r="BS246" s="206">
        <v>0</v>
      </c>
      <c r="BT246" s="206">
        <v>0</v>
      </c>
      <c r="BU246" s="206">
        <v>0</v>
      </c>
      <c r="BV246" s="206">
        <v>0</v>
      </c>
      <c r="BW246" s="206">
        <v>0</v>
      </c>
      <c r="BX246" s="206">
        <v>0</v>
      </c>
      <c r="BY246" s="206">
        <v>0</v>
      </c>
      <c r="BZ246" s="206">
        <v>0</v>
      </c>
      <c r="CA246" s="206">
        <v>0</v>
      </c>
      <c r="CB246" s="206">
        <v>0</v>
      </c>
      <c r="CC246" s="206">
        <v>0</v>
      </c>
      <c r="CD246" s="206">
        <v>0</v>
      </c>
      <c r="CE246" s="206">
        <v>0</v>
      </c>
      <c r="CF246" s="206">
        <v>0</v>
      </c>
      <c r="CG246" s="206">
        <v>0</v>
      </c>
      <c r="CH246" s="206">
        <v>0</v>
      </c>
      <c r="CI246" s="206">
        <v>0</v>
      </c>
      <c r="CJ246" s="206">
        <v>0</v>
      </c>
      <c r="CK246" s="206">
        <v>0</v>
      </c>
      <c r="CL246" s="206">
        <v>0</v>
      </c>
      <c r="CM246" s="206">
        <v>0</v>
      </c>
      <c r="CN246" s="206">
        <v>0</v>
      </c>
      <c r="CO246" s="206">
        <v>0</v>
      </c>
      <c r="CP246" s="206">
        <v>0</v>
      </c>
      <c r="CQ246" s="206">
        <v>0</v>
      </c>
      <c r="CR246" s="206">
        <v>0</v>
      </c>
      <c r="CS246" s="206">
        <v>0</v>
      </c>
      <c r="CT246" s="206">
        <v>0</v>
      </c>
      <c r="CU246" s="206">
        <v>0</v>
      </c>
      <c r="CV246" s="206">
        <v>0</v>
      </c>
      <c r="CW246" s="206">
        <v>0</v>
      </c>
      <c r="CX246" s="206">
        <v>0</v>
      </c>
      <c r="CY246" s="206">
        <v>0</v>
      </c>
      <c r="CZ246" s="206">
        <v>0</v>
      </c>
      <c r="DA246" s="206">
        <v>0</v>
      </c>
      <c r="DB246" s="206">
        <v>0</v>
      </c>
      <c r="DC246" s="206">
        <v>0</v>
      </c>
      <c r="DD246" s="206">
        <v>0</v>
      </c>
      <c r="DE246" s="206">
        <v>0</v>
      </c>
      <c r="DF246" s="206">
        <v>0</v>
      </c>
      <c r="DG246" s="206">
        <v>0</v>
      </c>
      <c r="DH246" s="206">
        <v>0</v>
      </c>
      <c r="DI246" s="206">
        <v>0</v>
      </c>
      <c r="DJ246" s="206">
        <v>0</v>
      </c>
      <c r="DK246" s="206">
        <v>0</v>
      </c>
      <c r="DL246" s="207">
        <v>0</v>
      </c>
      <c r="DM246" s="343"/>
      <c r="DN246" s="317"/>
      <c r="DO246" s="317"/>
      <c r="DP246" s="317"/>
      <c r="DQ246" s="208"/>
      <c r="DR246" s="218"/>
      <c r="DS246" s="209" t="s">
        <v>292</v>
      </c>
      <c r="DT246" s="205"/>
      <c r="DU246" s="206">
        <f t="shared" ref="DU246:DU252" si="237">I246/$DQ$4</f>
        <v>0</v>
      </c>
      <c r="DV246" s="206">
        <f t="shared" ref="DV246:DV252" si="238">SUM(J246:O246)/$DQ$4</f>
        <v>0</v>
      </c>
      <c r="DW246" s="206">
        <f t="shared" ref="DW246:DW252" si="239">SUM(P246:AL246)/$DQ$4</f>
        <v>0</v>
      </c>
      <c r="DX246" s="206">
        <f t="shared" ref="DX246:DX252" si="240">SUM(AM246:CT246)/$DQ$4</f>
        <v>0</v>
      </c>
      <c r="DY246" s="206">
        <f t="shared" ref="DY246:DY252" si="241">SUM(CU246:CY246)/$DQ$4</f>
        <v>0</v>
      </c>
      <c r="DZ246" s="206">
        <f t="shared" ref="DZ246:DZ252" si="242">SUM(CZ246:DE246)/$DQ$4</f>
        <v>0</v>
      </c>
      <c r="EA246" s="206">
        <f t="shared" ref="EA246:EA252" si="243">SUM(DF246:DG246)/$DQ$4</f>
        <v>0</v>
      </c>
      <c r="EB246" s="206">
        <f t="shared" ref="EB246:EB252" si="244">SUM(DH246:DI246)/$DQ$4</f>
        <v>0</v>
      </c>
      <c r="EC246" s="206">
        <f t="shared" ref="EC246:EC252" si="245">SUM(DJ246:DK246)/$DQ$4</f>
        <v>0</v>
      </c>
      <c r="ED246" s="207">
        <f t="shared" si="201"/>
        <v>0</v>
      </c>
      <c r="EE246" s="303">
        <f t="shared" ref="EE246:EE252" si="246">ED246-(DL246/$DQ$4)</f>
        <v>0</v>
      </c>
      <c r="EF246" s="306"/>
      <c r="EG246" s="314"/>
      <c r="EH246" s="101"/>
    </row>
    <row r="247" spans="1:138" s="126" customFormat="1" ht="15" hidden="1" customHeight="1" outlineLevel="1" x14ac:dyDescent="0.35">
      <c r="A247" s="37" t="s">
        <v>303</v>
      </c>
      <c r="B247" s="37">
        <v>10</v>
      </c>
      <c r="C247" s="38">
        <v>10.1</v>
      </c>
      <c r="D247" s="39" t="s">
        <v>320</v>
      </c>
      <c r="E247" s="208"/>
      <c r="F247" s="218"/>
      <c r="G247" s="209" t="s">
        <v>316</v>
      </c>
      <c r="H247" s="205"/>
      <c r="I247" s="206">
        <v>0</v>
      </c>
      <c r="J247" s="206">
        <v>0</v>
      </c>
      <c r="K247" s="206">
        <v>0</v>
      </c>
      <c r="L247" s="206">
        <v>0</v>
      </c>
      <c r="M247" s="206">
        <v>0</v>
      </c>
      <c r="N247" s="206">
        <v>0</v>
      </c>
      <c r="O247" s="206">
        <v>0</v>
      </c>
      <c r="P247" s="206">
        <v>0</v>
      </c>
      <c r="Q247" s="206">
        <v>0</v>
      </c>
      <c r="R247" s="206">
        <v>0</v>
      </c>
      <c r="S247" s="206">
        <v>0</v>
      </c>
      <c r="T247" s="206">
        <v>0</v>
      </c>
      <c r="U247" s="206">
        <v>0</v>
      </c>
      <c r="V247" s="206">
        <v>0</v>
      </c>
      <c r="W247" s="206">
        <v>0</v>
      </c>
      <c r="X247" s="206">
        <v>0</v>
      </c>
      <c r="Y247" s="206">
        <v>0</v>
      </c>
      <c r="Z247" s="206">
        <v>0</v>
      </c>
      <c r="AA247" s="206">
        <v>0</v>
      </c>
      <c r="AB247" s="206">
        <v>0</v>
      </c>
      <c r="AC247" s="206">
        <v>0</v>
      </c>
      <c r="AD247" s="206">
        <v>0</v>
      </c>
      <c r="AE247" s="206">
        <v>0</v>
      </c>
      <c r="AF247" s="206">
        <v>0</v>
      </c>
      <c r="AG247" s="206">
        <v>0</v>
      </c>
      <c r="AH247" s="206">
        <v>0</v>
      </c>
      <c r="AI247" s="206">
        <v>0</v>
      </c>
      <c r="AJ247" s="206">
        <v>0</v>
      </c>
      <c r="AK247" s="206">
        <v>0</v>
      </c>
      <c r="AL247" s="206">
        <v>0</v>
      </c>
      <c r="AM247" s="206">
        <v>0</v>
      </c>
      <c r="AN247" s="206">
        <v>0</v>
      </c>
      <c r="AO247" s="206">
        <v>0</v>
      </c>
      <c r="AP247" s="206">
        <v>0</v>
      </c>
      <c r="AQ247" s="206">
        <v>0</v>
      </c>
      <c r="AR247" s="206">
        <v>0</v>
      </c>
      <c r="AS247" s="206">
        <v>0</v>
      </c>
      <c r="AT247" s="206">
        <v>0</v>
      </c>
      <c r="AU247" s="206">
        <v>0</v>
      </c>
      <c r="AV247" s="206">
        <v>0</v>
      </c>
      <c r="AW247" s="206">
        <v>0</v>
      </c>
      <c r="AX247" s="206">
        <v>0</v>
      </c>
      <c r="AY247" s="206">
        <v>0</v>
      </c>
      <c r="AZ247" s="206">
        <v>0</v>
      </c>
      <c r="BA247" s="206">
        <v>0</v>
      </c>
      <c r="BB247" s="206">
        <v>0</v>
      </c>
      <c r="BC247" s="206">
        <v>0</v>
      </c>
      <c r="BD247" s="206">
        <v>0</v>
      </c>
      <c r="BE247" s="206">
        <v>0</v>
      </c>
      <c r="BF247" s="206">
        <v>0</v>
      </c>
      <c r="BG247" s="206">
        <v>0</v>
      </c>
      <c r="BH247" s="206">
        <v>0</v>
      </c>
      <c r="BI247" s="206">
        <v>0</v>
      </c>
      <c r="BJ247" s="206">
        <v>0</v>
      </c>
      <c r="BK247" s="206">
        <v>0</v>
      </c>
      <c r="BL247" s="206">
        <v>0</v>
      </c>
      <c r="BM247" s="206">
        <v>0</v>
      </c>
      <c r="BN247" s="206">
        <v>0</v>
      </c>
      <c r="BO247" s="206">
        <v>0</v>
      </c>
      <c r="BP247" s="206">
        <v>0</v>
      </c>
      <c r="BQ247" s="206">
        <v>0</v>
      </c>
      <c r="BR247" s="206">
        <v>0</v>
      </c>
      <c r="BS247" s="206">
        <v>0</v>
      </c>
      <c r="BT247" s="206">
        <v>0</v>
      </c>
      <c r="BU247" s="206">
        <v>0</v>
      </c>
      <c r="BV247" s="206">
        <v>0</v>
      </c>
      <c r="BW247" s="206">
        <v>0</v>
      </c>
      <c r="BX247" s="206">
        <v>0</v>
      </c>
      <c r="BY247" s="206">
        <v>0</v>
      </c>
      <c r="BZ247" s="206">
        <v>0</v>
      </c>
      <c r="CA247" s="206">
        <v>0</v>
      </c>
      <c r="CB247" s="206">
        <v>0</v>
      </c>
      <c r="CC247" s="206">
        <v>0</v>
      </c>
      <c r="CD247" s="206">
        <v>0</v>
      </c>
      <c r="CE247" s="206">
        <v>0</v>
      </c>
      <c r="CF247" s="206">
        <v>0</v>
      </c>
      <c r="CG247" s="206">
        <v>0</v>
      </c>
      <c r="CH247" s="206">
        <v>0</v>
      </c>
      <c r="CI247" s="206">
        <v>0</v>
      </c>
      <c r="CJ247" s="206">
        <v>0</v>
      </c>
      <c r="CK247" s="206">
        <v>0</v>
      </c>
      <c r="CL247" s="206">
        <v>0</v>
      </c>
      <c r="CM247" s="206">
        <v>0</v>
      </c>
      <c r="CN247" s="206">
        <v>0</v>
      </c>
      <c r="CO247" s="206">
        <v>0</v>
      </c>
      <c r="CP247" s="206">
        <v>0</v>
      </c>
      <c r="CQ247" s="206">
        <v>0</v>
      </c>
      <c r="CR247" s="206">
        <v>0</v>
      </c>
      <c r="CS247" s="206">
        <v>0</v>
      </c>
      <c r="CT247" s="206">
        <v>0</v>
      </c>
      <c r="CU247" s="206">
        <v>0</v>
      </c>
      <c r="CV247" s="206">
        <v>0</v>
      </c>
      <c r="CW247" s="206">
        <v>0</v>
      </c>
      <c r="CX247" s="206">
        <v>0</v>
      </c>
      <c r="CY247" s="206">
        <v>0</v>
      </c>
      <c r="CZ247" s="206">
        <v>0</v>
      </c>
      <c r="DA247" s="206">
        <v>0</v>
      </c>
      <c r="DB247" s="206">
        <v>0</v>
      </c>
      <c r="DC247" s="206">
        <v>0</v>
      </c>
      <c r="DD247" s="206">
        <v>0</v>
      </c>
      <c r="DE247" s="206">
        <v>0</v>
      </c>
      <c r="DF247" s="206">
        <v>0</v>
      </c>
      <c r="DG247" s="206">
        <v>0</v>
      </c>
      <c r="DH247" s="206">
        <v>0</v>
      </c>
      <c r="DI247" s="206">
        <v>0</v>
      </c>
      <c r="DJ247" s="206">
        <v>0</v>
      </c>
      <c r="DK247" s="206">
        <v>0</v>
      </c>
      <c r="DL247" s="207">
        <v>0</v>
      </c>
      <c r="DM247" s="343"/>
      <c r="DN247" s="317"/>
      <c r="DO247" s="317"/>
      <c r="DP247" s="317"/>
      <c r="DQ247" s="208"/>
      <c r="DR247" s="218"/>
      <c r="DS247" s="209" t="s">
        <v>316</v>
      </c>
      <c r="DT247" s="205"/>
      <c r="DU247" s="206">
        <f t="shared" si="237"/>
        <v>0</v>
      </c>
      <c r="DV247" s="206">
        <f t="shared" si="238"/>
        <v>0</v>
      </c>
      <c r="DW247" s="206">
        <f t="shared" si="239"/>
        <v>0</v>
      </c>
      <c r="DX247" s="206">
        <f t="shared" si="240"/>
        <v>0</v>
      </c>
      <c r="DY247" s="206">
        <f t="shared" si="241"/>
        <v>0</v>
      </c>
      <c r="DZ247" s="206">
        <f t="shared" si="242"/>
        <v>0</v>
      </c>
      <c r="EA247" s="206">
        <f t="shared" si="243"/>
        <v>0</v>
      </c>
      <c r="EB247" s="206">
        <f t="shared" si="244"/>
        <v>0</v>
      </c>
      <c r="EC247" s="206">
        <f t="shared" si="245"/>
        <v>0</v>
      </c>
      <c r="ED247" s="207">
        <f t="shared" si="201"/>
        <v>0</v>
      </c>
      <c r="EE247" s="303">
        <f t="shared" si="246"/>
        <v>0</v>
      </c>
      <c r="EF247" s="306"/>
      <c r="EG247" s="314"/>
      <c r="EH247" s="101"/>
    </row>
    <row r="248" spans="1:138" s="126" customFormat="1" ht="15" hidden="1" customHeight="1" outlineLevel="1" x14ac:dyDescent="0.35">
      <c r="A248" s="37" t="s">
        <v>303</v>
      </c>
      <c r="B248" s="37">
        <v>10</v>
      </c>
      <c r="C248" s="38">
        <v>10.1</v>
      </c>
      <c r="D248" s="39" t="s">
        <v>321</v>
      </c>
      <c r="E248" s="208"/>
      <c r="F248" s="218"/>
      <c r="G248" s="205" t="s">
        <v>272</v>
      </c>
      <c r="H248" s="205"/>
      <c r="I248" s="206">
        <v>0</v>
      </c>
      <c r="J248" s="206">
        <v>0</v>
      </c>
      <c r="K248" s="206">
        <v>0</v>
      </c>
      <c r="L248" s="206">
        <v>0</v>
      </c>
      <c r="M248" s="206">
        <v>0</v>
      </c>
      <c r="N248" s="206">
        <v>0</v>
      </c>
      <c r="O248" s="206">
        <v>0</v>
      </c>
      <c r="P248" s="206">
        <v>0</v>
      </c>
      <c r="Q248" s="206">
        <v>0</v>
      </c>
      <c r="R248" s="206">
        <v>0</v>
      </c>
      <c r="S248" s="206">
        <v>0</v>
      </c>
      <c r="T248" s="206">
        <v>0</v>
      </c>
      <c r="U248" s="206">
        <v>0</v>
      </c>
      <c r="V248" s="206">
        <v>0</v>
      </c>
      <c r="W248" s="206">
        <v>0</v>
      </c>
      <c r="X248" s="206">
        <v>0</v>
      </c>
      <c r="Y248" s="206">
        <v>0</v>
      </c>
      <c r="Z248" s="206">
        <v>0</v>
      </c>
      <c r="AA248" s="206">
        <v>0</v>
      </c>
      <c r="AB248" s="206">
        <v>0</v>
      </c>
      <c r="AC248" s="206">
        <v>0</v>
      </c>
      <c r="AD248" s="206">
        <v>0</v>
      </c>
      <c r="AE248" s="206">
        <v>0</v>
      </c>
      <c r="AF248" s="206">
        <v>0</v>
      </c>
      <c r="AG248" s="206">
        <v>0</v>
      </c>
      <c r="AH248" s="206">
        <v>0</v>
      </c>
      <c r="AI248" s="206">
        <v>0</v>
      </c>
      <c r="AJ248" s="206">
        <v>0</v>
      </c>
      <c r="AK248" s="206">
        <v>0</v>
      </c>
      <c r="AL248" s="206">
        <v>0</v>
      </c>
      <c r="AM248" s="206">
        <v>0</v>
      </c>
      <c r="AN248" s="206">
        <v>0</v>
      </c>
      <c r="AO248" s="206">
        <v>0</v>
      </c>
      <c r="AP248" s="206">
        <v>0</v>
      </c>
      <c r="AQ248" s="206">
        <v>0</v>
      </c>
      <c r="AR248" s="206">
        <v>0</v>
      </c>
      <c r="AS248" s="206">
        <v>0</v>
      </c>
      <c r="AT248" s="206">
        <v>0</v>
      </c>
      <c r="AU248" s="206">
        <v>0</v>
      </c>
      <c r="AV248" s="206">
        <v>0</v>
      </c>
      <c r="AW248" s="206">
        <v>0</v>
      </c>
      <c r="AX248" s="206">
        <v>0</v>
      </c>
      <c r="AY248" s="206">
        <v>0</v>
      </c>
      <c r="AZ248" s="206">
        <v>0</v>
      </c>
      <c r="BA248" s="206">
        <v>0</v>
      </c>
      <c r="BB248" s="206">
        <v>0</v>
      </c>
      <c r="BC248" s="206">
        <v>0</v>
      </c>
      <c r="BD248" s="206">
        <v>0</v>
      </c>
      <c r="BE248" s="206">
        <v>0</v>
      </c>
      <c r="BF248" s="206">
        <v>0</v>
      </c>
      <c r="BG248" s="206">
        <v>0</v>
      </c>
      <c r="BH248" s="206">
        <v>0</v>
      </c>
      <c r="BI248" s="206">
        <v>0</v>
      </c>
      <c r="BJ248" s="206">
        <v>0</v>
      </c>
      <c r="BK248" s="206">
        <v>0</v>
      </c>
      <c r="BL248" s="206">
        <v>0</v>
      </c>
      <c r="BM248" s="206">
        <v>0</v>
      </c>
      <c r="BN248" s="206">
        <v>0</v>
      </c>
      <c r="BO248" s="206">
        <v>0</v>
      </c>
      <c r="BP248" s="206">
        <v>0</v>
      </c>
      <c r="BQ248" s="206">
        <v>0</v>
      </c>
      <c r="BR248" s="206">
        <v>0</v>
      </c>
      <c r="BS248" s="206">
        <v>0</v>
      </c>
      <c r="BT248" s="206">
        <v>0</v>
      </c>
      <c r="BU248" s="206">
        <v>0</v>
      </c>
      <c r="BV248" s="206">
        <v>0</v>
      </c>
      <c r="BW248" s="206">
        <v>0</v>
      </c>
      <c r="BX248" s="206">
        <v>0</v>
      </c>
      <c r="BY248" s="206">
        <v>0</v>
      </c>
      <c r="BZ248" s="206">
        <v>0</v>
      </c>
      <c r="CA248" s="206">
        <v>0</v>
      </c>
      <c r="CB248" s="206">
        <v>0</v>
      </c>
      <c r="CC248" s="206">
        <v>0</v>
      </c>
      <c r="CD248" s="206">
        <v>0</v>
      </c>
      <c r="CE248" s="206">
        <v>0</v>
      </c>
      <c r="CF248" s="206">
        <v>0</v>
      </c>
      <c r="CG248" s="206">
        <v>0</v>
      </c>
      <c r="CH248" s="206">
        <v>0</v>
      </c>
      <c r="CI248" s="206">
        <v>0</v>
      </c>
      <c r="CJ248" s="206">
        <v>0</v>
      </c>
      <c r="CK248" s="206">
        <v>0</v>
      </c>
      <c r="CL248" s="206">
        <v>0</v>
      </c>
      <c r="CM248" s="206">
        <v>0</v>
      </c>
      <c r="CN248" s="206">
        <v>0</v>
      </c>
      <c r="CO248" s="206">
        <v>0</v>
      </c>
      <c r="CP248" s="206">
        <v>0</v>
      </c>
      <c r="CQ248" s="206">
        <v>0</v>
      </c>
      <c r="CR248" s="206">
        <v>0</v>
      </c>
      <c r="CS248" s="206">
        <v>0</v>
      </c>
      <c r="CT248" s="206">
        <v>0</v>
      </c>
      <c r="CU248" s="206">
        <v>0</v>
      </c>
      <c r="CV248" s="206">
        <v>0</v>
      </c>
      <c r="CW248" s="206">
        <v>0</v>
      </c>
      <c r="CX248" s="206">
        <v>0</v>
      </c>
      <c r="CY248" s="206">
        <v>0</v>
      </c>
      <c r="CZ248" s="206">
        <v>0</v>
      </c>
      <c r="DA248" s="206">
        <v>0</v>
      </c>
      <c r="DB248" s="206">
        <v>0</v>
      </c>
      <c r="DC248" s="206">
        <v>0</v>
      </c>
      <c r="DD248" s="206">
        <v>0</v>
      </c>
      <c r="DE248" s="206">
        <v>0</v>
      </c>
      <c r="DF248" s="206">
        <v>0</v>
      </c>
      <c r="DG248" s="206">
        <v>0</v>
      </c>
      <c r="DH248" s="206">
        <v>0</v>
      </c>
      <c r="DI248" s="206">
        <v>0</v>
      </c>
      <c r="DJ248" s="206">
        <v>0</v>
      </c>
      <c r="DK248" s="206">
        <v>0</v>
      </c>
      <c r="DL248" s="207">
        <v>0</v>
      </c>
      <c r="DM248" s="343"/>
      <c r="DN248" s="317"/>
      <c r="DO248" s="317"/>
      <c r="DP248" s="317"/>
      <c r="DQ248" s="208"/>
      <c r="DR248" s="218"/>
      <c r="DS248" s="205" t="s">
        <v>272</v>
      </c>
      <c r="DT248" s="205"/>
      <c r="DU248" s="206">
        <f t="shared" si="237"/>
        <v>0</v>
      </c>
      <c r="DV248" s="206">
        <f t="shared" si="238"/>
        <v>0</v>
      </c>
      <c r="DW248" s="206">
        <f t="shared" si="239"/>
        <v>0</v>
      </c>
      <c r="DX248" s="206">
        <f t="shared" si="240"/>
        <v>0</v>
      </c>
      <c r="DY248" s="206">
        <f t="shared" si="241"/>
        <v>0</v>
      </c>
      <c r="DZ248" s="206">
        <f t="shared" si="242"/>
        <v>0</v>
      </c>
      <c r="EA248" s="206">
        <f t="shared" si="243"/>
        <v>0</v>
      </c>
      <c r="EB248" s="206">
        <f t="shared" si="244"/>
        <v>0</v>
      </c>
      <c r="EC248" s="206">
        <f t="shared" si="245"/>
        <v>0</v>
      </c>
      <c r="ED248" s="207">
        <f t="shared" si="201"/>
        <v>0</v>
      </c>
      <c r="EE248" s="303">
        <f t="shared" si="246"/>
        <v>0</v>
      </c>
      <c r="EF248" s="306"/>
      <c r="EG248" s="314"/>
      <c r="EH248" s="101"/>
    </row>
    <row r="249" spans="1:138" s="126" customFormat="1" ht="15" hidden="1" customHeight="1" outlineLevel="1" x14ac:dyDescent="0.35">
      <c r="A249" s="37" t="s">
        <v>303</v>
      </c>
      <c r="B249" s="37">
        <v>10</v>
      </c>
      <c r="C249" s="38">
        <v>10.1</v>
      </c>
      <c r="D249" s="39" t="s">
        <v>322</v>
      </c>
      <c r="E249" s="208"/>
      <c r="F249" s="218"/>
      <c r="G249" s="205" t="s">
        <v>281</v>
      </c>
      <c r="H249" s="205"/>
      <c r="I249" s="206">
        <v>0</v>
      </c>
      <c r="J249" s="206">
        <v>0</v>
      </c>
      <c r="K249" s="206">
        <v>0</v>
      </c>
      <c r="L249" s="206">
        <v>0</v>
      </c>
      <c r="M249" s="206">
        <v>0</v>
      </c>
      <c r="N249" s="206">
        <v>0</v>
      </c>
      <c r="O249" s="206">
        <v>0</v>
      </c>
      <c r="P249" s="206">
        <v>0</v>
      </c>
      <c r="Q249" s="206">
        <v>0</v>
      </c>
      <c r="R249" s="206">
        <v>0</v>
      </c>
      <c r="S249" s="206">
        <v>0</v>
      </c>
      <c r="T249" s="206">
        <v>0</v>
      </c>
      <c r="U249" s="206">
        <v>0</v>
      </c>
      <c r="V249" s="206">
        <v>0</v>
      </c>
      <c r="W249" s="206">
        <v>0</v>
      </c>
      <c r="X249" s="206">
        <v>0</v>
      </c>
      <c r="Y249" s="206">
        <v>0</v>
      </c>
      <c r="Z249" s="206">
        <v>0</v>
      </c>
      <c r="AA249" s="206">
        <v>0</v>
      </c>
      <c r="AB249" s="206">
        <v>0</v>
      </c>
      <c r="AC249" s="206">
        <v>0</v>
      </c>
      <c r="AD249" s="206">
        <v>0</v>
      </c>
      <c r="AE249" s="206">
        <v>0</v>
      </c>
      <c r="AF249" s="206">
        <v>0</v>
      </c>
      <c r="AG249" s="206">
        <v>0</v>
      </c>
      <c r="AH249" s="206">
        <v>0</v>
      </c>
      <c r="AI249" s="206">
        <v>0</v>
      </c>
      <c r="AJ249" s="206">
        <v>0</v>
      </c>
      <c r="AK249" s="206">
        <v>0</v>
      </c>
      <c r="AL249" s="206">
        <v>0</v>
      </c>
      <c r="AM249" s="206">
        <v>0</v>
      </c>
      <c r="AN249" s="206">
        <v>0</v>
      </c>
      <c r="AO249" s="206">
        <v>0</v>
      </c>
      <c r="AP249" s="206">
        <v>0</v>
      </c>
      <c r="AQ249" s="206">
        <v>0</v>
      </c>
      <c r="AR249" s="206">
        <v>0</v>
      </c>
      <c r="AS249" s="206">
        <v>0</v>
      </c>
      <c r="AT249" s="206">
        <v>0</v>
      </c>
      <c r="AU249" s="206">
        <v>0</v>
      </c>
      <c r="AV249" s="206">
        <v>0</v>
      </c>
      <c r="AW249" s="206">
        <v>0</v>
      </c>
      <c r="AX249" s="206">
        <v>0</v>
      </c>
      <c r="AY249" s="206">
        <v>0</v>
      </c>
      <c r="AZ249" s="206">
        <v>0</v>
      </c>
      <c r="BA249" s="206">
        <v>0</v>
      </c>
      <c r="BB249" s="206">
        <v>0</v>
      </c>
      <c r="BC249" s="206">
        <v>0</v>
      </c>
      <c r="BD249" s="206">
        <v>0</v>
      </c>
      <c r="BE249" s="206">
        <v>0</v>
      </c>
      <c r="BF249" s="206">
        <v>0</v>
      </c>
      <c r="BG249" s="206">
        <v>0</v>
      </c>
      <c r="BH249" s="206">
        <v>0</v>
      </c>
      <c r="BI249" s="206">
        <v>0</v>
      </c>
      <c r="BJ249" s="206">
        <v>0</v>
      </c>
      <c r="BK249" s="206">
        <v>0</v>
      </c>
      <c r="BL249" s="206">
        <v>0</v>
      </c>
      <c r="BM249" s="206">
        <v>0</v>
      </c>
      <c r="BN249" s="206">
        <v>0</v>
      </c>
      <c r="BO249" s="206">
        <v>0</v>
      </c>
      <c r="BP249" s="206">
        <v>0</v>
      </c>
      <c r="BQ249" s="206">
        <v>0</v>
      </c>
      <c r="BR249" s="206">
        <v>0</v>
      </c>
      <c r="BS249" s="206">
        <v>0</v>
      </c>
      <c r="BT249" s="206">
        <v>0</v>
      </c>
      <c r="BU249" s="206">
        <v>0</v>
      </c>
      <c r="BV249" s="206">
        <v>0</v>
      </c>
      <c r="BW249" s="206">
        <v>0</v>
      </c>
      <c r="BX249" s="206">
        <v>0</v>
      </c>
      <c r="BY249" s="206">
        <v>0</v>
      </c>
      <c r="BZ249" s="206">
        <v>0</v>
      </c>
      <c r="CA249" s="206">
        <v>0</v>
      </c>
      <c r="CB249" s="206">
        <v>0</v>
      </c>
      <c r="CC249" s="206">
        <v>0</v>
      </c>
      <c r="CD249" s="206">
        <v>0</v>
      </c>
      <c r="CE249" s="206">
        <v>0</v>
      </c>
      <c r="CF249" s="206">
        <v>0</v>
      </c>
      <c r="CG249" s="206">
        <v>0</v>
      </c>
      <c r="CH249" s="206">
        <v>0</v>
      </c>
      <c r="CI249" s="206">
        <v>0</v>
      </c>
      <c r="CJ249" s="206">
        <v>0</v>
      </c>
      <c r="CK249" s="206">
        <v>0</v>
      </c>
      <c r="CL249" s="206">
        <v>0</v>
      </c>
      <c r="CM249" s="206">
        <v>0</v>
      </c>
      <c r="CN249" s="206">
        <v>0</v>
      </c>
      <c r="CO249" s="206">
        <v>0</v>
      </c>
      <c r="CP249" s="206">
        <v>0</v>
      </c>
      <c r="CQ249" s="206">
        <v>0</v>
      </c>
      <c r="CR249" s="206">
        <v>0</v>
      </c>
      <c r="CS249" s="206">
        <v>0</v>
      </c>
      <c r="CT249" s="206">
        <v>0</v>
      </c>
      <c r="CU249" s="206">
        <v>0</v>
      </c>
      <c r="CV249" s="206">
        <v>0</v>
      </c>
      <c r="CW249" s="206">
        <v>0</v>
      </c>
      <c r="CX249" s="206">
        <v>0</v>
      </c>
      <c r="CY249" s="206">
        <v>0</v>
      </c>
      <c r="CZ249" s="206">
        <v>0</v>
      </c>
      <c r="DA249" s="206">
        <v>0</v>
      </c>
      <c r="DB249" s="206">
        <v>0</v>
      </c>
      <c r="DC249" s="206">
        <v>0</v>
      </c>
      <c r="DD249" s="206">
        <v>0</v>
      </c>
      <c r="DE249" s="206">
        <v>0</v>
      </c>
      <c r="DF249" s="206">
        <v>0</v>
      </c>
      <c r="DG249" s="206">
        <v>0</v>
      </c>
      <c r="DH249" s="206">
        <v>0</v>
      </c>
      <c r="DI249" s="206">
        <v>0</v>
      </c>
      <c r="DJ249" s="206">
        <v>0</v>
      </c>
      <c r="DK249" s="206">
        <v>0</v>
      </c>
      <c r="DL249" s="207">
        <v>0</v>
      </c>
      <c r="DM249" s="343"/>
      <c r="DN249" s="317"/>
      <c r="DO249" s="317"/>
      <c r="DP249" s="317"/>
      <c r="DQ249" s="208"/>
      <c r="DR249" s="218"/>
      <c r="DS249" s="205" t="s">
        <v>281</v>
      </c>
      <c r="DT249" s="205"/>
      <c r="DU249" s="206">
        <f t="shared" si="237"/>
        <v>0</v>
      </c>
      <c r="DV249" s="206">
        <f t="shared" si="238"/>
        <v>0</v>
      </c>
      <c r="DW249" s="206">
        <f t="shared" si="239"/>
        <v>0</v>
      </c>
      <c r="DX249" s="206">
        <f t="shared" si="240"/>
        <v>0</v>
      </c>
      <c r="DY249" s="206">
        <f t="shared" si="241"/>
        <v>0</v>
      </c>
      <c r="DZ249" s="206">
        <f t="shared" si="242"/>
        <v>0</v>
      </c>
      <c r="EA249" s="206">
        <f t="shared" si="243"/>
        <v>0</v>
      </c>
      <c r="EB249" s="206">
        <f t="shared" si="244"/>
        <v>0</v>
      </c>
      <c r="EC249" s="206">
        <f t="shared" si="245"/>
        <v>0</v>
      </c>
      <c r="ED249" s="207">
        <f t="shared" si="201"/>
        <v>0</v>
      </c>
      <c r="EE249" s="303">
        <f t="shared" si="246"/>
        <v>0</v>
      </c>
      <c r="EF249" s="306"/>
      <c r="EG249" s="314"/>
      <c r="EH249" s="101"/>
    </row>
    <row r="250" spans="1:138" s="126" customFormat="1" ht="15" hidden="1" customHeight="1" outlineLevel="1" x14ac:dyDescent="0.35">
      <c r="A250" s="37" t="s">
        <v>303</v>
      </c>
      <c r="B250" s="37">
        <v>10</v>
      </c>
      <c r="C250" s="38">
        <v>10.1</v>
      </c>
      <c r="D250" s="39" t="s">
        <v>323</v>
      </c>
      <c r="E250" s="208"/>
      <c r="F250" s="218"/>
      <c r="G250" s="205" t="s">
        <v>312</v>
      </c>
      <c r="H250" s="205"/>
      <c r="I250" s="206">
        <v>0</v>
      </c>
      <c r="J250" s="206">
        <v>0</v>
      </c>
      <c r="K250" s="206">
        <v>0</v>
      </c>
      <c r="L250" s="206">
        <v>0</v>
      </c>
      <c r="M250" s="206">
        <v>0</v>
      </c>
      <c r="N250" s="206">
        <v>0</v>
      </c>
      <c r="O250" s="206">
        <v>0</v>
      </c>
      <c r="P250" s="206">
        <v>0</v>
      </c>
      <c r="Q250" s="206">
        <v>0</v>
      </c>
      <c r="R250" s="206">
        <v>0</v>
      </c>
      <c r="S250" s="206">
        <v>0</v>
      </c>
      <c r="T250" s="206">
        <v>0</v>
      </c>
      <c r="U250" s="206">
        <v>0</v>
      </c>
      <c r="V250" s="206">
        <v>0</v>
      </c>
      <c r="W250" s="206">
        <v>0</v>
      </c>
      <c r="X250" s="206">
        <v>0</v>
      </c>
      <c r="Y250" s="206">
        <v>0</v>
      </c>
      <c r="Z250" s="206">
        <v>0</v>
      </c>
      <c r="AA250" s="206">
        <v>0</v>
      </c>
      <c r="AB250" s="206">
        <v>0</v>
      </c>
      <c r="AC250" s="206">
        <v>0</v>
      </c>
      <c r="AD250" s="206">
        <v>0</v>
      </c>
      <c r="AE250" s="206">
        <v>0</v>
      </c>
      <c r="AF250" s="206">
        <v>0</v>
      </c>
      <c r="AG250" s="206">
        <v>0</v>
      </c>
      <c r="AH250" s="206">
        <v>0</v>
      </c>
      <c r="AI250" s="206">
        <v>0</v>
      </c>
      <c r="AJ250" s="206">
        <v>0</v>
      </c>
      <c r="AK250" s="206">
        <v>0</v>
      </c>
      <c r="AL250" s="206">
        <v>0</v>
      </c>
      <c r="AM250" s="206">
        <v>0</v>
      </c>
      <c r="AN250" s="206">
        <v>0</v>
      </c>
      <c r="AO250" s="206">
        <v>0</v>
      </c>
      <c r="AP250" s="206">
        <v>0</v>
      </c>
      <c r="AQ250" s="206">
        <v>0</v>
      </c>
      <c r="AR250" s="206">
        <v>0</v>
      </c>
      <c r="AS250" s="206">
        <v>0</v>
      </c>
      <c r="AT250" s="206">
        <v>0</v>
      </c>
      <c r="AU250" s="206">
        <v>0</v>
      </c>
      <c r="AV250" s="206">
        <v>0</v>
      </c>
      <c r="AW250" s="206">
        <v>0</v>
      </c>
      <c r="AX250" s="206">
        <v>0</v>
      </c>
      <c r="AY250" s="206">
        <v>0</v>
      </c>
      <c r="AZ250" s="206">
        <v>0</v>
      </c>
      <c r="BA250" s="206">
        <v>0</v>
      </c>
      <c r="BB250" s="206">
        <v>0</v>
      </c>
      <c r="BC250" s="206">
        <v>0</v>
      </c>
      <c r="BD250" s="206">
        <v>0</v>
      </c>
      <c r="BE250" s="206">
        <v>0</v>
      </c>
      <c r="BF250" s="206">
        <v>0</v>
      </c>
      <c r="BG250" s="206">
        <v>0</v>
      </c>
      <c r="BH250" s="206">
        <v>0</v>
      </c>
      <c r="BI250" s="206">
        <v>0</v>
      </c>
      <c r="BJ250" s="206">
        <v>0</v>
      </c>
      <c r="BK250" s="206">
        <v>0</v>
      </c>
      <c r="BL250" s="206">
        <v>0</v>
      </c>
      <c r="BM250" s="206">
        <v>0</v>
      </c>
      <c r="BN250" s="206">
        <v>0</v>
      </c>
      <c r="BO250" s="206">
        <v>0</v>
      </c>
      <c r="BP250" s="206">
        <v>0</v>
      </c>
      <c r="BQ250" s="206">
        <v>0</v>
      </c>
      <c r="BR250" s="206">
        <v>0</v>
      </c>
      <c r="BS250" s="206">
        <v>0</v>
      </c>
      <c r="BT250" s="206">
        <v>0</v>
      </c>
      <c r="BU250" s="206">
        <v>0</v>
      </c>
      <c r="BV250" s="206">
        <v>0</v>
      </c>
      <c r="BW250" s="206">
        <v>0</v>
      </c>
      <c r="BX250" s="206">
        <v>0</v>
      </c>
      <c r="BY250" s="206">
        <v>0</v>
      </c>
      <c r="BZ250" s="206">
        <v>0</v>
      </c>
      <c r="CA250" s="206">
        <v>0</v>
      </c>
      <c r="CB250" s="206">
        <v>0</v>
      </c>
      <c r="CC250" s="206">
        <v>0</v>
      </c>
      <c r="CD250" s="206">
        <v>0</v>
      </c>
      <c r="CE250" s="206">
        <v>0</v>
      </c>
      <c r="CF250" s="206">
        <v>0</v>
      </c>
      <c r="CG250" s="206">
        <v>0</v>
      </c>
      <c r="CH250" s="206">
        <v>0</v>
      </c>
      <c r="CI250" s="206">
        <v>0</v>
      </c>
      <c r="CJ250" s="206">
        <v>0</v>
      </c>
      <c r="CK250" s="206">
        <v>0</v>
      </c>
      <c r="CL250" s="206">
        <v>0</v>
      </c>
      <c r="CM250" s="206">
        <v>0</v>
      </c>
      <c r="CN250" s="206">
        <v>0</v>
      </c>
      <c r="CO250" s="206">
        <v>0</v>
      </c>
      <c r="CP250" s="206">
        <v>0</v>
      </c>
      <c r="CQ250" s="206">
        <v>0</v>
      </c>
      <c r="CR250" s="206">
        <v>0</v>
      </c>
      <c r="CS250" s="206">
        <v>0</v>
      </c>
      <c r="CT250" s="206">
        <v>0</v>
      </c>
      <c r="CU250" s="206">
        <v>0</v>
      </c>
      <c r="CV250" s="206">
        <v>0</v>
      </c>
      <c r="CW250" s="206">
        <v>0</v>
      </c>
      <c r="CX250" s="206">
        <v>0</v>
      </c>
      <c r="CY250" s="206">
        <v>0</v>
      </c>
      <c r="CZ250" s="206">
        <v>0</v>
      </c>
      <c r="DA250" s="206">
        <v>0</v>
      </c>
      <c r="DB250" s="206">
        <v>0</v>
      </c>
      <c r="DC250" s="206">
        <v>0</v>
      </c>
      <c r="DD250" s="206">
        <v>0</v>
      </c>
      <c r="DE250" s="206">
        <v>0</v>
      </c>
      <c r="DF250" s="206">
        <v>0</v>
      </c>
      <c r="DG250" s="206">
        <v>0</v>
      </c>
      <c r="DH250" s="206">
        <v>0</v>
      </c>
      <c r="DI250" s="206">
        <v>0</v>
      </c>
      <c r="DJ250" s="206">
        <v>0</v>
      </c>
      <c r="DK250" s="206">
        <v>0</v>
      </c>
      <c r="DL250" s="207">
        <v>0</v>
      </c>
      <c r="DM250" s="343"/>
      <c r="DN250" s="317"/>
      <c r="DO250" s="317"/>
      <c r="DP250" s="317"/>
      <c r="DQ250" s="208"/>
      <c r="DR250" s="218"/>
      <c r="DS250" s="205" t="s">
        <v>312</v>
      </c>
      <c r="DT250" s="205"/>
      <c r="DU250" s="206">
        <f t="shared" si="237"/>
        <v>0</v>
      </c>
      <c r="DV250" s="206">
        <f t="shared" si="238"/>
        <v>0</v>
      </c>
      <c r="DW250" s="206">
        <f t="shared" si="239"/>
        <v>0</v>
      </c>
      <c r="DX250" s="206">
        <f t="shared" si="240"/>
        <v>0</v>
      </c>
      <c r="DY250" s="206">
        <f t="shared" si="241"/>
        <v>0</v>
      </c>
      <c r="DZ250" s="206">
        <f t="shared" si="242"/>
        <v>0</v>
      </c>
      <c r="EA250" s="206">
        <f t="shared" si="243"/>
        <v>0</v>
      </c>
      <c r="EB250" s="206">
        <f t="shared" si="244"/>
        <v>0</v>
      </c>
      <c r="EC250" s="206">
        <f t="shared" si="245"/>
        <v>0</v>
      </c>
      <c r="ED250" s="207">
        <f t="shared" si="201"/>
        <v>0</v>
      </c>
      <c r="EE250" s="303">
        <f t="shared" si="246"/>
        <v>0</v>
      </c>
      <c r="EF250" s="306"/>
      <c r="EG250" s="314"/>
      <c r="EH250" s="101"/>
    </row>
    <row r="251" spans="1:138" s="126" customFormat="1" ht="15" hidden="1" customHeight="1" outlineLevel="1" x14ac:dyDescent="0.35">
      <c r="A251" s="37" t="s">
        <v>303</v>
      </c>
      <c r="B251" s="37">
        <v>10</v>
      </c>
      <c r="C251" s="38">
        <v>10.1</v>
      </c>
      <c r="D251" s="39" t="s">
        <v>324</v>
      </c>
      <c r="E251" s="208"/>
      <c r="F251" s="218"/>
      <c r="G251" s="209" t="s">
        <v>313</v>
      </c>
      <c r="H251" s="205"/>
      <c r="I251" s="206">
        <v>0</v>
      </c>
      <c r="J251" s="206">
        <v>0</v>
      </c>
      <c r="K251" s="206">
        <v>0</v>
      </c>
      <c r="L251" s="206">
        <v>0</v>
      </c>
      <c r="M251" s="206">
        <v>0</v>
      </c>
      <c r="N251" s="206">
        <v>0</v>
      </c>
      <c r="O251" s="206">
        <v>0</v>
      </c>
      <c r="P251" s="206">
        <v>0</v>
      </c>
      <c r="Q251" s="206">
        <v>0</v>
      </c>
      <c r="R251" s="206">
        <v>0</v>
      </c>
      <c r="S251" s="206">
        <v>0</v>
      </c>
      <c r="T251" s="206">
        <v>0</v>
      </c>
      <c r="U251" s="206">
        <v>0</v>
      </c>
      <c r="V251" s="206">
        <v>0</v>
      </c>
      <c r="W251" s="206">
        <v>0</v>
      </c>
      <c r="X251" s="206">
        <v>0</v>
      </c>
      <c r="Y251" s="206">
        <v>0</v>
      </c>
      <c r="Z251" s="206">
        <v>0</v>
      </c>
      <c r="AA251" s="206">
        <v>0</v>
      </c>
      <c r="AB251" s="206">
        <v>0</v>
      </c>
      <c r="AC251" s="206">
        <v>0</v>
      </c>
      <c r="AD251" s="206">
        <v>0</v>
      </c>
      <c r="AE251" s="206">
        <v>0</v>
      </c>
      <c r="AF251" s="206">
        <v>0</v>
      </c>
      <c r="AG251" s="206">
        <v>0</v>
      </c>
      <c r="AH251" s="206">
        <v>0</v>
      </c>
      <c r="AI251" s="206">
        <v>0</v>
      </c>
      <c r="AJ251" s="206">
        <v>0</v>
      </c>
      <c r="AK251" s="206">
        <v>0</v>
      </c>
      <c r="AL251" s="206">
        <v>0</v>
      </c>
      <c r="AM251" s="206">
        <v>0</v>
      </c>
      <c r="AN251" s="206">
        <v>0</v>
      </c>
      <c r="AO251" s="206">
        <v>0</v>
      </c>
      <c r="AP251" s="206">
        <v>0</v>
      </c>
      <c r="AQ251" s="206">
        <v>0</v>
      </c>
      <c r="AR251" s="206">
        <v>0</v>
      </c>
      <c r="AS251" s="206">
        <v>0</v>
      </c>
      <c r="AT251" s="206">
        <v>0</v>
      </c>
      <c r="AU251" s="206">
        <v>0</v>
      </c>
      <c r="AV251" s="206">
        <v>0</v>
      </c>
      <c r="AW251" s="206">
        <v>0</v>
      </c>
      <c r="AX251" s="206">
        <v>0</v>
      </c>
      <c r="AY251" s="206">
        <v>0</v>
      </c>
      <c r="AZ251" s="206">
        <v>0</v>
      </c>
      <c r="BA251" s="206">
        <v>0</v>
      </c>
      <c r="BB251" s="206">
        <v>0</v>
      </c>
      <c r="BC251" s="206">
        <v>0</v>
      </c>
      <c r="BD251" s="206">
        <v>0</v>
      </c>
      <c r="BE251" s="206">
        <v>0</v>
      </c>
      <c r="BF251" s="206">
        <v>0</v>
      </c>
      <c r="BG251" s="206">
        <v>0</v>
      </c>
      <c r="BH251" s="206">
        <v>0</v>
      </c>
      <c r="BI251" s="206">
        <v>0</v>
      </c>
      <c r="BJ251" s="206">
        <v>0</v>
      </c>
      <c r="BK251" s="206">
        <v>0</v>
      </c>
      <c r="BL251" s="206">
        <v>0</v>
      </c>
      <c r="BM251" s="206">
        <v>0</v>
      </c>
      <c r="BN251" s="206">
        <v>0</v>
      </c>
      <c r="BO251" s="206">
        <v>0</v>
      </c>
      <c r="BP251" s="206">
        <v>0</v>
      </c>
      <c r="BQ251" s="206">
        <v>0</v>
      </c>
      <c r="BR251" s="206">
        <v>0</v>
      </c>
      <c r="BS251" s="206">
        <v>0</v>
      </c>
      <c r="BT251" s="206">
        <v>0</v>
      </c>
      <c r="BU251" s="206">
        <v>0</v>
      </c>
      <c r="BV251" s="206">
        <v>0</v>
      </c>
      <c r="BW251" s="206">
        <v>0</v>
      </c>
      <c r="BX251" s="206">
        <v>0</v>
      </c>
      <c r="BY251" s="206">
        <v>0</v>
      </c>
      <c r="BZ251" s="206">
        <v>0</v>
      </c>
      <c r="CA251" s="206">
        <v>0</v>
      </c>
      <c r="CB251" s="206">
        <v>0</v>
      </c>
      <c r="CC251" s="206">
        <v>0</v>
      </c>
      <c r="CD251" s="206">
        <v>0</v>
      </c>
      <c r="CE251" s="206">
        <v>0</v>
      </c>
      <c r="CF251" s="206">
        <v>0</v>
      </c>
      <c r="CG251" s="206">
        <v>0</v>
      </c>
      <c r="CH251" s="206">
        <v>0</v>
      </c>
      <c r="CI251" s="206">
        <v>0</v>
      </c>
      <c r="CJ251" s="206">
        <v>0</v>
      </c>
      <c r="CK251" s="206">
        <v>0</v>
      </c>
      <c r="CL251" s="206">
        <v>0</v>
      </c>
      <c r="CM251" s="206">
        <v>0</v>
      </c>
      <c r="CN251" s="206">
        <v>0</v>
      </c>
      <c r="CO251" s="206">
        <v>0</v>
      </c>
      <c r="CP251" s="206">
        <v>0</v>
      </c>
      <c r="CQ251" s="206">
        <v>0</v>
      </c>
      <c r="CR251" s="206">
        <v>0</v>
      </c>
      <c r="CS251" s="206">
        <v>0</v>
      </c>
      <c r="CT251" s="206">
        <v>0</v>
      </c>
      <c r="CU251" s="206">
        <v>0</v>
      </c>
      <c r="CV251" s="206">
        <v>0</v>
      </c>
      <c r="CW251" s="206">
        <v>0</v>
      </c>
      <c r="CX251" s="206">
        <v>0</v>
      </c>
      <c r="CY251" s="206">
        <v>0</v>
      </c>
      <c r="CZ251" s="206">
        <v>0</v>
      </c>
      <c r="DA251" s="206">
        <v>0</v>
      </c>
      <c r="DB251" s="206">
        <v>0</v>
      </c>
      <c r="DC251" s="206">
        <v>0</v>
      </c>
      <c r="DD251" s="206">
        <v>0</v>
      </c>
      <c r="DE251" s="206">
        <v>0</v>
      </c>
      <c r="DF251" s="206">
        <v>0</v>
      </c>
      <c r="DG251" s="206">
        <v>0</v>
      </c>
      <c r="DH251" s="206">
        <v>0</v>
      </c>
      <c r="DI251" s="206">
        <v>0</v>
      </c>
      <c r="DJ251" s="206">
        <v>0</v>
      </c>
      <c r="DK251" s="206">
        <v>0</v>
      </c>
      <c r="DL251" s="207">
        <v>0</v>
      </c>
      <c r="DM251" s="343"/>
      <c r="DN251" s="317"/>
      <c r="DO251" s="317"/>
      <c r="DP251" s="317"/>
      <c r="DQ251" s="208"/>
      <c r="DR251" s="218"/>
      <c r="DS251" s="209" t="s">
        <v>313</v>
      </c>
      <c r="DT251" s="205"/>
      <c r="DU251" s="206">
        <f t="shared" si="237"/>
        <v>0</v>
      </c>
      <c r="DV251" s="206">
        <f t="shared" si="238"/>
        <v>0</v>
      </c>
      <c r="DW251" s="206">
        <f t="shared" si="239"/>
        <v>0</v>
      </c>
      <c r="DX251" s="206">
        <f t="shared" si="240"/>
        <v>0</v>
      </c>
      <c r="DY251" s="206">
        <f t="shared" si="241"/>
        <v>0</v>
      </c>
      <c r="DZ251" s="206">
        <f t="shared" si="242"/>
        <v>0</v>
      </c>
      <c r="EA251" s="206">
        <f t="shared" si="243"/>
        <v>0</v>
      </c>
      <c r="EB251" s="206">
        <f t="shared" si="244"/>
        <v>0</v>
      </c>
      <c r="EC251" s="206">
        <f t="shared" si="245"/>
        <v>0</v>
      </c>
      <c r="ED251" s="207">
        <f t="shared" si="201"/>
        <v>0</v>
      </c>
      <c r="EE251" s="303">
        <f t="shared" si="246"/>
        <v>0</v>
      </c>
      <c r="EF251" s="306"/>
      <c r="EG251" s="314"/>
      <c r="EH251" s="101"/>
    </row>
    <row r="252" spans="1:138" s="126" customFormat="1" ht="15" hidden="1" customHeight="1" outlineLevel="1" x14ac:dyDescent="0.35">
      <c r="A252" s="37" t="s">
        <v>303</v>
      </c>
      <c r="B252" s="37">
        <v>10</v>
      </c>
      <c r="C252" s="38">
        <v>10.1</v>
      </c>
      <c r="D252" s="39" t="s">
        <v>325</v>
      </c>
      <c r="E252" s="208"/>
      <c r="F252" s="218"/>
      <c r="G252" s="209" t="s">
        <v>314</v>
      </c>
      <c r="H252" s="205"/>
      <c r="I252" s="206">
        <v>0</v>
      </c>
      <c r="J252" s="206">
        <v>0</v>
      </c>
      <c r="K252" s="206">
        <v>0</v>
      </c>
      <c r="L252" s="206">
        <v>0</v>
      </c>
      <c r="M252" s="206">
        <v>0</v>
      </c>
      <c r="N252" s="206">
        <v>0</v>
      </c>
      <c r="O252" s="206">
        <v>0</v>
      </c>
      <c r="P252" s="206">
        <v>0</v>
      </c>
      <c r="Q252" s="206">
        <v>0</v>
      </c>
      <c r="R252" s="206">
        <v>0</v>
      </c>
      <c r="S252" s="206">
        <v>0</v>
      </c>
      <c r="T252" s="206">
        <v>0</v>
      </c>
      <c r="U252" s="206">
        <v>0</v>
      </c>
      <c r="V252" s="206">
        <v>0</v>
      </c>
      <c r="W252" s="206">
        <v>0</v>
      </c>
      <c r="X252" s="206">
        <v>0</v>
      </c>
      <c r="Y252" s="206">
        <v>0</v>
      </c>
      <c r="Z252" s="206">
        <v>0</v>
      </c>
      <c r="AA252" s="206">
        <v>0</v>
      </c>
      <c r="AB252" s="206">
        <v>0</v>
      </c>
      <c r="AC252" s="206">
        <v>0</v>
      </c>
      <c r="AD252" s="206">
        <v>0</v>
      </c>
      <c r="AE252" s="206">
        <v>0</v>
      </c>
      <c r="AF252" s="206">
        <v>0</v>
      </c>
      <c r="AG252" s="206">
        <v>0</v>
      </c>
      <c r="AH252" s="206">
        <v>0</v>
      </c>
      <c r="AI252" s="206">
        <v>0</v>
      </c>
      <c r="AJ252" s="206">
        <v>0</v>
      </c>
      <c r="AK252" s="206">
        <v>0</v>
      </c>
      <c r="AL252" s="206">
        <v>0</v>
      </c>
      <c r="AM252" s="206">
        <v>0</v>
      </c>
      <c r="AN252" s="206">
        <v>0</v>
      </c>
      <c r="AO252" s="206">
        <v>0</v>
      </c>
      <c r="AP252" s="206">
        <v>0</v>
      </c>
      <c r="AQ252" s="206">
        <v>0</v>
      </c>
      <c r="AR252" s="206">
        <v>0</v>
      </c>
      <c r="AS252" s="206">
        <v>0</v>
      </c>
      <c r="AT252" s="206">
        <v>0</v>
      </c>
      <c r="AU252" s="206">
        <v>0</v>
      </c>
      <c r="AV252" s="206">
        <v>0</v>
      </c>
      <c r="AW252" s="206">
        <v>0</v>
      </c>
      <c r="AX252" s="206">
        <v>0</v>
      </c>
      <c r="AY252" s="206">
        <v>0</v>
      </c>
      <c r="AZ252" s="206">
        <v>0</v>
      </c>
      <c r="BA252" s="206">
        <v>0</v>
      </c>
      <c r="BB252" s="206">
        <v>0</v>
      </c>
      <c r="BC252" s="206">
        <v>0</v>
      </c>
      <c r="BD252" s="206">
        <v>0</v>
      </c>
      <c r="BE252" s="206">
        <v>0</v>
      </c>
      <c r="BF252" s="206">
        <v>0</v>
      </c>
      <c r="BG252" s="206">
        <v>0</v>
      </c>
      <c r="BH252" s="206">
        <v>0</v>
      </c>
      <c r="BI252" s="206">
        <v>0</v>
      </c>
      <c r="BJ252" s="206">
        <v>0</v>
      </c>
      <c r="BK252" s="206">
        <v>0</v>
      </c>
      <c r="BL252" s="206">
        <v>0</v>
      </c>
      <c r="BM252" s="206">
        <v>0</v>
      </c>
      <c r="BN252" s="206">
        <v>0</v>
      </c>
      <c r="BO252" s="206">
        <v>0</v>
      </c>
      <c r="BP252" s="206">
        <v>0</v>
      </c>
      <c r="BQ252" s="206">
        <v>0</v>
      </c>
      <c r="BR252" s="206">
        <v>0</v>
      </c>
      <c r="BS252" s="206">
        <v>0</v>
      </c>
      <c r="BT252" s="206">
        <v>0</v>
      </c>
      <c r="BU252" s="206">
        <v>0</v>
      </c>
      <c r="BV252" s="206">
        <v>0</v>
      </c>
      <c r="BW252" s="206">
        <v>0</v>
      </c>
      <c r="BX252" s="206">
        <v>0</v>
      </c>
      <c r="BY252" s="206">
        <v>0</v>
      </c>
      <c r="BZ252" s="206">
        <v>0</v>
      </c>
      <c r="CA252" s="206">
        <v>0</v>
      </c>
      <c r="CB252" s="206">
        <v>0</v>
      </c>
      <c r="CC252" s="206">
        <v>0</v>
      </c>
      <c r="CD252" s="206">
        <v>0</v>
      </c>
      <c r="CE252" s="206">
        <v>0</v>
      </c>
      <c r="CF252" s="206">
        <v>0</v>
      </c>
      <c r="CG252" s="206">
        <v>0</v>
      </c>
      <c r="CH252" s="206">
        <v>0</v>
      </c>
      <c r="CI252" s="206">
        <v>0</v>
      </c>
      <c r="CJ252" s="206">
        <v>0</v>
      </c>
      <c r="CK252" s="206">
        <v>0</v>
      </c>
      <c r="CL252" s="206">
        <v>0</v>
      </c>
      <c r="CM252" s="206">
        <v>0</v>
      </c>
      <c r="CN252" s="206">
        <v>0</v>
      </c>
      <c r="CO252" s="206">
        <v>0</v>
      </c>
      <c r="CP252" s="206">
        <v>0</v>
      </c>
      <c r="CQ252" s="206">
        <v>0</v>
      </c>
      <c r="CR252" s="206">
        <v>0</v>
      </c>
      <c r="CS252" s="206">
        <v>0</v>
      </c>
      <c r="CT252" s="206">
        <v>0</v>
      </c>
      <c r="CU252" s="206">
        <v>0</v>
      </c>
      <c r="CV252" s="206">
        <v>0</v>
      </c>
      <c r="CW252" s="206">
        <v>0</v>
      </c>
      <c r="CX252" s="206">
        <v>0</v>
      </c>
      <c r="CY252" s="206">
        <v>0</v>
      </c>
      <c r="CZ252" s="206">
        <v>0</v>
      </c>
      <c r="DA252" s="206">
        <v>0</v>
      </c>
      <c r="DB252" s="206">
        <v>0</v>
      </c>
      <c r="DC252" s="206">
        <v>0</v>
      </c>
      <c r="DD252" s="206">
        <v>0</v>
      </c>
      <c r="DE252" s="206">
        <v>0</v>
      </c>
      <c r="DF252" s="206">
        <v>0</v>
      </c>
      <c r="DG252" s="206">
        <v>0</v>
      </c>
      <c r="DH252" s="206">
        <v>0</v>
      </c>
      <c r="DI252" s="206">
        <v>0</v>
      </c>
      <c r="DJ252" s="206">
        <v>0</v>
      </c>
      <c r="DK252" s="206">
        <v>0</v>
      </c>
      <c r="DL252" s="207">
        <v>0</v>
      </c>
      <c r="DM252" s="343"/>
      <c r="DN252" s="317"/>
      <c r="DO252" s="317"/>
      <c r="DP252" s="317"/>
      <c r="DQ252" s="208"/>
      <c r="DR252" s="218"/>
      <c r="DS252" s="209" t="s">
        <v>314</v>
      </c>
      <c r="DT252" s="205"/>
      <c r="DU252" s="206">
        <f t="shared" si="237"/>
        <v>0</v>
      </c>
      <c r="DV252" s="206">
        <f t="shared" si="238"/>
        <v>0</v>
      </c>
      <c r="DW252" s="206">
        <f t="shared" si="239"/>
        <v>0</v>
      </c>
      <c r="DX252" s="206">
        <f t="shared" si="240"/>
        <v>0</v>
      </c>
      <c r="DY252" s="206">
        <f t="shared" si="241"/>
        <v>0</v>
      </c>
      <c r="DZ252" s="206">
        <f t="shared" si="242"/>
        <v>0</v>
      </c>
      <c r="EA252" s="206">
        <f t="shared" si="243"/>
        <v>0</v>
      </c>
      <c r="EB252" s="206">
        <f t="shared" si="244"/>
        <v>0</v>
      </c>
      <c r="EC252" s="206">
        <f t="shared" si="245"/>
        <v>0</v>
      </c>
      <c r="ED252" s="207">
        <f t="shared" si="201"/>
        <v>0</v>
      </c>
      <c r="EE252" s="303">
        <f t="shared" si="246"/>
        <v>0</v>
      </c>
      <c r="EF252" s="306"/>
      <c r="EG252" s="314"/>
      <c r="EH252" s="101"/>
    </row>
    <row r="253" spans="1:138" s="126" customFormat="1" ht="15.75" hidden="1" customHeight="1" outlineLevel="1" x14ac:dyDescent="0.35">
      <c r="A253" s="127" t="s">
        <v>303</v>
      </c>
      <c r="B253" s="127">
        <v>10</v>
      </c>
      <c r="C253" s="128">
        <v>10.199999999999999</v>
      </c>
      <c r="D253" s="129"/>
      <c r="E253" s="230"/>
      <c r="F253" s="211" t="s">
        <v>326</v>
      </c>
      <c r="G253" s="211"/>
      <c r="H253" s="212"/>
      <c r="I253" s="213">
        <v>0</v>
      </c>
      <c r="J253" s="213">
        <v>0</v>
      </c>
      <c r="K253" s="213">
        <v>0</v>
      </c>
      <c r="L253" s="213">
        <v>0</v>
      </c>
      <c r="M253" s="213">
        <v>0</v>
      </c>
      <c r="N253" s="213">
        <v>0</v>
      </c>
      <c r="O253" s="213">
        <v>0</v>
      </c>
      <c r="P253" s="213">
        <v>0</v>
      </c>
      <c r="Q253" s="213">
        <v>0</v>
      </c>
      <c r="R253" s="213">
        <v>0</v>
      </c>
      <c r="S253" s="213">
        <v>0</v>
      </c>
      <c r="T253" s="213">
        <v>0</v>
      </c>
      <c r="U253" s="213">
        <v>0</v>
      </c>
      <c r="V253" s="213">
        <v>0</v>
      </c>
      <c r="W253" s="213">
        <v>0</v>
      </c>
      <c r="X253" s="213">
        <v>0</v>
      </c>
      <c r="Y253" s="213">
        <v>0</v>
      </c>
      <c r="Z253" s="213">
        <v>0</v>
      </c>
      <c r="AA253" s="213">
        <v>0</v>
      </c>
      <c r="AB253" s="213">
        <v>0</v>
      </c>
      <c r="AC253" s="213">
        <v>0</v>
      </c>
      <c r="AD253" s="213">
        <v>0</v>
      </c>
      <c r="AE253" s="213">
        <v>0</v>
      </c>
      <c r="AF253" s="213">
        <v>0</v>
      </c>
      <c r="AG253" s="213">
        <v>0</v>
      </c>
      <c r="AH253" s="213">
        <v>0</v>
      </c>
      <c r="AI253" s="213">
        <v>0</v>
      </c>
      <c r="AJ253" s="213">
        <v>0</v>
      </c>
      <c r="AK253" s="213">
        <v>0</v>
      </c>
      <c r="AL253" s="213">
        <v>0</v>
      </c>
      <c r="AM253" s="213">
        <v>0</v>
      </c>
      <c r="AN253" s="213">
        <v>0</v>
      </c>
      <c r="AO253" s="213">
        <v>0</v>
      </c>
      <c r="AP253" s="213">
        <v>0</v>
      </c>
      <c r="AQ253" s="213">
        <v>0</v>
      </c>
      <c r="AR253" s="213">
        <v>0</v>
      </c>
      <c r="AS253" s="213">
        <v>0</v>
      </c>
      <c r="AT253" s="213">
        <v>0</v>
      </c>
      <c r="AU253" s="213">
        <v>0</v>
      </c>
      <c r="AV253" s="213">
        <v>0</v>
      </c>
      <c r="AW253" s="213">
        <v>0</v>
      </c>
      <c r="AX253" s="213">
        <v>0</v>
      </c>
      <c r="AY253" s="213">
        <v>0</v>
      </c>
      <c r="AZ253" s="213">
        <v>0</v>
      </c>
      <c r="BA253" s="213">
        <v>0</v>
      </c>
      <c r="BB253" s="213">
        <v>0</v>
      </c>
      <c r="BC253" s="213">
        <v>0</v>
      </c>
      <c r="BD253" s="213">
        <v>0</v>
      </c>
      <c r="BE253" s="213">
        <v>0</v>
      </c>
      <c r="BF253" s="213">
        <v>0</v>
      </c>
      <c r="BG253" s="213">
        <v>0</v>
      </c>
      <c r="BH253" s="213">
        <v>0</v>
      </c>
      <c r="BI253" s="213">
        <v>0</v>
      </c>
      <c r="BJ253" s="213">
        <v>0</v>
      </c>
      <c r="BK253" s="213">
        <v>0</v>
      </c>
      <c r="BL253" s="213">
        <v>0</v>
      </c>
      <c r="BM253" s="213">
        <v>0</v>
      </c>
      <c r="BN253" s="213">
        <v>0</v>
      </c>
      <c r="BO253" s="213">
        <v>0</v>
      </c>
      <c r="BP253" s="213">
        <v>0</v>
      </c>
      <c r="BQ253" s="213">
        <v>0</v>
      </c>
      <c r="BR253" s="213">
        <v>0</v>
      </c>
      <c r="BS253" s="213">
        <v>0</v>
      </c>
      <c r="BT253" s="213">
        <v>0</v>
      </c>
      <c r="BU253" s="213">
        <v>0</v>
      </c>
      <c r="BV253" s="213">
        <v>0</v>
      </c>
      <c r="BW253" s="213">
        <v>0</v>
      </c>
      <c r="BX253" s="213">
        <v>0</v>
      </c>
      <c r="BY253" s="213">
        <v>0</v>
      </c>
      <c r="BZ253" s="213">
        <v>0</v>
      </c>
      <c r="CA253" s="213">
        <v>0</v>
      </c>
      <c r="CB253" s="213">
        <v>0</v>
      </c>
      <c r="CC253" s="213">
        <v>0</v>
      </c>
      <c r="CD253" s="213">
        <v>0</v>
      </c>
      <c r="CE253" s="213">
        <v>0</v>
      </c>
      <c r="CF253" s="213">
        <v>0</v>
      </c>
      <c r="CG253" s="213">
        <v>0</v>
      </c>
      <c r="CH253" s="213">
        <v>0</v>
      </c>
      <c r="CI253" s="213">
        <v>0</v>
      </c>
      <c r="CJ253" s="213">
        <v>0</v>
      </c>
      <c r="CK253" s="213">
        <v>0</v>
      </c>
      <c r="CL253" s="213">
        <v>0</v>
      </c>
      <c r="CM253" s="213">
        <v>0</v>
      </c>
      <c r="CN253" s="213">
        <v>0</v>
      </c>
      <c r="CO253" s="213">
        <v>0</v>
      </c>
      <c r="CP253" s="213">
        <v>0</v>
      </c>
      <c r="CQ253" s="213">
        <v>0</v>
      </c>
      <c r="CR253" s="213">
        <v>0</v>
      </c>
      <c r="CS253" s="213">
        <v>0</v>
      </c>
      <c r="CT253" s="213">
        <v>0</v>
      </c>
      <c r="CU253" s="213">
        <v>0</v>
      </c>
      <c r="CV253" s="213">
        <v>0</v>
      </c>
      <c r="CW253" s="213">
        <v>0</v>
      </c>
      <c r="CX253" s="213">
        <v>0</v>
      </c>
      <c r="CY253" s="213">
        <v>0</v>
      </c>
      <c r="CZ253" s="213">
        <v>0</v>
      </c>
      <c r="DA253" s="213">
        <v>0</v>
      </c>
      <c r="DB253" s="213">
        <v>0</v>
      </c>
      <c r="DC253" s="213">
        <v>0</v>
      </c>
      <c r="DD253" s="213">
        <v>0</v>
      </c>
      <c r="DE253" s="213">
        <v>0</v>
      </c>
      <c r="DF253" s="213">
        <v>0</v>
      </c>
      <c r="DG253" s="213">
        <v>0</v>
      </c>
      <c r="DH253" s="213">
        <v>0</v>
      </c>
      <c r="DI253" s="213">
        <v>0</v>
      </c>
      <c r="DJ253" s="213">
        <v>0</v>
      </c>
      <c r="DK253" s="213">
        <v>0</v>
      </c>
      <c r="DL253" s="214">
        <v>0</v>
      </c>
      <c r="DM253" s="343"/>
      <c r="DN253" s="317"/>
      <c r="DO253" s="317"/>
      <c r="DP253" s="317"/>
      <c r="DQ253" s="230"/>
      <c r="DR253" s="211" t="s">
        <v>326</v>
      </c>
      <c r="DS253" s="211"/>
      <c r="DT253" s="212"/>
      <c r="DU253" s="213">
        <f t="shared" ref="DU253:EC253" si="247">SUM(DU254:DU260)</f>
        <v>0</v>
      </c>
      <c r="DV253" s="213">
        <f t="shared" si="247"/>
        <v>0</v>
      </c>
      <c r="DW253" s="213">
        <f t="shared" si="247"/>
        <v>0</v>
      </c>
      <c r="DX253" s="213">
        <f t="shared" si="247"/>
        <v>0</v>
      </c>
      <c r="DY253" s="213">
        <f t="shared" si="247"/>
        <v>0</v>
      </c>
      <c r="DZ253" s="213">
        <f t="shared" si="247"/>
        <v>0</v>
      </c>
      <c r="EA253" s="213">
        <f t="shared" si="247"/>
        <v>0</v>
      </c>
      <c r="EB253" s="213">
        <f t="shared" si="247"/>
        <v>0</v>
      </c>
      <c r="EC253" s="213">
        <f t="shared" si="247"/>
        <v>0</v>
      </c>
      <c r="ED253" s="214">
        <f t="shared" si="201"/>
        <v>0</v>
      </c>
      <c r="EE253" s="305"/>
      <c r="EF253" s="306"/>
      <c r="EG253" s="314"/>
      <c r="EH253" s="101"/>
    </row>
    <row r="254" spans="1:138" s="126" customFormat="1" ht="15" hidden="1" customHeight="1" outlineLevel="1" x14ac:dyDescent="0.35">
      <c r="A254" s="37" t="s">
        <v>303</v>
      </c>
      <c r="B254" s="37">
        <v>10</v>
      </c>
      <c r="C254" s="38">
        <v>10.199999999999999</v>
      </c>
      <c r="D254" s="39" t="s">
        <v>327</v>
      </c>
      <c r="E254" s="208"/>
      <c r="F254" s="218"/>
      <c r="G254" s="209" t="s">
        <v>292</v>
      </c>
      <c r="H254" s="205"/>
      <c r="I254" s="206">
        <v>0</v>
      </c>
      <c r="J254" s="206">
        <v>0</v>
      </c>
      <c r="K254" s="206">
        <v>0</v>
      </c>
      <c r="L254" s="206">
        <v>0</v>
      </c>
      <c r="M254" s="206">
        <v>0</v>
      </c>
      <c r="N254" s="206">
        <v>0</v>
      </c>
      <c r="O254" s="206">
        <v>0</v>
      </c>
      <c r="P254" s="206">
        <v>0</v>
      </c>
      <c r="Q254" s="206">
        <v>0</v>
      </c>
      <c r="R254" s="206">
        <v>0</v>
      </c>
      <c r="S254" s="206">
        <v>0</v>
      </c>
      <c r="T254" s="206">
        <v>0</v>
      </c>
      <c r="U254" s="206">
        <v>0</v>
      </c>
      <c r="V254" s="206">
        <v>0</v>
      </c>
      <c r="W254" s="206">
        <v>0</v>
      </c>
      <c r="X254" s="206">
        <v>0</v>
      </c>
      <c r="Y254" s="206">
        <v>0</v>
      </c>
      <c r="Z254" s="206">
        <v>0</v>
      </c>
      <c r="AA254" s="206">
        <v>0</v>
      </c>
      <c r="AB254" s="206">
        <v>0</v>
      </c>
      <c r="AC254" s="206">
        <v>0</v>
      </c>
      <c r="AD254" s="206">
        <v>0</v>
      </c>
      <c r="AE254" s="206">
        <v>0</v>
      </c>
      <c r="AF254" s="206">
        <v>0</v>
      </c>
      <c r="AG254" s="206">
        <v>0</v>
      </c>
      <c r="AH254" s="206">
        <v>0</v>
      </c>
      <c r="AI254" s="206">
        <v>0</v>
      </c>
      <c r="AJ254" s="206">
        <v>0</v>
      </c>
      <c r="AK254" s="206">
        <v>0</v>
      </c>
      <c r="AL254" s="206">
        <v>0</v>
      </c>
      <c r="AM254" s="206">
        <v>0</v>
      </c>
      <c r="AN254" s="206">
        <v>0</v>
      </c>
      <c r="AO254" s="206">
        <v>0</v>
      </c>
      <c r="AP254" s="206">
        <v>0</v>
      </c>
      <c r="AQ254" s="206">
        <v>0</v>
      </c>
      <c r="AR254" s="206">
        <v>0</v>
      </c>
      <c r="AS254" s="206">
        <v>0</v>
      </c>
      <c r="AT254" s="206">
        <v>0</v>
      </c>
      <c r="AU254" s="206">
        <v>0</v>
      </c>
      <c r="AV254" s="206">
        <v>0</v>
      </c>
      <c r="AW254" s="206">
        <v>0</v>
      </c>
      <c r="AX254" s="206">
        <v>0</v>
      </c>
      <c r="AY254" s="206">
        <v>0</v>
      </c>
      <c r="AZ254" s="206">
        <v>0</v>
      </c>
      <c r="BA254" s="206">
        <v>0</v>
      </c>
      <c r="BB254" s="206">
        <v>0</v>
      </c>
      <c r="BC254" s="206">
        <v>0</v>
      </c>
      <c r="BD254" s="206">
        <v>0</v>
      </c>
      <c r="BE254" s="206">
        <v>0</v>
      </c>
      <c r="BF254" s="206">
        <v>0</v>
      </c>
      <c r="BG254" s="206">
        <v>0</v>
      </c>
      <c r="BH254" s="206">
        <v>0</v>
      </c>
      <c r="BI254" s="206">
        <v>0</v>
      </c>
      <c r="BJ254" s="206">
        <v>0</v>
      </c>
      <c r="BK254" s="206">
        <v>0</v>
      </c>
      <c r="BL254" s="206">
        <v>0</v>
      </c>
      <c r="BM254" s="206">
        <v>0</v>
      </c>
      <c r="BN254" s="206">
        <v>0</v>
      </c>
      <c r="BO254" s="206">
        <v>0</v>
      </c>
      <c r="BP254" s="206">
        <v>0</v>
      </c>
      <c r="BQ254" s="206">
        <v>0</v>
      </c>
      <c r="BR254" s="206">
        <v>0</v>
      </c>
      <c r="BS254" s="206">
        <v>0</v>
      </c>
      <c r="BT254" s="206">
        <v>0</v>
      </c>
      <c r="BU254" s="206">
        <v>0</v>
      </c>
      <c r="BV254" s="206">
        <v>0</v>
      </c>
      <c r="BW254" s="206">
        <v>0</v>
      </c>
      <c r="BX254" s="206">
        <v>0</v>
      </c>
      <c r="BY254" s="206">
        <v>0</v>
      </c>
      <c r="BZ254" s="206">
        <v>0</v>
      </c>
      <c r="CA254" s="206">
        <v>0</v>
      </c>
      <c r="CB254" s="206">
        <v>0</v>
      </c>
      <c r="CC254" s="206">
        <v>0</v>
      </c>
      <c r="CD254" s="206">
        <v>0</v>
      </c>
      <c r="CE254" s="206">
        <v>0</v>
      </c>
      <c r="CF254" s="206">
        <v>0</v>
      </c>
      <c r="CG254" s="206">
        <v>0</v>
      </c>
      <c r="CH254" s="206">
        <v>0</v>
      </c>
      <c r="CI254" s="206">
        <v>0</v>
      </c>
      <c r="CJ254" s="206">
        <v>0</v>
      </c>
      <c r="CK254" s="206">
        <v>0</v>
      </c>
      <c r="CL254" s="206">
        <v>0</v>
      </c>
      <c r="CM254" s="206">
        <v>0</v>
      </c>
      <c r="CN254" s="206">
        <v>0</v>
      </c>
      <c r="CO254" s="206">
        <v>0</v>
      </c>
      <c r="CP254" s="206">
        <v>0</v>
      </c>
      <c r="CQ254" s="206">
        <v>0</v>
      </c>
      <c r="CR254" s="206">
        <v>0</v>
      </c>
      <c r="CS254" s="206">
        <v>0</v>
      </c>
      <c r="CT254" s="206">
        <v>0</v>
      </c>
      <c r="CU254" s="206">
        <v>0</v>
      </c>
      <c r="CV254" s="206">
        <v>0</v>
      </c>
      <c r="CW254" s="206">
        <v>0</v>
      </c>
      <c r="CX254" s="206">
        <v>0</v>
      </c>
      <c r="CY254" s="206">
        <v>0</v>
      </c>
      <c r="CZ254" s="206">
        <v>0</v>
      </c>
      <c r="DA254" s="206">
        <v>0</v>
      </c>
      <c r="DB254" s="206">
        <v>0</v>
      </c>
      <c r="DC254" s="206">
        <v>0</v>
      </c>
      <c r="DD254" s="206">
        <v>0</v>
      </c>
      <c r="DE254" s="206">
        <v>0</v>
      </c>
      <c r="DF254" s="206">
        <v>0</v>
      </c>
      <c r="DG254" s="206">
        <v>0</v>
      </c>
      <c r="DH254" s="206">
        <v>0</v>
      </c>
      <c r="DI254" s="206">
        <v>0</v>
      </c>
      <c r="DJ254" s="206">
        <v>0</v>
      </c>
      <c r="DK254" s="206">
        <v>0</v>
      </c>
      <c r="DL254" s="207">
        <v>0</v>
      </c>
      <c r="DM254" s="343"/>
      <c r="DN254" s="317"/>
      <c r="DO254" s="317"/>
      <c r="DP254" s="317"/>
      <c r="DQ254" s="208"/>
      <c r="DR254" s="218"/>
      <c r="DS254" s="209" t="s">
        <v>292</v>
      </c>
      <c r="DT254" s="205"/>
      <c r="DU254" s="206">
        <f t="shared" ref="DU254:DU260" si="248">I254/$DQ$4</f>
        <v>0</v>
      </c>
      <c r="DV254" s="206">
        <f t="shared" ref="DV254:DV260" si="249">SUM(J254:O254)/$DQ$4</f>
        <v>0</v>
      </c>
      <c r="DW254" s="206">
        <f t="shared" ref="DW254:DW260" si="250">SUM(P254:AL254)/$DQ$4</f>
        <v>0</v>
      </c>
      <c r="DX254" s="206">
        <f t="shared" ref="DX254:DX260" si="251">SUM(AM254:CT254)/$DQ$4</f>
        <v>0</v>
      </c>
      <c r="DY254" s="206">
        <f t="shared" ref="DY254:DY260" si="252">SUM(CU254:CY254)/$DQ$4</f>
        <v>0</v>
      </c>
      <c r="DZ254" s="206">
        <f t="shared" ref="DZ254:DZ260" si="253">SUM(CZ254:DE254)/$DQ$4</f>
        <v>0</v>
      </c>
      <c r="EA254" s="206">
        <f t="shared" ref="EA254:EA260" si="254">SUM(DF254:DG254)/$DQ$4</f>
        <v>0</v>
      </c>
      <c r="EB254" s="206">
        <f t="shared" ref="EB254:EB260" si="255">SUM(DH254:DI254)/$DQ$4</f>
        <v>0</v>
      </c>
      <c r="EC254" s="206">
        <f t="shared" ref="EC254:EC260" si="256">SUM(DJ254:DK254)/$DQ$4</f>
        <v>0</v>
      </c>
      <c r="ED254" s="207">
        <f t="shared" si="201"/>
        <v>0</v>
      </c>
      <c r="EE254" s="303">
        <f t="shared" ref="EE254:EE260" si="257">ED254-(DL254/$DQ$4)</f>
        <v>0</v>
      </c>
      <c r="EF254" s="306"/>
      <c r="EG254" s="314"/>
      <c r="EH254" s="101"/>
    </row>
    <row r="255" spans="1:138" s="126" customFormat="1" ht="15" hidden="1" customHeight="1" outlineLevel="1" x14ac:dyDescent="0.35">
      <c r="A255" s="37" t="s">
        <v>303</v>
      </c>
      <c r="B255" s="37">
        <v>10</v>
      </c>
      <c r="C255" s="38">
        <v>10.199999999999999</v>
      </c>
      <c r="D255" s="39" t="s">
        <v>328</v>
      </c>
      <c r="E255" s="208"/>
      <c r="F255" s="218"/>
      <c r="G255" s="209" t="s">
        <v>316</v>
      </c>
      <c r="H255" s="205"/>
      <c r="I255" s="206">
        <v>0</v>
      </c>
      <c r="J255" s="206">
        <v>0</v>
      </c>
      <c r="K255" s="206">
        <v>0</v>
      </c>
      <c r="L255" s="206">
        <v>0</v>
      </c>
      <c r="M255" s="206">
        <v>0</v>
      </c>
      <c r="N255" s="206">
        <v>0</v>
      </c>
      <c r="O255" s="206">
        <v>0</v>
      </c>
      <c r="P255" s="206">
        <v>0</v>
      </c>
      <c r="Q255" s="206">
        <v>0</v>
      </c>
      <c r="R255" s="206">
        <v>0</v>
      </c>
      <c r="S255" s="206">
        <v>0</v>
      </c>
      <c r="T255" s="206">
        <v>0</v>
      </c>
      <c r="U255" s="206">
        <v>0</v>
      </c>
      <c r="V255" s="206">
        <v>0</v>
      </c>
      <c r="W255" s="206">
        <v>0</v>
      </c>
      <c r="X255" s="206">
        <v>0</v>
      </c>
      <c r="Y255" s="206">
        <v>0</v>
      </c>
      <c r="Z255" s="206">
        <v>0</v>
      </c>
      <c r="AA255" s="206">
        <v>0</v>
      </c>
      <c r="AB255" s="206">
        <v>0</v>
      </c>
      <c r="AC255" s="206">
        <v>0</v>
      </c>
      <c r="AD255" s="206">
        <v>0</v>
      </c>
      <c r="AE255" s="206">
        <v>0</v>
      </c>
      <c r="AF255" s="206">
        <v>0</v>
      </c>
      <c r="AG255" s="206">
        <v>0</v>
      </c>
      <c r="AH255" s="206">
        <v>0</v>
      </c>
      <c r="AI255" s="206">
        <v>0</v>
      </c>
      <c r="AJ255" s="206">
        <v>0</v>
      </c>
      <c r="AK255" s="206">
        <v>0</v>
      </c>
      <c r="AL255" s="206">
        <v>0</v>
      </c>
      <c r="AM255" s="206">
        <v>0</v>
      </c>
      <c r="AN255" s="206">
        <v>0</v>
      </c>
      <c r="AO255" s="206">
        <v>0</v>
      </c>
      <c r="AP255" s="206">
        <v>0</v>
      </c>
      <c r="AQ255" s="206">
        <v>0</v>
      </c>
      <c r="AR255" s="206">
        <v>0</v>
      </c>
      <c r="AS255" s="206">
        <v>0</v>
      </c>
      <c r="AT255" s="206">
        <v>0</v>
      </c>
      <c r="AU255" s="206">
        <v>0</v>
      </c>
      <c r="AV255" s="206">
        <v>0</v>
      </c>
      <c r="AW255" s="206">
        <v>0</v>
      </c>
      <c r="AX255" s="206">
        <v>0</v>
      </c>
      <c r="AY255" s="206">
        <v>0</v>
      </c>
      <c r="AZ255" s="206">
        <v>0</v>
      </c>
      <c r="BA255" s="206">
        <v>0</v>
      </c>
      <c r="BB255" s="206">
        <v>0</v>
      </c>
      <c r="BC255" s="206">
        <v>0</v>
      </c>
      <c r="BD255" s="206">
        <v>0</v>
      </c>
      <c r="BE255" s="206">
        <v>0</v>
      </c>
      <c r="BF255" s="206">
        <v>0</v>
      </c>
      <c r="BG255" s="206">
        <v>0</v>
      </c>
      <c r="BH255" s="206">
        <v>0</v>
      </c>
      <c r="BI255" s="206">
        <v>0</v>
      </c>
      <c r="BJ255" s="206">
        <v>0</v>
      </c>
      <c r="BK255" s="206">
        <v>0</v>
      </c>
      <c r="BL255" s="206">
        <v>0</v>
      </c>
      <c r="BM255" s="206">
        <v>0</v>
      </c>
      <c r="BN255" s="206">
        <v>0</v>
      </c>
      <c r="BO255" s="206">
        <v>0</v>
      </c>
      <c r="BP255" s="206">
        <v>0</v>
      </c>
      <c r="BQ255" s="206">
        <v>0</v>
      </c>
      <c r="BR255" s="206">
        <v>0</v>
      </c>
      <c r="BS255" s="206">
        <v>0</v>
      </c>
      <c r="BT255" s="206">
        <v>0</v>
      </c>
      <c r="BU255" s="206">
        <v>0</v>
      </c>
      <c r="BV255" s="206">
        <v>0</v>
      </c>
      <c r="BW255" s="206">
        <v>0</v>
      </c>
      <c r="BX255" s="206">
        <v>0</v>
      </c>
      <c r="BY255" s="206">
        <v>0</v>
      </c>
      <c r="BZ255" s="206">
        <v>0</v>
      </c>
      <c r="CA255" s="206">
        <v>0</v>
      </c>
      <c r="CB255" s="206">
        <v>0</v>
      </c>
      <c r="CC255" s="206">
        <v>0</v>
      </c>
      <c r="CD255" s="206">
        <v>0</v>
      </c>
      <c r="CE255" s="206">
        <v>0</v>
      </c>
      <c r="CF255" s="206">
        <v>0</v>
      </c>
      <c r="CG255" s="206">
        <v>0</v>
      </c>
      <c r="CH255" s="206">
        <v>0</v>
      </c>
      <c r="CI255" s="206">
        <v>0</v>
      </c>
      <c r="CJ255" s="206">
        <v>0</v>
      </c>
      <c r="CK255" s="206">
        <v>0</v>
      </c>
      <c r="CL255" s="206">
        <v>0</v>
      </c>
      <c r="CM255" s="206">
        <v>0</v>
      </c>
      <c r="CN255" s="206">
        <v>0</v>
      </c>
      <c r="CO255" s="206">
        <v>0</v>
      </c>
      <c r="CP255" s="206">
        <v>0</v>
      </c>
      <c r="CQ255" s="206">
        <v>0</v>
      </c>
      <c r="CR255" s="206">
        <v>0</v>
      </c>
      <c r="CS255" s="206">
        <v>0</v>
      </c>
      <c r="CT255" s="206">
        <v>0</v>
      </c>
      <c r="CU255" s="206">
        <v>0</v>
      </c>
      <c r="CV255" s="206">
        <v>0</v>
      </c>
      <c r="CW255" s="206">
        <v>0</v>
      </c>
      <c r="CX255" s="206">
        <v>0</v>
      </c>
      <c r="CY255" s="206">
        <v>0</v>
      </c>
      <c r="CZ255" s="206">
        <v>0</v>
      </c>
      <c r="DA255" s="206">
        <v>0</v>
      </c>
      <c r="DB255" s="206">
        <v>0</v>
      </c>
      <c r="DC255" s="206">
        <v>0</v>
      </c>
      <c r="DD255" s="206">
        <v>0</v>
      </c>
      <c r="DE255" s="206">
        <v>0</v>
      </c>
      <c r="DF255" s="206">
        <v>0</v>
      </c>
      <c r="DG255" s="206">
        <v>0</v>
      </c>
      <c r="DH255" s="206">
        <v>0</v>
      </c>
      <c r="DI255" s="206">
        <v>0</v>
      </c>
      <c r="DJ255" s="206">
        <v>0</v>
      </c>
      <c r="DK255" s="206">
        <v>0</v>
      </c>
      <c r="DL255" s="207">
        <v>0</v>
      </c>
      <c r="DM255" s="343"/>
      <c r="DN255" s="317"/>
      <c r="DO255" s="317"/>
      <c r="DP255" s="317"/>
      <c r="DQ255" s="208"/>
      <c r="DR255" s="218"/>
      <c r="DS255" s="209" t="s">
        <v>316</v>
      </c>
      <c r="DT255" s="205"/>
      <c r="DU255" s="206">
        <f t="shared" si="248"/>
        <v>0</v>
      </c>
      <c r="DV255" s="206">
        <f t="shared" si="249"/>
        <v>0</v>
      </c>
      <c r="DW255" s="206">
        <f t="shared" si="250"/>
        <v>0</v>
      </c>
      <c r="DX255" s="206">
        <f t="shared" si="251"/>
        <v>0</v>
      </c>
      <c r="DY255" s="206">
        <f t="shared" si="252"/>
        <v>0</v>
      </c>
      <c r="DZ255" s="206">
        <f t="shared" si="253"/>
        <v>0</v>
      </c>
      <c r="EA255" s="206">
        <f t="shared" si="254"/>
        <v>0</v>
      </c>
      <c r="EB255" s="206">
        <f t="shared" si="255"/>
        <v>0</v>
      </c>
      <c r="EC255" s="206">
        <f t="shared" si="256"/>
        <v>0</v>
      </c>
      <c r="ED255" s="207">
        <f t="shared" si="201"/>
        <v>0</v>
      </c>
      <c r="EE255" s="303">
        <f t="shared" si="257"/>
        <v>0</v>
      </c>
      <c r="EF255" s="306"/>
      <c r="EG255" s="314"/>
      <c r="EH255" s="101"/>
    </row>
    <row r="256" spans="1:138" s="126" customFormat="1" ht="15" hidden="1" customHeight="1" outlineLevel="1" x14ac:dyDescent="0.35">
      <c r="A256" s="37" t="s">
        <v>303</v>
      </c>
      <c r="B256" s="37">
        <v>10</v>
      </c>
      <c r="C256" s="38">
        <v>10.199999999999999</v>
      </c>
      <c r="D256" s="39" t="s">
        <v>329</v>
      </c>
      <c r="E256" s="208"/>
      <c r="F256" s="218"/>
      <c r="G256" s="205" t="s">
        <v>272</v>
      </c>
      <c r="H256" s="205"/>
      <c r="I256" s="206">
        <v>0</v>
      </c>
      <c r="J256" s="206">
        <v>0</v>
      </c>
      <c r="K256" s="206">
        <v>0</v>
      </c>
      <c r="L256" s="206">
        <v>0</v>
      </c>
      <c r="M256" s="206">
        <v>0</v>
      </c>
      <c r="N256" s="206">
        <v>0</v>
      </c>
      <c r="O256" s="206">
        <v>0</v>
      </c>
      <c r="P256" s="206">
        <v>0</v>
      </c>
      <c r="Q256" s="206">
        <v>0</v>
      </c>
      <c r="R256" s="206">
        <v>0</v>
      </c>
      <c r="S256" s="206">
        <v>0</v>
      </c>
      <c r="T256" s="206">
        <v>0</v>
      </c>
      <c r="U256" s="206">
        <v>0</v>
      </c>
      <c r="V256" s="206">
        <v>0</v>
      </c>
      <c r="W256" s="206">
        <v>0</v>
      </c>
      <c r="X256" s="206">
        <v>0</v>
      </c>
      <c r="Y256" s="206">
        <v>0</v>
      </c>
      <c r="Z256" s="206">
        <v>0</v>
      </c>
      <c r="AA256" s="206">
        <v>0</v>
      </c>
      <c r="AB256" s="206">
        <v>0</v>
      </c>
      <c r="AC256" s="206">
        <v>0</v>
      </c>
      <c r="AD256" s="206">
        <v>0</v>
      </c>
      <c r="AE256" s="206">
        <v>0</v>
      </c>
      <c r="AF256" s="206">
        <v>0</v>
      </c>
      <c r="AG256" s="206">
        <v>0</v>
      </c>
      <c r="AH256" s="206">
        <v>0</v>
      </c>
      <c r="AI256" s="206">
        <v>0</v>
      </c>
      <c r="AJ256" s="206">
        <v>0</v>
      </c>
      <c r="AK256" s="206">
        <v>0</v>
      </c>
      <c r="AL256" s="206">
        <v>0</v>
      </c>
      <c r="AM256" s="206">
        <v>0</v>
      </c>
      <c r="AN256" s="206">
        <v>0</v>
      </c>
      <c r="AO256" s="206">
        <v>0</v>
      </c>
      <c r="AP256" s="206">
        <v>0</v>
      </c>
      <c r="AQ256" s="206">
        <v>0</v>
      </c>
      <c r="AR256" s="206">
        <v>0</v>
      </c>
      <c r="AS256" s="206">
        <v>0</v>
      </c>
      <c r="AT256" s="206">
        <v>0</v>
      </c>
      <c r="AU256" s="206">
        <v>0</v>
      </c>
      <c r="AV256" s="206">
        <v>0</v>
      </c>
      <c r="AW256" s="206">
        <v>0</v>
      </c>
      <c r="AX256" s="206">
        <v>0</v>
      </c>
      <c r="AY256" s="206">
        <v>0</v>
      </c>
      <c r="AZ256" s="206">
        <v>0</v>
      </c>
      <c r="BA256" s="206">
        <v>0</v>
      </c>
      <c r="BB256" s="206">
        <v>0</v>
      </c>
      <c r="BC256" s="206">
        <v>0</v>
      </c>
      <c r="BD256" s="206">
        <v>0</v>
      </c>
      <c r="BE256" s="206">
        <v>0</v>
      </c>
      <c r="BF256" s="206">
        <v>0</v>
      </c>
      <c r="BG256" s="206">
        <v>0</v>
      </c>
      <c r="BH256" s="206">
        <v>0</v>
      </c>
      <c r="BI256" s="206">
        <v>0</v>
      </c>
      <c r="BJ256" s="206">
        <v>0</v>
      </c>
      <c r="BK256" s="206">
        <v>0</v>
      </c>
      <c r="BL256" s="206">
        <v>0</v>
      </c>
      <c r="BM256" s="206">
        <v>0</v>
      </c>
      <c r="BN256" s="206">
        <v>0</v>
      </c>
      <c r="BO256" s="206">
        <v>0</v>
      </c>
      <c r="BP256" s="206">
        <v>0</v>
      </c>
      <c r="BQ256" s="206">
        <v>0</v>
      </c>
      <c r="BR256" s="206">
        <v>0</v>
      </c>
      <c r="BS256" s="206">
        <v>0</v>
      </c>
      <c r="BT256" s="206">
        <v>0</v>
      </c>
      <c r="BU256" s="206">
        <v>0</v>
      </c>
      <c r="BV256" s="206">
        <v>0</v>
      </c>
      <c r="BW256" s="206">
        <v>0</v>
      </c>
      <c r="BX256" s="206">
        <v>0</v>
      </c>
      <c r="BY256" s="206">
        <v>0</v>
      </c>
      <c r="BZ256" s="206">
        <v>0</v>
      </c>
      <c r="CA256" s="206">
        <v>0</v>
      </c>
      <c r="CB256" s="206">
        <v>0</v>
      </c>
      <c r="CC256" s="206">
        <v>0</v>
      </c>
      <c r="CD256" s="206">
        <v>0</v>
      </c>
      <c r="CE256" s="206">
        <v>0</v>
      </c>
      <c r="CF256" s="206">
        <v>0</v>
      </c>
      <c r="CG256" s="206">
        <v>0</v>
      </c>
      <c r="CH256" s="206">
        <v>0</v>
      </c>
      <c r="CI256" s="206">
        <v>0</v>
      </c>
      <c r="CJ256" s="206">
        <v>0</v>
      </c>
      <c r="CK256" s="206">
        <v>0</v>
      </c>
      <c r="CL256" s="206">
        <v>0</v>
      </c>
      <c r="CM256" s="206">
        <v>0</v>
      </c>
      <c r="CN256" s="206">
        <v>0</v>
      </c>
      <c r="CO256" s="206">
        <v>0</v>
      </c>
      <c r="CP256" s="206">
        <v>0</v>
      </c>
      <c r="CQ256" s="206">
        <v>0</v>
      </c>
      <c r="CR256" s="206">
        <v>0</v>
      </c>
      <c r="CS256" s="206">
        <v>0</v>
      </c>
      <c r="CT256" s="206">
        <v>0</v>
      </c>
      <c r="CU256" s="206">
        <v>0</v>
      </c>
      <c r="CV256" s="206">
        <v>0</v>
      </c>
      <c r="CW256" s="206">
        <v>0</v>
      </c>
      <c r="CX256" s="206">
        <v>0</v>
      </c>
      <c r="CY256" s="206">
        <v>0</v>
      </c>
      <c r="CZ256" s="206">
        <v>0</v>
      </c>
      <c r="DA256" s="206">
        <v>0</v>
      </c>
      <c r="DB256" s="206">
        <v>0</v>
      </c>
      <c r="DC256" s="206">
        <v>0</v>
      </c>
      <c r="DD256" s="206">
        <v>0</v>
      </c>
      <c r="DE256" s="206">
        <v>0</v>
      </c>
      <c r="DF256" s="206">
        <v>0</v>
      </c>
      <c r="DG256" s="206">
        <v>0</v>
      </c>
      <c r="DH256" s="206">
        <v>0</v>
      </c>
      <c r="DI256" s="206">
        <v>0</v>
      </c>
      <c r="DJ256" s="206">
        <v>0</v>
      </c>
      <c r="DK256" s="206">
        <v>0</v>
      </c>
      <c r="DL256" s="207">
        <v>0</v>
      </c>
      <c r="DM256" s="343"/>
      <c r="DN256" s="317"/>
      <c r="DO256" s="317"/>
      <c r="DP256" s="317"/>
      <c r="DQ256" s="208"/>
      <c r="DR256" s="218"/>
      <c r="DS256" s="205" t="s">
        <v>272</v>
      </c>
      <c r="DT256" s="205"/>
      <c r="DU256" s="206">
        <f t="shared" si="248"/>
        <v>0</v>
      </c>
      <c r="DV256" s="206">
        <f t="shared" si="249"/>
        <v>0</v>
      </c>
      <c r="DW256" s="206">
        <f t="shared" si="250"/>
        <v>0</v>
      </c>
      <c r="DX256" s="206">
        <f t="shared" si="251"/>
        <v>0</v>
      </c>
      <c r="DY256" s="206">
        <f t="shared" si="252"/>
        <v>0</v>
      </c>
      <c r="DZ256" s="206">
        <f t="shared" si="253"/>
        <v>0</v>
      </c>
      <c r="EA256" s="206">
        <f t="shared" si="254"/>
        <v>0</v>
      </c>
      <c r="EB256" s="206">
        <f t="shared" si="255"/>
        <v>0</v>
      </c>
      <c r="EC256" s="206">
        <f t="shared" si="256"/>
        <v>0</v>
      </c>
      <c r="ED256" s="207">
        <f t="shared" si="201"/>
        <v>0</v>
      </c>
      <c r="EE256" s="303">
        <f t="shared" si="257"/>
        <v>0</v>
      </c>
      <c r="EF256" s="306"/>
      <c r="EG256" s="314"/>
      <c r="EH256" s="101"/>
    </row>
    <row r="257" spans="1:138" s="126" customFormat="1" ht="15" hidden="1" customHeight="1" outlineLevel="1" x14ac:dyDescent="0.35">
      <c r="A257" s="37" t="s">
        <v>303</v>
      </c>
      <c r="B257" s="37">
        <v>10</v>
      </c>
      <c r="C257" s="38">
        <v>10.199999999999999</v>
      </c>
      <c r="D257" s="39" t="s">
        <v>330</v>
      </c>
      <c r="E257" s="208"/>
      <c r="F257" s="218"/>
      <c r="G257" s="205" t="s">
        <v>281</v>
      </c>
      <c r="H257" s="205"/>
      <c r="I257" s="206">
        <v>0</v>
      </c>
      <c r="J257" s="206">
        <v>0</v>
      </c>
      <c r="K257" s="206">
        <v>0</v>
      </c>
      <c r="L257" s="206">
        <v>0</v>
      </c>
      <c r="M257" s="206">
        <v>0</v>
      </c>
      <c r="N257" s="206">
        <v>0</v>
      </c>
      <c r="O257" s="206">
        <v>0</v>
      </c>
      <c r="P257" s="206">
        <v>0</v>
      </c>
      <c r="Q257" s="206">
        <v>0</v>
      </c>
      <c r="R257" s="206">
        <v>0</v>
      </c>
      <c r="S257" s="206">
        <v>0</v>
      </c>
      <c r="T257" s="206">
        <v>0</v>
      </c>
      <c r="U257" s="206">
        <v>0</v>
      </c>
      <c r="V257" s="206">
        <v>0</v>
      </c>
      <c r="W257" s="206">
        <v>0</v>
      </c>
      <c r="X257" s="206">
        <v>0</v>
      </c>
      <c r="Y257" s="206">
        <v>0</v>
      </c>
      <c r="Z257" s="206">
        <v>0</v>
      </c>
      <c r="AA257" s="206">
        <v>0</v>
      </c>
      <c r="AB257" s="206">
        <v>0</v>
      </c>
      <c r="AC257" s="206">
        <v>0</v>
      </c>
      <c r="AD257" s="206">
        <v>0</v>
      </c>
      <c r="AE257" s="206">
        <v>0</v>
      </c>
      <c r="AF257" s="206">
        <v>0</v>
      </c>
      <c r="AG257" s="206">
        <v>0</v>
      </c>
      <c r="AH257" s="206">
        <v>0</v>
      </c>
      <c r="AI257" s="206">
        <v>0</v>
      </c>
      <c r="AJ257" s="206">
        <v>0</v>
      </c>
      <c r="AK257" s="206">
        <v>0</v>
      </c>
      <c r="AL257" s="206">
        <v>0</v>
      </c>
      <c r="AM257" s="206">
        <v>0</v>
      </c>
      <c r="AN257" s="206">
        <v>0</v>
      </c>
      <c r="AO257" s="206">
        <v>0</v>
      </c>
      <c r="AP257" s="206">
        <v>0</v>
      </c>
      <c r="AQ257" s="206">
        <v>0</v>
      </c>
      <c r="AR257" s="206">
        <v>0</v>
      </c>
      <c r="AS257" s="206">
        <v>0</v>
      </c>
      <c r="AT257" s="206">
        <v>0</v>
      </c>
      <c r="AU257" s="206">
        <v>0</v>
      </c>
      <c r="AV257" s="206">
        <v>0</v>
      </c>
      <c r="AW257" s="206">
        <v>0</v>
      </c>
      <c r="AX257" s="206">
        <v>0</v>
      </c>
      <c r="AY257" s="206">
        <v>0</v>
      </c>
      <c r="AZ257" s="206">
        <v>0</v>
      </c>
      <c r="BA257" s="206">
        <v>0</v>
      </c>
      <c r="BB257" s="206">
        <v>0</v>
      </c>
      <c r="BC257" s="206">
        <v>0</v>
      </c>
      <c r="BD257" s="206">
        <v>0</v>
      </c>
      <c r="BE257" s="206">
        <v>0</v>
      </c>
      <c r="BF257" s="206">
        <v>0</v>
      </c>
      <c r="BG257" s="206">
        <v>0</v>
      </c>
      <c r="BH257" s="206">
        <v>0</v>
      </c>
      <c r="BI257" s="206">
        <v>0</v>
      </c>
      <c r="BJ257" s="206">
        <v>0</v>
      </c>
      <c r="BK257" s="206">
        <v>0</v>
      </c>
      <c r="BL257" s="206">
        <v>0</v>
      </c>
      <c r="BM257" s="206">
        <v>0</v>
      </c>
      <c r="BN257" s="206">
        <v>0</v>
      </c>
      <c r="BO257" s="206">
        <v>0</v>
      </c>
      <c r="BP257" s="206">
        <v>0</v>
      </c>
      <c r="BQ257" s="206">
        <v>0</v>
      </c>
      <c r="BR257" s="206">
        <v>0</v>
      </c>
      <c r="BS257" s="206">
        <v>0</v>
      </c>
      <c r="BT257" s="206">
        <v>0</v>
      </c>
      <c r="BU257" s="206">
        <v>0</v>
      </c>
      <c r="BV257" s="206">
        <v>0</v>
      </c>
      <c r="BW257" s="206">
        <v>0</v>
      </c>
      <c r="BX257" s="206">
        <v>0</v>
      </c>
      <c r="BY257" s="206">
        <v>0</v>
      </c>
      <c r="BZ257" s="206">
        <v>0</v>
      </c>
      <c r="CA257" s="206">
        <v>0</v>
      </c>
      <c r="CB257" s="206">
        <v>0</v>
      </c>
      <c r="CC257" s="206">
        <v>0</v>
      </c>
      <c r="CD257" s="206">
        <v>0</v>
      </c>
      <c r="CE257" s="206">
        <v>0</v>
      </c>
      <c r="CF257" s="206">
        <v>0</v>
      </c>
      <c r="CG257" s="206">
        <v>0</v>
      </c>
      <c r="CH257" s="206">
        <v>0</v>
      </c>
      <c r="CI257" s="206">
        <v>0</v>
      </c>
      <c r="CJ257" s="206">
        <v>0</v>
      </c>
      <c r="CK257" s="206">
        <v>0</v>
      </c>
      <c r="CL257" s="206">
        <v>0</v>
      </c>
      <c r="CM257" s="206">
        <v>0</v>
      </c>
      <c r="CN257" s="206">
        <v>0</v>
      </c>
      <c r="CO257" s="206">
        <v>0</v>
      </c>
      <c r="CP257" s="206">
        <v>0</v>
      </c>
      <c r="CQ257" s="206">
        <v>0</v>
      </c>
      <c r="CR257" s="206">
        <v>0</v>
      </c>
      <c r="CS257" s="206">
        <v>0</v>
      </c>
      <c r="CT257" s="206">
        <v>0</v>
      </c>
      <c r="CU257" s="206">
        <v>0</v>
      </c>
      <c r="CV257" s="206">
        <v>0</v>
      </c>
      <c r="CW257" s="206">
        <v>0</v>
      </c>
      <c r="CX257" s="206">
        <v>0</v>
      </c>
      <c r="CY257" s="206">
        <v>0</v>
      </c>
      <c r="CZ257" s="206">
        <v>0</v>
      </c>
      <c r="DA257" s="206">
        <v>0</v>
      </c>
      <c r="DB257" s="206">
        <v>0</v>
      </c>
      <c r="DC257" s="206">
        <v>0</v>
      </c>
      <c r="DD257" s="206">
        <v>0</v>
      </c>
      <c r="DE257" s="206">
        <v>0</v>
      </c>
      <c r="DF257" s="206">
        <v>0</v>
      </c>
      <c r="DG257" s="206">
        <v>0</v>
      </c>
      <c r="DH257" s="206">
        <v>0</v>
      </c>
      <c r="DI257" s="206">
        <v>0</v>
      </c>
      <c r="DJ257" s="206">
        <v>0</v>
      </c>
      <c r="DK257" s="206">
        <v>0</v>
      </c>
      <c r="DL257" s="207">
        <v>0</v>
      </c>
      <c r="DM257" s="343"/>
      <c r="DN257" s="317"/>
      <c r="DO257" s="317"/>
      <c r="DP257" s="317"/>
      <c r="DQ257" s="208"/>
      <c r="DR257" s="218"/>
      <c r="DS257" s="205" t="s">
        <v>281</v>
      </c>
      <c r="DT257" s="205"/>
      <c r="DU257" s="206">
        <f t="shared" si="248"/>
        <v>0</v>
      </c>
      <c r="DV257" s="206">
        <f t="shared" si="249"/>
        <v>0</v>
      </c>
      <c r="DW257" s="206">
        <f t="shared" si="250"/>
        <v>0</v>
      </c>
      <c r="DX257" s="206">
        <f t="shared" si="251"/>
        <v>0</v>
      </c>
      <c r="DY257" s="206">
        <f t="shared" si="252"/>
        <v>0</v>
      </c>
      <c r="DZ257" s="206">
        <f t="shared" si="253"/>
        <v>0</v>
      </c>
      <c r="EA257" s="206">
        <f t="shared" si="254"/>
        <v>0</v>
      </c>
      <c r="EB257" s="206">
        <f t="shared" si="255"/>
        <v>0</v>
      </c>
      <c r="EC257" s="206">
        <f t="shared" si="256"/>
        <v>0</v>
      </c>
      <c r="ED257" s="207">
        <f t="shared" si="201"/>
        <v>0</v>
      </c>
      <c r="EE257" s="303">
        <f t="shared" si="257"/>
        <v>0</v>
      </c>
      <c r="EF257" s="306"/>
      <c r="EG257" s="314"/>
      <c r="EH257" s="101"/>
    </row>
    <row r="258" spans="1:138" s="126" customFormat="1" ht="15" hidden="1" customHeight="1" outlineLevel="1" x14ac:dyDescent="0.35">
      <c r="A258" s="37" t="s">
        <v>303</v>
      </c>
      <c r="B258" s="37">
        <v>10</v>
      </c>
      <c r="C258" s="38">
        <v>10.199999999999999</v>
      </c>
      <c r="D258" s="39" t="s">
        <v>331</v>
      </c>
      <c r="E258" s="208"/>
      <c r="F258" s="218"/>
      <c r="G258" s="205" t="s">
        <v>312</v>
      </c>
      <c r="H258" s="205"/>
      <c r="I258" s="206">
        <v>0</v>
      </c>
      <c r="J258" s="206">
        <v>0</v>
      </c>
      <c r="K258" s="206">
        <v>0</v>
      </c>
      <c r="L258" s="206">
        <v>0</v>
      </c>
      <c r="M258" s="206">
        <v>0</v>
      </c>
      <c r="N258" s="206">
        <v>0</v>
      </c>
      <c r="O258" s="206">
        <v>0</v>
      </c>
      <c r="P258" s="206">
        <v>0</v>
      </c>
      <c r="Q258" s="206">
        <v>0</v>
      </c>
      <c r="R258" s="206">
        <v>0</v>
      </c>
      <c r="S258" s="206">
        <v>0</v>
      </c>
      <c r="T258" s="206">
        <v>0</v>
      </c>
      <c r="U258" s="206">
        <v>0</v>
      </c>
      <c r="V258" s="206">
        <v>0</v>
      </c>
      <c r="W258" s="206">
        <v>0</v>
      </c>
      <c r="X258" s="206">
        <v>0</v>
      </c>
      <c r="Y258" s="206">
        <v>0</v>
      </c>
      <c r="Z258" s="206">
        <v>0</v>
      </c>
      <c r="AA258" s="206">
        <v>0</v>
      </c>
      <c r="AB258" s="206">
        <v>0</v>
      </c>
      <c r="AC258" s="206">
        <v>0</v>
      </c>
      <c r="AD258" s="206">
        <v>0</v>
      </c>
      <c r="AE258" s="206">
        <v>0</v>
      </c>
      <c r="AF258" s="206">
        <v>0</v>
      </c>
      <c r="AG258" s="206">
        <v>0</v>
      </c>
      <c r="AH258" s="206">
        <v>0</v>
      </c>
      <c r="AI258" s="206">
        <v>0</v>
      </c>
      <c r="AJ258" s="206">
        <v>0</v>
      </c>
      <c r="AK258" s="206">
        <v>0</v>
      </c>
      <c r="AL258" s="206">
        <v>0</v>
      </c>
      <c r="AM258" s="206">
        <v>0</v>
      </c>
      <c r="AN258" s="206">
        <v>0</v>
      </c>
      <c r="AO258" s="206">
        <v>0</v>
      </c>
      <c r="AP258" s="206">
        <v>0</v>
      </c>
      <c r="AQ258" s="206">
        <v>0</v>
      </c>
      <c r="AR258" s="206">
        <v>0</v>
      </c>
      <c r="AS258" s="206">
        <v>0</v>
      </c>
      <c r="AT258" s="206">
        <v>0</v>
      </c>
      <c r="AU258" s="206">
        <v>0</v>
      </c>
      <c r="AV258" s="206">
        <v>0</v>
      </c>
      <c r="AW258" s="206">
        <v>0</v>
      </c>
      <c r="AX258" s="206">
        <v>0</v>
      </c>
      <c r="AY258" s="206">
        <v>0</v>
      </c>
      <c r="AZ258" s="206">
        <v>0</v>
      </c>
      <c r="BA258" s="206">
        <v>0</v>
      </c>
      <c r="BB258" s="206">
        <v>0</v>
      </c>
      <c r="BC258" s="206">
        <v>0</v>
      </c>
      <c r="BD258" s="206">
        <v>0</v>
      </c>
      <c r="BE258" s="206">
        <v>0</v>
      </c>
      <c r="BF258" s="206">
        <v>0</v>
      </c>
      <c r="BG258" s="206">
        <v>0</v>
      </c>
      <c r="BH258" s="206">
        <v>0</v>
      </c>
      <c r="BI258" s="206">
        <v>0</v>
      </c>
      <c r="BJ258" s="206">
        <v>0</v>
      </c>
      <c r="BK258" s="206">
        <v>0</v>
      </c>
      <c r="BL258" s="206">
        <v>0</v>
      </c>
      <c r="BM258" s="206">
        <v>0</v>
      </c>
      <c r="BN258" s="206">
        <v>0</v>
      </c>
      <c r="BO258" s="206">
        <v>0</v>
      </c>
      <c r="BP258" s="206">
        <v>0</v>
      </c>
      <c r="BQ258" s="206">
        <v>0</v>
      </c>
      <c r="BR258" s="206">
        <v>0</v>
      </c>
      <c r="BS258" s="206">
        <v>0</v>
      </c>
      <c r="BT258" s="206">
        <v>0</v>
      </c>
      <c r="BU258" s="206">
        <v>0</v>
      </c>
      <c r="BV258" s="206">
        <v>0</v>
      </c>
      <c r="BW258" s="206">
        <v>0</v>
      </c>
      <c r="BX258" s="206">
        <v>0</v>
      </c>
      <c r="BY258" s="206">
        <v>0</v>
      </c>
      <c r="BZ258" s="206">
        <v>0</v>
      </c>
      <c r="CA258" s="206">
        <v>0</v>
      </c>
      <c r="CB258" s="206">
        <v>0</v>
      </c>
      <c r="CC258" s="206">
        <v>0</v>
      </c>
      <c r="CD258" s="206">
        <v>0</v>
      </c>
      <c r="CE258" s="206">
        <v>0</v>
      </c>
      <c r="CF258" s="206">
        <v>0</v>
      </c>
      <c r="CG258" s="206">
        <v>0</v>
      </c>
      <c r="CH258" s="206">
        <v>0</v>
      </c>
      <c r="CI258" s="206">
        <v>0</v>
      </c>
      <c r="CJ258" s="206">
        <v>0</v>
      </c>
      <c r="CK258" s="206">
        <v>0</v>
      </c>
      <c r="CL258" s="206">
        <v>0</v>
      </c>
      <c r="CM258" s="206">
        <v>0</v>
      </c>
      <c r="CN258" s="206">
        <v>0</v>
      </c>
      <c r="CO258" s="206">
        <v>0</v>
      </c>
      <c r="CP258" s="206">
        <v>0</v>
      </c>
      <c r="CQ258" s="206">
        <v>0</v>
      </c>
      <c r="CR258" s="206">
        <v>0</v>
      </c>
      <c r="CS258" s="206">
        <v>0</v>
      </c>
      <c r="CT258" s="206">
        <v>0</v>
      </c>
      <c r="CU258" s="206">
        <v>0</v>
      </c>
      <c r="CV258" s="206">
        <v>0</v>
      </c>
      <c r="CW258" s="206">
        <v>0</v>
      </c>
      <c r="CX258" s="206">
        <v>0</v>
      </c>
      <c r="CY258" s="206">
        <v>0</v>
      </c>
      <c r="CZ258" s="206">
        <v>0</v>
      </c>
      <c r="DA258" s="206">
        <v>0</v>
      </c>
      <c r="DB258" s="206">
        <v>0</v>
      </c>
      <c r="DC258" s="206">
        <v>0</v>
      </c>
      <c r="DD258" s="206">
        <v>0</v>
      </c>
      <c r="DE258" s="206">
        <v>0</v>
      </c>
      <c r="DF258" s="206">
        <v>0</v>
      </c>
      <c r="DG258" s="206">
        <v>0</v>
      </c>
      <c r="DH258" s="206">
        <v>0</v>
      </c>
      <c r="DI258" s="206">
        <v>0</v>
      </c>
      <c r="DJ258" s="206">
        <v>0</v>
      </c>
      <c r="DK258" s="206">
        <v>0</v>
      </c>
      <c r="DL258" s="207">
        <v>0</v>
      </c>
      <c r="DM258" s="343"/>
      <c r="DN258" s="317"/>
      <c r="DO258" s="317"/>
      <c r="DP258" s="317"/>
      <c r="DQ258" s="208"/>
      <c r="DR258" s="218"/>
      <c r="DS258" s="205" t="s">
        <v>312</v>
      </c>
      <c r="DT258" s="205"/>
      <c r="DU258" s="206">
        <f t="shared" si="248"/>
        <v>0</v>
      </c>
      <c r="DV258" s="206">
        <f t="shared" si="249"/>
        <v>0</v>
      </c>
      <c r="DW258" s="206">
        <f t="shared" si="250"/>
        <v>0</v>
      </c>
      <c r="DX258" s="206">
        <f t="shared" si="251"/>
        <v>0</v>
      </c>
      <c r="DY258" s="206">
        <f t="shared" si="252"/>
        <v>0</v>
      </c>
      <c r="DZ258" s="206">
        <f t="shared" si="253"/>
        <v>0</v>
      </c>
      <c r="EA258" s="206">
        <f t="shared" si="254"/>
        <v>0</v>
      </c>
      <c r="EB258" s="206">
        <f t="shared" si="255"/>
        <v>0</v>
      </c>
      <c r="EC258" s="206">
        <f t="shared" si="256"/>
        <v>0</v>
      </c>
      <c r="ED258" s="207">
        <f t="shared" si="201"/>
        <v>0</v>
      </c>
      <c r="EE258" s="303">
        <f t="shared" si="257"/>
        <v>0</v>
      </c>
      <c r="EF258" s="306"/>
      <c r="EG258" s="314"/>
      <c r="EH258" s="101"/>
    </row>
    <row r="259" spans="1:138" s="126" customFormat="1" ht="15" hidden="1" customHeight="1" outlineLevel="1" x14ac:dyDescent="0.35">
      <c r="A259" s="37" t="s">
        <v>303</v>
      </c>
      <c r="B259" s="37">
        <v>10</v>
      </c>
      <c r="C259" s="38">
        <v>10.199999999999999</v>
      </c>
      <c r="D259" s="39" t="s">
        <v>332</v>
      </c>
      <c r="E259" s="208"/>
      <c r="F259" s="218"/>
      <c r="G259" s="209" t="s">
        <v>313</v>
      </c>
      <c r="H259" s="205"/>
      <c r="I259" s="206">
        <v>0</v>
      </c>
      <c r="J259" s="206">
        <v>0</v>
      </c>
      <c r="K259" s="206">
        <v>0</v>
      </c>
      <c r="L259" s="206">
        <v>0</v>
      </c>
      <c r="M259" s="206">
        <v>0</v>
      </c>
      <c r="N259" s="206">
        <v>0</v>
      </c>
      <c r="O259" s="206">
        <v>0</v>
      </c>
      <c r="P259" s="206">
        <v>0</v>
      </c>
      <c r="Q259" s="206">
        <v>0</v>
      </c>
      <c r="R259" s="206">
        <v>0</v>
      </c>
      <c r="S259" s="206">
        <v>0</v>
      </c>
      <c r="T259" s="206">
        <v>0</v>
      </c>
      <c r="U259" s="206">
        <v>0</v>
      </c>
      <c r="V259" s="206">
        <v>0</v>
      </c>
      <c r="W259" s="206">
        <v>0</v>
      </c>
      <c r="X259" s="206">
        <v>0</v>
      </c>
      <c r="Y259" s="206">
        <v>0</v>
      </c>
      <c r="Z259" s="206">
        <v>0</v>
      </c>
      <c r="AA259" s="206">
        <v>0</v>
      </c>
      <c r="AB259" s="206">
        <v>0</v>
      </c>
      <c r="AC259" s="206">
        <v>0</v>
      </c>
      <c r="AD259" s="206">
        <v>0</v>
      </c>
      <c r="AE259" s="206">
        <v>0</v>
      </c>
      <c r="AF259" s="206">
        <v>0</v>
      </c>
      <c r="AG259" s="206">
        <v>0</v>
      </c>
      <c r="AH259" s="206">
        <v>0</v>
      </c>
      <c r="AI259" s="206">
        <v>0</v>
      </c>
      <c r="AJ259" s="206">
        <v>0</v>
      </c>
      <c r="AK259" s="206">
        <v>0</v>
      </c>
      <c r="AL259" s="206">
        <v>0</v>
      </c>
      <c r="AM259" s="206">
        <v>0</v>
      </c>
      <c r="AN259" s="206">
        <v>0</v>
      </c>
      <c r="AO259" s="206">
        <v>0</v>
      </c>
      <c r="AP259" s="206">
        <v>0</v>
      </c>
      <c r="AQ259" s="206">
        <v>0</v>
      </c>
      <c r="AR259" s="206">
        <v>0</v>
      </c>
      <c r="AS259" s="206">
        <v>0</v>
      </c>
      <c r="AT259" s="206">
        <v>0</v>
      </c>
      <c r="AU259" s="206">
        <v>0</v>
      </c>
      <c r="AV259" s="206">
        <v>0</v>
      </c>
      <c r="AW259" s="206">
        <v>0</v>
      </c>
      <c r="AX259" s="206">
        <v>0</v>
      </c>
      <c r="AY259" s="206">
        <v>0</v>
      </c>
      <c r="AZ259" s="206">
        <v>0</v>
      </c>
      <c r="BA259" s="206">
        <v>0</v>
      </c>
      <c r="BB259" s="206">
        <v>0</v>
      </c>
      <c r="BC259" s="206">
        <v>0</v>
      </c>
      <c r="BD259" s="206">
        <v>0</v>
      </c>
      <c r="BE259" s="206">
        <v>0</v>
      </c>
      <c r="BF259" s="206">
        <v>0</v>
      </c>
      <c r="BG259" s="206">
        <v>0</v>
      </c>
      <c r="BH259" s="206">
        <v>0</v>
      </c>
      <c r="BI259" s="206">
        <v>0</v>
      </c>
      <c r="BJ259" s="206">
        <v>0</v>
      </c>
      <c r="BK259" s="206">
        <v>0</v>
      </c>
      <c r="BL259" s="206">
        <v>0</v>
      </c>
      <c r="BM259" s="206">
        <v>0</v>
      </c>
      <c r="BN259" s="206">
        <v>0</v>
      </c>
      <c r="BO259" s="206">
        <v>0</v>
      </c>
      <c r="BP259" s="206">
        <v>0</v>
      </c>
      <c r="BQ259" s="206">
        <v>0</v>
      </c>
      <c r="BR259" s="206">
        <v>0</v>
      </c>
      <c r="BS259" s="206">
        <v>0</v>
      </c>
      <c r="BT259" s="206">
        <v>0</v>
      </c>
      <c r="BU259" s="206">
        <v>0</v>
      </c>
      <c r="BV259" s="206">
        <v>0</v>
      </c>
      <c r="BW259" s="206">
        <v>0</v>
      </c>
      <c r="BX259" s="206">
        <v>0</v>
      </c>
      <c r="BY259" s="206">
        <v>0</v>
      </c>
      <c r="BZ259" s="206">
        <v>0</v>
      </c>
      <c r="CA259" s="206">
        <v>0</v>
      </c>
      <c r="CB259" s="206">
        <v>0</v>
      </c>
      <c r="CC259" s="206">
        <v>0</v>
      </c>
      <c r="CD259" s="206">
        <v>0</v>
      </c>
      <c r="CE259" s="206">
        <v>0</v>
      </c>
      <c r="CF259" s="206">
        <v>0</v>
      </c>
      <c r="CG259" s="206">
        <v>0</v>
      </c>
      <c r="CH259" s="206">
        <v>0</v>
      </c>
      <c r="CI259" s="206">
        <v>0</v>
      </c>
      <c r="CJ259" s="206">
        <v>0</v>
      </c>
      <c r="CK259" s="206">
        <v>0</v>
      </c>
      <c r="CL259" s="206">
        <v>0</v>
      </c>
      <c r="CM259" s="206">
        <v>0</v>
      </c>
      <c r="CN259" s="206">
        <v>0</v>
      </c>
      <c r="CO259" s="206">
        <v>0</v>
      </c>
      <c r="CP259" s="206">
        <v>0</v>
      </c>
      <c r="CQ259" s="206">
        <v>0</v>
      </c>
      <c r="CR259" s="206">
        <v>0</v>
      </c>
      <c r="CS259" s="206">
        <v>0</v>
      </c>
      <c r="CT259" s="206">
        <v>0</v>
      </c>
      <c r="CU259" s="206">
        <v>0</v>
      </c>
      <c r="CV259" s="206">
        <v>0</v>
      </c>
      <c r="CW259" s="206">
        <v>0</v>
      </c>
      <c r="CX259" s="206">
        <v>0</v>
      </c>
      <c r="CY259" s="206">
        <v>0</v>
      </c>
      <c r="CZ259" s="206">
        <v>0</v>
      </c>
      <c r="DA259" s="206">
        <v>0</v>
      </c>
      <c r="DB259" s="206">
        <v>0</v>
      </c>
      <c r="DC259" s="206">
        <v>0</v>
      </c>
      <c r="DD259" s="206">
        <v>0</v>
      </c>
      <c r="DE259" s="206">
        <v>0</v>
      </c>
      <c r="DF259" s="206">
        <v>0</v>
      </c>
      <c r="DG259" s="206">
        <v>0</v>
      </c>
      <c r="DH259" s="206">
        <v>0</v>
      </c>
      <c r="DI259" s="206">
        <v>0</v>
      </c>
      <c r="DJ259" s="206">
        <v>0</v>
      </c>
      <c r="DK259" s="206">
        <v>0</v>
      </c>
      <c r="DL259" s="207">
        <v>0</v>
      </c>
      <c r="DM259" s="343"/>
      <c r="DN259" s="317"/>
      <c r="DO259" s="317"/>
      <c r="DP259" s="317"/>
      <c r="DQ259" s="208"/>
      <c r="DR259" s="218"/>
      <c r="DS259" s="209" t="s">
        <v>313</v>
      </c>
      <c r="DT259" s="205"/>
      <c r="DU259" s="206">
        <f t="shared" si="248"/>
        <v>0</v>
      </c>
      <c r="DV259" s="206">
        <f t="shared" si="249"/>
        <v>0</v>
      </c>
      <c r="DW259" s="206">
        <f t="shared" si="250"/>
        <v>0</v>
      </c>
      <c r="DX259" s="206">
        <f t="shared" si="251"/>
        <v>0</v>
      </c>
      <c r="DY259" s="206">
        <f t="shared" si="252"/>
        <v>0</v>
      </c>
      <c r="DZ259" s="206">
        <f t="shared" si="253"/>
        <v>0</v>
      </c>
      <c r="EA259" s="206">
        <f t="shared" si="254"/>
        <v>0</v>
      </c>
      <c r="EB259" s="206">
        <f t="shared" si="255"/>
        <v>0</v>
      </c>
      <c r="EC259" s="206">
        <f t="shared" si="256"/>
        <v>0</v>
      </c>
      <c r="ED259" s="207">
        <f t="shared" si="201"/>
        <v>0</v>
      </c>
      <c r="EE259" s="303">
        <f t="shared" si="257"/>
        <v>0</v>
      </c>
      <c r="EF259" s="306"/>
      <c r="EG259" s="314"/>
      <c r="EH259" s="101"/>
    </row>
    <row r="260" spans="1:138" s="126" customFormat="1" ht="15" hidden="1" customHeight="1" outlineLevel="1" x14ac:dyDescent="0.35">
      <c r="A260" s="37" t="s">
        <v>303</v>
      </c>
      <c r="B260" s="37">
        <v>10</v>
      </c>
      <c r="C260" s="38">
        <v>10.199999999999999</v>
      </c>
      <c r="D260" s="39" t="s">
        <v>333</v>
      </c>
      <c r="E260" s="208"/>
      <c r="F260" s="218"/>
      <c r="G260" s="209" t="s">
        <v>314</v>
      </c>
      <c r="H260" s="205"/>
      <c r="I260" s="206">
        <v>0</v>
      </c>
      <c r="J260" s="206">
        <v>0</v>
      </c>
      <c r="K260" s="206">
        <v>0</v>
      </c>
      <c r="L260" s="206">
        <v>0</v>
      </c>
      <c r="M260" s="206">
        <v>0</v>
      </c>
      <c r="N260" s="206">
        <v>0</v>
      </c>
      <c r="O260" s="206">
        <v>0</v>
      </c>
      <c r="P260" s="206">
        <v>0</v>
      </c>
      <c r="Q260" s="206">
        <v>0</v>
      </c>
      <c r="R260" s="206">
        <v>0</v>
      </c>
      <c r="S260" s="206">
        <v>0</v>
      </c>
      <c r="T260" s="206">
        <v>0</v>
      </c>
      <c r="U260" s="206">
        <v>0</v>
      </c>
      <c r="V260" s="206">
        <v>0</v>
      </c>
      <c r="W260" s="206">
        <v>0</v>
      </c>
      <c r="X260" s="206">
        <v>0</v>
      </c>
      <c r="Y260" s="206">
        <v>0</v>
      </c>
      <c r="Z260" s="206">
        <v>0</v>
      </c>
      <c r="AA260" s="206">
        <v>0</v>
      </c>
      <c r="AB260" s="206">
        <v>0</v>
      </c>
      <c r="AC260" s="206">
        <v>0</v>
      </c>
      <c r="AD260" s="206">
        <v>0</v>
      </c>
      <c r="AE260" s="206">
        <v>0</v>
      </c>
      <c r="AF260" s="206">
        <v>0</v>
      </c>
      <c r="AG260" s="206">
        <v>0</v>
      </c>
      <c r="AH260" s="206">
        <v>0</v>
      </c>
      <c r="AI260" s="206">
        <v>0</v>
      </c>
      <c r="AJ260" s="206">
        <v>0</v>
      </c>
      <c r="AK260" s="206">
        <v>0</v>
      </c>
      <c r="AL260" s="206">
        <v>0</v>
      </c>
      <c r="AM260" s="206">
        <v>0</v>
      </c>
      <c r="AN260" s="206">
        <v>0</v>
      </c>
      <c r="AO260" s="206">
        <v>0</v>
      </c>
      <c r="AP260" s="206">
        <v>0</v>
      </c>
      <c r="AQ260" s="206">
        <v>0</v>
      </c>
      <c r="AR260" s="206">
        <v>0</v>
      </c>
      <c r="AS260" s="206">
        <v>0</v>
      </c>
      <c r="AT260" s="206">
        <v>0</v>
      </c>
      <c r="AU260" s="206">
        <v>0</v>
      </c>
      <c r="AV260" s="206">
        <v>0</v>
      </c>
      <c r="AW260" s="206">
        <v>0</v>
      </c>
      <c r="AX260" s="206">
        <v>0</v>
      </c>
      <c r="AY260" s="206">
        <v>0</v>
      </c>
      <c r="AZ260" s="206">
        <v>0</v>
      </c>
      <c r="BA260" s="206">
        <v>0</v>
      </c>
      <c r="BB260" s="206">
        <v>0</v>
      </c>
      <c r="BC260" s="206">
        <v>0</v>
      </c>
      <c r="BD260" s="206">
        <v>0</v>
      </c>
      <c r="BE260" s="206">
        <v>0</v>
      </c>
      <c r="BF260" s="206">
        <v>0</v>
      </c>
      <c r="BG260" s="206">
        <v>0</v>
      </c>
      <c r="BH260" s="206">
        <v>0</v>
      </c>
      <c r="BI260" s="206">
        <v>0</v>
      </c>
      <c r="BJ260" s="206">
        <v>0</v>
      </c>
      <c r="BK260" s="206">
        <v>0</v>
      </c>
      <c r="BL260" s="206">
        <v>0</v>
      </c>
      <c r="BM260" s="206">
        <v>0</v>
      </c>
      <c r="BN260" s="206">
        <v>0</v>
      </c>
      <c r="BO260" s="206">
        <v>0</v>
      </c>
      <c r="BP260" s="206">
        <v>0</v>
      </c>
      <c r="BQ260" s="206">
        <v>0</v>
      </c>
      <c r="BR260" s="206">
        <v>0</v>
      </c>
      <c r="BS260" s="206">
        <v>0</v>
      </c>
      <c r="BT260" s="206">
        <v>0</v>
      </c>
      <c r="BU260" s="206">
        <v>0</v>
      </c>
      <c r="BV260" s="206">
        <v>0</v>
      </c>
      <c r="BW260" s="206">
        <v>0</v>
      </c>
      <c r="BX260" s="206">
        <v>0</v>
      </c>
      <c r="BY260" s="206">
        <v>0</v>
      </c>
      <c r="BZ260" s="206">
        <v>0</v>
      </c>
      <c r="CA260" s="206">
        <v>0</v>
      </c>
      <c r="CB260" s="206">
        <v>0</v>
      </c>
      <c r="CC260" s="206">
        <v>0</v>
      </c>
      <c r="CD260" s="206">
        <v>0</v>
      </c>
      <c r="CE260" s="206">
        <v>0</v>
      </c>
      <c r="CF260" s="206">
        <v>0</v>
      </c>
      <c r="CG260" s="206">
        <v>0</v>
      </c>
      <c r="CH260" s="206">
        <v>0</v>
      </c>
      <c r="CI260" s="206">
        <v>0</v>
      </c>
      <c r="CJ260" s="206">
        <v>0</v>
      </c>
      <c r="CK260" s="206">
        <v>0</v>
      </c>
      <c r="CL260" s="206">
        <v>0</v>
      </c>
      <c r="CM260" s="206">
        <v>0</v>
      </c>
      <c r="CN260" s="206">
        <v>0</v>
      </c>
      <c r="CO260" s="206">
        <v>0</v>
      </c>
      <c r="CP260" s="206">
        <v>0</v>
      </c>
      <c r="CQ260" s="206">
        <v>0</v>
      </c>
      <c r="CR260" s="206">
        <v>0</v>
      </c>
      <c r="CS260" s="206">
        <v>0</v>
      </c>
      <c r="CT260" s="206">
        <v>0</v>
      </c>
      <c r="CU260" s="206">
        <v>0</v>
      </c>
      <c r="CV260" s="206">
        <v>0</v>
      </c>
      <c r="CW260" s="206">
        <v>0</v>
      </c>
      <c r="CX260" s="206">
        <v>0</v>
      </c>
      <c r="CY260" s="206">
        <v>0</v>
      </c>
      <c r="CZ260" s="206">
        <v>0</v>
      </c>
      <c r="DA260" s="206">
        <v>0</v>
      </c>
      <c r="DB260" s="206">
        <v>0</v>
      </c>
      <c r="DC260" s="206">
        <v>0</v>
      </c>
      <c r="DD260" s="206">
        <v>0</v>
      </c>
      <c r="DE260" s="206">
        <v>0</v>
      </c>
      <c r="DF260" s="206">
        <v>0</v>
      </c>
      <c r="DG260" s="206">
        <v>0</v>
      </c>
      <c r="DH260" s="206">
        <v>0</v>
      </c>
      <c r="DI260" s="206">
        <v>0</v>
      </c>
      <c r="DJ260" s="206">
        <v>0</v>
      </c>
      <c r="DK260" s="206">
        <v>0</v>
      </c>
      <c r="DL260" s="207">
        <v>0</v>
      </c>
      <c r="DM260" s="343"/>
      <c r="DN260" s="317"/>
      <c r="DO260" s="317"/>
      <c r="DP260" s="317"/>
      <c r="DQ260" s="208"/>
      <c r="DR260" s="218"/>
      <c r="DS260" s="209" t="s">
        <v>314</v>
      </c>
      <c r="DT260" s="205"/>
      <c r="DU260" s="206">
        <f t="shared" si="248"/>
        <v>0</v>
      </c>
      <c r="DV260" s="206">
        <f t="shared" si="249"/>
        <v>0</v>
      </c>
      <c r="DW260" s="206">
        <f t="shared" si="250"/>
        <v>0</v>
      </c>
      <c r="DX260" s="206">
        <f t="shared" si="251"/>
        <v>0</v>
      </c>
      <c r="DY260" s="206">
        <f t="shared" si="252"/>
        <v>0</v>
      </c>
      <c r="DZ260" s="206">
        <f t="shared" si="253"/>
        <v>0</v>
      </c>
      <c r="EA260" s="206">
        <f t="shared" si="254"/>
        <v>0</v>
      </c>
      <c r="EB260" s="206">
        <f t="shared" si="255"/>
        <v>0</v>
      </c>
      <c r="EC260" s="206">
        <f t="shared" si="256"/>
        <v>0</v>
      </c>
      <c r="ED260" s="207">
        <f t="shared" si="201"/>
        <v>0</v>
      </c>
      <c r="EE260" s="303">
        <f t="shared" si="257"/>
        <v>0</v>
      </c>
      <c r="EF260" s="306"/>
      <c r="EG260" s="314"/>
      <c r="EH260" s="101"/>
    </row>
    <row r="261" spans="1:138" s="126" customFormat="1" ht="15.5" collapsed="1" x14ac:dyDescent="0.35">
      <c r="A261" s="127" t="s">
        <v>303</v>
      </c>
      <c r="B261" s="127">
        <v>11</v>
      </c>
      <c r="C261" s="128"/>
      <c r="D261" s="129"/>
      <c r="E261" s="230" t="s">
        <v>334</v>
      </c>
      <c r="F261" s="211"/>
      <c r="G261" s="211"/>
      <c r="H261" s="212"/>
      <c r="I261" s="213">
        <v>0</v>
      </c>
      <c r="J261" s="243">
        <v>0</v>
      </c>
      <c r="K261" s="213">
        <v>0</v>
      </c>
      <c r="L261" s="213">
        <v>0</v>
      </c>
      <c r="M261" s="213">
        <v>0</v>
      </c>
      <c r="N261" s="213">
        <v>0</v>
      </c>
      <c r="O261" s="213">
        <v>0</v>
      </c>
      <c r="P261" s="213">
        <v>0</v>
      </c>
      <c r="Q261" s="213">
        <v>0</v>
      </c>
      <c r="R261" s="213">
        <v>0</v>
      </c>
      <c r="S261" s="213">
        <v>0</v>
      </c>
      <c r="T261" s="213">
        <v>0</v>
      </c>
      <c r="U261" s="213">
        <v>0</v>
      </c>
      <c r="V261" s="213">
        <v>0</v>
      </c>
      <c r="W261" s="213">
        <v>0</v>
      </c>
      <c r="X261" s="213">
        <v>0</v>
      </c>
      <c r="Y261" s="213">
        <v>0</v>
      </c>
      <c r="Z261" s="213">
        <v>0</v>
      </c>
      <c r="AA261" s="213">
        <v>0</v>
      </c>
      <c r="AB261" s="213">
        <v>0</v>
      </c>
      <c r="AC261" s="213">
        <v>0</v>
      </c>
      <c r="AD261" s="213">
        <v>0</v>
      </c>
      <c r="AE261" s="213">
        <v>0</v>
      </c>
      <c r="AF261" s="213">
        <v>0</v>
      </c>
      <c r="AG261" s="213">
        <v>0</v>
      </c>
      <c r="AH261" s="213">
        <v>0</v>
      </c>
      <c r="AI261" s="213">
        <v>0</v>
      </c>
      <c r="AJ261" s="213">
        <v>0</v>
      </c>
      <c r="AK261" s="213">
        <v>0</v>
      </c>
      <c r="AL261" s="213">
        <v>0</v>
      </c>
      <c r="AM261" s="213">
        <v>0</v>
      </c>
      <c r="AN261" s="213">
        <v>0</v>
      </c>
      <c r="AO261" s="213">
        <v>0</v>
      </c>
      <c r="AP261" s="213">
        <v>0</v>
      </c>
      <c r="AQ261" s="213">
        <v>0</v>
      </c>
      <c r="AR261" s="213">
        <v>0</v>
      </c>
      <c r="AS261" s="213">
        <v>0</v>
      </c>
      <c r="AT261" s="213">
        <v>0</v>
      </c>
      <c r="AU261" s="213">
        <v>0</v>
      </c>
      <c r="AV261" s="213">
        <v>0</v>
      </c>
      <c r="AW261" s="213">
        <v>0</v>
      </c>
      <c r="AX261" s="213">
        <v>0</v>
      </c>
      <c r="AY261" s="213">
        <v>0</v>
      </c>
      <c r="AZ261" s="213">
        <v>0</v>
      </c>
      <c r="BA261" s="213">
        <v>0</v>
      </c>
      <c r="BB261" s="213">
        <v>0</v>
      </c>
      <c r="BC261" s="213">
        <v>0</v>
      </c>
      <c r="BD261" s="213">
        <v>0</v>
      </c>
      <c r="BE261" s="213">
        <v>0</v>
      </c>
      <c r="BF261" s="213">
        <v>0</v>
      </c>
      <c r="BG261" s="213">
        <v>0</v>
      </c>
      <c r="BH261" s="213">
        <v>0</v>
      </c>
      <c r="BI261" s="213">
        <v>0</v>
      </c>
      <c r="BJ261" s="213">
        <v>0</v>
      </c>
      <c r="BK261" s="213">
        <v>0</v>
      </c>
      <c r="BL261" s="213">
        <v>0</v>
      </c>
      <c r="BM261" s="213">
        <v>0</v>
      </c>
      <c r="BN261" s="213">
        <v>0</v>
      </c>
      <c r="BO261" s="213">
        <v>0</v>
      </c>
      <c r="BP261" s="213">
        <v>0</v>
      </c>
      <c r="BQ261" s="213">
        <v>0</v>
      </c>
      <c r="BR261" s="213">
        <v>0</v>
      </c>
      <c r="BS261" s="213">
        <v>0</v>
      </c>
      <c r="BT261" s="213">
        <v>0</v>
      </c>
      <c r="BU261" s="213">
        <v>0</v>
      </c>
      <c r="BV261" s="213">
        <v>0</v>
      </c>
      <c r="BW261" s="213">
        <v>0</v>
      </c>
      <c r="BX261" s="213">
        <v>0</v>
      </c>
      <c r="BY261" s="213">
        <v>0</v>
      </c>
      <c r="BZ261" s="213">
        <v>0</v>
      </c>
      <c r="CA261" s="213">
        <v>0</v>
      </c>
      <c r="CB261" s="213">
        <v>0</v>
      </c>
      <c r="CC261" s="213">
        <v>0</v>
      </c>
      <c r="CD261" s="213">
        <v>0</v>
      </c>
      <c r="CE261" s="213">
        <v>0</v>
      </c>
      <c r="CF261" s="213">
        <v>0</v>
      </c>
      <c r="CG261" s="213">
        <v>0</v>
      </c>
      <c r="CH261" s="213">
        <v>0</v>
      </c>
      <c r="CI261" s="213">
        <v>0</v>
      </c>
      <c r="CJ261" s="213">
        <v>0</v>
      </c>
      <c r="CK261" s="213">
        <v>0</v>
      </c>
      <c r="CL261" s="213">
        <v>0</v>
      </c>
      <c r="CM261" s="213">
        <v>0</v>
      </c>
      <c r="CN261" s="213">
        <v>0</v>
      </c>
      <c r="CO261" s="213">
        <v>0</v>
      </c>
      <c r="CP261" s="213">
        <v>0</v>
      </c>
      <c r="CQ261" s="213">
        <v>0</v>
      </c>
      <c r="CR261" s="213">
        <v>0</v>
      </c>
      <c r="CS261" s="213">
        <v>0</v>
      </c>
      <c r="CT261" s="213">
        <v>0</v>
      </c>
      <c r="CU261" s="213">
        <v>0</v>
      </c>
      <c r="CV261" s="213">
        <v>0</v>
      </c>
      <c r="CW261" s="213">
        <v>0</v>
      </c>
      <c r="CX261" s="213">
        <v>0</v>
      </c>
      <c r="CY261" s="213">
        <v>0</v>
      </c>
      <c r="CZ261" s="213">
        <v>0</v>
      </c>
      <c r="DA261" s="213">
        <v>0</v>
      </c>
      <c r="DB261" s="213">
        <v>0</v>
      </c>
      <c r="DC261" s="213">
        <v>0</v>
      </c>
      <c r="DD261" s="213">
        <v>0</v>
      </c>
      <c r="DE261" s="213">
        <v>0</v>
      </c>
      <c r="DF261" s="213">
        <v>0</v>
      </c>
      <c r="DG261" s="213">
        <v>0</v>
      </c>
      <c r="DH261" s="213">
        <v>0</v>
      </c>
      <c r="DI261" s="213">
        <v>0</v>
      </c>
      <c r="DJ261" s="213">
        <v>0</v>
      </c>
      <c r="DK261" s="213">
        <v>0</v>
      </c>
      <c r="DL261" s="214">
        <v>0</v>
      </c>
      <c r="DM261" s="343"/>
      <c r="DN261" s="317"/>
      <c r="DO261" s="317"/>
      <c r="DP261" s="317"/>
      <c r="DQ261" s="308" t="s">
        <v>334</v>
      </c>
      <c r="DR261" s="211"/>
      <c r="DS261" s="211"/>
      <c r="DT261" s="212"/>
      <c r="DU261" s="213">
        <f t="shared" ref="DU261:EC261" si="258">SUM(DU262:DU265)</f>
        <v>0</v>
      </c>
      <c r="DV261" s="213">
        <f t="shared" si="258"/>
        <v>-14605.201174043868</v>
      </c>
      <c r="DW261" s="213">
        <f t="shared" si="258"/>
        <v>-4603.6035460299008</v>
      </c>
      <c r="DX261" s="213">
        <f t="shared" si="258"/>
        <v>0</v>
      </c>
      <c r="DY261" s="213">
        <f t="shared" si="258"/>
        <v>0</v>
      </c>
      <c r="DZ261" s="213">
        <f t="shared" si="258"/>
        <v>0</v>
      </c>
      <c r="EA261" s="213">
        <f t="shared" si="258"/>
        <v>0</v>
      </c>
      <c r="EB261" s="213">
        <f t="shared" si="258"/>
        <v>0</v>
      </c>
      <c r="EC261" s="213">
        <f t="shared" si="258"/>
        <v>0</v>
      </c>
      <c r="ED261" s="214">
        <f t="shared" si="201"/>
        <v>-19208.804720073771</v>
      </c>
      <c r="EE261" s="305"/>
      <c r="EF261" s="306"/>
      <c r="EG261" s="314"/>
      <c r="EH261" s="101"/>
    </row>
    <row r="262" spans="1:138" s="126" customFormat="1" ht="15" hidden="1" customHeight="1" outlineLevel="1" x14ac:dyDescent="0.35">
      <c r="A262" s="37" t="s">
        <v>303</v>
      </c>
      <c r="B262" s="37">
        <v>11</v>
      </c>
      <c r="C262" s="38">
        <v>11.1</v>
      </c>
      <c r="D262" s="39"/>
      <c r="E262" s="208"/>
      <c r="F262" s="209" t="s">
        <v>253</v>
      </c>
      <c r="G262" s="209"/>
      <c r="H262" s="205"/>
      <c r="I262" s="206">
        <v>0</v>
      </c>
      <c r="J262" s="206">
        <v>0</v>
      </c>
      <c r="K262" s="206">
        <v>-3294103212.4187222</v>
      </c>
      <c r="L262" s="206">
        <v>-5193133159.8950253</v>
      </c>
      <c r="M262" s="206">
        <v>-1024368657.1348149</v>
      </c>
      <c r="N262" s="206">
        <v>-3019139749.035078</v>
      </c>
      <c r="O262" s="206">
        <v>-2074456395.5602274</v>
      </c>
      <c r="P262" s="206">
        <v>0</v>
      </c>
      <c r="Q262" s="206">
        <v>0</v>
      </c>
      <c r="R262" s="206">
        <v>-395781984.83057535</v>
      </c>
      <c r="S262" s="206">
        <v>-2653516531.8473473</v>
      </c>
      <c r="T262" s="206">
        <v>-484241404.99550688</v>
      </c>
      <c r="U262" s="206">
        <v>-101695022.38438356</v>
      </c>
      <c r="V262" s="206">
        <v>-968368601.97208762</v>
      </c>
      <c r="W262" s="206">
        <v>0</v>
      </c>
      <c r="X262" s="206">
        <v>0</v>
      </c>
      <c r="Y262" s="206">
        <v>0</v>
      </c>
      <c r="Z262" s="206">
        <v>0</v>
      </c>
      <c r="AA262" s="206">
        <v>0</v>
      </c>
      <c r="AB262" s="206">
        <v>0</v>
      </c>
      <c r="AC262" s="206">
        <v>0</v>
      </c>
      <c r="AD262" s="206">
        <v>0</v>
      </c>
      <c r="AE262" s="206">
        <v>0</v>
      </c>
      <c r="AF262" s="206">
        <v>0</v>
      </c>
      <c r="AG262" s="206">
        <v>0</v>
      </c>
      <c r="AH262" s="206">
        <v>0</v>
      </c>
      <c r="AI262" s="206">
        <v>0</v>
      </c>
      <c r="AJ262" s="206">
        <v>0</v>
      </c>
      <c r="AK262" s="206">
        <v>0</v>
      </c>
      <c r="AL262" s="206">
        <v>0</v>
      </c>
      <c r="AM262" s="206">
        <v>0</v>
      </c>
      <c r="AN262" s="206">
        <v>0</v>
      </c>
      <c r="AO262" s="206">
        <v>0</v>
      </c>
      <c r="AP262" s="206">
        <v>0</v>
      </c>
      <c r="AQ262" s="206">
        <v>0</v>
      </c>
      <c r="AR262" s="206">
        <v>0</v>
      </c>
      <c r="AS262" s="206">
        <v>0</v>
      </c>
      <c r="AT262" s="206">
        <v>0</v>
      </c>
      <c r="AU262" s="206">
        <v>0</v>
      </c>
      <c r="AV262" s="206">
        <v>0</v>
      </c>
      <c r="AW262" s="206">
        <v>0</v>
      </c>
      <c r="AX262" s="206">
        <v>0</v>
      </c>
      <c r="AY262" s="206">
        <v>0</v>
      </c>
      <c r="AZ262" s="206">
        <v>0</v>
      </c>
      <c r="BA262" s="206">
        <v>0</v>
      </c>
      <c r="BB262" s="206">
        <v>0</v>
      </c>
      <c r="BC262" s="206">
        <v>0</v>
      </c>
      <c r="BD262" s="206">
        <v>0</v>
      </c>
      <c r="BE262" s="206">
        <v>0</v>
      </c>
      <c r="BF262" s="206">
        <v>0</v>
      </c>
      <c r="BG262" s="206">
        <v>0</v>
      </c>
      <c r="BH262" s="206">
        <v>0</v>
      </c>
      <c r="BI262" s="206">
        <v>0</v>
      </c>
      <c r="BJ262" s="206">
        <v>0</v>
      </c>
      <c r="BK262" s="206">
        <v>0</v>
      </c>
      <c r="BL262" s="206">
        <v>0</v>
      </c>
      <c r="BM262" s="206">
        <v>0</v>
      </c>
      <c r="BN262" s="206">
        <v>0</v>
      </c>
      <c r="BO262" s="206">
        <v>0</v>
      </c>
      <c r="BP262" s="206">
        <v>0</v>
      </c>
      <c r="BQ262" s="206">
        <v>0</v>
      </c>
      <c r="BR262" s="206">
        <v>0</v>
      </c>
      <c r="BS262" s="206">
        <v>0</v>
      </c>
      <c r="BT262" s="206">
        <v>0</v>
      </c>
      <c r="BU262" s="206">
        <v>0</v>
      </c>
      <c r="BV262" s="206">
        <v>0</v>
      </c>
      <c r="BW262" s="206">
        <v>0</v>
      </c>
      <c r="BX262" s="206">
        <v>0</v>
      </c>
      <c r="BY262" s="206">
        <v>0</v>
      </c>
      <c r="BZ262" s="206">
        <v>0</v>
      </c>
      <c r="CA262" s="206">
        <v>0</v>
      </c>
      <c r="CB262" s="206">
        <v>0</v>
      </c>
      <c r="CC262" s="206">
        <v>0</v>
      </c>
      <c r="CD262" s="206">
        <v>0</v>
      </c>
      <c r="CE262" s="206">
        <v>0</v>
      </c>
      <c r="CF262" s="206">
        <v>0</v>
      </c>
      <c r="CG262" s="206">
        <v>0</v>
      </c>
      <c r="CH262" s="206">
        <v>0</v>
      </c>
      <c r="CI262" s="206">
        <v>0</v>
      </c>
      <c r="CJ262" s="206">
        <v>0</v>
      </c>
      <c r="CK262" s="206">
        <v>0</v>
      </c>
      <c r="CL262" s="206">
        <v>0</v>
      </c>
      <c r="CM262" s="206">
        <v>0</v>
      </c>
      <c r="CN262" s="206">
        <v>0</v>
      </c>
      <c r="CO262" s="206">
        <v>0</v>
      </c>
      <c r="CP262" s="206">
        <v>0</v>
      </c>
      <c r="CQ262" s="206">
        <v>0</v>
      </c>
      <c r="CR262" s="206">
        <v>0</v>
      </c>
      <c r="CS262" s="206">
        <v>0</v>
      </c>
      <c r="CT262" s="206">
        <v>0</v>
      </c>
      <c r="CU262" s="206">
        <v>0</v>
      </c>
      <c r="CV262" s="206">
        <v>0</v>
      </c>
      <c r="CW262" s="206">
        <v>0</v>
      </c>
      <c r="CX262" s="206">
        <v>0</v>
      </c>
      <c r="CY262" s="206">
        <v>0</v>
      </c>
      <c r="CZ262" s="206">
        <v>0</v>
      </c>
      <c r="DA262" s="206">
        <v>0</v>
      </c>
      <c r="DB262" s="206">
        <v>0</v>
      </c>
      <c r="DC262" s="206">
        <v>0</v>
      </c>
      <c r="DD262" s="206">
        <v>0</v>
      </c>
      <c r="DE262" s="206">
        <v>0</v>
      </c>
      <c r="DF262" s="206">
        <v>0</v>
      </c>
      <c r="DG262" s="206">
        <v>0</v>
      </c>
      <c r="DH262" s="206">
        <v>0</v>
      </c>
      <c r="DI262" s="206">
        <v>0</v>
      </c>
      <c r="DJ262" s="206">
        <v>0</v>
      </c>
      <c r="DK262" s="206">
        <v>0</v>
      </c>
      <c r="DL262" s="207">
        <v>-19208804720.073772</v>
      </c>
      <c r="DM262" s="343"/>
      <c r="DN262" s="317"/>
      <c r="DO262" s="317"/>
      <c r="DP262" s="317"/>
      <c r="DQ262" s="208"/>
      <c r="DR262" s="209" t="s">
        <v>253</v>
      </c>
      <c r="DS262" s="209"/>
      <c r="DT262" s="205"/>
      <c r="DU262" s="206">
        <f t="shared" ref="DU262:DU267" si="259">I262/$DQ$4</f>
        <v>0</v>
      </c>
      <c r="DV262" s="206">
        <f t="shared" ref="DV262:DV267" si="260">SUM(J262:O262)/$DQ$4</f>
        <v>-14605.201174043868</v>
      </c>
      <c r="DW262" s="206">
        <f t="shared" ref="DW262:DW267" si="261">SUM(P262:AL262)/$DQ$4</f>
        <v>-4603.6035460299008</v>
      </c>
      <c r="DX262" s="206">
        <f t="shared" ref="DX262:DX267" si="262">SUM(AM262:CT262)/$DQ$4</f>
        <v>0</v>
      </c>
      <c r="DY262" s="206">
        <f t="shared" ref="DY262:DY267" si="263">SUM(CU262:CY262)/$DQ$4</f>
        <v>0</v>
      </c>
      <c r="DZ262" s="206">
        <f t="shared" ref="DZ262:DZ267" si="264">SUM(CZ262:DE262)/$DQ$4</f>
        <v>0</v>
      </c>
      <c r="EA262" s="206">
        <f t="shared" ref="EA262:EA267" si="265">SUM(DF262:DG262)/$DQ$4</f>
        <v>0</v>
      </c>
      <c r="EB262" s="206">
        <f t="shared" ref="EB262:EB267" si="266">SUM(DH262:DI262)/$DQ$4</f>
        <v>0</v>
      </c>
      <c r="EC262" s="206">
        <f t="shared" ref="EC262:EC267" si="267">SUM(DJ262:DK262)/$DQ$4</f>
        <v>0</v>
      </c>
      <c r="ED262" s="207">
        <f t="shared" si="201"/>
        <v>-19208.804720073771</v>
      </c>
      <c r="EE262" s="303">
        <f t="shared" ref="EE262:EE277" si="268">ED262-(DL262/$DQ$4)</f>
        <v>0</v>
      </c>
      <c r="EF262" s="306"/>
      <c r="EG262" s="314"/>
      <c r="EH262" s="101"/>
    </row>
    <row r="263" spans="1:138" s="126" customFormat="1" ht="15" hidden="1" customHeight="1" outlineLevel="1" x14ac:dyDescent="0.35">
      <c r="A263" s="37" t="s">
        <v>303</v>
      </c>
      <c r="B263" s="37">
        <v>11</v>
      </c>
      <c r="C263" s="38">
        <v>11.2</v>
      </c>
      <c r="D263" s="39"/>
      <c r="E263" s="208"/>
      <c r="F263" s="209" t="s">
        <v>254</v>
      </c>
      <c r="G263" s="209"/>
      <c r="H263" s="205"/>
      <c r="I263" s="206">
        <v>0</v>
      </c>
      <c r="J263" s="206">
        <v>0</v>
      </c>
      <c r="K263" s="206">
        <v>0</v>
      </c>
      <c r="L263" s="206">
        <v>0</v>
      </c>
      <c r="M263" s="206">
        <v>0</v>
      </c>
      <c r="N263" s="206">
        <v>0</v>
      </c>
      <c r="O263" s="206">
        <v>0</v>
      </c>
      <c r="P263" s="206">
        <v>0</v>
      </c>
      <c r="Q263" s="206">
        <v>0</v>
      </c>
      <c r="R263" s="206">
        <v>0</v>
      </c>
      <c r="S263" s="206">
        <v>0</v>
      </c>
      <c r="T263" s="206">
        <v>0</v>
      </c>
      <c r="U263" s="206">
        <v>0</v>
      </c>
      <c r="V263" s="206">
        <v>0</v>
      </c>
      <c r="W263" s="206">
        <v>0</v>
      </c>
      <c r="X263" s="206">
        <v>0</v>
      </c>
      <c r="Y263" s="206">
        <v>0</v>
      </c>
      <c r="Z263" s="206">
        <v>0</v>
      </c>
      <c r="AA263" s="206">
        <v>0</v>
      </c>
      <c r="AB263" s="206">
        <v>0</v>
      </c>
      <c r="AC263" s="206">
        <v>0</v>
      </c>
      <c r="AD263" s="206">
        <v>0</v>
      </c>
      <c r="AE263" s="206">
        <v>0</v>
      </c>
      <c r="AF263" s="206">
        <v>0</v>
      </c>
      <c r="AG263" s="206">
        <v>0</v>
      </c>
      <c r="AH263" s="206">
        <v>0</v>
      </c>
      <c r="AI263" s="206">
        <v>0</v>
      </c>
      <c r="AJ263" s="206">
        <v>0</v>
      </c>
      <c r="AK263" s="206">
        <v>0</v>
      </c>
      <c r="AL263" s="206">
        <v>0</v>
      </c>
      <c r="AM263" s="206">
        <v>0</v>
      </c>
      <c r="AN263" s="206">
        <v>0</v>
      </c>
      <c r="AO263" s="206">
        <v>0</v>
      </c>
      <c r="AP263" s="206">
        <v>0</v>
      </c>
      <c r="AQ263" s="206">
        <v>0</v>
      </c>
      <c r="AR263" s="206">
        <v>0</v>
      </c>
      <c r="AS263" s="206">
        <v>0</v>
      </c>
      <c r="AT263" s="206">
        <v>0</v>
      </c>
      <c r="AU263" s="206">
        <v>0</v>
      </c>
      <c r="AV263" s="206">
        <v>0</v>
      </c>
      <c r="AW263" s="206">
        <v>0</v>
      </c>
      <c r="AX263" s="206">
        <v>0</v>
      </c>
      <c r="AY263" s="206">
        <v>0</v>
      </c>
      <c r="AZ263" s="206">
        <v>0</v>
      </c>
      <c r="BA263" s="206">
        <v>0</v>
      </c>
      <c r="BB263" s="206">
        <v>0</v>
      </c>
      <c r="BC263" s="206">
        <v>0</v>
      </c>
      <c r="BD263" s="206">
        <v>0</v>
      </c>
      <c r="BE263" s="206">
        <v>0</v>
      </c>
      <c r="BF263" s="206">
        <v>0</v>
      </c>
      <c r="BG263" s="206">
        <v>0</v>
      </c>
      <c r="BH263" s="206">
        <v>0</v>
      </c>
      <c r="BI263" s="206">
        <v>0</v>
      </c>
      <c r="BJ263" s="206">
        <v>0</v>
      </c>
      <c r="BK263" s="206">
        <v>0</v>
      </c>
      <c r="BL263" s="206">
        <v>0</v>
      </c>
      <c r="BM263" s="206">
        <v>0</v>
      </c>
      <c r="BN263" s="206">
        <v>0</v>
      </c>
      <c r="BO263" s="206">
        <v>0</v>
      </c>
      <c r="BP263" s="206">
        <v>0</v>
      </c>
      <c r="BQ263" s="206">
        <v>0</v>
      </c>
      <c r="BR263" s="206">
        <v>0</v>
      </c>
      <c r="BS263" s="206">
        <v>0</v>
      </c>
      <c r="BT263" s="206">
        <v>0</v>
      </c>
      <c r="BU263" s="206">
        <v>0</v>
      </c>
      <c r="BV263" s="206">
        <v>0</v>
      </c>
      <c r="BW263" s="206">
        <v>0</v>
      </c>
      <c r="BX263" s="206">
        <v>0</v>
      </c>
      <c r="BY263" s="206">
        <v>0</v>
      </c>
      <c r="BZ263" s="206">
        <v>0</v>
      </c>
      <c r="CA263" s="206">
        <v>0</v>
      </c>
      <c r="CB263" s="206">
        <v>0</v>
      </c>
      <c r="CC263" s="206">
        <v>0</v>
      </c>
      <c r="CD263" s="206">
        <v>0</v>
      </c>
      <c r="CE263" s="206">
        <v>0</v>
      </c>
      <c r="CF263" s="206">
        <v>0</v>
      </c>
      <c r="CG263" s="206">
        <v>0</v>
      </c>
      <c r="CH263" s="206">
        <v>0</v>
      </c>
      <c r="CI263" s="206">
        <v>0</v>
      </c>
      <c r="CJ263" s="206">
        <v>0</v>
      </c>
      <c r="CK263" s="206">
        <v>0</v>
      </c>
      <c r="CL263" s="206">
        <v>0</v>
      </c>
      <c r="CM263" s="206">
        <v>0</v>
      </c>
      <c r="CN263" s="206">
        <v>0</v>
      </c>
      <c r="CO263" s="206">
        <v>0</v>
      </c>
      <c r="CP263" s="206">
        <v>0</v>
      </c>
      <c r="CQ263" s="206">
        <v>0</v>
      </c>
      <c r="CR263" s="206">
        <v>0</v>
      </c>
      <c r="CS263" s="206">
        <v>0</v>
      </c>
      <c r="CT263" s="206">
        <v>0</v>
      </c>
      <c r="CU263" s="206">
        <v>0</v>
      </c>
      <c r="CV263" s="206">
        <v>0</v>
      </c>
      <c r="CW263" s="206">
        <v>0</v>
      </c>
      <c r="CX263" s="206">
        <v>0</v>
      </c>
      <c r="CY263" s="206">
        <v>0</v>
      </c>
      <c r="CZ263" s="206">
        <v>0</v>
      </c>
      <c r="DA263" s="206">
        <v>0</v>
      </c>
      <c r="DB263" s="206">
        <v>0</v>
      </c>
      <c r="DC263" s="206">
        <v>0</v>
      </c>
      <c r="DD263" s="206">
        <v>0</v>
      </c>
      <c r="DE263" s="206">
        <v>0</v>
      </c>
      <c r="DF263" s="206">
        <v>0</v>
      </c>
      <c r="DG263" s="206">
        <v>0</v>
      </c>
      <c r="DH263" s="206">
        <v>0</v>
      </c>
      <c r="DI263" s="206">
        <v>0</v>
      </c>
      <c r="DJ263" s="206">
        <v>0</v>
      </c>
      <c r="DK263" s="206">
        <v>0</v>
      </c>
      <c r="DL263" s="207">
        <v>0</v>
      </c>
      <c r="DM263" s="343"/>
      <c r="DN263" s="317"/>
      <c r="DO263" s="317"/>
      <c r="DP263" s="317"/>
      <c r="DQ263" s="208"/>
      <c r="DR263" s="209" t="s">
        <v>254</v>
      </c>
      <c r="DS263" s="209"/>
      <c r="DT263" s="205"/>
      <c r="DU263" s="206">
        <f t="shared" si="259"/>
        <v>0</v>
      </c>
      <c r="DV263" s="206">
        <f t="shared" si="260"/>
        <v>0</v>
      </c>
      <c r="DW263" s="206">
        <f t="shared" si="261"/>
        <v>0</v>
      </c>
      <c r="DX263" s="206">
        <f t="shared" si="262"/>
        <v>0</v>
      </c>
      <c r="DY263" s="206">
        <f t="shared" si="263"/>
        <v>0</v>
      </c>
      <c r="DZ263" s="206">
        <f t="shared" si="264"/>
        <v>0</v>
      </c>
      <c r="EA263" s="206">
        <f t="shared" si="265"/>
        <v>0</v>
      </c>
      <c r="EB263" s="206">
        <f t="shared" si="266"/>
        <v>0</v>
      </c>
      <c r="EC263" s="206">
        <f t="shared" si="267"/>
        <v>0</v>
      </c>
      <c r="ED263" s="207">
        <f t="shared" si="201"/>
        <v>0</v>
      </c>
      <c r="EE263" s="303">
        <f t="shared" si="268"/>
        <v>0</v>
      </c>
      <c r="EF263" s="306"/>
      <c r="EG263" s="314"/>
      <c r="EH263" s="101"/>
    </row>
    <row r="264" spans="1:138" s="126" customFormat="1" ht="15" hidden="1" customHeight="1" outlineLevel="1" x14ac:dyDescent="0.35">
      <c r="A264" s="37" t="s">
        <v>303</v>
      </c>
      <c r="B264" s="37">
        <v>11</v>
      </c>
      <c r="C264" s="38">
        <v>11.3</v>
      </c>
      <c r="D264" s="39"/>
      <c r="E264" s="208"/>
      <c r="F264" s="209" t="s">
        <v>255</v>
      </c>
      <c r="G264" s="209"/>
      <c r="H264" s="205"/>
      <c r="I264" s="206">
        <v>0</v>
      </c>
      <c r="J264" s="206">
        <v>0</v>
      </c>
      <c r="K264" s="206">
        <v>0</v>
      </c>
      <c r="L264" s="206">
        <v>0</v>
      </c>
      <c r="M264" s="206">
        <v>0</v>
      </c>
      <c r="N264" s="206">
        <v>0</v>
      </c>
      <c r="O264" s="206">
        <v>0</v>
      </c>
      <c r="P264" s="206">
        <v>0</v>
      </c>
      <c r="Q264" s="206">
        <v>0</v>
      </c>
      <c r="R264" s="206">
        <v>0</v>
      </c>
      <c r="S264" s="206">
        <v>0</v>
      </c>
      <c r="T264" s="206">
        <v>0</v>
      </c>
      <c r="U264" s="206">
        <v>0</v>
      </c>
      <c r="V264" s="206">
        <v>0</v>
      </c>
      <c r="W264" s="206">
        <v>0</v>
      </c>
      <c r="X264" s="206">
        <v>0</v>
      </c>
      <c r="Y264" s="206">
        <v>0</v>
      </c>
      <c r="Z264" s="206">
        <v>0</v>
      </c>
      <c r="AA264" s="206">
        <v>0</v>
      </c>
      <c r="AB264" s="206">
        <v>0</v>
      </c>
      <c r="AC264" s="206">
        <v>0</v>
      </c>
      <c r="AD264" s="206">
        <v>0</v>
      </c>
      <c r="AE264" s="206">
        <v>0</v>
      </c>
      <c r="AF264" s="206">
        <v>0</v>
      </c>
      <c r="AG264" s="206">
        <v>0</v>
      </c>
      <c r="AH264" s="206">
        <v>0</v>
      </c>
      <c r="AI264" s="206">
        <v>0</v>
      </c>
      <c r="AJ264" s="206">
        <v>0</v>
      </c>
      <c r="AK264" s="206">
        <v>0</v>
      </c>
      <c r="AL264" s="206">
        <v>0</v>
      </c>
      <c r="AM264" s="206">
        <v>0</v>
      </c>
      <c r="AN264" s="206">
        <v>0</v>
      </c>
      <c r="AO264" s="206">
        <v>0</v>
      </c>
      <c r="AP264" s="206">
        <v>0</v>
      </c>
      <c r="AQ264" s="206">
        <v>0</v>
      </c>
      <c r="AR264" s="206">
        <v>0</v>
      </c>
      <c r="AS264" s="206">
        <v>0</v>
      </c>
      <c r="AT264" s="206">
        <v>0</v>
      </c>
      <c r="AU264" s="206">
        <v>0</v>
      </c>
      <c r="AV264" s="206">
        <v>0</v>
      </c>
      <c r="AW264" s="206">
        <v>0</v>
      </c>
      <c r="AX264" s="206">
        <v>0</v>
      </c>
      <c r="AY264" s="206">
        <v>0</v>
      </c>
      <c r="AZ264" s="206">
        <v>0</v>
      </c>
      <c r="BA264" s="206">
        <v>0</v>
      </c>
      <c r="BB264" s="206">
        <v>0</v>
      </c>
      <c r="BC264" s="206">
        <v>0</v>
      </c>
      <c r="BD264" s="206">
        <v>0</v>
      </c>
      <c r="BE264" s="206">
        <v>0</v>
      </c>
      <c r="BF264" s="206">
        <v>0</v>
      </c>
      <c r="BG264" s="206">
        <v>0</v>
      </c>
      <c r="BH264" s="206">
        <v>0</v>
      </c>
      <c r="BI264" s="206">
        <v>0</v>
      </c>
      <c r="BJ264" s="206">
        <v>0</v>
      </c>
      <c r="BK264" s="206">
        <v>0</v>
      </c>
      <c r="BL264" s="206">
        <v>0</v>
      </c>
      <c r="BM264" s="206">
        <v>0</v>
      </c>
      <c r="BN264" s="206">
        <v>0</v>
      </c>
      <c r="BO264" s="206">
        <v>0</v>
      </c>
      <c r="BP264" s="206">
        <v>0</v>
      </c>
      <c r="BQ264" s="206">
        <v>0</v>
      </c>
      <c r="BR264" s="206">
        <v>0</v>
      </c>
      <c r="BS264" s="206">
        <v>0</v>
      </c>
      <c r="BT264" s="206">
        <v>0</v>
      </c>
      <c r="BU264" s="206">
        <v>0</v>
      </c>
      <c r="BV264" s="206">
        <v>0</v>
      </c>
      <c r="BW264" s="206">
        <v>0</v>
      </c>
      <c r="BX264" s="206">
        <v>0</v>
      </c>
      <c r="BY264" s="206">
        <v>0</v>
      </c>
      <c r="BZ264" s="206">
        <v>0</v>
      </c>
      <c r="CA264" s="206">
        <v>0</v>
      </c>
      <c r="CB264" s="206">
        <v>0</v>
      </c>
      <c r="CC264" s="206">
        <v>0</v>
      </c>
      <c r="CD264" s="206">
        <v>0</v>
      </c>
      <c r="CE264" s="206">
        <v>0</v>
      </c>
      <c r="CF264" s="206">
        <v>0</v>
      </c>
      <c r="CG264" s="206">
        <v>0</v>
      </c>
      <c r="CH264" s="206">
        <v>0</v>
      </c>
      <c r="CI264" s="206">
        <v>0</v>
      </c>
      <c r="CJ264" s="206">
        <v>0</v>
      </c>
      <c r="CK264" s="206">
        <v>0</v>
      </c>
      <c r="CL264" s="206">
        <v>0</v>
      </c>
      <c r="CM264" s="206">
        <v>0</v>
      </c>
      <c r="CN264" s="206">
        <v>0</v>
      </c>
      <c r="CO264" s="206">
        <v>0</v>
      </c>
      <c r="CP264" s="206">
        <v>0</v>
      </c>
      <c r="CQ264" s="206">
        <v>0</v>
      </c>
      <c r="CR264" s="206">
        <v>0</v>
      </c>
      <c r="CS264" s="206">
        <v>0</v>
      </c>
      <c r="CT264" s="206">
        <v>0</v>
      </c>
      <c r="CU264" s="206">
        <v>0</v>
      </c>
      <c r="CV264" s="206">
        <v>0</v>
      </c>
      <c r="CW264" s="206">
        <v>0</v>
      </c>
      <c r="CX264" s="206">
        <v>0</v>
      </c>
      <c r="CY264" s="206">
        <v>0</v>
      </c>
      <c r="CZ264" s="206">
        <v>0</v>
      </c>
      <c r="DA264" s="206">
        <v>0</v>
      </c>
      <c r="DB264" s="206">
        <v>0</v>
      </c>
      <c r="DC264" s="206">
        <v>0</v>
      </c>
      <c r="DD264" s="206">
        <v>0</v>
      </c>
      <c r="DE264" s="206">
        <v>0</v>
      </c>
      <c r="DF264" s="206">
        <v>0</v>
      </c>
      <c r="DG264" s="206">
        <v>0</v>
      </c>
      <c r="DH264" s="206">
        <v>0</v>
      </c>
      <c r="DI264" s="206">
        <v>0</v>
      </c>
      <c r="DJ264" s="206">
        <v>0</v>
      </c>
      <c r="DK264" s="206">
        <v>0</v>
      </c>
      <c r="DL264" s="207">
        <v>0</v>
      </c>
      <c r="DM264" s="343"/>
      <c r="DN264" s="317"/>
      <c r="DO264" s="317"/>
      <c r="DP264" s="317"/>
      <c r="DQ264" s="208"/>
      <c r="DR264" s="209" t="s">
        <v>255</v>
      </c>
      <c r="DS264" s="209"/>
      <c r="DT264" s="205"/>
      <c r="DU264" s="206">
        <f t="shared" si="259"/>
        <v>0</v>
      </c>
      <c r="DV264" s="206">
        <f t="shared" si="260"/>
        <v>0</v>
      </c>
      <c r="DW264" s="206">
        <f t="shared" si="261"/>
        <v>0</v>
      </c>
      <c r="DX264" s="206">
        <f t="shared" si="262"/>
        <v>0</v>
      </c>
      <c r="DY264" s="206">
        <f t="shared" si="263"/>
        <v>0</v>
      </c>
      <c r="DZ264" s="206">
        <f t="shared" si="264"/>
        <v>0</v>
      </c>
      <c r="EA264" s="206">
        <f t="shared" si="265"/>
        <v>0</v>
      </c>
      <c r="EB264" s="206">
        <f t="shared" si="266"/>
        <v>0</v>
      </c>
      <c r="EC264" s="206">
        <f t="shared" si="267"/>
        <v>0</v>
      </c>
      <c r="ED264" s="207">
        <f t="shared" si="201"/>
        <v>0</v>
      </c>
      <c r="EE264" s="303">
        <f t="shared" si="268"/>
        <v>0</v>
      </c>
      <c r="EF264" s="306"/>
      <c r="EG264" s="314"/>
      <c r="EH264" s="101"/>
    </row>
    <row r="265" spans="1:138" s="126" customFormat="1" ht="15" hidden="1" customHeight="1" outlineLevel="1" x14ac:dyDescent="0.35">
      <c r="A265" s="37" t="s">
        <v>303</v>
      </c>
      <c r="B265" s="37">
        <v>11</v>
      </c>
      <c r="C265" s="38">
        <v>11.4</v>
      </c>
      <c r="D265" s="39"/>
      <c r="E265" s="208"/>
      <c r="F265" s="209" t="s">
        <v>262</v>
      </c>
      <c r="G265" s="209"/>
      <c r="H265" s="205"/>
      <c r="I265" s="206">
        <v>0</v>
      </c>
      <c r="J265" s="206">
        <v>0</v>
      </c>
      <c r="K265" s="206">
        <v>0</v>
      </c>
      <c r="L265" s="206">
        <v>0</v>
      </c>
      <c r="M265" s="206">
        <v>0</v>
      </c>
      <c r="N265" s="206">
        <v>0</v>
      </c>
      <c r="O265" s="206">
        <v>0</v>
      </c>
      <c r="P265" s="206">
        <v>0</v>
      </c>
      <c r="Q265" s="206">
        <v>0</v>
      </c>
      <c r="R265" s="206">
        <v>0</v>
      </c>
      <c r="S265" s="206">
        <v>0</v>
      </c>
      <c r="T265" s="206">
        <v>0</v>
      </c>
      <c r="U265" s="206">
        <v>0</v>
      </c>
      <c r="V265" s="206">
        <v>0</v>
      </c>
      <c r="W265" s="206">
        <v>0</v>
      </c>
      <c r="X265" s="206">
        <v>0</v>
      </c>
      <c r="Y265" s="206">
        <v>0</v>
      </c>
      <c r="Z265" s="206">
        <v>0</v>
      </c>
      <c r="AA265" s="206">
        <v>0</v>
      </c>
      <c r="AB265" s="206">
        <v>0</v>
      </c>
      <c r="AC265" s="206">
        <v>0</v>
      </c>
      <c r="AD265" s="206">
        <v>0</v>
      </c>
      <c r="AE265" s="206">
        <v>0</v>
      </c>
      <c r="AF265" s="206">
        <v>0</v>
      </c>
      <c r="AG265" s="206">
        <v>0</v>
      </c>
      <c r="AH265" s="206">
        <v>0</v>
      </c>
      <c r="AI265" s="206">
        <v>0</v>
      </c>
      <c r="AJ265" s="206">
        <v>0</v>
      </c>
      <c r="AK265" s="206">
        <v>0</v>
      </c>
      <c r="AL265" s="206">
        <v>0</v>
      </c>
      <c r="AM265" s="206">
        <v>0</v>
      </c>
      <c r="AN265" s="206">
        <v>0</v>
      </c>
      <c r="AO265" s="206">
        <v>0</v>
      </c>
      <c r="AP265" s="206">
        <v>0</v>
      </c>
      <c r="AQ265" s="206">
        <v>0</v>
      </c>
      <c r="AR265" s="206">
        <v>0</v>
      </c>
      <c r="AS265" s="206">
        <v>0</v>
      </c>
      <c r="AT265" s="206">
        <v>0</v>
      </c>
      <c r="AU265" s="206">
        <v>0</v>
      </c>
      <c r="AV265" s="206">
        <v>0</v>
      </c>
      <c r="AW265" s="206">
        <v>0</v>
      </c>
      <c r="AX265" s="206">
        <v>0</v>
      </c>
      <c r="AY265" s="206">
        <v>0</v>
      </c>
      <c r="AZ265" s="206">
        <v>0</v>
      </c>
      <c r="BA265" s="206">
        <v>0</v>
      </c>
      <c r="BB265" s="206">
        <v>0</v>
      </c>
      <c r="BC265" s="206">
        <v>0</v>
      </c>
      <c r="BD265" s="206">
        <v>0</v>
      </c>
      <c r="BE265" s="206">
        <v>0</v>
      </c>
      <c r="BF265" s="206">
        <v>0</v>
      </c>
      <c r="BG265" s="206">
        <v>0</v>
      </c>
      <c r="BH265" s="206">
        <v>0</v>
      </c>
      <c r="BI265" s="206">
        <v>0</v>
      </c>
      <c r="BJ265" s="206">
        <v>0</v>
      </c>
      <c r="BK265" s="206">
        <v>0</v>
      </c>
      <c r="BL265" s="206">
        <v>0</v>
      </c>
      <c r="BM265" s="206">
        <v>0</v>
      </c>
      <c r="BN265" s="206">
        <v>0</v>
      </c>
      <c r="BO265" s="206">
        <v>0</v>
      </c>
      <c r="BP265" s="206">
        <v>0</v>
      </c>
      <c r="BQ265" s="206">
        <v>0</v>
      </c>
      <c r="BR265" s="206">
        <v>0</v>
      </c>
      <c r="BS265" s="206">
        <v>0</v>
      </c>
      <c r="BT265" s="206">
        <v>0</v>
      </c>
      <c r="BU265" s="206">
        <v>0</v>
      </c>
      <c r="BV265" s="206">
        <v>0</v>
      </c>
      <c r="BW265" s="206">
        <v>0</v>
      </c>
      <c r="BX265" s="206">
        <v>0</v>
      </c>
      <c r="BY265" s="206">
        <v>0</v>
      </c>
      <c r="BZ265" s="206">
        <v>0</v>
      </c>
      <c r="CA265" s="206">
        <v>0</v>
      </c>
      <c r="CB265" s="206">
        <v>0</v>
      </c>
      <c r="CC265" s="206">
        <v>0</v>
      </c>
      <c r="CD265" s="206">
        <v>0</v>
      </c>
      <c r="CE265" s="206">
        <v>0</v>
      </c>
      <c r="CF265" s="206">
        <v>0</v>
      </c>
      <c r="CG265" s="206">
        <v>0</v>
      </c>
      <c r="CH265" s="206">
        <v>0</v>
      </c>
      <c r="CI265" s="206">
        <v>0</v>
      </c>
      <c r="CJ265" s="206">
        <v>0</v>
      </c>
      <c r="CK265" s="206">
        <v>0</v>
      </c>
      <c r="CL265" s="206">
        <v>0</v>
      </c>
      <c r="CM265" s="206">
        <v>0</v>
      </c>
      <c r="CN265" s="206">
        <v>0</v>
      </c>
      <c r="CO265" s="206">
        <v>0</v>
      </c>
      <c r="CP265" s="206">
        <v>0</v>
      </c>
      <c r="CQ265" s="206">
        <v>0</v>
      </c>
      <c r="CR265" s="206">
        <v>0</v>
      </c>
      <c r="CS265" s="206">
        <v>0</v>
      </c>
      <c r="CT265" s="206">
        <v>0</v>
      </c>
      <c r="CU265" s="206">
        <v>0</v>
      </c>
      <c r="CV265" s="206">
        <v>0</v>
      </c>
      <c r="CW265" s="206">
        <v>0</v>
      </c>
      <c r="CX265" s="206">
        <v>0</v>
      </c>
      <c r="CY265" s="206">
        <v>0</v>
      </c>
      <c r="CZ265" s="206">
        <v>0</v>
      </c>
      <c r="DA265" s="206">
        <v>0</v>
      </c>
      <c r="DB265" s="206">
        <v>0</v>
      </c>
      <c r="DC265" s="206">
        <v>0</v>
      </c>
      <c r="DD265" s="206">
        <v>0</v>
      </c>
      <c r="DE265" s="206">
        <v>0</v>
      </c>
      <c r="DF265" s="206">
        <v>0</v>
      </c>
      <c r="DG265" s="206">
        <v>0</v>
      </c>
      <c r="DH265" s="206">
        <v>0</v>
      </c>
      <c r="DI265" s="206">
        <v>0</v>
      </c>
      <c r="DJ265" s="206">
        <v>0</v>
      </c>
      <c r="DK265" s="206">
        <v>0</v>
      </c>
      <c r="DL265" s="207">
        <v>0</v>
      </c>
      <c r="DM265" s="343"/>
      <c r="DN265" s="317"/>
      <c r="DO265" s="317"/>
      <c r="DP265" s="317"/>
      <c r="DQ265" s="208"/>
      <c r="DR265" s="209" t="s">
        <v>262</v>
      </c>
      <c r="DS265" s="209"/>
      <c r="DT265" s="205"/>
      <c r="DU265" s="206">
        <f t="shared" si="259"/>
        <v>0</v>
      </c>
      <c r="DV265" s="206">
        <f t="shared" si="260"/>
        <v>0</v>
      </c>
      <c r="DW265" s="206">
        <f t="shared" si="261"/>
        <v>0</v>
      </c>
      <c r="DX265" s="206">
        <f t="shared" si="262"/>
        <v>0</v>
      </c>
      <c r="DY265" s="206">
        <f t="shared" si="263"/>
        <v>0</v>
      </c>
      <c r="DZ265" s="206">
        <f t="shared" si="264"/>
        <v>0</v>
      </c>
      <c r="EA265" s="206">
        <f t="shared" si="265"/>
        <v>0</v>
      </c>
      <c r="EB265" s="206">
        <f t="shared" si="266"/>
        <v>0</v>
      </c>
      <c r="EC265" s="206">
        <f t="shared" si="267"/>
        <v>0</v>
      </c>
      <c r="ED265" s="207">
        <f t="shared" si="201"/>
        <v>0</v>
      </c>
      <c r="EE265" s="303">
        <f t="shared" si="268"/>
        <v>0</v>
      </c>
      <c r="EF265" s="306"/>
      <c r="EG265" s="314"/>
      <c r="EH265" s="101"/>
    </row>
    <row r="266" spans="1:138" s="126" customFormat="1" ht="15.5" collapsed="1" x14ac:dyDescent="0.35">
      <c r="A266" s="37" t="s">
        <v>303</v>
      </c>
      <c r="B266" s="37">
        <v>12</v>
      </c>
      <c r="C266" s="38"/>
      <c r="D266" s="39"/>
      <c r="E266" s="203" t="s">
        <v>335</v>
      </c>
      <c r="F266" s="209"/>
      <c r="G266" s="209"/>
      <c r="H266" s="205"/>
      <c r="I266" s="206">
        <v>0</v>
      </c>
      <c r="J266" s="206">
        <v>0</v>
      </c>
      <c r="K266" s="206">
        <v>0</v>
      </c>
      <c r="L266" s="206">
        <v>0</v>
      </c>
      <c r="M266" s="206">
        <v>0</v>
      </c>
      <c r="N266" s="206">
        <v>0</v>
      </c>
      <c r="O266" s="206">
        <v>0</v>
      </c>
      <c r="P266" s="206">
        <v>0</v>
      </c>
      <c r="Q266" s="206">
        <v>0</v>
      </c>
      <c r="R266" s="206">
        <v>0</v>
      </c>
      <c r="S266" s="206">
        <v>0</v>
      </c>
      <c r="T266" s="206">
        <v>0</v>
      </c>
      <c r="U266" s="206">
        <v>0</v>
      </c>
      <c r="V266" s="206">
        <v>0</v>
      </c>
      <c r="W266" s="206">
        <v>0</v>
      </c>
      <c r="X266" s="206">
        <v>0</v>
      </c>
      <c r="Y266" s="206">
        <v>0</v>
      </c>
      <c r="Z266" s="206">
        <v>0</v>
      </c>
      <c r="AA266" s="206">
        <v>0</v>
      </c>
      <c r="AB266" s="206">
        <v>-11049875</v>
      </c>
      <c r="AC266" s="206">
        <v>0</v>
      </c>
      <c r="AD266" s="206">
        <v>0</v>
      </c>
      <c r="AE266" s="206">
        <v>0</v>
      </c>
      <c r="AF266" s="206">
        <v>0</v>
      </c>
      <c r="AG266" s="206">
        <v>0</v>
      </c>
      <c r="AH266" s="206">
        <v>0</v>
      </c>
      <c r="AI266" s="206">
        <v>0</v>
      </c>
      <c r="AJ266" s="206">
        <v>-7086875</v>
      </c>
      <c r="AK266" s="206">
        <v>0</v>
      </c>
      <c r="AL266" s="206">
        <v>0</v>
      </c>
      <c r="AM266" s="206">
        <v>0</v>
      </c>
      <c r="AN266" s="206">
        <v>0</v>
      </c>
      <c r="AO266" s="206">
        <v>0</v>
      </c>
      <c r="AP266" s="206">
        <v>0</v>
      </c>
      <c r="AQ266" s="206">
        <v>0</v>
      </c>
      <c r="AR266" s="206">
        <v>0</v>
      </c>
      <c r="AS266" s="206">
        <v>0</v>
      </c>
      <c r="AT266" s="206">
        <v>0</v>
      </c>
      <c r="AU266" s="206">
        <v>0</v>
      </c>
      <c r="AV266" s="206">
        <v>0</v>
      </c>
      <c r="AW266" s="206">
        <v>0</v>
      </c>
      <c r="AX266" s="206">
        <v>0</v>
      </c>
      <c r="AY266" s="206">
        <v>0</v>
      </c>
      <c r="AZ266" s="206">
        <v>0</v>
      </c>
      <c r="BA266" s="206">
        <v>0</v>
      </c>
      <c r="BB266" s="206">
        <v>0</v>
      </c>
      <c r="BC266" s="206">
        <v>0</v>
      </c>
      <c r="BD266" s="206">
        <v>0</v>
      </c>
      <c r="BE266" s="206">
        <v>0</v>
      </c>
      <c r="BF266" s="206">
        <v>0</v>
      </c>
      <c r="BG266" s="206">
        <v>0</v>
      </c>
      <c r="BH266" s="206">
        <v>0</v>
      </c>
      <c r="BI266" s="206">
        <v>0</v>
      </c>
      <c r="BJ266" s="206">
        <v>0</v>
      </c>
      <c r="BK266" s="206">
        <v>0</v>
      </c>
      <c r="BL266" s="206">
        <v>0</v>
      </c>
      <c r="BM266" s="206">
        <v>0</v>
      </c>
      <c r="BN266" s="206">
        <v>0</v>
      </c>
      <c r="BO266" s="206">
        <v>0</v>
      </c>
      <c r="BP266" s="206">
        <v>0</v>
      </c>
      <c r="BQ266" s="206">
        <v>0</v>
      </c>
      <c r="BR266" s="206">
        <v>0</v>
      </c>
      <c r="BS266" s="206">
        <v>0</v>
      </c>
      <c r="BT266" s="206">
        <v>0</v>
      </c>
      <c r="BU266" s="206">
        <v>0</v>
      </c>
      <c r="BV266" s="206">
        <v>0</v>
      </c>
      <c r="BW266" s="206">
        <v>0</v>
      </c>
      <c r="BX266" s="206">
        <v>0</v>
      </c>
      <c r="BY266" s="206">
        <v>0</v>
      </c>
      <c r="BZ266" s="206">
        <v>0</v>
      </c>
      <c r="CA266" s="206">
        <v>0</v>
      </c>
      <c r="CB266" s="206">
        <v>0</v>
      </c>
      <c r="CC266" s="206">
        <v>0</v>
      </c>
      <c r="CD266" s="206">
        <v>0</v>
      </c>
      <c r="CE266" s="206">
        <v>0</v>
      </c>
      <c r="CF266" s="206">
        <v>0</v>
      </c>
      <c r="CG266" s="206">
        <v>-1875000</v>
      </c>
      <c r="CH266" s="206">
        <v>0</v>
      </c>
      <c r="CI266" s="206">
        <v>0</v>
      </c>
      <c r="CJ266" s="206">
        <v>0</v>
      </c>
      <c r="CK266" s="206">
        <v>0</v>
      </c>
      <c r="CL266" s="206">
        <v>0</v>
      </c>
      <c r="CM266" s="206">
        <v>0</v>
      </c>
      <c r="CN266" s="206">
        <v>0</v>
      </c>
      <c r="CO266" s="206">
        <v>0</v>
      </c>
      <c r="CP266" s="206">
        <v>0</v>
      </c>
      <c r="CQ266" s="206">
        <v>0</v>
      </c>
      <c r="CR266" s="206">
        <v>0</v>
      </c>
      <c r="CS266" s="206">
        <v>0</v>
      </c>
      <c r="CT266" s="206">
        <v>0</v>
      </c>
      <c r="CU266" s="206">
        <v>0</v>
      </c>
      <c r="CV266" s="206">
        <v>0</v>
      </c>
      <c r="CW266" s="206">
        <v>-582136750</v>
      </c>
      <c r="CX266" s="206">
        <v>0</v>
      </c>
      <c r="CY266" s="206">
        <v>-1875000</v>
      </c>
      <c r="CZ266" s="206">
        <v>-398086875</v>
      </c>
      <c r="DA266" s="206">
        <v>0</v>
      </c>
      <c r="DB266" s="206">
        <v>-1875000</v>
      </c>
      <c r="DC266" s="206">
        <v>0</v>
      </c>
      <c r="DD266" s="206">
        <v>0</v>
      </c>
      <c r="DE266" s="206">
        <v>-1875000</v>
      </c>
      <c r="DF266" s="206">
        <v>-76875000</v>
      </c>
      <c r="DG266" s="206">
        <v>0</v>
      </c>
      <c r="DH266" s="206">
        <v>0</v>
      </c>
      <c r="DI266" s="206">
        <v>0</v>
      </c>
      <c r="DJ266" s="206">
        <v>0</v>
      </c>
      <c r="DK266" s="206">
        <v>0</v>
      </c>
      <c r="DL266" s="207">
        <v>-1082735375</v>
      </c>
      <c r="DM266" s="343"/>
      <c r="DN266" s="317"/>
      <c r="DO266" s="317"/>
      <c r="DP266" s="317"/>
      <c r="DQ266" s="290" t="s">
        <v>479</v>
      </c>
      <c r="DR266" s="209"/>
      <c r="DS266" s="209"/>
      <c r="DT266" s="205"/>
      <c r="DU266" s="206">
        <f t="shared" si="259"/>
        <v>0</v>
      </c>
      <c r="DV266" s="206">
        <f t="shared" si="260"/>
        <v>0</v>
      </c>
      <c r="DW266" s="206">
        <f t="shared" si="261"/>
        <v>-18.136749999999999</v>
      </c>
      <c r="DX266" s="206">
        <f t="shared" si="262"/>
        <v>-1.875</v>
      </c>
      <c r="DY266" s="206">
        <f t="shared" si="263"/>
        <v>-584.01175000000001</v>
      </c>
      <c r="DZ266" s="206">
        <f t="shared" si="264"/>
        <v>-401.83687500000002</v>
      </c>
      <c r="EA266" s="206">
        <f t="shared" si="265"/>
        <v>-76.875</v>
      </c>
      <c r="EB266" s="206">
        <f t="shared" si="266"/>
        <v>0</v>
      </c>
      <c r="EC266" s="206">
        <f t="shared" si="267"/>
        <v>0</v>
      </c>
      <c r="ED266" s="207">
        <f t="shared" si="201"/>
        <v>-1082.735375</v>
      </c>
      <c r="EE266" s="303">
        <f t="shared" si="268"/>
        <v>0</v>
      </c>
      <c r="EF266" s="306"/>
      <c r="EG266" s="314"/>
      <c r="EH266" s="101"/>
    </row>
    <row r="267" spans="1:138" s="126" customFormat="1" ht="15.5" x14ac:dyDescent="0.35">
      <c r="A267" s="37" t="s">
        <v>303</v>
      </c>
      <c r="B267" s="37">
        <v>13</v>
      </c>
      <c r="C267" s="38"/>
      <c r="D267" s="39"/>
      <c r="E267" s="203" t="s">
        <v>336</v>
      </c>
      <c r="F267" s="209"/>
      <c r="G267" s="209"/>
      <c r="H267" s="205"/>
      <c r="I267" s="206">
        <v>0</v>
      </c>
      <c r="J267" s="206">
        <v>0</v>
      </c>
      <c r="K267" s="206">
        <v>0</v>
      </c>
      <c r="L267" s="206">
        <v>0</v>
      </c>
      <c r="M267" s="206">
        <v>0</v>
      </c>
      <c r="N267" s="206">
        <v>0</v>
      </c>
      <c r="O267" s="206">
        <v>0</v>
      </c>
      <c r="P267" s="206">
        <v>0</v>
      </c>
      <c r="Q267" s="206">
        <v>0</v>
      </c>
      <c r="R267" s="206">
        <v>0</v>
      </c>
      <c r="S267" s="206">
        <v>0</v>
      </c>
      <c r="T267" s="206">
        <v>0</v>
      </c>
      <c r="U267" s="206">
        <v>0</v>
      </c>
      <c r="V267" s="206">
        <v>0</v>
      </c>
      <c r="W267" s="206">
        <v>0</v>
      </c>
      <c r="X267" s="206">
        <v>0</v>
      </c>
      <c r="Y267" s="206">
        <v>0</v>
      </c>
      <c r="Z267" s="206">
        <v>0</v>
      </c>
      <c r="AA267" s="206">
        <v>0</v>
      </c>
      <c r="AB267" s="206">
        <v>0</v>
      </c>
      <c r="AC267" s="206">
        <v>0</v>
      </c>
      <c r="AD267" s="206">
        <v>0</v>
      </c>
      <c r="AE267" s="206">
        <v>0</v>
      </c>
      <c r="AF267" s="206">
        <v>0</v>
      </c>
      <c r="AG267" s="206">
        <v>0</v>
      </c>
      <c r="AH267" s="206">
        <v>0</v>
      </c>
      <c r="AI267" s="206">
        <v>0</v>
      </c>
      <c r="AJ267" s="206">
        <v>0</v>
      </c>
      <c r="AK267" s="206">
        <v>0</v>
      </c>
      <c r="AL267" s="206">
        <v>0</v>
      </c>
      <c r="AM267" s="206">
        <v>0</v>
      </c>
      <c r="AN267" s="206">
        <v>0</v>
      </c>
      <c r="AO267" s="206">
        <v>0</v>
      </c>
      <c r="AP267" s="206">
        <v>0</v>
      </c>
      <c r="AQ267" s="206">
        <v>0</v>
      </c>
      <c r="AR267" s="206">
        <v>0</v>
      </c>
      <c r="AS267" s="206">
        <v>0</v>
      </c>
      <c r="AT267" s="206">
        <v>0</v>
      </c>
      <c r="AU267" s="206">
        <v>0</v>
      </c>
      <c r="AV267" s="206">
        <v>0</v>
      </c>
      <c r="AW267" s="206">
        <v>0</v>
      </c>
      <c r="AX267" s="206">
        <v>0</v>
      </c>
      <c r="AY267" s="206">
        <v>0</v>
      </c>
      <c r="AZ267" s="206">
        <v>0</v>
      </c>
      <c r="BA267" s="206">
        <v>0</v>
      </c>
      <c r="BB267" s="206">
        <v>0</v>
      </c>
      <c r="BC267" s="206">
        <v>0</v>
      </c>
      <c r="BD267" s="206">
        <v>0</v>
      </c>
      <c r="BE267" s="206">
        <v>0</v>
      </c>
      <c r="BF267" s="206">
        <v>0</v>
      </c>
      <c r="BG267" s="206">
        <v>0</v>
      </c>
      <c r="BH267" s="206">
        <v>0</v>
      </c>
      <c r="BI267" s="206">
        <v>0</v>
      </c>
      <c r="BJ267" s="206">
        <v>0</v>
      </c>
      <c r="BK267" s="206">
        <v>0</v>
      </c>
      <c r="BL267" s="206">
        <v>0</v>
      </c>
      <c r="BM267" s="206">
        <v>0</v>
      </c>
      <c r="BN267" s="206">
        <v>0</v>
      </c>
      <c r="BO267" s="206">
        <v>0</v>
      </c>
      <c r="BP267" s="206">
        <v>0</v>
      </c>
      <c r="BQ267" s="206">
        <v>0</v>
      </c>
      <c r="BR267" s="206">
        <v>0</v>
      </c>
      <c r="BS267" s="206">
        <v>0</v>
      </c>
      <c r="BT267" s="206">
        <v>0</v>
      </c>
      <c r="BU267" s="206">
        <v>0</v>
      </c>
      <c r="BV267" s="206">
        <v>0</v>
      </c>
      <c r="BW267" s="206">
        <v>0</v>
      </c>
      <c r="BX267" s="206">
        <v>0</v>
      </c>
      <c r="BY267" s="206">
        <v>0</v>
      </c>
      <c r="BZ267" s="206">
        <v>0</v>
      </c>
      <c r="CA267" s="206">
        <v>0</v>
      </c>
      <c r="CB267" s="206">
        <v>0</v>
      </c>
      <c r="CC267" s="206">
        <v>0</v>
      </c>
      <c r="CD267" s="206">
        <v>0</v>
      </c>
      <c r="CE267" s="206">
        <v>0</v>
      </c>
      <c r="CF267" s="206">
        <v>0</v>
      </c>
      <c r="CG267" s="206">
        <v>0</v>
      </c>
      <c r="CH267" s="206">
        <v>0</v>
      </c>
      <c r="CI267" s="206">
        <v>0</v>
      </c>
      <c r="CJ267" s="206">
        <v>0</v>
      </c>
      <c r="CK267" s="206">
        <v>0</v>
      </c>
      <c r="CL267" s="206">
        <v>0</v>
      </c>
      <c r="CM267" s="206">
        <v>0</v>
      </c>
      <c r="CN267" s="206">
        <v>0</v>
      </c>
      <c r="CO267" s="206">
        <v>0</v>
      </c>
      <c r="CP267" s="206">
        <v>0</v>
      </c>
      <c r="CQ267" s="206">
        <v>0</v>
      </c>
      <c r="CR267" s="206">
        <v>0</v>
      </c>
      <c r="CS267" s="206">
        <v>0</v>
      </c>
      <c r="CT267" s="206">
        <v>0</v>
      </c>
      <c r="CU267" s="206">
        <v>0</v>
      </c>
      <c r="CV267" s="206">
        <v>0</v>
      </c>
      <c r="CW267" s="206">
        <v>0</v>
      </c>
      <c r="CX267" s="206">
        <v>0</v>
      </c>
      <c r="CY267" s="206">
        <v>0</v>
      </c>
      <c r="CZ267" s="206">
        <v>0</v>
      </c>
      <c r="DA267" s="206">
        <v>0</v>
      </c>
      <c r="DB267" s="206">
        <v>0</v>
      </c>
      <c r="DC267" s="206">
        <v>0</v>
      </c>
      <c r="DD267" s="206">
        <v>0</v>
      </c>
      <c r="DE267" s="206">
        <v>0</v>
      </c>
      <c r="DF267" s="206">
        <v>0</v>
      </c>
      <c r="DG267" s="206">
        <v>0</v>
      </c>
      <c r="DH267" s="206">
        <v>0</v>
      </c>
      <c r="DI267" s="206">
        <v>0</v>
      </c>
      <c r="DJ267" s="232">
        <v>0</v>
      </c>
      <c r="DK267" s="206">
        <v>0</v>
      </c>
      <c r="DL267" s="207">
        <v>0</v>
      </c>
      <c r="DM267" s="343"/>
      <c r="DN267" s="317"/>
      <c r="DO267" s="317"/>
      <c r="DP267" s="317"/>
      <c r="DQ267" s="290" t="s">
        <v>480</v>
      </c>
      <c r="DR267" s="209"/>
      <c r="DS267" s="209"/>
      <c r="DT267" s="205"/>
      <c r="DU267" s="206">
        <f t="shared" si="259"/>
        <v>0</v>
      </c>
      <c r="DV267" s="206">
        <f t="shared" si="260"/>
        <v>0</v>
      </c>
      <c r="DW267" s="206">
        <f t="shared" si="261"/>
        <v>0</v>
      </c>
      <c r="DX267" s="206">
        <f t="shared" si="262"/>
        <v>0</v>
      </c>
      <c r="DY267" s="206">
        <f t="shared" si="263"/>
        <v>0</v>
      </c>
      <c r="DZ267" s="206">
        <f t="shared" si="264"/>
        <v>0</v>
      </c>
      <c r="EA267" s="206">
        <f t="shared" si="265"/>
        <v>0</v>
      </c>
      <c r="EB267" s="206">
        <f t="shared" si="266"/>
        <v>0</v>
      </c>
      <c r="EC267" s="206">
        <f t="shared" si="267"/>
        <v>0</v>
      </c>
      <c r="ED267" s="207">
        <f t="shared" si="201"/>
        <v>0</v>
      </c>
      <c r="EE267" s="303">
        <f t="shared" si="268"/>
        <v>0</v>
      </c>
      <c r="EF267" s="306"/>
      <c r="EG267" s="314"/>
      <c r="EH267" s="101"/>
    </row>
    <row r="268" spans="1:138" s="126" customFormat="1" ht="15.5" x14ac:dyDescent="0.35">
      <c r="A268" s="37" t="s">
        <v>303</v>
      </c>
      <c r="B268" s="37">
        <v>14</v>
      </c>
      <c r="C268" s="38"/>
      <c r="D268" s="39"/>
      <c r="E268" s="203" t="s">
        <v>337</v>
      </c>
      <c r="F268" s="209"/>
      <c r="G268" s="209"/>
      <c r="H268" s="205"/>
      <c r="I268" s="206">
        <v>0</v>
      </c>
      <c r="J268" s="206">
        <v>0</v>
      </c>
      <c r="K268" s="206">
        <v>0</v>
      </c>
      <c r="L268" s="206">
        <v>0</v>
      </c>
      <c r="M268" s="206">
        <v>0</v>
      </c>
      <c r="N268" s="206">
        <v>0</v>
      </c>
      <c r="O268" s="206">
        <v>0</v>
      </c>
      <c r="P268" s="206">
        <v>0</v>
      </c>
      <c r="Q268" s="206">
        <v>0</v>
      </c>
      <c r="R268" s="206">
        <v>0</v>
      </c>
      <c r="S268" s="206">
        <v>0</v>
      </c>
      <c r="T268" s="206">
        <v>0</v>
      </c>
      <c r="U268" s="206">
        <v>0</v>
      </c>
      <c r="V268" s="206">
        <v>0</v>
      </c>
      <c r="W268" s="206">
        <v>0</v>
      </c>
      <c r="X268" s="206">
        <v>0</v>
      </c>
      <c r="Y268" s="206">
        <v>0</v>
      </c>
      <c r="Z268" s="206">
        <v>0</v>
      </c>
      <c r="AA268" s="206">
        <v>0</v>
      </c>
      <c r="AB268" s="206">
        <v>0</v>
      </c>
      <c r="AC268" s="206">
        <v>0</v>
      </c>
      <c r="AD268" s="206">
        <v>0</v>
      </c>
      <c r="AE268" s="206">
        <v>0</v>
      </c>
      <c r="AF268" s="206">
        <v>0</v>
      </c>
      <c r="AG268" s="206">
        <v>0</v>
      </c>
      <c r="AH268" s="206">
        <v>0</v>
      </c>
      <c r="AI268" s="206">
        <v>0</v>
      </c>
      <c r="AJ268" s="206">
        <v>0</v>
      </c>
      <c r="AK268" s="206">
        <v>0</v>
      </c>
      <c r="AL268" s="206">
        <v>0</v>
      </c>
      <c r="AM268" s="206">
        <v>0</v>
      </c>
      <c r="AN268" s="206">
        <v>0</v>
      </c>
      <c r="AO268" s="206">
        <v>0</v>
      </c>
      <c r="AP268" s="206">
        <v>0</v>
      </c>
      <c r="AQ268" s="206">
        <v>0</v>
      </c>
      <c r="AR268" s="206">
        <v>0</v>
      </c>
      <c r="AS268" s="206">
        <v>0</v>
      </c>
      <c r="AT268" s="206">
        <v>0</v>
      </c>
      <c r="AU268" s="206">
        <v>0</v>
      </c>
      <c r="AV268" s="206">
        <v>0</v>
      </c>
      <c r="AW268" s="206">
        <v>0</v>
      </c>
      <c r="AX268" s="206">
        <v>0</v>
      </c>
      <c r="AY268" s="206">
        <v>0</v>
      </c>
      <c r="AZ268" s="206">
        <v>0</v>
      </c>
      <c r="BA268" s="206">
        <v>0</v>
      </c>
      <c r="BB268" s="206">
        <v>0</v>
      </c>
      <c r="BC268" s="206">
        <v>0</v>
      </c>
      <c r="BD268" s="206">
        <v>0</v>
      </c>
      <c r="BE268" s="206">
        <v>0</v>
      </c>
      <c r="BF268" s="206">
        <v>0</v>
      </c>
      <c r="BG268" s="206">
        <v>0</v>
      </c>
      <c r="BH268" s="206">
        <v>0</v>
      </c>
      <c r="BI268" s="206">
        <v>0</v>
      </c>
      <c r="BJ268" s="206">
        <v>0</v>
      </c>
      <c r="BK268" s="206">
        <v>0</v>
      </c>
      <c r="BL268" s="206">
        <v>0</v>
      </c>
      <c r="BM268" s="206">
        <v>0</v>
      </c>
      <c r="BN268" s="206">
        <v>0</v>
      </c>
      <c r="BO268" s="206">
        <v>0</v>
      </c>
      <c r="BP268" s="206">
        <v>0</v>
      </c>
      <c r="BQ268" s="206">
        <v>0</v>
      </c>
      <c r="BR268" s="206">
        <v>0</v>
      </c>
      <c r="BS268" s="206">
        <v>0</v>
      </c>
      <c r="BT268" s="206">
        <v>0</v>
      </c>
      <c r="BU268" s="206">
        <v>0</v>
      </c>
      <c r="BV268" s="206">
        <v>0</v>
      </c>
      <c r="BW268" s="206">
        <v>0</v>
      </c>
      <c r="BX268" s="206">
        <v>0</v>
      </c>
      <c r="BY268" s="206">
        <v>0</v>
      </c>
      <c r="BZ268" s="206">
        <v>0</v>
      </c>
      <c r="CA268" s="206">
        <v>0</v>
      </c>
      <c r="CB268" s="206">
        <v>0</v>
      </c>
      <c r="CC268" s="206">
        <v>0</v>
      </c>
      <c r="CD268" s="206">
        <v>0</v>
      </c>
      <c r="CE268" s="206">
        <v>0</v>
      </c>
      <c r="CF268" s="206">
        <v>0</v>
      </c>
      <c r="CG268" s="206">
        <v>0</v>
      </c>
      <c r="CH268" s="206">
        <v>0</v>
      </c>
      <c r="CI268" s="206">
        <v>0</v>
      </c>
      <c r="CJ268" s="206">
        <v>0</v>
      </c>
      <c r="CK268" s="206">
        <v>0</v>
      </c>
      <c r="CL268" s="206">
        <v>0</v>
      </c>
      <c r="CM268" s="206">
        <v>0</v>
      </c>
      <c r="CN268" s="206">
        <v>0</v>
      </c>
      <c r="CO268" s="206">
        <v>0</v>
      </c>
      <c r="CP268" s="206">
        <v>0</v>
      </c>
      <c r="CQ268" s="206">
        <v>0</v>
      </c>
      <c r="CR268" s="206">
        <v>0</v>
      </c>
      <c r="CS268" s="206">
        <v>0</v>
      </c>
      <c r="CT268" s="206">
        <v>0</v>
      </c>
      <c r="CU268" s="206">
        <v>0</v>
      </c>
      <c r="CV268" s="206">
        <v>0</v>
      </c>
      <c r="CW268" s="206">
        <v>0</v>
      </c>
      <c r="CX268" s="206">
        <v>0</v>
      </c>
      <c r="CY268" s="206">
        <v>0</v>
      </c>
      <c r="CZ268" s="206">
        <v>0</v>
      </c>
      <c r="DA268" s="206">
        <v>0</v>
      </c>
      <c r="DB268" s="206">
        <v>0</v>
      </c>
      <c r="DC268" s="206">
        <v>0</v>
      </c>
      <c r="DD268" s="206">
        <v>0</v>
      </c>
      <c r="DE268" s="206">
        <v>0</v>
      </c>
      <c r="DF268" s="206">
        <v>0</v>
      </c>
      <c r="DG268" s="206">
        <v>0</v>
      </c>
      <c r="DH268" s="206">
        <v>0</v>
      </c>
      <c r="DI268" s="206">
        <v>0</v>
      </c>
      <c r="DJ268" s="206">
        <v>0</v>
      </c>
      <c r="DK268" s="206">
        <v>0</v>
      </c>
      <c r="DL268" s="207">
        <v>0</v>
      </c>
      <c r="DM268" s="343"/>
      <c r="DN268" s="317"/>
      <c r="DO268" s="317"/>
      <c r="DP268" s="317"/>
      <c r="DQ268" s="203" t="s">
        <v>337</v>
      </c>
      <c r="DR268" s="209"/>
      <c r="DS268" s="209"/>
      <c r="DT268" s="205"/>
      <c r="DU268" s="206"/>
      <c r="DV268" s="206"/>
      <c r="DW268" s="206"/>
      <c r="DX268" s="206"/>
      <c r="DY268" s="206"/>
      <c r="DZ268" s="206"/>
      <c r="EA268" s="206"/>
      <c r="EB268" s="206"/>
      <c r="EC268" s="206"/>
      <c r="ED268" s="207">
        <f t="shared" si="201"/>
        <v>0</v>
      </c>
      <c r="EE268" s="303">
        <f t="shared" si="268"/>
        <v>0</v>
      </c>
      <c r="EF268" s="306"/>
      <c r="EG268" s="314"/>
      <c r="EH268" s="101"/>
    </row>
    <row r="269" spans="1:138" s="126" customFormat="1" ht="15.5" x14ac:dyDescent="0.35">
      <c r="A269" s="37" t="s">
        <v>303</v>
      </c>
      <c r="B269" s="37">
        <v>14</v>
      </c>
      <c r="C269" s="38">
        <v>14.1</v>
      </c>
      <c r="D269" s="39"/>
      <c r="E269" s="244"/>
      <c r="F269" s="209" t="s">
        <v>24</v>
      </c>
      <c r="G269" s="209"/>
      <c r="H269" s="205"/>
      <c r="I269" s="206">
        <v>0</v>
      </c>
      <c r="J269" s="206">
        <v>0</v>
      </c>
      <c r="K269" s="206">
        <v>-1826130534.7222223</v>
      </c>
      <c r="L269" s="206">
        <v>-100128333.33333333</v>
      </c>
      <c r="M269" s="206">
        <v>-250463222.22222221</v>
      </c>
      <c r="N269" s="206">
        <v>0</v>
      </c>
      <c r="O269" s="206">
        <v>-150230916.66666666</v>
      </c>
      <c r="P269" s="206">
        <v>0</v>
      </c>
      <c r="Q269" s="206">
        <v>0</v>
      </c>
      <c r="R269" s="206">
        <v>0</v>
      </c>
      <c r="S269" s="206">
        <v>0</v>
      </c>
      <c r="T269" s="206">
        <v>-1002644444.4444444</v>
      </c>
      <c r="U269" s="206">
        <v>-250658583.33333334</v>
      </c>
      <c r="V269" s="206">
        <v>-175460152.77777779</v>
      </c>
      <c r="W269" s="206">
        <v>0</v>
      </c>
      <c r="X269" s="206">
        <v>0</v>
      </c>
      <c r="Y269" s="206">
        <v>0</v>
      </c>
      <c r="Z269" s="206">
        <v>0</v>
      </c>
      <c r="AA269" s="206">
        <v>0</v>
      </c>
      <c r="AB269" s="206">
        <v>0</v>
      </c>
      <c r="AC269" s="206">
        <v>0</v>
      </c>
      <c r="AD269" s="206">
        <v>0</v>
      </c>
      <c r="AE269" s="206">
        <v>0</v>
      </c>
      <c r="AF269" s="206">
        <v>0</v>
      </c>
      <c r="AG269" s="206">
        <v>0</v>
      </c>
      <c r="AH269" s="206">
        <v>0</v>
      </c>
      <c r="AI269" s="206">
        <v>0</v>
      </c>
      <c r="AJ269" s="206">
        <v>0</v>
      </c>
      <c r="AK269" s="206">
        <v>0</v>
      </c>
      <c r="AL269" s="206">
        <v>0</v>
      </c>
      <c r="AM269" s="206">
        <v>0</v>
      </c>
      <c r="AN269" s="206">
        <v>0</v>
      </c>
      <c r="AO269" s="206">
        <v>0</v>
      </c>
      <c r="AP269" s="206">
        <v>0</v>
      </c>
      <c r="AQ269" s="206">
        <v>0</v>
      </c>
      <c r="AR269" s="206">
        <v>0</v>
      </c>
      <c r="AS269" s="206">
        <v>0</v>
      </c>
      <c r="AT269" s="206">
        <v>0</v>
      </c>
      <c r="AU269" s="206">
        <v>0</v>
      </c>
      <c r="AV269" s="206">
        <v>0</v>
      </c>
      <c r="AW269" s="206">
        <v>0</v>
      </c>
      <c r="AX269" s="206">
        <v>0</v>
      </c>
      <c r="AY269" s="206">
        <v>0</v>
      </c>
      <c r="AZ269" s="206">
        <v>0</v>
      </c>
      <c r="BA269" s="206">
        <v>0</v>
      </c>
      <c r="BB269" s="206">
        <v>0</v>
      </c>
      <c r="BC269" s="206">
        <v>0</v>
      </c>
      <c r="BD269" s="206">
        <v>0</v>
      </c>
      <c r="BE269" s="206">
        <v>0</v>
      </c>
      <c r="BF269" s="206">
        <v>0</v>
      </c>
      <c r="BG269" s="206">
        <v>0</v>
      </c>
      <c r="BH269" s="206">
        <v>0</v>
      </c>
      <c r="BI269" s="206">
        <v>0</v>
      </c>
      <c r="BJ269" s="206">
        <v>0</v>
      </c>
      <c r="BK269" s="206">
        <v>0</v>
      </c>
      <c r="BL269" s="206">
        <v>0</v>
      </c>
      <c r="BM269" s="206">
        <v>0</v>
      </c>
      <c r="BN269" s="206">
        <v>0</v>
      </c>
      <c r="BO269" s="206">
        <v>0</v>
      </c>
      <c r="BP269" s="206">
        <v>0</v>
      </c>
      <c r="BQ269" s="206">
        <v>0</v>
      </c>
      <c r="BR269" s="206">
        <v>0</v>
      </c>
      <c r="BS269" s="206">
        <v>0</v>
      </c>
      <c r="BT269" s="206">
        <v>0</v>
      </c>
      <c r="BU269" s="206">
        <v>0</v>
      </c>
      <c r="BV269" s="206">
        <v>0</v>
      </c>
      <c r="BW269" s="206">
        <v>0</v>
      </c>
      <c r="BX269" s="206">
        <v>0</v>
      </c>
      <c r="BY269" s="206">
        <v>0</v>
      </c>
      <c r="BZ269" s="206">
        <v>0</v>
      </c>
      <c r="CA269" s="206">
        <v>0</v>
      </c>
      <c r="CB269" s="206">
        <v>0</v>
      </c>
      <c r="CC269" s="206">
        <v>0</v>
      </c>
      <c r="CD269" s="206">
        <v>0</v>
      </c>
      <c r="CE269" s="206">
        <v>0</v>
      </c>
      <c r="CF269" s="206">
        <v>0</v>
      </c>
      <c r="CG269" s="206">
        <v>0</v>
      </c>
      <c r="CH269" s="206">
        <v>0</v>
      </c>
      <c r="CI269" s="206">
        <v>0</v>
      </c>
      <c r="CJ269" s="206">
        <v>0</v>
      </c>
      <c r="CK269" s="206">
        <v>0</v>
      </c>
      <c r="CL269" s="206">
        <v>0</v>
      </c>
      <c r="CM269" s="206">
        <v>0</v>
      </c>
      <c r="CN269" s="206">
        <v>0</v>
      </c>
      <c r="CO269" s="206">
        <v>0</v>
      </c>
      <c r="CP269" s="206">
        <v>0</v>
      </c>
      <c r="CQ269" s="206">
        <v>0</v>
      </c>
      <c r="CR269" s="206">
        <v>0</v>
      </c>
      <c r="CS269" s="206">
        <v>0</v>
      </c>
      <c r="CT269" s="206">
        <v>0</v>
      </c>
      <c r="CU269" s="206">
        <v>0</v>
      </c>
      <c r="CV269" s="206">
        <v>0</v>
      </c>
      <c r="CW269" s="206">
        <v>0</v>
      </c>
      <c r="CX269" s="206">
        <v>0</v>
      </c>
      <c r="CY269" s="206">
        <v>0</v>
      </c>
      <c r="CZ269" s="206">
        <v>0</v>
      </c>
      <c r="DA269" s="206">
        <v>0</v>
      </c>
      <c r="DB269" s="206">
        <v>0</v>
      </c>
      <c r="DC269" s="206">
        <v>0</v>
      </c>
      <c r="DD269" s="206">
        <v>0</v>
      </c>
      <c r="DE269" s="206">
        <v>0</v>
      </c>
      <c r="DF269" s="206">
        <v>0</v>
      </c>
      <c r="DG269" s="206">
        <v>0</v>
      </c>
      <c r="DH269" s="206">
        <v>0</v>
      </c>
      <c r="DI269" s="206">
        <v>0</v>
      </c>
      <c r="DJ269" s="232">
        <v>0</v>
      </c>
      <c r="DK269" s="206">
        <v>0</v>
      </c>
      <c r="DL269" s="207">
        <v>-3755716187.4999995</v>
      </c>
      <c r="DM269" s="343"/>
      <c r="DN269" s="317"/>
      <c r="DO269" s="317"/>
      <c r="DP269" s="317"/>
      <c r="DQ269" s="244"/>
      <c r="DR269" s="209" t="s">
        <v>24</v>
      </c>
      <c r="DS269" s="209"/>
      <c r="DT269" s="205"/>
      <c r="DU269" s="206">
        <f t="shared" ref="DU269:DU277" si="269">I269/$DQ$4</f>
        <v>0</v>
      </c>
      <c r="DV269" s="206">
        <f t="shared" ref="DV269:DV277" si="270">SUM(J269:O269)/$DQ$4</f>
        <v>-2326.953006944444</v>
      </c>
      <c r="DW269" s="206">
        <f t="shared" ref="DW269:DW277" si="271">SUM(P269:AL269)/$DQ$4</f>
        <v>-1428.7631805555554</v>
      </c>
      <c r="DX269" s="206">
        <f t="shared" ref="DX269:DX277" si="272">SUM(AM269:CT269)/$DQ$4</f>
        <v>0</v>
      </c>
      <c r="DY269" s="206">
        <f t="shared" ref="DY269:DY277" si="273">SUM(CU269:CY269)/$DQ$4</f>
        <v>0</v>
      </c>
      <c r="DZ269" s="206">
        <f t="shared" ref="DZ269:DZ277" si="274">SUM(CZ269:DE269)/$DQ$4</f>
        <v>0</v>
      </c>
      <c r="EA269" s="206">
        <f t="shared" ref="EA269:EA277" si="275">SUM(DF269:DG269)/$DQ$4</f>
        <v>0</v>
      </c>
      <c r="EB269" s="206">
        <f t="shared" ref="EB269:EB277" si="276">SUM(DH269:DI269)/$DQ$4</f>
        <v>0</v>
      </c>
      <c r="EC269" s="206">
        <f t="shared" ref="EC269:EC277" si="277">SUM(DJ269:DK269)/$DQ$4</f>
        <v>0</v>
      </c>
      <c r="ED269" s="207">
        <f t="shared" si="201"/>
        <v>-3755.7161874999993</v>
      </c>
      <c r="EE269" s="303">
        <f t="shared" si="268"/>
        <v>0</v>
      </c>
      <c r="EF269" s="306"/>
      <c r="EG269" s="314"/>
      <c r="EH269" s="101"/>
    </row>
    <row r="270" spans="1:138" s="126" customFormat="1" ht="15.5" x14ac:dyDescent="0.35">
      <c r="A270" s="37" t="s">
        <v>303</v>
      </c>
      <c r="B270" s="37">
        <v>14</v>
      </c>
      <c r="C270" s="38">
        <v>14.2</v>
      </c>
      <c r="D270" s="39"/>
      <c r="E270" s="244"/>
      <c r="F270" s="209" t="s">
        <v>338</v>
      </c>
      <c r="G270" s="209"/>
      <c r="H270" s="205"/>
      <c r="I270" s="206">
        <v>0</v>
      </c>
      <c r="J270" s="206">
        <v>0</v>
      </c>
      <c r="K270" s="206">
        <v>0</v>
      </c>
      <c r="L270" s="206">
        <v>0</v>
      </c>
      <c r="M270" s="206">
        <v>0</v>
      </c>
      <c r="N270" s="206">
        <v>0</v>
      </c>
      <c r="O270" s="206">
        <v>0</v>
      </c>
      <c r="P270" s="206">
        <v>0</v>
      </c>
      <c r="Q270" s="206">
        <v>0</v>
      </c>
      <c r="R270" s="206">
        <v>0</v>
      </c>
      <c r="S270" s="206">
        <v>0</v>
      </c>
      <c r="T270" s="206">
        <v>0</v>
      </c>
      <c r="U270" s="206">
        <v>0</v>
      </c>
      <c r="V270" s="206">
        <v>0</v>
      </c>
      <c r="W270" s="206">
        <v>0</v>
      </c>
      <c r="X270" s="206">
        <v>0</v>
      </c>
      <c r="Y270" s="206">
        <v>0</v>
      </c>
      <c r="Z270" s="206">
        <v>0</v>
      </c>
      <c r="AA270" s="206">
        <v>0</v>
      </c>
      <c r="AB270" s="206">
        <v>0</v>
      </c>
      <c r="AC270" s="206">
        <v>0</v>
      </c>
      <c r="AD270" s="206">
        <v>0</v>
      </c>
      <c r="AE270" s="206">
        <v>0</v>
      </c>
      <c r="AF270" s="206">
        <v>0</v>
      </c>
      <c r="AG270" s="206">
        <v>0</v>
      </c>
      <c r="AH270" s="206">
        <v>0</v>
      </c>
      <c r="AI270" s="206">
        <v>0</v>
      </c>
      <c r="AJ270" s="206">
        <v>0</v>
      </c>
      <c r="AK270" s="206">
        <v>0</v>
      </c>
      <c r="AL270" s="206">
        <v>0</v>
      </c>
      <c r="AM270" s="206">
        <v>0</v>
      </c>
      <c r="AN270" s="206">
        <v>0</v>
      </c>
      <c r="AO270" s="206">
        <v>0</v>
      </c>
      <c r="AP270" s="206">
        <v>0</v>
      </c>
      <c r="AQ270" s="206">
        <v>0</v>
      </c>
      <c r="AR270" s="206">
        <v>0</v>
      </c>
      <c r="AS270" s="206">
        <v>0</v>
      </c>
      <c r="AT270" s="206">
        <v>0</v>
      </c>
      <c r="AU270" s="206">
        <v>0</v>
      </c>
      <c r="AV270" s="206">
        <v>0</v>
      </c>
      <c r="AW270" s="206">
        <v>0</v>
      </c>
      <c r="AX270" s="206">
        <v>0</v>
      </c>
      <c r="AY270" s="206">
        <v>0</v>
      </c>
      <c r="AZ270" s="206">
        <v>0</v>
      </c>
      <c r="BA270" s="206">
        <v>0</v>
      </c>
      <c r="BB270" s="206">
        <v>0</v>
      </c>
      <c r="BC270" s="206">
        <v>0</v>
      </c>
      <c r="BD270" s="206">
        <v>0</v>
      </c>
      <c r="BE270" s="206">
        <v>0</v>
      </c>
      <c r="BF270" s="206">
        <v>0</v>
      </c>
      <c r="BG270" s="206">
        <v>0</v>
      </c>
      <c r="BH270" s="206">
        <v>0</v>
      </c>
      <c r="BI270" s="206">
        <v>0</v>
      </c>
      <c r="BJ270" s="206">
        <v>0</v>
      </c>
      <c r="BK270" s="206">
        <v>0</v>
      </c>
      <c r="BL270" s="206">
        <v>0</v>
      </c>
      <c r="BM270" s="206">
        <v>0</v>
      </c>
      <c r="BN270" s="206">
        <v>0</v>
      </c>
      <c r="BO270" s="206">
        <v>0</v>
      </c>
      <c r="BP270" s="206">
        <v>0</v>
      </c>
      <c r="BQ270" s="206">
        <v>0</v>
      </c>
      <c r="BR270" s="206">
        <v>0</v>
      </c>
      <c r="BS270" s="206">
        <v>0</v>
      </c>
      <c r="BT270" s="206">
        <v>0</v>
      </c>
      <c r="BU270" s="206">
        <v>0</v>
      </c>
      <c r="BV270" s="206">
        <v>0</v>
      </c>
      <c r="BW270" s="206">
        <v>0</v>
      </c>
      <c r="BX270" s="206">
        <v>0</v>
      </c>
      <c r="BY270" s="206">
        <v>0</v>
      </c>
      <c r="BZ270" s="206">
        <v>0</v>
      </c>
      <c r="CA270" s="206">
        <v>0</v>
      </c>
      <c r="CB270" s="206">
        <v>0</v>
      </c>
      <c r="CC270" s="206">
        <v>0</v>
      </c>
      <c r="CD270" s="206">
        <v>0</v>
      </c>
      <c r="CE270" s="206">
        <v>0</v>
      </c>
      <c r="CF270" s="206">
        <v>0</v>
      </c>
      <c r="CG270" s="206">
        <v>0</v>
      </c>
      <c r="CH270" s="206">
        <v>0</v>
      </c>
      <c r="CI270" s="206">
        <v>0</v>
      </c>
      <c r="CJ270" s="206">
        <v>0</v>
      </c>
      <c r="CK270" s="206">
        <v>0</v>
      </c>
      <c r="CL270" s="206">
        <v>0</v>
      </c>
      <c r="CM270" s="206">
        <v>0</v>
      </c>
      <c r="CN270" s="206">
        <v>0</v>
      </c>
      <c r="CO270" s="206">
        <v>0</v>
      </c>
      <c r="CP270" s="206">
        <v>0</v>
      </c>
      <c r="CQ270" s="206">
        <v>0</v>
      </c>
      <c r="CR270" s="206">
        <v>0</v>
      </c>
      <c r="CS270" s="206">
        <v>0</v>
      </c>
      <c r="CT270" s="206">
        <v>0</v>
      </c>
      <c r="CU270" s="206">
        <v>0</v>
      </c>
      <c r="CV270" s="206">
        <v>0</v>
      </c>
      <c r="CW270" s="206">
        <v>0</v>
      </c>
      <c r="CX270" s="206">
        <v>0</v>
      </c>
      <c r="CY270" s="206">
        <v>0</v>
      </c>
      <c r="CZ270" s="206">
        <v>0</v>
      </c>
      <c r="DA270" s="206">
        <v>0</v>
      </c>
      <c r="DB270" s="206">
        <v>0</v>
      </c>
      <c r="DC270" s="206">
        <v>0</v>
      </c>
      <c r="DD270" s="206">
        <v>0</v>
      </c>
      <c r="DE270" s="206">
        <v>0</v>
      </c>
      <c r="DF270" s="206">
        <v>0</v>
      </c>
      <c r="DG270" s="206">
        <v>0</v>
      </c>
      <c r="DH270" s="206">
        <v>0</v>
      </c>
      <c r="DI270" s="206">
        <v>0</v>
      </c>
      <c r="DJ270" s="232">
        <v>0</v>
      </c>
      <c r="DK270" s="206">
        <v>0</v>
      </c>
      <c r="DL270" s="207">
        <v>0</v>
      </c>
      <c r="DM270" s="343"/>
      <c r="DN270" s="317"/>
      <c r="DO270" s="317"/>
      <c r="DP270" s="317"/>
      <c r="DQ270" s="244"/>
      <c r="DR270" s="209" t="s">
        <v>338</v>
      </c>
      <c r="DS270" s="209"/>
      <c r="DT270" s="205"/>
      <c r="DU270" s="206">
        <f t="shared" si="269"/>
        <v>0</v>
      </c>
      <c r="DV270" s="206">
        <f t="shared" si="270"/>
        <v>0</v>
      </c>
      <c r="DW270" s="206">
        <f t="shared" si="271"/>
        <v>0</v>
      </c>
      <c r="DX270" s="206">
        <f t="shared" si="272"/>
        <v>0</v>
      </c>
      <c r="DY270" s="206">
        <f t="shared" si="273"/>
        <v>0</v>
      </c>
      <c r="DZ270" s="206">
        <f t="shared" si="274"/>
        <v>0</v>
      </c>
      <c r="EA270" s="206">
        <f t="shared" si="275"/>
        <v>0</v>
      </c>
      <c r="EB270" s="206">
        <f t="shared" si="276"/>
        <v>0</v>
      </c>
      <c r="EC270" s="206">
        <f t="shared" si="277"/>
        <v>0</v>
      </c>
      <c r="ED270" s="207">
        <f t="shared" si="201"/>
        <v>0</v>
      </c>
      <c r="EE270" s="303">
        <f t="shared" si="268"/>
        <v>0</v>
      </c>
      <c r="EF270" s="306"/>
      <c r="EG270" s="314"/>
      <c r="EH270" s="101"/>
    </row>
    <row r="271" spans="1:138" s="126" customFormat="1" ht="15.5" x14ac:dyDescent="0.35">
      <c r="A271" s="37" t="s">
        <v>303</v>
      </c>
      <c r="B271" s="37">
        <v>14</v>
      </c>
      <c r="C271" s="38">
        <v>14.3</v>
      </c>
      <c r="D271" s="39"/>
      <c r="E271" s="244"/>
      <c r="F271" s="209" t="s">
        <v>339</v>
      </c>
      <c r="G271" s="209"/>
      <c r="H271" s="205"/>
      <c r="I271" s="206">
        <v>-1498374662.44645</v>
      </c>
      <c r="J271" s="206">
        <v>0</v>
      </c>
      <c r="K271" s="206">
        <v>0</v>
      </c>
      <c r="L271" s="206">
        <v>0</v>
      </c>
      <c r="M271" s="206">
        <v>0</v>
      </c>
      <c r="N271" s="206">
        <v>0</v>
      </c>
      <c r="O271" s="206">
        <v>0</v>
      </c>
      <c r="P271" s="206">
        <v>0</v>
      </c>
      <c r="Q271" s="206">
        <v>0</v>
      </c>
      <c r="R271" s="206">
        <v>0</v>
      </c>
      <c r="S271" s="206">
        <v>0</v>
      </c>
      <c r="T271" s="206">
        <v>0</v>
      </c>
      <c r="U271" s="206">
        <v>0</v>
      </c>
      <c r="V271" s="206">
        <v>0</v>
      </c>
      <c r="W271" s="206">
        <v>0</v>
      </c>
      <c r="X271" s="206">
        <v>0</v>
      </c>
      <c r="Y271" s="206">
        <v>0</v>
      </c>
      <c r="Z271" s="206">
        <v>0</v>
      </c>
      <c r="AA271" s="206">
        <v>0</v>
      </c>
      <c r="AB271" s="206">
        <v>0</v>
      </c>
      <c r="AC271" s="206">
        <v>0</v>
      </c>
      <c r="AD271" s="206">
        <v>0</v>
      </c>
      <c r="AE271" s="206">
        <v>0</v>
      </c>
      <c r="AF271" s="206">
        <v>0</v>
      </c>
      <c r="AG271" s="206">
        <v>0</v>
      </c>
      <c r="AH271" s="206">
        <v>0</v>
      </c>
      <c r="AI271" s="206">
        <v>0</v>
      </c>
      <c r="AJ271" s="206">
        <v>0</v>
      </c>
      <c r="AK271" s="206">
        <v>0</v>
      </c>
      <c r="AL271" s="206">
        <v>0</v>
      </c>
      <c r="AM271" s="206">
        <v>0</v>
      </c>
      <c r="AN271" s="206">
        <v>0</v>
      </c>
      <c r="AO271" s="206">
        <v>0</v>
      </c>
      <c r="AP271" s="206">
        <v>0</v>
      </c>
      <c r="AQ271" s="206">
        <v>0</v>
      </c>
      <c r="AR271" s="206">
        <v>0</v>
      </c>
      <c r="AS271" s="206">
        <v>0</v>
      </c>
      <c r="AT271" s="206">
        <v>0</v>
      </c>
      <c r="AU271" s="206">
        <v>0</v>
      </c>
      <c r="AV271" s="206">
        <v>0</v>
      </c>
      <c r="AW271" s="206">
        <v>0</v>
      </c>
      <c r="AX271" s="206">
        <v>0</v>
      </c>
      <c r="AY271" s="206">
        <v>0</v>
      </c>
      <c r="AZ271" s="206">
        <v>0</v>
      </c>
      <c r="BA271" s="206">
        <v>0</v>
      </c>
      <c r="BB271" s="206">
        <v>0</v>
      </c>
      <c r="BC271" s="206">
        <v>0</v>
      </c>
      <c r="BD271" s="206">
        <v>0</v>
      </c>
      <c r="BE271" s="206">
        <v>0</v>
      </c>
      <c r="BF271" s="206">
        <v>0</v>
      </c>
      <c r="BG271" s="206">
        <v>0</v>
      </c>
      <c r="BH271" s="206">
        <v>0</v>
      </c>
      <c r="BI271" s="206">
        <v>0</v>
      </c>
      <c r="BJ271" s="206">
        <v>0</v>
      </c>
      <c r="BK271" s="206">
        <v>0</v>
      </c>
      <c r="BL271" s="206">
        <v>0</v>
      </c>
      <c r="BM271" s="206">
        <v>0</v>
      </c>
      <c r="BN271" s="206">
        <v>0</v>
      </c>
      <c r="BO271" s="206">
        <v>0</v>
      </c>
      <c r="BP271" s="206">
        <v>0</v>
      </c>
      <c r="BQ271" s="206">
        <v>0</v>
      </c>
      <c r="BR271" s="206">
        <v>0</v>
      </c>
      <c r="BS271" s="206">
        <v>0</v>
      </c>
      <c r="BT271" s="206">
        <v>0</v>
      </c>
      <c r="BU271" s="206">
        <v>0</v>
      </c>
      <c r="BV271" s="206">
        <v>0</v>
      </c>
      <c r="BW271" s="206">
        <v>0</v>
      </c>
      <c r="BX271" s="206">
        <v>0</v>
      </c>
      <c r="BY271" s="206">
        <v>0</v>
      </c>
      <c r="BZ271" s="206">
        <v>0</v>
      </c>
      <c r="CA271" s="206">
        <v>0</v>
      </c>
      <c r="CB271" s="206">
        <v>0</v>
      </c>
      <c r="CC271" s="206">
        <v>0</v>
      </c>
      <c r="CD271" s="206">
        <v>0</v>
      </c>
      <c r="CE271" s="206">
        <v>0</v>
      </c>
      <c r="CF271" s="206">
        <v>0</v>
      </c>
      <c r="CG271" s="206">
        <v>0</v>
      </c>
      <c r="CH271" s="206">
        <v>0</v>
      </c>
      <c r="CI271" s="206">
        <v>0</v>
      </c>
      <c r="CJ271" s="206">
        <v>0</v>
      </c>
      <c r="CK271" s="206">
        <v>0</v>
      </c>
      <c r="CL271" s="206">
        <v>0</v>
      </c>
      <c r="CM271" s="206">
        <v>0</v>
      </c>
      <c r="CN271" s="206">
        <v>0</v>
      </c>
      <c r="CO271" s="206">
        <v>0</v>
      </c>
      <c r="CP271" s="206">
        <v>0</v>
      </c>
      <c r="CQ271" s="206">
        <v>0</v>
      </c>
      <c r="CR271" s="206">
        <v>0</v>
      </c>
      <c r="CS271" s="206">
        <v>0</v>
      </c>
      <c r="CT271" s="206">
        <v>0</v>
      </c>
      <c r="CU271" s="206">
        <v>0</v>
      </c>
      <c r="CV271" s="206">
        <v>0</v>
      </c>
      <c r="CW271" s="206">
        <v>0</v>
      </c>
      <c r="CX271" s="206">
        <v>0</v>
      </c>
      <c r="CY271" s="206">
        <v>0</v>
      </c>
      <c r="CZ271" s="206">
        <v>0</v>
      </c>
      <c r="DA271" s="206">
        <v>0</v>
      </c>
      <c r="DB271" s="206">
        <v>0</v>
      </c>
      <c r="DC271" s="206">
        <v>0</v>
      </c>
      <c r="DD271" s="206">
        <v>0</v>
      </c>
      <c r="DE271" s="206">
        <v>0</v>
      </c>
      <c r="DF271" s="206">
        <v>0</v>
      </c>
      <c r="DG271" s="206">
        <v>0</v>
      </c>
      <c r="DH271" s="206">
        <v>0</v>
      </c>
      <c r="DI271" s="206">
        <v>0</v>
      </c>
      <c r="DJ271" s="232">
        <v>0</v>
      </c>
      <c r="DK271" s="206">
        <v>0</v>
      </c>
      <c r="DL271" s="207">
        <v>-1498374662.44645</v>
      </c>
      <c r="DM271" s="343"/>
      <c r="DN271" s="317"/>
      <c r="DO271" s="317"/>
      <c r="DP271" s="317"/>
      <c r="DQ271" s="244"/>
      <c r="DR271" s="209" t="s">
        <v>339</v>
      </c>
      <c r="DS271" s="209"/>
      <c r="DT271" s="205"/>
      <c r="DU271" s="206">
        <f t="shared" si="269"/>
        <v>-1498.37466244645</v>
      </c>
      <c r="DV271" s="206">
        <f t="shared" si="270"/>
        <v>0</v>
      </c>
      <c r="DW271" s="206">
        <f t="shared" si="271"/>
        <v>0</v>
      </c>
      <c r="DX271" s="206">
        <f t="shared" si="272"/>
        <v>0</v>
      </c>
      <c r="DY271" s="206">
        <f t="shared" si="273"/>
        <v>0</v>
      </c>
      <c r="DZ271" s="206">
        <f t="shared" si="274"/>
        <v>0</v>
      </c>
      <c r="EA271" s="206">
        <f t="shared" si="275"/>
        <v>0</v>
      </c>
      <c r="EB271" s="206">
        <f t="shared" si="276"/>
        <v>0</v>
      </c>
      <c r="EC271" s="206">
        <f t="shared" si="277"/>
        <v>0</v>
      </c>
      <c r="ED271" s="207">
        <f t="shared" si="201"/>
        <v>-1498.37466244645</v>
      </c>
      <c r="EE271" s="303">
        <f t="shared" si="268"/>
        <v>0</v>
      </c>
      <c r="EF271" s="306"/>
      <c r="EG271" s="314"/>
      <c r="EH271" s="101"/>
    </row>
    <row r="272" spans="1:138" s="126" customFormat="1" ht="15.5" x14ac:dyDescent="0.35">
      <c r="A272" s="37" t="s">
        <v>303</v>
      </c>
      <c r="B272" s="37">
        <v>14</v>
      </c>
      <c r="C272" s="38">
        <v>14.4</v>
      </c>
      <c r="D272" s="39"/>
      <c r="E272" s="244"/>
      <c r="F272" s="209" t="s">
        <v>340</v>
      </c>
      <c r="G272" s="209"/>
      <c r="H272" s="205"/>
      <c r="I272" s="206">
        <v>0</v>
      </c>
      <c r="J272" s="206">
        <v>0</v>
      </c>
      <c r="K272" s="206">
        <v>-6725000</v>
      </c>
      <c r="L272" s="206">
        <v>-5000000</v>
      </c>
      <c r="M272" s="206">
        <v>-875000</v>
      </c>
      <c r="N272" s="206">
        <v>-150000</v>
      </c>
      <c r="O272" s="206">
        <v>-125000</v>
      </c>
      <c r="P272" s="206">
        <v>0</v>
      </c>
      <c r="Q272" s="206">
        <v>0</v>
      </c>
      <c r="R272" s="206">
        <v>-250000</v>
      </c>
      <c r="S272" s="206">
        <v>0</v>
      </c>
      <c r="T272" s="206">
        <v>-712562.05359000002</v>
      </c>
      <c r="U272" s="206">
        <v>-625000</v>
      </c>
      <c r="V272" s="206">
        <v>-125000</v>
      </c>
      <c r="W272" s="206">
        <v>0</v>
      </c>
      <c r="X272" s="206">
        <v>0</v>
      </c>
      <c r="Y272" s="206">
        <v>0</v>
      </c>
      <c r="Z272" s="206">
        <v>-600000</v>
      </c>
      <c r="AA272" s="206">
        <v>0</v>
      </c>
      <c r="AB272" s="206">
        <v>-325000</v>
      </c>
      <c r="AC272" s="206">
        <v>-250000</v>
      </c>
      <c r="AD272" s="206">
        <v>0</v>
      </c>
      <c r="AE272" s="206">
        <v>0</v>
      </c>
      <c r="AF272" s="206">
        <v>-2410000</v>
      </c>
      <c r="AG272" s="206">
        <v>0</v>
      </c>
      <c r="AH272" s="206">
        <v>-350000</v>
      </c>
      <c r="AI272" s="206">
        <v>-100000</v>
      </c>
      <c r="AJ272" s="206">
        <v>-815000</v>
      </c>
      <c r="AK272" s="206">
        <v>0</v>
      </c>
      <c r="AL272" s="206">
        <v>-530000</v>
      </c>
      <c r="AM272" s="206">
        <v>-750000</v>
      </c>
      <c r="AN272" s="206">
        <v>0</v>
      </c>
      <c r="AO272" s="206">
        <v>0</v>
      </c>
      <c r="AP272" s="206">
        <v>0</v>
      </c>
      <c r="AQ272" s="206">
        <v>0</v>
      </c>
      <c r="AR272" s="206">
        <v>0</v>
      </c>
      <c r="AS272" s="206">
        <v>0</v>
      </c>
      <c r="AT272" s="206">
        <v>0</v>
      </c>
      <c r="AU272" s="206">
        <v>0</v>
      </c>
      <c r="AV272" s="206">
        <v>0</v>
      </c>
      <c r="AW272" s="206">
        <v>0</v>
      </c>
      <c r="AX272" s="206">
        <v>0</v>
      </c>
      <c r="AY272" s="206">
        <v>0</v>
      </c>
      <c r="AZ272" s="206">
        <v>0</v>
      </c>
      <c r="BA272" s="206">
        <v>0</v>
      </c>
      <c r="BB272" s="206">
        <v>0</v>
      </c>
      <c r="BC272" s="206">
        <v>0</v>
      </c>
      <c r="BD272" s="206">
        <v>0</v>
      </c>
      <c r="BE272" s="206">
        <v>0</v>
      </c>
      <c r="BF272" s="206">
        <v>0</v>
      </c>
      <c r="BG272" s="206">
        <v>0</v>
      </c>
      <c r="BH272" s="206">
        <v>0</v>
      </c>
      <c r="BI272" s="206">
        <v>0</v>
      </c>
      <c r="BJ272" s="206">
        <v>0</v>
      </c>
      <c r="BK272" s="206">
        <v>0</v>
      </c>
      <c r="BL272" s="206">
        <v>-1250000</v>
      </c>
      <c r="BM272" s="206">
        <v>0</v>
      </c>
      <c r="BN272" s="206">
        <v>0</v>
      </c>
      <c r="BO272" s="206">
        <v>0</v>
      </c>
      <c r="BP272" s="206">
        <v>0</v>
      </c>
      <c r="BQ272" s="206">
        <v>0</v>
      </c>
      <c r="BR272" s="206">
        <v>0</v>
      </c>
      <c r="BS272" s="206">
        <v>0</v>
      </c>
      <c r="BT272" s="206">
        <v>0</v>
      </c>
      <c r="BU272" s="206">
        <v>0</v>
      </c>
      <c r="BV272" s="206">
        <v>0</v>
      </c>
      <c r="BW272" s="206">
        <v>0</v>
      </c>
      <c r="BX272" s="206">
        <v>0</v>
      </c>
      <c r="BY272" s="206">
        <v>0</v>
      </c>
      <c r="BZ272" s="206">
        <v>0</v>
      </c>
      <c r="CA272" s="206">
        <v>0</v>
      </c>
      <c r="CB272" s="206">
        <v>0</v>
      </c>
      <c r="CC272" s="206">
        <v>0</v>
      </c>
      <c r="CD272" s="206">
        <v>0</v>
      </c>
      <c r="CE272" s="206">
        <v>0</v>
      </c>
      <c r="CF272" s="206">
        <v>0</v>
      </c>
      <c r="CG272" s="206">
        <v>0</v>
      </c>
      <c r="CH272" s="206">
        <v>0</v>
      </c>
      <c r="CI272" s="206">
        <v>0</v>
      </c>
      <c r="CJ272" s="206">
        <v>0</v>
      </c>
      <c r="CK272" s="206">
        <v>0</v>
      </c>
      <c r="CL272" s="206">
        <v>0</v>
      </c>
      <c r="CM272" s="206">
        <v>0</v>
      </c>
      <c r="CN272" s="206">
        <v>0</v>
      </c>
      <c r="CO272" s="206">
        <v>0</v>
      </c>
      <c r="CP272" s="206">
        <v>0</v>
      </c>
      <c r="CQ272" s="206">
        <v>0</v>
      </c>
      <c r="CR272" s="206">
        <v>0</v>
      </c>
      <c r="CS272" s="206">
        <v>-100000</v>
      </c>
      <c r="CT272" s="206">
        <v>0</v>
      </c>
      <c r="CU272" s="206">
        <v>0</v>
      </c>
      <c r="CV272" s="206">
        <v>0</v>
      </c>
      <c r="CW272" s="206">
        <v>0</v>
      </c>
      <c r="CX272" s="206">
        <v>0</v>
      </c>
      <c r="CY272" s="206">
        <v>0</v>
      </c>
      <c r="CZ272" s="206">
        <v>0</v>
      </c>
      <c r="DA272" s="206">
        <v>-198300.56352</v>
      </c>
      <c r="DB272" s="206">
        <v>0</v>
      </c>
      <c r="DC272" s="206">
        <v>0</v>
      </c>
      <c r="DD272" s="206">
        <v>0</v>
      </c>
      <c r="DE272" s="206">
        <v>0</v>
      </c>
      <c r="DF272" s="206">
        <v>0</v>
      </c>
      <c r="DG272" s="206">
        <v>0</v>
      </c>
      <c r="DH272" s="206">
        <v>0</v>
      </c>
      <c r="DI272" s="206">
        <v>0</v>
      </c>
      <c r="DJ272" s="232">
        <v>0</v>
      </c>
      <c r="DK272" s="206">
        <v>0</v>
      </c>
      <c r="DL272" s="207">
        <v>-22265862.617109999</v>
      </c>
      <c r="DM272" s="343"/>
      <c r="DN272" s="317"/>
      <c r="DO272" s="317"/>
      <c r="DP272" s="317"/>
      <c r="DQ272" s="244"/>
      <c r="DR272" s="209" t="s">
        <v>340</v>
      </c>
      <c r="DS272" s="209"/>
      <c r="DT272" s="205"/>
      <c r="DU272" s="206">
        <f t="shared" si="269"/>
        <v>0</v>
      </c>
      <c r="DV272" s="206">
        <f t="shared" si="270"/>
        <v>-12.875</v>
      </c>
      <c r="DW272" s="206">
        <f t="shared" si="271"/>
        <v>-7.09256205359</v>
      </c>
      <c r="DX272" s="206">
        <f t="shared" si="272"/>
        <v>-2.1</v>
      </c>
      <c r="DY272" s="206">
        <f t="shared" si="273"/>
        <v>0</v>
      </c>
      <c r="DZ272" s="206">
        <f t="shared" si="274"/>
        <v>-0.19830056352</v>
      </c>
      <c r="EA272" s="206">
        <f t="shared" si="275"/>
        <v>0</v>
      </c>
      <c r="EB272" s="206">
        <f t="shared" si="276"/>
        <v>0</v>
      </c>
      <c r="EC272" s="206">
        <f t="shared" si="277"/>
        <v>0</v>
      </c>
      <c r="ED272" s="207">
        <f t="shared" si="201"/>
        <v>-22.265862617110002</v>
      </c>
      <c r="EE272" s="303">
        <f t="shared" si="268"/>
        <v>0</v>
      </c>
      <c r="EF272" s="306"/>
      <c r="EG272" s="314"/>
      <c r="EH272" s="101"/>
    </row>
    <row r="273" spans="1:138" s="126" customFormat="1" ht="15.5" x14ac:dyDescent="0.35">
      <c r="A273" s="37" t="s">
        <v>303</v>
      </c>
      <c r="B273" s="37">
        <v>14</v>
      </c>
      <c r="C273" s="38">
        <v>14.5</v>
      </c>
      <c r="D273" s="39"/>
      <c r="E273" s="208"/>
      <c r="F273" s="209" t="s">
        <v>341</v>
      </c>
      <c r="G273" s="209"/>
      <c r="H273" s="205"/>
      <c r="I273" s="206">
        <v>0</v>
      </c>
      <c r="J273" s="206">
        <v>0</v>
      </c>
      <c r="K273" s="206">
        <v>0</v>
      </c>
      <c r="L273" s="206">
        <v>0</v>
      </c>
      <c r="M273" s="206">
        <v>0</v>
      </c>
      <c r="N273" s="206">
        <v>0</v>
      </c>
      <c r="O273" s="206">
        <v>0</v>
      </c>
      <c r="P273" s="206">
        <v>0</v>
      </c>
      <c r="Q273" s="206">
        <v>0</v>
      </c>
      <c r="R273" s="206">
        <v>0</v>
      </c>
      <c r="S273" s="206">
        <v>0</v>
      </c>
      <c r="T273" s="206">
        <v>0</v>
      </c>
      <c r="U273" s="206">
        <v>0</v>
      </c>
      <c r="V273" s="206">
        <v>0</v>
      </c>
      <c r="W273" s="206">
        <v>0</v>
      </c>
      <c r="X273" s="206">
        <v>0</v>
      </c>
      <c r="Y273" s="206">
        <v>0</v>
      </c>
      <c r="Z273" s="206">
        <v>0</v>
      </c>
      <c r="AA273" s="206">
        <v>0</v>
      </c>
      <c r="AB273" s="206">
        <v>0</v>
      </c>
      <c r="AC273" s="206">
        <v>0</v>
      </c>
      <c r="AD273" s="206">
        <v>0</v>
      </c>
      <c r="AE273" s="206">
        <v>0</v>
      </c>
      <c r="AF273" s="206">
        <v>0</v>
      </c>
      <c r="AG273" s="206">
        <v>0</v>
      </c>
      <c r="AH273" s="206">
        <v>0</v>
      </c>
      <c r="AI273" s="206">
        <v>0</v>
      </c>
      <c r="AJ273" s="206">
        <v>0</v>
      </c>
      <c r="AK273" s="206">
        <v>0</v>
      </c>
      <c r="AL273" s="206">
        <v>0</v>
      </c>
      <c r="AM273" s="206">
        <v>0</v>
      </c>
      <c r="AN273" s="206">
        <v>0</v>
      </c>
      <c r="AO273" s="206">
        <v>0</v>
      </c>
      <c r="AP273" s="206">
        <v>0</v>
      </c>
      <c r="AQ273" s="206">
        <v>0</v>
      </c>
      <c r="AR273" s="206">
        <v>0</v>
      </c>
      <c r="AS273" s="206">
        <v>0</v>
      </c>
      <c r="AT273" s="206">
        <v>0</v>
      </c>
      <c r="AU273" s="206">
        <v>0</v>
      </c>
      <c r="AV273" s="206">
        <v>0</v>
      </c>
      <c r="AW273" s="206">
        <v>0</v>
      </c>
      <c r="AX273" s="206">
        <v>0</v>
      </c>
      <c r="AY273" s="206">
        <v>0</v>
      </c>
      <c r="AZ273" s="206">
        <v>0</v>
      </c>
      <c r="BA273" s="206">
        <v>0</v>
      </c>
      <c r="BB273" s="206">
        <v>0</v>
      </c>
      <c r="BC273" s="206">
        <v>0</v>
      </c>
      <c r="BD273" s="206">
        <v>0</v>
      </c>
      <c r="BE273" s="206">
        <v>0</v>
      </c>
      <c r="BF273" s="206">
        <v>0</v>
      </c>
      <c r="BG273" s="206">
        <v>0</v>
      </c>
      <c r="BH273" s="206">
        <v>0</v>
      </c>
      <c r="BI273" s="206">
        <v>0</v>
      </c>
      <c r="BJ273" s="206">
        <v>0</v>
      </c>
      <c r="BK273" s="206">
        <v>0</v>
      </c>
      <c r="BL273" s="206">
        <v>0</v>
      </c>
      <c r="BM273" s="206">
        <v>0</v>
      </c>
      <c r="BN273" s="206">
        <v>0</v>
      </c>
      <c r="BO273" s="206">
        <v>0</v>
      </c>
      <c r="BP273" s="206">
        <v>0</v>
      </c>
      <c r="BQ273" s="206">
        <v>0</v>
      </c>
      <c r="BR273" s="206">
        <v>0</v>
      </c>
      <c r="BS273" s="206">
        <v>0</v>
      </c>
      <c r="BT273" s="206">
        <v>0</v>
      </c>
      <c r="BU273" s="206">
        <v>0</v>
      </c>
      <c r="BV273" s="206">
        <v>0</v>
      </c>
      <c r="BW273" s="206">
        <v>0</v>
      </c>
      <c r="BX273" s="206">
        <v>0</v>
      </c>
      <c r="BY273" s="206">
        <v>0</v>
      </c>
      <c r="BZ273" s="206">
        <v>0</v>
      </c>
      <c r="CA273" s="206">
        <v>0</v>
      </c>
      <c r="CB273" s="206">
        <v>0</v>
      </c>
      <c r="CC273" s="206">
        <v>0</v>
      </c>
      <c r="CD273" s="206">
        <v>0</v>
      </c>
      <c r="CE273" s="206">
        <v>0</v>
      </c>
      <c r="CF273" s="206">
        <v>0</v>
      </c>
      <c r="CG273" s="206">
        <v>0</v>
      </c>
      <c r="CH273" s="206">
        <v>0</v>
      </c>
      <c r="CI273" s="206">
        <v>0</v>
      </c>
      <c r="CJ273" s="206">
        <v>0</v>
      </c>
      <c r="CK273" s="206">
        <v>0</v>
      </c>
      <c r="CL273" s="206">
        <v>0</v>
      </c>
      <c r="CM273" s="206">
        <v>0</v>
      </c>
      <c r="CN273" s="206">
        <v>0</v>
      </c>
      <c r="CO273" s="206">
        <v>0</v>
      </c>
      <c r="CP273" s="206">
        <v>0</v>
      </c>
      <c r="CQ273" s="206">
        <v>0</v>
      </c>
      <c r="CR273" s="206">
        <v>0</v>
      </c>
      <c r="CS273" s="206">
        <v>0</v>
      </c>
      <c r="CT273" s="206">
        <v>0</v>
      </c>
      <c r="CU273" s="206">
        <v>0</v>
      </c>
      <c r="CV273" s="206">
        <v>0</v>
      </c>
      <c r="CW273" s="206">
        <v>0</v>
      </c>
      <c r="CX273" s="206">
        <v>0</v>
      </c>
      <c r="CY273" s="206">
        <v>0</v>
      </c>
      <c r="CZ273" s="206">
        <v>0</v>
      </c>
      <c r="DA273" s="206">
        <v>0</v>
      </c>
      <c r="DB273" s="206">
        <v>0</v>
      </c>
      <c r="DC273" s="206">
        <v>0</v>
      </c>
      <c r="DD273" s="206">
        <v>0</v>
      </c>
      <c r="DE273" s="206">
        <v>0</v>
      </c>
      <c r="DF273" s="206">
        <v>0</v>
      </c>
      <c r="DG273" s="206">
        <v>0</v>
      </c>
      <c r="DH273" s="206">
        <v>0</v>
      </c>
      <c r="DI273" s="206">
        <v>0</v>
      </c>
      <c r="DJ273" s="232">
        <v>0</v>
      </c>
      <c r="DK273" s="206">
        <v>0</v>
      </c>
      <c r="DL273" s="207">
        <v>0</v>
      </c>
      <c r="DM273" s="343"/>
      <c r="DN273" s="317"/>
      <c r="DO273" s="317"/>
      <c r="DP273" s="317"/>
      <c r="DQ273" s="208"/>
      <c r="DR273" s="209" t="s">
        <v>341</v>
      </c>
      <c r="DS273" s="209"/>
      <c r="DT273" s="205"/>
      <c r="DU273" s="206">
        <f t="shared" si="269"/>
        <v>0</v>
      </c>
      <c r="DV273" s="206">
        <f t="shared" si="270"/>
        <v>0</v>
      </c>
      <c r="DW273" s="206">
        <f t="shared" si="271"/>
        <v>0</v>
      </c>
      <c r="DX273" s="206">
        <f t="shared" si="272"/>
        <v>0</v>
      </c>
      <c r="DY273" s="206">
        <f t="shared" si="273"/>
        <v>0</v>
      </c>
      <c r="DZ273" s="206">
        <f t="shared" si="274"/>
        <v>0</v>
      </c>
      <c r="EA273" s="206">
        <f t="shared" si="275"/>
        <v>0</v>
      </c>
      <c r="EB273" s="206">
        <f t="shared" si="276"/>
        <v>0</v>
      </c>
      <c r="EC273" s="206">
        <f t="shared" si="277"/>
        <v>0</v>
      </c>
      <c r="ED273" s="207">
        <f t="shared" si="201"/>
        <v>0</v>
      </c>
      <c r="EE273" s="303">
        <f t="shared" si="268"/>
        <v>0</v>
      </c>
      <c r="EF273" s="306"/>
      <c r="EG273" s="314"/>
      <c r="EH273" s="101"/>
    </row>
    <row r="274" spans="1:138" s="126" customFormat="1" ht="15.5" x14ac:dyDescent="0.35">
      <c r="A274" s="37" t="s">
        <v>303</v>
      </c>
      <c r="B274" s="37">
        <v>15</v>
      </c>
      <c r="C274" s="38"/>
      <c r="D274" s="39"/>
      <c r="E274" s="203" t="s">
        <v>342</v>
      </c>
      <c r="F274" s="209"/>
      <c r="G274" s="209"/>
      <c r="H274" s="205"/>
      <c r="I274" s="206">
        <v>0</v>
      </c>
      <c r="J274" s="206">
        <v>0</v>
      </c>
      <c r="K274" s="206">
        <v>0</v>
      </c>
      <c r="L274" s="206">
        <v>0</v>
      </c>
      <c r="M274" s="206">
        <v>0</v>
      </c>
      <c r="N274" s="206">
        <v>0</v>
      </c>
      <c r="O274" s="206">
        <v>0</v>
      </c>
      <c r="P274" s="206">
        <v>0</v>
      </c>
      <c r="Q274" s="206">
        <v>0</v>
      </c>
      <c r="R274" s="206">
        <v>0</v>
      </c>
      <c r="S274" s="206">
        <v>0</v>
      </c>
      <c r="T274" s="206">
        <v>0</v>
      </c>
      <c r="U274" s="206">
        <v>0</v>
      </c>
      <c r="V274" s="206">
        <v>0</v>
      </c>
      <c r="W274" s="206">
        <v>0</v>
      </c>
      <c r="X274" s="206">
        <v>0</v>
      </c>
      <c r="Y274" s="206">
        <v>0</v>
      </c>
      <c r="Z274" s="206">
        <v>0</v>
      </c>
      <c r="AA274" s="206">
        <v>0</v>
      </c>
      <c r="AB274" s="206">
        <v>0</v>
      </c>
      <c r="AC274" s="206">
        <v>0</v>
      </c>
      <c r="AD274" s="206">
        <v>0</v>
      </c>
      <c r="AE274" s="206">
        <v>0</v>
      </c>
      <c r="AF274" s="206">
        <v>0</v>
      </c>
      <c r="AG274" s="206">
        <v>0</v>
      </c>
      <c r="AH274" s="206">
        <v>0</v>
      </c>
      <c r="AI274" s="206">
        <v>0</v>
      </c>
      <c r="AJ274" s="206">
        <v>0</v>
      </c>
      <c r="AK274" s="206">
        <v>0</v>
      </c>
      <c r="AL274" s="206">
        <v>0</v>
      </c>
      <c r="AM274" s="206">
        <v>0</v>
      </c>
      <c r="AN274" s="206">
        <v>0</v>
      </c>
      <c r="AO274" s="206">
        <v>0</v>
      </c>
      <c r="AP274" s="206">
        <v>0</v>
      </c>
      <c r="AQ274" s="206">
        <v>0</v>
      </c>
      <c r="AR274" s="206">
        <v>0</v>
      </c>
      <c r="AS274" s="206">
        <v>0</v>
      </c>
      <c r="AT274" s="206">
        <v>0</v>
      </c>
      <c r="AU274" s="206">
        <v>0</v>
      </c>
      <c r="AV274" s="206">
        <v>0</v>
      </c>
      <c r="AW274" s="206">
        <v>0</v>
      </c>
      <c r="AX274" s="206">
        <v>0</v>
      </c>
      <c r="AY274" s="206">
        <v>0</v>
      </c>
      <c r="AZ274" s="206">
        <v>0</v>
      </c>
      <c r="BA274" s="206">
        <v>0</v>
      </c>
      <c r="BB274" s="206">
        <v>0</v>
      </c>
      <c r="BC274" s="206">
        <v>0</v>
      </c>
      <c r="BD274" s="206">
        <v>0</v>
      </c>
      <c r="BE274" s="206">
        <v>0</v>
      </c>
      <c r="BF274" s="206">
        <v>0</v>
      </c>
      <c r="BG274" s="206">
        <v>0</v>
      </c>
      <c r="BH274" s="206">
        <v>0</v>
      </c>
      <c r="BI274" s="206">
        <v>0</v>
      </c>
      <c r="BJ274" s="206">
        <v>0</v>
      </c>
      <c r="BK274" s="206">
        <v>0</v>
      </c>
      <c r="BL274" s="206">
        <v>0</v>
      </c>
      <c r="BM274" s="206">
        <v>0</v>
      </c>
      <c r="BN274" s="206">
        <v>0</v>
      </c>
      <c r="BO274" s="206">
        <v>0</v>
      </c>
      <c r="BP274" s="206">
        <v>0</v>
      </c>
      <c r="BQ274" s="206">
        <v>0</v>
      </c>
      <c r="BR274" s="206">
        <v>0</v>
      </c>
      <c r="BS274" s="206">
        <v>0</v>
      </c>
      <c r="BT274" s="206">
        <v>0</v>
      </c>
      <c r="BU274" s="206">
        <v>0</v>
      </c>
      <c r="BV274" s="206">
        <v>0</v>
      </c>
      <c r="BW274" s="206">
        <v>0</v>
      </c>
      <c r="BX274" s="206">
        <v>0</v>
      </c>
      <c r="BY274" s="206">
        <v>0</v>
      </c>
      <c r="BZ274" s="206">
        <v>0</v>
      </c>
      <c r="CA274" s="206">
        <v>0</v>
      </c>
      <c r="CB274" s="206">
        <v>0</v>
      </c>
      <c r="CC274" s="206">
        <v>0</v>
      </c>
      <c r="CD274" s="206">
        <v>0</v>
      </c>
      <c r="CE274" s="206">
        <v>0</v>
      </c>
      <c r="CF274" s="206">
        <v>0</v>
      </c>
      <c r="CG274" s="206">
        <v>0</v>
      </c>
      <c r="CH274" s="206">
        <v>0</v>
      </c>
      <c r="CI274" s="206">
        <v>0</v>
      </c>
      <c r="CJ274" s="206">
        <v>0</v>
      </c>
      <c r="CK274" s="206">
        <v>0</v>
      </c>
      <c r="CL274" s="206">
        <v>0</v>
      </c>
      <c r="CM274" s="206">
        <v>0</v>
      </c>
      <c r="CN274" s="206">
        <v>0</v>
      </c>
      <c r="CO274" s="206">
        <v>0</v>
      </c>
      <c r="CP274" s="206">
        <v>0</v>
      </c>
      <c r="CQ274" s="206">
        <v>0</v>
      </c>
      <c r="CR274" s="206">
        <v>0</v>
      </c>
      <c r="CS274" s="206">
        <v>0</v>
      </c>
      <c r="CT274" s="206">
        <v>0</v>
      </c>
      <c r="CU274" s="206">
        <v>0</v>
      </c>
      <c r="CV274" s="206">
        <v>0</v>
      </c>
      <c r="CW274" s="206">
        <v>0</v>
      </c>
      <c r="CX274" s="206">
        <v>0</v>
      </c>
      <c r="CY274" s="206">
        <v>0</v>
      </c>
      <c r="CZ274" s="206">
        <v>0</v>
      </c>
      <c r="DA274" s="206">
        <v>0</v>
      </c>
      <c r="DB274" s="206">
        <v>0</v>
      </c>
      <c r="DC274" s="206">
        <v>0</v>
      </c>
      <c r="DD274" s="206">
        <v>0</v>
      </c>
      <c r="DE274" s="206">
        <v>0</v>
      </c>
      <c r="DF274" s="206">
        <v>0</v>
      </c>
      <c r="DG274" s="206">
        <v>0</v>
      </c>
      <c r="DH274" s="206">
        <v>0</v>
      </c>
      <c r="DI274" s="206">
        <v>0</v>
      </c>
      <c r="DJ274" s="232">
        <v>0</v>
      </c>
      <c r="DK274" s="206">
        <v>0</v>
      </c>
      <c r="DL274" s="207">
        <v>0</v>
      </c>
      <c r="DM274" s="343"/>
      <c r="DN274" s="317"/>
      <c r="DO274" s="317"/>
      <c r="DP274" s="317"/>
      <c r="DQ274" s="290" t="s">
        <v>342</v>
      </c>
      <c r="DR274" s="209"/>
      <c r="DS274" s="209"/>
      <c r="DT274" s="205"/>
      <c r="DU274" s="206">
        <f t="shared" si="269"/>
        <v>0</v>
      </c>
      <c r="DV274" s="206">
        <f t="shared" si="270"/>
        <v>0</v>
      </c>
      <c r="DW274" s="206">
        <f t="shared" si="271"/>
        <v>0</v>
      </c>
      <c r="DX274" s="206">
        <f t="shared" si="272"/>
        <v>0</v>
      </c>
      <c r="DY274" s="206">
        <f t="shared" si="273"/>
        <v>0</v>
      </c>
      <c r="DZ274" s="206">
        <f t="shared" si="274"/>
        <v>0</v>
      </c>
      <c r="EA274" s="206">
        <f t="shared" si="275"/>
        <v>0</v>
      </c>
      <c r="EB274" s="206">
        <f t="shared" si="276"/>
        <v>0</v>
      </c>
      <c r="EC274" s="206">
        <f t="shared" si="277"/>
        <v>0</v>
      </c>
      <c r="ED274" s="207">
        <f t="shared" si="201"/>
        <v>0</v>
      </c>
      <c r="EE274" s="303">
        <f t="shared" si="268"/>
        <v>0</v>
      </c>
      <c r="EF274" s="306"/>
      <c r="EG274" s="314"/>
      <c r="EH274" s="101"/>
    </row>
    <row r="275" spans="1:138" s="126" customFormat="1" ht="15.5" x14ac:dyDescent="0.35">
      <c r="A275" s="37" t="s">
        <v>303</v>
      </c>
      <c r="B275" s="37">
        <v>16</v>
      </c>
      <c r="C275" s="38"/>
      <c r="D275" s="39"/>
      <c r="E275" s="203" t="s">
        <v>343</v>
      </c>
      <c r="F275" s="209"/>
      <c r="G275" s="209"/>
      <c r="H275" s="205"/>
      <c r="I275" s="206">
        <v>0</v>
      </c>
      <c r="J275" s="206">
        <v>0</v>
      </c>
      <c r="K275" s="206">
        <v>0</v>
      </c>
      <c r="L275" s="206">
        <v>0</v>
      </c>
      <c r="M275" s="206">
        <v>0</v>
      </c>
      <c r="N275" s="206">
        <v>0</v>
      </c>
      <c r="O275" s="206">
        <v>0</v>
      </c>
      <c r="P275" s="206">
        <v>0</v>
      </c>
      <c r="Q275" s="206">
        <v>0</v>
      </c>
      <c r="R275" s="206">
        <v>0</v>
      </c>
      <c r="S275" s="206">
        <v>0</v>
      </c>
      <c r="T275" s="206">
        <v>0</v>
      </c>
      <c r="U275" s="206">
        <v>0</v>
      </c>
      <c r="V275" s="206">
        <v>0</v>
      </c>
      <c r="W275" s="206">
        <v>0</v>
      </c>
      <c r="X275" s="206">
        <v>0</v>
      </c>
      <c r="Y275" s="206">
        <v>0</v>
      </c>
      <c r="Z275" s="206">
        <v>0</v>
      </c>
      <c r="AA275" s="206">
        <v>0</v>
      </c>
      <c r="AB275" s="206">
        <v>0</v>
      </c>
      <c r="AC275" s="206">
        <v>0</v>
      </c>
      <c r="AD275" s="206">
        <v>0</v>
      </c>
      <c r="AE275" s="206">
        <v>0</v>
      </c>
      <c r="AF275" s="206">
        <v>0</v>
      </c>
      <c r="AG275" s="206">
        <v>0</v>
      </c>
      <c r="AH275" s="206">
        <v>0</v>
      </c>
      <c r="AI275" s="206">
        <v>0</v>
      </c>
      <c r="AJ275" s="206">
        <v>0</v>
      </c>
      <c r="AK275" s="206">
        <v>0</v>
      </c>
      <c r="AL275" s="206">
        <v>0</v>
      </c>
      <c r="AM275" s="206">
        <v>0</v>
      </c>
      <c r="AN275" s="206">
        <v>0</v>
      </c>
      <c r="AO275" s="206">
        <v>0</v>
      </c>
      <c r="AP275" s="206">
        <v>0</v>
      </c>
      <c r="AQ275" s="206">
        <v>0</v>
      </c>
      <c r="AR275" s="206">
        <v>0</v>
      </c>
      <c r="AS275" s="206">
        <v>0</v>
      </c>
      <c r="AT275" s="206">
        <v>0</v>
      </c>
      <c r="AU275" s="206">
        <v>0</v>
      </c>
      <c r="AV275" s="206">
        <v>0</v>
      </c>
      <c r="AW275" s="206">
        <v>0</v>
      </c>
      <c r="AX275" s="206">
        <v>0</v>
      </c>
      <c r="AY275" s="206">
        <v>0</v>
      </c>
      <c r="AZ275" s="206">
        <v>0</v>
      </c>
      <c r="BA275" s="206">
        <v>0</v>
      </c>
      <c r="BB275" s="206">
        <v>0</v>
      </c>
      <c r="BC275" s="206">
        <v>0</v>
      </c>
      <c r="BD275" s="206">
        <v>0</v>
      </c>
      <c r="BE275" s="206">
        <v>0</v>
      </c>
      <c r="BF275" s="206">
        <v>0</v>
      </c>
      <c r="BG275" s="206">
        <v>0</v>
      </c>
      <c r="BH275" s="206">
        <v>0</v>
      </c>
      <c r="BI275" s="206">
        <v>0</v>
      </c>
      <c r="BJ275" s="206">
        <v>0</v>
      </c>
      <c r="BK275" s="206">
        <v>0</v>
      </c>
      <c r="BL275" s="206">
        <v>0</v>
      </c>
      <c r="BM275" s="206">
        <v>0</v>
      </c>
      <c r="BN275" s="206">
        <v>0</v>
      </c>
      <c r="BO275" s="206">
        <v>0</v>
      </c>
      <c r="BP275" s="206">
        <v>0</v>
      </c>
      <c r="BQ275" s="206">
        <v>0</v>
      </c>
      <c r="BR275" s="206">
        <v>0</v>
      </c>
      <c r="BS275" s="206">
        <v>0</v>
      </c>
      <c r="BT275" s="206">
        <v>0</v>
      </c>
      <c r="BU275" s="206">
        <v>0</v>
      </c>
      <c r="BV275" s="206">
        <v>0</v>
      </c>
      <c r="BW275" s="206">
        <v>0</v>
      </c>
      <c r="BX275" s="206">
        <v>0</v>
      </c>
      <c r="BY275" s="206">
        <v>0</v>
      </c>
      <c r="BZ275" s="206">
        <v>0</v>
      </c>
      <c r="CA275" s="206">
        <v>0</v>
      </c>
      <c r="CB275" s="206">
        <v>0</v>
      </c>
      <c r="CC275" s="206">
        <v>0</v>
      </c>
      <c r="CD275" s="206">
        <v>0</v>
      </c>
      <c r="CE275" s="206">
        <v>0</v>
      </c>
      <c r="CF275" s="206">
        <v>0</v>
      </c>
      <c r="CG275" s="206">
        <v>0</v>
      </c>
      <c r="CH275" s="206">
        <v>0</v>
      </c>
      <c r="CI275" s="206">
        <v>0</v>
      </c>
      <c r="CJ275" s="206">
        <v>0</v>
      </c>
      <c r="CK275" s="206">
        <v>0</v>
      </c>
      <c r="CL275" s="206">
        <v>0</v>
      </c>
      <c r="CM275" s="206">
        <v>0</v>
      </c>
      <c r="CN275" s="206">
        <v>0</v>
      </c>
      <c r="CO275" s="206">
        <v>0</v>
      </c>
      <c r="CP275" s="206">
        <v>0</v>
      </c>
      <c r="CQ275" s="206">
        <v>0</v>
      </c>
      <c r="CR275" s="206">
        <v>0</v>
      </c>
      <c r="CS275" s="206">
        <v>0</v>
      </c>
      <c r="CT275" s="206">
        <v>0</v>
      </c>
      <c r="CU275" s="206">
        <v>0</v>
      </c>
      <c r="CV275" s="206">
        <v>0</v>
      </c>
      <c r="CW275" s="206">
        <v>0</v>
      </c>
      <c r="CX275" s="206">
        <v>0</v>
      </c>
      <c r="CY275" s="206">
        <v>0</v>
      </c>
      <c r="CZ275" s="206">
        <v>0</v>
      </c>
      <c r="DA275" s="206">
        <v>0</v>
      </c>
      <c r="DB275" s="206">
        <v>0</v>
      </c>
      <c r="DC275" s="206">
        <v>0</v>
      </c>
      <c r="DD275" s="206">
        <v>0</v>
      </c>
      <c r="DE275" s="206">
        <v>0</v>
      </c>
      <c r="DF275" s="206">
        <v>0</v>
      </c>
      <c r="DG275" s="206">
        <v>0</v>
      </c>
      <c r="DH275" s="206">
        <v>0</v>
      </c>
      <c r="DI275" s="206">
        <v>0</v>
      </c>
      <c r="DJ275" s="232">
        <v>0</v>
      </c>
      <c r="DK275" s="206">
        <v>0</v>
      </c>
      <c r="DL275" s="207">
        <v>0</v>
      </c>
      <c r="DM275" s="343"/>
      <c r="DN275" s="317"/>
      <c r="DO275" s="317"/>
      <c r="DP275" s="317"/>
      <c r="DQ275" s="290" t="s">
        <v>343</v>
      </c>
      <c r="DR275" s="209"/>
      <c r="DS275" s="209"/>
      <c r="DT275" s="205"/>
      <c r="DU275" s="206">
        <f t="shared" si="269"/>
        <v>0</v>
      </c>
      <c r="DV275" s="206">
        <f t="shared" si="270"/>
        <v>0</v>
      </c>
      <c r="DW275" s="206">
        <f t="shared" si="271"/>
        <v>0</v>
      </c>
      <c r="DX275" s="206">
        <f t="shared" si="272"/>
        <v>0</v>
      </c>
      <c r="DY275" s="206">
        <f t="shared" si="273"/>
        <v>0</v>
      </c>
      <c r="DZ275" s="206">
        <f t="shared" si="274"/>
        <v>0</v>
      </c>
      <c r="EA275" s="206">
        <f t="shared" si="275"/>
        <v>0</v>
      </c>
      <c r="EB275" s="206">
        <f t="shared" si="276"/>
        <v>0</v>
      </c>
      <c r="EC275" s="206">
        <f t="shared" si="277"/>
        <v>0</v>
      </c>
      <c r="ED275" s="207">
        <f t="shared" si="201"/>
        <v>0</v>
      </c>
      <c r="EE275" s="303">
        <f t="shared" si="268"/>
        <v>0</v>
      </c>
      <c r="EF275" s="306"/>
      <c r="EG275" s="314"/>
      <c r="EH275" s="101"/>
    </row>
    <row r="276" spans="1:138" s="126" customFormat="1" ht="15.5" x14ac:dyDescent="0.35">
      <c r="A276" s="37" t="s">
        <v>303</v>
      </c>
      <c r="B276" s="37">
        <v>17</v>
      </c>
      <c r="C276" s="38"/>
      <c r="D276" s="39"/>
      <c r="E276" s="203" t="s">
        <v>344</v>
      </c>
      <c r="F276" s="209"/>
      <c r="G276" s="209"/>
      <c r="H276" s="205"/>
      <c r="I276" s="206">
        <v>0</v>
      </c>
      <c r="J276" s="206">
        <v>0</v>
      </c>
      <c r="K276" s="206">
        <v>0</v>
      </c>
      <c r="L276" s="206">
        <v>0</v>
      </c>
      <c r="M276" s="206">
        <v>0</v>
      </c>
      <c r="N276" s="206">
        <v>0</v>
      </c>
      <c r="O276" s="206">
        <v>0</v>
      </c>
      <c r="P276" s="206">
        <v>0</v>
      </c>
      <c r="Q276" s="206">
        <v>0</v>
      </c>
      <c r="R276" s="206">
        <v>0</v>
      </c>
      <c r="S276" s="206">
        <v>0</v>
      </c>
      <c r="T276" s="206">
        <v>0</v>
      </c>
      <c r="U276" s="206">
        <v>0</v>
      </c>
      <c r="V276" s="206">
        <v>0</v>
      </c>
      <c r="W276" s="206">
        <v>0</v>
      </c>
      <c r="X276" s="206">
        <v>0</v>
      </c>
      <c r="Y276" s="206">
        <v>0</v>
      </c>
      <c r="Z276" s="206">
        <v>0</v>
      </c>
      <c r="AA276" s="206">
        <v>0</v>
      </c>
      <c r="AB276" s="206">
        <v>0</v>
      </c>
      <c r="AC276" s="206">
        <v>0</v>
      </c>
      <c r="AD276" s="206">
        <v>0</v>
      </c>
      <c r="AE276" s="206">
        <v>0</v>
      </c>
      <c r="AF276" s="206">
        <v>0</v>
      </c>
      <c r="AG276" s="206">
        <v>0</v>
      </c>
      <c r="AH276" s="206">
        <v>0</v>
      </c>
      <c r="AI276" s="206">
        <v>0</v>
      </c>
      <c r="AJ276" s="206">
        <v>0</v>
      </c>
      <c r="AK276" s="206">
        <v>0</v>
      </c>
      <c r="AL276" s="206">
        <v>0</v>
      </c>
      <c r="AM276" s="206">
        <v>0</v>
      </c>
      <c r="AN276" s="206">
        <v>0</v>
      </c>
      <c r="AO276" s="206">
        <v>0</v>
      </c>
      <c r="AP276" s="206">
        <v>0</v>
      </c>
      <c r="AQ276" s="206">
        <v>0</v>
      </c>
      <c r="AR276" s="206">
        <v>0</v>
      </c>
      <c r="AS276" s="206">
        <v>0</v>
      </c>
      <c r="AT276" s="206">
        <v>0</v>
      </c>
      <c r="AU276" s="206">
        <v>0</v>
      </c>
      <c r="AV276" s="206">
        <v>0</v>
      </c>
      <c r="AW276" s="206">
        <v>0</v>
      </c>
      <c r="AX276" s="206">
        <v>0</v>
      </c>
      <c r="AY276" s="206">
        <v>0</v>
      </c>
      <c r="AZ276" s="206">
        <v>0</v>
      </c>
      <c r="BA276" s="206">
        <v>0</v>
      </c>
      <c r="BB276" s="206">
        <v>0</v>
      </c>
      <c r="BC276" s="206">
        <v>0</v>
      </c>
      <c r="BD276" s="206">
        <v>0</v>
      </c>
      <c r="BE276" s="206">
        <v>0</v>
      </c>
      <c r="BF276" s="206">
        <v>0</v>
      </c>
      <c r="BG276" s="206">
        <v>0</v>
      </c>
      <c r="BH276" s="206">
        <v>0</v>
      </c>
      <c r="BI276" s="206">
        <v>0</v>
      </c>
      <c r="BJ276" s="206">
        <v>0</v>
      </c>
      <c r="BK276" s="206">
        <v>0</v>
      </c>
      <c r="BL276" s="206">
        <v>0</v>
      </c>
      <c r="BM276" s="206">
        <v>0</v>
      </c>
      <c r="BN276" s="206">
        <v>0</v>
      </c>
      <c r="BO276" s="206">
        <v>0</v>
      </c>
      <c r="BP276" s="206">
        <v>0</v>
      </c>
      <c r="BQ276" s="206">
        <v>0</v>
      </c>
      <c r="BR276" s="206">
        <v>0</v>
      </c>
      <c r="BS276" s="206">
        <v>0</v>
      </c>
      <c r="BT276" s="206">
        <v>0</v>
      </c>
      <c r="BU276" s="206">
        <v>0</v>
      </c>
      <c r="BV276" s="206">
        <v>0</v>
      </c>
      <c r="BW276" s="206">
        <v>0</v>
      </c>
      <c r="BX276" s="206">
        <v>0</v>
      </c>
      <c r="BY276" s="206">
        <v>0</v>
      </c>
      <c r="BZ276" s="206">
        <v>0</v>
      </c>
      <c r="CA276" s="206">
        <v>0</v>
      </c>
      <c r="CB276" s="206">
        <v>0</v>
      </c>
      <c r="CC276" s="206">
        <v>0</v>
      </c>
      <c r="CD276" s="206">
        <v>0</v>
      </c>
      <c r="CE276" s="206">
        <v>0</v>
      </c>
      <c r="CF276" s="206">
        <v>0</v>
      </c>
      <c r="CG276" s="206">
        <v>0</v>
      </c>
      <c r="CH276" s="206">
        <v>0</v>
      </c>
      <c r="CI276" s="206">
        <v>0</v>
      </c>
      <c r="CJ276" s="206">
        <v>0</v>
      </c>
      <c r="CK276" s="206">
        <v>0</v>
      </c>
      <c r="CL276" s="206">
        <v>0</v>
      </c>
      <c r="CM276" s="206">
        <v>0</v>
      </c>
      <c r="CN276" s="206">
        <v>0</v>
      </c>
      <c r="CO276" s="206">
        <v>0</v>
      </c>
      <c r="CP276" s="206">
        <v>0</v>
      </c>
      <c r="CQ276" s="206">
        <v>0</v>
      </c>
      <c r="CR276" s="206">
        <v>0</v>
      </c>
      <c r="CS276" s="206">
        <v>0</v>
      </c>
      <c r="CT276" s="206">
        <v>0</v>
      </c>
      <c r="CU276" s="206">
        <v>0</v>
      </c>
      <c r="CV276" s="206">
        <v>0</v>
      </c>
      <c r="CW276" s="206">
        <v>0</v>
      </c>
      <c r="CX276" s="206">
        <v>0</v>
      </c>
      <c r="CY276" s="206">
        <v>0</v>
      </c>
      <c r="CZ276" s="206">
        <v>0</v>
      </c>
      <c r="DA276" s="206">
        <v>0</v>
      </c>
      <c r="DB276" s="206">
        <v>0</v>
      </c>
      <c r="DC276" s="206">
        <v>0</v>
      </c>
      <c r="DD276" s="206">
        <v>0</v>
      </c>
      <c r="DE276" s="206">
        <v>0</v>
      </c>
      <c r="DF276" s="206">
        <v>0</v>
      </c>
      <c r="DG276" s="206">
        <v>0</v>
      </c>
      <c r="DH276" s="206">
        <v>0</v>
      </c>
      <c r="DI276" s="206">
        <v>0</v>
      </c>
      <c r="DJ276" s="232">
        <v>0</v>
      </c>
      <c r="DK276" s="206">
        <v>0</v>
      </c>
      <c r="DL276" s="207">
        <v>0</v>
      </c>
      <c r="DM276" s="343"/>
      <c r="DN276" s="317"/>
      <c r="DO276" s="317"/>
      <c r="DP276" s="317"/>
      <c r="DQ276" s="290" t="s">
        <v>481</v>
      </c>
      <c r="DR276" s="209"/>
      <c r="DS276" s="209"/>
      <c r="DT276" s="205"/>
      <c r="DU276" s="206">
        <f t="shared" si="269"/>
        <v>0</v>
      </c>
      <c r="DV276" s="206">
        <f t="shared" si="270"/>
        <v>0</v>
      </c>
      <c r="DW276" s="206">
        <f t="shared" si="271"/>
        <v>0</v>
      </c>
      <c r="DX276" s="206">
        <f t="shared" si="272"/>
        <v>0</v>
      </c>
      <c r="DY276" s="206">
        <f t="shared" si="273"/>
        <v>0</v>
      </c>
      <c r="DZ276" s="206">
        <f t="shared" si="274"/>
        <v>0</v>
      </c>
      <c r="EA276" s="206">
        <f t="shared" si="275"/>
        <v>0</v>
      </c>
      <c r="EB276" s="206">
        <f t="shared" si="276"/>
        <v>0</v>
      </c>
      <c r="EC276" s="206">
        <f t="shared" si="277"/>
        <v>0</v>
      </c>
      <c r="ED276" s="207">
        <f t="shared" si="201"/>
        <v>0</v>
      </c>
      <c r="EE276" s="303">
        <f t="shared" si="268"/>
        <v>0</v>
      </c>
      <c r="EF276" s="306"/>
      <c r="EG276" s="314"/>
      <c r="EH276" s="101"/>
    </row>
    <row r="277" spans="1:138" s="126" customFormat="1" ht="15.5" x14ac:dyDescent="0.35">
      <c r="A277" s="37" t="s">
        <v>303</v>
      </c>
      <c r="B277" s="37">
        <v>18</v>
      </c>
      <c r="C277" s="38"/>
      <c r="D277" s="39"/>
      <c r="E277" s="203" t="s">
        <v>345</v>
      </c>
      <c r="F277" s="209"/>
      <c r="G277" s="209"/>
      <c r="H277" s="205"/>
      <c r="I277" s="206">
        <v>-3388538.8706999999</v>
      </c>
      <c r="J277" s="206">
        <v>0</v>
      </c>
      <c r="K277" s="206">
        <v>-4631539.1129999999</v>
      </c>
      <c r="L277" s="206">
        <v>-39911718.399999999</v>
      </c>
      <c r="M277" s="206">
        <v>-7910614.2989999996</v>
      </c>
      <c r="N277" s="206">
        <v>0</v>
      </c>
      <c r="O277" s="206">
        <v>-1054331.28</v>
      </c>
      <c r="P277" s="206">
        <v>0</v>
      </c>
      <c r="Q277" s="206">
        <v>0</v>
      </c>
      <c r="R277" s="206">
        <v>-81684154.922000006</v>
      </c>
      <c r="S277" s="206">
        <v>-11926286.679</v>
      </c>
      <c r="T277" s="206">
        <v>-52682456.583999999</v>
      </c>
      <c r="U277" s="206">
        <v>0</v>
      </c>
      <c r="V277" s="206">
        <v>0</v>
      </c>
      <c r="W277" s="206">
        <v>0</v>
      </c>
      <c r="X277" s="206">
        <v>0</v>
      </c>
      <c r="Y277" s="206">
        <v>0</v>
      </c>
      <c r="Z277" s="206">
        <v>-55629223.409000002</v>
      </c>
      <c r="AA277" s="206">
        <v>-3762346.665</v>
      </c>
      <c r="AB277" s="206">
        <v>-4543401.2170000002</v>
      </c>
      <c r="AC277" s="206">
        <v>-7484423.3619999997</v>
      </c>
      <c r="AD277" s="206">
        <v>0</v>
      </c>
      <c r="AE277" s="206">
        <v>0</v>
      </c>
      <c r="AF277" s="206">
        <v>-28934948.835999999</v>
      </c>
      <c r="AG277" s="206">
        <v>-9862256.1940000001</v>
      </c>
      <c r="AH277" s="206">
        <v>-102258.75</v>
      </c>
      <c r="AI277" s="206">
        <v>-6136094.2759999996</v>
      </c>
      <c r="AJ277" s="206">
        <v>-8790475.6579999998</v>
      </c>
      <c r="AK277" s="206">
        <v>0</v>
      </c>
      <c r="AL277" s="206">
        <v>0</v>
      </c>
      <c r="AM277" s="206">
        <v>-14657158.762</v>
      </c>
      <c r="AN277" s="206">
        <v>-14808729.301999999</v>
      </c>
      <c r="AO277" s="206">
        <v>-3545810.61</v>
      </c>
      <c r="AP277" s="206">
        <v>-582226.12600000005</v>
      </c>
      <c r="AQ277" s="206">
        <v>0</v>
      </c>
      <c r="AR277" s="206">
        <v>0</v>
      </c>
      <c r="AS277" s="206">
        <v>0</v>
      </c>
      <c r="AT277" s="206">
        <v>-19686059.07</v>
      </c>
      <c r="AU277" s="206">
        <v>0</v>
      </c>
      <c r="AV277" s="206">
        <v>-3737529.1290000002</v>
      </c>
      <c r="AW277" s="206">
        <v>-2786906.304</v>
      </c>
      <c r="AX277" s="206">
        <v>-13875227.066</v>
      </c>
      <c r="AY277" s="206">
        <v>0</v>
      </c>
      <c r="AZ277" s="206">
        <v>0</v>
      </c>
      <c r="BA277" s="206">
        <v>-40441061.475000001</v>
      </c>
      <c r="BB277" s="206">
        <v>0</v>
      </c>
      <c r="BC277" s="206">
        <v>-11134035.931</v>
      </c>
      <c r="BD277" s="206">
        <v>-2835241.92</v>
      </c>
      <c r="BE277" s="206">
        <v>-3703688.6039999998</v>
      </c>
      <c r="BF277" s="206">
        <v>0</v>
      </c>
      <c r="BG277" s="206">
        <v>0</v>
      </c>
      <c r="BH277" s="206">
        <v>-15840313.429</v>
      </c>
      <c r="BI277" s="206">
        <v>-3632598.5430000001</v>
      </c>
      <c r="BJ277" s="206">
        <v>0</v>
      </c>
      <c r="BK277" s="206">
        <v>-3065407.4130000002</v>
      </c>
      <c r="BL277" s="206">
        <v>-21585697.986000001</v>
      </c>
      <c r="BM277" s="206">
        <v>0</v>
      </c>
      <c r="BN277" s="206">
        <v>0</v>
      </c>
      <c r="BO277" s="206">
        <v>-9556758.432</v>
      </c>
      <c r="BP277" s="206">
        <v>-18838400.333999999</v>
      </c>
      <c r="BQ277" s="206">
        <v>-7898651.2680000002</v>
      </c>
      <c r="BR277" s="206">
        <v>-10294090.643999999</v>
      </c>
      <c r="BS277" s="206">
        <v>0</v>
      </c>
      <c r="BT277" s="206">
        <v>0</v>
      </c>
      <c r="BU277" s="206">
        <v>0</v>
      </c>
      <c r="BV277" s="206">
        <v>-2832786.8160000001</v>
      </c>
      <c r="BW277" s="206">
        <v>-18509273.208999999</v>
      </c>
      <c r="BX277" s="206">
        <v>-7591644.5470000003</v>
      </c>
      <c r="BY277" s="206">
        <v>0</v>
      </c>
      <c r="BZ277" s="206">
        <v>-3052000</v>
      </c>
      <c r="CA277" s="206">
        <v>0</v>
      </c>
      <c r="CB277" s="206">
        <v>0</v>
      </c>
      <c r="CC277" s="206">
        <v>-16011443.444</v>
      </c>
      <c r="CD277" s="206">
        <v>-84203174.724000007</v>
      </c>
      <c r="CE277" s="206">
        <v>-12433669.153000001</v>
      </c>
      <c r="CF277" s="206">
        <v>-27285378.447000001</v>
      </c>
      <c r="CG277" s="206">
        <v>-739493.38600000006</v>
      </c>
      <c r="CH277" s="206">
        <v>0</v>
      </c>
      <c r="CI277" s="206">
        <v>0</v>
      </c>
      <c r="CJ277" s="206">
        <v>-21977820.475000001</v>
      </c>
      <c r="CK277" s="206">
        <v>-467180.962</v>
      </c>
      <c r="CL277" s="206">
        <v>-2640467.2889999999</v>
      </c>
      <c r="CM277" s="206">
        <v>-8129699.0010000002</v>
      </c>
      <c r="CN277" s="206">
        <v>0</v>
      </c>
      <c r="CO277" s="206">
        <v>0</v>
      </c>
      <c r="CP277" s="206">
        <v>0</v>
      </c>
      <c r="CQ277" s="206">
        <v>-13431197.297</v>
      </c>
      <c r="CR277" s="206">
        <v>-17534482.949999999</v>
      </c>
      <c r="CS277" s="206">
        <v>-1806850.875</v>
      </c>
      <c r="CT277" s="206">
        <v>0</v>
      </c>
      <c r="CU277" s="206">
        <v>0</v>
      </c>
      <c r="CV277" s="206">
        <v>0</v>
      </c>
      <c r="CW277" s="206">
        <v>-51550906.013829999</v>
      </c>
      <c r="CX277" s="206">
        <v>-18973028.666000001</v>
      </c>
      <c r="CY277" s="206">
        <v>-11612408.766000001</v>
      </c>
      <c r="CZ277" s="206">
        <v>0</v>
      </c>
      <c r="DA277" s="206">
        <v>0</v>
      </c>
      <c r="DB277" s="206">
        <v>0</v>
      </c>
      <c r="DC277" s="206">
        <v>0</v>
      </c>
      <c r="DD277" s="206">
        <v>0</v>
      </c>
      <c r="DE277" s="206">
        <v>0</v>
      </c>
      <c r="DF277" s="206">
        <v>0</v>
      </c>
      <c r="DG277" s="206">
        <v>0</v>
      </c>
      <c r="DH277" s="206">
        <v>0</v>
      </c>
      <c r="DI277" s="206">
        <v>0</v>
      </c>
      <c r="DJ277" s="232">
        <v>0</v>
      </c>
      <c r="DK277" s="206">
        <v>0</v>
      </c>
      <c r="DL277" s="207">
        <v>-871723566.88353038</v>
      </c>
      <c r="DM277" s="343"/>
      <c r="DN277" s="317"/>
      <c r="DO277" s="317"/>
      <c r="DP277" s="317"/>
      <c r="DQ277" s="290" t="s">
        <v>482</v>
      </c>
      <c r="DR277" s="209"/>
      <c r="DS277" s="209"/>
      <c r="DT277" s="205"/>
      <c r="DU277" s="206">
        <f t="shared" si="269"/>
        <v>-3.3885388706999997</v>
      </c>
      <c r="DV277" s="206">
        <f t="shared" si="270"/>
        <v>-53.508203092000002</v>
      </c>
      <c r="DW277" s="206">
        <f t="shared" si="271"/>
        <v>-271.538326552</v>
      </c>
      <c r="DX277" s="206">
        <f t="shared" si="272"/>
        <v>-461.1521549229999</v>
      </c>
      <c r="DY277" s="206">
        <f t="shared" si="273"/>
        <v>-82.136343445830008</v>
      </c>
      <c r="DZ277" s="206">
        <f t="shared" si="274"/>
        <v>0</v>
      </c>
      <c r="EA277" s="206">
        <f t="shared" si="275"/>
        <v>0</v>
      </c>
      <c r="EB277" s="206">
        <f t="shared" si="276"/>
        <v>0</v>
      </c>
      <c r="EC277" s="206">
        <f t="shared" si="277"/>
        <v>0</v>
      </c>
      <c r="ED277" s="207">
        <f t="shared" ref="ED277:ED288" si="278">SUM(DU277:EC277)</f>
        <v>-871.72356688352988</v>
      </c>
      <c r="EE277" s="303">
        <f t="shared" si="268"/>
        <v>0</v>
      </c>
      <c r="EF277" s="306"/>
      <c r="EG277" s="314"/>
      <c r="EH277" s="101"/>
    </row>
    <row r="278" spans="1:138" s="126" customFormat="1" ht="15.5" x14ac:dyDescent="0.35">
      <c r="A278" s="127" t="s">
        <v>303</v>
      </c>
      <c r="B278" s="127">
        <v>19</v>
      </c>
      <c r="C278" s="128"/>
      <c r="D278" s="129"/>
      <c r="E278" s="230" t="s">
        <v>346</v>
      </c>
      <c r="F278" s="211"/>
      <c r="G278" s="211"/>
      <c r="H278" s="212"/>
      <c r="I278" s="243">
        <v>0</v>
      </c>
      <c r="J278" s="243">
        <v>0</v>
      </c>
      <c r="K278" s="213">
        <v>0</v>
      </c>
      <c r="L278" s="213">
        <v>0</v>
      </c>
      <c r="M278" s="213">
        <v>0</v>
      </c>
      <c r="N278" s="213">
        <v>0</v>
      </c>
      <c r="O278" s="213">
        <v>0</v>
      </c>
      <c r="P278" s="213">
        <v>0</v>
      </c>
      <c r="Q278" s="213">
        <v>0</v>
      </c>
      <c r="R278" s="213">
        <v>0</v>
      </c>
      <c r="S278" s="213">
        <v>0</v>
      </c>
      <c r="T278" s="213">
        <v>0</v>
      </c>
      <c r="U278" s="213">
        <v>0</v>
      </c>
      <c r="V278" s="213">
        <v>0</v>
      </c>
      <c r="W278" s="213">
        <v>0</v>
      </c>
      <c r="X278" s="213">
        <v>0</v>
      </c>
      <c r="Y278" s="213">
        <v>0</v>
      </c>
      <c r="Z278" s="213">
        <v>0</v>
      </c>
      <c r="AA278" s="213">
        <v>0</v>
      </c>
      <c r="AB278" s="213">
        <v>0</v>
      </c>
      <c r="AC278" s="213">
        <v>0</v>
      </c>
      <c r="AD278" s="213">
        <v>0</v>
      </c>
      <c r="AE278" s="213">
        <v>0</v>
      </c>
      <c r="AF278" s="213">
        <v>0</v>
      </c>
      <c r="AG278" s="213">
        <v>0</v>
      </c>
      <c r="AH278" s="213">
        <v>0</v>
      </c>
      <c r="AI278" s="213">
        <v>0</v>
      </c>
      <c r="AJ278" s="213">
        <v>0</v>
      </c>
      <c r="AK278" s="213">
        <v>0</v>
      </c>
      <c r="AL278" s="213">
        <v>0</v>
      </c>
      <c r="AM278" s="213">
        <v>0</v>
      </c>
      <c r="AN278" s="213">
        <v>0</v>
      </c>
      <c r="AO278" s="213">
        <v>0</v>
      </c>
      <c r="AP278" s="213">
        <v>0</v>
      </c>
      <c r="AQ278" s="213">
        <v>0</v>
      </c>
      <c r="AR278" s="213">
        <v>0</v>
      </c>
      <c r="AS278" s="213">
        <v>0</v>
      </c>
      <c r="AT278" s="213">
        <v>0</v>
      </c>
      <c r="AU278" s="213">
        <v>0</v>
      </c>
      <c r="AV278" s="213">
        <v>0</v>
      </c>
      <c r="AW278" s="213">
        <v>0</v>
      </c>
      <c r="AX278" s="213">
        <v>0</v>
      </c>
      <c r="AY278" s="213">
        <v>0</v>
      </c>
      <c r="AZ278" s="213">
        <v>0</v>
      </c>
      <c r="BA278" s="213">
        <v>0</v>
      </c>
      <c r="BB278" s="213">
        <v>0</v>
      </c>
      <c r="BC278" s="213">
        <v>0</v>
      </c>
      <c r="BD278" s="213">
        <v>0</v>
      </c>
      <c r="BE278" s="213">
        <v>0</v>
      </c>
      <c r="BF278" s="213">
        <v>0</v>
      </c>
      <c r="BG278" s="213">
        <v>0</v>
      </c>
      <c r="BH278" s="213">
        <v>0</v>
      </c>
      <c r="BI278" s="213">
        <v>0</v>
      </c>
      <c r="BJ278" s="213">
        <v>0</v>
      </c>
      <c r="BK278" s="213">
        <v>0</v>
      </c>
      <c r="BL278" s="213">
        <v>0</v>
      </c>
      <c r="BM278" s="213">
        <v>0</v>
      </c>
      <c r="BN278" s="213">
        <v>0</v>
      </c>
      <c r="BO278" s="213">
        <v>0</v>
      </c>
      <c r="BP278" s="213">
        <v>0</v>
      </c>
      <c r="BQ278" s="213">
        <v>0</v>
      </c>
      <c r="BR278" s="213">
        <v>0</v>
      </c>
      <c r="BS278" s="213">
        <v>0</v>
      </c>
      <c r="BT278" s="213">
        <v>0</v>
      </c>
      <c r="BU278" s="213">
        <v>0</v>
      </c>
      <c r="BV278" s="213">
        <v>0</v>
      </c>
      <c r="BW278" s="213">
        <v>0</v>
      </c>
      <c r="BX278" s="213">
        <v>0</v>
      </c>
      <c r="BY278" s="213">
        <v>0</v>
      </c>
      <c r="BZ278" s="213">
        <v>0</v>
      </c>
      <c r="CA278" s="213">
        <v>0</v>
      </c>
      <c r="CB278" s="213">
        <v>0</v>
      </c>
      <c r="CC278" s="213">
        <v>0</v>
      </c>
      <c r="CD278" s="213">
        <v>0</v>
      </c>
      <c r="CE278" s="213">
        <v>0</v>
      </c>
      <c r="CF278" s="213">
        <v>0</v>
      </c>
      <c r="CG278" s="213">
        <v>0</v>
      </c>
      <c r="CH278" s="213">
        <v>0</v>
      </c>
      <c r="CI278" s="213">
        <v>0</v>
      </c>
      <c r="CJ278" s="213">
        <v>0</v>
      </c>
      <c r="CK278" s="213">
        <v>0</v>
      </c>
      <c r="CL278" s="213">
        <v>0</v>
      </c>
      <c r="CM278" s="213">
        <v>0</v>
      </c>
      <c r="CN278" s="213">
        <v>0</v>
      </c>
      <c r="CO278" s="213">
        <v>0</v>
      </c>
      <c r="CP278" s="213">
        <v>0</v>
      </c>
      <c r="CQ278" s="213">
        <v>0</v>
      </c>
      <c r="CR278" s="213">
        <v>0</v>
      </c>
      <c r="CS278" s="213">
        <v>0</v>
      </c>
      <c r="CT278" s="213">
        <v>0</v>
      </c>
      <c r="CU278" s="213">
        <v>0</v>
      </c>
      <c r="CV278" s="213">
        <v>0</v>
      </c>
      <c r="CW278" s="213">
        <v>0</v>
      </c>
      <c r="CX278" s="213">
        <v>0</v>
      </c>
      <c r="CY278" s="213">
        <v>0</v>
      </c>
      <c r="CZ278" s="213">
        <v>0</v>
      </c>
      <c r="DA278" s="213">
        <v>0</v>
      </c>
      <c r="DB278" s="213">
        <v>0</v>
      </c>
      <c r="DC278" s="213">
        <v>0</v>
      </c>
      <c r="DD278" s="213">
        <v>0</v>
      </c>
      <c r="DE278" s="213">
        <v>0</v>
      </c>
      <c r="DF278" s="213">
        <v>0</v>
      </c>
      <c r="DG278" s="213">
        <v>0</v>
      </c>
      <c r="DH278" s="213">
        <v>0</v>
      </c>
      <c r="DI278" s="213">
        <v>0</v>
      </c>
      <c r="DJ278" s="213">
        <v>0</v>
      </c>
      <c r="DK278" s="213">
        <v>0</v>
      </c>
      <c r="DL278" s="214">
        <v>0</v>
      </c>
      <c r="DM278" s="343"/>
      <c r="DN278" s="317"/>
      <c r="DO278" s="317"/>
      <c r="DP278" s="317"/>
      <c r="DQ278" s="308" t="s">
        <v>346</v>
      </c>
      <c r="DR278" s="211"/>
      <c r="DS278" s="211"/>
      <c r="DT278" s="212"/>
      <c r="DU278" s="213">
        <f t="shared" ref="DU278:EC278" si="279">SUM(DU279:DU280)</f>
        <v>0</v>
      </c>
      <c r="DV278" s="213">
        <f t="shared" si="279"/>
        <v>0</v>
      </c>
      <c r="DW278" s="213">
        <f t="shared" si="279"/>
        <v>0</v>
      </c>
      <c r="DX278" s="213">
        <f t="shared" si="279"/>
        <v>0</v>
      </c>
      <c r="DY278" s="213">
        <f t="shared" si="279"/>
        <v>0</v>
      </c>
      <c r="DZ278" s="213">
        <f t="shared" si="279"/>
        <v>0</v>
      </c>
      <c r="EA278" s="213">
        <f t="shared" si="279"/>
        <v>0</v>
      </c>
      <c r="EB278" s="213">
        <f t="shared" si="279"/>
        <v>0</v>
      </c>
      <c r="EC278" s="213">
        <f t="shared" si="279"/>
        <v>-23783.043965295325</v>
      </c>
      <c r="ED278" s="214">
        <f t="shared" si="278"/>
        <v>-23783.043965295325</v>
      </c>
      <c r="EE278" s="305"/>
      <c r="EF278" s="306"/>
      <c r="EG278" s="314"/>
      <c r="EH278" s="101"/>
    </row>
    <row r="279" spans="1:138" s="126" customFormat="1" ht="15" hidden="1" customHeight="1" outlineLevel="1" x14ac:dyDescent="0.35">
      <c r="A279" s="37" t="s">
        <v>303</v>
      </c>
      <c r="B279" s="37">
        <v>19</v>
      </c>
      <c r="C279" s="38">
        <v>19.100000000000001</v>
      </c>
      <c r="D279" s="39"/>
      <c r="E279" s="208"/>
      <c r="F279" s="209" t="s">
        <v>347</v>
      </c>
      <c r="G279" s="209"/>
      <c r="H279" s="205"/>
      <c r="I279" s="206">
        <v>0</v>
      </c>
      <c r="J279" s="206">
        <v>0</v>
      </c>
      <c r="K279" s="206">
        <v>0</v>
      </c>
      <c r="L279" s="206">
        <v>0</v>
      </c>
      <c r="M279" s="206">
        <v>0</v>
      </c>
      <c r="N279" s="206">
        <v>0</v>
      </c>
      <c r="O279" s="206">
        <v>0</v>
      </c>
      <c r="P279" s="206">
        <v>0</v>
      </c>
      <c r="Q279" s="206">
        <v>0</v>
      </c>
      <c r="R279" s="206">
        <v>0</v>
      </c>
      <c r="S279" s="206">
        <v>0</v>
      </c>
      <c r="T279" s="206">
        <v>0</v>
      </c>
      <c r="U279" s="206">
        <v>0</v>
      </c>
      <c r="V279" s="206">
        <v>0</v>
      </c>
      <c r="W279" s="206">
        <v>0</v>
      </c>
      <c r="X279" s="206">
        <v>0</v>
      </c>
      <c r="Y279" s="206">
        <v>0</v>
      </c>
      <c r="Z279" s="206">
        <v>0</v>
      </c>
      <c r="AA279" s="206">
        <v>0</v>
      </c>
      <c r="AB279" s="206">
        <v>0</v>
      </c>
      <c r="AC279" s="206">
        <v>0</v>
      </c>
      <c r="AD279" s="206">
        <v>0</v>
      </c>
      <c r="AE279" s="206">
        <v>0</v>
      </c>
      <c r="AF279" s="206">
        <v>0</v>
      </c>
      <c r="AG279" s="206">
        <v>0</v>
      </c>
      <c r="AH279" s="206">
        <v>0</v>
      </c>
      <c r="AI279" s="206">
        <v>0</v>
      </c>
      <c r="AJ279" s="206">
        <v>0</v>
      </c>
      <c r="AK279" s="206">
        <v>0</v>
      </c>
      <c r="AL279" s="206">
        <v>0</v>
      </c>
      <c r="AM279" s="206">
        <v>0</v>
      </c>
      <c r="AN279" s="206">
        <v>0</v>
      </c>
      <c r="AO279" s="206">
        <v>0</v>
      </c>
      <c r="AP279" s="206">
        <v>0</v>
      </c>
      <c r="AQ279" s="206">
        <v>0</v>
      </c>
      <c r="AR279" s="206">
        <v>0</v>
      </c>
      <c r="AS279" s="206">
        <v>0</v>
      </c>
      <c r="AT279" s="206">
        <v>0</v>
      </c>
      <c r="AU279" s="206">
        <v>0</v>
      </c>
      <c r="AV279" s="206">
        <v>0</v>
      </c>
      <c r="AW279" s="206">
        <v>0</v>
      </c>
      <c r="AX279" s="206">
        <v>0</v>
      </c>
      <c r="AY279" s="206">
        <v>0</v>
      </c>
      <c r="AZ279" s="206">
        <v>0</v>
      </c>
      <c r="BA279" s="206">
        <v>0</v>
      </c>
      <c r="BB279" s="206">
        <v>0</v>
      </c>
      <c r="BC279" s="206">
        <v>0</v>
      </c>
      <c r="BD279" s="206">
        <v>0</v>
      </c>
      <c r="BE279" s="206">
        <v>0</v>
      </c>
      <c r="BF279" s="206">
        <v>0</v>
      </c>
      <c r="BG279" s="206">
        <v>0</v>
      </c>
      <c r="BH279" s="206">
        <v>0</v>
      </c>
      <c r="BI279" s="206">
        <v>0</v>
      </c>
      <c r="BJ279" s="206">
        <v>0</v>
      </c>
      <c r="BK279" s="206">
        <v>0</v>
      </c>
      <c r="BL279" s="206">
        <v>0</v>
      </c>
      <c r="BM279" s="206">
        <v>0</v>
      </c>
      <c r="BN279" s="206">
        <v>0</v>
      </c>
      <c r="BO279" s="206">
        <v>0</v>
      </c>
      <c r="BP279" s="206">
        <v>0</v>
      </c>
      <c r="BQ279" s="206">
        <v>0</v>
      </c>
      <c r="BR279" s="206">
        <v>0</v>
      </c>
      <c r="BS279" s="206">
        <v>0</v>
      </c>
      <c r="BT279" s="206">
        <v>0</v>
      </c>
      <c r="BU279" s="206">
        <v>0</v>
      </c>
      <c r="BV279" s="206">
        <v>0</v>
      </c>
      <c r="BW279" s="206">
        <v>0</v>
      </c>
      <c r="BX279" s="206">
        <v>0</v>
      </c>
      <c r="BY279" s="206">
        <v>0</v>
      </c>
      <c r="BZ279" s="206">
        <v>0</v>
      </c>
      <c r="CA279" s="206">
        <v>0</v>
      </c>
      <c r="CB279" s="206">
        <v>0</v>
      </c>
      <c r="CC279" s="206">
        <v>0</v>
      </c>
      <c r="CD279" s="206">
        <v>0</v>
      </c>
      <c r="CE279" s="206">
        <v>0</v>
      </c>
      <c r="CF279" s="206">
        <v>0</v>
      </c>
      <c r="CG279" s="206">
        <v>0</v>
      </c>
      <c r="CH279" s="206">
        <v>0</v>
      </c>
      <c r="CI279" s="206">
        <v>0</v>
      </c>
      <c r="CJ279" s="206">
        <v>0</v>
      </c>
      <c r="CK279" s="206">
        <v>0</v>
      </c>
      <c r="CL279" s="206">
        <v>0</v>
      </c>
      <c r="CM279" s="206">
        <v>0</v>
      </c>
      <c r="CN279" s="206">
        <v>0</v>
      </c>
      <c r="CO279" s="206">
        <v>0</v>
      </c>
      <c r="CP279" s="206">
        <v>0</v>
      </c>
      <c r="CQ279" s="206">
        <v>0</v>
      </c>
      <c r="CR279" s="206">
        <v>0</v>
      </c>
      <c r="CS279" s="206">
        <v>0</v>
      </c>
      <c r="CT279" s="206">
        <v>0</v>
      </c>
      <c r="CU279" s="206">
        <v>0</v>
      </c>
      <c r="CV279" s="206">
        <v>0</v>
      </c>
      <c r="CW279" s="206">
        <v>0</v>
      </c>
      <c r="CX279" s="206">
        <v>0</v>
      </c>
      <c r="CY279" s="206">
        <v>0</v>
      </c>
      <c r="CZ279" s="206">
        <v>0</v>
      </c>
      <c r="DA279" s="206">
        <v>0</v>
      </c>
      <c r="DB279" s="206">
        <v>0</v>
      </c>
      <c r="DC279" s="206">
        <v>0</v>
      </c>
      <c r="DD279" s="206">
        <v>0</v>
      </c>
      <c r="DE279" s="206">
        <v>0</v>
      </c>
      <c r="DF279" s="206">
        <v>0</v>
      </c>
      <c r="DG279" s="206">
        <v>0</v>
      </c>
      <c r="DH279" s="206">
        <v>0</v>
      </c>
      <c r="DI279" s="206">
        <v>0</v>
      </c>
      <c r="DJ279" s="232">
        <v>0</v>
      </c>
      <c r="DK279" s="206">
        <v>0</v>
      </c>
      <c r="DL279" s="207">
        <v>0</v>
      </c>
      <c r="DM279" s="343"/>
      <c r="DN279" s="317"/>
      <c r="DO279" s="317"/>
      <c r="DP279" s="317"/>
      <c r="DQ279" s="208"/>
      <c r="DR279" s="209" t="s">
        <v>347</v>
      </c>
      <c r="DS279" s="209"/>
      <c r="DT279" s="205"/>
      <c r="DU279" s="206">
        <f>I279/$DQ$4</f>
        <v>0</v>
      </c>
      <c r="DV279" s="206">
        <f>SUM(J279:O279)/$DQ$4</f>
        <v>0</v>
      </c>
      <c r="DW279" s="206">
        <f>SUM(P279:AL279)/$DQ$4</f>
        <v>0</v>
      </c>
      <c r="DX279" s="206">
        <f>SUM(AM279:CT279)/$DQ$4</f>
        <v>0</v>
      </c>
      <c r="DY279" s="206">
        <f>SUM(CU279:CY279)/$DQ$4</f>
        <v>0</v>
      </c>
      <c r="DZ279" s="206">
        <f>SUM(CZ279:DE279)/$DQ$4</f>
        <v>0</v>
      </c>
      <c r="EA279" s="206">
        <f>SUM(DF279:DG279)/$DQ$4</f>
        <v>0</v>
      </c>
      <c r="EB279" s="206">
        <f>SUM(DH279:DI279)/$DQ$4</f>
        <v>0</v>
      </c>
      <c r="EC279" s="206">
        <f>SUM(DJ279:DK279)/$DQ$4</f>
        <v>0</v>
      </c>
      <c r="ED279" s="207">
        <f t="shared" si="278"/>
        <v>0</v>
      </c>
      <c r="EE279" s="303">
        <f>ED279-(DL279/$DQ$4)</f>
        <v>0</v>
      </c>
      <c r="EF279" s="306"/>
      <c r="EG279" s="314"/>
      <c r="EH279" s="101"/>
    </row>
    <row r="280" spans="1:138" s="126" customFormat="1" ht="15" hidden="1" customHeight="1" outlineLevel="1" x14ac:dyDescent="0.35">
      <c r="A280" s="37" t="s">
        <v>303</v>
      </c>
      <c r="B280" s="37">
        <v>19</v>
      </c>
      <c r="C280" s="38">
        <v>19.2</v>
      </c>
      <c r="D280" s="39"/>
      <c r="E280" s="208"/>
      <c r="F280" s="209" t="s">
        <v>280</v>
      </c>
      <c r="G280" s="209"/>
      <c r="H280" s="205"/>
      <c r="I280" s="206">
        <v>0</v>
      </c>
      <c r="J280" s="206">
        <v>0</v>
      </c>
      <c r="K280" s="206">
        <v>0</v>
      </c>
      <c r="L280" s="206">
        <v>0</v>
      </c>
      <c r="M280" s="206">
        <v>0</v>
      </c>
      <c r="N280" s="206">
        <v>0</v>
      </c>
      <c r="O280" s="206">
        <v>0</v>
      </c>
      <c r="P280" s="206">
        <v>0</v>
      </c>
      <c r="Q280" s="206">
        <v>0</v>
      </c>
      <c r="R280" s="206">
        <v>0</v>
      </c>
      <c r="S280" s="206">
        <v>0</v>
      </c>
      <c r="T280" s="206">
        <v>0</v>
      </c>
      <c r="U280" s="206">
        <v>0</v>
      </c>
      <c r="V280" s="206">
        <v>0</v>
      </c>
      <c r="W280" s="206">
        <v>0</v>
      </c>
      <c r="X280" s="206">
        <v>0</v>
      </c>
      <c r="Y280" s="206">
        <v>0</v>
      </c>
      <c r="Z280" s="206">
        <v>0</v>
      </c>
      <c r="AA280" s="206">
        <v>0</v>
      </c>
      <c r="AB280" s="206">
        <v>0</v>
      </c>
      <c r="AC280" s="206">
        <v>0</v>
      </c>
      <c r="AD280" s="206">
        <v>0</v>
      </c>
      <c r="AE280" s="206">
        <v>0</v>
      </c>
      <c r="AF280" s="206">
        <v>0</v>
      </c>
      <c r="AG280" s="206">
        <v>0</v>
      </c>
      <c r="AH280" s="206">
        <v>0</v>
      </c>
      <c r="AI280" s="206">
        <v>0</v>
      </c>
      <c r="AJ280" s="206">
        <v>0</v>
      </c>
      <c r="AK280" s="206">
        <v>0</v>
      </c>
      <c r="AL280" s="206">
        <v>0</v>
      </c>
      <c r="AM280" s="206">
        <v>0</v>
      </c>
      <c r="AN280" s="206">
        <v>0</v>
      </c>
      <c r="AO280" s="206">
        <v>0</v>
      </c>
      <c r="AP280" s="206">
        <v>0</v>
      </c>
      <c r="AQ280" s="206">
        <v>0</v>
      </c>
      <c r="AR280" s="206">
        <v>0</v>
      </c>
      <c r="AS280" s="206">
        <v>0</v>
      </c>
      <c r="AT280" s="206">
        <v>0</v>
      </c>
      <c r="AU280" s="206">
        <v>0</v>
      </c>
      <c r="AV280" s="206">
        <v>0</v>
      </c>
      <c r="AW280" s="206">
        <v>0</v>
      </c>
      <c r="AX280" s="206">
        <v>0</v>
      </c>
      <c r="AY280" s="206">
        <v>0</v>
      </c>
      <c r="AZ280" s="206">
        <v>0</v>
      </c>
      <c r="BA280" s="206">
        <v>0</v>
      </c>
      <c r="BB280" s="206">
        <v>0</v>
      </c>
      <c r="BC280" s="206">
        <v>0</v>
      </c>
      <c r="BD280" s="206">
        <v>0</v>
      </c>
      <c r="BE280" s="206">
        <v>0</v>
      </c>
      <c r="BF280" s="206">
        <v>0</v>
      </c>
      <c r="BG280" s="206">
        <v>0</v>
      </c>
      <c r="BH280" s="206">
        <v>0</v>
      </c>
      <c r="BI280" s="206">
        <v>0</v>
      </c>
      <c r="BJ280" s="206">
        <v>0</v>
      </c>
      <c r="BK280" s="206">
        <v>0</v>
      </c>
      <c r="BL280" s="206">
        <v>0</v>
      </c>
      <c r="BM280" s="206">
        <v>0</v>
      </c>
      <c r="BN280" s="206">
        <v>0</v>
      </c>
      <c r="BO280" s="206">
        <v>0</v>
      </c>
      <c r="BP280" s="206">
        <v>0</v>
      </c>
      <c r="BQ280" s="206">
        <v>0</v>
      </c>
      <c r="BR280" s="206">
        <v>0</v>
      </c>
      <c r="BS280" s="206">
        <v>0</v>
      </c>
      <c r="BT280" s="206">
        <v>0</v>
      </c>
      <c r="BU280" s="206">
        <v>0</v>
      </c>
      <c r="BV280" s="206">
        <v>0</v>
      </c>
      <c r="BW280" s="206">
        <v>0</v>
      </c>
      <c r="BX280" s="206">
        <v>0</v>
      </c>
      <c r="BY280" s="206">
        <v>0</v>
      </c>
      <c r="BZ280" s="206">
        <v>0</v>
      </c>
      <c r="CA280" s="206">
        <v>0</v>
      </c>
      <c r="CB280" s="206">
        <v>0</v>
      </c>
      <c r="CC280" s="206">
        <v>0</v>
      </c>
      <c r="CD280" s="206">
        <v>0</v>
      </c>
      <c r="CE280" s="206">
        <v>0</v>
      </c>
      <c r="CF280" s="206">
        <v>0</v>
      </c>
      <c r="CG280" s="206">
        <v>0</v>
      </c>
      <c r="CH280" s="206">
        <v>0</v>
      </c>
      <c r="CI280" s="206">
        <v>0</v>
      </c>
      <c r="CJ280" s="206">
        <v>0</v>
      </c>
      <c r="CK280" s="206">
        <v>0</v>
      </c>
      <c r="CL280" s="206">
        <v>0</v>
      </c>
      <c r="CM280" s="206">
        <v>0</v>
      </c>
      <c r="CN280" s="206">
        <v>0</v>
      </c>
      <c r="CO280" s="206">
        <v>0</v>
      </c>
      <c r="CP280" s="206">
        <v>0</v>
      </c>
      <c r="CQ280" s="206">
        <v>0</v>
      </c>
      <c r="CR280" s="206">
        <v>0</v>
      </c>
      <c r="CS280" s="206">
        <v>0</v>
      </c>
      <c r="CT280" s="206">
        <v>0</v>
      </c>
      <c r="CU280" s="206">
        <v>0</v>
      </c>
      <c r="CV280" s="206">
        <v>0</v>
      </c>
      <c r="CW280" s="206">
        <v>0</v>
      </c>
      <c r="CX280" s="206">
        <v>0</v>
      </c>
      <c r="CY280" s="206">
        <v>0</v>
      </c>
      <c r="CZ280" s="206">
        <v>0</v>
      </c>
      <c r="DA280" s="206">
        <v>0</v>
      </c>
      <c r="DB280" s="206">
        <v>0</v>
      </c>
      <c r="DC280" s="206">
        <v>0</v>
      </c>
      <c r="DD280" s="206">
        <v>0</v>
      </c>
      <c r="DE280" s="206">
        <v>0</v>
      </c>
      <c r="DF280" s="206">
        <v>0</v>
      </c>
      <c r="DG280" s="206">
        <v>0</v>
      </c>
      <c r="DH280" s="206">
        <v>0</v>
      </c>
      <c r="DI280" s="206">
        <v>0</v>
      </c>
      <c r="DJ280" s="232">
        <v>-23783043965.295326</v>
      </c>
      <c r="DK280" s="206">
        <v>0</v>
      </c>
      <c r="DL280" s="207">
        <v>-23783043965.295326</v>
      </c>
      <c r="DM280" s="343"/>
      <c r="DN280" s="317"/>
      <c r="DO280" s="317"/>
      <c r="DP280" s="317"/>
      <c r="DQ280" s="208"/>
      <c r="DR280" s="209" t="s">
        <v>280</v>
      </c>
      <c r="DS280" s="209"/>
      <c r="DT280" s="205"/>
      <c r="DU280" s="206">
        <f>I280/$DQ$4</f>
        <v>0</v>
      </c>
      <c r="DV280" s="206">
        <f>SUM(J280:O280)/$DQ$4</f>
        <v>0</v>
      </c>
      <c r="DW280" s="206">
        <f>SUM(P280:AL280)/$DQ$4</f>
        <v>0</v>
      </c>
      <c r="DX280" s="206">
        <f>SUM(AM280:CT280)/$DQ$4</f>
        <v>0</v>
      </c>
      <c r="DY280" s="206">
        <f>SUM(CU280:CY280)/$DQ$4</f>
        <v>0</v>
      </c>
      <c r="DZ280" s="206">
        <f>SUM(CZ280:DE280)/$DQ$4</f>
        <v>0</v>
      </c>
      <c r="EA280" s="206">
        <f>SUM(DF280:DG280)/$DQ$4</f>
        <v>0</v>
      </c>
      <c r="EB280" s="206">
        <f>SUM(DH280:DI280)/$DQ$4</f>
        <v>0</v>
      </c>
      <c r="EC280" s="206">
        <f>SUM(DJ280:DK280)/$DQ$4</f>
        <v>-23783.043965295325</v>
      </c>
      <c r="ED280" s="207">
        <f t="shared" si="278"/>
        <v>-23783.043965295325</v>
      </c>
      <c r="EE280" s="303">
        <f>ED280-(DL280/$DQ$4)</f>
        <v>0</v>
      </c>
      <c r="EF280" s="306"/>
      <c r="EG280" s="314"/>
      <c r="EH280" s="101"/>
    </row>
    <row r="281" spans="1:138" s="126" customFormat="1" ht="15.5" collapsed="1" x14ac:dyDescent="0.35">
      <c r="A281" s="127" t="s">
        <v>303</v>
      </c>
      <c r="B281" s="127">
        <v>20</v>
      </c>
      <c r="C281" s="128"/>
      <c r="D281" s="129"/>
      <c r="E281" s="230" t="s">
        <v>348</v>
      </c>
      <c r="F281" s="211"/>
      <c r="G281" s="211"/>
      <c r="H281" s="212"/>
      <c r="I281" s="243">
        <v>0</v>
      </c>
      <c r="J281" s="213">
        <v>0</v>
      </c>
      <c r="K281" s="213">
        <v>0</v>
      </c>
      <c r="L281" s="213">
        <v>0</v>
      </c>
      <c r="M281" s="213">
        <v>0</v>
      </c>
      <c r="N281" s="213">
        <v>0</v>
      </c>
      <c r="O281" s="213">
        <v>0</v>
      </c>
      <c r="P281" s="213">
        <v>0</v>
      </c>
      <c r="Q281" s="213">
        <v>0</v>
      </c>
      <c r="R281" s="213">
        <v>0</v>
      </c>
      <c r="S281" s="213">
        <v>0</v>
      </c>
      <c r="T281" s="213">
        <v>0</v>
      </c>
      <c r="U281" s="213">
        <v>0</v>
      </c>
      <c r="V281" s="213">
        <v>0</v>
      </c>
      <c r="W281" s="213">
        <v>0</v>
      </c>
      <c r="X281" s="213">
        <v>0</v>
      </c>
      <c r="Y281" s="213">
        <v>0</v>
      </c>
      <c r="Z281" s="213">
        <v>0</v>
      </c>
      <c r="AA281" s="213">
        <v>0</v>
      </c>
      <c r="AB281" s="213">
        <v>0</v>
      </c>
      <c r="AC281" s="213">
        <v>0</v>
      </c>
      <c r="AD281" s="213">
        <v>0</v>
      </c>
      <c r="AE281" s="213">
        <v>0</v>
      </c>
      <c r="AF281" s="213">
        <v>0</v>
      </c>
      <c r="AG281" s="213">
        <v>0</v>
      </c>
      <c r="AH281" s="213">
        <v>0</v>
      </c>
      <c r="AI281" s="213">
        <v>0</v>
      </c>
      <c r="AJ281" s="213">
        <v>0</v>
      </c>
      <c r="AK281" s="213">
        <v>0</v>
      </c>
      <c r="AL281" s="213">
        <v>0</v>
      </c>
      <c r="AM281" s="213">
        <v>0</v>
      </c>
      <c r="AN281" s="213">
        <v>0</v>
      </c>
      <c r="AO281" s="213">
        <v>0</v>
      </c>
      <c r="AP281" s="213">
        <v>0</v>
      </c>
      <c r="AQ281" s="213">
        <v>0</v>
      </c>
      <c r="AR281" s="213">
        <v>0</v>
      </c>
      <c r="AS281" s="213">
        <v>0</v>
      </c>
      <c r="AT281" s="213">
        <v>0</v>
      </c>
      <c r="AU281" s="213">
        <v>0</v>
      </c>
      <c r="AV281" s="213">
        <v>0</v>
      </c>
      <c r="AW281" s="213">
        <v>0</v>
      </c>
      <c r="AX281" s="213">
        <v>0</v>
      </c>
      <c r="AY281" s="213">
        <v>0</v>
      </c>
      <c r="AZ281" s="213">
        <v>0</v>
      </c>
      <c r="BA281" s="213">
        <v>0</v>
      </c>
      <c r="BB281" s="213">
        <v>0</v>
      </c>
      <c r="BC281" s="213">
        <v>0</v>
      </c>
      <c r="BD281" s="213">
        <v>0</v>
      </c>
      <c r="BE281" s="213">
        <v>0</v>
      </c>
      <c r="BF281" s="213">
        <v>0</v>
      </c>
      <c r="BG281" s="213">
        <v>0</v>
      </c>
      <c r="BH281" s="213">
        <v>0</v>
      </c>
      <c r="BI281" s="213">
        <v>0</v>
      </c>
      <c r="BJ281" s="213">
        <v>0</v>
      </c>
      <c r="BK281" s="213">
        <v>0</v>
      </c>
      <c r="BL281" s="213">
        <v>0</v>
      </c>
      <c r="BM281" s="213">
        <v>0</v>
      </c>
      <c r="BN281" s="213">
        <v>0</v>
      </c>
      <c r="BO281" s="213">
        <v>0</v>
      </c>
      <c r="BP281" s="213">
        <v>0</v>
      </c>
      <c r="BQ281" s="213">
        <v>0</v>
      </c>
      <c r="BR281" s="213">
        <v>0</v>
      </c>
      <c r="BS281" s="213">
        <v>0</v>
      </c>
      <c r="BT281" s="213">
        <v>0</v>
      </c>
      <c r="BU281" s="213">
        <v>0</v>
      </c>
      <c r="BV281" s="213">
        <v>0</v>
      </c>
      <c r="BW281" s="213">
        <v>0</v>
      </c>
      <c r="BX281" s="213">
        <v>0</v>
      </c>
      <c r="BY281" s="213">
        <v>0</v>
      </c>
      <c r="BZ281" s="213">
        <v>0</v>
      </c>
      <c r="CA281" s="213">
        <v>0</v>
      </c>
      <c r="CB281" s="213">
        <v>0</v>
      </c>
      <c r="CC281" s="213">
        <v>0</v>
      </c>
      <c r="CD281" s="213">
        <v>0</v>
      </c>
      <c r="CE281" s="213">
        <v>0</v>
      </c>
      <c r="CF281" s="213">
        <v>0</v>
      </c>
      <c r="CG281" s="213">
        <v>0</v>
      </c>
      <c r="CH281" s="213">
        <v>0</v>
      </c>
      <c r="CI281" s="213">
        <v>0</v>
      </c>
      <c r="CJ281" s="213">
        <v>0</v>
      </c>
      <c r="CK281" s="213">
        <v>0</v>
      </c>
      <c r="CL281" s="213">
        <v>0</v>
      </c>
      <c r="CM281" s="213">
        <v>0</v>
      </c>
      <c r="CN281" s="213">
        <v>0</v>
      </c>
      <c r="CO281" s="213">
        <v>0</v>
      </c>
      <c r="CP281" s="213">
        <v>0</v>
      </c>
      <c r="CQ281" s="213">
        <v>0</v>
      </c>
      <c r="CR281" s="213">
        <v>0</v>
      </c>
      <c r="CS281" s="213">
        <v>0</v>
      </c>
      <c r="CT281" s="213">
        <v>0</v>
      </c>
      <c r="CU281" s="213">
        <v>0</v>
      </c>
      <c r="CV281" s="213">
        <v>0</v>
      </c>
      <c r="CW281" s="213">
        <v>0</v>
      </c>
      <c r="CX281" s="213">
        <v>0</v>
      </c>
      <c r="CY281" s="213">
        <v>0</v>
      </c>
      <c r="CZ281" s="213">
        <v>0</v>
      </c>
      <c r="DA281" s="213">
        <v>0</v>
      </c>
      <c r="DB281" s="213">
        <v>0</v>
      </c>
      <c r="DC281" s="213">
        <v>0</v>
      </c>
      <c r="DD281" s="213">
        <v>0</v>
      </c>
      <c r="DE281" s="213">
        <v>0</v>
      </c>
      <c r="DF281" s="213">
        <v>0</v>
      </c>
      <c r="DG281" s="213">
        <v>0</v>
      </c>
      <c r="DH281" s="213">
        <v>0</v>
      </c>
      <c r="DI281" s="213">
        <v>0</v>
      </c>
      <c r="DJ281" s="213">
        <v>0</v>
      </c>
      <c r="DK281" s="213">
        <v>0</v>
      </c>
      <c r="DL281" s="214">
        <v>0</v>
      </c>
      <c r="DM281" s="343"/>
      <c r="DN281" s="317"/>
      <c r="DO281" s="317"/>
      <c r="DP281" s="317"/>
      <c r="DQ281" s="308" t="s">
        <v>348</v>
      </c>
      <c r="DR281" s="211"/>
      <c r="DS281" s="211"/>
      <c r="DT281" s="212"/>
      <c r="DU281" s="213">
        <f t="shared" ref="DU281:EC281" si="280">SUM(DU282:DU286)</f>
        <v>0</v>
      </c>
      <c r="DV281" s="213">
        <f t="shared" si="280"/>
        <v>0</v>
      </c>
      <c r="DW281" s="213">
        <f t="shared" si="280"/>
        <v>0</v>
      </c>
      <c r="DX281" s="213">
        <f t="shared" si="280"/>
        <v>0</v>
      </c>
      <c r="DY281" s="213">
        <f t="shared" si="280"/>
        <v>0</v>
      </c>
      <c r="DZ281" s="213">
        <f t="shared" si="280"/>
        <v>0</v>
      </c>
      <c r="EA281" s="213">
        <f t="shared" si="280"/>
        <v>0</v>
      </c>
      <c r="EB281" s="213">
        <f t="shared" si="280"/>
        <v>0</v>
      </c>
      <c r="EC281" s="213">
        <f t="shared" si="280"/>
        <v>-51117.361690205522</v>
      </c>
      <c r="ED281" s="214">
        <f t="shared" si="278"/>
        <v>-51117.361690205522</v>
      </c>
      <c r="EE281" s="305"/>
      <c r="EF281" s="306"/>
      <c r="EG281" s="314"/>
      <c r="EH281" s="101"/>
    </row>
    <row r="282" spans="1:138" s="126" customFormat="1" ht="15" hidden="1" customHeight="1" outlineLevel="1" thickBot="1" x14ac:dyDescent="0.4">
      <c r="A282" s="37" t="s">
        <v>303</v>
      </c>
      <c r="B282" s="37">
        <v>20</v>
      </c>
      <c r="C282" s="38">
        <v>20.100000000000001</v>
      </c>
      <c r="D282" s="39"/>
      <c r="E282" s="208"/>
      <c r="F282" s="209" t="s">
        <v>349</v>
      </c>
      <c r="G282" s="209"/>
      <c r="H282" s="205"/>
      <c r="I282" s="206">
        <v>0</v>
      </c>
      <c r="J282" s="206">
        <v>0</v>
      </c>
      <c r="K282" s="206">
        <v>0</v>
      </c>
      <c r="L282" s="206">
        <v>0</v>
      </c>
      <c r="M282" s="206">
        <v>0</v>
      </c>
      <c r="N282" s="206">
        <v>0</v>
      </c>
      <c r="O282" s="206">
        <v>0</v>
      </c>
      <c r="P282" s="206">
        <v>0</v>
      </c>
      <c r="Q282" s="206">
        <v>0</v>
      </c>
      <c r="R282" s="206">
        <v>0</v>
      </c>
      <c r="S282" s="206">
        <v>0</v>
      </c>
      <c r="T282" s="206">
        <v>0</v>
      </c>
      <c r="U282" s="206">
        <v>0</v>
      </c>
      <c r="V282" s="206">
        <v>0</v>
      </c>
      <c r="W282" s="206">
        <v>0</v>
      </c>
      <c r="X282" s="206">
        <v>0</v>
      </c>
      <c r="Y282" s="206">
        <v>0</v>
      </c>
      <c r="Z282" s="206">
        <v>0</v>
      </c>
      <c r="AA282" s="206">
        <v>0</v>
      </c>
      <c r="AB282" s="206">
        <v>0</v>
      </c>
      <c r="AC282" s="206">
        <v>0</v>
      </c>
      <c r="AD282" s="206">
        <v>0</v>
      </c>
      <c r="AE282" s="206">
        <v>0</v>
      </c>
      <c r="AF282" s="206">
        <v>0</v>
      </c>
      <c r="AG282" s="206">
        <v>0</v>
      </c>
      <c r="AH282" s="206">
        <v>0</v>
      </c>
      <c r="AI282" s="206">
        <v>0</v>
      </c>
      <c r="AJ282" s="206">
        <v>0</v>
      </c>
      <c r="AK282" s="206">
        <v>0</v>
      </c>
      <c r="AL282" s="206">
        <v>0</v>
      </c>
      <c r="AM282" s="206">
        <v>0</v>
      </c>
      <c r="AN282" s="206">
        <v>0</v>
      </c>
      <c r="AO282" s="206">
        <v>0</v>
      </c>
      <c r="AP282" s="206">
        <v>0</v>
      </c>
      <c r="AQ282" s="206">
        <v>0</v>
      </c>
      <c r="AR282" s="206">
        <v>0</v>
      </c>
      <c r="AS282" s="206">
        <v>0</v>
      </c>
      <c r="AT282" s="206">
        <v>0</v>
      </c>
      <c r="AU282" s="206">
        <v>0</v>
      </c>
      <c r="AV282" s="206">
        <v>0</v>
      </c>
      <c r="AW282" s="206">
        <v>0</v>
      </c>
      <c r="AX282" s="206">
        <v>0</v>
      </c>
      <c r="AY282" s="206">
        <v>0</v>
      </c>
      <c r="AZ282" s="206">
        <v>0</v>
      </c>
      <c r="BA282" s="206">
        <v>0</v>
      </c>
      <c r="BB282" s="206">
        <v>0</v>
      </c>
      <c r="BC282" s="206">
        <v>0</v>
      </c>
      <c r="BD282" s="206">
        <v>0</v>
      </c>
      <c r="BE282" s="206">
        <v>0</v>
      </c>
      <c r="BF282" s="206">
        <v>0</v>
      </c>
      <c r="BG282" s="206">
        <v>0</v>
      </c>
      <c r="BH282" s="206">
        <v>0</v>
      </c>
      <c r="BI282" s="206">
        <v>0</v>
      </c>
      <c r="BJ282" s="206">
        <v>0</v>
      </c>
      <c r="BK282" s="206">
        <v>0</v>
      </c>
      <c r="BL282" s="206">
        <v>0</v>
      </c>
      <c r="BM282" s="206">
        <v>0</v>
      </c>
      <c r="BN282" s="206">
        <v>0</v>
      </c>
      <c r="BO282" s="206">
        <v>0</v>
      </c>
      <c r="BP282" s="206">
        <v>0</v>
      </c>
      <c r="BQ282" s="206">
        <v>0</v>
      </c>
      <c r="BR282" s="206">
        <v>0</v>
      </c>
      <c r="BS282" s="206">
        <v>0</v>
      </c>
      <c r="BT282" s="206">
        <v>0</v>
      </c>
      <c r="BU282" s="206">
        <v>0</v>
      </c>
      <c r="BV282" s="206">
        <v>0</v>
      </c>
      <c r="BW282" s="206">
        <v>0</v>
      </c>
      <c r="BX282" s="206">
        <v>0</v>
      </c>
      <c r="BY282" s="206">
        <v>0</v>
      </c>
      <c r="BZ282" s="206">
        <v>0</v>
      </c>
      <c r="CA282" s="206">
        <v>0</v>
      </c>
      <c r="CB282" s="206">
        <v>0</v>
      </c>
      <c r="CC282" s="206">
        <v>0</v>
      </c>
      <c r="CD282" s="206">
        <v>0</v>
      </c>
      <c r="CE282" s="206">
        <v>0</v>
      </c>
      <c r="CF282" s="206">
        <v>0</v>
      </c>
      <c r="CG282" s="206">
        <v>0</v>
      </c>
      <c r="CH282" s="206">
        <v>0</v>
      </c>
      <c r="CI282" s="206">
        <v>0</v>
      </c>
      <c r="CJ282" s="206">
        <v>0</v>
      </c>
      <c r="CK282" s="206">
        <v>0</v>
      </c>
      <c r="CL282" s="206">
        <v>0</v>
      </c>
      <c r="CM282" s="206">
        <v>0</v>
      </c>
      <c r="CN282" s="206">
        <v>0</v>
      </c>
      <c r="CO282" s="206">
        <v>0</v>
      </c>
      <c r="CP282" s="206">
        <v>0</v>
      </c>
      <c r="CQ282" s="206">
        <v>0</v>
      </c>
      <c r="CR282" s="206">
        <v>0</v>
      </c>
      <c r="CS282" s="206">
        <v>0</v>
      </c>
      <c r="CT282" s="206">
        <v>0</v>
      </c>
      <c r="CU282" s="206">
        <v>0</v>
      </c>
      <c r="CV282" s="206">
        <v>0</v>
      </c>
      <c r="CW282" s="206">
        <v>0</v>
      </c>
      <c r="CX282" s="206">
        <v>0</v>
      </c>
      <c r="CY282" s="206">
        <v>0</v>
      </c>
      <c r="CZ282" s="206">
        <v>0</v>
      </c>
      <c r="DA282" s="206">
        <v>0</v>
      </c>
      <c r="DB282" s="206">
        <v>0</v>
      </c>
      <c r="DC282" s="206">
        <v>0</v>
      </c>
      <c r="DD282" s="206">
        <v>0</v>
      </c>
      <c r="DE282" s="206">
        <v>0</v>
      </c>
      <c r="DF282" s="206">
        <v>0</v>
      </c>
      <c r="DG282" s="206">
        <v>0</v>
      </c>
      <c r="DH282" s="206">
        <v>0</v>
      </c>
      <c r="DI282" s="206">
        <v>0</v>
      </c>
      <c r="DJ282" s="232">
        <v>-51117361690.205521</v>
      </c>
      <c r="DK282" s="206">
        <v>0</v>
      </c>
      <c r="DL282" s="207">
        <v>-51117361690.205521</v>
      </c>
      <c r="DM282" s="343"/>
      <c r="DN282" s="317"/>
      <c r="DO282" s="317"/>
      <c r="DP282" s="317"/>
      <c r="DQ282" s="208"/>
      <c r="DR282" s="209" t="s">
        <v>349</v>
      </c>
      <c r="DS282" s="209"/>
      <c r="DT282" s="205"/>
      <c r="DU282" s="206">
        <f>I282/$DQ$4</f>
        <v>0</v>
      </c>
      <c r="DV282" s="206">
        <f>SUM(J282:O282)/$DQ$4</f>
        <v>0</v>
      </c>
      <c r="DW282" s="206">
        <f>SUM(P282:AL282)/$DQ$4</f>
        <v>0</v>
      </c>
      <c r="DX282" s="206">
        <f>SUM(AM282:CT282)/$DQ$4</f>
        <v>0</v>
      </c>
      <c r="DY282" s="206">
        <f>SUM(CU282:CY282)/$DQ$4</f>
        <v>0</v>
      </c>
      <c r="DZ282" s="206">
        <f>SUM(CZ282:DE282)/$DQ$4</f>
        <v>0</v>
      </c>
      <c r="EA282" s="206">
        <f>SUM(DF282:DG282)/$DQ$4</f>
        <v>0</v>
      </c>
      <c r="EB282" s="206">
        <f>SUM(DH282:DI282)/$DQ$4</f>
        <v>0</v>
      </c>
      <c r="EC282" s="206">
        <f>SUM(DJ282:DK282)/$DQ$4</f>
        <v>-51117.361690205522</v>
      </c>
      <c r="ED282" s="207">
        <f t="shared" si="278"/>
        <v>-51117.361690205522</v>
      </c>
      <c r="EE282" s="303">
        <f t="shared" ref="EE282:EE289" si="281">ED282-(DL282/$DQ$4)</f>
        <v>0</v>
      </c>
      <c r="EF282" s="306"/>
      <c r="EG282" s="314"/>
      <c r="EH282" s="101"/>
    </row>
    <row r="283" spans="1:138" s="126" customFormat="1" ht="15" hidden="1" customHeight="1" outlineLevel="1" thickBot="1" x14ac:dyDescent="0.4">
      <c r="A283" s="37" t="s">
        <v>303</v>
      </c>
      <c r="B283" s="37">
        <v>20</v>
      </c>
      <c r="C283" s="38">
        <v>20.2</v>
      </c>
      <c r="D283" s="39"/>
      <c r="E283" s="208"/>
      <c r="F283" s="209" t="s">
        <v>350</v>
      </c>
      <c r="G283" s="209"/>
      <c r="H283" s="205"/>
      <c r="I283" s="206">
        <v>0</v>
      </c>
      <c r="J283" s="206">
        <v>0</v>
      </c>
      <c r="K283" s="206">
        <v>0</v>
      </c>
      <c r="L283" s="206">
        <v>0</v>
      </c>
      <c r="M283" s="206">
        <v>0</v>
      </c>
      <c r="N283" s="206">
        <v>0</v>
      </c>
      <c r="O283" s="206">
        <v>0</v>
      </c>
      <c r="P283" s="206">
        <v>0</v>
      </c>
      <c r="Q283" s="206">
        <v>0</v>
      </c>
      <c r="R283" s="206">
        <v>0</v>
      </c>
      <c r="S283" s="206">
        <v>0</v>
      </c>
      <c r="T283" s="206">
        <v>0</v>
      </c>
      <c r="U283" s="206">
        <v>0</v>
      </c>
      <c r="V283" s="206">
        <v>0</v>
      </c>
      <c r="W283" s="206">
        <v>0</v>
      </c>
      <c r="X283" s="206">
        <v>0</v>
      </c>
      <c r="Y283" s="206">
        <v>0</v>
      </c>
      <c r="Z283" s="206">
        <v>0</v>
      </c>
      <c r="AA283" s="206">
        <v>0</v>
      </c>
      <c r="AB283" s="206">
        <v>0</v>
      </c>
      <c r="AC283" s="206">
        <v>0</v>
      </c>
      <c r="AD283" s="206">
        <v>0</v>
      </c>
      <c r="AE283" s="206">
        <v>0</v>
      </c>
      <c r="AF283" s="206">
        <v>0</v>
      </c>
      <c r="AG283" s="206">
        <v>0</v>
      </c>
      <c r="AH283" s="206">
        <v>0</v>
      </c>
      <c r="AI283" s="206">
        <v>0</v>
      </c>
      <c r="AJ283" s="206">
        <v>0</v>
      </c>
      <c r="AK283" s="206">
        <v>0</v>
      </c>
      <c r="AL283" s="206">
        <v>0</v>
      </c>
      <c r="AM283" s="206">
        <v>0</v>
      </c>
      <c r="AN283" s="206">
        <v>0</v>
      </c>
      <c r="AO283" s="206">
        <v>0</v>
      </c>
      <c r="AP283" s="206">
        <v>0</v>
      </c>
      <c r="AQ283" s="206">
        <v>0</v>
      </c>
      <c r="AR283" s="206">
        <v>0</v>
      </c>
      <c r="AS283" s="206">
        <v>0</v>
      </c>
      <c r="AT283" s="206">
        <v>0</v>
      </c>
      <c r="AU283" s="206">
        <v>0</v>
      </c>
      <c r="AV283" s="206">
        <v>0</v>
      </c>
      <c r="AW283" s="206">
        <v>0</v>
      </c>
      <c r="AX283" s="206">
        <v>0</v>
      </c>
      <c r="AY283" s="206">
        <v>0</v>
      </c>
      <c r="AZ283" s="206">
        <v>0</v>
      </c>
      <c r="BA283" s="206">
        <v>0</v>
      </c>
      <c r="BB283" s="206">
        <v>0</v>
      </c>
      <c r="BC283" s="206">
        <v>0</v>
      </c>
      <c r="BD283" s="206">
        <v>0</v>
      </c>
      <c r="BE283" s="206">
        <v>0</v>
      </c>
      <c r="BF283" s="206">
        <v>0</v>
      </c>
      <c r="BG283" s="206">
        <v>0</v>
      </c>
      <c r="BH283" s="206">
        <v>0</v>
      </c>
      <c r="BI283" s="206">
        <v>0</v>
      </c>
      <c r="BJ283" s="206">
        <v>0</v>
      </c>
      <c r="BK283" s="206">
        <v>0</v>
      </c>
      <c r="BL283" s="206">
        <v>0</v>
      </c>
      <c r="BM283" s="206">
        <v>0</v>
      </c>
      <c r="BN283" s="206">
        <v>0</v>
      </c>
      <c r="BO283" s="206">
        <v>0</v>
      </c>
      <c r="BP283" s="206">
        <v>0</v>
      </c>
      <c r="BQ283" s="206">
        <v>0</v>
      </c>
      <c r="BR283" s="206">
        <v>0</v>
      </c>
      <c r="BS283" s="206">
        <v>0</v>
      </c>
      <c r="BT283" s="206">
        <v>0</v>
      </c>
      <c r="BU283" s="206">
        <v>0</v>
      </c>
      <c r="BV283" s="206">
        <v>0</v>
      </c>
      <c r="BW283" s="206">
        <v>0</v>
      </c>
      <c r="BX283" s="206">
        <v>0</v>
      </c>
      <c r="BY283" s="206">
        <v>0</v>
      </c>
      <c r="BZ283" s="206">
        <v>0</v>
      </c>
      <c r="CA283" s="206">
        <v>0</v>
      </c>
      <c r="CB283" s="206">
        <v>0</v>
      </c>
      <c r="CC283" s="206">
        <v>0</v>
      </c>
      <c r="CD283" s="206">
        <v>0</v>
      </c>
      <c r="CE283" s="206">
        <v>0</v>
      </c>
      <c r="CF283" s="206">
        <v>0</v>
      </c>
      <c r="CG283" s="206">
        <v>0</v>
      </c>
      <c r="CH283" s="206">
        <v>0</v>
      </c>
      <c r="CI283" s="206">
        <v>0</v>
      </c>
      <c r="CJ283" s="206">
        <v>0</v>
      </c>
      <c r="CK283" s="206">
        <v>0</v>
      </c>
      <c r="CL283" s="206">
        <v>0</v>
      </c>
      <c r="CM283" s="206">
        <v>0</v>
      </c>
      <c r="CN283" s="206">
        <v>0</v>
      </c>
      <c r="CO283" s="206">
        <v>0</v>
      </c>
      <c r="CP283" s="206">
        <v>0</v>
      </c>
      <c r="CQ283" s="206">
        <v>0</v>
      </c>
      <c r="CR283" s="206">
        <v>0</v>
      </c>
      <c r="CS283" s="206">
        <v>0</v>
      </c>
      <c r="CT283" s="206">
        <v>0</v>
      </c>
      <c r="CU283" s="206">
        <v>0</v>
      </c>
      <c r="CV283" s="206">
        <v>0</v>
      </c>
      <c r="CW283" s="206">
        <v>0</v>
      </c>
      <c r="CX283" s="206">
        <v>0</v>
      </c>
      <c r="CY283" s="206">
        <v>0</v>
      </c>
      <c r="CZ283" s="206">
        <v>0</v>
      </c>
      <c r="DA283" s="206">
        <v>0</v>
      </c>
      <c r="DB283" s="206">
        <v>0</v>
      </c>
      <c r="DC283" s="206">
        <v>0</v>
      </c>
      <c r="DD283" s="206">
        <v>0</v>
      </c>
      <c r="DE283" s="206">
        <v>0</v>
      </c>
      <c r="DF283" s="206">
        <v>0</v>
      </c>
      <c r="DG283" s="206">
        <v>0</v>
      </c>
      <c r="DH283" s="206">
        <v>0</v>
      </c>
      <c r="DI283" s="206">
        <v>0</v>
      </c>
      <c r="DJ283" s="232">
        <v>0</v>
      </c>
      <c r="DK283" s="206">
        <v>0</v>
      </c>
      <c r="DL283" s="207">
        <v>0</v>
      </c>
      <c r="DM283" s="343"/>
      <c r="DN283" s="317"/>
      <c r="DO283" s="317"/>
      <c r="DP283" s="317"/>
      <c r="DQ283" s="208"/>
      <c r="DR283" s="209" t="s">
        <v>350</v>
      </c>
      <c r="DS283" s="209"/>
      <c r="DT283" s="205"/>
      <c r="DU283" s="206">
        <f>I283/$DQ$4</f>
        <v>0</v>
      </c>
      <c r="DV283" s="206">
        <f>SUM(J283:O283)/$DQ$4</f>
        <v>0</v>
      </c>
      <c r="DW283" s="206">
        <f>SUM(P283:AL283)/$DQ$4</f>
        <v>0</v>
      </c>
      <c r="DX283" s="206">
        <f>SUM(AM283:CT283)/$DQ$4</f>
        <v>0</v>
      </c>
      <c r="DY283" s="206">
        <f>SUM(CU283:CY283)/$DQ$4</f>
        <v>0</v>
      </c>
      <c r="DZ283" s="206">
        <f>SUM(CZ283:DE283)/$DQ$4</f>
        <v>0</v>
      </c>
      <c r="EA283" s="206">
        <f>SUM(DF283:DG283)/$DQ$4</f>
        <v>0</v>
      </c>
      <c r="EB283" s="206">
        <f>SUM(DH283:DI283)/$DQ$4</f>
        <v>0</v>
      </c>
      <c r="EC283" s="206">
        <f>SUM(DJ283:DK283)/$DQ$4</f>
        <v>0</v>
      </c>
      <c r="ED283" s="207">
        <f t="shared" si="278"/>
        <v>0</v>
      </c>
      <c r="EE283" s="303">
        <f t="shared" si="281"/>
        <v>0</v>
      </c>
      <c r="EF283" s="306"/>
      <c r="EG283" s="314"/>
      <c r="EH283" s="101"/>
    </row>
    <row r="284" spans="1:138" s="126" customFormat="1" ht="15" hidden="1" customHeight="1" outlineLevel="1" thickBot="1" x14ac:dyDescent="0.4">
      <c r="A284" s="37" t="s">
        <v>303</v>
      </c>
      <c r="B284" s="37">
        <v>20</v>
      </c>
      <c r="C284" s="38">
        <v>20.3</v>
      </c>
      <c r="D284" s="39"/>
      <c r="E284" s="208"/>
      <c r="F284" s="209" t="s">
        <v>351</v>
      </c>
      <c r="G284" s="209"/>
      <c r="H284" s="205"/>
      <c r="I284" s="206">
        <v>0</v>
      </c>
      <c r="J284" s="206">
        <v>0</v>
      </c>
      <c r="K284" s="206">
        <v>0</v>
      </c>
      <c r="L284" s="206">
        <v>0</v>
      </c>
      <c r="M284" s="206">
        <v>0</v>
      </c>
      <c r="N284" s="206">
        <v>0</v>
      </c>
      <c r="O284" s="206">
        <v>0</v>
      </c>
      <c r="P284" s="206">
        <v>0</v>
      </c>
      <c r="Q284" s="206">
        <v>0</v>
      </c>
      <c r="R284" s="206">
        <v>0</v>
      </c>
      <c r="S284" s="206">
        <v>0</v>
      </c>
      <c r="T284" s="206">
        <v>0</v>
      </c>
      <c r="U284" s="206">
        <v>0</v>
      </c>
      <c r="V284" s="206">
        <v>0</v>
      </c>
      <c r="W284" s="206">
        <v>0</v>
      </c>
      <c r="X284" s="206">
        <v>0</v>
      </c>
      <c r="Y284" s="206">
        <v>0</v>
      </c>
      <c r="Z284" s="206">
        <v>0</v>
      </c>
      <c r="AA284" s="206">
        <v>0</v>
      </c>
      <c r="AB284" s="206">
        <v>0</v>
      </c>
      <c r="AC284" s="206">
        <v>0</v>
      </c>
      <c r="AD284" s="206">
        <v>0</v>
      </c>
      <c r="AE284" s="206">
        <v>0</v>
      </c>
      <c r="AF284" s="206">
        <v>0</v>
      </c>
      <c r="AG284" s="206">
        <v>0</v>
      </c>
      <c r="AH284" s="206">
        <v>0</v>
      </c>
      <c r="AI284" s="206">
        <v>0</v>
      </c>
      <c r="AJ284" s="206">
        <v>0</v>
      </c>
      <c r="AK284" s="206">
        <v>0</v>
      </c>
      <c r="AL284" s="206">
        <v>0</v>
      </c>
      <c r="AM284" s="206">
        <v>0</v>
      </c>
      <c r="AN284" s="206">
        <v>0</v>
      </c>
      <c r="AO284" s="206">
        <v>0</v>
      </c>
      <c r="AP284" s="206">
        <v>0</v>
      </c>
      <c r="AQ284" s="206">
        <v>0</v>
      </c>
      <c r="AR284" s="206">
        <v>0</v>
      </c>
      <c r="AS284" s="206">
        <v>0</v>
      </c>
      <c r="AT284" s="206">
        <v>0</v>
      </c>
      <c r="AU284" s="206">
        <v>0</v>
      </c>
      <c r="AV284" s="206">
        <v>0</v>
      </c>
      <c r="AW284" s="206">
        <v>0</v>
      </c>
      <c r="AX284" s="206">
        <v>0</v>
      </c>
      <c r="AY284" s="206">
        <v>0</v>
      </c>
      <c r="AZ284" s="206">
        <v>0</v>
      </c>
      <c r="BA284" s="206">
        <v>0</v>
      </c>
      <c r="BB284" s="206">
        <v>0</v>
      </c>
      <c r="BC284" s="206">
        <v>0</v>
      </c>
      <c r="BD284" s="206">
        <v>0</v>
      </c>
      <c r="BE284" s="206">
        <v>0</v>
      </c>
      <c r="BF284" s="206">
        <v>0</v>
      </c>
      <c r="BG284" s="206">
        <v>0</v>
      </c>
      <c r="BH284" s="206">
        <v>0</v>
      </c>
      <c r="BI284" s="206">
        <v>0</v>
      </c>
      <c r="BJ284" s="206">
        <v>0</v>
      </c>
      <c r="BK284" s="206">
        <v>0</v>
      </c>
      <c r="BL284" s="206">
        <v>0</v>
      </c>
      <c r="BM284" s="206">
        <v>0</v>
      </c>
      <c r="BN284" s="206">
        <v>0</v>
      </c>
      <c r="BO284" s="206">
        <v>0</v>
      </c>
      <c r="BP284" s="206">
        <v>0</v>
      </c>
      <c r="BQ284" s="206">
        <v>0</v>
      </c>
      <c r="BR284" s="206">
        <v>0</v>
      </c>
      <c r="BS284" s="206">
        <v>0</v>
      </c>
      <c r="BT284" s="206">
        <v>0</v>
      </c>
      <c r="BU284" s="206">
        <v>0</v>
      </c>
      <c r="BV284" s="206">
        <v>0</v>
      </c>
      <c r="BW284" s="206">
        <v>0</v>
      </c>
      <c r="BX284" s="206">
        <v>0</v>
      </c>
      <c r="BY284" s="206">
        <v>0</v>
      </c>
      <c r="BZ284" s="206">
        <v>0</v>
      </c>
      <c r="CA284" s="206">
        <v>0</v>
      </c>
      <c r="CB284" s="206">
        <v>0</v>
      </c>
      <c r="CC284" s="206">
        <v>0</v>
      </c>
      <c r="CD284" s="206">
        <v>0</v>
      </c>
      <c r="CE284" s="206">
        <v>0</v>
      </c>
      <c r="CF284" s="206">
        <v>0</v>
      </c>
      <c r="CG284" s="206">
        <v>0</v>
      </c>
      <c r="CH284" s="206">
        <v>0</v>
      </c>
      <c r="CI284" s="206">
        <v>0</v>
      </c>
      <c r="CJ284" s="206">
        <v>0</v>
      </c>
      <c r="CK284" s="206">
        <v>0</v>
      </c>
      <c r="CL284" s="206">
        <v>0</v>
      </c>
      <c r="CM284" s="206">
        <v>0</v>
      </c>
      <c r="CN284" s="206">
        <v>0</v>
      </c>
      <c r="CO284" s="206">
        <v>0</v>
      </c>
      <c r="CP284" s="206">
        <v>0</v>
      </c>
      <c r="CQ284" s="206">
        <v>0</v>
      </c>
      <c r="CR284" s="206">
        <v>0</v>
      </c>
      <c r="CS284" s="206">
        <v>0</v>
      </c>
      <c r="CT284" s="206">
        <v>0</v>
      </c>
      <c r="CU284" s="206">
        <v>0</v>
      </c>
      <c r="CV284" s="206">
        <v>0</v>
      </c>
      <c r="CW284" s="206">
        <v>0</v>
      </c>
      <c r="CX284" s="206">
        <v>0</v>
      </c>
      <c r="CY284" s="206">
        <v>0</v>
      </c>
      <c r="CZ284" s="206">
        <v>0</v>
      </c>
      <c r="DA284" s="206">
        <v>0</v>
      </c>
      <c r="DB284" s="206">
        <v>0</v>
      </c>
      <c r="DC284" s="206">
        <v>0</v>
      </c>
      <c r="DD284" s="206">
        <v>0</v>
      </c>
      <c r="DE284" s="206">
        <v>0</v>
      </c>
      <c r="DF284" s="206">
        <v>0</v>
      </c>
      <c r="DG284" s="206">
        <v>0</v>
      </c>
      <c r="DH284" s="206">
        <v>0</v>
      </c>
      <c r="DI284" s="206">
        <v>0</v>
      </c>
      <c r="DJ284" s="232">
        <v>0</v>
      </c>
      <c r="DK284" s="206">
        <v>0</v>
      </c>
      <c r="DL284" s="207">
        <v>0</v>
      </c>
      <c r="DM284" s="343"/>
      <c r="DN284" s="317"/>
      <c r="DO284" s="317"/>
      <c r="DP284" s="317"/>
      <c r="DQ284" s="208"/>
      <c r="DR284" s="209" t="s">
        <v>351</v>
      </c>
      <c r="DS284" s="209"/>
      <c r="DT284" s="205"/>
      <c r="DU284" s="206">
        <f>I284/$DQ$4</f>
        <v>0</v>
      </c>
      <c r="DV284" s="206">
        <f>SUM(J284:O284)/$DQ$4</f>
        <v>0</v>
      </c>
      <c r="DW284" s="206">
        <f>SUM(P284:AL284)/$DQ$4</f>
        <v>0</v>
      </c>
      <c r="DX284" s="206">
        <f>SUM(AM284:CT284)/$DQ$4</f>
        <v>0</v>
      </c>
      <c r="DY284" s="206">
        <f>SUM(CU284:CY284)/$DQ$4</f>
        <v>0</v>
      </c>
      <c r="DZ284" s="206">
        <f>SUM(CZ284:DE284)/$DQ$4</f>
        <v>0</v>
      </c>
      <c r="EA284" s="206">
        <f>SUM(DF284:DG284)/$DQ$4</f>
        <v>0</v>
      </c>
      <c r="EB284" s="206">
        <f>SUM(DH284:DI284)/$DQ$4</f>
        <v>0</v>
      </c>
      <c r="EC284" s="206">
        <f>SUM(DJ284:DK284)/$DQ$4</f>
        <v>0</v>
      </c>
      <c r="ED284" s="207">
        <f t="shared" si="278"/>
        <v>0</v>
      </c>
      <c r="EE284" s="303">
        <f t="shared" si="281"/>
        <v>0</v>
      </c>
      <c r="EF284" s="306"/>
      <c r="EG284" s="314"/>
      <c r="EH284" s="101"/>
    </row>
    <row r="285" spans="1:138" s="126" customFormat="1" ht="15" hidden="1" customHeight="1" outlineLevel="1" thickBot="1" x14ac:dyDescent="0.4">
      <c r="A285" s="37" t="s">
        <v>303</v>
      </c>
      <c r="B285" s="37">
        <v>20</v>
      </c>
      <c r="C285" s="38">
        <v>20.399999999999999</v>
      </c>
      <c r="D285" s="39"/>
      <c r="E285" s="208"/>
      <c r="F285" s="209" t="s">
        <v>352</v>
      </c>
      <c r="G285" s="209"/>
      <c r="H285" s="205"/>
      <c r="I285" s="206">
        <v>0</v>
      </c>
      <c r="J285" s="206">
        <v>0</v>
      </c>
      <c r="K285" s="206">
        <v>0</v>
      </c>
      <c r="L285" s="206">
        <v>0</v>
      </c>
      <c r="M285" s="206">
        <v>0</v>
      </c>
      <c r="N285" s="206">
        <v>0</v>
      </c>
      <c r="O285" s="206">
        <v>0</v>
      </c>
      <c r="P285" s="206">
        <v>0</v>
      </c>
      <c r="Q285" s="206">
        <v>0</v>
      </c>
      <c r="R285" s="206">
        <v>0</v>
      </c>
      <c r="S285" s="206">
        <v>0</v>
      </c>
      <c r="T285" s="206">
        <v>0</v>
      </c>
      <c r="U285" s="206">
        <v>0</v>
      </c>
      <c r="V285" s="206">
        <v>0</v>
      </c>
      <c r="W285" s="206">
        <v>0</v>
      </c>
      <c r="X285" s="206">
        <v>0</v>
      </c>
      <c r="Y285" s="206">
        <v>0</v>
      </c>
      <c r="Z285" s="206">
        <v>0</v>
      </c>
      <c r="AA285" s="206">
        <v>0</v>
      </c>
      <c r="AB285" s="206">
        <v>0</v>
      </c>
      <c r="AC285" s="206">
        <v>0</v>
      </c>
      <c r="AD285" s="206">
        <v>0</v>
      </c>
      <c r="AE285" s="206">
        <v>0</v>
      </c>
      <c r="AF285" s="206">
        <v>0</v>
      </c>
      <c r="AG285" s="206">
        <v>0</v>
      </c>
      <c r="AH285" s="206">
        <v>0</v>
      </c>
      <c r="AI285" s="206">
        <v>0</v>
      </c>
      <c r="AJ285" s="206">
        <v>0</v>
      </c>
      <c r="AK285" s="206">
        <v>0</v>
      </c>
      <c r="AL285" s="206">
        <v>0</v>
      </c>
      <c r="AM285" s="206">
        <v>0</v>
      </c>
      <c r="AN285" s="206">
        <v>0</v>
      </c>
      <c r="AO285" s="206">
        <v>0</v>
      </c>
      <c r="AP285" s="206">
        <v>0</v>
      </c>
      <c r="AQ285" s="206">
        <v>0</v>
      </c>
      <c r="AR285" s="206">
        <v>0</v>
      </c>
      <c r="AS285" s="206">
        <v>0</v>
      </c>
      <c r="AT285" s="206">
        <v>0</v>
      </c>
      <c r="AU285" s="206">
        <v>0</v>
      </c>
      <c r="AV285" s="206">
        <v>0</v>
      </c>
      <c r="AW285" s="206">
        <v>0</v>
      </c>
      <c r="AX285" s="206">
        <v>0</v>
      </c>
      <c r="AY285" s="206">
        <v>0</v>
      </c>
      <c r="AZ285" s="206">
        <v>0</v>
      </c>
      <c r="BA285" s="206">
        <v>0</v>
      </c>
      <c r="BB285" s="206">
        <v>0</v>
      </c>
      <c r="BC285" s="206">
        <v>0</v>
      </c>
      <c r="BD285" s="206">
        <v>0</v>
      </c>
      <c r="BE285" s="206">
        <v>0</v>
      </c>
      <c r="BF285" s="206">
        <v>0</v>
      </c>
      <c r="BG285" s="206">
        <v>0</v>
      </c>
      <c r="BH285" s="206">
        <v>0</v>
      </c>
      <c r="BI285" s="206">
        <v>0</v>
      </c>
      <c r="BJ285" s="206">
        <v>0</v>
      </c>
      <c r="BK285" s="206">
        <v>0</v>
      </c>
      <c r="BL285" s="206">
        <v>0</v>
      </c>
      <c r="BM285" s="206">
        <v>0</v>
      </c>
      <c r="BN285" s="206">
        <v>0</v>
      </c>
      <c r="BO285" s="206">
        <v>0</v>
      </c>
      <c r="BP285" s="206">
        <v>0</v>
      </c>
      <c r="BQ285" s="206">
        <v>0</v>
      </c>
      <c r="BR285" s="206">
        <v>0</v>
      </c>
      <c r="BS285" s="206">
        <v>0</v>
      </c>
      <c r="BT285" s="206">
        <v>0</v>
      </c>
      <c r="BU285" s="206">
        <v>0</v>
      </c>
      <c r="BV285" s="206">
        <v>0</v>
      </c>
      <c r="BW285" s="206">
        <v>0</v>
      </c>
      <c r="BX285" s="206">
        <v>0</v>
      </c>
      <c r="BY285" s="206">
        <v>0</v>
      </c>
      <c r="BZ285" s="206">
        <v>0</v>
      </c>
      <c r="CA285" s="206">
        <v>0</v>
      </c>
      <c r="CB285" s="206">
        <v>0</v>
      </c>
      <c r="CC285" s="206">
        <v>0</v>
      </c>
      <c r="CD285" s="206">
        <v>0</v>
      </c>
      <c r="CE285" s="206">
        <v>0</v>
      </c>
      <c r="CF285" s="206">
        <v>0</v>
      </c>
      <c r="CG285" s="206">
        <v>0</v>
      </c>
      <c r="CH285" s="206">
        <v>0</v>
      </c>
      <c r="CI285" s="206">
        <v>0</v>
      </c>
      <c r="CJ285" s="206">
        <v>0</v>
      </c>
      <c r="CK285" s="206">
        <v>0</v>
      </c>
      <c r="CL285" s="206">
        <v>0</v>
      </c>
      <c r="CM285" s="206">
        <v>0</v>
      </c>
      <c r="CN285" s="206">
        <v>0</v>
      </c>
      <c r="CO285" s="206">
        <v>0</v>
      </c>
      <c r="CP285" s="206">
        <v>0</v>
      </c>
      <c r="CQ285" s="206">
        <v>0</v>
      </c>
      <c r="CR285" s="206">
        <v>0</v>
      </c>
      <c r="CS285" s="206">
        <v>0</v>
      </c>
      <c r="CT285" s="206">
        <v>0</v>
      </c>
      <c r="CU285" s="206">
        <v>0</v>
      </c>
      <c r="CV285" s="206">
        <v>0</v>
      </c>
      <c r="CW285" s="206">
        <v>0</v>
      </c>
      <c r="CX285" s="206">
        <v>0</v>
      </c>
      <c r="CY285" s="206">
        <v>0</v>
      </c>
      <c r="CZ285" s="206">
        <v>0</v>
      </c>
      <c r="DA285" s="206">
        <v>0</v>
      </c>
      <c r="DB285" s="206">
        <v>0</v>
      </c>
      <c r="DC285" s="206">
        <v>0</v>
      </c>
      <c r="DD285" s="206">
        <v>0</v>
      </c>
      <c r="DE285" s="206">
        <v>0</v>
      </c>
      <c r="DF285" s="206">
        <v>0</v>
      </c>
      <c r="DG285" s="206">
        <v>0</v>
      </c>
      <c r="DH285" s="206">
        <v>0</v>
      </c>
      <c r="DI285" s="206">
        <v>0</v>
      </c>
      <c r="DJ285" s="232">
        <v>0</v>
      </c>
      <c r="DK285" s="206">
        <v>0</v>
      </c>
      <c r="DL285" s="207">
        <v>0</v>
      </c>
      <c r="DM285" s="343"/>
      <c r="DN285" s="317"/>
      <c r="DO285" s="317"/>
      <c r="DP285" s="317"/>
      <c r="DQ285" s="208"/>
      <c r="DR285" s="209" t="s">
        <v>352</v>
      </c>
      <c r="DS285" s="209"/>
      <c r="DT285" s="205"/>
      <c r="DU285" s="206">
        <f>I285/$DQ$4</f>
        <v>0</v>
      </c>
      <c r="DV285" s="206">
        <f>SUM(J285:O285)/$DQ$4</f>
        <v>0</v>
      </c>
      <c r="DW285" s="206">
        <f>SUM(P285:AL285)/$DQ$4</f>
        <v>0</v>
      </c>
      <c r="DX285" s="206">
        <f>SUM(AM285:CT285)/$DQ$4</f>
        <v>0</v>
      </c>
      <c r="DY285" s="206">
        <f>SUM(CU285:CY285)/$DQ$4</f>
        <v>0</v>
      </c>
      <c r="DZ285" s="206">
        <f>SUM(CZ285:DE285)/$DQ$4</f>
        <v>0</v>
      </c>
      <c r="EA285" s="206">
        <f>SUM(DF285:DG285)/$DQ$4</f>
        <v>0</v>
      </c>
      <c r="EB285" s="206">
        <f>SUM(DH285:DI285)/$DQ$4</f>
        <v>0</v>
      </c>
      <c r="EC285" s="206">
        <f>SUM(DJ285:DK285)/$DQ$4</f>
        <v>0</v>
      </c>
      <c r="ED285" s="207">
        <f t="shared" si="278"/>
        <v>0</v>
      </c>
      <c r="EE285" s="303">
        <f t="shared" si="281"/>
        <v>0</v>
      </c>
      <c r="EF285" s="306"/>
      <c r="EG285" s="314"/>
      <c r="EH285" s="101"/>
    </row>
    <row r="286" spans="1:138" s="126" customFormat="1" ht="15.75" hidden="1" customHeight="1" outlineLevel="1" thickBot="1" x14ac:dyDescent="0.4">
      <c r="A286" s="37" t="s">
        <v>303</v>
      </c>
      <c r="B286" s="37">
        <v>20</v>
      </c>
      <c r="C286" s="38">
        <v>20.5</v>
      </c>
      <c r="D286" s="39"/>
      <c r="E286" s="208"/>
      <c r="F286" s="209" t="s">
        <v>280</v>
      </c>
      <c r="G286" s="209"/>
      <c r="H286" s="205"/>
      <c r="I286" s="206">
        <v>0</v>
      </c>
      <c r="J286" s="206">
        <v>0</v>
      </c>
      <c r="K286" s="206">
        <v>0</v>
      </c>
      <c r="L286" s="206">
        <v>0</v>
      </c>
      <c r="M286" s="206">
        <v>0</v>
      </c>
      <c r="N286" s="206">
        <v>0</v>
      </c>
      <c r="O286" s="206">
        <v>0</v>
      </c>
      <c r="P286" s="206">
        <v>0</v>
      </c>
      <c r="Q286" s="206">
        <v>0</v>
      </c>
      <c r="R286" s="206">
        <v>0</v>
      </c>
      <c r="S286" s="206">
        <v>0</v>
      </c>
      <c r="T286" s="206">
        <v>0</v>
      </c>
      <c r="U286" s="206">
        <v>0</v>
      </c>
      <c r="V286" s="206">
        <v>0</v>
      </c>
      <c r="W286" s="206">
        <v>0</v>
      </c>
      <c r="X286" s="206">
        <v>0</v>
      </c>
      <c r="Y286" s="206">
        <v>0</v>
      </c>
      <c r="Z286" s="206">
        <v>0</v>
      </c>
      <c r="AA286" s="206">
        <v>0</v>
      </c>
      <c r="AB286" s="206">
        <v>0</v>
      </c>
      <c r="AC286" s="206">
        <v>0</v>
      </c>
      <c r="AD286" s="206">
        <v>0</v>
      </c>
      <c r="AE286" s="206">
        <v>0</v>
      </c>
      <c r="AF286" s="206">
        <v>0</v>
      </c>
      <c r="AG286" s="206">
        <v>0</v>
      </c>
      <c r="AH286" s="206">
        <v>0</v>
      </c>
      <c r="AI286" s="206">
        <v>0</v>
      </c>
      <c r="AJ286" s="206">
        <v>0</v>
      </c>
      <c r="AK286" s="206">
        <v>0</v>
      </c>
      <c r="AL286" s="206">
        <v>0</v>
      </c>
      <c r="AM286" s="206">
        <v>0</v>
      </c>
      <c r="AN286" s="206">
        <v>0</v>
      </c>
      <c r="AO286" s="206">
        <v>0</v>
      </c>
      <c r="AP286" s="206">
        <v>0</v>
      </c>
      <c r="AQ286" s="206">
        <v>0</v>
      </c>
      <c r="AR286" s="206">
        <v>0</v>
      </c>
      <c r="AS286" s="206">
        <v>0</v>
      </c>
      <c r="AT286" s="206">
        <v>0</v>
      </c>
      <c r="AU286" s="206">
        <v>0</v>
      </c>
      <c r="AV286" s="206">
        <v>0</v>
      </c>
      <c r="AW286" s="206">
        <v>0</v>
      </c>
      <c r="AX286" s="206">
        <v>0</v>
      </c>
      <c r="AY286" s="206">
        <v>0</v>
      </c>
      <c r="AZ286" s="206">
        <v>0</v>
      </c>
      <c r="BA286" s="206">
        <v>0</v>
      </c>
      <c r="BB286" s="206">
        <v>0</v>
      </c>
      <c r="BC286" s="206">
        <v>0</v>
      </c>
      <c r="BD286" s="206">
        <v>0</v>
      </c>
      <c r="BE286" s="206">
        <v>0</v>
      </c>
      <c r="BF286" s="206">
        <v>0</v>
      </c>
      <c r="BG286" s="206">
        <v>0</v>
      </c>
      <c r="BH286" s="206">
        <v>0</v>
      </c>
      <c r="BI286" s="206">
        <v>0</v>
      </c>
      <c r="BJ286" s="206">
        <v>0</v>
      </c>
      <c r="BK286" s="206">
        <v>0</v>
      </c>
      <c r="BL286" s="206">
        <v>0</v>
      </c>
      <c r="BM286" s="206">
        <v>0</v>
      </c>
      <c r="BN286" s="206">
        <v>0</v>
      </c>
      <c r="BO286" s="206">
        <v>0</v>
      </c>
      <c r="BP286" s="206">
        <v>0</v>
      </c>
      <c r="BQ286" s="206">
        <v>0</v>
      </c>
      <c r="BR286" s="206">
        <v>0</v>
      </c>
      <c r="BS286" s="206">
        <v>0</v>
      </c>
      <c r="BT286" s="206">
        <v>0</v>
      </c>
      <c r="BU286" s="206">
        <v>0</v>
      </c>
      <c r="BV286" s="206">
        <v>0</v>
      </c>
      <c r="BW286" s="206">
        <v>0</v>
      </c>
      <c r="BX286" s="206">
        <v>0</v>
      </c>
      <c r="BY286" s="206">
        <v>0</v>
      </c>
      <c r="BZ286" s="206">
        <v>0</v>
      </c>
      <c r="CA286" s="206">
        <v>0</v>
      </c>
      <c r="CB286" s="206">
        <v>0</v>
      </c>
      <c r="CC286" s="206">
        <v>0</v>
      </c>
      <c r="CD286" s="206">
        <v>0</v>
      </c>
      <c r="CE286" s="206">
        <v>0</v>
      </c>
      <c r="CF286" s="206">
        <v>0</v>
      </c>
      <c r="CG286" s="206">
        <v>0</v>
      </c>
      <c r="CH286" s="206">
        <v>0</v>
      </c>
      <c r="CI286" s="206">
        <v>0</v>
      </c>
      <c r="CJ286" s="206">
        <v>0</v>
      </c>
      <c r="CK286" s="206">
        <v>0</v>
      </c>
      <c r="CL286" s="206">
        <v>0</v>
      </c>
      <c r="CM286" s="206">
        <v>0</v>
      </c>
      <c r="CN286" s="206">
        <v>0</v>
      </c>
      <c r="CO286" s="206">
        <v>0</v>
      </c>
      <c r="CP286" s="206">
        <v>0</v>
      </c>
      <c r="CQ286" s="206">
        <v>0</v>
      </c>
      <c r="CR286" s="206">
        <v>0</v>
      </c>
      <c r="CS286" s="206">
        <v>0</v>
      </c>
      <c r="CT286" s="206">
        <v>0</v>
      </c>
      <c r="CU286" s="206">
        <v>0</v>
      </c>
      <c r="CV286" s="206">
        <v>0</v>
      </c>
      <c r="CW286" s="206">
        <v>0</v>
      </c>
      <c r="CX286" s="206">
        <v>0</v>
      </c>
      <c r="CY286" s="206">
        <v>0</v>
      </c>
      <c r="CZ286" s="206">
        <v>0</v>
      </c>
      <c r="DA286" s="206">
        <v>0</v>
      </c>
      <c r="DB286" s="206">
        <v>0</v>
      </c>
      <c r="DC286" s="206">
        <v>0</v>
      </c>
      <c r="DD286" s="206">
        <v>0</v>
      </c>
      <c r="DE286" s="206">
        <v>0</v>
      </c>
      <c r="DF286" s="206">
        <v>0</v>
      </c>
      <c r="DG286" s="206">
        <v>0</v>
      </c>
      <c r="DH286" s="206">
        <v>0</v>
      </c>
      <c r="DI286" s="206">
        <v>0</v>
      </c>
      <c r="DJ286" s="232">
        <v>0</v>
      </c>
      <c r="DK286" s="206">
        <v>0</v>
      </c>
      <c r="DL286" s="207">
        <v>0</v>
      </c>
      <c r="DM286" s="343"/>
      <c r="DN286" s="317"/>
      <c r="DO286" s="317"/>
      <c r="DP286" s="317"/>
      <c r="DQ286" s="208"/>
      <c r="DR286" s="209" t="s">
        <v>280</v>
      </c>
      <c r="DS286" s="209"/>
      <c r="DT286" s="205"/>
      <c r="DU286" s="206">
        <f>I286/$DQ$4</f>
        <v>0</v>
      </c>
      <c r="DV286" s="206">
        <f>SUM(J286:O286)/$DQ$4</f>
        <v>0</v>
      </c>
      <c r="DW286" s="206">
        <f>SUM(P286:AL286)/$DQ$4</f>
        <v>0</v>
      </c>
      <c r="DX286" s="206">
        <f>SUM(AM286:CT286)/$DQ$4</f>
        <v>0</v>
      </c>
      <c r="DY286" s="206">
        <f>SUM(CU286:CY286)/$DQ$4</f>
        <v>0</v>
      </c>
      <c r="DZ286" s="206">
        <f>SUM(CZ286:DE286)/$DQ$4</f>
        <v>0</v>
      </c>
      <c r="EA286" s="206">
        <f>SUM(DF286:DG286)/$DQ$4</f>
        <v>0</v>
      </c>
      <c r="EB286" s="206">
        <f>SUM(DH286:DI286)/$DQ$4</f>
        <v>0</v>
      </c>
      <c r="EC286" s="206">
        <f>SUM(DJ286:DK286)/$DQ$4</f>
        <v>0</v>
      </c>
      <c r="ED286" s="207">
        <f t="shared" si="278"/>
        <v>0</v>
      </c>
      <c r="EE286" s="303">
        <f t="shared" si="281"/>
        <v>0</v>
      </c>
      <c r="EF286" s="306"/>
      <c r="EG286" s="314"/>
      <c r="EH286" s="101"/>
    </row>
    <row r="287" spans="1:138" s="126" customFormat="1" ht="15.5" collapsed="1" x14ac:dyDescent="0.35">
      <c r="A287" s="37"/>
      <c r="B287" s="37"/>
      <c r="C287" s="38"/>
      <c r="D287" s="39"/>
      <c r="E287" s="233" t="s">
        <v>353</v>
      </c>
      <c r="F287" s="234"/>
      <c r="G287" s="234"/>
      <c r="H287" s="235"/>
      <c r="I287" s="245">
        <v>-2450104217.0129504</v>
      </c>
      <c r="J287" s="245">
        <v>-948341015.69581711</v>
      </c>
      <c r="K287" s="245">
        <v>-6079931301.9497385</v>
      </c>
      <c r="L287" s="245">
        <v>-6286514227.3241758</v>
      </c>
      <c r="M287" s="245">
        <v>-2231958509.3518329</v>
      </c>
      <c r="N287" s="245">
        <v>-3967630764.7308793</v>
      </c>
      <c r="O287" s="245">
        <v>-3174207659.2027121</v>
      </c>
      <c r="P287" s="245">
        <v>-948341015.69579732</v>
      </c>
      <c r="Q287" s="245">
        <v>-948341015.69581795</v>
      </c>
      <c r="R287" s="245">
        <v>-1426057155.4483743</v>
      </c>
      <c r="S287" s="245">
        <v>-3613783834.2221441</v>
      </c>
      <c r="T287" s="245">
        <v>-2488621883.7733588</v>
      </c>
      <c r="U287" s="245">
        <v>-1301319621.4135151</v>
      </c>
      <c r="V287" s="245">
        <v>-2092294770.4456897</v>
      </c>
      <c r="W287" s="245">
        <v>-948341015.69579613</v>
      </c>
      <c r="X287" s="245">
        <v>-948341015.69579566</v>
      </c>
      <c r="Y287" s="245">
        <v>-949341015.69582093</v>
      </c>
      <c r="Z287" s="245">
        <v>-1004570239.1047963</v>
      </c>
      <c r="AA287" s="245">
        <v>-952103362.36081076</v>
      </c>
      <c r="AB287" s="245">
        <v>-964259291.91279995</v>
      </c>
      <c r="AC287" s="245">
        <v>-956075439.05779779</v>
      </c>
      <c r="AD287" s="245">
        <v>-948341015.69581914</v>
      </c>
      <c r="AE287" s="245">
        <v>-948341015.69579709</v>
      </c>
      <c r="AF287" s="245">
        <v>-979685964.53180778</v>
      </c>
      <c r="AG287" s="245">
        <v>-958203271.88980186</v>
      </c>
      <c r="AH287" s="245">
        <v>-948793274.44579792</v>
      </c>
      <c r="AI287" s="245">
        <v>-954577109.97182238</v>
      </c>
      <c r="AJ287" s="245">
        <v>-965033366.35380018</v>
      </c>
      <c r="AK287" s="245">
        <v>-948341015.69581115</v>
      </c>
      <c r="AL287" s="245">
        <v>-948871015.69579971</v>
      </c>
      <c r="AM287" s="245">
        <v>-15407158.761997569</v>
      </c>
      <c r="AN287" s="245">
        <v>-14808729.301999714</v>
      </c>
      <c r="AO287" s="245">
        <v>-3545810.6099999351</v>
      </c>
      <c r="AP287" s="245">
        <v>-582226.12599991087</v>
      </c>
      <c r="AQ287" s="245">
        <v>-1.1710599064826971E-6</v>
      </c>
      <c r="AR287" s="245">
        <v>-3.6163930781185665E-7</v>
      </c>
      <c r="AS287" s="245">
        <v>4.5526027679443306E-7</v>
      </c>
      <c r="AT287" s="245">
        <v>-19686059.069999337</v>
      </c>
      <c r="AU287" s="245">
        <v>1.8677883781492706E-7</v>
      </c>
      <c r="AV287" s="245">
        <v>-3737529.1289995015</v>
      </c>
      <c r="AW287" s="245">
        <v>-2786906.3039999125</v>
      </c>
      <c r="AX287" s="245">
        <v>-13875227.066000327</v>
      </c>
      <c r="AY287" s="245">
        <v>7.7605247497558649E-8</v>
      </c>
      <c r="AZ287" s="245">
        <v>2.6769191026687602E-7</v>
      </c>
      <c r="BA287" s="245">
        <v>-40441061.475000329</v>
      </c>
      <c r="BB287" s="245">
        <v>-1.6825161874294281E-6</v>
      </c>
      <c r="BC287" s="245">
        <v>-11134035.931000067</v>
      </c>
      <c r="BD287" s="245">
        <v>-2835241.9199991757</v>
      </c>
      <c r="BE287" s="245">
        <v>-3703688.6040002564</v>
      </c>
      <c r="BF287" s="245">
        <v>6.3019804656505549E-7</v>
      </c>
      <c r="BG287" s="245">
        <v>-4.3530762195587197E-7</v>
      </c>
      <c r="BH287" s="245">
        <v>-15840313.428999986</v>
      </c>
      <c r="BI287" s="245">
        <v>-3632598.5430005137</v>
      </c>
      <c r="BJ287" s="245">
        <v>8.54829326272011E-7</v>
      </c>
      <c r="BK287" s="245">
        <v>-3065407.4130002502</v>
      </c>
      <c r="BL287" s="245">
        <v>-22835697.986000795</v>
      </c>
      <c r="BM287" s="245">
        <v>-1.398826017975807E-6</v>
      </c>
      <c r="BN287" s="245">
        <v>-2.273693680763248E-7</v>
      </c>
      <c r="BO287" s="245">
        <v>-9556758.4320002627</v>
      </c>
      <c r="BP287" s="245">
        <v>-18838400.33400064</v>
      </c>
      <c r="BQ287" s="245">
        <v>-7898651.2680007098</v>
      </c>
      <c r="BR287" s="245">
        <v>-10294090.643999441</v>
      </c>
      <c r="BS287" s="245">
        <v>4.7394074499607111E-7</v>
      </c>
      <c r="BT287" s="245">
        <v>2.9236078262328899E-8</v>
      </c>
      <c r="BU287" s="245">
        <v>-5.7571381330490155E-7</v>
      </c>
      <c r="BV287" s="245">
        <v>-2832786.8160008094</v>
      </c>
      <c r="BW287" s="245">
        <v>-18509273.208999701</v>
      </c>
      <c r="BX287" s="245">
        <v>-7591644.5469988398</v>
      </c>
      <c r="BY287" s="245">
        <v>-499999.99999998423</v>
      </c>
      <c r="BZ287" s="245">
        <v>-3052000.0000009947</v>
      </c>
      <c r="CA287" s="245">
        <v>7.2615593671798659E-7</v>
      </c>
      <c r="CB287" s="245">
        <v>-6.6820904612541234E-7</v>
      </c>
      <c r="CC287" s="245">
        <v>-16011443.443998493</v>
      </c>
      <c r="CD287" s="245">
        <v>-84203174.723999485</v>
      </c>
      <c r="CE287" s="245">
        <v>-12433669.153000059</v>
      </c>
      <c r="CF287" s="245">
        <v>-29285378.447000891</v>
      </c>
      <c r="CG287" s="245">
        <v>-2614493.3859996595</v>
      </c>
      <c r="CH287" s="245">
        <v>1.2415647506713879E-7</v>
      </c>
      <c r="CI287" s="245">
        <v>3.9498507976531969E-7</v>
      </c>
      <c r="CJ287" s="245">
        <v>-21977820.474998642</v>
      </c>
      <c r="CK287" s="245">
        <v>-467180.96200113354</v>
      </c>
      <c r="CL287" s="245">
        <v>-2640467.2889986672</v>
      </c>
      <c r="CM287" s="245">
        <v>-8129699.0009996807</v>
      </c>
      <c r="CN287" s="245">
        <v>3.9227306842808201E-8</v>
      </c>
      <c r="CO287" s="245">
        <v>1.3089179992675801E-7</v>
      </c>
      <c r="CP287" s="245">
        <v>-5.13408333063125E-7</v>
      </c>
      <c r="CQ287" s="245">
        <v>-13431197.296999393</v>
      </c>
      <c r="CR287" s="245">
        <v>-17534482.949999169</v>
      </c>
      <c r="CS287" s="245">
        <v>-1906850.8749985409</v>
      </c>
      <c r="CT287" s="245">
        <v>2.5103986263275154E-7</v>
      </c>
      <c r="CU287" s="245">
        <v>1.7239823937416086E-6</v>
      </c>
      <c r="CV287" s="245">
        <v>1.21895968914032E-6</v>
      </c>
      <c r="CW287" s="245">
        <v>-633687656.0138365</v>
      </c>
      <c r="CX287" s="245">
        <v>-18973028.665994342</v>
      </c>
      <c r="CY287" s="245">
        <v>-13487408.766004136</v>
      </c>
      <c r="CZ287" s="245">
        <v>-398086875.00000566</v>
      </c>
      <c r="DA287" s="245">
        <v>-198300.56352508126</v>
      </c>
      <c r="DB287" s="245">
        <v>-1875000.0000010044</v>
      </c>
      <c r="DC287" s="245">
        <v>3.5983994603157085E-6</v>
      </c>
      <c r="DD287" s="245">
        <v>-8.477810770273179E-7</v>
      </c>
      <c r="DE287" s="245">
        <v>-1874999.999999892</v>
      </c>
      <c r="DF287" s="245">
        <v>-77874999.99999547</v>
      </c>
      <c r="DG287" s="245">
        <v>5.4863095283508255E-7</v>
      </c>
      <c r="DH287" s="245">
        <v>5.6900568306446101E-6</v>
      </c>
      <c r="DI287" s="245">
        <v>-172671328228.50314</v>
      </c>
      <c r="DJ287" s="245">
        <v>-74900405655.500854</v>
      </c>
      <c r="DK287" s="245">
        <v>0</v>
      </c>
      <c r="DL287" s="246">
        <v>-302466084729.39893</v>
      </c>
      <c r="DM287" s="343"/>
      <c r="DN287" s="317"/>
      <c r="DO287" s="317"/>
      <c r="DP287" s="317"/>
      <c r="DQ287" s="233" t="s">
        <v>353</v>
      </c>
      <c r="DR287" s="234"/>
      <c r="DS287" s="234"/>
      <c r="DT287" s="235"/>
      <c r="DU287" s="245">
        <f t="shared" ref="DU287:EC287" si="282">SUM(DU171,DU236,DU244,DU261,DU266,DU267,DU269,DU270,DU271,DU272,DU273,DU274:DU278,DU281)</f>
        <v>-2450.1042170129504</v>
      </c>
      <c r="DV287" s="245">
        <f t="shared" si="282"/>
        <v>-22688.583478255157</v>
      </c>
      <c r="DW287" s="245">
        <f t="shared" si="282"/>
        <v>-28141.977726194575</v>
      </c>
      <c r="DX287" s="245">
        <f t="shared" si="282"/>
        <v>-467.62715492299503</v>
      </c>
      <c r="DY287" s="245">
        <f t="shared" si="282"/>
        <v>-666.14809344583216</v>
      </c>
      <c r="DZ287" s="245">
        <f t="shared" si="282"/>
        <v>-402.03517556352887</v>
      </c>
      <c r="EA287" s="245">
        <f t="shared" si="282"/>
        <v>-77.874999999994913</v>
      </c>
      <c r="EB287" s="245">
        <f t="shared" si="282"/>
        <v>-172671.32822850315</v>
      </c>
      <c r="EC287" s="245">
        <f t="shared" si="282"/>
        <v>-74900.405655500843</v>
      </c>
      <c r="ED287" s="246">
        <f t="shared" si="278"/>
        <v>-302466.08472939901</v>
      </c>
      <c r="EE287" s="303">
        <f t="shared" si="281"/>
        <v>0</v>
      </c>
      <c r="EF287" s="306"/>
      <c r="EG287" s="314"/>
    </row>
    <row r="288" spans="1:138" s="126" customFormat="1" ht="16" thickBot="1" x14ac:dyDescent="0.4">
      <c r="A288" s="37"/>
      <c r="B288" s="37"/>
      <c r="C288" s="38"/>
      <c r="D288" s="39"/>
      <c r="E288" s="259" t="s">
        <v>354</v>
      </c>
      <c r="F288" s="260"/>
      <c r="G288" s="260"/>
      <c r="H288" s="261"/>
      <c r="I288" s="262">
        <v>59813667619.228836</v>
      </c>
      <c r="J288" s="262">
        <v>-122069948.32792056</v>
      </c>
      <c r="K288" s="262">
        <v>2479863854.4721842</v>
      </c>
      <c r="L288" s="262">
        <v>-17189473.451054573</v>
      </c>
      <c r="M288" s="262">
        <v>2556159611.1071286</v>
      </c>
      <c r="N288" s="262">
        <v>1087863789.5767961</v>
      </c>
      <c r="O288" s="262">
        <v>496052964.43602467</v>
      </c>
      <c r="P288" s="262">
        <v>-788876511.981215</v>
      </c>
      <c r="Q288" s="262">
        <v>-816231540.90292192</v>
      </c>
      <c r="R288" s="262">
        <v>-702148011.26322877</v>
      </c>
      <c r="S288" s="262">
        <v>-1291145014.1848741</v>
      </c>
      <c r="T288" s="262">
        <v>-1322166762.6096132</v>
      </c>
      <c r="U288" s="262">
        <v>-815292694.49446857</v>
      </c>
      <c r="V288" s="262">
        <v>-1049135466.5178236</v>
      </c>
      <c r="W288" s="262">
        <v>-630998042.16503954</v>
      </c>
      <c r="X288" s="262">
        <v>-497210768.86347169</v>
      </c>
      <c r="Y288" s="262">
        <v>-779995787.97344697</v>
      </c>
      <c r="Z288" s="262">
        <v>-355441636.96558022</v>
      </c>
      <c r="AA288" s="262">
        <v>-735972922.62654531</v>
      </c>
      <c r="AB288" s="262">
        <v>-415941974.80011833</v>
      </c>
      <c r="AC288" s="262">
        <v>-523956371.89297134</v>
      </c>
      <c r="AD288" s="262">
        <v>-677371776.94917953</v>
      </c>
      <c r="AE288" s="262">
        <v>-641977269.92277455</v>
      </c>
      <c r="AF288" s="262">
        <v>-274310115.44610262</v>
      </c>
      <c r="AG288" s="262">
        <v>-678576089.07824266</v>
      </c>
      <c r="AH288" s="262">
        <v>-321832147.39489412</v>
      </c>
      <c r="AI288" s="262">
        <v>-511691177.80543679</v>
      </c>
      <c r="AJ288" s="262">
        <v>-599442348.69800806</v>
      </c>
      <c r="AK288" s="262">
        <v>-532517903.52968788</v>
      </c>
      <c r="AL288" s="262">
        <v>-578900032.17733836</v>
      </c>
      <c r="AM288" s="262">
        <v>764131734.86579406</v>
      </c>
      <c r="AN288" s="262">
        <v>882378232.99028862</v>
      </c>
      <c r="AO288" s="262">
        <v>147793281.14744002</v>
      </c>
      <c r="AP288" s="262">
        <v>138961004.0927223</v>
      </c>
      <c r="AQ288" s="262">
        <v>127203808.69172457</v>
      </c>
      <c r="AR288" s="262">
        <v>193824588.82079127</v>
      </c>
      <c r="AS288" s="262">
        <v>116739695.06301899</v>
      </c>
      <c r="AT288" s="262">
        <v>132291316.5016723</v>
      </c>
      <c r="AU288" s="262">
        <v>124240196.47061589</v>
      </c>
      <c r="AV288" s="262">
        <v>66279160.039186075</v>
      </c>
      <c r="AW288" s="262">
        <v>118788695.02299975</v>
      </c>
      <c r="AX288" s="262">
        <v>81297709.464736953</v>
      </c>
      <c r="AY288" s="262">
        <v>83958183.839897528</v>
      </c>
      <c r="AZ288" s="262">
        <v>88691908.807347655</v>
      </c>
      <c r="BA288" s="262">
        <v>230791895.98922974</v>
      </c>
      <c r="BB288" s="262">
        <v>109667447.92324187</v>
      </c>
      <c r="BC288" s="262">
        <v>90946655.630950451</v>
      </c>
      <c r="BD288" s="262">
        <v>176917842.59258682</v>
      </c>
      <c r="BE288" s="262">
        <v>204431961.69809464</v>
      </c>
      <c r="BF288" s="262">
        <v>250180032.1742925</v>
      </c>
      <c r="BG288" s="262">
        <v>92919569.335817426</v>
      </c>
      <c r="BH288" s="262">
        <v>131703512.64988264</v>
      </c>
      <c r="BI288" s="262">
        <v>345287352.01526529</v>
      </c>
      <c r="BJ288" s="262">
        <v>178780649.18681827</v>
      </c>
      <c r="BK288" s="262">
        <v>148266591.86358902</v>
      </c>
      <c r="BL288" s="262">
        <v>356293008.47649068</v>
      </c>
      <c r="BM288" s="262">
        <v>234866399.10874635</v>
      </c>
      <c r="BN288" s="262">
        <v>172525150.00735354</v>
      </c>
      <c r="BO288" s="262">
        <v>253754116.07248232</v>
      </c>
      <c r="BP288" s="262">
        <v>142494928.54726756</v>
      </c>
      <c r="BQ288" s="262">
        <v>176072911.98473373</v>
      </c>
      <c r="BR288" s="262">
        <v>176702308.01831311</v>
      </c>
      <c r="BS288" s="262">
        <v>778107058.97917414</v>
      </c>
      <c r="BT288" s="262">
        <v>197552292.63374263</v>
      </c>
      <c r="BU288" s="262">
        <v>67424806.305169389</v>
      </c>
      <c r="BV288" s="262">
        <v>169970035.15913042</v>
      </c>
      <c r="BW288" s="262">
        <v>158911941.34282175</v>
      </c>
      <c r="BX288" s="262">
        <v>193938340.54710934</v>
      </c>
      <c r="BY288" s="262">
        <v>254360114.18571413</v>
      </c>
      <c r="BZ288" s="262">
        <v>184385882.11772621</v>
      </c>
      <c r="CA288" s="262">
        <v>47908002.23388698</v>
      </c>
      <c r="CB288" s="262">
        <v>86356863.024842203</v>
      </c>
      <c r="CC288" s="262">
        <v>93356668.574142396</v>
      </c>
      <c r="CD288" s="262">
        <v>157634222.56413174</v>
      </c>
      <c r="CE288" s="262">
        <v>111598098.20489049</v>
      </c>
      <c r="CF288" s="262">
        <v>143841692.79811066</v>
      </c>
      <c r="CG288" s="262">
        <v>151400725.72089651</v>
      </c>
      <c r="CH288" s="262">
        <v>87145721.505832419</v>
      </c>
      <c r="CI288" s="262">
        <v>85464194.47416693</v>
      </c>
      <c r="CJ288" s="262">
        <v>118760834.10120486</v>
      </c>
      <c r="CK288" s="262">
        <v>92008896.777262047</v>
      </c>
      <c r="CL288" s="262">
        <v>212207572.76644251</v>
      </c>
      <c r="CM288" s="262">
        <v>109468429.98191947</v>
      </c>
      <c r="CN288" s="262">
        <v>119089579.42945091</v>
      </c>
      <c r="CO288" s="262">
        <v>175279428.42087242</v>
      </c>
      <c r="CP288" s="262">
        <v>110994837.28333421</v>
      </c>
      <c r="CQ288" s="262">
        <v>344306951.4195025</v>
      </c>
      <c r="CR288" s="262">
        <v>198201934.84990245</v>
      </c>
      <c r="CS288" s="262">
        <v>122394459.16391048</v>
      </c>
      <c r="CT288" s="262">
        <v>301704688.78937638</v>
      </c>
      <c r="CU288" s="262">
        <v>117212813.724861</v>
      </c>
      <c r="CV288" s="262">
        <v>304440642.66917115</v>
      </c>
      <c r="CW288" s="262">
        <v>4776853646.8224869</v>
      </c>
      <c r="CX288" s="262">
        <v>3070626490.4887581</v>
      </c>
      <c r="CY288" s="262">
        <v>3529960806.9773903</v>
      </c>
      <c r="CZ288" s="262">
        <v>2742394147.8259158</v>
      </c>
      <c r="DA288" s="262">
        <v>2333400626.811245</v>
      </c>
      <c r="DB288" s="262">
        <v>2402428037.4575176</v>
      </c>
      <c r="DC288" s="262">
        <v>4197169925.9717698</v>
      </c>
      <c r="DD288" s="262">
        <v>2158355421.9297214</v>
      </c>
      <c r="DE288" s="262">
        <v>3103577205.4070282</v>
      </c>
      <c r="DF288" s="262">
        <v>21687697376.373089</v>
      </c>
      <c r="DG288" s="262">
        <v>21940803309.827488</v>
      </c>
      <c r="DH288" s="262">
        <v>12200548574.611904</v>
      </c>
      <c r="DI288" s="262">
        <v>-132310057236.38866</v>
      </c>
      <c r="DJ288" s="262">
        <v>19937082349.410507</v>
      </c>
      <c r="DK288" s="262">
        <v>0</v>
      </c>
      <c r="DL288" s="263">
        <v>34358666311.167358</v>
      </c>
      <c r="DM288" s="343"/>
      <c r="DN288" s="317"/>
      <c r="DO288" s="317"/>
      <c r="DP288" s="317"/>
      <c r="DQ288" s="259" t="s">
        <v>354</v>
      </c>
      <c r="DR288" s="260"/>
      <c r="DS288" s="260"/>
      <c r="DT288" s="261"/>
      <c r="DU288" s="262">
        <f t="shared" ref="DU288:EC288" si="283">+DU287+DU169</f>
        <v>59813.667619228829</v>
      </c>
      <c r="DV288" s="262">
        <f t="shared" si="283"/>
        <v>6480.6807978131583</v>
      </c>
      <c r="DW288" s="262">
        <f t="shared" si="283"/>
        <v>-15541.132368242987</v>
      </c>
      <c r="DX288" s="262">
        <f t="shared" si="283"/>
        <v>11412.956122448055</v>
      </c>
      <c r="DY288" s="262">
        <f t="shared" si="283"/>
        <v>11799.094400682667</v>
      </c>
      <c r="DZ288" s="262">
        <f t="shared" si="283"/>
        <v>16937.325365403198</v>
      </c>
      <c r="EA288" s="262">
        <f t="shared" si="283"/>
        <v>43628.500686200576</v>
      </c>
      <c r="EB288" s="262">
        <f t="shared" si="283"/>
        <v>-120109.50866177677</v>
      </c>
      <c r="EC288" s="262">
        <f t="shared" si="283"/>
        <v>19937.082349410528</v>
      </c>
      <c r="ED288" s="263">
        <f t="shared" si="278"/>
        <v>34358.666311167268</v>
      </c>
      <c r="EE288" s="303">
        <f t="shared" si="281"/>
        <v>-8.7311491370201111E-11</v>
      </c>
      <c r="EF288" s="306"/>
      <c r="EG288" s="314"/>
    </row>
    <row r="289" spans="1:137" s="126" customFormat="1" ht="16" thickBot="1" x14ac:dyDescent="0.4">
      <c r="A289" s="37"/>
      <c r="B289" s="37"/>
      <c r="C289" s="38"/>
      <c r="D289" s="39"/>
      <c r="E289" s="103"/>
      <c r="F289" s="103"/>
      <c r="G289" s="103"/>
      <c r="H289" s="104"/>
      <c r="I289" s="134">
        <v>0</v>
      </c>
      <c r="J289" s="135">
        <v>0</v>
      </c>
      <c r="K289" s="105">
        <v>0</v>
      </c>
      <c r="L289" s="105">
        <v>0</v>
      </c>
      <c r="M289" s="105">
        <v>0</v>
      </c>
      <c r="N289" s="105">
        <v>0</v>
      </c>
      <c r="O289" s="105">
        <v>0</v>
      </c>
      <c r="P289" s="105">
        <v>0</v>
      </c>
      <c r="Q289" s="105">
        <v>0</v>
      </c>
      <c r="R289" s="105">
        <v>0</v>
      </c>
      <c r="S289" s="105">
        <v>0</v>
      </c>
      <c r="T289" s="105">
        <v>0</v>
      </c>
      <c r="U289" s="105">
        <v>0</v>
      </c>
      <c r="V289" s="105">
        <v>0</v>
      </c>
      <c r="W289" s="105">
        <v>0</v>
      </c>
      <c r="X289" s="105">
        <v>0</v>
      </c>
      <c r="Y289" s="105">
        <v>0</v>
      </c>
      <c r="Z289" s="105">
        <v>0</v>
      </c>
      <c r="AA289" s="105">
        <v>0</v>
      </c>
      <c r="AB289" s="105">
        <v>0</v>
      </c>
      <c r="AC289" s="105">
        <v>0</v>
      </c>
      <c r="AD289" s="105">
        <v>0</v>
      </c>
      <c r="AE289" s="105">
        <v>0</v>
      </c>
      <c r="AF289" s="105">
        <v>0</v>
      </c>
      <c r="AG289" s="105">
        <v>0</v>
      </c>
      <c r="AH289" s="105">
        <v>0</v>
      </c>
      <c r="AI289" s="105">
        <v>0</v>
      </c>
      <c r="AJ289" s="105">
        <v>0</v>
      </c>
      <c r="AK289" s="105">
        <v>0</v>
      </c>
      <c r="AL289" s="105">
        <v>0</v>
      </c>
      <c r="AM289" s="105">
        <v>0</v>
      </c>
      <c r="AN289" s="105">
        <v>0</v>
      </c>
      <c r="AO289" s="105">
        <v>0</v>
      </c>
      <c r="AP289" s="105">
        <v>0</v>
      </c>
      <c r="AQ289" s="105">
        <v>0</v>
      </c>
      <c r="AR289" s="105">
        <v>0</v>
      </c>
      <c r="AS289" s="105">
        <v>0</v>
      </c>
      <c r="AT289" s="105">
        <v>0</v>
      </c>
      <c r="AU289" s="105">
        <v>0</v>
      </c>
      <c r="AV289" s="105">
        <v>0</v>
      </c>
      <c r="AW289" s="105">
        <v>0</v>
      </c>
      <c r="AX289" s="105">
        <v>0</v>
      </c>
      <c r="AY289" s="105">
        <v>0</v>
      </c>
      <c r="AZ289" s="105">
        <v>0</v>
      </c>
      <c r="BA289" s="105">
        <v>0</v>
      </c>
      <c r="BB289" s="105">
        <v>0</v>
      </c>
      <c r="BC289" s="105">
        <v>0</v>
      </c>
      <c r="BD289" s="105">
        <v>0</v>
      </c>
      <c r="BE289" s="105">
        <v>0</v>
      </c>
      <c r="BF289" s="105">
        <v>0</v>
      </c>
      <c r="BG289" s="105">
        <v>0</v>
      </c>
      <c r="BH289" s="105">
        <v>0</v>
      </c>
      <c r="BI289" s="105">
        <v>0</v>
      </c>
      <c r="BJ289" s="105">
        <v>0</v>
      </c>
      <c r="BK289" s="105">
        <v>0</v>
      </c>
      <c r="BL289" s="105">
        <v>0</v>
      </c>
      <c r="BM289" s="105">
        <v>0</v>
      </c>
      <c r="BN289" s="105">
        <v>0</v>
      </c>
      <c r="BO289" s="105">
        <v>0</v>
      </c>
      <c r="BP289" s="105">
        <v>0</v>
      </c>
      <c r="BQ289" s="105">
        <v>0</v>
      </c>
      <c r="BR289" s="105">
        <v>0</v>
      </c>
      <c r="BS289" s="105">
        <v>0</v>
      </c>
      <c r="BT289" s="105">
        <v>0</v>
      </c>
      <c r="BU289" s="105">
        <v>0</v>
      </c>
      <c r="BV289" s="105">
        <v>0</v>
      </c>
      <c r="BW289" s="105">
        <v>0</v>
      </c>
      <c r="BX289" s="105">
        <v>0</v>
      </c>
      <c r="BY289" s="105">
        <v>0</v>
      </c>
      <c r="BZ289" s="105">
        <v>0</v>
      </c>
      <c r="CA289" s="105">
        <v>0</v>
      </c>
      <c r="CB289" s="105">
        <v>0</v>
      </c>
      <c r="CC289" s="105">
        <v>0</v>
      </c>
      <c r="CD289" s="105">
        <v>0</v>
      </c>
      <c r="CE289" s="105">
        <v>0</v>
      </c>
      <c r="CF289" s="105">
        <v>0</v>
      </c>
      <c r="CG289" s="105">
        <v>0</v>
      </c>
      <c r="CH289" s="105">
        <v>0</v>
      </c>
      <c r="CI289" s="105">
        <v>0</v>
      </c>
      <c r="CJ289" s="105">
        <v>0</v>
      </c>
      <c r="CK289" s="105">
        <v>0</v>
      </c>
      <c r="CL289" s="105">
        <v>0</v>
      </c>
      <c r="CM289" s="105">
        <v>0</v>
      </c>
      <c r="CN289" s="105">
        <v>0</v>
      </c>
      <c r="CO289" s="105">
        <v>0</v>
      </c>
      <c r="CP289" s="105">
        <v>0</v>
      </c>
      <c r="CQ289" s="105">
        <v>0</v>
      </c>
      <c r="CR289" s="105">
        <v>0</v>
      </c>
      <c r="CS289" s="105">
        <v>0</v>
      </c>
      <c r="CT289" s="105">
        <v>0</v>
      </c>
      <c r="CU289" s="105">
        <v>0</v>
      </c>
      <c r="CV289" s="105">
        <v>0</v>
      </c>
      <c r="CW289" s="105">
        <v>0</v>
      </c>
      <c r="CX289" s="105">
        <v>0</v>
      </c>
      <c r="CY289" s="105">
        <v>0</v>
      </c>
      <c r="CZ289" s="105">
        <v>0</v>
      </c>
      <c r="DA289" s="105">
        <v>0</v>
      </c>
      <c r="DB289" s="105">
        <v>0</v>
      </c>
      <c r="DC289" s="105">
        <v>0</v>
      </c>
      <c r="DD289" s="105">
        <v>0</v>
      </c>
      <c r="DE289" s="105">
        <v>0</v>
      </c>
      <c r="DF289" s="105">
        <v>0</v>
      </c>
      <c r="DG289" s="105">
        <v>0</v>
      </c>
      <c r="DH289" s="105">
        <v>0</v>
      </c>
      <c r="DI289" s="105">
        <v>0</v>
      </c>
      <c r="DJ289" s="105">
        <v>0</v>
      </c>
      <c r="DK289" s="105">
        <v>0</v>
      </c>
      <c r="DL289" s="105">
        <v>0</v>
      </c>
      <c r="DM289" s="343"/>
      <c r="DN289" s="317"/>
      <c r="DO289" s="317"/>
      <c r="DP289" s="317"/>
      <c r="DQ289" s="103"/>
      <c r="DR289" s="103"/>
      <c r="DS289" s="103"/>
      <c r="DT289" s="104"/>
      <c r="DU289" s="105"/>
      <c r="DV289" s="105"/>
      <c r="DW289" s="105"/>
      <c r="DX289" s="105"/>
      <c r="DY289" s="105"/>
      <c r="DZ289" s="105"/>
      <c r="EA289" s="105"/>
      <c r="EB289" s="105"/>
      <c r="EC289" s="105"/>
      <c r="ED289" s="105"/>
      <c r="EE289" s="303">
        <f t="shared" si="281"/>
        <v>0</v>
      </c>
      <c r="EF289" s="306"/>
      <c r="EG289" s="314"/>
    </row>
    <row r="290" spans="1:137" s="126" customFormat="1" ht="15.5" x14ac:dyDescent="0.35">
      <c r="A290" s="37"/>
      <c r="B290" s="37"/>
      <c r="C290" s="38"/>
      <c r="D290" s="39"/>
      <c r="E290" s="247" t="s">
        <v>355</v>
      </c>
      <c r="F290" s="248"/>
      <c r="G290" s="248"/>
      <c r="H290" s="249"/>
      <c r="I290" s="250" t="s">
        <v>40</v>
      </c>
      <c r="J290" s="250" t="s">
        <v>41</v>
      </c>
      <c r="K290" s="251" t="s">
        <v>42</v>
      </c>
      <c r="L290" s="251" t="s">
        <v>43</v>
      </c>
      <c r="M290" s="251" t="s">
        <v>44</v>
      </c>
      <c r="N290" s="251" t="s">
        <v>45</v>
      </c>
      <c r="O290" s="251" t="s">
        <v>46</v>
      </c>
      <c r="P290" s="251" t="s">
        <v>47</v>
      </c>
      <c r="Q290" s="251" t="s">
        <v>48</v>
      </c>
      <c r="R290" s="251" t="s">
        <v>49</v>
      </c>
      <c r="S290" s="251" t="s">
        <v>50</v>
      </c>
      <c r="T290" s="251" t="s">
        <v>51</v>
      </c>
      <c r="U290" s="251" t="s">
        <v>52</v>
      </c>
      <c r="V290" s="251" t="s">
        <v>53</v>
      </c>
      <c r="W290" s="251" t="s">
        <v>54</v>
      </c>
      <c r="X290" s="251" t="s">
        <v>55</v>
      </c>
      <c r="Y290" s="251" t="s">
        <v>56</v>
      </c>
      <c r="Z290" s="251" t="s">
        <v>57</v>
      </c>
      <c r="AA290" s="251" t="s">
        <v>58</v>
      </c>
      <c r="AB290" s="251" t="s">
        <v>59</v>
      </c>
      <c r="AC290" s="251" t="s">
        <v>60</v>
      </c>
      <c r="AD290" s="251" t="s">
        <v>61</v>
      </c>
      <c r="AE290" s="251" t="s">
        <v>62</v>
      </c>
      <c r="AF290" s="251" t="s">
        <v>63</v>
      </c>
      <c r="AG290" s="251" t="s">
        <v>64</v>
      </c>
      <c r="AH290" s="251" t="s">
        <v>65</v>
      </c>
      <c r="AI290" s="251" t="s">
        <v>66</v>
      </c>
      <c r="AJ290" s="251" t="s">
        <v>67</v>
      </c>
      <c r="AK290" s="251" t="s">
        <v>68</v>
      </c>
      <c r="AL290" s="251" t="s">
        <v>69</v>
      </c>
      <c r="AM290" s="251" t="s">
        <v>70</v>
      </c>
      <c r="AN290" s="251" t="s">
        <v>71</v>
      </c>
      <c r="AO290" s="251" t="s">
        <v>72</v>
      </c>
      <c r="AP290" s="251" t="s">
        <v>73</v>
      </c>
      <c r="AQ290" s="251" t="s">
        <v>74</v>
      </c>
      <c r="AR290" s="251" t="s">
        <v>75</v>
      </c>
      <c r="AS290" s="251" t="s">
        <v>76</v>
      </c>
      <c r="AT290" s="251" t="s">
        <v>77</v>
      </c>
      <c r="AU290" s="251" t="s">
        <v>78</v>
      </c>
      <c r="AV290" s="251" t="s">
        <v>79</v>
      </c>
      <c r="AW290" s="251" t="s">
        <v>80</v>
      </c>
      <c r="AX290" s="251" t="s">
        <v>81</v>
      </c>
      <c r="AY290" s="251" t="s">
        <v>82</v>
      </c>
      <c r="AZ290" s="251" t="s">
        <v>83</v>
      </c>
      <c r="BA290" s="251" t="s">
        <v>84</v>
      </c>
      <c r="BB290" s="251" t="s">
        <v>85</v>
      </c>
      <c r="BC290" s="251" t="s">
        <v>86</v>
      </c>
      <c r="BD290" s="251" t="s">
        <v>87</v>
      </c>
      <c r="BE290" s="251" t="s">
        <v>88</v>
      </c>
      <c r="BF290" s="251" t="s">
        <v>89</v>
      </c>
      <c r="BG290" s="251" t="s">
        <v>90</v>
      </c>
      <c r="BH290" s="251" t="s">
        <v>91</v>
      </c>
      <c r="BI290" s="251" t="s">
        <v>92</v>
      </c>
      <c r="BJ290" s="251" t="s">
        <v>93</v>
      </c>
      <c r="BK290" s="251" t="s">
        <v>94</v>
      </c>
      <c r="BL290" s="251" t="s">
        <v>95</v>
      </c>
      <c r="BM290" s="251" t="s">
        <v>96</v>
      </c>
      <c r="BN290" s="251" t="s">
        <v>97</v>
      </c>
      <c r="BO290" s="251" t="s">
        <v>98</v>
      </c>
      <c r="BP290" s="251" t="s">
        <v>99</v>
      </c>
      <c r="BQ290" s="251" t="s">
        <v>100</v>
      </c>
      <c r="BR290" s="251" t="s">
        <v>101</v>
      </c>
      <c r="BS290" s="251" t="s">
        <v>102</v>
      </c>
      <c r="BT290" s="251" t="s">
        <v>103</v>
      </c>
      <c r="BU290" s="251" t="s">
        <v>104</v>
      </c>
      <c r="BV290" s="251" t="s">
        <v>105</v>
      </c>
      <c r="BW290" s="251" t="s">
        <v>106</v>
      </c>
      <c r="BX290" s="251" t="s">
        <v>107</v>
      </c>
      <c r="BY290" s="251" t="s">
        <v>108</v>
      </c>
      <c r="BZ290" s="251" t="s">
        <v>109</v>
      </c>
      <c r="CA290" s="251" t="s">
        <v>110</v>
      </c>
      <c r="CB290" s="251" t="s">
        <v>111</v>
      </c>
      <c r="CC290" s="251" t="s">
        <v>112</v>
      </c>
      <c r="CD290" s="251" t="s">
        <v>113</v>
      </c>
      <c r="CE290" s="251" t="s">
        <v>114</v>
      </c>
      <c r="CF290" s="251" t="s">
        <v>115</v>
      </c>
      <c r="CG290" s="251" t="s">
        <v>116</v>
      </c>
      <c r="CH290" s="251" t="s">
        <v>117</v>
      </c>
      <c r="CI290" s="251" t="s">
        <v>118</v>
      </c>
      <c r="CJ290" s="251" t="s">
        <v>119</v>
      </c>
      <c r="CK290" s="251" t="s">
        <v>120</v>
      </c>
      <c r="CL290" s="251" t="s">
        <v>121</v>
      </c>
      <c r="CM290" s="251" t="s">
        <v>122</v>
      </c>
      <c r="CN290" s="251" t="s">
        <v>123</v>
      </c>
      <c r="CO290" s="251" t="s">
        <v>124</v>
      </c>
      <c r="CP290" s="251" t="s">
        <v>125</v>
      </c>
      <c r="CQ290" s="251" t="s">
        <v>126</v>
      </c>
      <c r="CR290" s="251" t="s">
        <v>127</v>
      </c>
      <c r="CS290" s="251" t="s">
        <v>128</v>
      </c>
      <c r="CT290" s="251" t="s">
        <v>129</v>
      </c>
      <c r="CU290" s="251" t="s">
        <v>129</v>
      </c>
      <c r="CV290" s="251" t="s">
        <v>129</v>
      </c>
      <c r="CW290" s="251" t="s">
        <v>132</v>
      </c>
      <c r="CX290" s="251" t="s">
        <v>133</v>
      </c>
      <c r="CY290" s="251" t="s">
        <v>134</v>
      </c>
      <c r="CZ290" s="251" t="s">
        <v>135</v>
      </c>
      <c r="DA290" s="251" t="s">
        <v>136</v>
      </c>
      <c r="DB290" s="251" t="s">
        <v>137</v>
      </c>
      <c r="DC290" s="251" t="s">
        <v>138</v>
      </c>
      <c r="DD290" s="251" t="s">
        <v>139</v>
      </c>
      <c r="DE290" s="251" t="s">
        <v>140</v>
      </c>
      <c r="DF290" s="251" t="s">
        <v>141</v>
      </c>
      <c r="DG290" s="251" t="s">
        <v>142</v>
      </c>
      <c r="DH290" s="251" t="s">
        <v>143</v>
      </c>
      <c r="DI290" s="251" t="s">
        <v>144</v>
      </c>
      <c r="DJ290" s="251" t="s">
        <v>145</v>
      </c>
      <c r="DK290" s="251" t="s">
        <v>146</v>
      </c>
      <c r="DL290" s="252" t="s">
        <v>22</v>
      </c>
      <c r="DM290" s="343"/>
      <c r="DN290" s="317"/>
      <c r="DO290" s="317"/>
      <c r="DP290" s="317"/>
      <c r="DQ290" s="247" t="s">
        <v>355</v>
      </c>
      <c r="DR290" s="248"/>
      <c r="DS290" s="248"/>
      <c r="DT290" s="249"/>
      <c r="DU290" s="251" t="str">
        <f t="shared" ref="DU290:ED290" si="284">+DU$13</f>
        <v>ON</v>
      </c>
      <c r="DV290" s="251" t="str">
        <f t="shared" si="284"/>
        <v>≤7D</v>
      </c>
      <c r="DW290" s="251" t="str">
        <f t="shared" si="284"/>
        <v>&gt;7D - 30D</v>
      </c>
      <c r="DX290" s="251" t="str">
        <f t="shared" si="284"/>
        <v>&gt;1 - 3M</v>
      </c>
      <c r="DY290" s="251" t="str">
        <f t="shared" si="284"/>
        <v>&gt;3 - 6M</v>
      </c>
      <c r="DZ290" s="251" t="str">
        <f t="shared" si="284"/>
        <v>&gt;6 - 12M</v>
      </c>
      <c r="EA290" s="251" t="str">
        <f t="shared" si="284"/>
        <v>&gt;1 - 3Y</v>
      </c>
      <c r="EB290" s="251" t="str">
        <f t="shared" si="284"/>
        <v>&gt;3 - 5Y</v>
      </c>
      <c r="EC290" s="251" t="str">
        <f t="shared" si="284"/>
        <v>&gt;5Y</v>
      </c>
      <c r="ED290" s="252" t="str">
        <f t="shared" si="284"/>
        <v>Total</v>
      </c>
      <c r="EE290" s="303"/>
      <c r="EF290" s="306"/>
      <c r="EG290" s="314"/>
    </row>
    <row r="291" spans="1:137" s="126" customFormat="1" ht="16.5" hidden="1" customHeight="1" outlineLevel="6" thickBot="1" x14ac:dyDescent="0.4">
      <c r="A291" s="37"/>
      <c r="B291" s="37"/>
      <c r="C291" s="38"/>
      <c r="D291" s="39"/>
      <c r="E291" s="203" t="s">
        <v>356</v>
      </c>
      <c r="F291" s="266"/>
      <c r="G291" s="266"/>
      <c r="H291" s="205"/>
      <c r="I291" s="204">
        <v>0</v>
      </c>
      <c r="J291" s="266">
        <v>0</v>
      </c>
      <c r="K291" s="205">
        <v>0</v>
      </c>
      <c r="L291" s="218">
        <v>0</v>
      </c>
      <c r="M291" s="218">
        <v>0</v>
      </c>
      <c r="N291" s="218">
        <v>0</v>
      </c>
      <c r="O291" s="218">
        <v>0</v>
      </c>
      <c r="P291" s="218">
        <v>0</v>
      </c>
      <c r="Q291" s="218">
        <v>0</v>
      </c>
      <c r="R291" s="218">
        <v>0</v>
      </c>
      <c r="S291" s="218">
        <v>0</v>
      </c>
      <c r="T291" s="218">
        <v>0</v>
      </c>
      <c r="U291" s="218">
        <v>0</v>
      </c>
      <c r="V291" s="218">
        <v>0</v>
      </c>
      <c r="W291" s="218">
        <v>0</v>
      </c>
      <c r="X291" s="218">
        <v>0</v>
      </c>
      <c r="Y291" s="218">
        <v>0</v>
      </c>
      <c r="Z291" s="218">
        <v>0</v>
      </c>
      <c r="AA291" s="218">
        <v>0</v>
      </c>
      <c r="AB291" s="218">
        <v>0</v>
      </c>
      <c r="AC291" s="218">
        <v>0</v>
      </c>
      <c r="AD291" s="218">
        <v>0</v>
      </c>
      <c r="AE291" s="218">
        <v>0</v>
      </c>
      <c r="AF291" s="218">
        <v>0</v>
      </c>
      <c r="AG291" s="218">
        <v>0</v>
      </c>
      <c r="AH291" s="218">
        <v>0</v>
      </c>
      <c r="AI291" s="218">
        <v>0</v>
      </c>
      <c r="AJ291" s="218">
        <v>0</v>
      </c>
      <c r="AK291" s="218">
        <v>0</v>
      </c>
      <c r="AL291" s="218">
        <v>0</v>
      </c>
      <c r="AM291" s="218">
        <v>0</v>
      </c>
      <c r="AN291" s="218">
        <v>0</v>
      </c>
      <c r="AO291" s="218">
        <v>0</v>
      </c>
      <c r="AP291" s="218">
        <v>0</v>
      </c>
      <c r="AQ291" s="218">
        <v>0</v>
      </c>
      <c r="AR291" s="218">
        <v>0</v>
      </c>
      <c r="AS291" s="218">
        <v>0</v>
      </c>
      <c r="AT291" s="218">
        <v>0</v>
      </c>
      <c r="AU291" s="218">
        <v>0</v>
      </c>
      <c r="AV291" s="218">
        <v>0</v>
      </c>
      <c r="AW291" s="218">
        <v>0</v>
      </c>
      <c r="AX291" s="218">
        <v>0</v>
      </c>
      <c r="AY291" s="218">
        <v>0</v>
      </c>
      <c r="AZ291" s="218">
        <v>0</v>
      </c>
      <c r="BA291" s="218">
        <v>0</v>
      </c>
      <c r="BB291" s="218">
        <v>0</v>
      </c>
      <c r="BC291" s="218">
        <v>0</v>
      </c>
      <c r="BD291" s="218">
        <v>0</v>
      </c>
      <c r="BE291" s="218">
        <v>0</v>
      </c>
      <c r="BF291" s="218">
        <v>0</v>
      </c>
      <c r="BG291" s="218">
        <v>0</v>
      </c>
      <c r="BH291" s="218">
        <v>0</v>
      </c>
      <c r="BI291" s="218">
        <v>0</v>
      </c>
      <c r="BJ291" s="218">
        <v>0</v>
      </c>
      <c r="BK291" s="218">
        <v>0</v>
      </c>
      <c r="BL291" s="218">
        <v>0</v>
      </c>
      <c r="BM291" s="218">
        <v>0</v>
      </c>
      <c r="BN291" s="218">
        <v>0</v>
      </c>
      <c r="BO291" s="218">
        <v>0</v>
      </c>
      <c r="BP291" s="218">
        <v>0</v>
      </c>
      <c r="BQ291" s="218">
        <v>0</v>
      </c>
      <c r="BR291" s="218">
        <v>0</v>
      </c>
      <c r="BS291" s="218">
        <v>0</v>
      </c>
      <c r="BT291" s="218">
        <v>0</v>
      </c>
      <c r="BU291" s="218">
        <v>0</v>
      </c>
      <c r="BV291" s="218">
        <v>0</v>
      </c>
      <c r="BW291" s="218">
        <v>0</v>
      </c>
      <c r="BX291" s="218">
        <v>0</v>
      </c>
      <c r="BY291" s="218">
        <v>0</v>
      </c>
      <c r="BZ291" s="218">
        <v>0</v>
      </c>
      <c r="CA291" s="218">
        <v>0</v>
      </c>
      <c r="CB291" s="218">
        <v>0</v>
      </c>
      <c r="CC291" s="218">
        <v>0</v>
      </c>
      <c r="CD291" s="218">
        <v>0</v>
      </c>
      <c r="CE291" s="218">
        <v>0</v>
      </c>
      <c r="CF291" s="218">
        <v>0</v>
      </c>
      <c r="CG291" s="218">
        <v>0</v>
      </c>
      <c r="CH291" s="218">
        <v>0</v>
      </c>
      <c r="CI291" s="218">
        <v>0</v>
      </c>
      <c r="CJ291" s="218">
        <v>0</v>
      </c>
      <c r="CK291" s="218">
        <v>0</v>
      </c>
      <c r="CL291" s="218">
        <v>0</v>
      </c>
      <c r="CM291" s="218">
        <v>0</v>
      </c>
      <c r="CN291" s="218">
        <v>0</v>
      </c>
      <c r="CO291" s="218">
        <v>0</v>
      </c>
      <c r="CP291" s="218">
        <v>0</v>
      </c>
      <c r="CQ291" s="218">
        <v>0</v>
      </c>
      <c r="CR291" s="218">
        <v>0</v>
      </c>
      <c r="CS291" s="218">
        <v>0</v>
      </c>
      <c r="CT291" s="218">
        <v>0</v>
      </c>
      <c r="CU291" s="218">
        <v>0</v>
      </c>
      <c r="CV291" s="218">
        <v>0</v>
      </c>
      <c r="CW291" s="218">
        <v>0</v>
      </c>
      <c r="CX291" s="218">
        <v>0</v>
      </c>
      <c r="CY291" s="218">
        <v>0</v>
      </c>
      <c r="CZ291" s="218">
        <v>0</v>
      </c>
      <c r="DA291" s="218">
        <v>0</v>
      </c>
      <c r="DB291" s="218">
        <v>0</v>
      </c>
      <c r="DC291" s="218">
        <v>0</v>
      </c>
      <c r="DD291" s="218">
        <v>0</v>
      </c>
      <c r="DE291" s="218">
        <v>0</v>
      </c>
      <c r="DF291" s="218">
        <v>0</v>
      </c>
      <c r="DG291" s="218">
        <v>0</v>
      </c>
      <c r="DH291" s="218">
        <v>0</v>
      </c>
      <c r="DI291" s="218">
        <v>0</v>
      </c>
      <c r="DJ291" s="218">
        <v>0</v>
      </c>
      <c r="DK291" s="218">
        <v>0</v>
      </c>
      <c r="DL291" s="228">
        <v>0</v>
      </c>
      <c r="DM291" s="343"/>
      <c r="DN291" s="317"/>
      <c r="DO291" s="317"/>
      <c r="DP291" s="317"/>
      <c r="DQ291" s="203" t="s">
        <v>356</v>
      </c>
      <c r="DR291" s="266"/>
      <c r="DS291" s="266"/>
      <c r="DT291" s="205"/>
      <c r="DU291" s="218"/>
      <c r="DV291" s="218"/>
      <c r="DW291" s="218"/>
      <c r="DX291" s="218"/>
      <c r="DY291" s="218"/>
      <c r="DZ291" s="218"/>
      <c r="EA291" s="218"/>
      <c r="EB291" s="218"/>
      <c r="EC291" s="218"/>
      <c r="ED291" s="228"/>
      <c r="EE291" s="303">
        <f t="shared" ref="EE291:EE300" si="285">ED291-(DL291/$DQ$4)</f>
        <v>0</v>
      </c>
      <c r="EF291" s="306"/>
      <c r="EG291" s="314"/>
    </row>
    <row r="292" spans="1:137" s="126" customFormat="1" ht="15.75" hidden="1" customHeight="1" outlineLevel="6" thickBot="1" x14ac:dyDescent="0.4">
      <c r="A292" s="37" t="s">
        <v>357</v>
      </c>
      <c r="B292" s="37">
        <v>1</v>
      </c>
      <c r="C292" s="38"/>
      <c r="D292" s="39"/>
      <c r="E292" s="203" t="s">
        <v>358</v>
      </c>
      <c r="F292" s="209"/>
      <c r="G292" s="209"/>
      <c r="H292" s="267"/>
      <c r="I292" s="268">
        <v>0</v>
      </c>
      <c r="J292" s="268">
        <v>0</v>
      </c>
      <c r="K292" s="268">
        <v>0</v>
      </c>
      <c r="L292" s="268">
        <v>0</v>
      </c>
      <c r="M292" s="268">
        <v>0</v>
      </c>
      <c r="N292" s="268">
        <v>0</v>
      </c>
      <c r="O292" s="268">
        <v>0</v>
      </c>
      <c r="P292" s="268">
        <v>0</v>
      </c>
      <c r="Q292" s="268">
        <v>0</v>
      </c>
      <c r="R292" s="268">
        <v>0</v>
      </c>
      <c r="S292" s="268">
        <v>0</v>
      </c>
      <c r="T292" s="268">
        <v>0</v>
      </c>
      <c r="U292" s="268">
        <v>0</v>
      </c>
      <c r="V292" s="268">
        <v>0</v>
      </c>
      <c r="W292" s="268">
        <v>0</v>
      </c>
      <c r="X292" s="268">
        <v>0</v>
      </c>
      <c r="Y292" s="268">
        <v>0</v>
      </c>
      <c r="Z292" s="268">
        <v>0</v>
      </c>
      <c r="AA292" s="268">
        <v>0</v>
      </c>
      <c r="AB292" s="268">
        <v>0</v>
      </c>
      <c r="AC292" s="268">
        <v>0</v>
      </c>
      <c r="AD292" s="268">
        <v>0</v>
      </c>
      <c r="AE292" s="268">
        <v>0</v>
      </c>
      <c r="AF292" s="268">
        <v>0</v>
      </c>
      <c r="AG292" s="268">
        <v>0</v>
      </c>
      <c r="AH292" s="268">
        <v>0</v>
      </c>
      <c r="AI292" s="268">
        <v>0</v>
      </c>
      <c r="AJ292" s="268">
        <v>0</v>
      </c>
      <c r="AK292" s="268">
        <v>0</v>
      </c>
      <c r="AL292" s="268">
        <v>0</v>
      </c>
      <c r="AM292" s="268">
        <v>0</v>
      </c>
      <c r="AN292" s="268">
        <v>0</v>
      </c>
      <c r="AO292" s="268">
        <v>0</v>
      </c>
      <c r="AP292" s="268">
        <v>0</v>
      </c>
      <c r="AQ292" s="268">
        <v>0</v>
      </c>
      <c r="AR292" s="268">
        <v>0</v>
      </c>
      <c r="AS292" s="268">
        <v>0</v>
      </c>
      <c r="AT292" s="268">
        <v>0</v>
      </c>
      <c r="AU292" s="268">
        <v>0</v>
      </c>
      <c r="AV292" s="268">
        <v>0</v>
      </c>
      <c r="AW292" s="268">
        <v>0</v>
      </c>
      <c r="AX292" s="268">
        <v>0</v>
      </c>
      <c r="AY292" s="268">
        <v>0</v>
      </c>
      <c r="AZ292" s="268">
        <v>0</v>
      </c>
      <c r="BA292" s="268">
        <v>0</v>
      </c>
      <c r="BB292" s="268">
        <v>0</v>
      </c>
      <c r="BC292" s="268">
        <v>0</v>
      </c>
      <c r="BD292" s="268">
        <v>0</v>
      </c>
      <c r="BE292" s="268">
        <v>0</v>
      </c>
      <c r="BF292" s="268">
        <v>0</v>
      </c>
      <c r="BG292" s="268">
        <v>0</v>
      </c>
      <c r="BH292" s="268">
        <v>0</v>
      </c>
      <c r="BI292" s="268">
        <v>0</v>
      </c>
      <c r="BJ292" s="268">
        <v>0</v>
      </c>
      <c r="BK292" s="268">
        <v>0</v>
      </c>
      <c r="BL292" s="268">
        <v>0</v>
      </c>
      <c r="BM292" s="268">
        <v>0</v>
      </c>
      <c r="BN292" s="268">
        <v>0</v>
      </c>
      <c r="BO292" s="268">
        <v>0</v>
      </c>
      <c r="BP292" s="268">
        <v>0</v>
      </c>
      <c r="BQ292" s="268">
        <v>0</v>
      </c>
      <c r="BR292" s="268">
        <v>0</v>
      </c>
      <c r="BS292" s="268">
        <v>0</v>
      </c>
      <c r="BT292" s="268">
        <v>0</v>
      </c>
      <c r="BU292" s="268">
        <v>0</v>
      </c>
      <c r="BV292" s="268">
        <v>0</v>
      </c>
      <c r="BW292" s="268">
        <v>0</v>
      </c>
      <c r="BX292" s="268">
        <v>0</v>
      </c>
      <c r="BY292" s="268">
        <v>0</v>
      </c>
      <c r="BZ292" s="268">
        <v>0</v>
      </c>
      <c r="CA292" s="268">
        <v>0</v>
      </c>
      <c r="CB292" s="268">
        <v>0</v>
      </c>
      <c r="CC292" s="268">
        <v>0</v>
      </c>
      <c r="CD292" s="268">
        <v>0</v>
      </c>
      <c r="CE292" s="268">
        <v>0</v>
      </c>
      <c r="CF292" s="268">
        <v>0</v>
      </c>
      <c r="CG292" s="268">
        <v>0</v>
      </c>
      <c r="CH292" s="268">
        <v>0</v>
      </c>
      <c r="CI292" s="268">
        <v>0</v>
      </c>
      <c r="CJ292" s="268">
        <v>0</v>
      </c>
      <c r="CK292" s="268">
        <v>0</v>
      </c>
      <c r="CL292" s="268">
        <v>0</v>
      </c>
      <c r="CM292" s="268">
        <v>0</v>
      </c>
      <c r="CN292" s="268">
        <v>0</v>
      </c>
      <c r="CO292" s="268">
        <v>0</v>
      </c>
      <c r="CP292" s="268">
        <v>0</v>
      </c>
      <c r="CQ292" s="268">
        <v>0</v>
      </c>
      <c r="CR292" s="268">
        <v>0</v>
      </c>
      <c r="CS292" s="268">
        <v>0</v>
      </c>
      <c r="CT292" s="268">
        <v>0</v>
      </c>
      <c r="CU292" s="268">
        <v>0</v>
      </c>
      <c r="CV292" s="268">
        <v>0</v>
      </c>
      <c r="CW292" s="268">
        <v>0</v>
      </c>
      <c r="CX292" s="268">
        <v>0</v>
      </c>
      <c r="CY292" s="268">
        <v>0</v>
      </c>
      <c r="CZ292" s="268">
        <v>0</v>
      </c>
      <c r="DA292" s="268">
        <v>0</v>
      </c>
      <c r="DB292" s="268">
        <v>0</v>
      </c>
      <c r="DC292" s="268">
        <v>0</v>
      </c>
      <c r="DD292" s="268">
        <v>0</v>
      </c>
      <c r="DE292" s="268">
        <v>0</v>
      </c>
      <c r="DF292" s="268">
        <v>0</v>
      </c>
      <c r="DG292" s="268">
        <v>0</v>
      </c>
      <c r="DH292" s="268">
        <v>0</v>
      </c>
      <c r="DI292" s="268">
        <v>0</v>
      </c>
      <c r="DJ292" s="268">
        <v>0</v>
      </c>
      <c r="DK292" s="268">
        <v>0</v>
      </c>
      <c r="DL292" s="269">
        <v>0</v>
      </c>
      <c r="DM292" s="343"/>
      <c r="DN292" s="317"/>
      <c r="DO292" s="317"/>
      <c r="DP292" s="317"/>
      <c r="DQ292" s="203" t="s">
        <v>358</v>
      </c>
      <c r="DR292" s="209"/>
      <c r="DS292" s="209"/>
      <c r="DT292" s="267"/>
      <c r="DU292" s="268"/>
      <c r="DV292" s="268"/>
      <c r="DW292" s="268"/>
      <c r="DX292" s="268"/>
      <c r="DY292" s="268"/>
      <c r="DZ292" s="268"/>
      <c r="EA292" s="268"/>
      <c r="EB292" s="268"/>
      <c r="EC292" s="268"/>
      <c r="ED292" s="269"/>
      <c r="EE292" s="303">
        <f t="shared" si="285"/>
        <v>0</v>
      </c>
      <c r="EF292" s="306"/>
      <c r="EG292" s="314"/>
    </row>
    <row r="293" spans="1:137" s="126" customFormat="1" ht="15" hidden="1" customHeight="1" outlineLevel="6" thickBot="1" x14ac:dyDescent="0.4">
      <c r="A293" s="37" t="s">
        <v>357</v>
      </c>
      <c r="B293" s="37">
        <v>1</v>
      </c>
      <c r="C293" s="38">
        <v>1.1000000000000001</v>
      </c>
      <c r="D293" s="39"/>
      <c r="E293" s="270"/>
      <c r="F293" s="209" t="s">
        <v>359</v>
      </c>
      <c r="G293" s="209"/>
      <c r="H293" s="267"/>
      <c r="I293" s="268">
        <v>0</v>
      </c>
      <c r="J293" s="268">
        <v>0</v>
      </c>
      <c r="K293" s="268">
        <v>102257199.73948</v>
      </c>
      <c r="L293" s="268">
        <v>983832752.64533997</v>
      </c>
      <c r="M293" s="268">
        <v>67880566.204359993</v>
      </c>
      <c r="N293" s="268">
        <v>249551393.66433001</v>
      </c>
      <c r="O293" s="268">
        <v>339499184.26432002</v>
      </c>
      <c r="P293" s="268">
        <v>0</v>
      </c>
      <c r="Q293" s="268">
        <v>0</v>
      </c>
      <c r="R293" s="268">
        <v>1129294562.3211901</v>
      </c>
      <c r="S293" s="268">
        <v>211868553.68094999</v>
      </c>
      <c r="T293" s="268">
        <v>58416466.964659996</v>
      </c>
      <c r="U293" s="268">
        <v>159699779.57177001</v>
      </c>
      <c r="V293" s="268">
        <v>179496504.47852001</v>
      </c>
      <c r="W293" s="268">
        <v>0</v>
      </c>
      <c r="X293" s="268">
        <v>0</v>
      </c>
      <c r="Y293" s="268">
        <v>0</v>
      </c>
      <c r="Z293" s="268">
        <v>199106969.09727001</v>
      </c>
      <c r="AA293" s="268">
        <v>93957305.386050001</v>
      </c>
      <c r="AB293" s="268">
        <v>65689027.145620003</v>
      </c>
      <c r="AC293" s="268">
        <v>144616784.30000001</v>
      </c>
      <c r="AD293" s="268">
        <v>0</v>
      </c>
      <c r="AE293" s="268">
        <v>0</v>
      </c>
      <c r="AF293" s="268">
        <v>438706663.13361001</v>
      </c>
      <c r="AG293" s="268">
        <v>195721406.03112999</v>
      </c>
      <c r="AH293" s="268">
        <v>171706304.99118999</v>
      </c>
      <c r="AI293" s="268">
        <v>235068813.57832</v>
      </c>
      <c r="AJ293" s="268">
        <v>445003242.49327999</v>
      </c>
      <c r="AK293" s="268">
        <v>0</v>
      </c>
      <c r="AL293" s="268">
        <v>0</v>
      </c>
      <c r="AM293" s="268">
        <v>312278466.22582</v>
      </c>
      <c r="AN293" s="268">
        <v>52431806.515000001</v>
      </c>
      <c r="AO293" s="268">
        <v>86202740.423639998</v>
      </c>
      <c r="AP293" s="268">
        <v>83251679.927520007</v>
      </c>
      <c r="AQ293" s="268">
        <v>121314355.91096</v>
      </c>
      <c r="AR293" s="268">
        <v>0</v>
      </c>
      <c r="AS293" s="268">
        <v>0</v>
      </c>
      <c r="AT293" s="268">
        <v>494373697.00647002</v>
      </c>
      <c r="AU293" s="268">
        <v>99248997.429820001</v>
      </c>
      <c r="AV293" s="268">
        <v>265685499.22319999</v>
      </c>
      <c r="AW293" s="268">
        <v>122180966.92747</v>
      </c>
      <c r="AX293" s="268">
        <v>121681807.15327001</v>
      </c>
      <c r="AY293" s="268">
        <v>0</v>
      </c>
      <c r="AZ293" s="268">
        <v>0</v>
      </c>
      <c r="BA293" s="268">
        <v>31636202.243039999</v>
      </c>
      <c r="BB293" s="268">
        <v>166501305.5402</v>
      </c>
      <c r="BC293" s="268">
        <v>88275448.485259995</v>
      </c>
      <c r="BD293" s="268">
        <v>87505303.906979993</v>
      </c>
      <c r="BE293" s="268">
        <v>101404490.28</v>
      </c>
      <c r="BF293" s="268">
        <v>0</v>
      </c>
      <c r="BG293" s="268">
        <v>0</v>
      </c>
      <c r="BH293" s="268">
        <v>93519817.408830002</v>
      </c>
      <c r="BI293" s="268">
        <v>109491692.50004999</v>
      </c>
      <c r="BJ293" s="268">
        <v>69642706.016000003</v>
      </c>
      <c r="BK293" s="268">
        <v>58511152.256200001</v>
      </c>
      <c r="BL293" s="268">
        <v>24561608.053599998</v>
      </c>
      <c r="BM293" s="268">
        <v>0</v>
      </c>
      <c r="BN293" s="268">
        <v>0</v>
      </c>
      <c r="BO293" s="268">
        <v>117416278.3568</v>
      </c>
      <c r="BP293" s="268">
        <v>88147360</v>
      </c>
      <c r="BQ293" s="268">
        <v>83440363.41911</v>
      </c>
      <c r="BR293" s="268">
        <v>68940781.600999996</v>
      </c>
      <c r="BS293" s="268">
        <v>107331090</v>
      </c>
      <c r="BT293" s="268">
        <v>0</v>
      </c>
      <c r="BU293" s="268">
        <v>0</v>
      </c>
      <c r="BV293" s="268">
        <v>194326495.30177999</v>
      </c>
      <c r="BW293" s="268">
        <v>95754491.393519998</v>
      </c>
      <c r="BX293" s="268">
        <v>20565364.285939999</v>
      </c>
      <c r="BY293" s="268">
        <v>41529751.394699998</v>
      </c>
      <c r="BZ293" s="268">
        <v>95580598.866659999</v>
      </c>
      <c r="CA293" s="268">
        <v>0</v>
      </c>
      <c r="CB293" s="268">
        <v>0</v>
      </c>
      <c r="CC293" s="268">
        <v>39914630.645049997</v>
      </c>
      <c r="CD293" s="268">
        <v>158534672.08094001</v>
      </c>
      <c r="CE293" s="268">
        <v>6368963.00184</v>
      </c>
      <c r="CF293" s="268">
        <v>29320637.559999999</v>
      </c>
      <c r="CG293" s="268">
        <v>69563350.671120003</v>
      </c>
      <c r="CH293" s="268">
        <v>0</v>
      </c>
      <c r="CI293" s="268">
        <v>0</v>
      </c>
      <c r="CJ293" s="268">
        <v>194671186.28882</v>
      </c>
      <c r="CK293" s="268">
        <v>33152739.130690001</v>
      </c>
      <c r="CL293" s="268">
        <v>5804131.8146900004</v>
      </c>
      <c r="CM293" s="268">
        <v>151506619.44</v>
      </c>
      <c r="CN293" s="268">
        <v>109078981.63</v>
      </c>
      <c r="CO293" s="268">
        <v>0</v>
      </c>
      <c r="CP293" s="268">
        <v>0</v>
      </c>
      <c r="CQ293" s="268">
        <v>63896057.550530002</v>
      </c>
      <c r="CR293" s="268">
        <v>692057490.55569005</v>
      </c>
      <c r="CS293" s="268">
        <v>263958281.25</v>
      </c>
      <c r="CT293" s="268">
        <v>34032136.901239999</v>
      </c>
      <c r="CU293" s="268">
        <v>380110722.60003</v>
      </c>
      <c r="CV293" s="268">
        <v>0</v>
      </c>
      <c r="CW293" s="268">
        <v>1283258307.4533999</v>
      </c>
      <c r="CX293" s="268">
        <v>254236168.93604001</v>
      </c>
      <c r="CY293" s="268">
        <v>194666989.90902999</v>
      </c>
      <c r="CZ293" s="268">
        <v>18908126.670589998</v>
      </c>
      <c r="DA293" s="268">
        <v>337224629.56431001</v>
      </c>
      <c r="DB293" s="268">
        <v>19765256.084320001</v>
      </c>
      <c r="DC293" s="268">
        <v>9592286.6677999999</v>
      </c>
      <c r="DD293" s="268">
        <v>282081087.53498</v>
      </c>
      <c r="DE293" s="268">
        <v>3179929.1317099999</v>
      </c>
      <c r="DF293" s="268">
        <v>1682833.49627</v>
      </c>
      <c r="DG293" s="268">
        <v>0</v>
      </c>
      <c r="DH293" s="268">
        <v>0</v>
      </c>
      <c r="DI293" s="268">
        <v>0</v>
      </c>
      <c r="DJ293" s="268">
        <v>0</v>
      </c>
      <c r="DK293" s="268">
        <v>0</v>
      </c>
      <c r="DL293" s="228">
        <v>13610672014.31332</v>
      </c>
      <c r="DM293" s="343"/>
      <c r="DN293" s="317"/>
      <c r="DO293" s="317"/>
      <c r="DP293" s="317"/>
      <c r="DQ293" s="270"/>
      <c r="DR293" s="209" t="s">
        <v>359</v>
      </c>
      <c r="DS293" s="209"/>
      <c r="DT293" s="267"/>
      <c r="DU293" s="268">
        <f t="shared" ref="DU293:DU299" si="286">I293/$DQ$4</f>
        <v>0</v>
      </c>
      <c r="DV293" s="268">
        <f t="shared" ref="DV293:DV299" si="287">SUM(J293:O293)/$DQ$4</f>
        <v>1743.0210965178298</v>
      </c>
      <c r="DW293" s="268">
        <f t="shared" ref="DW293:DW299" si="288">SUM(P293:AL293)/$DQ$4</f>
        <v>3728.3523831735602</v>
      </c>
      <c r="DX293" s="268">
        <f t="shared" ref="DX293:DX299" si="289">SUM(AM293:CT293)/$DQ$4</f>
        <v>5354.5921965734497</v>
      </c>
      <c r="DY293" s="268">
        <f t="shared" ref="DY293:DY299" si="290">SUM(CU293:CY293)/$DQ$4</f>
        <v>2112.2721888984997</v>
      </c>
      <c r="DZ293" s="268">
        <f t="shared" ref="DZ293:DZ299" si="291">SUM(CZ293:DE293)/$DQ$4</f>
        <v>670.75131565371009</v>
      </c>
      <c r="EA293" s="268">
        <f t="shared" ref="EA293:EA299" si="292">SUM(DF293:DG293)/$DQ$4</f>
        <v>1.68283349627</v>
      </c>
      <c r="EB293" s="268">
        <f t="shared" ref="EB293:EB299" si="293">SUM(DH293:DI293)/$DQ$4</f>
        <v>0</v>
      </c>
      <c r="EC293" s="268">
        <f t="shared" ref="EC293:EC299" si="294">SUM(DJ293:DK293)/$DQ$4</f>
        <v>0</v>
      </c>
      <c r="ED293" s="269">
        <f t="shared" ref="ED293:ED299" si="295">SUM(DU293:EC293)</f>
        <v>13610.672014313321</v>
      </c>
      <c r="EE293" s="303">
        <f t="shared" si="285"/>
        <v>0</v>
      </c>
      <c r="EF293" s="306"/>
      <c r="EG293" s="314"/>
    </row>
    <row r="294" spans="1:137" s="126" customFormat="1" ht="15" hidden="1" customHeight="1" outlineLevel="6" thickBot="1" x14ac:dyDescent="0.4">
      <c r="A294" s="37" t="s">
        <v>357</v>
      </c>
      <c r="B294" s="37">
        <v>1</v>
      </c>
      <c r="C294" s="38">
        <v>1.2</v>
      </c>
      <c r="D294" s="39"/>
      <c r="E294" s="270"/>
      <c r="F294" s="209" t="s">
        <v>360</v>
      </c>
      <c r="G294" s="209"/>
      <c r="H294" s="267"/>
      <c r="I294" s="268">
        <v>0</v>
      </c>
      <c r="J294" s="268">
        <v>0</v>
      </c>
      <c r="K294" s="268">
        <v>0</v>
      </c>
      <c r="L294" s="268">
        <v>0</v>
      </c>
      <c r="M294" s="268">
        <v>0</v>
      </c>
      <c r="N294" s="268">
        <v>0</v>
      </c>
      <c r="O294" s="268">
        <v>0</v>
      </c>
      <c r="P294" s="268">
        <v>0</v>
      </c>
      <c r="Q294" s="268">
        <v>0</v>
      </c>
      <c r="R294" s="268">
        <v>0</v>
      </c>
      <c r="S294" s="268">
        <v>0</v>
      </c>
      <c r="T294" s="268">
        <v>0</v>
      </c>
      <c r="U294" s="268">
        <v>0</v>
      </c>
      <c r="V294" s="268">
        <v>0</v>
      </c>
      <c r="W294" s="268">
        <v>0</v>
      </c>
      <c r="X294" s="268">
        <v>0</v>
      </c>
      <c r="Y294" s="268">
        <v>0</v>
      </c>
      <c r="Z294" s="268">
        <v>0</v>
      </c>
      <c r="AA294" s="268">
        <v>0</v>
      </c>
      <c r="AB294" s="268">
        <v>0</v>
      </c>
      <c r="AC294" s="268">
        <v>0</v>
      </c>
      <c r="AD294" s="268">
        <v>0</v>
      </c>
      <c r="AE294" s="268">
        <v>0</v>
      </c>
      <c r="AF294" s="268">
        <v>0</v>
      </c>
      <c r="AG294" s="268">
        <v>0</v>
      </c>
      <c r="AH294" s="268">
        <v>0</v>
      </c>
      <c r="AI294" s="268">
        <v>0</v>
      </c>
      <c r="AJ294" s="268">
        <v>0</v>
      </c>
      <c r="AK294" s="268">
        <v>0</v>
      </c>
      <c r="AL294" s="268">
        <v>0</v>
      </c>
      <c r="AM294" s="268">
        <v>0</v>
      </c>
      <c r="AN294" s="268">
        <v>0</v>
      </c>
      <c r="AO294" s="268">
        <v>0</v>
      </c>
      <c r="AP294" s="268">
        <v>0</v>
      </c>
      <c r="AQ294" s="268">
        <v>0</v>
      </c>
      <c r="AR294" s="268">
        <v>0</v>
      </c>
      <c r="AS294" s="268">
        <v>0</v>
      </c>
      <c r="AT294" s="268">
        <v>0</v>
      </c>
      <c r="AU294" s="268">
        <v>0</v>
      </c>
      <c r="AV294" s="268">
        <v>0</v>
      </c>
      <c r="AW294" s="268">
        <v>0</v>
      </c>
      <c r="AX294" s="268">
        <v>0</v>
      </c>
      <c r="AY294" s="268">
        <v>0</v>
      </c>
      <c r="AZ294" s="268">
        <v>0</v>
      </c>
      <c r="BA294" s="268">
        <v>0</v>
      </c>
      <c r="BB294" s="268">
        <v>0</v>
      </c>
      <c r="BC294" s="268">
        <v>0</v>
      </c>
      <c r="BD294" s="268">
        <v>0</v>
      </c>
      <c r="BE294" s="268">
        <v>0</v>
      </c>
      <c r="BF294" s="268">
        <v>0</v>
      </c>
      <c r="BG294" s="268">
        <v>0</v>
      </c>
      <c r="BH294" s="268">
        <v>0</v>
      </c>
      <c r="BI294" s="268">
        <v>0</v>
      </c>
      <c r="BJ294" s="268">
        <v>0</v>
      </c>
      <c r="BK294" s="268">
        <v>0</v>
      </c>
      <c r="BL294" s="268">
        <v>0</v>
      </c>
      <c r="BM294" s="268">
        <v>0</v>
      </c>
      <c r="BN294" s="268">
        <v>0</v>
      </c>
      <c r="BO294" s="268">
        <v>0</v>
      </c>
      <c r="BP294" s="268">
        <v>0</v>
      </c>
      <c r="BQ294" s="268">
        <v>0</v>
      </c>
      <c r="BR294" s="268">
        <v>0</v>
      </c>
      <c r="BS294" s="268">
        <v>0</v>
      </c>
      <c r="BT294" s="268">
        <v>0</v>
      </c>
      <c r="BU294" s="268">
        <v>0</v>
      </c>
      <c r="BV294" s="268">
        <v>0</v>
      </c>
      <c r="BW294" s="268">
        <v>0</v>
      </c>
      <c r="BX294" s="268">
        <v>0</v>
      </c>
      <c r="BY294" s="268">
        <v>0</v>
      </c>
      <c r="BZ294" s="268">
        <v>0</v>
      </c>
      <c r="CA294" s="268">
        <v>0</v>
      </c>
      <c r="CB294" s="268">
        <v>0</v>
      </c>
      <c r="CC294" s="268">
        <v>0</v>
      </c>
      <c r="CD294" s="268">
        <v>0</v>
      </c>
      <c r="CE294" s="268">
        <v>0</v>
      </c>
      <c r="CF294" s="268">
        <v>0</v>
      </c>
      <c r="CG294" s="268">
        <v>0</v>
      </c>
      <c r="CH294" s="268">
        <v>0</v>
      </c>
      <c r="CI294" s="268">
        <v>0</v>
      </c>
      <c r="CJ294" s="268">
        <v>0</v>
      </c>
      <c r="CK294" s="268">
        <v>0</v>
      </c>
      <c r="CL294" s="268">
        <v>0</v>
      </c>
      <c r="CM294" s="268">
        <v>0</v>
      </c>
      <c r="CN294" s="268">
        <v>0</v>
      </c>
      <c r="CO294" s="268">
        <v>0</v>
      </c>
      <c r="CP294" s="268">
        <v>0</v>
      </c>
      <c r="CQ294" s="268">
        <v>0</v>
      </c>
      <c r="CR294" s="268">
        <v>0</v>
      </c>
      <c r="CS294" s="268">
        <v>0</v>
      </c>
      <c r="CT294" s="268">
        <v>0</v>
      </c>
      <c r="CU294" s="268">
        <v>0</v>
      </c>
      <c r="CV294" s="268">
        <v>0</v>
      </c>
      <c r="CW294" s="268">
        <v>0</v>
      </c>
      <c r="CX294" s="268">
        <v>0</v>
      </c>
      <c r="CY294" s="268">
        <v>0</v>
      </c>
      <c r="CZ294" s="268">
        <v>0</v>
      </c>
      <c r="DA294" s="268">
        <v>0</v>
      </c>
      <c r="DB294" s="268">
        <v>0</v>
      </c>
      <c r="DC294" s="268">
        <v>0</v>
      </c>
      <c r="DD294" s="268">
        <v>0</v>
      </c>
      <c r="DE294" s="268">
        <v>0</v>
      </c>
      <c r="DF294" s="268">
        <v>0</v>
      </c>
      <c r="DG294" s="268">
        <v>0</v>
      </c>
      <c r="DH294" s="268">
        <v>0</v>
      </c>
      <c r="DI294" s="268">
        <v>0</v>
      </c>
      <c r="DJ294" s="268">
        <v>0</v>
      </c>
      <c r="DK294" s="268">
        <v>0</v>
      </c>
      <c r="DL294" s="228">
        <v>0</v>
      </c>
      <c r="DM294" s="343"/>
      <c r="DN294" s="317"/>
      <c r="DO294" s="317"/>
      <c r="DP294" s="317"/>
      <c r="DQ294" s="270"/>
      <c r="DR294" s="209" t="s">
        <v>360</v>
      </c>
      <c r="DS294" s="209"/>
      <c r="DT294" s="267"/>
      <c r="DU294" s="268">
        <f t="shared" si="286"/>
        <v>0</v>
      </c>
      <c r="DV294" s="268">
        <f t="shared" si="287"/>
        <v>0</v>
      </c>
      <c r="DW294" s="268">
        <f t="shared" si="288"/>
        <v>0</v>
      </c>
      <c r="DX294" s="268">
        <f t="shared" si="289"/>
        <v>0</v>
      </c>
      <c r="DY294" s="268">
        <f t="shared" si="290"/>
        <v>0</v>
      </c>
      <c r="DZ294" s="268">
        <f t="shared" si="291"/>
        <v>0</v>
      </c>
      <c r="EA294" s="268">
        <f t="shared" si="292"/>
        <v>0</v>
      </c>
      <c r="EB294" s="268">
        <f t="shared" si="293"/>
        <v>0</v>
      </c>
      <c r="EC294" s="268">
        <f t="shared" si="294"/>
        <v>0</v>
      </c>
      <c r="ED294" s="269">
        <f t="shared" si="295"/>
        <v>0</v>
      </c>
      <c r="EE294" s="303">
        <f t="shared" si="285"/>
        <v>0</v>
      </c>
      <c r="EF294" s="306"/>
      <c r="EG294" s="314"/>
    </row>
    <row r="295" spans="1:137" s="126" customFormat="1" ht="15" hidden="1" customHeight="1" outlineLevel="6" thickBot="1" x14ac:dyDescent="0.4">
      <c r="A295" s="37" t="s">
        <v>357</v>
      </c>
      <c r="B295" s="37">
        <v>1</v>
      </c>
      <c r="C295" s="38">
        <v>1.3</v>
      </c>
      <c r="D295" s="39"/>
      <c r="E295" s="270"/>
      <c r="F295" s="209" t="s">
        <v>361</v>
      </c>
      <c r="G295" s="209"/>
      <c r="H295" s="267"/>
      <c r="I295" s="268">
        <v>0</v>
      </c>
      <c r="J295" s="268">
        <v>0</v>
      </c>
      <c r="K295" s="268">
        <v>0</v>
      </c>
      <c r="L295" s="268">
        <v>0</v>
      </c>
      <c r="M295" s="268">
        <v>0</v>
      </c>
      <c r="N295" s="268">
        <v>0</v>
      </c>
      <c r="O295" s="268">
        <v>0</v>
      </c>
      <c r="P295" s="268">
        <v>0</v>
      </c>
      <c r="Q295" s="268">
        <v>0</v>
      </c>
      <c r="R295" s="268">
        <v>0</v>
      </c>
      <c r="S295" s="268">
        <v>0</v>
      </c>
      <c r="T295" s="268">
        <v>0</v>
      </c>
      <c r="U295" s="268">
        <v>0</v>
      </c>
      <c r="V295" s="268">
        <v>0</v>
      </c>
      <c r="W295" s="268">
        <v>0</v>
      </c>
      <c r="X295" s="268">
        <v>0</v>
      </c>
      <c r="Y295" s="268">
        <v>0</v>
      </c>
      <c r="Z295" s="268">
        <v>0</v>
      </c>
      <c r="AA295" s="268">
        <v>0</v>
      </c>
      <c r="AB295" s="268">
        <v>0</v>
      </c>
      <c r="AC295" s="268">
        <v>0</v>
      </c>
      <c r="AD295" s="268">
        <v>0</v>
      </c>
      <c r="AE295" s="268">
        <v>0</v>
      </c>
      <c r="AF295" s="268">
        <v>0</v>
      </c>
      <c r="AG295" s="268">
        <v>0</v>
      </c>
      <c r="AH295" s="268">
        <v>0</v>
      </c>
      <c r="AI295" s="268">
        <v>0</v>
      </c>
      <c r="AJ295" s="268">
        <v>0</v>
      </c>
      <c r="AK295" s="268">
        <v>0</v>
      </c>
      <c r="AL295" s="268">
        <v>0</v>
      </c>
      <c r="AM295" s="268">
        <v>0</v>
      </c>
      <c r="AN295" s="268">
        <v>0</v>
      </c>
      <c r="AO295" s="268">
        <v>0</v>
      </c>
      <c r="AP295" s="268">
        <v>0</v>
      </c>
      <c r="AQ295" s="268">
        <v>0</v>
      </c>
      <c r="AR295" s="268">
        <v>0</v>
      </c>
      <c r="AS295" s="268">
        <v>0</v>
      </c>
      <c r="AT295" s="268">
        <v>0</v>
      </c>
      <c r="AU295" s="268">
        <v>0</v>
      </c>
      <c r="AV295" s="268">
        <v>21541561.050000001</v>
      </c>
      <c r="AW295" s="268">
        <v>0</v>
      </c>
      <c r="AX295" s="268">
        <v>0</v>
      </c>
      <c r="AY295" s="268">
        <v>0</v>
      </c>
      <c r="AZ295" s="268">
        <v>0</v>
      </c>
      <c r="BA295" s="268">
        <v>0</v>
      </c>
      <c r="BB295" s="268">
        <v>0</v>
      </c>
      <c r="BC295" s="268">
        <v>0</v>
      </c>
      <c r="BD295" s="268">
        <v>0</v>
      </c>
      <c r="BE295" s="268">
        <v>0</v>
      </c>
      <c r="BF295" s="268">
        <v>0</v>
      </c>
      <c r="BG295" s="268">
        <v>0</v>
      </c>
      <c r="BH295" s="268">
        <v>0</v>
      </c>
      <c r="BI295" s="268">
        <v>0</v>
      </c>
      <c r="BJ295" s="268">
        <v>0</v>
      </c>
      <c r="BK295" s="268">
        <v>0</v>
      </c>
      <c r="BL295" s="268">
        <v>0</v>
      </c>
      <c r="BM295" s="268">
        <v>0</v>
      </c>
      <c r="BN295" s="268">
        <v>0</v>
      </c>
      <c r="BO295" s="268">
        <v>0</v>
      </c>
      <c r="BP295" s="268">
        <v>0</v>
      </c>
      <c r="BQ295" s="268">
        <v>0</v>
      </c>
      <c r="BR295" s="268">
        <v>0</v>
      </c>
      <c r="BS295" s="268">
        <v>0</v>
      </c>
      <c r="BT295" s="268">
        <v>0</v>
      </c>
      <c r="BU295" s="268">
        <v>0</v>
      </c>
      <c r="BV295" s="268">
        <v>0</v>
      </c>
      <c r="BW295" s="268">
        <v>0</v>
      </c>
      <c r="BX295" s="268">
        <v>0</v>
      </c>
      <c r="BY295" s="268">
        <v>0</v>
      </c>
      <c r="BZ295" s="268">
        <v>0</v>
      </c>
      <c r="CA295" s="268">
        <v>0</v>
      </c>
      <c r="CB295" s="268">
        <v>0</v>
      </c>
      <c r="CC295" s="268">
        <v>0</v>
      </c>
      <c r="CD295" s="268">
        <v>0</v>
      </c>
      <c r="CE295" s="268">
        <v>0</v>
      </c>
      <c r="CF295" s="268">
        <v>0</v>
      </c>
      <c r="CG295" s="268">
        <v>0</v>
      </c>
      <c r="CH295" s="268">
        <v>0</v>
      </c>
      <c r="CI295" s="268">
        <v>0</v>
      </c>
      <c r="CJ295" s="268">
        <v>0</v>
      </c>
      <c r="CK295" s="268">
        <v>0</v>
      </c>
      <c r="CL295" s="268">
        <v>0</v>
      </c>
      <c r="CM295" s="268">
        <v>0</v>
      </c>
      <c r="CN295" s="268">
        <v>0</v>
      </c>
      <c r="CO295" s="268">
        <v>0</v>
      </c>
      <c r="CP295" s="268">
        <v>0</v>
      </c>
      <c r="CQ295" s="268">
        <v>0</v>
      </c>
      <c r="CR295" s="268">
        <v>0</v>
      </c>
      <c r="CS295" s="268">
        <v>0</v>
      </c>
      <c r="CT295" s="268">
        <v>0</v>
      </c>
      <c r="CU295" s="268">
        <v>0</v>
      </c>
      <c r="CV295" s="268">
        <v>0</v>
      </c>
      <c r="CW295" s="268">
        <v>0</v>
      </c>
      <c r="CX295" s="268">
        <v>0</v>
      </c>
      <c r="CY295" s="268">
        <v>0</v>
      </c>
      <c r="CZ295" s="268">
        <v>0</v>
      </c>
      <c r="DA295" s="268">
        <v>0</v>
      </c>
      <c r="DB295" s="268">
        <v>0</v>
      </c>
      <c r="DC295" s="268">
        <v>0</v>
      </c>
      <c r="DD295" s="268">
        <v>0</v>
      </c>
      <c r="DE295" s="268">
        <v>0</v>
      </c>
      <c r="DF295" s="268">
        <v>353628793.80800003</v>
      </c>
      <c r="DG295" s="268">
        <v>288961178.76849997</v>
      </c>
      <c r="DH295" s="268">
        <v>0</v>
      </c>
      <c r="DI295" s="268">
        <v>0</v>
      </c>
      <c r="DJ295" s="268">
        <v>0</v>
      </c>
      <c r="DK295" s="268">
        <v>0</v>
      </c>
      <c r="DL295" s="228">
        <v>664131533.62650001</v>
      </c>
      <c r="DM295" s="343"/>
      <c r="DN295" s="317"/>
      <c r="DO295" s="317"/>
      <c r="DP295" s="317"/>
      <c r="DQ295" s="270"/>
      <c r="DR295" s="209" t="s">
        <v>361</v>
      </c>
      <c r="DS295" s="209"/>
      <c r="DT295" s="267"/>
      <c r="DU295" s="268">
        <f t="shared" si="286"/>
        <v>0</v>
      </c>
      <c r="DV295" s="268">
        <f t="shared" si="287"/>
        <v>0</v>
      </c>
      <c r="DW295" s="268">
        <f t="shared" si="288"/>
        <v>0</v>
      </c>
      <c r="DX295" s="268">
        <f t="shared" si="289"/>
        <v>21.541561050000002</v>
      </c>
      <c r="DY295" s="268">
        <f t="shared" si="290"/>
        <v>0</v>
      </c>
      <c r="DZ295" s="268">
        <f t="shared" si="291"/>
        <v>0</v>
      </c>
      <c r="EA295" s="268">
        <f t="shared" si="292"/>
        <v>642.58997257649992</v>
      </c>
      <c r="EB295" s="268">
        <f t="shared" si="293"/>
        <v>0</v>
      </c>
      <c r="EC295" s="268">
        <f t="shared" si="294"/>
        <v>0</v>
      </c>
      <c r="ED295" s="269">
        <f t="shared" si="295"/>
        <v>664.13153362649996</v>
      </c>
      <c r="EE295" s="303">
        <f t="shared" si="285"/>
        <v>0</v>
      </c>
      <c r="EF295" s="306"/>
      <c r="EG295" s="314"/>
    </row>
    <row r="296" spans="1:137" s="126" customFormat="1" ht="15" hidden="1" customHeight="1" outlineLevel="6" thickBot="1" x14ac:dyDescent="0.4">
      <c r="A296" s="37" t="s">
        <v>357</v>
      </c>
      <c r="B296" s="37">
        <v>1</v>
      </c>
      <c r="C296" s="38">
        <v>1.3</v>
      </c>
      <c r="D296" s="39" t="s">
        <v>362</v>
      </c>
      <c r="E296" s="270"/>
      <c r="F296" s="209"/>
      <c r="G296" s="209" t="s">
        <v>363</v>
      </c>
      <c r="H296" s="267"/>
      <c r="I296" s="268">
        <v>0</v>
      </c>
      <c r="J296" s="268">
        <v>0</v>
      </c>
      <c r="K296" s="268">
        <v>0</v>
      </c>
      <c r="L296" s="268">
        <v>0</v>
      </c>
      <c r="M296" s="268">
        <v>0</v>
      </c>
      <c r="N296" s="268">
        <v>0</v>
      </c>
      <c r="O296" s="268">
        <v>0</v>
      </c>
      <c r="P296" s="268">
        <v>0</v>
      </c>
      <c r="Q296" s="268">
        <v>0</v>
      </c>
      <c r="R296" s="268">
        <v>0</v>
      </c>
      <c r="S296" s="268">
        <v>0</v>
      </c>
      <c r="T296" s="268">
        <v>0</v>
      </c>
      <c r="U296" s="268">
        <v>0</v>
      </c>
      <c r="V296" s="268">
        <v>0</v>
      </c>
      <c r="W296" s="268">
        <v>0</v>
      </c>
      <c r="X296" s="268">
        <v>0</v>
      </c>
      <c r="Y296" s="268">
        <v>0</v>
      </c>
      <c r="Z296" s="268">
        <v>0</v>
      </c>
      <c r="AA296" s="268">
        <v>0</v>
      </c>
      <c r="AB296" s="268">
        <v>0</v>
      </c>
      <c r="AC296" s="268">
        <v>0</v>
      </c>
      <c r="AD296" s="268">
        <v>0</v>
      </c>
      <c r="AE296" s="268">
        <v>0</v>
      </c>
      <c r="AF296" s="268">
        <v>0</v>
      </c>
      <c r="AG296" s="268">
        <v>0</v>
      </c>
      <c r="AH296" s="268">
        <v>0</v>
      </c>
      <c r="AI296" s="268">
        <v>0</v>
      </c>
      <c r="AJ296" s="268">
        <v>0</v>
      </c>
      <c r="AK296" s="268">
        <v>0</v>
      </c>
      <c r="AL296" s="268">
        <v>0</v>
      </c>
      <c r="AM296" s="268">
        <v>0</v>
      </c>
      <c r="AN296" s="268">
        <v>0</v>
      </c>
      <c r="AO296" s="268">
        <v>0</v>
      </c>
      <c r="AP296" s="268">
        <v>0</v>
      </c>
      <c r="AQ296" s="268">
        <v>0</v>
      </c>
      <c r="AR296" s="268">
        <v>0</v>
      </c>
      <c r="AS296" s="268">
        <v>0</v>
      </c>
      <c r="AT296" s="268">
        <v>0</v>
      </c>
      <c r="AU296" s="268">
        <v>0</v>
      </c>
      <c r="AV296" s="268">
        <v>0</v>
      </c>
      <c r="AW296" s="268">
        <v>0</v>
      </c>
      <c r="AX296" s="268">
        <v>0</v>
      </c>
      <c r="AY296" s="268">
        <v>0</v>
      </c>
      <c r="AZ296" s="268">
        <v>0</v>
      </c>
      <c r="BA296" s="268">
        <v>0</v>
      </c>
      <c r="BB296" s="268">
        <v>0</v>
      </c>
      <c r="BC296" s="268">
        <v>0</v>
      </c>
      <c r="BD296" s="268">
        <v>0</v>
      </c>
      <c r="BE296" s="268">
        <v>0</v>
      </c>
      <c r="BF296" s="268">
        <v>0</v>
      </c>
      <c r="BG296" s="268">
        <v>0</v>
      </c>
      <c r="BH296" s="268">
        <v>0</v>
      </c>
      <c r="BI296" s="268">
        <v>0</v>
      </c>
      <c r="BJ296" s="268">
        <v>0</v>
      </c>
      <c r="BK296" s="268">
        <v>0</v>
      </c>
      <c r="BL296" s="268">
        <v>0</v>
      </c>
      <c r="BM296" s="268">
        <v>0</v>
      </c>
      <c r="BN296" s="268">
        <v>0</v>
      </c>
      <c r="BO296" s="268">
        <v>0</v>
      </c>
      <c r="BP296" s="268">
        <v>0</v>
      </c>
      <c r="BQ296" s="268">
        <v>0</v>
      </c>
      <c r="BR296" s="268">
        <v>0</v>
      </c>
      <c r="BS296" s="268">
        <v>0</v>
      </c>
      <c r="BT296" s="268">
        <v>0</v>
      </c>
      <c r="BU296" s="268">
        <v>0</v>
      </c>
      <c r="BV296" s="268">
        <v>0</v>
      </c>
      <c r="BW296" s="268">
        <v>0</v>
      </c>
      <c r="BX296" s="268">
        <v>0</v>
      </c>
      <c r="BY296" s="268">
        <v>0</v>
      </c>
      <c r="BZ296" s="268">
        <v>0</v>
      </c>
      <c r="CA296" s="268">
        <v>0</v>
      </c>
      <c r="CB296" s="268">
        <v>0</v>
      </c>
      <c r="CC296" s="268">
        <v>0</v>
      </c>
      <c r="CD296" s="268">
        <v>0</v>
      </c>
      <c r="CE296" s="268">
        <v>0</v>
      </c>
      <c r="CF296" s="268">
        <v>0</v>
      </c>
      <c r="CG296" s="268">
        <v>0</v>
      </c>
      <c r="CH296" s="268">
        <v>0</v>
      </c>
      <c r="CI296" s="268">
        <v>0</v>
      </c>
      <c r="CJ296" s="268">
        <v>0</v>
      </c>
      <c r="CK296" s="268">
        <v>0</v>
      </c>
      <c r="CL296" s="268">
        <v>0</v>
      </c>
      <c r="CM296" s="268">
        <v>0</v>
      </c>
      <c r="CN296" s="268">
        <v>0</v>
      </c>
      <c r="CO296" s="268">
        <v>0</v>
      </c>
      <c r="CP296" s="268">
        <v>0</v>
      </c>
      <c r="CQ296" s="268">
        <v>0</v>
      </c>
      <c r="CR296" s="268">
        <v>0</v>
      </c>
      <c r="CS296" s="268">
        <v>0</v>
      </c>
      <c r="CT296" s="268">
        <v>0</v>
      </c>
      <c r="CU296" s="268">
        <v>0</v>
      </c>
      <c r="CV296" s="268">
        <v>0</v>
      </c>
      <c r="CW296" s="271">
        <v>0</v>
      </c>
      <c r="CX296" s="268">
        <v>0</v>
      </c>
      <c r="CY296" s="268">
        <v>0</v>
      </c>
      <c r="CZ296" s="268">
        <v>0</v>
      </c>
      <c r="DA296" s="268">
        <v>0</v>
      </c>
      <c r="DB296" s="268">
        <v>0</v>
      </c>
      <c r="DC296" s="268">
        <v>0</v>
      </c>
      <c r="DD296" s="268">
        <v>0</v>
      </c>
      <c r="DE296" s="268">
        <v>0</v>
      </c>
      <c r="DF296" s="268">
        <v>0</v>
      </c>
      <c r="DG296" s="268">
        <v>0</v>
      </c>
      <c r="DH296" s="268">
        <v>0</v>
      </c>
      <c r="DI296" s="268">
        <v>0</v>
      </c>
      <c r="DJ296" s="268">
        <v>0</v>
      </c>
      <c r="DK296" s="268">
        <v>0</v>
      </c>
      <c r="DL296" s="228">
        <v>0</v>
      </c>
      <c r="DM296" s="343"/>
      <c r="DN296" s="317"/>
      <c r="DO296" s="317"/>
      <c r="DP296" s="317"/>
      <c r="DQ296" s="270"/>
      <c r="DR296" s="209"/>
      <c r="DS296" s="209" t="s">
        <v>363</v>
      </c>
      <c r="DT296" s="267"/>
      <c r="DU296" s="268">
        <f t="shared" si="286"/>
        <v>0</v>
      </c>
      <c r="DV296" s="268">
        <f t="shared" si="287"/>
        <v>0</v>
      </c>
      <c r="DW296" s="268">
        <f t="shared" si="288"/>
        <v>0</v>
      </c>
      <c r="DX296" s="268">
        <f t="shared" si="289"/>
        <v>0</v>
      </c>
      <c r="DY296" s="268">
        <f t="shared" si="290"/>
        <v>0</v>
      </c>
      <c r="DZ296" s="268">
        <f t="shared" si="291"/>
        <v>0</v>
      </c>
      <c r="EA296" s="268">
        <f t="shared" si="292"/>
        <v>0</v>
      </c>
      <c r="EB296" s="268">
        <f t="shared" si="293"/>
        <v>0</v>
      </c>
      <c r="EC296" s="268">
        <f t="shared" si="294"/>
        <v>0</v>
      </c>
      <c r="ED296" s="269">
        <f t="shared" si="295"/>
        <v>0</v>
      </c>
      <c r="EE296" s="303">
        <f t="shared" si="285"/>
        <v>0</v>
      </c>
      <c r="EF296" s="306"/>
      <c r="EG296" s="314"/>
    </row>
    <row r="297" spans="1:137" s="126" customFormat="1" ht="15" hidden="1" customHeight="1" outlineLevel="6" thickBot="1" x14ac:dyDescent="0.4">
      <c r="A297" s="37" t="s">
        <v>357</v>
      </c>
      <c r="B297" s="37">
        <v>1</v>
      </c>
      <c r="C297" s="38">
        <v>1.3</v>
      </c>
      <c r="D297" s="39" t="s">
        <v>364</v>
      </c>
      <c r="E297" s="270"/>
      <c r="F297" s="209"/>
      <c r="G297" s="209" t="s">
        <v>365</v>
      </c>
      <c r="H297" s="267"/>
      <c r="I297" s="268">
        <v>0</v>
      </c>
      <c r="J297" s="268">
        <v>0</v>
      </c>
      <c r="K297" s="268">
        <v>0</v>
      </c>
      <c r="L297" s="268">
        <v>0</v>
      </c>
      <c r="M297" s="268">
        <v>0</v>
      </c>
      <c r="N297" s="268">
        <v>0</v>
      </c>
      <c r="O297" s="268">
        <v>0</v>
      </c>
      <c r="P297" s="268">
        <v>0</v>
      </c>
      <c r="Q297" s="268">
        <v>0</v>
      </c>
      <c r="R297" s="268">
        <v>0</v>
      </c>
      <c r="S297" s="268">
        <v>0</v>
      </c>
      <c r="T297" s="268">
        <v>0</v>
      </c>
      <c r="U297" s="268">
        <v>0</v>
      </c>
      <c r="V297" s="268">
        <v>0</v>
      </c>
      <c r="W297" s="268">
        <v>0</v>
      </c>
      <c r="X297" s="268">
        <v>0</v>
      </c>
      <c r="Y297" s="268">
        <v>0</v>
      </c>
      <c r="Z297" s="268">
        <v>0</v>
      </c>
      <c r="AA297" s="268">
        <v>0</v>
      </c>
      <c r="AB297" s="268">
        <v>0</v>
      </c>
      <c r="AC297" s="268">
        <v>0</v>
      </c>
      <c r="AD297" s="268">
        <v>0</v>
      </c>
      <c r="AE297" s="268">
        <v>0</v>
      </c>
      <c r="AF297" s="268">
        <v>0</v>
      </c>
      <c r="AG297" s="268">
        <v>0</v>
      </c>
      <c r="AH297" s="268">
        <v>0</v>
      </c>
      <c r="AI297" s="268">
        <v>0</v>
      </c>
      <c r="AJ297" s="268">
        <v>0</v>
      </c>
      <c r="AK297" s="268">
        <v>0</v>
      </c>
      <c r="AL297" s="268">
        <v>0</v>
      </c>
      <c r="AM297" s="268">
        <v>0</v>
      </c>
      <c r="AN297" s="268">
        <v>0</v>
      </c>
      <c r="AO297" s="268">
        <v>0</v>
      </c>
      <c r="AP297" s="268">
        <v>0</v>
      </c>
      <c r="AQ297" s="268">
        <v>0</v>
      </c>
      <c r="AR297" s="268">
        <v>0</v>
      </c>
      <c r="AS297" s="268">
        <v>0</v>
      </c>
      <c r="AT297" s="268">
        <v>0</v>
      </c>
      <c r="AU297" s="268">
        <v>0</v>
      </c>
      <c r="AV297" s="268">
        <v>0</v>
      </c>
      <c r="AW297" s="268">
        <v>0</v>
      </c>
      <c r="AX297" s="268">
        <v>0</v>
      </c>
      <c r="AY297" s="268">
        <v>0</v>
      </c>
      <c r="AZ297" s="268">
        <v>0</v>
      </c>
      <c r="BA297" s="268">
        <v>0</v>
      </c>
      <c r="BB297" s="268">
        <v>0</v>
      </c>
      <c r="BC297" s="268">
        <v>0</v>
      </c>
      <c r="BD297" s="268">
        <v>0</v>
      </c>
      <c r="BE297" s="268">
        <v>0</v>
      </c>
      <c r="BF297" s="268">
        <v>0</v>
      </c>
      <c r="BG297" s="268">
        <v>0</v>
      </c>
      <c r="BH297" s="268">
        <v>0</v>
      </c>
      <c r="BI297" s="268">
        <v>0</v>
      </c>
      <c r="BJ297" s="268">
        <v>0</v>
      </c>
      <c r="BK297" s="268">
        <v>0</v>
      </c>
      <c r="BL297" s="268">
        <v>0</v>
      </c>
      <c r="BM297" s="268">
        <v>0</v>
      </c>
      <c r="BN297" s="268">
        <v>0</v>
      </c>
      <c r="BO297" s="268">
        <v>0</v>
      </c>
      <c r="BP297" s="268">
        <v>0</v>
      </c>
      <c r="BQ297" s="268">
        <v>0</v>
      </c>
      <c r="BR297" s="268">
        <v>0</v>
      </c>
      <c r="BS297" s="268">
        <v>0</v>
      </c>
      <c r="BT297" s="268">
        <v>0</v>
      </c>
      <c r="BU297" s="268">
        <v>0</v>
      </c>
      <c r="BV297" s="268">
        <v>0</v>
      </c>
      <c r="BW297" s="268">
        <v>0</v>
      </c>
      <c r="BX297" s="268">
        <v>0</v>
      </c>
      <c r="BY297" s="268">
        <v>0</v>
      </c>
      <c r="BZ297" s="268">
        <v>0</v>
      </c>
      <c r="CA297" s="268">
        <v>0</v>
      </c>
      <c r="CB297" s="268">
        <v>0</v>
      </c>
      <c r="CC297" s="268">
        <v>0</v>
      </c>
      <c r="CD297" s="268">
        <v>0</v>
      </c>
      <c r="CE297" s="268">
        <v>0</v>
      </c>
      <c r="CF297" s="268">
        <v>0</v>
      </c>
      <c r="CG297" s="268">
        <v>0</v>
      </c>
      <c r="CH297" s="268">
        <v>0</v>
      </c>
      <c r="CI297" s="268">
        <v>0</v>
      </c>
      <c r="CJ297" s="268">
        <v>0</v>
      </c>
      <c r="CK297" s="268">
        <v>0</v>
      </c>
      <c r="CL297" s="268">
        <v>0</v>
      </c>
      <c r="CM297" s="268">
        <v>0</v>
      </c>
      <c r="CN297" s="268">
        <v>0</v>
      </c>
      <c r="CO297" s="268">
        <v>0</v>
      </c>
      <c r="CP297" s="268">
        <v>0</v>
      </c>
      <c r="CQ297" s="268">
        <v>0</v>
      </c>
      <c r="CR297" s="268">
        <v>0</v>
      </c>
      <c r="CS297" s="268">
        <v>0</v>
      </c>
      <c r="CT297" s="268">
        <v>0</v>
      </c>
      <c r="CU297" s="268">
        <v>0</v>
      </c>
      <c r="CV297" s="268">
        <v>0</v>
      </c>
      <c r="CW297" s="271">
        <v>0</v>
      </c>
      <c r="CX297" s="268">
        <v>0</v>
      </c>
      <c r="CY297" s="268">
        <v>0</v>
      </c>
      <c r="CZ297" s="268">
        <v>0</v>
      </c>
      <c r="DA297" s="268">
        <v>0</v>
      </c>
      <c r="DB297" s="268">
        <v>0</v>
      </c>
      <c r="DC297" s="268">
        <v>0</v>
      </c>
      <c r="DD297" s="268">
        <v>0</v>
      </c>
      <c r="DE297" s="268">
        <v>0</v>
      </c>
      <c r="DF297" s="268">
        <v>0</v>
      </c>
      <c r="DG297" s="268">
        <v>0</v>
      </c>
      <c r="DH297" s="268">
        <v>0</v>
      </c>
      <c r="DI297" s="268">
        <v>0</v>
      </c>
      <c r="DJ297" s="268">
        <v>0</v>
      </c>
      <c r="DK297" s="268">
        <v>0</v>
      </c>
      <c r="DL297" s="228">
        <v>0</v>
      </c>
      <c r="DM297" s="343"/>
      <c r="DN297" s="317"/>
      <c r="DO297" s="317"/>
      <c r="DP297" s="317"/>
      <c r="DQ297" s="270"/>
      <c r="DR297" s="209"/>
      <c r="DS297" s="209" t="s">
        <v>365</v>
      </c>
      <c r="DT297" s="267"/>
      <c r="DU297" s="268">
        <f t="shared" si="286"/>
        <v>0</v>
      </c>
      <c r="DV297" s="268">
        <f t="shared" si="287"/>
        <v>0</v>
      </c>
      <c r="DW297" s="268">
        <f t="shared" si="288"/>
        <v>0</v>
      </c>
      <c r="DX297" s="268">
        <f t="shared" si="289"/>
        <v>0</v>
      </c>
      <c r="DY297" s="268">
        <f t="shared" si="290"/>
        <v>0</v>
      </c>
      <c r="DZ297" s="268">
        <f t="shared" si="291"/>
        <v>0</v>
      </c>
      <c r="EA297" s="268">
        <f t="shared" si="292"/>
        <v>0</v>
      </c>
      <c r="EB297" s="268">
        <f t="shared" si="293"/>
        <v>0</v>
      </c>
      <c r="EC297" s="268">
        <f t="shared" si="294"/>
        <v>0</v>
      </c>
      <c r="ED297" s="269">
        <f t="shared" si="295"/>
        <v>0</v>
      </c>
      <c r="EE297" s="303">
        <f t="shared" si="285"/>
        <v>0</v>
      </c>
      <c r="EF297" s="306"/>
      <c r="EG297" s="314"/>
    </row>
    <row r="298" spans="1:137" s="126" customFormat="1" ht="15" hidden="1" customHeight="1" outlineLevel="6" thickBot="1" x14ac:dyDescent="0.4">
      <c r="A298" s="37" t="s">
        <v>357</v>
      </c>
      <c r="B298" s="37">
        <v>1</v>
      </c>
      <c r="C298" s="38">
        <v>1.4</v>
      </c>
      <c r="D298" s="39"/>
      <c r="E298" s="270"/>
      <c r="F298" s="209" t="s">
        <v>366</v>
      </c>
      <c r="G298" s="209"/>
      <c r="H298" s="267"/>
      <c r="I298" s="268">
        <v>0</v>
      </c>
      <c r="J298" s="268">
        <v>0</v>
      </c>
      <c r="K298" s="268">
        <v>0</v>
      </c>
      <c r="L298" s="268">
        <v>1770280493.2581768</v>
      </c>
      <c r="M298" s="268">
        <v>1862092.3965010501</v>
      </c>
      <c r="N298" s="268">
        <v>633967.66656229994</v>
      </c>
      <c r="O298" s="268">
        <v>8793511.2122318</v>
      </c>
      <c r="P298" s="268">
        <v>0</v>
      </c>
      <c r="Q298" s="268">
        <v>0</v>
      </c>
      <c r="R298" s="268">
        <v>0</v>
      </c>
      <c r="S298" s="268">
        <v>16950154.7949812</v>
      </c>
      <c r="T298" s="268">
        <v>803505.64905915002</v>
      </c>
      <c r="U298" s="268">
        <v>0</v>
      </c>
      <c r="V298" s="268">
        <v>24086226.9400381</v>
      </c>
      <c r="W298" s="268">
        <v>0</v>
      </c>
      <c r="X298" s="268">
        <v>0</v>
      </c>
      <c r="Y298" s="268">
        <v>2310303.125</v>
      </c>
      <c r="Z298" s="268">
        <v>2575216.6666666502</v>
      </c>
      <c r="AA298" s="268">
        <v>0</v>
      </c>
      <c r="AB298" s="268">
        <v>0</v>
      </c>
      <c r="AC298" s="268">
        <v>53326967.104363456</v>
      </c>
      <c r="AD298" s="268">
        <v>0</v>
      </c>
      <c r="AE298" s="268">
        <v>0</v>
      </c>
      <c r="AF298" s="268">
        <v>138728.33333324999</v>
      </c>
      <c r="AG298" s="268">
        <v>17063707.7051626</v>
      </c>
      <c r="AH298" s="268">
        <v>743843.54927299998</v>
      </c>
      <c r="AI298" s="268">
        <v>17710740.152417801</v>
      </c>
      <c r="AJ298" s="268">
        <v>32832244.5485323</v>
      </c>
      <c r="AK298" s="268">
        <v>0</v>
      </c>
      <c r="AL298" s="268">
        <v>0</v>
      </c>
      <c r="AM298" s="268">
        <v>13252385.887296949</v>
      </c>
      <c r="AN298" s="268">
        <v>302611.35052390001</v>
      </c>
      <c r="AO298" s="268">
        <v>1600438.125</v>
      </c>
      <c r="AP298" s="268">
        <v>6229.0601847999997</v>
      </c>
      <c r="AQ298" s="268">
        <v>0</v>
      </c>
      <c r="AR298" s="268">
        <v>0</v>
      </c>
      <c r="AS298" s="268">
        <v>0</v>
      </c>
      <c r="AT298" s="268">
        <v>16726330.0274</v>
      </c>
      <c r="AU298" s="268">
        <v>2140594.3234630502</v>
      </c>
      <c r="AV298" s="268">
        <v>1924929.3236688999</v>
      </c>
      <c r="AW298" s="268">
        <v>0</v>
      </c>
      <c r="AX298" s="268">
        <v>24971275.360646799</v>
      </c>
      <c r="AY298" s="268">
        <v>0</v>
      </c>
      <c r="AZ298" s="268">
        <v>0</v>
      </c>
      <c r="BA298" s="268">
        <v>3315341.6821308001</v>
      </c>
      <c r="BB298" s="268">
        <v>53149665.723234802</v>
      </c>
      <c r="BC298" s="268">
        <v>18873354.506469298</v>
      </c>
      <c r="BD298" s="268">
        <v>5893622.1833333503</v>
      </c>
      <c r="BE298" s="268">
        <v>4221970.2761271996</v>
      </c>
      <c r="BF298" s="268">
        <v>0</v>
      </c>
      <c r="BG298" s="268">
        <v>0</v>
      </c>
      <c r="BH298" s="268">
        <v>2903266.6666667</v>
      </c>
      <c r="BI298" s="268">
        <v>2520702.1733881999</v>
      </c>
      <c r="BJ298" s="268">
        <v>1975367.2154327999</v>
      </c>
      <c r="BK298" s="268">
        <v>2505394.0351670999</v>
      </c>
      <c r="BL298" s="268">
        <v>11223761.9344183</v>
      </c>
      <c r="BM298" s="268">
        <v>0</v>
      </c>
      <c r="BN298" s="268">
        <v>0</v>
      </c>
      <c r="BO298" s="268">
        <v>14195355.77834475</v>
      </c>
      <c r="BP298" s="268">
        <v>0</v>
      </c>
      <c r="BQ298" s="268">
        <v>3355620.8233142002</v>
      </c>
      <c r="BR298" s="268">
        <v>3007982.8688626499</v>
      </c>
      <c r="BS298" s="268">
        <v>163170.02943759999</v>
      </c>
      <c r="BT298" s="268">
        <v>0</v>
      </c>
      <c r="BU298" s="268">
        <v>0</v>
      </c>
      <c r="BV298" s="268">
        <v>0</v>
      </c>
      <c r="BW298" s="268">
        <v>0</v>
      </c>
      <c r="BX298" s="268">
        <v>19293155.733252399</v>
      </c>
      <c r="BY298" s="268">
        <v>0</v>
      </c>
      <c r="BZ298" s="268">
        <v>0</v>
      </c>
      <c r="CA298" s="268">
        <v>0</v>
      </c>
      <c r="CB298" s="268">
        <v>0</v>
      </c>
      <c r="CC298" s="268">
        <v>0</v>
      </c>
      <c r="CD298" s="268">
        <v>146696790.056649</v>
      </c>
      <c r="CE298" s="268">
        <v>298793.31618715002</v>
      </c>
      <c r="CF298" s="268">
        <v>26103720.8087564</v>
      </c>
      <c r="CG298" s="268">
        <v>22517908.602005951</v>
      </c>
      <c r="CH298" s="268">
        <v>0</v>
      </c>
      <c r="CI298" s="268">
        <v>0</v>
      </c>
      <c r="CJ298" s="268">
        <v>0</v>
      </c>
      <c r="CK298" s="268">
        <v>19752242.405626401</v>
      </c>
      <c r="CL298" s="268">
        <v>58117789.685031801</v>
      </c>
      <c r="CM298" s="268">
        <v>24480487.2606389</v>
      </c>
      <c r="CN298" s="268">
        <v>23393263.490117699</v>
      </c>
      <c r="CO298" s="268">
        <v>0</v>
      </c>
      <c r="CP298" s="268">
        <v>0</v>
      </c>
      <c r="CQ298" s="268">
        <v>8304434.3055555504</v>
      </c>
      <c r="CR298" s="268">
        <v>0</v>
      </c>
      <c r="CS298" s="268">
        <v>21575698.963556401</v>
      </c>
      <c r="CT298" s="268">
        <v>4032969.61461615</v>
      </c>
      <c r="CU298" s="268">
        <v>326281.68171305</v>
      </c>
      <c r="CV298" s="268">
        <v>0</v>
      </c>
      <c r="CW298" s="268">
        <v>161057465.96474999</v>
      </c>
      <c r="CX298" s="268">
        <v>147955711.33605</v>
      </c>
      <c r="CY298" s="268">
        <v>259923322.68327862</v>
      </c>
      <c r="CZ298" s="268">
        <v>252017446.64579701</v>
      </c>
      <c r="DA298" s="268">
        <v>142117985.69558299</v>
      </c>
      <c r="DB298" s="268">
        <v>284481158.51529723</v>
      </c>
      <c r="DC298" s="268">
        <v>302495929.54866201</v>
      </c>
      <c r="DD298" s="268">
        <v>194860443.56143901</v>
      </c>
      <c r="DE298" s="268">
        <v>202445670.33334216</v>
      </c>
      <c r="DF298" s="268">
        <v>1618902714.014889</v>
      </c>
      <c r="DG298" s="268">
        <v>888517716.71705866</v>
      </c>
      <c r="DH298" s="268">
        <v>161071334.57089898</v>
      </c>
      <c r="DI298" s="268">
        <v>82421031.6604487</v>
      </c>
      <c r="DJ298" s="268">
        <v>22047190.217928398</v>
      </c>
      <c r="DK298" s="268">
        <v>0</v>
      </c>
      <c r="DL298" s="228">
        <v>7233549729.8459415</v>
      </c>
      <c r="DM298" s="343"/>
      <c r="DN298" s="317"/>
      <c r="DO298" s="317"/>
      <c r="DP298" s="317"/>
      <c r="DQ298" s="270"/>
      <c r="DR298" s="209" t="s">
        <v>366</v>
      </c>
      <c r="DS298" s="209"/>
      <c r="DT298" s="267"/>
      <c r="DU298" s="268">
        <f t="shared" si="286"/>
        <v>0</v>
      </c>
      <c r="DV298" s="268">
        <f t="shared" si="287"/>
        <v>1781.5700645334721</v>
      </c>
      <c r="DW298" s="268">
        <f t="shared" si="288"/>
        <v>168.54163856882752</v>
      </c>
      <c r="DX298" s="268">
        <f t="shared" si="289"/>
        <v>562.79662359650604</v>
      </c>
      <c r="DY298" s="268">
        <f t="shared" si="290"/>
        <v>569.26278166579175</v>
      </c>
      <c r="DZ298" s="268">
        <f t="shared" si="291"/>
        <v>1378.4186343001204</v>
      </c>
      <c r="EA298" s="268">
        <f t="shared" si="292"/>
        <v>2507.4204307319478</v>
      </c>
      <c r="EB298" s="268">
        <f t="shared" si="293"/>
        <v>243.49236623134769</v>
      </c>
      <c r="EC298" s="268">
        <f t="shared" si="294"/>
        <v>22.047190217928399</v>
      </c>
      <c r="ED298" s="269">
        <f t="shared" si="295"/>
        <v>7233.5497298459422</v>
      </c>
      <c r="EE298" s="303">
        <f t="shared" si="285"/>
        <v>0</v>
      </c>
      <c r="EF298" s="306"/>
      <c r="EG298" s="314"/>
    </row>
    <row r="299" spans="1:137" s="126" customFormat="1" ht="15.75" hidden="1" customHeight="1" outlineLevel="6" thickBot="1" x14ac:dyDescent="0.4">
      <c r="A299" s="37" t="s">
        <v>357</v>
      </c>
      <c r="B299" s="37">
        <v>1</v>
      </c>
      <c r="C299" s="38">
        <v>1.5</v>
      </c>
      <c r="D299" s="39"/>
      <c r="E299" s="270"/>
      <c r="F299" s="209" t="s">
        <v>367</v>
      </c>
      <c r="G299" s="209"/>
      <c r="H299" s="267"/>
      <c r="I299" s="268">
        <v>0</v>
      </c>
      <c r="J299" s="268">
        <v>0</v>
      </c>
      <c r="K299" s="267">
        <v>1407251189.3764699</v>
      </c>
      <c r="L299" s="218">
        <v>1580349757.55163</v>
      </c>
      <c r="M299" s="218">
        <v>38923749</v>
      </c>
      <c r="N299" s="218">
        <v>0</v>
      </c>
      <c r="O299" s="218">
        <v>0</v>
      </c>
      <c r="P299" s="218">
        <v>0</v>
      </c>
      <c r="Q299" s="218">
        <v>0</v>
      </c>
      <c r="R299" s="218">
        <v>0</v>
      </c>
      <c r="S299" s="218">
        <v>2815.4139344262198</v>
      </c>
      <c r="T299" s="218">
        <v>0</v>
      </c>
      <c r="U299" s="218">
        <v>0</v>
      </c>
      <c r="V299" s="218">
        <v>0</v>
      </c>
      <c r="W299" s="218">
        <v>0</v>
      </c>
      <c r="X299" s="218">
        <v>0</v>
      </c>
      <c r="Y299" s="218">
        <v>0</v>
      </c>
      <c r="Z299" s="218">
        <v>741649.85792349698</v>
      </c>
      <c r="AA299" s="218">
        <v>0</v>
      </c>
      <c r="AB299" s="218">
        <v>0</v>
      </c>
      <c r="AC299" s="218">
        <v>0</v>
      </c>
      <c r="AD299" s="218">
        <v>0</v>
      </c>
      <c r="AE299" s="218">
        <v>0</v>
      </c>
      <c r="AF299" s="218">
        <v>0</v>
      </c>
      <c r="AG299" s="218">
        <v>0</v>
      </c>
      <c r="AH299" s="218">
        <v>0</v>
      </c>
      <c r="AI299" s="218">
        <v>0</v>
      </c>
      <c r="AJ299" s="218">
        <v>0</v>
      </c>
      <c r="AK299" s="218">
        <v>0</v>
      </c>
      <c r="AL299" s="218">
        <v>0</v>
      </c>
      <c r="AM299" s="218">
        <v>0</v>
      </c>
      <c r="AN299" s="218">
        <v>0</v>
      </c>
      <c r="AO299" s="218">
        <v>0</v>
      </c>
      <c r="AP299" s="218">
        <v>0</v>
      </c>
      <c r="AQ299" s="218">
        <v>0</v>
      </c>
      <c r="AR299" s="218">
        <v>0</v>
      </c>
      <c r="AS299" s="218">
        <v>0</v>
      </c>
      <c r="AT299" s="218">
        <v>0</v>
      </c>
      <c r="AU299" s="218">
        <v>0</v>
      </c>
      <c r="AV299" s="218">
        <v>0</v>
      </c>
      <c r="AW299" s="218">
        <v>11382.7459016393</v>
      </c>
      <c r="AX299" s="218">
        <v>0</v>
      </c>
      <c r="AY299" s="218">
        <v>0</v>
      </c>
      <c r="AZ299" s="218">
        <v>0</v>
      </c>
      <c r="BA299" s="218">
        <v>0</v>
      </c>
      <c r="BB299" s="218">
        <v>2904509.0163934398</v>
      </c>
      <c r="BC299" s="218">
        <v>0</v>
      </c>
      <c r="BD299" s="218">
        <v>19685</v>
      </c>
      <c r="BE299" s="218">
        <v>0</v>
      </c>
      <c r="BF299" s="218">
        <v>0</v>
      </c>
      <c r="BG299" s="218">
        <v>0</v>
      </c>
      <c r="BH299" s="218">
        <v>0</v>
      </c>
      <c r="BI299" s="218">
        <v>0</v>
      </c>
      <c r="BJ299" s="218">
        <v>0</v>
      </c>
      <c r="BK299" s="218">
        <v>0</v>
      </c>
      <c r="BL299" s="218">
        <v>0</v>
      </c>
      <c r="BM299" s="218">
        <v>0</v>
      </c>
      <c r="BN299" s="218">
        <v>0</v>
      </c>
      <c r="BO299" s="218">
        <v>0</v>
      </c>
      <c r="BP299" s="218">
        <v>0</v>
      </c>
      <c r="BQ299" s="218">
        <v>0</v>
      </c>
      <c r="BR299" s="218">
        <v>0</v>
      </c>
      <c r="BS299" s="218">
        <v>0</v>
      </c>
      <c r="BT299" s="218">
        <v>0</v>
      </c>
      <c r="BU299" s="218">
        <v>0</v>
      </c>
      <c r="BV299" s="218">
        <v>0</v>
      </c>
      <c r="BW299" s="218">
        <v>0</v>
      </c>
      <c r="BX299" s="218">
        <v>0</v>
      </c>
      <c r="BY299" s="218">
        <v>0</v>
      </c>
      <c r="BZ299" s="218">
        <v>0</v>
      </c>
      <c r="CA299" s="218">
        <v>0</v>
      </c>
      <c r="CB299" s="218">
        <v>11762.1707650273</v>
      </c>
      <c r="CC299" s="218">
        <v>0</v>
      </c>
      <c r="CD299" s="218">
        <v>0</v>
      </c>
      <c r="CE299" s="218">
        <v>714.58333333333303</v>
      </c>
      <c r="CF299" s="218">
        <v>0</v>
      </c>
      <c r="CG299" s="218">
        <v>3933535.1844262299</v>
      </c>
      <c r="CH299" s="218">
        <v>0</v>
      </c>
      <c r="CI299" s="218">
        <v>20341.166666666701</v>
      </c>
      <c r="CJ299" s="218">
        <v>0</v>
      </c>
      <c r="CK299" s="218">
        <v>0</v>
      </c>
      <c r="CL299" s="218">
        <v>0</v>
      </c>
      <c r="CM299" s="218">
        <v>0</v>
      </c>
      <c r="CN299" s="218">
        <v>0</v>
      </c>
      <c r="CO299" s="218">
        <v>0</v>
      </c>
      <c r="CP299" s="218">
        <v>0</v>
      </c>
      <c r="CQ299" s="218">
        <v>0</v>
      </c>
      <c r="CR299" s="218">
        <v>0</v>
      </c>
      <c r="CS299" s="218">
        <v>0</v>
      </c>
      <c r="CT299" s="218">
        <v>0</v>
      </c>
      <c r="CU299" s="218">
        <v>0</v>
      </c>
      <c r="CV299" s="218">
        <v>0</v>
      </c>
      <c r="CW299" s="218">
        <v>3304492.88251366</v>
      </c>
      <c r="CX299" s="218">
        <v>5453920.71607156</v>
      </c>
      <c r="CY299" s="218">
        <v>42746159.097937703</v>
      </c>
      <c r="CZ299" s="218">
        <v>9310346.6094318405</v>
      </c>
      <c r="DA299" s="218">
        <v>12216423.7188861</v>
      </c>
      <c r="DB299" s="218">
        <v>9794099.9704506304</v>
      </c>
      <c r="DC299" s="218">
        <v>15740708.780567411</v>
      </c>
      <c r="DD299" s="218">
        <v>7306546.3835616503</v>
      </c>
      <c r="DE299" s="218">
        <v>170464275.70684931</v>
      </c>
      <c r="DF299" s="218">
        <v>316666095.02808201</v>
      </c>
      <c r="DG299" s="218">
        <v>248284463.907534</v>
      </c>
      <c r="DH299" s="218">
        <v>367646884.02560604</v>
      </c>
      <c r="DI299" s="218">
        <v>190313982.64982799</v>
      </c>
      <c r="DJ299" s="218">
        <v>3927505607.067975</v>
      </c>
      <c r="DK299" s="218">
        <v>0</v>
      </c>
      <c r="DL299" s="228">
        <v>8360925097.6127386</v>
      </c>
      <c r="DM299" s="343"/>
      <c r="DN299" s="317"/>
      <c r="DO299" s="317"/>
      <c r="DP299" s="317"/>
      <c r="DQ299" s="270"/>
      <c r="DR299" s="209" t="s">
        <v>367</v>
      </c>
      <c r="DS299" s="209"/>
      <c r="DT299" s="267"/>
      <c r="DU299" s="218">
        <f t="shared" si="286"/>
        <v>0</v>
      </c>
      <c r="DV299" s="218">
        <f t="shared" si="287"/>
        <v>3026.5246959280998</v>
      </c>
      <c r="DW299" s="218">
        <f t="shared" si="288"/>
        <v>0.74446527185792322</v>
      </c>
      <c r="DX299" s="218">
        <f t="shared" si="289"/>
        <v>6.9019298674863361</v>
      </c>
      <c r="DY299" s="218">
        <f t="shared" si="290"/>
        <v>51.504572696522921</v>
      </c>
      <c r="DZ299" s="218">
        <f t="shared" si="291"/>
        <v>224.83240116974693</v>
      </c>
      <c r="EA299" s="218">
        <f t="shared" si="292"/>
        <v>564.95055893561607</v>
      </c>
      <c r="EB299" s="218">
        <f t="shared" si="293"/>
        <v>557.96086667543398</v>
      </c>
      <c r="EC299" s="218">
        <f t="shared" si="294"/>
        <v>3927.5056070679752</v>
      </c>
      <c r="ED299" s="228">
        <f t="shared" si="295"/>
        <v>8360.9250976127387</v>
      </c>
      <c r="EE299" s="303">
        <f t="shared" si="285"/>
        <v>0</v>
      </c>
      <c r="EF299" s="306"/>
      <c r="EG299" s="314"/>
    </row>
    <row r="300" spans="1:137" s="126" customFormat="1" ht="15.5" collapsed="1" x14ac:dyDescent="0.35">
      <c r="A300" s="37"/>
      <c r="B300" s="37"/>
      <c r="C300" s="38"/>
      <c r="D300" s="39"/>
      <c r="E300" s="233" t="s">
        <v>368</v>
      </c>
      <c r="F300" s="234"/>
      <c r="G300" s="234"/>
      <c r="H300" s="235"/>
      <c r="I300" s="245">
        <v>0</v>
      </c>
      <c r="J300" s="245">
        <v>0</v>
      </c>
      <c r="K300" s="245">
        <v>1509508389.1159499</v>
      </c>
      <c r="L300" s="245">
        <v>4334463003.4551468</v>
      </c>
      <c r="M300" s="245">
        <v>108666407.60086104</v>
      </c>
      <c r="N300" s="245">
        <v>250185361.33089229</v>
      </c>
      <c r="O300" s="245">
        <v>348292695.47655183</v>
      </c>
      <c r="P300" s="245">
        <v>0</v>
      </c>
      <c r="Q300" s="245">
        <v>0</v>
      </c>
      <c r="R300" s="245">
        <v>1129294562.3211901</v>
      </c>
      <c r="S300" s="245">
        <v>228821523.88986564</v>
      </c>
      <c r="T300" s="245">
        <v>59219972.613719143</v>
      </c>
      <c r="U300" s="245">
        <v>159699779.57177001</v>
      </c>
      <c r="V300" s="245">
        <v>203582731.41855812</v>
      </c>
      <c r="W300" s="245">
        <v>0</v>
      </c>
      <c r="X300" s="245">
        <v>0</v>
      </c>
      <c r="Y300" s="245">
        <v>2310303.125</v>
      </c>
      <c r="Z300" s="245">
        <v>202423835.62186018</v>
      </c>
      <c r="AA300" s="245">
        <v>93957305.386050001</v>
      </c>
      <c r="AB300" s="245">
        <v>65689027.145620003</v>
      </c>
      <c r="AC300" s="245">
        <v>197943751.40436345</v>
      </c>
      <c r="AD300" s="245">
        <v>0</v>
      </c>
      <c r="AE300" s="245">
        <v>0</v>
      </c>
      <c r="AF300" s="245">
        <v>438845391.46694326</v>
      </c>
      <c r="AG300" s="245">
        <v>212785113.7362926</v>
      </c>
      <c r="AH300" s="245">
        <v>172450148.540463</v>
      </c>
      <c r="AI300" s="245">
        <v>252779553.73073781</v>
      </c>
      <c r="AJ300" s="245">
        <v>477835487.0418123</v>
      </c>
      <c r="AK300" s="245">
        <v>0</v>
      </c>
      <c r="AL300" s="245">
        <v>0</v>
      </c>
      <c r="AM300" s="245">
        <v>325530852.11311698</v>
      </c>
      <c r="AN300" s="245">
        <v>52734417.865523897</v>
      </c>
      <c r="AO300" s="245">
        <v>87803178.548639998</v>
      </c>
      <c r="AP300" s="245">
        <v>83257908.987704813</v>
      </c>
      <c r="AQ300" s="245">
        <v>121314355.91096</v>
      </c>
      <c r="AR300" s="245">
        <v>0</v>
      </c>
      <c r="AS300" s="245">
        <v>0</v>
      </c>
      <c r="AT300" s="245">
        <v>511100027.03387004</v>
      </c>
      <c r="AU300" s="245">
        <v>101389591.75328305</v>
      </c>
      <c r="AV300" s="245">
        <v>289151989.59686887</v>
      </c>
      <c r="AW300" s="245">
        <v>122192349.67337164</v>
      </c>
      <c r="AX300" s="245">
        <v>146653082.51391679</v>
      </c>
      <c r="AY300" s="245">
        <v>0</v>
      </c>
      <c r="AZ300" s="245">
        <v>0</v>
      </c>
      <c r="BA300" s="245">
        <v>34951543.925170802</v>
      </c>
      <c r="BB300" s="245">
        <v>222555480.27982825</v>
      </c>
      <c r="BC300" s="245">
        <v>107148802.99172929</v>
      </c>
      <c r="BD300" s="245">
        <v>93418611.090313345</v>
      </c>
      <c r="BE300" s="245">
        <v>105626460.55612721</v>
      </c>
      <c r="BF300" s="245">
        <v>0</v>
      </c>
      <c r="BG300" s="245">
        <v>0</v>
      </c>
      <c r="BH300" s="245">
        <v>96423084.075496703</v>
      </c>
      <c r="BI300" s="245">
        <v>112012394.67343819</v>
      </c>
      <c r="BJ300" s="245">
        <v>71618073.231432796</v>
      </c>
      <c r="BK300" s="245">
        <v>61016546.291367099</v>
      </c>
      <c r="BL300" s="245">
        <v>35785369.988018297</v>
      </c>
      <c r="BM300" s="245">
        <v>0</v>
      </c>
      <c r="BN300" s="245">
        <v>0</v>
      </c>
      <c r="BO300" s="245">
        <v>131611634.13514476</v>
      </c>
      <c r="BP300" s="245">
        <v>88147360</v>
      </c>
      <c r="BQ300" s="245">
        <v>86795984.242424205</v>
      </c>
      <c r="BR300" s="245">
        <v>71948764.46986264</v>
      </c>
      <c r="BS300" s="245">
        <v>107494260.0294376</v>
      </c>
      <c r="BT300" s="245">
        <v>0</v>
      </c>
      <c r="BU300" s="245">
        <v>0</v>
      </c>
      <c r="BV300" s="245">
        <v>194326495.30177999</v>
      </c>
      <c r="BW300" s="245">
        <v>95754491.393519998</v>
      </c>
      <c r="BX300" s="245">
        <v>39858520.019192398</v>
      </c>
      <c r="BY300" s="245">
        <v>41529751.394699998</v>
      </c>
      <c r="BZ300" s="245">
        <v>95580598.866659999</v>
      </c>
      <c r="CA300" s="245">
        <v>0</v>
      </c>
      <c r="CB300" s="245">
        <v>11762.1707650273</v>
      </c>
      <c r="CC300" s="245">
        <v>39914630.645049997</v>
      </c>
      <c r="CD300" s="245">
        <v>305231462.13758898</v>
      </c>
      <c r="CE300" s="245">
        <v>6668470.9013604829</v>
      </c>
      <c r="CF300" s="245">
        <v>55424358.368756399</v>
      </c>
      <c r="CG300" s="245">
        <v>96014794.45755218</v>
      </c>
      <c r="CH300" s="245">
        <v>0</v>
      </c>
      <c r="CI300" s="245">
        <v>20341.166666666701</v>
      </c>
      <c r="CJ300" s="245">
        <v>194671186.28882</v>
      </c>
      <c r="CK300" s="245">
        <v>52904981.536316402</v>
      </c>
      <c r="CL300" s="245">
        <v>63921921.499721803</v>
      </c>
      <c r="CM300" s="245">
        <v>175987106.70063889</v>
      </c>
      <c r="CN300" s="245">
        <v>132472245.12011769</v>
      </c>
      <c r="CO300" s="245">
        <v>0</v>
      </c>
      <c r="CP300" s="245">
        <v>0</v>
      </c>
      <c r="CQ300" s="245">
        <v>72200491.856085554</v>
      </c>
      <c r="CR300" s="245">
        <v>692057490.55569005</v>
      </c>
      <c r="CS300" s="245">
        <v>285533980.21355641</v>
      </c>
      <c r="CT300" s="245">
        <v>38065106.515856147</v>
      </c>
      <c r="CU300" s="245">
        <v>380437004.28174305</v>
      </c>
      <c r="CV300" s="245">
        <v>0</v>
      </c>
      <c r="CW300" s="245">
        <v>1447620266.3006637</v>
      </c>
      <c r="CX300" s="245">
        <v>407645800.98816156</v>
      </c>
      <c r="CY300" s="245">
        <v>497336471.69024634</v>
      </c>
      <c r="CZ300" s="245">
        <v>280235919.92581886</v>
      </c>
      <c r="DA300" s="245">
        <v>491559038.97877908</v>
      </c>
      <c r="DB300" s="245">
        <v>314040514.57006788</v>
      </c>
      <c r="DC300" s="245">
        <v>327828924.99702942</v>
      </c>
      <c r="DD300" s="245">
        <v>484248077.47998065</v>
      </c>
      <c r="DE300" s="245">
        <v>376089875.17190146</v>
      </c>
      <c r="DF300" s="245">
        <v>2290880436.3472409</v>
      </c>
      <c r="DG300" s="245">
        <v>1425763359.3930926</v>
      </c>
      <c r="DH300" s="245">
        <v>528718218.59650505</v>
      </c>
      <c r="DI300" s="245">
        <v>272735014.31027669</v>
      </c>
      <c r="DJ300" s="245">
        <v>3949552797.2859035</v>
      </c>
      <c r="DK300" s="245">
        <v>0</v>
      </c>
      <c r="DL300" s="246">
        <v>29869278375.398499</v>
      </c>
      <c r="DM300" s="343"/>
      <c r="DN300" s="317"/>
      <c r="DO300" s="317"/>
      <c r="DP300" s="317"/>
      <c r="DQ300" s="233" t="s">
        <v>368</v>
      </c>
      <c r="DR300" s="234"/>
      <c r="DS300" s="234"/>
      <c r="DT300" s="235"/>
      <c r="DU300" s="245">
        <f>SUM(DU293:DU299)</f>
        <v>0</v>
      </c>
      <c r="DV300" s="245">
        <f t="shared" ref="DV300:EC300" si="296">SUM(DV293:DV299)</f>
        <v>6551.1158569794025</v>
      </c>
      <c r="DW300" s="245">
        <f t="shared" si="296"/>
        <v>3897.6384870142456</v>
      </c>
      <c r="DX300" s="245">
        <f t="shared" si="296"/>
        <v>5945.8323110874426</v>
      </c>
      <c r="DY300" s="245">
        <f t="shared" si="296"/>
        <v>2733.0395432608143</v>
      </c>
      <c r="DZ300" s="245">
        <f t="shared" si="296"/>
        <v>2274.0023511235772</v>
      </c>
      <c r="EA300" s="245">
        <f t="shared" si="296"/>
        <v>3716.6437957403341</v>
      </c>
      <c r="EB300" s="245">
        <f t="shared" si="296"/>
        <v>801.45323290678164</v>
      </c>
      <c r="EC300" s="245">
        <f t="shared" si="296"/>
        <v>3949.5527972859036</v>
      </c>
      <c r="ED300" s="246">
        <f>SUM(DU300:EC300)</f>
        <v>29869.278375398499</v>
      </c>
      <c r="EE300" s="303">
        <f t="shared" si="285"/>
        <v>0</v>
      </c>
      <c r="EF300" s="317"/>
      <c r="EG300" s="314"/>
    </row>
    <row r="301" spans="1:137" s="126" customFormat="1" ht="15.75" hidden="1" customHeight="1" outlineLevel="1" thickBot="1" x14ac:dyDescent="0.4">
      <c r="A301" s="37"/>
      <c r="B301" s="37"/>
      <c r="C301" s="38"/>
      <c r="D301" s="39"/>
      <c r="E301" s="203" t="s">
        <v>369</v>
      </c>
      <c r="F301" s="266"/>
      <c r="G301" s="266"/>
      <c r="H301" s="209"/>
      <c r="I301" s="204">
        <v>0</v>
      </c>
      <c r="J301" s="266">
        <v>0</v>
      </c>
      <c r="K301" s="209">
        <v>0</v>
      </c>
      <c r="L301" s="267">
        <v>0</v>
      </c>
      <c r="M301" s="267">
        <v>0</v>
      </c>
      <c r="N301" s="267">
        <v>0</v>
      </c>
      <c r="O301" s="267">
        <v>0</v>
      </c>
      <c r="P301" s="267">
        <v>0</v>
      </c>
      <c r="Q301" s="267">
        <v>0</v>
      </c>
      <c r="R301" s="267">
        <v>0</v>
      </c>
      <c r="S301" s="267">
        <v>0</v>
      </c>
      <c r="T301" s="267">
        <v>0</v>
      </c>
      <c r="U301" s="267">
        <v>0</v>
      </c>
      <c r="V301" s="267">
        <v>0</v>
      </c>
      <c r="W301" s="267">
        <v>0</v>
      </c>
      <c r="X301" s="267">
        <v>0</v>
      </c>
      <c r="Y301" s="267">
        <v>0</v>
      </c>
      <c r="Z301" s="267">
        <v>0</v>
      </c>
      <c r="AA301" s="267">
        <v>0</v>
      </c>
      <c r="AB301" s="267">
        <v>0</v>
      </c>
      <c r="AC301" s="267">
        <v>0</v>
      </c>
      <c r="AD301" s="267">
        <v>0</v>
      </c>
      <c r="AE301" s="267">
        <v>0</v>
      </c>
      <c r="AF301" s="267">
        <v>0</v>
      </c>
      <c r="AG301" s="267">
        <v>0</v>
      </c>
      <c r="AH301" s="267">
        <v>0</v>
      </c>
      <c r="AI301" s="267">
        <v>0</v>
      </c>
      <c r="AJ301" s="267">
        <v>0</v>
      </c>
      <c r="AK301" s="267">
        <v>0</v>
      </c>
      <c r="AL301" s="267">
        <v>0</v>
      </c>
      <c r="AM301" s="267">
        <v>0</v>
      </c>
      <c r="AN301" s="267">
        <v>0</v>
      </c>
      <c r="AO301" s="267">
        <v>0</v>
      </c>
      <c r="AP301" s="267">
        <v>0</v>
      </c>
      <c r="AQ301" s="267">
        <v>0</v>
      </c>
      <c r="AR301" s="267">
        <v>0</v>
      </c>
      <c r="AS301" s="267">
        <v>0</v>
      </c>
      <c r="AT301" s="267">
        <v>0</v>
      </c>
      <c r="AU301" s="267">
        <v>0</v>
      </c>
      <c r="AV301" s="267">
        <v>0</v>
      </c>
      <c r="AW301" s="267">
        <v>0</v>
      </c>
      <c r="AX301" s="267">
        <v>0</v>
      </c>
      <c r="AY301" s="267">
        <v>0</v>
      </c>
      <c r="AZ301" s="267">
        <v>0</v>
      </c>
      <c r="BA301" s="267">
        <v>0</v>
      </c>
      <c r="BB301" s="267">
        <v>0</v>
      </c>
      <c r="BC301" s="267">
        <v>0</v>
      </c>
      <c r="BD301" s="267">
        <v>0</v>
      </c>
      <c r="BE301" s="267">
        <v>0</v>
      </c>
      <c r="BF301" s="267">
        <v>0</v>
      </c>
      <c r="BG301" s="267">
        <v>0</v>
      </c>
      <c r="BH301" s="267">
        <v>0</v>
      </c>
      <c r="BI301" s="267">
        <v>0</v>
      </c>
      <c r="BJ301" s="267">
        <v>0</v>
      </c>
      <c r="BK301" s="267">
        <v>0</v>
      </c>
      <c r="BL301" s="267">
        <v>0</v>
      </c>
      <c r="BM301" s="267">
        <v>0</v>
      </c>
      <c r="BN301" s="267">
        <v>0</v>
      </c>
      <c r="BO301" s="267">
        <v>0</v>
      </c>
      <c r="BP301" s="267">
        <v>0</v>
      </c>
      <c r="BQ301" s="267">
        <v>0</v>
      </c>
      <c r="BR301" s="267">
        <v>0</v>
      </c>
      <c r="BS301" s="267">
        <v>0</v>
      </c>
      <c r="BT301" s="267">
        <v>0</v>
      </c>
      <c r="BU301" s="267">
        <v>0</v>
      </c>
      <c r="BV301" s="267">
        <v>0</v>
      </c>
      <c r="BW301" s="267">
        <v>0</v>
      </c>
      <c r="BX301" s="267">
        <v>0</v>
      </c>
      <c r="BY301" s="267">
        <v>0</v>
      </c>
      <c r="BZ301" s="267">
        <v>0</v>
      </c>
      <c r="CA301" s="267">
        <v>0</v>
      </c>
      <c r="CB301" s="267">
        <v>0</v>
      </c>
      <c r="CC301" s="267">
        <v>0</v>
      </c>
      <c r="CD301" s="267">
        <v>0</v>
      </c>
      <c r="CE301" s="267">
        <v>0</v>
      </c>
      <c r="CF301" s="267">
        <v>0</v>
      </c>
      <c r="CG301" s="267">
        <v>0</v>
      </c>
      <c r="CH301" s="267">
        <v>0</v>
      </c>
      <c r="CI301" s="267">
        <v>0</v>
      </c>
      <c r="CJ301" s="267">
        <v>0</v>
      </c>
      <c r="CK301" s="267">
        <v>0</v>
      </c>
      <c r="CL301" s="267">
        <v>0</v>
      </c>
      <c r="CM301" s="267">
        <v>0</v>
      </c>
      <c r="CN301" s="267">
        <v>0</v>
      </c>
      <c r="CO301" s="267">
        <v>0</v>
      </c>
      <c r="CP301" s="267">
        <v>0</v>
      </c>
      <c r="CQ301" s="267">
        <v>0</v>
      </c>
      <c r="CR301" s="267">
        <v>0</v>
      </c>
      <c r="CS301" s="267">
        <v>0</v>
      </c>
      <c r="CT301" s="267">
        <v>0</v>
      </c>
      <c r="CU301" s="267">
        <v>0</v>
      </c>
      <c r="CV301" s="267">
        <v>0</v>
      </c>
      <c r="CW301" s="267">
        <v>0</v>
      </c>
      <c r="CX301" s="267">
        <v>0</v>
      </c>
      <c r="CY301" s="267">
        <v>0</v>
      </c>
      <c r="CZ301" s="267">
        <v>0</v>
      </c>
      <c r="DA301" s="267">
        <v>0</v>
      </c>
      <c r="DB301" s="267">
        <v>0</v>
      </c>
      <c r="DC301" s="267">
        <v>0</v>
      </c>
      <c r="DD301" s="267">
        <v>0</v>
      </c>
      <c r="DE301" s="267">
        <v>0</v>
      </c>
      <c r="DF301" s="267">
        <v>0</v>
      </c>
      <c r="DG301" s="267">
        <v>0</v>
      </c>
      <c r="DH301" s="267">
        <v>0</v>
      </c>
      <c r="DI301" s="267">
        <v>0</v>
      </c>
      <c r="DJ301" s="267">
        <v>0</v>
      </c>
      <c r="DK301" s="267">
        <v>0</v>
      </c>
      <c r="DL301" s="272">
        <v>0</v>
      </c>
      <c r="DM301" s="343"/>
      <c r="DN301" s="317"/>
      <c r="DO301" s="317"/>
      <c r="DP301" s="317"/>
      <c r="DQ301" s="203" t="s">
        <v>369</v>
      </c>
      <c r="DR301" s="266"/>
      <c r="DS301" s="266"/>
      <c r="DT301" s="209"/>
      <c r="DU301" s="267"/>
      <c r="DV301" s="267"/>
      <c r="DW301" s="267"/>
      <c r="DX301" s="267"/>
      <c r="DY301" s="267"/>
      <c r="DZ301" s="267"/>
      <c r="EA301" s="267"/>
      <c r="EB301" s="267"/>
      <c r="EC301" s="267"/>
      <c r="ED301" s="272"/>
      <c r="EE301" s="303"/>
      <c r="EF301" s="317"/>
      <c r="EG301" s="314"/>
    </row>
    <row r="302" spans="1:137" s="126" customFormat="1" ht="15.75" hidden="1" customHeight="1" outlineLevel="1" thickBot="1" x14ac:dyDescent="0.4">
      <c r="A302" s="37"/>
      <c r="B302" s="37"/>
      <c r="C302" s="38"/>
      <c r="D302" s="39"/>
      <c r="E302" s="229" t="s">
        <v>370</v>
      </c>
      <c r="F302" s="221"/>
      <c r="G302" s="221"/>
      <c r="H302" s="273"/>
      <c r="I302" s="274">
        <v>0</v>
      </c>
      <c r="J302" s="221">
        <v>0</v>
      </c>
      <c r="K302" s="273">
        <v>0</v>
      </c>
      <c r="L302" s="222">
        <v>0</v>
      </c>
      <c r="M302" s="222">
        <v>0</v>
      </c>
      <c r="N302" s="222">
        <v>0</v>
      </c>
      <c r="O302" s="222">
        <v>0</v>
      </c>
      <c r="P302" s="222">
        <v>0</v>
      </c>
      <c r="Q302" s="222">
        <v>0</v>
      </c>
      <c r="R302" s="222">
        <v>0</v>
      </c>
      <c r="S302" s="222">
        <v>0</v>
      </c>
      <c r="T302" s="222">
        <v>0</v>
      </c>
      <c r="U302" s="222">
        <v>0</v>
      </c>
      <c r="V302" s="222">
        <v>0</v>
      </c>
      <c r="W302" s="222">
        <v>0</v>
      </c>
      <c r="X302" s="222">
        <v>0</v>
      </c>
      <c r="Y302" s="222">
        <v>0</v>
      </c>
      <c r="Z302" s="222">
        <v>0</v>
      </c>
      <c r="AA302" s="222">
        <v>0</v>
      </c>
      <c r="AB302" s="222">
        <v>0</v>
      </c>
      <c r="AC302" s="222">
        <v>0</v>
      </c>
      <c r="AD302" s="222">
        <v>0</v>
      </c>
      <c r="AE302" s="222">
        <v>0</v>
      </c>
      <c r="AF302" s="222">
        <v>0</v>
      </c>
      <c r="AG302" s="222">
        <v>0</v>
      </c>
      <c r="AH302" s="222">
        <v>0</v>
      </c>
      <c r="AI302" s="222">
        <v>0</v>
      </c>
      <c r="AJ302" s="222">
        <v>0</v>
      </c>
      <c r="AK302" s="222">
        <v>0</v>
      </c>
      <c r="AL302" s="222">
        <v>0</v>
      </c>
      <c r="AM302" s="222">
        <v>0</v>
      </c>
      <c r="AN302" s="222">
        <v>0</v>
      </c>
      <c r="AO302" s="222">
        <v>0</v>
      </c>
      <c r="AP302" s="222">
        <v>0</v>
      </c>
      <c r="AQ302" s="222">
        <v>0</v>
      </c>
      <c r="AR302" s="222">
        <v>0</v>
      </c>
      <c r="AS302" s="222">
        <v>0</v>
      </c>
      <c r="AT302" s="222">
        <v>0</v>
      </c>
      <c r="AU302" s="222">
        <v>0</v>
      </c>
      <c r="AV302" s="222">
        <v>0</v>
      </c>
      <c r="AW302" s="222">
        <v>0</v>
      </c>
      <c r="AX302" s="222">
        <v>0</v>
      </c>
      <c r="AY302" s="222">
        <v>0</v>
      </c>
      <c r="AZ302" s="222">
        <v>0</v>
      </c>
      <c r="BA302" s="222">
        <v>0</v>
      </c>
      <c r="BB302" s="222">
        <v>0</v>
      </c>
      <c r="BC302" s="222">
        <v>0</v>
      </c>
      <c r="BD302" s="222">
        <v>0</v>
      </c>
      <c r="BE302" s="222">
        <v>0</v>
      </c>
      <c r="BF302" s="222">
        <v>0</v>
      </c>
      <c r="BG302" s="222">
        <v>0</v>
      </c>
      <c r="BH302" s="222">
        <v>0</v>
      </c>
      <c r="BI302" s="222">
        <v>0</v>
      </c>
      <c r="BJ302" s="222">
        <v>0</v>
      </c>
      <c r="BK302" s="222">
        <v>0</v>
      </c>
      <c r="BL302" s="222">
        <v>0</v>
      </c>
      <c r="BM302" s="222">
        <v>0</v>
      </c>
      <c r="BN302" s="222">
        <v>0</v>
      </c>
      <c r="BO302" s="222">
        <v>0</v>
      </c>
      <c r="BP302" s="222">
        <v>0</v>
      </c>
      <c r="BQ302" s="222">
        <v>0</v>
      </c>
      <c r="BR302" s="222">
        <v>0</v>
      </c>
      <c r="BS302" s="222">
        <v>0</v>
      </c>
      <c r="BT302" s="222">
        <v>0</v>
      </c>
      <c r="BU302" s="222">
        <v>0</v>
      </c>
      <c r="BV302" s="222">
        <v>0</v>
      </c>
      <c r="BW302" s="222">
        <v>0</v>
      </c>
      <c r="BX302" s="222">
        <v>0</v>
      </c>
      <c r="BY302" s="222">
        <v>0</v>
      </c>
      <c r="BZ302" s="222">
        <v>0</v>
      </c>
      <c r="CA302" s="222">
        <v>0</v>
      </c>
      <c r="CB302" s="222">
        <v>0</v>
      </c>
      <c r="CC302" s="222">
        <v>0</v>
      </c>
      <c r="CD302" s="222">
        <v>0</v>
      </c>
      <c r="CE302" s="222">
        <v>0</v>
      </c>
      <c r="CF302" s="222">
        <v>0</v>
      </c>
      <c r="CG302" s="222">
        <v>0</v>
      </c>
      <c r="CH302" s="222">
        <v>0</v>
      </c>
      <c r="CI302" s="222">
        <v>0</v>
      </c>
      <c r="CJ302" s="222">
        <v>0</v>
      </c>
      <c r="CK302" s="222">
        <v>0</v>
      </c>
      <c r="CL302" s="222">
        <v>0</v>
      </c>
      <c r="CM302" s="222">
        <v>0</v>
      </c>
      <c r="CN302" s="222">
        <v>0</v>
      </c>
      <c r="CO302" s="222">
        <v>0</v>
      </c>
      <c r="CP302" s="222">
        <v>0</v>
      </c>
      <c r="CQ302" s="222">
        <v>0</v>
      </c>
      <c r="CR302" s="222">
        <v>0</v>
      </c>
      <c r="CS302" s="222">
        <v>0</v>
      </c>
      <c r="CT302" s="222">
        <v>0</v>
      </c>
      <c r="CU302" s="222">
        <v>0</v>
      </c>
      <c r="CV302" s="222">
        <v>0</v>
      </c>
      <c r="CW302" s="222">
        <v>0</v>
      </c>
      <c r="CX302" s="222">
        <v>0</v>
      </c>
      <c r="CY302" s="222">
        <v>0</v>
      </c>
      <c r="CZ302" s="222">
        <v>0</v>
      </c>
      <c r="DA302" s="222">
        <v>0</v>
      </c>
      <c r="DB302" s="222">
        <v>0</v>
      </c>
      <c r="DC302" s="222">
        <v>0</v>
      </c>
      <c r="DD302" s="222">
        <v>0</v>
      </c>
      <c r="DE302" s="222">
        <v>0</v>
      </c>
      <c r="DF302" s="222">
        <v>0</v>
      </c>
      <c r="DG302" s="222">
        <v>0</v>
      </c>
      <c r="DH302" s="222">
        <v>0</v>
      </c>
      <c r="DI302" s="222">
        <v>0</v>
      </c>
      <c r="DJ302" s="222">
        <v>0</v>
      </c>
      <c r="DK302" s="222">
        <v>0</v>
      </c>
      <c r="DL302" s="275">
        <v>0</v>
      </c>
      <c r="DM302" s="343"/>
      <c r="DN302" s="317"/>
      <c r="DO302" s="317"/>
      <c r="DP302" s="317"/>
      <c r="DQ302" s="229" t="s">
        <v>370</v>
      </c>
      <c r="DR302" s="221"/>
      <c r="DS302" s="221"/>
      <c r="DT302" s="273"/>
      <c r="DU302" s="222"/>
      <c r="DV302" s="222"/>
      <c r="DW302" s="222"/>
      <c r="DX302" s="222"/>
      <c r="DY302" s="222"/>
      <c r="DZ302" s="222"/>
      <c r="EA302" s="222"/>
      <c r="EB302" s="222"/>
      <c r="EC302" s="222"/>
      <c r="ED302" s="275"/>
      <c r="EE302" s="303"/>
      <c r="EF302" s="317"/>
      <c r="EG302" s="314"/>
    </row>
    <row r="303" spans="1:137" s="126" customFormat="1" ht="15" hidden="1" customHeight="1" outlineLevel="1" thickBot="1" x14ac:dyDescent="0.4">
      <c r="A303" s="37" t="s">
        <v>357</v>
      </c>
      <c r="B303" s="37">
        <v>2</v>
      </c>
      <c r="C303" s="38"/>
      <c r="D303" s="39"/>
      <c r="E303" s="270"/>
      <c r="F303" s="209" t="s">
        <v>292</v>
      </c>
      <c r="G303" s="209"/>
      <c r="H303" s="267"/>
      <c r="I303" s="276">
        <v>0</v>
      </c>
      <c r="J303" s="277">
        <v>0</v>
      </c>
      <c r="K303" s="267">
        <v>0</v>
      </c>
      <c r="L303" s="218">
        <v>0</v>
      </c>
      <c r="M303" s="218">
        <v>0</v>
      </c>
      <c r="N303" s="218">
        <v>0</v>
      </c>
      <c r="O303" s="218">
        <v>0</v>
      </c>
      <c r="P303" s="218">
        <v>0</v>
      </c>
      <c r="Q303" s="218">
        <v>0</v>
      </c>
      <c r="R303" s="218">
        <v>0</v>
      </c>
      <c r="S303" s="218">
        <v>0</v>
      </c>
      <c r="T303" s="218">
        <v>0</v>
      </c>
      <c r="U303" s="218">
        <v>0</v>
      </c>
      <c r="V303" s="218">
        <v>0</v>
      </c>
      <c r="W303" s="218">
        <v>0</v>
      </c>
      <c r="X303" s="218">
        <v>0</v>
      </c>
      <c r="Y303" s="218">
        <v>0</v>
      </c>
      <c r="Z303" s="218">
        <v>0</v>
      </c>
      <c r="AA303" s="218">
        <v>0</v>
      </c>
      <c r="AB303" s="218">
        <v>0</v>
      </c>
      <c r="AC303" s="218">
        <v>0</v>
      </c>
      <c r="AD303" s="218">
        <v>0</v>
      </c>
      <c r="AE303" s="218">
        <v>0</v>
      </c>
      <c r="AF303" s="218">
        <v>0</v>
      </c>
      <c r="AG303" s="218">
        <v>0</v>
      </c>
      <c r="AH303" s="218">
        <v>0</v>
      </c>
      <c r="AI303" s="218">
        <v>0</v>
      </c>
      <c r="AJ303" s="218">
        <v>0</v>
      </c>
      <c r="AK303" s="218">
        <v>0</v>
      </c>
      <c r="AL303" s="218">
        <v>0</v>
      </c>
      <c r="AM303" s="218">
        <v>0</v>
      </c>
      <c r="AN303" s="218">
        <v>0</v>
      </c>
      <c r="AO303" s="218">
        <v>0</v>
      </c>
      <c r="AP303" s="218">
        <v>0</v>
      </c>
      <c r="AQ303" s="218">
        <v>0</v>
      </c>
      <c r="AR303" s="218">
        <v>0</v>
      </c>
      <c r="AS303" s="218">
        <v>0</v>
      </c>
      <c r="AT303" s="218">
        <v>0</v>
      </c>
      <c r="AU303" s="218">
        <v>0</v>
      </c>
      <c r="AV303" s="218">
        <v>0</v>
      </c>
      <c r="AW303" s="218">
        <v>0</v>
      </c>
      <c r="AX303" s="218">
        <v>0</v>
      </c>
      <c r="AY303" s="218">
        <v>0</v>
      </c>
      <c r="AZ303" s="218">
        <v>0</v>
      </c>
      <c r="BA303" s="218">
        <v>0</v>
      </c>
      <c r="BB303" s="218">
        <v>0</v>
      </c>
      <c r="BC303" s="218">
        <v>0</v>
      </c>
      <c r="BD303" s="218">
        <v>0</v>
      </c>
      <c r="BE303" s="218">
        <v>0</v>
      </c>
      <c r="BF303" s="218">
        <v>0</v>
      </c>
      <c r="BG303" s="218">
        <v>0</v>
      </c>
      <c r="BH303" s="218">
        <v>0</v>
      </c>
      <c r="BI303" s="218">
        <v>0</v>
      </c>
      <c r="BJ303" s="218">
        <v>0</v>
      </c>
      <c r="BK303" s="218">
        <v>0</v>
      </c>
      <c r="BL303" s="218">
        <v>0</v>
      </c>
      <c r="BM303" s="218">
        <v>0</v>
      </c>
      <c r="BN303" s="218">
        <v>0</v>
      </c>
      <c r="BO303" s="218">
        <v>0</v>
      </c>
      <c r="BP303" s="218">
        <v>0</v>
      </c>
      <c r="BQ303" s="218">
        <v>0</v>
      </c>
      <c r="BR303" s="218">
        <v>0</v>
      </c>
      <c r="BS303" s="218">
        <v>0</v>
      </c>
      <c r="BT303" s="218">
        <v>0</v>
      </c>
      <c r="BU303" s="218">
        <v>0</v>
      </c>
      <c r="BV303" s="218">
        <v>0</v>
      </c>
      <c r="BW303" s="218">
        <v>0</v>
      </c>
      <c r="BX303" s="218">
        <v>0</v>
      </c>
      <c r="BY303" s="218">
        <v>0</v>
      </c>
      <c r="BZ303" s="218">
        <v>0</v>
      </c>
      <c r="CA303" s="218">
        <v>0</v>
      </c>
      <c r="CB303" s="218">
        <v>0</v>
      </c>
      <c r="CC303" s="218">
        <v>0</v>
      </c>
      <c r="CD303" s="218">
        <v>0</v>
      </c>
      <c r="CE303" s="218">
        <v>0</v>
      </c>
      <c r="CF303" s="218">
        <v>0</v>
      </c>
      <c r="CG303" s="218">
        <v>0</v>
      </c>
      <c r="CH303" s="218">
        <v>0</v>
      </c>
      <c r="CI303" s="218">
        <v>0</v>
      </c>
      <c r="CJ303" s="218">
        <v>0</v>
      </c>
      <c r="CK303" s="218">
        <v>0</v>
      </c>
      <c r="CL303" s="218">
        <v>0</v>
      </c>
      <c r="CM303" s="218">
        <v>0</v>
      </c>
      <c r="CN303" s="218">
        <v>0</v>
      </c>
      <c r="CO303" s="218">
        <v>0</v>
      </c>
      <c r="CP303" s="218">
        <v>0</v>
      </c>
      <c r="CQ303" s="218">
        <v>0</v>
      </c>
      <c r="CR303" s="218">
        <v>0</v>
      </c>
      <c r="CS303" s="218">
        <v>0</v>
      </c>
      <c r="CT303" s="218">
        <v>0</v>
      </c>
      <c r="CU303" s="218">
        <v>0</v>
      </c>
      <c r="CV303" s="218">
        <v>0</v>
      </c>
      <c r="CW303" s="218">
        <v>0</v>
      </c>
      <c r="CX303" s="218">
        <v>0</v>
      </c>
      <c r="CY303" s="218">
        <v>0</v>
      </c>
      <c r="CZ303" s="218">
        <v>0</v>
      </c>
      <c r="DA303" s="218">
        <v>0</v>
      </c>
      <c r="DB303" s="218">
        <v>0</v>
      </c>
      <c r="DC303" s="218">
        <v>0</v>
      </c>
      <c r="DD303" s="218">
        <v>0</v>
      </c>
      <c r="DE303" s="218">
        <v>0</v>
      </c>
      <c r="DF303" s="218">
        <v>0</v>
      </c>
      <c r="DG303" s="218">
        <v>0</v>
      </c>
      <c r="DH303" s="218">
        <v>0</v>
      </c>
      <c r="DI303" s="218">
        <v>0</v>
      </c>
      <c r="DJ303" s="218">
        <v>0</v>
      </c>
      <c r="DK303" s="218">
        <v>0</v>
      </c>
      <c r="DL303" s="228">
        <v>0</v>
      </c>
      <c r="DM303" s="343"/>
      <c r="DN303" s="317"/>
      <c r="DO303" s="317"/>
      <c r="DP303" s="317"/>
      <c r="DQ303" s="270"/>
      <c r="DR303" s="209" t="s">
        <v>292</v>
      </c>
      <c r="DS303" s="209"/>
      <c r="DT303" s="267"/>
      <c r="DU303" s="206">
        <f t="shared" ref="DU303:DU334" si="297">I303/$DQ$4</f>
        <v>0</v>
      </c>
      <c r="DV303" s="206">
        <f t="shared" ref="DV303:DV334" si="298">SUM(J303:O303)/$DQ$4</f>
        <v>0</v>
      </c>
      <c r="DW303" s="206">
        <f t="shared" ref="DW303:DW334" si="299">SUM(P303:AL303)/$DQ$4</f>
        <v>0</v>
      </c>
      <c r="DX303" s="206">
        <f t="shared" ref="DX303:DX334" si="300">SUM(AM303:CT303)/$DQ$4</f>
        <v>0</v>
      </c>
      <c r="DY303" s="206">
        <f t="shared" ref="DY303:DY334" si="301">SUM(CU303:CY303)/$DQ$4</f>
        <v>0</v>
      </c>
      <c r="DZ303" s="206">
        <f t="shared" ref="DZ303:DZ334" si="302">SUM(CZ303:DE303)/$DQ$4</f>
        <v>0</v>
      </c>
      <c r="EA303" s="206">
        <f t="shared" ref="EA303:EA334" si="303">SUM(DF303:DG303)/$DQ$4</f>
        <v>0</v>
      </c>
      <c r="EB303" s="206">
        <f t="shared" ref="EB303:EB334" si="304">SUM(DH303:DI303)/$DQ$4</f>
        <v>0</v>
      </c>
      <c r="EC303" s="206">
        <f t="shared" ref="EC303:EC334" si="305">SUM(DJ303:DK303)/$DQ$4</f>
        <v>0</v>
      </c>
      <c r="ED303" s="207">
        <f t="shared" ref="ED303:ED366" si="306">SUM(DU303:EC303)</f>
        <v>0</v>
      </c>
      <c r="EE303" s="303">
        <f t="shared" ref="EE303:EE334" si="307">ED303-(DL303/$DQ$4)</f>
        <v>0</v>
      </c>
      <c r="EF303" s="317"/>
      <c r="EG303" s="314"/>
    </row>
    <row r="304" spans="1:137" s="126" customFormat="1" ht="15" hidden="1" customHeight="1" outlineLevel="1" thickBot="1" x14ac:dyDescent="0.4">
      <c r="A304" s="37" t="s">
        <v>357</v>
      </c>
      <c r="B304" s="37">
        <v>2</v>
      </c>
      <c r="C304" s="38">
        <v>2.1</v>
      </c>
      <c r="D304" s="39"/>
      <c r="E304" s="270"/>
      <c r="F304" s="209"/>
      <c r="G304" s="209" t="s">
        <v>371</v>
      </c>
      <c r="H304" s="267"/>
      <c r="I304" s="206">
        <v>0</v>
      </c>
      <c r="J304" s="206">
        <v>0</v>
      </c>
      <c r="K304" s="206">
        <v>0</v>
      </c>
      <c r="L304" s="206">
        <v>0</v>
      </c>
      <c r="M304" s="206">
        <v>0</v>
      </c>
      <c r="N304" s="206">
        <v>0</v>
      </c>
      <c r="O304" s="206">
        <v>0</v>
      </c>
      <c r="P304" s="206">
        <v>0</v>
      </c>
      <c r="Q304" s="206">
        <v>0</v>
      </c>
      <c r="R304" s="206">
        <v>0</v>
      </c>
      <c r="S304" s="206">
        <v>0</v>
      </c>
      <c r="T304" s="206">
        <v>0</v>
      </c>
      <c r="U304" s="206">
        <v>0</v>
      </c>
      <c r="V304" s="206">
        <v>0</v>
      </c>
      <c r="W304" s="206">
        <v>0</v>
      </c>
      <c r="X304" s="206">
        <v>0</v>
      </c>
      <c r="Y304" s="206">
        <v>0</v>
      </c>
      <c r="Z304" s="206">
        <v>0</v>
      </c>
      <c r="AA304" s="206">
        <v>0</v>
      </c>
      <c r="AB304" s="206">
        <v>0</v>
      </c>
      <c r="AC304" s="206">
        <v>0</v>
      </c>
      <c r="AD304" s="206">
        <v>0</v>
      </c>
      <c r="AE304" s="206">
        <v>0</v>
      </c>
      <c r="AF304" s="206">
        <v>0</v>
      </c>
      <c r="AG304" s="206">
        <v>0</v>
      </c>
      <c r="AH304" s="206">
        <v>0</v>
      </c>
      <c r="AI304" s="206">
        <v>0</v>
      </c>
      <c r="AJ304" s="206">
        <v>0</v>
      </c>
      <c r="AK304" s="206">
        <v>0</v>
      </c>
      <c r="AL304" s="206">
        <v>0</v>
      </c>
      <c r="AM304" s="206">
        <v>0</v>
      </c>
      <c r="AN304" s="206">
        <v>0</v>
      </c>
      <c r="AO304" s="206">
        <v>0</v>
      </c>
      <c r="AP304" s="206">
        <v>0</v>
      </c>
      <c r="AQ304" s="206">
        <v>0</v>
      </c>
      <c r="AR304" s="206">
        <v>0</v>
      </c>
      <c r="AS304" s="206">
        <v>0</v>
      </c>
      <c r="AT304" s="206">
        <v>0</v>
      </c>
      <c r="AU304" s="206">
        <v>0</v>
      </c>
      <c r="AV304" s="206">
        <v>0</v>
      </c>
      <c r="AW304" s="206">
        <v>0</v>
      </c>
      <c r="AX304" s="206">
        <v>0</v>
      </c>
      <c r="AY304" s="206">
        <v>0</v>
      </c>
      <c r="AZ304" s="206">
        <v>0</v>
      </c>
      <c r="BA304" s="206">
        <v>0</v>
      </c>
      <c r="BB304" s="206">
        <v>0</v>
      </c>
      <c r="BC304" s="206">
        <v>0</v>
      </c>
      <c r="BD304" s="206">
        <v>0</v>
      </c>
      <c r="BE304" s="206">
        <v>0</v>
      </c>
      <c r="BF304" s="206">
        <v>0</v>
      </c>
      <c r="BG304" s="206">
        <v>0</v>
      </c>
      <c r="BH304" s="206">
        <v>0</v>
      </c>
      <c r="BI304" s="206">
        <v>0</v>
      </c>
      <c r="BJ304" s="206">
        <v>0</v>
      </c>
      <c r="BK304" s="206">
        <v>0</v>
      </c>
      <c r="BL304" s="206">
        <v>0</v>
      </c>
      <c r="BM304" s="206">
        <v>0</v>
      </c>
      <c r="BN304" s="206">
        <v>0</v>
      </c>
      <c r="BO304" s="206">
        <v>0</v>
      </c>
      <c r="BP304" s="206">
        <v>0</v>
      </c>
      <c r="BQ304" s="206">
        <v>0</v>
      </c>
      <c r="BR304" s="206">
        <v>0</v>
      </c>
      <c r="BS304" s="206">
        <v>0</v>
      </c>
      <c r="BT304" s="206">
        <v>0</v>
      </c>
      <c r="BU304" s="206">
        <v>0</v>
      </c>
      <c r="BV304" s="206">
        <v>0</v>
      </c>
      <c r="BW304" s="206">
        <v>0</v>
      </c>
      <c r="BX304" s="206">
        <v>0</v>
      </c>
      <c r="BY304" s="206">
        <v>0</v>
      </c>
      <c r="BZ304" s="206">
        <v>0</v>
      </c>
      <c r="CA304" s="206">
        <v>0</v>
      </c>
      <c r="CB304" s="206">
        <v>0</v>
      </c>
      <c r="CC304" s="206">
        <v>0</v>
      </c>
      <c r="CD304" s="206">
        <v>0</v>
      </c>
      <c r="CE304" s="206">
        <v>0</v>
      </c>
      <c r="CF304" s="206">
        <v>0</v>
      </c>
      <c r="CG304" s="206">
        <v>0</v>
      </c>
      <c r="CH304" s="206">
        <v>0</v>
      </c>
      <c r="CI304" s="206">
        <v>0</v>
      </c>
      <c r="CJ304" s="206">
        <v>0</v>
      </c>
      <c r="CK304" s="206">
        <v>0</v>
      </c>
      <c r="CL304" s="206">
        <v>0</v>
      </c>
      <c r="CM304" s="206">
        <v>0</v>
      </c>
      <c r="CN304" s="206">
        <v>0</v>
      </c>
      <c r="CO304" s="206">
        <v>0</v>
      </c>
      <c r="CP304" s="206">
        <v>0</v>
      </c>
      <c r="CQ304" s="206">
        <v>0</v>
      </c>
      <c r="CR304" s="206">
        <v>0</v>
      </c>
      <c r="CS304" s="206">
        <v>0</v>
      </c>
      <c r="CT304" s="206">
        <v>0</v>
      </c>
      <c r="CU304" s="206">
        <v>0</v>
      </c>
      <c r="CV304" s="206">
        <v>0</v>
      </c>
      <c r="CW304" s="206">
        <v>0</v>
      </c>
      <c r="CX304" s="206">
        <v>0</v>
      </c>
      <c r="CY304" s="206">
        <v>0</v>
      </c>
      <c r="CZ304" s="206">
        <v>0</v>
      </c>
      <c r="DA304" s="206">
        <v>0</v>
      </c>
      <c r="DB304" s="206">
        <v>0</v>
      </c>
      <c r="DC304" s="206">
        <v>0</v>
      </c>
      <c r="DD304" s="206">
        <v>0</v>
      </c>
      <c r="DE304" s="206">
        <v>0</v>
      </c>
      <c r="DF304" s="206">
        <v>0</v>
      </c>
      <c r="DG304" s="206">
        <v>0</v>
      </c>
      <c r="DH304" s="206">
        <v>0</v>
      </c>
      <c r="DI304" s="206">
        <v>0</v>
      </c>
      <c r="DJ304" s="232">
        <v>0</v>
      </c>
      <c r="DK304" s="206">
        <v>0</v>
      </c>
      <c r="DL304" s="207">
        <v>0</v>
      </c>
      <c r="DM304" s="343"/>
      <c r="DN304" s="317"/>
      <c r="DO304" s="317"/>
      <c r="DP304" s="317"/>
      <c r="DQ304" s="270"/>
      <c r="DR304" s="209"/>
      <c r="DS304" s="209" t="s">
        <v>371</v>
      </c>
      <c r="DT304" s="267"/>
      <c r="DU304" s="206">
        <f t="shared" si="297"/>
        <v>0</v>
      </c>
      <c r="DV304" s="206">
        <f t="shared" si="298"/>
        <v>0</v>
      </c>
      <c r="DW304" s="206">
        <f t="shared" si="299"/>
        <v>0</v>
      </c>
      <c r="DX304" s="206">
        <f t="shared" si="300"/>
        <v>0</v>
      </c>
      <c r="DY304" s="206">
        <f t="shared" si="301"/>
        <v>0</v>
      </c>
      <c r="DZ304" s="206">
        <f t="shared" si="302"/>
        <v>0</v>
      </c>
      <c r="EA304" s="206">
        <f t="shared" si="303"/>
        <v>0</v>
      </c>
      <c r="EB304" s="206">
        <f t="shared" si="304"/>
        <v>0</v>
      </c>
      <c r="EC304" s="206">
        <f t="shared" si="305"/>
        <v>0</v>
      </c>
      <c r="ED304" s="207">
        <f t="shared" si="306"/>
        <v>0</v>
      </c>
      <c r="EE304" s="303">
        <f t="shared" si="307"/>
        <v>0</v>
      </c>
      <c r="EF304" s="317"/>
      <c r="EG304" s="314"/>
    </row>
    <row r="305" spans="1:137" s="126" customFormat="1" ht="15" hidden="1" customHeight="1" outlineLevel="1" thickBot="1" x14ac:dyDescent="0.4">
      <c r="A305" s="37" t="s">
        <v>357</v>
      </c>
      <c r="B305" s="37">
        <v>2</v>
      </c>
      <c r="C305" s="38">
        <v>2.2000000000000002</v>
      </c>
      <c r="D305" s="39"/>
      <c r="E305" s="270"/>
      <c r="F305" s="209"/>
      <c r="G305" s="205" t="s">
        <v>276</v>
      </c>
      <c r="H305" s="267"/>
      <c r="I305" s="206">
        <v>-1132.7313226932299</v>
      </c>
      <c r="J305" s="206">
        <v>-1132.7313226931699</v>
      </c>
      <c r="K305" s="206">
        <v>-1132.7313226932299</v>
      </c>
      <c r="L305" s="206">
        <v>-1132.7313226931699</v>
      </c>
      <c r="M305" s="206">
        <v>-1132.7313226932299</v>
      </c>
      <c r="N305" s="206">
        <v>-1132.7313226931699</v>
      </c>
      <c r="O305" s="206">
        <v>-1132.7313226932299</v>
      </c>
      <c r="P305" s="206">
        <v>-1132.7313226931699</v>
      </c>
      <c r="Q305" s="206">
        <v>-1132.7313226932299</v>
      </c>
      <c r="R305" s="206">
        <v>-1132.7313226931699</v>
      </c>
      <c r="S305" s="206">
        <v>-1132.7313226932299</v>
      </c>
      <c r="T305" s="206">
        <v>-1132.7313226931699</v>
      </c>
      <c r="U305" s="206">
        <v>-1132.7313226932299</v>
      </c>
      <c r="V305" s="206">
        <v>-1132.7313226931699</v>
      </c>
      <c r="W305" s="206">
        <v>-1132.7313226932299</v>
      </c>
      <c r="X305" s="206">
        <v>-1132.7313226931699</v>
      </c>
      <c r="Y305" s="206">
        <v>-1132.7313226932299</v>
      </c>
      <c r="Z305" s="206">
        <v>-1132.7313226931699</v>
      </c>
      <c r="AA305" s="206">
        <v>-1132.7313226932299</v>
      </c>
      <c r="AB305" s="206">
        <v>-1132.7313226931699</v>
      </c>
      <c r="AC305" s="206">
        <v>-1132.7313226932299</v>
      </c>
      <c r="AD305" s="206">
        <v>-1132.7313226931699</v>
      </c>
      <c r="AE305" s="206">
        <v>-1132.7313226932299</v>
      </c>
      <c r="AF305" s="206">
        <v>-1132.7313226931699</v>
      </c>
      <c r="AG305" s="206">
        <v>-1132.7313226932299</v>
      </c>
      <c r="AH305" s="206">
        <v>-1132.7313226931699</v>
      </c>
      <c r="AI305" s="206">
        <v>-1132.7313226932299</v>
      </c>
      <c r="AJ305" s="206">
        <v>-1132.7313226931699</v>
      </c>
      <c r="AK305" s="206">
        <v>-1132.7313226932299</v>
      </c>
      <c r="AL305" s="206">
        <v>-1132.7313226931699</v>
      </c>
      <c r="AM305" s="206">
        <v>0</v>
      </c>
      <c r="AN305" s="206">
        <v>0</v>
      </c>
      <c r="AO305" s="206">
        <v>0</v>
      </c>
      <c r="AP305" s="206">
        <v>0</v>
      </c>
      <c r="AQ305" s="206">
        <v>0</v>
      </c>
      <c r="AR305" s="206">
        <v>0</v>
      </c>
      <c r="AS305" s="206">
        <v>0</v>
      </c>
      <c r="AT305" s="206">
        <v>0</v>
      </c>
      <c r="AU305" s="206">
        <v>0</v>
      </c>
      <c r="AV305" s="206">
        <v>0</v>
      </c>
      <c r="AW305" s="206">
        <v>0</v>
      </c>
      <c r="AX305" s="206">
        <v>0</v>
      </c>
      <c r="AY305" s="206">
        <v>0</v>
      </c>
      <c r="AZ305" s="206">
        <v>0</v>
      </c>
      <c r="BA305" s="206">
        <v>0</v>
      </c>
      <c r="BB305" s="206">
        <v>0</v>
      </c>
      <c r="BC305" s="206">
        <v>0</v>
      </c>
      <c r="BD305" s="206">
        <v>0</v>
      </c>
      <c r="BE305" s="206">
        <v>0</v>
      </c>
      <c r="BF305" s="206">
        <v>0</v>
      </c>
      <c r="BG305" s="206">
        <v>0</v>
      </c>
      <c r="BH305" s="206">
        <v>0</v>
      </c>
      <c r="BI305" s="206">
        <v>0</v>
      </c>
      <c r="BJ305" s="206">
        <v>0</v>
      </c>
      <c r="BK305" s="206">
        <v>0</v>
      </c>
      <c r="BL305" s="206">
        <v>0</v>
      </c>
      <c r="BM305" s="206">
        <v>0</v>
      </c>
      <c r="BN305" s="206">
        <v>0</v>
      </c>
      <c r="BO305" s="206">
        <v>0</v>
      </c>
      <c r="BP305" s="206">
        <v>0</v>
      </c>
      <c r="BQ305" s="206">
        <v>0</v>
      </c>
      <c r="BR305" s="206">
        <v>0</v>
      </c>
      <c r="BS305" s="206">
        <v>0</v>
      </c>
      <c r="BT305" s="206">
        <v>0</v>
      </c>
      <c r="BU305" s="206">
        <v>0</v>
      </c>
      <c r="BV305" s="206">
        <v>0</v>
      </c>
      <c r="BW305" s="206">
        <v>0</v>
      </c>
      <c r="BX305" s="206">
        <v>0</v>
      </c>
      <c r="BY305" s="206">
        <v>0</v>
      </c>
      <c r="BZ305" s="206">
        <v>0</v>
      </c>
      <c r="CA305" s="206">
        <v>0</v>
      </c>
      <c r="CB305" s="206">
        <v>0</v>
      </c>
      <c r="CC305" s="206">
        <v>0</v>
      </c>
      <c r="CD305" s="206">
        <v>0</v>
      </c>
      <c r="CE305" s="206">
        <v>0</v>
      </c>
      <c r="CF305" s="206">
        <v>0</v>
      </c>
      <c r="CG305" s="206">
        <v>0</v>
      </c>
      <c r="CH305" s="206">
        <v>0</v>
      </c>
      <c r="CI305" s="206">
        <v>0</v>
      </c>
      <c r="CJ305" s="206">
        <v>0</v>
      </c>
      <c r="CK305" s="206">
        <v>0</v>
      </c>
      <c r="CL305" s="206">
        <v>0</v>
      </c>
      <c r="CM305" s="206">
        <v>0</v>
      </c>
      <c r="CN305" s="206">
        <v>0</v>
      </c>
      <c r="CO305" s="206">
        <v>0</v>
      </c>
      <c r="CP305" s="206">
        <v>0</v>
      </c>
      <c r="CQ305" s="206">
        <v>0</v>
      </c>
      <c r="CR305" s="206">
        <v>0</v>
      </c>
      <c r="CS305" s="206">
        <v>0</v>
      </c>
      <c r="CT305" s="206">
        <v>0</v>
      </c>
      <c r="CU305" s="206">
        <v>0</v>
      </c>
      <c r="CV305" s="206">
        <v>0</v>
      </c>
      <c r="CW305" s="206">
        <v>-2.98023223876953E-11</v>
      </c>
      <c r="CX305" s="206">
        <v>2.98023223876953E-11</v>
      </c>
      <c r="CY305" s="206">
        <v>0</v>
      </c>
      <c r="CZ305" s="206">
        <v>0</v>
      </c>
      <c r="DA305" s="206">
        <v>2.6077032089233399E-11</v>
      </c>
      <c r="DB305" s="206">
        <v>0</v>
      </c>
      <c r="DC305" s="206">
        <v>0</v>
      </c>
      <c r="DD305" s="206">
        <v>0</v>
      </c>
      <c r="DE305" s="206">
        <v>0</v>
      </c>
      <c r="DF305" s="206">
        <v>0</v>
      </c>
      <c r="DG305" s="206">
        <v>0</v>
      </c>
      <c r="DH305" s="206">
        <v>0</v>
      </c>
      <c r="DI305" s="206">
        <v>-432162.63755920401</v>
      </c>
      <c r="DJ305" s="232">
        <v>0</v>
      </c>
      <c r="DK305" s="206">
        <v>0</v>
      </c>
      <c r="DL305" s="207">
        <v>-466144.57724000001</v>
      </c>
      <c r="DM305" s="343"/>
      <c r="DN305" s="317"/>
      <c r="DO305" s="317"/>
      <c r="DP305" s="317"/>
      <c r="DQ305" s="270"/>
      <c r="DR305" s="209"/>
      <c r="DS305" s="205" t="s">
        <v>276</v>
      </c>
      <c r="DT305" s="267"/>
      <c r="DU305" s="206">
        <f t="shared" si="297"/>
        <v>-1.1327313226932299E-3</v>
      </c>
      <c r="DV305" s="206">
        <f t="shared" si="298"/>
        <v>-6.7963879361591997E-3</v>
      </c>
      <c r="DW305" s="206">
        <f t="shared" si="299"/>
        <v>-2.6052820421943564E-2</v>
      </c>
      <c r="DX305" s="206">
        <f t="shared" si="300"/>
        <v>0</v>
      </c>
      <c r="DY305" s="206">
        <f t="shared" si="301"/>
        <v>0</v>
      </c>
      <c r="DZ305" s="206">
        <f t="shared" si="302"/>
        <v>2.6077032089233398E-17</v>
      </c>
      <c r="EA305" s="206">
        <f t="shared" si="303"/>
        <v>0</v>
      </c>
      <c r="EB305" s="206">
        <f t="shared" si="304"/>
        <v>-0.43216263755920403</v>
      </c>
      <c r="EC305" s="206">
        <f t="shared" si="305"/>
        <v>0</v>
      </c>
      <c r="ED305" s="207">
        <f t="shared" si="306"/>
        <v>-0.46614457724000002</v>
      </c>
      <c r="EE305" s="303">
        <f t="shared" si="307"/>
        <v>0</v>
      </c>
      <c r="EF305" s="317"/>
      <c r="EG305" s="314"/>
    </row>
    <row r="306" spans="1:137" s="126" customFormat="1" ht="15" hidden="1" customHeight="1" outlineLevel="1" thickBot="1" x14ac:dyDescent="0.4">
      <c r="A306" s="37" t="s">
        <v>357</v>
      </c>
      <c r="B306" s="37">
        <v>2</v>
      </c>
      <c r="C306" s="38">
        <v>2.2999999999999998</v>
      </c>
      <c r="D306" s="39"/>
      <c r="E306" s="270"/>
      <c r="F306" s="209"/>
      <c r="G306" s="209" t="s">
        <v>372</v>
      </c>
      <c r="H306" s="267"/>
      <c r="I306" s="278">
        <v>0</v>
      </c>
      <c r="J306" s="268">
        <v>0</v>
      </c>
      <c r="K306" s="268">
        <v>0</v>
      </c>
      <c r="L306" s="206">
        <v>0</v>
      </c>
      <c r="M306" s="206">
        <v>0</v>
      </c>
      <c r="N306" s="206">
        <v>0</v>
      </c>
      <c r="O306" s="206">
        <v>0</v>
      </c>
      <c r="P306" s="206">
        <v>0</v>
      </c>
      <c r="Q306" s="206">
        <v>0</v>
      </c>
      <c r="R306" s="206">
        <v>0</v>
      </c>
      <c r="S306" s="206">
        <v>0</v>
      </c>
      <c r="T306" s="206">
        <v>0</v>
      </c>
      <c r="U306" s="206">
        <v>0</v>
      </c>
      <c r="V306" s="206">
        <v>0</v>
      </c>
      <c r="W306" s="206">
        <v>0</v>
      </c>
      <c r="X306" s="206">
        <v>0</v>
      </c>
      <c r="Y306" s="206">
        <v>0</v>
      </c>
      <c r="Z306" s="206">
        <v>0</v>
      </c>
      <c r="AA306" s="206">
        <v>0</v>
      </c>
      <c r="AB306" s="206">
        <v>0</v>
      </c>
      <c r="AC306" s="206">
        <v>0</v>
      </c>
      <c r="AD306" s="206">
        <v>0</v>
      </c>
      <c r="AE306" s="206">
        <v>0</v>
      </c>
      <c r="AF306" s="206">
        <v>0</v>
      </c>
      <c r="AG306" s="206">
        <v>0</v>
      </c>
      <c r="AH306" s="206">
        <v>0</v>
      </c>
      <c r="AI306" s="206">
        <v>0</v>
      </c>
      <c r="AJ306" s="206">
        <v>0</v>
      </c>
      <c r="AK306" s="206">
        <v>0</v>
      </c>
      <c r="AL306" s="206">
        <v>0</v>
      </c>
      <c r="AM306" s="206">
        <v>0</v>
      </c>
      <c r="AN306" s="206">
        <v>0</v>
      </c>
      <c r="AO306" s="206">
        <v>0</v>
      </c>
      <c r="AP306" s="206">
        <v>0</v>
      </c>
      <c r="AQ306" s="206">
        <v>0</v>
      </c>
      <c r="AR306" s="206">
        <v>0</v>
      </c>
      <c r="AS306" s="206">
        <v>0</v>
      </c>
      <c r="AT306" s="206">
        <v>0</v>
      </c>
      <c r="AU306" s="206">
        <v>0</v>
      </c>
      <c r="AV306" s="206">
        <v>0</v>
      </c>
      <c r="AW306" s="206">
        <v>0</v>
      </c>
      <c r="AX306" s="206">
        <v>0</v>
      </c>
      <c r="AY306" s="206">
        <v>0</v>
      </c>
      <c r="AZ306" s="206">
        <v>0</v>
      </c>
      <c r="BA306" s="206">
        <v>0</v>
      </c>
      <c r="BB306" s="206">
        <v>0</v>
      </c>
      <c r="BC306" s="206">
        <v>0</v>
      </c>
      <c r="BD306" s="206">
        <v>0</v>
      </c>
      <c r="BE306" s="206">
        <v>0</v>
      </c>
      <c r="BF306" s="206">
        <v>0</v>
      </c>
      <c r="BG306" s="206">
        <v>0</v>
      </c>
      <c r="BH306" s="206">
        <v>0</v>
      </c>
      <c r="BI306" s="206">
        <v>0</v>
      </c>
      <c r="BJ306" s="206">
        <v>0</v>
      </c>
      <c r="BK306" s="206">
        <v>0</v>
      </c>
      <c r="BL306" s="206">
        <v>0</v>
      </c>
      <c r="BM306" s="206">
        <v>0</v>
      </c>
      <c r="BN306" s="206">
        <v>0</v>
      </c>
      <c r="BO306" s="206">
        <v>0</v>
      </c>
      <c r="BP306" s="206">
        <v>0</v>
      </c>
      <c r="BQ306" s="206">
        <v>0</v>
      </c>
      <c r="BR306" s="206">
        <v>0</v>
      </c>
      <c r="BS306" s="206">
        <v>0</v>
      </c>
      <c r="BT306" s="206">
        <v>0</v>
      </c>
      <c r="BU306" s="206">
        <v>0</v>
      </c>
      <c r="BV306" s="206">
        <v>0</v>
      </c>
      <c r="BW306" s="206">
        <v>0</v>
      </c>
      <c r="BX306" s="206">
        <v>0</v>
      </c>
      <c r="BY306" s="206">
        <v>0</v>
      </c>
      <c r="BZ306" s="206">
        <v>0</v>
      </c>
      <c r="CA306" s="206">
        <v>0</v>
      </c>
      <c r="CB306" s="206">
        <v>0</v>
      </c>
      <c r="CC306" s="206">
        <v>0</v>
      </c>
      <c r="CD306" s="206">
        <v>0</v>
      </c>
      <c r="CE306" s="206">
        <v>0</v>
      </c>
      <c r="CF306" s="206">
        <v>0</v>
      </c>
      <c r="CG306" s="206">
        <v>0</v>
      </c>
      <c r="CH306" s="206">
        <v>0</v>
      </c>
      <c r="CI306" s="206">
        <v>0</v>
      </c>
      <c r="CJ306" s="206">
        <v>0</v>
      </c>
      <c r="CK306" s="206">
        <v>0</v>
      </c>
      <c r="CL306" s="206">
        <v>0</v>
      </c>
      <c r="CM306" s="206">
        <v>0</v>
      </c>
      <c r="CN306" s="206">
        <v>0</v>
      </c>
      <c r="CO306" s="206">
        <v>0</v>
      </c>
      <c r="CP306" s="206">
        <v>0</v>
      </c>
      <c r="CQ306" s="206">
        <v>0</v>
      </c>
      <c r="CR306" s="206">
        <v>0</v>
      </c>
      <c r="CS306" s="206">
        <v>0</v>
      </c>
      <c r="CT306" s="206">
        <v>0</v>
      </c>
      <c r="CU306" s="206">
        <v>0</v>
      </c>
      <c r="CV306" s="206">
        <v>0</v>
      </c>
      <c r="CW306" s="206">
        <v>0</v>
      </c>
      <c r="CX306" s="206">
        <v>0</v>
      </c>
      <c r="CY306" s="206">
        <v>0</v>
      </c>
      <c r="CZ306" s="206">
        <v>0</v>
      </c>
      <c r="DA306" s="206">
        <v>0</v>
      </c>
      <c r="DB306" s="206">
        <v>0</v>
      </c>
      <c r="DC306" s="206">
        <v>0</v>
      </c>
      <c r="DD306" s="206">
        <v>0</v>
      </c>
      <c r="DE306" s="206">
        <v>0</v>
      </c>
      <c r="DF306" s="206">
        <v>0</v>
      </c>
      <c r="DG306" s="206">
        <v>0</v>
      </c>
      <c r="DH306" s="206">
        <v>0</v>
      </c>
      <c r="DI306" s="206">
        <v>0</v>
      </c>
      <c r="DJ306" s="206">
        <v>0</v>
      </c>
      <c r="DK306" s="206">
        <v>0</v>
      </c>
      <c r="DL306" s="207">
        <v>0</v>
      </c>
      <c r="DM306" s="343"/>
      <c r="DN306" s="317"/>
      <c r="DO306" s="317"/>
      <c r="DP306" s="317"/>
      <c r="DQ306" s="270"/>
      <c r="DR306" s="209"/>
      <c r="DS306" s="209" t="s">
        <v>372</v>
      </c>
      <c r="DT306" s="267"/>
      <c r="DU306" s="206">
        <f t="shared" si="297"/>
        <v>0</v>
      </c>
      <c r="DV306" s="206">
        <f t="shared" si="298"/>
        <v>0</v>
      </c>
      <c r="DW306" s="206">
        <f t="shared" si="299"/>
        <v>0</v>
      </c>
      <c r="DX306" s="206">
        <f t="shared" si="300"/>
        <v>0</v>
      </c>
      <c r="DY306" s="206">
        <f t="shared" si="301"/>
        <v>0</v>
      </c>
      <c r="DZ306" s="206">
        <f t="shared" si="302"/>
        <v>0</v>
      </c>
      <c r="EA306" s="206">
        <f t="shared" si="303"/>
        <v>0</v>
      </c>
      <c r="EB306" s="206">
        <f t="shared" si="304"/>
        <v>0</v>
      </c>
      <c r="EC306" s="206">
        <f t="shared" si="305"/>
        <v>0</v>
      </c>
      <c r="ED306" s="207">
        <f t="shared" si="306"/>
        <v>0</v>
      </c>
      <c r="EE306" s="303">
        <f t="shared" si="307"/>
        <v>0</v>
      </c>
      <c r="EF306" s="317"/>
      <c r="EG306" s="314"/>
    </row>
    <row r="307" spans="1:137" s="126" customFormat="1" ht="15" hidden="1" customHeight="1" outlineLevel="1" thickBot="1" x14ac:dyDescent="0.4">
      <c r="A307" s="37" t="s">
        <v>357</v>
      </c>
      <c r="B307" s="37">
        <v>2</v>
      </c>
      <c r="C307" s="38">
        <v>2.2999999999999998</v>
      </c>
      <c r="D307" s="39" t="s">
        <v>373</v>
      </c>
      <c r="E307" s="270"/>
      <c r="F307" s="209"/>
      <c r="G307" s="205"/>
      <c r="H307" s="209" t="s">
        <v>374</v>
      </c>
      <c r="I307" s="278">
        <v>0</v>
      </c>
      <c r="J307" s="268">
        <v>0</v>
      </c>
      <c r="K307" s="268">
        <v>0</v>
      </c>
      <c r="L307" s="206">
        <v>0</v>
      </c>
      <c r="M307" s="206">
        <v>0</v>
      </c>
      <c r="N307" s="206">
        <v>0</v>
      </c>
      <c r="O307" s="206">
        <v>0</v>
      </c>
      <c r="P307" s="206">
        <v>0</v>
      </c>
      <c r="Q307" s="206">
        <v>0</v>
      </c>
      <c r="R307" s="206">
        <v>0</v>
      </c>
      <c r="S307" s="206">
        <v>0</v>
      </c>
      <c r="T307" s="206">
        <v>0</v>
      </c>
      <c r="U307" s="206">
        <v>0</v>
      </c>
      <c r="V307" s="206">
        <v>0</v>
      </c>
      <c r="W307" s="206">
        <v>0</v>
      </c>
      <c r="X307" s="206">
        <v>0</v>
      </c>
      <c r="Y307" s="206">
        <v>0</v>
      </c>
      <c r="Z307" s="206">
        <v>0</v>
      </c>
      <c r="AA307" s="206">
        <v>0</v>
      </c>
      <c r="AB307" s="206">
        <v>0</v>
      </c>
      <c r="AC307" s="206">
        <v>0</v>
      </c>
      <c r="AD307" s="206">
        <v>0</v>
      </c>
      <c r="AE307" s="206">
        <v>0</v>
      </c>
      <c r="AF307" s="206">
        <v>0</v>
      </c>
      <c r="AG307" s="206">
        <v>0</v>
      </c>
      <c r="AH307" s="206">
        <v>0</v>
      </c>
      <c r="AI307" s="206">
        <v>0</v>
      </c>
      <c r="AJ307" s="206">
        <v>0</v>
      </c>
      <c r="AK307" s="206">
        <v>0</v>
      </c>
      <c r="AL307" s="206">
        <v>0</v>
      </c>
      <c r="AM307" s="206">
        <v>0</v>
      </c>
      <c r="AN307" s="206">
        <v>0</v>
      </c>
      <c r="AO307" s="206">
        <v>0</v>
      </c>
      <c r="AP307" s="206">
        <v>0</v>
      </c>
      <c r="AQ307" s="206">
        <v>0</v>
      </c>
      <c r="AR307" s="206">
        <v>0</v>
      </c>
      <c r="AS307" s="206">
        <v>0</v>
      </c>
      <c r="AT307" s="206">
        <v>0</v>
      </c>
      <c r="AU307" s="206">
        <v>0</v>
      </c>
      <c r="AV307" s="206">
        <v>0</v>
      </c>
      <c r="AW307" s="206">
        <v>0</v>
      </c>
      <c r="AX307" s="206">
        <v>0</v>
      </c>
      <c r="AY307" s="206">
        <v>0</v>
      </c>
      <c r="AZ307" s="206">
        <v>0</v>
      </c>
      <c r="BA307" s="206">
        <v>0</v>
      </c>
      <c r="BB307" s="206">
        <v>0</v>
      </c>
      <c r="BC307" s="206">
        <v>0</v>
      </c>
      <c r="BD307" s="206">
        <v>0</v>
      </c>
      <c r="BE307" s="206">
        <v>0</v>
      </c>
      <c r="BF307" s="206">
        <v>0</v>
      </c>
      <c r="BG307" s="206">
        <v>0</v>
      </c>
      <c r="BH307" s="206">
        <v>0</v>
      </c>
      <c r="BI307" s="206">
        <v>0</v>
      </c>
      <c r="BJ307" s="206">
        <v>0</v>
      </c>
      <c r="BK307" s="206">
        <v>0</v>
      </c>
      <c r="BL307" s="206">
        <v>0</v>
      </c>
      <c r="BM307" s="206">
        <v>0</v>
      </c>
      <c r="BN307" s="206">
        <v>0</v>
      </c>
      <c r="BO307" s="206">
        <v>0</v>
      </c>
      <c r="BP307" s="206">
        <v>0</v>
      </c>
      <c r="BQ307" s="206">
        <v>0</v>
      </c>
      <c r="BR307" s="206">
        <v>0</v>
      </c>
      <c r="BS307" s="206">
        <v>0</v>
      </c>
      <c r="BT307" s="206">
        <v>0</v>
      </c>
      <c r="BU307" s="206">
        <v>0</v>
      </c>
      <c r="BV307" s="206">
        <v>0</v>
      </c>
      <c r="BW307" s="206">
        <v>0</v>
      </c>
      <c r="BX307" s="206">
        <v>0</v>
      </c>
      <c r="BY307" s="206">
        <v>0</v>
      </c>
      <c r="BZ307" s="206">
        <v>0</v>
      </c>
      <c r="CA307" s="206">
        <v>0</v>
      </c>
      <c r="CB307" s="206">
        <v>0</v>
      </c>
      <c r="CC307" s="206">
        <v>0</v>
      </c>
      <c r="CD307" s="206">
        <v>0</v>
      </c>
      <c r="CE307" s="206">
        <v>0</v>
      </c>
      <c r="CF307" s="206">
        <v>0</v>
      </c>
      <c r="CG307" s="206">
        <v>0</v>
      </c>
      <c r="CH307" s="206">
        <v>0</v>
      </c>
      <c r="CI307" s="206">
        <v>0</v>
      </c>
      <c r="CJ307" s="206">
        <v>0</v>
      </c>
      <c r="CK307" s="206">
        <v>0</v>
      </c>
      <c r="CL307" s="206">
        <v>0</v>
      </c>
      <c r="CM307" s="206">
        <v>0</v>
      </c>
      <c r="CN307" s="206">
        <v>0</v>
      </c>
      <c r="CO307" s="206">
        <v>0</v>
      </c>
      <c r="CP307" s="206">
        <v>0</v>
      </c>
      <c r="CQ307" s="206">
        <v>0</v>
      </c>
      <c r="CR307" s="206">
        <v>0</v>
      </c>
      <c r="CS307" s="206">
        <v>0</v>
      </c>
      <c r="CT307" s="206">
        <v>0</v>
      </c>
      <c r="CU307" s="206">
        <v>0</v>
      </c>
      <c r="CV307" s="206">
        <v>0</v>
      </c>
      <c r="CW307" s="206">
        <v>0</v>
      </c>
      <c r="CX307" s="206">
        <v>0</v>
      </c>
      <c r="CY307" s="206">
        <v>0</v>
      </c>
      <c r="CZ307" s="206">
        <v>0</v>
      </c>
      <c r="DA307" s="206">
        <v>0</v>
      </c>
      <c r="DB307" s="206">
        <v>0</v>
      </c>
      <c r="DC307" s="206">
        <v>0</v>
      </c>
      <c r="DD307" s="206">
        <v>0</v>
      </c>
      <c r="DE307" s="206">
        <v>0</v>
      </c>
      <c r="DF307" s="206">
        <v>0</v>
      </c>
      <c r="DG307" s="206">
        <v>0</v>
      </c>
      <c r="DH307" s="206">
        <v>0</v>
      </c>
      <c r="DI307" s="206">
        <v>0</v>
      </c>
      <c r="DJ307" s="206">
        <v>0</v>
      </c>
      <c r="DK307" s="206">
        <v>0</v>
      </c>
      <c r="DL307" s="207">
        <v>0</v>
      </c>
      <c r="DM307" s="343"/>
      <c r="DN307" s="317"/>
      <c r="DO307" s="317"/>
      <c r="DP307" s="317"/>
      <c r="DQ307" s="270"/>
      <c r="DR307" s="209"/>
      <c r="DS307" s="205"/>
      <c r="DT307" s="209" t="s">
        <v>374</v>
      </c>
      <c r="DU307" s="206">
        <f t="shared" si="297"/>
        <v>0</v>
      </c>
      <c r="DV307" s="206">
        <f t="shared" si="298"/>
        <v>0</v>
      </c>
      <c r="DW307" s="206">
        <f t="shared" si="299"/>
        <v>0</v>
      </c>
      <c r="DX307" s="206">
        <f t="shared" si="300"/>
        <v>0</v>
      </c>
      <c r="DY307" s="206">
        <f t="shared" si="301"/>
        <v>0</v>
      </c>
      <c r="DZ307" s="206">
        <f t="shared" si="302"/>
        <v>0</v>
      </c>
      <c r="EA307" s="206">
        <f t="shared" si="303"/>
        <v>0</v>
      </c>
      <c r="EB307" s="206">
        <f t="shared" si="304"/>
        <v>0</v>
      </c>
      <c r="EC307" s="206">
        <f t="shared" si="305"/>
        <v>0</v>
      </c>
      <c r="ED307" s="207">
        <f t="shared" si="306"/>
        <v>0</v>
      </c>
      <c r="EE307" s="303">
        <f t="shared" si="307"/>
        <v>0</v>
      </c>
      <c r="EF307" s="317"/>
      <c r="EG307" s="314"/>
    </row>
    <row r="308" spans="1:137" s="126" customFormat="1" ht="15" hidden="1" customHeight="1" outlineLevel="1" thickBot="1" x14ac:dyDescent="0.4">
      <c r="A308" s="37" t="s">
        <v>357</v>
      </c>
      <c r="B308" s="37">
        <v>2</v>
      </c>
      <c r="C308" s="38">
        <v>2.2999999999999998</v>
      </c>
      <c r="D308" s="39" t="s">
        <v>375</v>
      </c>
      <c r="E308" s="270"/>
      <c r="F308" s="209"/>
      <c r="G308" s="205"/>
      <c r="H308" s="209" t="s">
        <v>376</v>
      </c>
      <c r="I308" s="278">
        <v>0</v>
      </c>
      <c r="J308" s="268">
        <v>0</v>
      </c>
      <c r="K308" s="268">
        <v>0</v>
      </c>
      <c r="L308" s="206">
        <v>0</v>
      </c>
      <c r="M308" s="206">
        <v>0</v>
      </c>
      <c r="N308" s="206">
        <v>0</v>
      </c>
      <c r="O308" s="206">
        <v>0</v>
      </c>
      <c r="P308" s="206">
        <v>0</v>
      </c>
      <c r="Q308" s="206">
        <v>0</v>
      </c>
      <c r="R308" s="206">
        <v>0</v>
      </c>
      <c r="S308" s="206">
        <v>0</v>
      </c>
      <c r="T308" s="206">
        <v>0</v>
      </c>
      <c r="U308" s="206">
        <v>0</v>
      </c>
      <c r="V308" s="206">
        <v>0</v>
      </c>
      <c r="W308" s="206">
        <v>0</v>
      </c>
      <c r="X308" s="206">
        <v>0</v>
      </c>
      <c r="Y308" s="206">
        <v>0</v>
      </c>
      <c r="Z308" s="206">
        <v>0</v>
      </c>
      <c r="AA308" s="206">
        <v>0</v>
      </c>
      <c r="AB308" s="206">
        <v>0</v>
      </c>
      <c r="AC308" s="206">
        <v>0</v>
      </c>
      <c r="AD308" s="206">
        <v>0</v>
      </c>
      <c r="AE308" s="206">
        <v>0</v>
      </c>
      <c r="AF308" s="206">
        <v>0</v>
      </c>
      <c r="AG308" s="206">
        <v>0</v>
      </c>
      <c r="AH308" s="206">
        <v>0</v>
      </c>
      <c r="AI308" s="206">
        <v>0</v>
      </c>
      <c r="AJ308" s="206">
        <v>0</v>
      </c>
      <c r="AK308" s="206">
        <v>0</v>
      </c>
      <c r="AL308" s="206">
        <v>0</v>
      </c>
      <c r="AM308" s="206">
        <v>0</v>
      </c>
      <c r="AN308" s="206">
        <v>0</v>
      </c>
      <c r="AO308" s="206">
        <v>0</v>
      </c>
      <c r="AP308" s="206">
        <v>0</v>
      </c>
      <c r="AQ308" s="206">
        <v>0</v>
      </c>
      <c r="AR308" s="206">
        <v>0</v>
      </c>
      <c r="AS308" s="206">
        <v>0</v>
      </c>
      <c r="AT308" s="206">
        <v>0</v>
      </c>
      <c r="AU308" s="206">
        <v>0</v>
      </c>
      <c r="AV308" s="206">
        <v>0</v>
      </c>
      <c r="AW308" s="206">
        <v>0</v>
      </c>
      <c r="AX308" s="206">
        <v>0</v>
      </c>
      <c r="AY308" s="206">
        <v>0</v>
      </c>
      <c r="AZ308" s="206">
        <v>0</v>
      </c>
      <c r="BA308" s="206">
        <v>0</v>
      </c>
      <c r="BB308" s="206">
        <v>0</v>
      </c>
      <c r="BC308" s="206">
        <v>0</v>
      </c>
      <c r="BD308" s="206">
        <v>0</v>
      </c>
      <c r="BE308" s="206">
        <v>0</v>
      </c>
      <c r="BF308" s="206">
        <v>0</v>
      </c>
      <c r="BG308" s="206">
        <v>0</v>
      </c>
      <c r="BH308" s="206">
        <v>0</v>
      </c>
      <c r="BI308" s="206">
        <v>0</v>
      </c>
      <c r="BJ308" s="206">
        <v>0</v>
      </c>
      <c r="BK308" s="206">
        <v>0</v>
      </c>
      <c r="BL308" s="206">
        <v>0</v>
      </c>
      <c r="BM308" s="206">
        <v>0</v>
      </c>
      <c r="BN308" s="206">
        <v>0</v>
      </c>
      <c r="BO308" s="206">
        <v>0</v>
      </c>
      <c r="BP308" s="206">
        <v>0</v>
      </c>
      <c r="BQ308" s="206">
        <v>0</v>
      </c>
      <c r="BR308" s="206">
        <v>0</v>
      </c>
      <c r="BS308" s="206">
        <v>0</v>
      </c>
      <c r="BT308" s="206">
        <v>0</v>
      </c>
      <c r="BU308" s="206">
        <v>0</v>
      </c>
      <c r="BV308" s="206">
        <v>0</v>
      </c>
      <c r="BW308" s="206">
        <v>0</v>
      </c>
      <c r="BX308" s="206">
        <v>0</v>
      </c>
      <c r="BY308" s="206">
        <v>0</v>
      </c>
      <c r="BZ308" s="206">
        <v>0</v>
      </c>
      <c r="CA308" s="206">
        <v>0</v>
      </c>
      <c r="CB308" s="206">
        <v>0</v>
      </c>
      <c r="CC308" s="206">
        <v>0</v>
      </c>
      <c r="CD308" s="206">
        <v>0</v>
      </c>
      <c r="CE308" s="206">
        <v>0</v>
      </c>
      <c r="CF308" s="206">
        <v>0</v>
      </c>
      <c r="CG308" s="206">
        <v>0</v>
      </c>
      <c r="CH308" s="206">
        <v>0</v>
      </c>
      <c r="CI308" s="206">
        <v>0</v>
      </c>
      <c r="CJ308" s="206">
        <v>0</v>
      </c>
      <c r="CK308" s="206">
        <v>0</v>
      </c>
      <c r="CL308" s="206">
        <v>0</v>
      </c>
      <c r="CM308" s="206">
        <v>0</v>
      </c>
      <c r="CN308" s="206">
        <v>0</v>
      </c>
      <c r="CO308" s="206">
        <v>0</v>
      </c>
      <c r="CP308" s="206">
        <v>0</v>
      </c>
      <c r="CQ308" s="206">
        <v>0</v>
      </c>
      <c r="CR308" s="206">
        <v>0</v>
      </c>
      <c r="CS308" s="206">
        <v>0</v>
      </c>
      <c r="CT308" s="206">
        <v>0</v>
      </c>
      <c r="CU308" s="206">
        <v>0</v>
      </c>
      <c r="CV308" s="206">
        <v>0</v>
      </c>
      <c r="CW308" s="206">
        <v>0</v>
      </c>
      <c r="CX308" s="206">
        <v>0</v>
      </c>
      <c r="CY308" s="206">
        <v>0</v>
      </c>
      <c r="CZ308" s="206">
        <v>0</v>
      </c>
      <c r="DA308" s="206">
        <v>0</v>
      </c>
      <c r="DB308" s="206">
        <v>0</v>
      </c>
      <c r="DC308" s="206">
        <v>0</v>
      </c>
      <c r="DD308" s="206">
        <v>0</v>
      </c>
      <c r="DE308" s="206">
        <v>0</v>
      </c>
      <c r="DF308" s="206">
        <v>0</v>
      </c>
      <c r="DG308" s="206">
        <v>0</v>
      </c>
      <c r="DH308" s="206">
        <v>0</v>
      </c>
      <c r="DI308" s="206">
        <v>0</v>
      </c>
      <c r="DJ308" s="206">
        <v>0</v>
      </c>
      <c r="DK308" s="206">
        <v>0</v>
      </c>
      <c r="DL308" s="207">
        <v>0</v>
      </c>
      <c r="DM308" s="343"/>
      <c r="DN308" s="317"/>
      <c r="DO308" s="317"/>
      <c r="DP308" s="317"/>
      <c r="DQ308" s="270"/>
      <c r="DR308" s="209"/>
      <c r="DS308" s="205"/>
      <c r="DT308" s="209" t="s">
        <v>376</v>
      </c>
      <c r="DU308" s="206">
        <f t="shared" si="297"/>
        <v>0</v>
      </c>
      <c r="DV308" s="206">
        <f t="shared" si="298"/>
        <v>0</v>
      </c>
      <c r="DW308" s="206">
        <f t="shared" si="299"/>
        <v>0</v>
      </c>
      <c r="DX308" s="206">
        <f t="shared" si="300"/>
        <v>0</v>
      </c>
      <c r="DY308" s="206">
        <f t="shared" si="301"/>
        <v>0</v>
      </c>
      <c r="DZ308" s="206">
        <f t="shared" si="302"/>
        <v>0</v>
      </c>
      <c r="EA308" s="206">
        <f t="shared" si="303"/>
        <v>0</v>
      </c>
      <c r="EB308" s="206">
        <f t="shared" si="304"/>
        <v>0</v>
      </c>
      <c r="EC308" s="206">
        <f t="shared" si="305"/>
        <v>0</v>
      </c>
      <c r="ED308" s="207">
        <f t="shared" si="306"/>
        <v>0</v>
      </c>
      <c r="EE308" s="303">
        <f t="shared" si="307"/>
        <v>0</v>
      </c>
      <c r="EF308" s="317"/>
      <c r="EG308" s="314"/>
    </row>
    <row r="309" spans="1:137" s="126" customFormat="1" ht="15" hidden="1" customHeight="1" outlineLevel="1" thickBot="1" x14ac:dyDescent="0.4">
      <c r="A309" s="37" t="s">
        <v>357</v>
      </c>
      <c r="B309" s="37">
        <v>2</v>
      </c>
      <c r="C309" s="38">
        <v>2.4</v>
      </c>
      <c r="D309" s="39"/>
      <c r="E309" s="270"/>
      <c r="F309" s="209"/>
      <c r="G309" s="205" t="s">
        <v>377</v>
      </c>
      <c r="H309" s="205"/>
      <c r="I309" s="206">
        <v>-2.673</v>
      </c>
      <c r="J309" s="206">
        <v>-2.673</v>
      </c>
      <c r="K309" s="206">
        <v>-2.673</v>
      </c>
      <c r="L309" s="206">
        <v>-2.673</v>
      </c>
      <c r="M309" s="206">
        <v>-2.673</v>
      </c>
      <c r="N309" s="206">
        <v>-2.673</v>
      </c>
      <c r="O309" s="206">
        <v>-2.673</v>
      </c>
      <c r="P309" s="206">
        <v>-2.673</v>
      </c>
      <c r="Q309" s="206">
        <v>-2.673</v>
      </c>
      <c r="R309" s="206">
        <v>-2.673</v>
      </c>
      <c r="S309" s="206">
        <v>-2.673</v>
      </c>
      <c r="T309" s="206">
        <v>-2.673</v>
      </c>
      <c r="U309" s="206">
        <v>-2.673</v>
      </c>
      <c r="V309" s="206">
        <v>-2.673</v>
      </c>
      <c r="W309" s="206">
        <v>-2.673</v>
      </c>
      <c r="X309" s="206">
        <v>-2.673</v>
      </c>
      <c r="Y309" s="206">
        <v>-2.673</v>
      </c>
      <c r="Z309" s="206">
        <v>-2.673</v>
      </c>
      <c r="AA309" s="206">
        <v>-2.673</v>
      </c>
      <c r="AB309" s="206">
        <v>-2.673</v>
      </c>
      <c r="AC309" s="206">
        <v>-2.673</v>
      </c>
      <c r="AD309" s="206">
        <v>-2.673</v>
      </c>
      <c r="AE309" s="206">
        <v>-2.673</v>
      </c>
      <c r="AF309" s="206">
        <v>-2.673</v>
      </c>
      <c r="AG309" s="206">
        <v>-2.673</v>
      </c>
      <c r="AH309" s="206">
        <v>-2.673</v>
      </c>
      <c r="AI309" s="206">
        <v>-2.673</v>
      </c>
      <c r="AJ309" s="206">
        <v>-2.673</v>
      </c>
      <c r="AK309" s="206">
        <v>-2.673</v>
      </c>
      <c r="AL309" s="206">
        <v>-2.673</v>
      </c>
      <c r="AM309" s="206">
        <v>0</v>
      </c>
      <c r="AN309" s="206">
        <v>0</v>
      </c>
      <c r="AO309" s="206">
        <v>0</v>
      </c>
      <c r="AP309" s="206">
        <v>0</v>
      </c>
      <c r="AQ309" s="206">
        <v>0</v>
      </c>
      <c r="AR309" s="206">
        <v>0</v>
      </c>
      <c r="AS309" s="206">
        <v>0</v>
      </c>
      <c r="AT309" s="206">
        <v>0</v>
      </c>
      <c r="AU309" s="206">
        <v>0</v>
      </c>
      <c r="AV309" s="206">
        <v>0</v>
      </c>
      <c r="AW309" s="206">
        <v>0</v>
      </c>
      <c r="AX309" s="206">
        <v>0</v>
      </c>
      <c r="AY309" s="206">
        <v>0</v>
      </c>
      <c r="AZ309" s="206">
        <v>0</v>
      </c>
      <c r="BA309" s="206">
        <v>0</v>
      </c>
      <c r="BB309" s="206">
        <v>0</v>
      </c>
      <c r="BC309" s="206">
        <v>0</v>
      </c>
      <c r="BD309" s="206">
        <v>0</v>
      </c>
      <c r="BE309" s="206">
        <v>0</v>
      </c>
      <c r="BF309" s="206">
        <v>0</v>
      </c>
      <c r="BG309" s="206">
        <v>0</v>
      </c>
      <c r="BH309" s="206">
        <v>0</v>
      </c>
      <c r="BI309" s="206">
        <v>0</v>
      </c>
      <c r="BJ309" s="206">
        <v>0</v>
      </c>
      <c r="BK309" s="206">
        <v>0</v>
      </c>
      <c r="BL309" s="206">
        <v>0</v>
      </c>
      <c r="BM309" s="206">
        <v>0</v>
      </c>
      <c r="BN309" s="206">
        <v>0</v>
      </c>
      <c r="BO309" s="206">
        <v>0</v>
      </c>
      <c r="BP309" s="206">
        <v>0</v>
      </c>
      <c r="BQ309" s="206">
        <v>0</v>
      </c>
      <c r="BR309" s="206">
        <v>0</v>
      </c>
      <c r="BS309" s="206">
        <v>0</v>
      </c>
      <c r="BT309" s="206">
        <v>0</v>
      </c>
      <c r="BU309" s="206">
        <v>0</v>
      </c>
      <c r="BV309" s="206">
        <v>0</v>
      </c>
      <c r="BW309" s="206">
        <v>0</v>
      </c>
      <c r="BX309" s="206">
        <v>0</v>
      </c>
      <c r="BY309" s="206">
        <v>0</v>
      </c>
      <c r="BZ309" s="206">
        <v>0</v>
      </c>
      <c r="CA309" s="206">
        <v>0</v>
      </c>
      <c r="CB309" s="206">
        <v>0</v>
      </c>
      <c r="CC309" s="206">
        <v>0</v>
      </c>
      <c r="CD309" s="206">
        <v>0</v>
      </c>
      <c r="CE309" s="206">
        <v>0</v>
      </c>
      <c r="CF309" s="206">
        <v>0</v>
      </c>
      <c r="CG309" s="206">
        <v>0</v>
      </c>
      <c r="CH309" s="206">
        <v>0</v>
      </c>
      <c r="CI309" s="206">
        <v>0</v>
      </c>
      <c r="CJ309" s="206">
        <v>0</v>
      </c>
      <c r="CK309" s="206">
        <v>0</v>
      </c>
      <c r="CL309" s="206">
        <v>0</v>
      </c>
      <c r="CM309" s="206">
        <v>0</v>
      </c>
      <c r="CN309" s="206">
        <v>0</v>
      </c>
      <c r="CO309" s="206">
        <v>0</v>
      </c>
      <c r="CP309" s="206">
        <v>0</v>
      </c>
      <c r="CQ309" s="206">
        <v>0</v>
      </c>
      <c r="CR309" s="206">
        <v>0</v>
      </c>
      <c r="CS309" s="206">
        <v>0</v>
      </c>
      <c r="CT309" s="206">
        <v>0</v>
      </c>
      <c r="CU309" s="206">
        <v>0</v>
      </c>
      <c r="CV309" s="206">
        <v>0</v>
      </c>
      <c r="CW309" s="206">
        <v>0</v>
      </c>
      <c r="CX309" s="206">
        <v>0</v>
      </c>
      <c r="CY309" s="206">
        <v>0</v>
      </c>
      <c r="CZ309" s="206">
        <v>0</v>
      </c>
      <c r="DA309" s="206">
        <v>0</v>
      </c>
      <c r="DB309" s="206">
        <v>0</v>
      </c>
      <c r="DC309" s="206">
        <v>0</v>
      </c>
      <c r="DD309" s="206">
        <v>0</v>
      </c>
      <c r="DE309" s="206">
        <v>0</v>
      </c>
      <c r="DF309" s="206">
        <v>0</v>
      </c>
      <c r="DG309" s="206">
        <v>0</v>
      </c>
      <c r="DH309" s="206">
        <v>0</v>
      </c>
      <c r="DI309" s="206">
        <v>-1019.81</v>
      </c>
      <c r="DJ309" s="232">
        <v>0</v>
      </c>
      <c r="DK309" s="206">
        <v>0</v>
      </c>
      <c r="DL309" s="207">
        <v>-1100</v>
      </c>
      <c r="DM309" s="343"/>
      <c r="DN309" s="317"/>
      <c r="DO309" s="317"/>
      <c r="DP309" s="317"/>
      <c r="DQ309" s="270"/>
      <c r="DR309" s="209"/>
      <c r="DS309" s="205" t="s">
        <v>377</v>
      </c>
      <c r="DT309" s="205"/>
      <c r="DU309" s="206">
        <f t="shared" si="297"/>
        <v>-2.6730000000000001E-6</v>
      </c>
      <c r="DV309" s="206">
        <f t="shared" si="298"/>
        <v>-1.6038000000000001E-5</v>
      </c>
      <c r="DW309" s="206">
        <f t="shared" si="299"/>
        <v>-6.1479000000000026E-5</v>
      </c>
      <c r="DX309" s="206">
        <f t="shared" si="300"/>
        <v>0</v>
      </c>
      <c r="DY309" s="206">
        <f t="shared" si="301"/>
        <v>0</v>
      </c>
      <c r="DZ309" s="206">
        <f t="shared" si="302"/>
        <v>0</v>
      </c>
      <c r="EA309" s="206">
        <f t="shared" si="303"/>
        <v>0</v>
      </c>
      <c r="EB309" s="206">
        <f t="shared" si="304"/>
        <v>-1.0198099999999999E-3</v>
      </c>
      <c r="EC309" s="206">
        <f t="shared" si="305"/>
        <v>0</v>
      </c>
      <c r="ED309" s="207">
        <f t="shared" si="306"/>
        <v>-1.0999999999999998E-3</v>
      </c>
      <c r="EE309" s="303">
        <f t="shared" si="307"/>
        <v>0</v>
      </c>
      <c r="EF309" s="317"/>
      <c r="EG309" s="314"/>
    </row>
    <row r="310" spans="1:137" s="126" customFormat="1" ht="15" hidden="1" customHeight="1" outlineLevel="1" thickBot="1" x14ac:dyDescent="0.4">
      <c r="A310" s="37" t="s">
        <v>357</v>
      </c>
      <c r="B310" s="37">
        <v>2</v>
      </c>
      <c r="C310" s="38">
        <v>2.5</v>
      </c>
      <c r="D310" s="39"/>
      <c r="E310" s="270"/>
      <c r="F310" s="209"/>
      <c r="G310" s="205" t="s">
        <v>378</v>
      </c>
      <c r="H310" s="267"/>
      <c r="I310" s="206">
        <v>0</v>
      </c>
      <c r="J310" s="206">
        <v>0</v>
      </c>
      <c r="K310" s="206">
        <v>0</v>
      </c>
      <c r="L310" s="206">
        <v>0</v>
      </c>
      <c r="M310" s="206">
        <v>0</v>
      </c>
      <c r="N310" s="206">
        <v>0</v>
      </c>
      <c r="O310" s="206">
        <v>0</v>
      </c>
      <c r="P310" s="206">
        <v>0</v>
      </c>
      <c r="Q310" s="206">
        <v>0</v>
      </c>
      <c r="R310" s="206">
        <v>0</v>
      </c>
      <c r="S310" s="206">
        <v>0</v>
      </c>
      <c r="T310" s="206">
        <v>0</v>
      </c>
      <c r="U310" s="206">
        <v>0</v>
      </c>
      <c r="V310" s="206">
        <v>0</v>
      </c>
      <c r="W310" s="206">
        <v>0</v>
      </c>
      <c r="X310" s="206">
        <v>0</v>
      </c>
      <c r="Y310" s="206">
        <v>0</v>
      </c>
      <c r="Z310" s="206">
        <v>0</v>
      </c>
      <c r="AA310" s="206">
        <v>0</v>
      </c>
      <c r="AB310" s="206">
        <v>0</v>
      </c>
      <c r="AC310" s="206">
        <v>0</v>
      </c>
      <c r="AD310" s="206">
        <v>0</v>
      </c>
      <c r="AE310" s="206">
        <v>0</v>
      </c>
      <c r="AF310" s="206">
        <v>0</v>
      </c>
      <c r="AG310" s="206">
        <v>0</v>
      </c>
      <c r="AH310" s="206">
        <v>0</v>
      </c>
      <c r="AI310" s="206">
        <v>0</v>
      </c>
      <c r="AJ310" s="206">
        <v>0</v>
      </c>
      <c r="AK310" s="206">
        <v>0</v>
      </c>
      <c r="AL310" s="206">
        <v>0</v>
      </c>
      <c r="AM310" s="206">
        <v>0</v>
      </c>
      <c r="AN310" s="206">
        <v>0</v>
      </c>
      <c r="AO310" s="206">
        <v>0</v>
      </c>
      <c r="AP310" s="206">
        <v>0</v>
      </c>
      <c r="AQ310" s="206">
        <v>0</v>
      </c>
      <c r="AR310" s="206">
        <v>0</v>
      </c>
      <c r="AS310" s="206">
        <v>0</v>
      </c>
      <c r="AT310" s="206">
        <v>0</v>
      </c>
      <c r="AU310" s="206">
        <v>0</v>
      </c>
      <c r="AV310" s="206">
        <v>0</v>
      </c>
      <c r="AW310" s="206">
        <v>0</v>
      </c>
      <c r="AX310" s="206">
        <v>0</v>
      </c>
      <c r="AY310" s="206">
        <v>0</v>
      </c>
      <c r="AZ310" s="206">
        <v>0</v>
      </c>
      <c r="BA310" s="206">
        <v>0</v>
      </c>
      <c r="BB310" s="206">
        <v>0</v>
      </c>
      <c r="BC310" s="206">
        <v>0</v>
      </c>
      <c r="BD310" s="206">
        <v>0</v>
      </c>
      <c r="BE310" s="206">
        <v>0</v>
      </c>
      <c r="BF310" s="206">
        <v>0</v>
      </c>
      <c r="BG310" s="206">
        <v>0</v>
      </c>
      <c r="BH310" s="206">
        <v>0</v>
      </c>
      <c r="BI310" s="206">
        <v>0</v>
      </c>
      <c r="BJ310" s="206">
        <v>0</v>
      </c>
      <c r="BK310" s="206">
        <v>0</v>
      </c>
      <c r="BL310" s="206">
        <v>0</v>
      </c>
      <c r="BM310" s="206">
        <v>0</v>
      </c>
      <c r="BN310" s="206">
        <v>0</v>
      </c>
      <c r="BO310" s="206">
        <v>0</v>
      </c>
      <c r="BP310" s="206">
        <v>0</v>
      </c>
      <c r="BQ310" s="206">
        <v>0</v>
      </c>
      <c r="BR310" s="206">
        <v>0</v>
      </c>
      <c r="BS310" s="206">
        <v>0</v>
      </c>
      <c r="BT310" s="206">
        <v>0</v>
      </c>
      <c r="BU310" s="206">
        <v>0</v>
      </c>
      <c r="BV310" s="206">
        <v>0</v>
      </c>
      <c r="BW310" s="206">
        <v>0</v>
      </c>
      <c r="BX310" s="206">
        <v>0</v>
      </c>
      <c r="BY310" s="206">
        <v>0</v>
      </c>
      <c r="BZ310" s="206">
        <v>0</v>
      </c>
      <c r="CA310" s="206">
        <v>0</v>
      </c>
      <c r="CB310" s="206">
        <v>0</v>
      </c>
      <c r="CC310" s="206">
        <v>0</v>
      </c>
      <c r="CD310" s="206">
        <v>0</v>
      </c>
      <c r="CE310" s="206">
        <v>0</v>
      </c>
      <c r="CF310" s="206">
        <v>0</v>
      </c>
      <c r="CG310" s="206">
        <v>0</v>
      </c>
      <c r="CH310" s="206">
        <v>0</v>
      </c>
      <c r="CI310" s="206">
        <v>0</v>
      </c>
      <c r="CJ310" s="206">
        <v>0</v>
      </c>
      <c r="CK310" s="206">
        <v>0</v>
      </c>
      <c r="CL310" s="206">
        <v>0</v>
      </c>
      <c r="CM310" s="206">
        <v>0</v>
      </c>
      <c r="CN310" s="206">
        <v>0</v>
      </c>
      <c r="CO310" s="206">
        <v>0</v>
      </c>
      <c r="CP310" s="206">
        <v>0</v>
      </c>
      <c r="CQ310" s="206">
        <v>0</v>
      </c>
      <c r="CR310" s="206">
        <v>0</v>
      </c>
      <c r="CS310" s="206">
        <v>0</v>
      </c>
      <c r="CT310" s="206">
        <v>0</v>
      </c>
      <c r="CU310" s="206">
        <v>0</v>
      </c>
      <c r="CV310" s="206">
        <v>0</v>
      </c>
      <c r="CW310" s="206">
        <v>0</v>
      </c>
      <c r="CX310" s="206">
        <v>0</v>
      </c>
      <c r="CY310" s="206">
        <v>0</v>
      </c>
      <c r="CZ310" s="206">
        <v>0</v>
      </c>
      <c r="DA310" s="206">
        <v>0</v>
      </c>
      <c r="DB310" s="206">
        <v>0</v>
      </c>
      <c r="DC310" s="206">
        <v>0</v>
      </c>
      <c r="DD310" s="206">
        <v>0</v>
      </c>
      <c r="DE310" s="206">
        <v>0</v>
      </c>
      <c r="DF310" s="206">
        <v>0</v>
      </c>
      <c r="DG310" s="206">
        <v>0</v>
      </c>
      <c r="DH310" s="206">
        <v>0</v>
      </c>
      <c r="DI310" s="206">
        <v>0</v>
      </c>
      <c r="DJ310" s="232">
        <v>0</v>
      </c>
      <c r="DK310" s="206">
        <v>0</v>
      </c>
      <c r="DL310" s="207">
        <v>0</v>
      </c>
      <c r="DM310" s="343"/>
      <c r="DN310" s="317"/>
      <c r="DO310" s="317"/>
      <c r="DP310" s="317"/>
      <c r="DQ310" s="270"/>
      <c r="DR310" s="209"/>
      <c r="DS310" s="205" t="s">
        <v>378</v>
      </c>
      <c r="DT310" s="267"/>
      <c r="DU310" s="206">
        <f t="shared" si="297"/>
        <v>0</v>
      </c>
      <c r="DV310" s="206">
        <f t="shared" si="298"/>
        <v>0</v>
      </c>
      <c r="DW310" s="206">
        <f t="shared" si="299"/>
        <v>0</v>
      </c>
      <c r="DX310" s="206">
        <f t="shared" si="300"/>
        <v>0</v>
      </c>
      <c r="DY310" s="206">
        <f t="shared" si="301"/>
        <v>0</v>
      </c>
      <c r="DZ310" s="206">
        <f t="shared" si="302"/>
        <v>0</v>
      </c>
      <c r="EA310" s="206">
        <f t="shared" si="303"/>
        <v>0</v>
      </c>
      <c r="EB310" s="206">
        <f t="shared" si="304"/>
        <v>0</v>
      </c>
      <c r="EC310" s="206">
        <f t="shared" si="305"/>
        <v>0</v>
      </c>
      <c r="ED310" s="207">
        <f t="shared" si="306"/>
        <v>0</v>
      </c>
      <c r="EE310" s="303">
        <f t="shared" si="307"/>
        <v>0</v>
      </c>
      <c r="EF310" s="317"/>
      <c r="EG310" s="314"/>
    </row>
    <row r="311" spans="1:137" s="126" customFormat="1" ht="15" hidden="1" customHeight="1" outlineLevel="1" thickBot="1" x14ac:dyDescent="0.4">
      <c r="A311" s="37" t="s">
        <v>357</v>
      </c>
      <c r="B311" s="37">
        <v>2</v>
      </c>
      <c r="C311" s="38">
        <v>2.6</v>
      </c>
      <c r="D311" s="39"/>
      <c r="E311" s="270"/>
      <c r="F311" s="209"/>
      <c r="G311" s="205" t="s">
        <v>379</v>
      </c>
      <c r="H311" s="267"/>
      <c r="I311" s="206">
        <v>0</v>
      </c>
      <c r="J311" s="206">
        <v>0</v>
      </c>
      <c r="K311" s="206">
        <v>0</v>
      </c>
      <c r="L311" s="206">
        <v>0</v>
      </c>
      <c r="M311" s="206">
        <v>0</v>
      </c>
      <c r="N311" s="206">
        <v>0</v>
      </c>
      <c r="O311" s="206">
        <v>0</v>
      </c>
      <c r="P311" s="206">
        <v>0</v>
      </c>
      <c r="Q311" s="206">
        <v>0</v>
      </c>
      <c r="R311" s="206">
        <v>0</v>
      </c>
      <c r="S311" s="206">
        <v>0</v>
      </c>
      <c r="T311" s="206">
        <v>0</v>
      </c>
      <c r="U311" s="206">
        <v>0</v>
      </c>
      <c r="V311" s="206">
        <v>0</v>
      </c>
      <c r="W311" s="206">
        <v>0</v>
      </c>
      <c r="X311" s="206">
        <v>0</v>
      </c>
      <c r="Y311" s="206">
        <v>0</v>
      </c>
      <c r="Z311" s="206">
        <v>0</v>
      </c>
      <c r="AA311" s="206">
        <v>0</v>
      </c>
      <c r="AB311" s="206">
        <v>0</v>
      </c>
      <c r="AC311" s="206">
        <v>0</v>
      </c>
      <c r="AD311" s="206">
        <v>0</v>
      </c>
      <c r="AE311" s="206">
        <v>0</v>
      </c>
      <c r="AF311" s="206">
        <v>0</v>
      </c>
      <c r="AG311" s="206">
        <v>0</v>
      </c>
      <c r="AH311" s="206">
        <v>0</v>
      </c>
      <c r="AI311" s="206">
        <v>0</v>
      </c>
      <c r="AJ311" s="206">
        <v>0</v>
      </c>
      <c r="AK311" s="206">
        <v>0</v>
      </c>
      <c r="AL311" s="206">
        <v>0</v>
      </c>
      <c r="AM311" s="206">
        <v>0</v>
      </c>
      <c r="AN311" s="206">
        <v>0</v>
      </c>
      <c r="AO311" s="206">
        <v>0</v>
      </c>
      <c r="AP311" s="206">
        <v>0</v>
      </c>
      <c r="AQ311" s="206">
        <v>0</v>
      </c>
      <c r="AR311" s="206">
        <v>0</v>
      </c>
      <c r="AS311" s="206">
        <v>0</v>
      </c>
      <c r="AT311" s="206">
        <v>0</v>
      </c>
      <c r="AU311" s="206">
        <v>0</v>
      </c>
      <c r="AV311" s="206">
        <v>0</v>
      </c>
      <c r="AW311" s="206">
        <v>0</v>
      </c>
      <c r="AX311" s="206">
        <v>0</v>
      </c>
      <c r="AY311" s="206">
        <v>0</v>
      </c>
      <c r="AZ311" s="206">
        <v>0</v>
      </c>
      <c r="BA311" s="206">
        <v>0</v>
      </c>
      <c r="BB311" s="206">
        <v>0</v>
      </c>
      <c r="BC311" s="206">
        <v>0</v>
      </c>
      <c r="BD311" s="206">
        <v>0</v>
      </c>
      <c r="BE311" s="206">
        <v>0</v>
      </c>
      <c r="BF311" s="206">
        <v>0</v>
      </c>
      <c r="BG311" s="206">
        <v>0</v>
      </c>
      <c r="BH311" s="206">
        <v>0</v>
      </c>
      <c r="BI311" s="206">
        <v>0</v>
      </c>
      <c r="BJ311" s="206">
        <v>0</v>
      </c>
      <c r="BK311" s="206">
        <v>0</v>
      </c>
      <c r="BL311" s="206">
        <v>0</v>
      </c>
      <c r="BM311" s="206">
        <v>0</v>
      </c>
      <c r="BN311" s="206">
        <v>0</v>
      </c>
      <c r="BO311" s="206">
        <v>0</v>
      </c>
      <c r="BP311" s="206">
        <v>0</v>
      </c>
      <c r="BQ311" s="206">
        <v>0</v>
      </c>
      <c r="BR311" s="206">
        <v>0</v>
      </c>
      <c r="BS311" s="206">
        <v>0</v>
      </c>
      <c r="BT311" s="206">
        <v>0</v>
      </c>
      <c r="BU311" s="206">
        <v>0</v>
      </c>
      <c r="BV311" s="206">
        <v>0</v>
      </c>
      <c r="BW311" s="206">
        <v>0</v>
      </c>
      <c r="BX311" s="206">
        <v>0</v>
      </c>
      <c r="BY311" s="206">
        <v>0</v>
      </c>
      <c r="BZ311" s="206">
        <v>0</v>
      </c>
      <c r="CA311" s="206">
        <v>0</v>
      </c>
      <c r="CB311" s="206">
        <v>0</v>
      </c>
      <c r="CC311" s="206">
        <v>0</v>
      </c>
      <c r="CD311" s="206">
        <v>0</v>
      </c>
      <c r="CE311" s="206">
        <v>0</v>
      </c>
      <c r="CF311" s="206">
        <v>0</v>
      </c>
      <c r="CG311" s="206">
        <v>0</v>
      </c>
      <c r="CH311" s="206">
        <v>0</v>
      </c>
      <c r="CI311" s="206">
        <v>0</v>
      </c>
      <c r="CJ311" s="206">
        <v>0</v>
      </c>
      <c r="CK311" s="206">
        <v>0</v>
      </c>
      <c r="CL311" s="206">
        <v>0</v>
      </c>
      <c r="CM311" s="206">
        <v>0</v>
      </c>
      <c r="CN311" s="206">
        <v>0</v>
      </c>
      <c r="CO311" s="206">
        <v>0</v>
      </c>
      <c r="CP311" s="206">
        <v>0</v>
      </c>
      <c r="CQ311" s="206">
        <v>0</v>
      </c>
      <c r="CR311" s="206">
        <v>0</v>
      </c>
      <c r="CS311" s="206">
        <v>0</v>
      </c>
      <c r="CT311" s="206">
        <v>0</v>
      </c>
      <c r="CU311" s="206">
        <v>0</v>
      </c>
      <c r="CV311" s="206">
        <v>0</v>
      </c>
      <c r="CW311" s="206">
        <v>0</v>
      </c>
      <c r="CX311" s="206">
        <v>0</v>
      </c>
      <c r="CY311" s="206">
        <v>0</v>
      </c>
      <c r="CZ311" s="206">
        <v>0</v>
      </c>
      <c r="DA311" s="206">
        <v>0</v>
      </c>
      <c r="DB311" s="206">
        <v>0</v>
      </c>
      <c r="DC311" s="206">
        <v>0</v>
      </c>
      <c r="DD311" s="206">
        <v>0</v>
      </c>
      <c r="DE311" s="206">
        <v>0</v>
      </c>
      <c r="DF311" s="206">
        <v>-4.3739999999999898E-4</v>
      </c>
      <c r="DG311" s="206">
        <v>0</v>
      </c>
      <c r="DH311" s="206">
        <v>0</v>
      </c>
      <c r="DI311" s="206">
        <v>-5.5626E-3</v>
      </c>
      <c r="DJ311" s="206">
        <v>0</v>
      </c>
      <c r="DK311" s="206">
        <v>0</v>
      </c>
      <c r="DL311" s="207">
        <v>-5.9999999999999993E-3</v>
      </c>
      <c r="DM311" s="343"/>
      <c r="DN311" s="317"/>
      <c r="DO311" s="317"/>
      <c r="DP311" s="317"/>
      <c r="DQ311" s="270"/>
      <c r="DR311" s="209"/>
      <c r="DS311" s="205" t="s">
        <v>379</v>
      </c>
      <c r="DT311" s="267"/>
      <c r="DU311" s="206">
        <f t="shared" si="297"/>
        <v>0</v>
      </c>
      <c r="DV311" s="206">
        <f t="shared" si="298"/>
        <v>0</v>
      </c>
      <c r="DW311" s="206">
        <f t="shared" si="299"/>
        <v>0</v>
      </c>
      <c r="DX311" s="206">
        <f t="shared" si="300"/>
        <v>0</v>
      </c>
      <c r="DY311" s="206">
        <f t="shared" si="301"/>
        <v>0</v>
      </c>
      <c r="DZ311" s="206">
        <f t="shared" si="302"/>
        <v>0</v>
      </c>
      <c r="EA311" s="206">
        <f t="shared" si="303"/>
        <v>-4.3739999999999898E-10</v>
      </c>
      <c r="EB311" s="206">
        <f t="shared" si="304"/>
        <v>-5.5625999999999998E-9</v>
      </c>
      <c r="EC311" s="206">
        <f t="shared" si="305"/>
        <v>0</v>
      </c>
      <c r="ED311" s="207">
        <f t="shared" si="306"/>
        <v>-5.9999999999999991E-9</v>
      </c>
      <c r="EE311" s="303">
        <f t="shared" si="307"/>
        <v>0</v>
      </c>
      <c r="EF311" s="317"/>
      <c r="EG311" s="314"/>
    </row>
    <row r="312" spans="1:137" s="126" customFormat="1" ht="15" hidden="1" customHeight="1" outlineLevel="1" thickBot="1" x14ac:dyDescent="0.4">
      <c r="A312" s="37" t="s">
        <v>357</v>
      </c>
      <c r="B312" s="37">
        <v>3</v>
      </c>
      <c r="C312" s="38"/>
      <c r="D312" s="39"/>
      <c r="E312" s="270"/>
      <c r="F312" s="209" t="s">
        <v>316</v>
      </c>
      <c r="G312" s="209"/>
      <c r="H312" s="267"/>
      <c r="I312" s="278">
        <v>0</v>
      </c>
      <c r="J312" s="268">
        <v>0</v>
      </c>
      <c r="K312" s="268">
        <v>0</v>
      </c>
      <c r="L312" s="206">
        <v>0</v>
      </c>
      <c r="M312" s="206">
        <v>0</v>
      </c>
      <c r="N312" s="206">
        <v>0</v>
      </c>
      <c r="O312" s="206">
        <v>0</v>
      </c>
      <c r="P312" s="206">
        <v>0</v>
      </c>
      <c r="Q312" s="206">
        <v>0</v>
      </c>
      <c r="R312" s="206">
        <v>0</v>
      </c>
      <c r="S312" s="206">
        <v>0</v>
      </c>
      <c r="T312" s="206">
        <v>0</v>
      </c>
      <c r="U312" s="206">
        <v>0</v>
      </c>
      <c r="V312" s="206">
        <v>0</v>
      </c>
      <c r="W312" s="206">
        <v>0</v>
      </c>
      <c r="X312" s="206">
        <v>0</v>
      </c>
      <c r="Y312" s="206">
        <v>0</v>
      </c>
      <c r="Z312" s="206">
        <v>0</v>
      </c>
      <c r="AA312" s="206">
        <v>0</v>
      </c>
      <c r="AB312" s="206">
        <v>0</v>
      </c>
      <c r="AC312" s="206">
        <v>0</v>
      </c>
      <c r="AD312" s="206">
        <v>0</v>
      </c>
      <c r="AE312" s="206">
        <v>0</v>
      </c>
      <c r="AF312" s="206">
        <v>0</v>
      </c>
      <c r="AG312" s="206">
        <v>0</v>
      </c>
      <c r="AH312" s="206">
        <v>0</v>
      </c>
      <c r="AI312" s="206">
        <v>0</v>
      </c>
      <c r="AJ312" s="206">
        <v>0</v>
      </c>
      <c r="AK312" s="206">
        <v>0</v>
      </c>
      <c r="AL312" s="206">
        <v>0</v>
      </c>
      <c r="AM312" s="206">
        <v>0</v>
      </c>
      <c r="AN312" s="206">
        <v>0</v>
      </c>
      <c r="AO312" s="206">
        <v>0</v>
      </c>
      <c r="AP312" s="206">
        <v>0</v>
      </c>
      <c r="AQ312" s="206">
        <v>0</v>
      </c>
      <c r="AR312" s="206">
        <v>0</v>
      </c>
      <c r="AS312" s="206">
        <v>0</v>
      </c>
      <c r="AT312" s="206">
        <v>0</v>
      </c>
      <c r="AU312" s="206">
        <v>0</v>
      </c>
      <c r="AV312" s="206">
        <v>0</v>
      </c>
      <c r="AW312" s="206">
        <v>0</v>
      </c>
      <c r="AX312" s="206">
        <v>0</v>
      </c>
      <c r="AY312" s="206">
        <v>0</v>
      </c>
      <c r="AZ312" s="206">
        <v>0</v>
      </c>
      <c r="BA312" s="206">
        <v>0</v>
      </c>
      <c r="BB312" s="206">
        <v>0</v>
      </c>
      <c r="BC312" s="206">
        <v>0</v>
      </c>
      <c r="BD312" s="206">
        <v>0</v>
      </c>
      <c r="BE312" s="206">
        <v>0</v>
      </c>
      <c r="BF312" s="206">
        <v>0</v>
      </c>
      <c r="BG312" s="206">
        <v>0</v>
      </c>
      <c r="BH312" s="206">
        <v>0</v>
      </c>
      <c r="BI312" s="206">
        <v>0</v>
      </c>
      <c r="BJ312" s="206">
        <v>0</v>
      </c>
      <c r="BK312" s="206">
        <v>0</v>
      </c>
      <c r="BL312" s="206">
        <v>0</v>
      </c>
      <c r="BM312" s="206">
        <v>0</v>
      </c>
      <c r="BN312" s="206">
        <v>0</v>
      </c>
      <c r="BO312" s="206">
        <v>0</v>
      </c>
      <c r="BP312" s="206">
        <v>0</v>
      </c>
      <c r="BQ312" s="206">
        <v>0</v>
      </c>
      <c r="BR312" s="206">
        <v>0</v>
      </c>
      <c r="BS312" s="206">
        <v>0</v>
      </c>
      <c r="BT312" s="206">
        <v>0</v>
      </c>
      <c r="BU312" s="206">
        <v>0</v>
      </c>
      <c r="BV312" s="206">
        <v>0</v>
      </c>
      <c r="BW312" s="206">
        <v>0</v>
      </c>
      <c r="BX312" s="206">
        <v>0</v>
      </c>
      <c r="BY312" s="206">
        <v>0</v>
      </c>
      <c r="BZ312" s="206">
        <v>0</v>
      </c>
      <c r="CA312" s="206">
        <v>0</v>
      </c>
      <c r="CB312" s="206">
        <v>0</v>
      </c>
      <c r="CC312" s="206">
        <v>0</v>
      </c>
      <c r="CD312" s="206">
        <v>0</v>
      </c>
      <c r="CE312" s="206">
        <v>0</v>
      </c>
      <c r="CF312" s="206">
        <v>0</v>
      </c>
      <c r="CG312" s="206">
        <v>0</v>
      </c>
      <c r="CH312" s="206">
        <v>0</v>
      </c>
      <c r="CI312" s="206">
        <v>0</v>
      </c>
      <c r="CJ312" s="206">
        <v>0</v>
      </c>
      <c r="CK312" s="206">
        <v>0</v>
      </c>
      <c r="CL312" s="206">
        <v>0</v>
      </c>
      <c r="CM312" s="206">
        <v>0</v>
      </c>
      <c r="CN312" s="206">
        <v>0</v>
      </c>
      <c r="CO312" s="206">
        <v>0</v>
      </c>
      <c r="CP312" s="206">
        <v>0</v>
      </c>
      <c r="CQ312" s="206">
        <v>0</v>
      </c>
      <c r="CR312" s="206">
        <v>0</v>
      </c>
      <c r="CS312" s="206">
        <v>0</v>
      </c>
      <c r="CT312" s="206">
        <v>0</v>
      </c>
      <c r="CU312" s="206">
        <v>0</v>
      </c>
      <c r="CV312" s="206">
        <v>0</v>
      </c>
      <c r="CW312" s="206">
        <v>0</v>
      </c>
      <c r="CX312" s="206">
        <v>0</v>
      </c>
      <c r="CY312" s="206">
        <v>0</v>
      </c>
      <c r="CZ312" s="206">
        <v>0</v>
      </c>
      <c r="DA312" s="206">
        <v>0</v>
      </c>
      <c r="DB312" s="206">
        <v>0</v>
      </c>
      <c r="DC312" s="206">
        <v>0</v>
      </c>
      <c r="DD312" s="206">
        <v>0</v>
      </c>
      <c r="DE312" s="206">
        <v>0</v>
      </c>
      <c r="DF312" s="206">
        <v>0</v>
      </c>
      <c r="DG312" s="206">
        <v>0</v>
      </c>
      <c r="DH312" s="206">
        <v>0</v>
      </c>
      <c r="DI312" s="206">
        <v>0</v>
      </c>
      <c r="DJ312" s="206">
        <v>0</v>
      </c>
      <c r="DK312" s="206">
        <v>0</v>
      </c>
      <c r="DL312" s="207">
        <v>0</v>
      </c>
      <c r="DM312" s="343"/>
      <c r="DN312" s="317"/>
      <c r="DO312" s="317"/>
      <c r="DP312" s="317"/>
      <c r="DQ312" s="270"/>
      <c r="DR312" s="209" t="s">
        <v>316</v>
      </c>
      <c r="DS312" s="209"/>
      <c r="DT312" s="267"/>
      <c r="DU312" s="206">
        <f t="shared" si="297"/>
        <v>0</v>
      </c>
      <c r="DV312" s="206">
        <f t="shared" si="298"/>
        <v>0</v>
      </c>
      <c r="DW312" s="206">
        <f t="shared" si="299"/>
        <v>0</v>
      </c>
      <c r="DX312" s="206">
        <f t="shared" si="300"/>
        <v>0</v>
      </c>
      <c r="DY312" s="206">
        <f t="shared" si="301"/>
        <v>0</v>
      </c>
      <c r="DZ312" s="206">
        <f t="shared" si="302"/>
        <v>0</v>
      </c>
      <c r="EA312" s="206">
        <f t="shared" si="303"/>
        <v>0</v>
      </c>
      <c r="EB312" s="206">
        <f t="shared" si="304"/>
        <v>0</v>
      </c>
      <c r="EC312" s="206">
        <f t="shared" si="305"/>
        <v>0</v>
      </c>
      <c r="ED312" s="207">
        <f t="shared" si="306"/>
        <v>0</v>
      </c>
      <c r="EE312" s="303">
        <f t="shared" si="307"/>
        <v>0</v>
      </c>
      <c r="EF312" s="317"/>
      <c r="EG312" s="314"/>
    </row>
    <row r="313" spans="1:137" s="126" customFormat="1" ht="15" hidden="1" customHeight="1" outlineLevel="1" thickBot="1" x14ac:dyDescent="0.4">
      <c r="A313" s="37" t="s">
        <v>357</v>
      </c>
      <c r="B313" s="37">
        <v>3</v>
      </c>
      <c r="C313" s="38">
        <v>3.1</v>
      </c>
      <c r="D313" s="39"/>
      <c r="E313" s="270"/>
      <c r="F313" s="209"/>
      <c r="G313" s="209" t="s">
        <v>371</v>
      </c>
      <c r="H313" s="267"/>
      <c r="I313" s="206">
        <v>0</v>
      </c>
      <c r="J313" s="206">
        <v>0</v>
      </c>
      <c r="K313" s="206">
        <v>0</v>
      </c>
      <c r="L313" s="206">
        <v>0</v>
      </c>
      <c r="M313" s="206">
        <v>0</v>
      </c>
      <c r="N313" s="206">
        <v>0</v>
      </c>
      <c r="O313" s="206">
        <v>0</v>
      </c>
      <c r="P313" s="206">
        <v>0</v>
      </c>
      <c r="Q313" s="206">
        <v>0</v>
      </c>
      <c r="R313" s="206">
        <v>0</v>
      </c>
      <c r="S313" s="206">
        <v>0</v>
      </c>
      <c r="T313" s="206">
        <v>0</v>
      </c>
      <c r="U313" s="206">
        <v>0</v>
      </c>
      <c r="V313" s="206">
        <v>0</v>
      </c>
      <c r="W313" s="206">
        <v>0</v>
      </c>
      <c r="X313" s="206">
        <v>0</v>
      </c>
      <c r="Y313" s="206">
        <v>0</v>
      </c>
      <c r="Z313" s="206">
        <v>0</v>
      </c>
      <c r="AA313" s="206">
        <v>0</v>
      </c>
      <c r="AB313" s="206">
        <v>0</v>
      </c>
      <c r="AC313" s="206">
        <v>0</v>
      </c>
      <c r="AD313" s="206">
        <v>0</v>
      </c>
      <c r="AE313" s="206">
        <v>0</v>
      </c>
      <c r="AF313" s="206">
        <v>0</v>
      </c>
      <c r="AG313" s="206">
        <v>0</v>
      </c>
      <c r="AH313" s="206">
        <v>0</v>
      </c>
      <c r="AI313" s="206">
        <v>0</v>
      </c>
      <c r="AJ313" s="206">
        <v>0</v>
      </c>
      <c r="AK313" s="206">
        <v>0</v>
      </c>
      <c r="AL313" s="206">
        <v>0</v>
      </c>
      <c r="AM313" s="206">
        <v>0</v>
      </c>
      <c r="AN313" s="206">
        <v>0</v>
      </c>
      <c r="AO313" s="206">
        <v>0</v>
      </c>
      <c r="AP313" s="206">
        <v>0</v>
      </c>
      <c r="AQ313" s="206">
        <v>0</v>
      </c>
      <c r="AR313" s="206">
        <v>0</v>
      </c>
      <c r="AS313" s="206">
        <v>0</v>
      </c>
      <c r="AT313" s="206">
        <v>0</v>
      </c>
      <c r="AU313" s="206">
        <v>0</v>
      </c>
      <c r="AV313" s="206">
        <v>0</v>
      </c>
      <c r="AW313" s="206">
        <v>0</v>
      </c>
      <c r="AX313" s="206">
        <v>0</v>
      </c>
      <c r="AY313" s="206">
        <v>0</v>
      </c>
      <c r="AZ313" s="206">
        <v>0</v>
      </c>
      <c r="BA313" s="206">
        <v>0</v>
      </c>
      <c r="BB313" s="206">
        <v>0</v>
      </c>
      <c r="BC313" s="206">
        <v>0</v>
      </c>
      <c r="BD313" s="206">
        <v>0</v>
      </c>
      <c r="BE313" s="206">
        <v>0</v>
      </c>
      <c r="BF313" s="206">
        <v>0</v>
      </c>
      <c r="BG313" s="206">
        <v>0</v>
      </c>
      <c r="BH313" s="206">
        <v>0</v>
      </c>
      <c r="BI313" s="206">
        <v>0</v>
      </c>
      <c r="BJ313" s="206">
        <v>0</v>
      </c>
      <c r="BK313" s="206">
        <v>0</v>
      </c>
      <c r="BL313" s="206">
        <v>0</v>
      </c>
      <c r="BM313" s="206">
        <v>0</v>
      </c>
      <c r="BN313" s="206">
        <v>0</v>
      </c>
      <c r="BO313" s="206">
        <v>0</v>
      </c>
      <c r="BP313" s="206">
        <v>0</v>
      </c>
      <c r="BQ313" s="206">
        <v>0</v>
      </c>
      <c r="BR313" s="206">
        <v>0</v>
      </c>
      <c r="BS313" s="206">
        <v>0</v>
      </c>
      <c r="BT313" s="206">
        <v>0</v>
      </c>
      <c r="BU313" s="206">
        <v>0</v>
      </c>
      <c r="BV313" s="206">
        <v>0</v>
      </c>
      <c r="BW313" s="206">
        <v>0</v>
      </c>
      <c r="BX313" s="206">
        <v>0</v>
      </c>
      <c r="BY313" s="206">
        <v>0</v>
      </c>
      <c r="BZ313" s="206">
        <v>0</v>
      </c>
      <c r="CA313" s="206">
        <v>0</v>
      </c>
      <c r="CB313" s="206">
        <v>0</v>
      </c>
      <c r="CC313" s="206">
        <v>0</v>
      </c>
      <c r="CD313" s="206">
        <v>0</v>
      </c>
      <c r="CE313" s="206">
        <v>0</v>
      </c>
      <c r="CF313" s="206">
        <v>0</v>
      </c>
      <c r="CG313" s="206">
        <v>0</v>
      </c>
      <c r="CH313" s="206">
        <v>0</v>
      </c>
      <c r="CI313" s="206">
        <v>0</v>
      </c>
      <c r="CJ313" s="206">
        <v>0</v>
      </c>
      <c r="CK313" s="206">
        <v>0</v>
      </c>
      <c r="CL313" s="206">
        <v>0</v>
      </c>
      <c r="CM313" s="206">
        <v>0</v>
      </c>
      <c r="CN313" s="206">
        <v>0</v>
      </c>
      <c r="CO313" s="206">
        <v>0</v>
      </c>
      <c r="CP313" s="206">
        <v>0</v>
      </c>
      <c r="CQ313" s="206">
        <v>0</v>
      </c>
      <c r="CR313" s="206">
        <v>0</v>
      </c>
      <c r="CS313" s="206">
        <v>0</v>
      </c>
      <c r="CT313" s="206">
        <v>0</v>
      </c>
      <c r="CU313" s="206">
        <v>0</v>
      </c>
      <c r="CV313" s="206">
        <v>0</v>
      </c>
      <c r="CW313" s="206">
        <v>0</v>
      </c>
      <c r="CX313" s="206">
        <v>0</v>
      </c>
      <c r="CY313" s="206">
        <v>0</v>
      </c>
      <c r="CZ313" s="206">
        <v>0</v>
      </c>
      <c r="DA313" s="206">
        <v>0</v>
      </c>
      <c r="DB313" s="206">
        <v>0</v>
      </c>
      <c r="DC313" s="206">
        <v>0</v>
      </c>
      <c r="DD313" s="206">
        <v>0</v>
      </c>
      <c r="DE313" s="206">
        <v>0</v>
      </c>
      <c r="DF313" s="206">
        <v>0</v>
      </c>
      <c r="DG313" s="206">
        <v>0</v>
      </c>
      <c r="DH313" s="206">
        <v>0</v>
      </c>
      <c r="DI313" s="206">
        <v>0</v>
      </c>
      <c r="DJ313" s="206">
        <v>0</v>
      </c>
      <c r="DK313" s="206">
        <v>0</v>
      </c>
      <c r="DL313" s="207">
        <v>0</v>
      </c>
      <c r="DM313" s="343"/>
      <c r="DN313" s="317"/>
      <c r="DO313" s="317"/>
      <c r="DP313" s="317"/>
      <c r="DQ313" s="270"/>
      <c r="DR313" s="209"/>
      <c r="DS313" s="209" t="s">
        <v>371</v>
      </c>
      <c r="DT313" s="267"/>
      <c r="DU313" s="206">
        <f t="shared" si="297"/>
        <v>0</v>
      </c>
      <c r="DV313" s="206">
        <f t="shared" si="298"/>
        <v>0</v>
      </c>
      <c r="DW313" s="206">
        <f t="shared" si="299"/>
        <v>0</v>
      </c>
      <c r="DX313" s="206">
        <f t="shared" si="300"/>
        <v>0</v>
      </c>
      <c r="DY313" s="206">
        <f t="shared" si="301"/>
        <v>0</v>
      </c>
      <c r="DZ313" s="206">
        <f t="shared" si="302"/>
        <v>0</v>
      </c>
      <c r="EA313" s="206">
        <f t="shared" si="303"/>
        <v>0</v>
      </c>
      <c r="EB313" s="206">
        <f t="shared" si="304"/>
        <v>0</v>
      </c>
      <c r="EC313" s="206">
        <f t="shared" si="305"/>
        <v>0</v>
      </c>
      <c r="ED313" s="207">
        <f t="shared" si="306"/>
        <v>0</v>
      </c>
      <c r="EE313" s="303">
        <f t="shared" si="307"/>
        <v>0</v>
      </c>
      <c r="EF313" s="317"/>
      <c r="EG313" s="314"/>
    </row>
    <row r="314" spans="1:137" s="126" customFormat="1" ht="15" hidden="1" customHeight="1" outlineLevel="1" thickBot="1" x14ac:dyDescent="0.4">
      <c r="A314" s="37" t="s">
        <v>357</v>
      </c>
      <c r="B314" s="37">
        <v>3</v>
      </c>
      <c r="C314" s="38">
        <v>3.2</v>
      </c>
      <c r="D314" s="39"/>
      <c r="E314" s="270"/>
      <c r="F314" s="209"/>
      <c r="G314" s="205" t="s">
        <v>276</v>
      </c>
      <c r="H314" s="267"/>
      <c r="I314" s="206">
        <v>0</v>
      </c>
      <c r="J314" s="206">
        <v>0</v>
      </c>
      <c r="K314" s="206">
        <v>0</v>
      </c>
      <c r="L314" s="206">
        <v>0</v>
      </c>
      <c r="M314" s="206">
        <v>0</v>
      </c>
      <c r="N314" s="206">
        <v>0</v>
      </c>
      <c r="O314" s="206">
        <v>0</v>
      </c>
      <c r="P314" s="206">
        <v>0</v>
      </c>
      <c r="Q314" s="206">
        <v>0</v>
      </c>
      <c r="R314" s="206">
        <v>0</v>
      </c>
      <c r="S314" s="206">
        <v>0</v>
      </c>
      <c r="T314" s="206">
        <v>0</v>
      </c>
      <c r="U314" s="206">
        <v>0</v>
      </c>
      <c r="V314" s="206">
        <v>0</v>
      </c>
      <c r="W314" s="206">
        <v>0</v>
      </c>
      <c r="X314" s="206">
        <v>0</v>
      </c>
      <c r="Y314" s="206">
        <v>0</v>
      </c>
      <c r="Z314" s="206">
        <v>0</v>
      </c>
      <c r="AA314" s="206">
        <v>0</v>
      </c>
      <c r="AB314" s="206">
        <v>0</v>
      </c>
      <c r="AC314" s="206">
        <v>0</v>
      </c>
      <c r="AD314" s="206">
        <v>0</v>
      </c>
      <c r="AE314" s="206">
        <v>0</v>
      </c>
      <c r="AF314" s="206">
        <v>0</v>
      </c>
      <c r="AG314" s="206">
        <v>0</v>
      </c>
      <c r="AH314" s="206">
        <v>0</v>
      </c>
      <c r="AI314" s="206">
        <v>0</v>
      </c>
      <c r="AJ314" s="206">
        <v>0</v>
      </c>
      <c r="AK314" s="206">
        <v>0</v>
      </c>
      <c r="AL314" s="206">
        <v>0</v>
      </c>
      <c r="AM314" s="206">
        <v>0</v>
      </c>
      <c r="AN314" s="206">
        <v>0</v>
      </c>
      <c r="AO314" s="206">
        <v>0</v>
      </c>
      <c r="AP314" s="206">
        <v>0</v>
      </c>
      <c r="AQ314" s="206">
        <v>0</v>
      </c>
      <c r="AR314" s="206">
        <v>0</v>
      </c>
      <c r="AS314" s="206">
        <v>0</v>
      </c>
      <c r="AT314" s="206">
        <v>0</v>
      </c>
      <c r="AU314" s="206">
        <v>0</v>
      </c>
      <c r="AV314" s="206">
        <v>0</v>
      </c>
      <c r="AW314" s="206">
        <v>0</v>
      </c>
      <c r="AX314" s="206">
        <v>0</v>
      </c>
      <c r="AY314" s="206">
        <v>0</v>
      </c>
      <c r="AZ314" s="206">
        <v>0</v>
      </c>
      <c r="BA314" s="206">
        <v>0</v>
      </c>
      <c r="BB314" s="206">
        <v>0</v>
      </c>
      <c r="BC314" s="206">
        <v>0</v>
      </c>
      <c r="BD314" s="206">
        <v>0</v>
      </c>
      <c r="BE314" s="206">
        <v>0</v>
      </c>
      <c r="BF314" s="206">
        <v>0</v>
      </c>
      <c r="BG314" s="206">
        <v>0</v>
      </c>
      <c r="BH314" s="206">
        <v>0</v>
      </c>
      <c r="BI314" s="206">
        <v>0</v>
      </c>
      <c r="BJ314" s="206">
        <v>0</v>
      </c>
      <c r="BK314" s="206">
        <v>0</v>
      </c>
      <c r="BL314" s="206">
        <v>0</v>
      </c>
      <c r="BM314" s="206">
        <v>0</v>
      </c>
      <c r="BN314" s="206">
        <v>0</v>
      </c>
      <c r="BO314" s="206">
        <v>0</v>
      </c>
      <c r="BP314" s="206">
        <v>0</v>
      </c>
      <c r="BQ314" s="206">
        <v>0</v>
      </c>
      <c r="BR314" s="206">
        <v>0</v>
      </c>
      <c r="BS314" s="206">
        <v>0</v>
      </c>
      <c r="BT314" s="206">
        <v>0</v>
      </c>
      <c r="BU314" s="206">
        <v>0</v>
      </c>
      <c r="BV314" s="206">
        <v>0</v>
      </c>
      <c r="BW314" s="206">
        <v>0</v>
      </c>
      <c r="BX314" s="206">
        <v>0</v>
      </c>
      <c r="BY314" s="206">
        <v>0</v>
      </c>
      <c r="BZ314" s="206">
        <v>0</v>
      </c>
      <c r="CA314" s="206">
        <v>0</v>
      </c>
      <c r="CB314" s="206">
        <v>0</v>
      </c>
      <c r="CC314" s="206">
        <v>0</v>
      </c>
      <c r="CD314" s="206">
        <v>0</v>
      </c>
      <c r="CE314" s="206">
        <v>0</v>
      </c>
      <c r="CF314" s="206">
        <v>0</v>
      </c>
      <c r="CG314" s="206">
        <v>0</v>
      </c>
      <c r="CH314" s="206">
        <v>0</v>
      </c>
      <c r="CI314" s="206">
        <v>0</v>
      </c>
      <c r="CJ314" s="206">
        <v>0</v>
      </c>
      <c r="CK314" s="206">
        <v>0</v>
      </c>
      <c r="CL314" s="206">
        <v>0</v>
      </c>
      <c r="CM314" s="206">
        <v>0</v>
      </c>
      <c r="CN314" s="206">
        <v>0</v>
      </c>
      <c r="CO314" s="206">
        <v>0</v>
      </c>
      <c r="CP314" s="206">
        <v>0</v>
      </c>
      <c r="CQ314" s="206">
        <v>0</v>
      </c>
      <c r="CR314" s="206">
        <v>0</v>
      </c>
      <c r="CS314" s="206">
        <v>0</v>
      </c>
      <c r="CT314" s="206">
        <v>0</v>
      </c>
      <c r="CU314" s="206">
        <v>0</v>
      </c>
      <c r="CV314" s="206">
        <v>0</v>
      </c>
      <c r="CW314" s="206">
        <v>0</v>
      </c>
      <c r="CX314" s="206">
        <v>0</v>
      </c>
      <c r="CY314" s="206">
        <v>0</v>
      </c>
      <c r="CZ314" s="206">
        <v>0</v>
      </c>
      <c r="DA314" s="206">
        <v>0</v>
      </c>
      <c r="DB314" s="206">
        <v>0</v>
      </c>
      <c r="DC314" s="206">
        <v>0</v>
      </c>
      <c r="DD314" s="206">
        <v>0</v>
      </c>
      <c r="DE314" s="206">
        <v>0</v>
      </c>
      <c r="DF314" s="206">
        <v>0</v>
      </c>
      <c r="DG314" s="206">
        <v>0</v>
      </c>
      <c r="DH314" s="206">
        <v>0</v>
      </c>
      <c r="DI314" s="206">
        <v>0</v>
      </c>
      <c r="DJ314" s="206">
        <v>0</v>
      </c>
      <c r="DK314" s="206">
        <v>0</v>
      </c>
      <c r="DL314" s="207">
        <v>0</v>
      </c>
      <c r="DM314" s="343"/>
      <c r="DN314" s="317"/>
      <c r="DO314" s="317"/>
      <c r="DP314" s="317"/>
      <c r="DQ314" s="270"/>
      <c r="DR314" s="209"/>
      <c r="DS314" s="205" t="s">
        <v>276</v>
      </c>
      <c r="DT314" s="267"/>
      <c r="DU314" s="206">
        <f t="shared" si="297"/>
        <v>0</v>
      </c>
      <c r="DV314" s="206">
        <f t="shared" si="298"/>
        <v>0</v>
      </c>
      <c r="DW314" s="206">
        <f t="shared" si="299"/>
        <v>0</v>
      </c>
      <c r="DX314" s="206">
        <f t="shared" si="300"/>
        <v>0</v>
      </c>
      <c r="DY314" s="206">
        <f t="shared" si="301"/>
        <v>0</v>
      </c>
      <c r="DZ314" s="206">
        <f t="shared" si="302"/>
        <v>0</v>
      </c>
      <c r="EA314" s="206">
        <f t="shared" si="303"/>
        <v>0</v>
      </c>
      <c r="EB314" s="206">
        <f t="shared" si="304"/>
        <v>0</v>
      </c>
      <c r="EC314" s="206">
        <f t="shared" si="305"/>
        <v>0</v>
      </c>
      <c r="ED314" s="207">
        <f t="shared" si="306"/>
        <v>0</v>
      </c>
      <c r="EE314" s="303">
        <f t="shared" si="307"/>
        <v>0</v>
      </c>
      <c r="EF314" s="317"/>
      <c r="EG314" s="314"/>
    </row>
    <row r="315" spans="1:137" s="126" customFormat="1" ht="15" hidden="1" customHeight="1" outlineLevel="1" thickBot="1" x14ac:dyDescent="0.4">
      <c r="A315" s="37" t="s">
        <v>357</v>
      </c>
      <c r="B315" s="37">
        <v>3</v>
      </c>
      <c r="C315" s="38">
        <v>3.3</v>
      </c>
      <c r="D315" s="39"/>
      <c r="E315" s="270"/>
      <c r="F315" s="209"/>
      <c r="G315" s="209" t="s">
        <v>372</v>
      </c>
      <c r="H315" s="267"/>
      <c r="I315" s="278">
        <v>0</v>
      </c>
      <c r="J315" s="268">
        <v>0</v>
      </c>
      <c r="K315" s="268">
        <v>0</v>
      </c>
      <c r="L315" s="206">
        <v>0</v>
      </c>
      <c r="M315" s="206">
        <v>0</v>
      </c>
      <c r="N315" s="206">
        <v>0</v>
      </c>
      <c r="O315" s="206">
        <v>0</v>
      </c>
      <c r="P315" s="206">
        <v>0</v>
      </c>
      <c r="Q315" s="206">
        <v>0</v>
      </c>
      <c r="R315" s="206">
        <v>0</v>
      </c>
      <c r="S315" s="206">
        <v>0</v>
      </c>
      <c r="T315" s="206">
        <v>0</v>
      </c>
      <c r="U315" s="206">
        <v>0</v>
      </c>
      <c r="V315" s="206">
        <v>0</v>
      </c>
      <c r="W315" s="206">
        <v>0</v>
      </c>
      <c r="X315" s="206">
        <v>0</v>
      </c>
      <c r="Y315" s="206">
        <v>0</v>
      </c>
      <c r="Z315" s="206">
        <v>0</v>
      </c>
      <c r="AA315" s="206">
        <v>0</v>
      </c>
      <c r="AB315" s="206">
        <v>0</v>
      </c>
      <c r="AC315" s="206">
        <v>0</v>
      </c>
      <c r="AD315" s="206">
        <v>0</v>
      </c>
      <c r="AE315" s="206">
        <v>0</v>
      </c>
      <c r="AF315" s="206">
        <v>0</v>
      </c>
      <c r="AG315" s="206">
        <v>0</v>
      </c>
      <c r="AH315" s="206">
        <v>0</v>
      </c>
      <c r="AI315" s="206">
        <v>0</v>
      </c>
      <c r="AJ315" s="206">
        <v>0</v>
      </c>
      <c r="AK315" s="206">
        <v>0</v>
      </c>
      <c r="AL315" s="206">
        <v>0</v>
      </c>
      <c r="AM315" s="206">
        <v>0</v>
      </c>
      <c r="AN315" s="206">
        <v>0</v>
      </c>
      <c r="AO315" s="206">
        <v>0</v>
      </c>
      <c r="AP315" s="206">
        <v>0</v>
      </c>
      <c r="AQ315" s="206">
        <v>0</v>
      </c>
      <c r="AR315" s="206">
        <v>0</v>
      </c>
      <c r="AS315" s="206">
        <v>0</v>
      </c>
      <c r="AT315" s="206">
        <v>0</v>
      </c>
      <c r="AU315" s="206">
        <v>0</v>
      </c>
      <c r="AV315" s="206">
        <v>0</v>
      </c>
      <c r="AW315" s="206">
        <v>0</v>
      </c>
      <c r="AX315" s="206">
        <v>0</v>
      </c>
      <c r="AY315" s="206">
        <v>0</v>
      </c>
      <c r="AZ315" s="206">
        <v>0</v>
      </c>
      <c r="BA315" s="206">
        <v>0</v>
      </c>
      <c r="BB315" s="206">
        <v>0</v>
      </c>
      <c r="BC315" s="206">
        <v>0</v>
      </c>
      <c r="BD315" s="206">
        <v>0</v>
      </c>
      <c r="BE315" s="206">
        <v>0</v>
      </c>
      <c r="BF315" s="206">
        <v>0</v>
      </c>
      <c r="BG315" s="206">
        <v>0</v>
      </c>
      <c r="BH315" s="206">
        <v>0</v>
      </c>
      <c r="BI315" s="206">
        <v>0</v>
      </c>
      <c r="BJ315" s="206">
        <v>0</v>
      </c>
      <c r="BK315" s="206">
        <v>0</v>
      </c>
      <c r="BL315" s="206">
        <v>0</v>
      </c>
      <c r="BM315" s="206">
        <v>0</v>
      </c>
      <c r="BN315" s="206">
        <v>0</v>
      </c>
      <c r="BO315" s="206">
        <v>0</v>
      </c>
      <c r="BP315" s="206">
        <v>0</v>
      </c>
      <c r="BQ315" s="206">
        <v>0</v>
      </c>
      <c r="BR315" s="206">
        <v>0</v>
      </c>
      <c r="BS315" s="206">
        <v>0</v>
      </c>
      <c r="BT315" s="206">
        <v>0</v>
      </c>
      <c r="BU315" s="206">
        <v>0</v>
      </c>
      <c r="BV315" s="206">
        <v>0</v>
      </c>
      <c r="BW315" s="206">
        <v>0</v>
      </c>
      <c r="BX315" s="206">
        <v>0</v>
      </c>
      <c r="BY315" s="206">
        <v>0</v>
      </c>
      <c r="BZ315" s="206">
        <v>0</v>
      </c>
      <c r="CA315" s="206">
        <v>0</v>
      </c>
      <c r="CB315" s="206">
        <v>0</v>
      </c>
      <c r="CC315" s="206">
        <v>0</v>
      </c>
      <c r="CD315" s="206">
        <v>0</v>
      </c>
      <c r="CE315" s="206">
        <v>0</v>
      </c>
      <c r="CF315" s="206">
        <v>0</v>
      </c>
      <c r="CG315" s="206">
        <v>0</v>
      </c>
      <c r="CH315" s="206">
        <v>0</v>
      </c>
      <c r="CI315" s="206">
        <v>0</v>
      </c>
      <c r="CJ315" s="206">
        <v>0</v>
      </c>
      <c r="CK315" s="206">
        <v>0</v>
      </c>
      <c r="CL315" s="206">
        <v>0</v>
      </c>
      <c r="CM315" s="206">
        <v>0</v>
      </c>
      <c r="CN315" s="206">
        <v>0</v>
      </c>
      <c r="CO315" s="206">
        <v>0</v>
      </c>
      <c r="CP315" s="206">
        <v>0</v>
      </c>
      <c r="CQ315" s="206">
        <v>0</v>
      </c>
      <c r="CR315" s="206">
        <v>0</v>
      </c>
      <c r="CS315" s="206">
        <v>0</v>
      </c>
      <c r="CT315" s="206">
        <v>0</v>
      </c>
      <c r="CU315" s="206">
        <v>0</v>
      </c>
      <c r="CV315" s="206">
        <v>0</v>
      </c>
      <c r="CW315" s="206">
        <v>0</v>
      </c>
      <c r="CX315" s="206">
        <v>0</v>
      </c>
      <c r="CY315" s="206">
        <v>0</v>
      </c>
      <c r="CZ315" s="206">
        <v>0</v>
      </c>
      <c r="DA315" s="206">
        <v>0</v>
      </c>
      <c r="DB315" s="206">
        <v>0</v>
      </c>
      <c r="DC315" s="206">
        <v>0</v>
      </c>
      <c r="DD315" s="206">
        <v>0</v>
      </c>
      <c r="DE315" s="206">
        <v>0</v>
      </c>
      <c r="DF315" s="206">
        <v>0</v>
      </c>
      <c r="DG315" s="206">
        <v>0</v>
      </c>
      <c r="DH315" s="206">
        <v>0</v>
      </c>
      <c r="DI315" s="206">
        <v>0</v>
      </c>
      <c r="DJ315" s="206">
        <v>0</v>
      </c>
      <c r="DK315" s="206">
        <v>0</v>
      </c>
      <c r="DL315" s="207">
        <v>0</v>
      </c>
      <c r="DM315" s="343"/>
      <c r="DN315" s="317"/>
      <c r="DO315" s="317"/>
      <c r="DP315" s="317"/>
      <c r="DQ315" s="270"/>
      <c r="DR315" s="209"/>
      <c r="DS315" s="209" t="s">
        <v>372</v>
      </c>
      <c r="DT315" s="267"/>
      <c r="DU315" s="206">
        <f t="shared" si="297"/>
        <v>0</v>
      </c>
      <c r="DV315" s="206">
        <f t="shared" si="298"/>
        <v>0</v>
      </c>
      <c r="DW315" s="206">
        <f t="shared" si="299"/>
        <v>0</v>
      </c>
      <c r="DX315" s="206">
        <f t="shared" si="300"/>
        <v>0</v>
      </c>
      <c r="DY315" s="206">
        <f t="shared" si="301"/>
        <v>0</v>
      </c>
      <c r="DZ315" s="206">
        <f t="shared" si="302"/>
        <v>0</v>
      </c>
      <c r="EA315" s="206">
        <f t="shared" si="303"/>
        <v>0</v>
      </c>
      <c r="EB315" s="206">
        <f t="shared" si="304"/>
        <v>0</v>
      </c>
      <c r="EC315" s="206">
        <f t="shared" si="305"/>
        <v>0</v>
      </c>
      <c r="ED315" s="207">
        <f t="shared" si="306"/>
        <v>0</v>
      </c>
      <c r="EE315" s="303">
        <f t="shared" si="307"/>
        <v>0</v>
      </c>
      <c r="EF315" s="317"/>
      <c r="EG315" s="314"/>
    </row>
    <row r="316" spans="1:137" s="126" customFormat="1" ht="15" hidden="1" customHeight="1" outlineLevel="1" thickBot="1" x14ac:dyDescent="0.4">
      <c r="A316" s="37" t="s">
        <v>357</v>
      </c>
      <c r="B316" s="37">
        <v>3</v>
      </c>
      <c r="C316" s="38">
        <v>3.3</v>
      </c>
      <c r="D316" s="39" t="s">
        <v>190</v>
      </c>
      <c r="E316" s="270"/>
      <c r="F316" s="209"/>
      <c r="G316" s="205"/>
      <c r="H316" s="209" t="s">
        <v>374</v>
      </c>
      <c r="I316" s="278">
        <v>0</v>
      </c>
      <c r="J316" s="268">
        <v>0</v>
      </c>
      <c r="K316" s="268">
        <v>0</v>
      </c>
      <c r="L316" s="206">
        <v>0</v>
      </c>
      <c r="M316" s="206">
        <v>0</v>
      </c>
      <c r="N316" s="206">
        <v>0</v>
      </c>
      <c r="O316" s="206">
        <v>0</v>
      </c>
      <c r="P316" s="206">
        <v>0</v>
      </c>
      <c r="Q316" s="206">
        <v>0</v>
      </c>
      <c r="R316" s="206">
        <v>0</v>
      </c>
      <c r="S316" s="206">
        <v>0</v>
      </c>
      <c r="T316" s="206">
        <v>0</v>
      </c>
      <c r="U316" s="206">
        <v>0</v>
      </c>
      <c r="V316" s="206">
        <v>0</v>
      </c>
      <c r="W316" s="206">
        <v>0</v>
      </c>
      <c r="X316" s="206">
        <v>0</v>
      </c>
      <c r="Y316" s="206">
        <v>0</v>
      </c>
      <c r="Z316" s="206">
        <v>0</v>
      </c>
      <c r="AA316" s="206">
        <v>0</v>
      </c>
      <c r="AB316" s="206">
        <v>0</v>
      </c>
      <c r="AC316" s="206">
        <v>0</v>
      </c>
      <c r="AD316" s="206">
        <v>0</v>
      </c>
      <c r="AE316" s="206">
        <v>0</v>
      </c>
      <c r="AF316" s="206">
        <v>0</v>
      </c>
      <c r="AG316" s="206">
        <v>0</v>
      </c>
      <c r="AH316" s="206">
        <v>0</v>
      </c>
      <c r="AI316" s="206">
        <v>0</v>
      </c>
      <c r="AJ316" s="206">
        <v>0</v>
      </c>
      <c r="AK316" s="206">
        <v>0</v>
      </c>
      <c r="AL316" s="206">
        <v>0</v>
      </c>
      <c r="AM316" s="206">
        <v>0</v>
      </c>
      <c r="AN316" s="206">
        <v>0</v>
      </c>
      <c r="AO316" s="206">
        <v>0</v>
      </c>
      <c r="AP316" s="206">
        <v>0</v>
      </c>
      <c r="AQ316" s="206">
        <v>0</v>
      </c>
      <c r="AR316" s="206">
        <v>0</v>
      </c>
      <c r="AS316" s="206">
        <v>0</v>
      </c>
      <c r="AT316" s="206">
        <v>0</v>
      </c>
      <c r="AU316" s="206">
        <v>0</v>
      </c>
      <c r="AV316" s="206">
        <v>0</v>
      </c>
      <c r="AW316" s="206">
        <v>0</v>
      </c>
      <c r="AX316" s="206">
        <v>0</v>
      </c>
      <c r="AY316" s="206">
        <v>0</v>
      </c>
      <c r="AZ316" s="206">
        <v>0</v>
      </c>
      <c r="BA316" s="206">
        <v>0</v>
      </c>
      <c r="BB316" s="206">
        <v>0</v>
      </c>
      <c r="BC316" s="206">
        <v>0</v>
      </c>
      <c r="BD316" s="206">
        <v>0</v>
      </c>
      <c r="BE316" s="206">
        <v>0</v>
      </c>
      <c r="BF316" s="206">
        <v>0</v>
      </c>
      <c r="BG316" s="206">
        <v>0</v>
      </c>
      <c r="BH316" s="206">
        <v>0</v>
      </c>
      <c r="BI316" s="206">
        <v>0</v>
      </c>
      <c r="BJ316" s="206">
        <v>0</v>
      </c>
      <c r="BK316" s="206">
        <v>0</v>
      </c>
      <c r="BL316" s="206">
        <v>0</v>
      </c>
      <c r="BM316" s="206">
        <v>0</v>
      </c>
      <c r="BN316" s="206">
        <v>0</v>
      </c>
      <c r="BO316" s="206">
        <v>0</v>
      </c>
      <c r="BP316" s="206">
        <v>0</v>
      </c>
      <c r="BQ316" s="206">
        <v>0</v>
      </c>
      <c r="BR316" s="206">
        <v>0</v>
      </c>
      <c r="BS316" s="206">
        <v>0</v>
      </c>
      <c r="BT316" s="206">
        <v>0</v>
      </c>
      <c r="BU316" s="206">
        <v>0</v>
      </c>
      <c r="BV316" s="206">
        <v>0</v>
      </c>
      <c r="BW316" s="206">
        <v>0</v>
      </c>
      <c r="BX316" s="206">
        <v>0</v>
      </c>
      <c r="BY316" s="206">
        <v>0</v>
      </c>
      <c r="BZ316" s="206">
        <v>0</v>
      </c>
      <c r="CA316" s="206">
        <v>0</v>
      </c>
      <c r="CB316" s="206">
        <v>0</v>
      </c>
      <c r="CC316" s="206">
        <v>0</v>
      </c>
      <c r="CD316" s="206">
        <v>0</v>
      </c>
      <c r="CE316" s="206">
        <v>0</v>
      </c>
      <c r="CF316" s="206">
        <v>0</v>
      </c>
      <c r="CG316" s="206">
        <v>0</v>
      </c>
      <c r="CH316" s="206">
        <v>0</v>
      </c>
      <c r="CI316" s="206">
        <v>0</v>
      </c>
      <c r="CJ316" s="206">
        <v>0</v>
      </c>
      <c r="CK316" s="206">
        <v>0</v>
      </c>
      <c r="CL316" s="206">
        <v>0</v>
      </c>
      <c r="CM316" s="206">
        <v>0</v>
      </c>
      <c r="CN316" s="206">
        <v>0</v>
      </c>
      <c r="CO316" s="206">
        <v>0</v>
      </c>
      <c r="CP316" s="206">
        <v>0</v>
      </c>
      <c r="CQ316" s="206">
        <v>0</v>
      </c>
      <c r="CR316" s="206">
        <v>0</v>
      </c>
      <c r="CS316" s="206">
        <v>0</v>
      </c>
      <c r="CT316" s="206">
        <v>0</v>
      </c>
      <c r="CU316" s="206">
        <v>0</v>
      </c>
      <c r="CV316" s="206">
        <v>0</v>
      </c>
      <c r="CW316" s="206">
        <v>0</v>
      </c>
      <c r="CX316" s="206">
        <v>0</v>
      </c>
      <c r="CY316" s="206">
        <v>0</v>
      </c>
      <c r="CZ316" s="206">
        <v>0</v>
      </c>
      <c r="DA316" s="206">
        <v>0</v>
      </c>
      <c r="DB316" s="206">
        <v>0</v>
      </c>
      <c r="DC316" s="206">
        <v>0</v>
      </c>
      <c r="DD316" s="206">
        <v>0</v>
      </c>
      <c r="DE316" s="206">
        <v>0</v>
      </c>
      <c r="DF316" s="206">
        <v>0</v>
      </c>
      <c r="DG316" s="206">
        <v>0</v>
      </c>
      <c r="DH316" s="206">
        <v>0</v>
      </c>
      <c r="DI316" s="206">
        <v>0</v>
      </c>
      <c r="DJ316" s="206">
        <v>0</v>
      </c>
      <c r="DK316" s="206">
        <v>0</v>
      </c>
      <c r="DL316" s="207">
        <v>0</v>
      </c>
      <c r="DM316" s="343"/>
      <c r="DN316" s="317"/>
      <c r="DO316" s="317"/>
      <c r="DP316" s="317"/>
      <c r="DQ316" s="270"/>
      <c r="DR316" s="209"/>
      <c r="DS316" s="205"/>
      <c r="DT316" s="209" t="s">
        <v>374</v>
      </c>
      <c r="DU316" s="206">
        <f t="shared" si="297"/>
        <v>0</v>
      </c>
      <c r="DV316" s="206">
        <f t="shared" si="298"/>
        <v>0</v>
      </c>
      <c r="DW316" s="206">
        <f t="shared" si="299"/>
        <v>0</v>
      </c>
      <c r="DX316" s="206">
        <f t="shared" si="300"/>
        <v>0</v>
      </c>
      <c r="DY316" s="206">
        <f t="shared" si="301"/>
        <v>0</v>
      </c>
      <c r="DZ316" s="206">
        <f t="shared" si="302"/>
        <v>0</v>
      </c>
      <c r="EA316" s="206">
        <f t="shared" si="303"/>
        <v>0</v>
      </c>
      <c r="EB316" s="206">
        <f t="shared" si="304"/>
        <v>0</v>
      </c>
      <c r="EC316" s="206">
        <f t="shared" si="305"/>
        <v>0</v>
      </c>
      <c r="ED316" s="207">
        <f t="shared" si="306"/>
        <v>0</v>
      </c>
      <c r="EE316" s="303">
        <f t="shared" si="307"/>
        <v>0</v>
      </c>
      <c r="EF316" s="317"/>
      <c r="EG316" s="314"/>
    </row>
    <row r="317" spans="1:137" s="126" customFormat="1" ht="15" hidden="1" customHeight="1" outlineLevel="1" thickBot="1" x14ac:dyDescent="0.4">
      <c r="A317" s="37" t="s">
        <v>357</v>
      </c>
      <c r="B317" s="37">
        <v>3</v>
      </c>
      <c r="C317" s="38">
        <v>3.3</v>
      </c>
      <c r="D317" s="39" t="s">
        <v>192</v>
      </c>
      <c r="E317" s="270"/>
      <c r="F317" s="209"/>
      <c r="G317" s="205"/>
      <c r="H317" s="209" t="s">
        <v>376</v>
      </c>
      <c r="I317" s="278">
        <v>0</v>
      </c>
      <c r="J317" s="268">
        <v>0</v>
      </c>
      <c r="K317" s="268">
        <v>0</v>
      </c>
      <c r="L317" s="206">
        <v>0</v>
      </c>
      <c r="M317" s="206">
        <v>0</v>
      </c>
      <c r="N317" s="206">
        <v>0</v>
      </c>
      <c r="O317" s="206">
        <v>0</v>
      </c>
      <c r="P317" s="206">
        <v>0</v>
      </c>
      <c r="Q317" s="206">
        <v>0</v>
      </c>
      <c r="R317" s="206">
        <v>0</v>
      </c>
      <c r="S317" s="206">
        <v>0</v>
      </c>
      <c r="T317" s="206">
        <v>0</v>
      </c>
      <c r="U317" s="206">
        <v>0</v>
      </c>
      <c r="V317" s="206">
        <v>0</v>
      </c>
      <c r="W317" s="206">
        <v>0</v>
      </c>
      <c r="X317" s="206">
        <v>0</v>
      </c>
      <c r="Y317" s="206">
        <v>0</v>
      </c>
      <c r="Z317" s="206">
        <v>0</v>
      </c>
      <c r="AA317" s="206">
        <v>0</v>
      </c>
      <c r="AB317" s="206">
        <v>0</v>
      </c>
      <c r="AC317" s="206">
        <v>0</v>
      </c>
      <c r="AD317" s="206">
        <v>0</v>
      </c>
      <c r="AE317" s="206">
        <v>0</v>
      </c>
      <c r="AF317" s="206">
        <v>0</v>
      </c>
      <c r="AG317" s="206">
        <v>0</v>
      </c>
      <c r="AH317" s="206">
        <v>0</v>
      </c>
      <c r="AI317" s="206">
        <v>0</v>
      </c>
      <c r="AJ317" s="206">
        <v>0</v>
      </c>
      <c r="AK317" s="206">
        <v>0</v>
      </c>
      <c r="AL317" s="206">
        <v>0</v>
      </c>
      <c r="AM317" s="206">
        <v>0</v>
      </c>
      <c r="AN317" s="206">
        <v>0</v>
      </c>
      <c r="AO317" s="206">
        <v>0</v>
      </c>
      <c r="AP317" s="206">
        <v>0</v>
      </c>
      <c r="AQ317" s="206">
        <v>0</v>
      </c>
      <c r="AR317" s="206">
        <v>0</v>
      </c>
      <c r="AS317" s="206">
        <v>0</v>
      </c>
      <c r="AT317" s="206">
        <v>0</v>
      </c>
      <c r="AU317" s="206">
        <v>0</v>
      </c>
      <c r="AV317" s="206">
        <v>0</v>
      </c>
      <c r="AW317" s="206">
        <v>0</v>
      </c>
      <c r="AX317" s="206">
        <v>0</v>
      </c>
      <c r="AY317" s="206">
        <v>0</v>
      </c>
      <c r="AZ317" s="206">
        <v>0</v>
      </c>
      <c r="BA317" s="206">
        <v>0</v>
      </c>
      <c r="BB317" s="206">
        <v>0</v>
      </c>
      <c r="BC317" s="206">
        <v>0</v>
      </c>
      <c r="BD317" s="206">
        <v>0</v>
      </c>
      <c r="BE317" s="206">
        <v>0</v>
      </c>
      <c r="BF317" s="206">
        <v>0</v>
      </c>
      <c r="BG317" s="206">
        <v>0</v>
      </c>
      <c r="BH317" s="206">
        <v>0</v>
      </c>
      <c r="BI317" s="206">
        <v>0</v>
      </c>
      <c r="BJ317" s="206">
        <v>0</v>
      </c>
      <c r="BK317" s="206">
        <v>0</v>
      </c>
      <c r="BL317" s="206">
        <v>0</v>
      </c>
      <c r="BM317" s="206">
        <v>0</v>
      </c>
      <c r="BN317" s="206">
        <v>0</v>
      </c>
      <c r="BO317" s="206">
        <v>0</v>
      </c>
      <c r="BP317" s="206">
        <v>0</v>
      </c>
      <c r="BQ317" s="206">
        <v>0</v>
      </c>
      <c r="BR317" s="206">
        <v>0</v>
      </c>
      <c r="BS317" s="206">
        <v>0</v>
      </c>
      <c r="BT317" s="206">
        <v>0</v>
      </c>
      <c r="BU317" s="206">
        <v>0</v>
      </c>
      <c r="BV317" s="206">
        <v>0</v>
      </c>
      <c r="BW317" s="206">
        <v>0</v>
      </c>
      <c r="BX317" s="206">
        <v>0</v>
      </c>
      <c r="BY317" s="206">
        <v>0</v>
      </c>
      <c r="BZ317" s="206">
        <v>0</v>
      </c>
      <c r="CA317" s="206">
        <v>0</v>
      </c>
      <c r="CB317" s="206">
        <v>0</v>
      </c>
      <c r="CC317" s="206">
        <v>0</v>
      </c>
      <c r="CD317" s="206">
        <v>0</v>
      </c>
      <c r="CE317" s="206">
        <v>0</v>
      </c>
      <c r="CF317" s="206">
        <v>0</v>
      </c>
      <c r="CG317" s="206">
        <v>0</v>
      </c>
      <c r="CH317" s="206">
        <v>0</v>
      </c>
      <c r="CI317" s="206">
        <v>0</v>
      </c>
      <c r="CJ317" s="206">
        <v>0</v>
      </c>
      <c r="CK317" s="206">
        <v>0</v>
      </c>
      <c r="CL317" s="206">
        <v>0</v>
      </c>
      <c r="CM317" s="206">
        <v>0</v>
      </c>
      <c r="CN317" s="206">
        <v>0</v>
      </c>
      <c r="CO317" s="206">
        <v>0</v>
      </c>
      <c r="CP317" s="206">
        <v>0</v>
      </c>
      <c r="CQ317" s="206">
        <v>0</v>
      </c>
      <c r="CR317" s="206">
        <v>0</v>
      </c>
      <c r="CS317" s="206">
        <v>0</v>
      </c>
      <c r="CT317" s="206">
        <v>0</v>
      </c>
      <c r="CU317" s="206">
        <v>0</v>
      </c>
      <c r="CV317" s="206">
        <v>0</v>
      </c>
      <c r="CW317" s="206">
        <v>0</v>
      </c>
      <c r="CX317" s="206">
        <v>0</v>
      </c>
      <c r="CY317" s="206">
        <v>0</v>
      </c>
      <c r="CZ317" s="206">
        <v>0</v>
      </c>
      <c r="DA317" s="206">
        <v>0</v>
      </c>
      <c r="DB317" s="206">
        <v>0</v>
      </c>
      <c r="DC317" s="206">
        <v>0</v>
      </c>
      <c r="DD317" s="206">
        <v>0</v>
      </c>
      <c r="DE317" s="206">
        <v>0</v>
      </c>
      <c r="DF317" s="206">
        <v>0</v>
      </c>
      <c r="DG317" s="206">
        <v>0</v>
      </c>
      <c r="DH317" s="206">
        <v>0</v>
      </c>
      <c r="DI317" s="206">
        <v>0</v>
      </c>
      <c r="DJ317" s="206">
        <v>0</v>
      </c>
      <c r="DK317" s="206">
        <v>0</v>
      </c>
      <c r="DL317" s="207">
        <v>0</v>
      </c>
      <c r="DM317" s="343"/>
      <c r="DN317" s="317"/>
      <c r="DO317" s="317"/>
      <c r="DP317" s="317"/>
      <c r="DQ317" s="270"/>
      <c r="DR317" s="209"/>
      <c r="DS317" s="205"/>
      <c r="DT317" s="209" t="s">
        <v>376</v>
      </c>
      <c r="DU317" s="206">
        <f t="shared" si="297"/>
        <v>0</v>
      </c>
      <c r="DV317" s="206">
        <f t="shared" si="298"/>
        <v>0</v>
      </c>
      <c r="DW317" s="206">
        <f t="shared" si="299"/>
        <v>0</v>
      </c>
      <c r="DX317" s="206">
        <f t="shared" si="300"/>
        <v>0</v>
      </c>
      <c r="DY317" s="206">
        <f t="shared" si="301"/>
        <v>0</v>
      </c>
      <c r="DZ317" s="206">
        <f t="shared" si="302"/>
        <v>0</v>
      </c>
      <c r="EA317" s="206">
        <f t="shared" si="303"/>
        <v>0</v>
      </c>
      <c r="EB317" s="206">
        <f t="shared" si="304"/>
        <v>0</v>
      </c>
      <c r="EC317" s="206">
        <f t="shared" si="305"/>
        <v>0</v>
      </c>
      <c r="ED317" s="207">
        <f t="shared" si="306"/>
        <v>0</v>
      </c>
      <c r="EE317" s="303">
        <f t="shared" si="307"/>
        <v>0</v>
      </c>
      <c r="EF317" s="317"/>
      <c r="EG317" s="314"/>
    </row>
    <row r="318" spans="1:137" s="126" customFormat="1" ht="15" hidden="1" customHeight="1" outlineLevel="1" thickBot="1" x14ac:dyDescent="0.4">
      <c r="A318" s="37" t="s">
        <v>357</v>
      </c>
      <c r="B318" s="37">
        <v>3</v>
      </c>
      <c r="C318" s="38">
        <v>3.4</v>
      </c>
      <c r="D318" s="39"/>
      <c r="E318" s="270"/>
      <c r="F318" s="209"/>
      <c r="G318" s="205" t="s">
        <v>377</v>
      </c>
      <c r="H318" s="209"/>
      <c r="I318" s="206">
        <v>0</v>
      </c>
      <c r="J318" s="206">
        <v>0</v>
      </c>
      <c r="K318" s="206">
        <v>0</v>
      </c>
      <c r="L318" s="206">
        <v>0</v>
      </c>
      <c r="M318" s="206">
        <v>0</v>
      </c>
      <c r="N318" s="206">
        <v>0</v>
      </c>
      <c r="O318" s="206">
        <v>0</v>
      </c>
      <c r="P318" s="206">
        <v>0</v>
      </c>
      <c r="Q318" s="206">
        <v>0</v>
      </c>
      <c r="R318" s="206">
        <v>0</v>
      </c>
      <c r="S318" s="206">
        <v>0</v>
      </c>
      <c r="T318" s="206">
        <v>0</v>
      </c>
      <c r="U318" s="206">
        <v>0</v>
      </c>
      <c r="V318" s="206">
        <v>0</v>
      </c>
      <c r="W318" s="206">
        <v>0</v>
      </c>
      <c r="X318" s="206">
        <v>0</v>
      </c>
      <c r="Y318" s="206">
        <v>0</v>
      </c>
      <c r="Z318" s="206">
        <v>0</v>
      </c>
      <c r="AA318" s="206">
        <v>0</v>
      </c>
      <c r="AB318" s="206">
        <v>0</v>
      </c>
      <c r="AC318" s="206">
        <v>0</v>
      </c>
      <c r="AD318" s="206">
        <v>0</v>
      </c>
      <c r="AE318" s="206">
        <v>0</v>
      </c>
      <c r="AF318" s="206">
        <v>0</v>
      </c>
      <c r="AG318" s="206">
        <v>0</v>
      </c>
      <c r="AH318" s="206">
        <v>0</v>
      </c>
      <c r="AI318" s="206">
        <v>0</v>
      </c>
      <c r="AJ318" s="206">
        <v>0</v>
      </c>
      <c r="AK318" s="206">
        <v>0</v>
      </c>
      <c r="AL318" s="206">
        <v>0</v>
      </c>
      <c r="AM318" s="206">
        <v>0</v>
      </c>
      <c r="AN318" s="206">
        <v>0</v>
      </c>
      <c r="AO318" s="206">
        <v>0</v>
      </c>
      <c r="AP318" s="206">
        <v>0</v>
      </c>
      <c r="AQ318" s="206">
        <v>0</v>
      </c>
      <c r="AR318" s="206">
        <v>0</v>
      </c>
      <c r="AS318" s="206">
        <v>0</v>
      </c>
      <c r="AT318" s="206">
        <v>0</v>
      </c>
      <c r="AU318" s="206">
        <v>0</v>
      </c>
      <c r="AV318" s="206">
        <v>0</v>
      </c>
      <c r="AW318" s="206">
        <v>0</v>
      </c>
      <c r="AX318" s="206">
        <v>0</v>
      </c>
      <c r="AY318" s="206">
        <v>0</v>
      </c>
      <c r="AZ318" s="206">
        <v>0</v>
      </c>
      <c r="BA318" s="206">
        <v>0</v>
      </c>
      <c r="BB318" s="206">
        <v>0</v>
      </c>
      <c r="BC318" s="206">
        <v>0</v>
      </c>
      <c r="BD318" s="206">
        <v>0</v>
      </c>
      <c r="BE318" s="206">
        <v>0</v>
      </c>
      <c r="BF318" s="206">
        <v>0</v>
      </c>
      <c r="BG318" s="206">
        <v>0</v>
      </c>
      <c r="BH318" s="206">
        <v>0</v>
      </c>
      <c r="BI318" s="206">
        <v>0</v>
      </c>
      <c r="BJ318" s="206">
        <v>0</v>
      </c>
      <c r="BK318" s="206">
        <v>0</v>
      </c>
      <c r="BL318" s="206">
        <v>0</v>
      </c>
      <c r="BM318" s="206">
        <v>0</v>
      </c>
      <c r="BN318" s="206">
        <v>0</v>
      </c>
      <c r="BO318" s="206">
        <v>0</v>
      </c>
      <c r="BP318" s="206">
        <v>0</v>
      </c>
      <c r="BQ318" s="206">
        <v>0</v>
      </c>
      <c r="BR318" s="206">
        <v>0</v>
      </c>
      <c r="BS318" s="206">
        <v>0</v>
      </c>
      <c r="BT318" s="206">
        <v>0</v>
      </c>
      <c r="BU318" s="206">
        <v>0</v>
      </c>
      <c r="BV318" s="206">
        <v>0</v>
      </c>
      <c r="BW318" s="206">
        <v>0</v>
      </c>
      <c r="BX318" s="206">
        <v>0</v>
      </c>
      <c r="BY318" s="206">
        <v>0</v>
      </c>
      <c r="BZ318" s="206">
        <v>0</v>
      </c>
      <c r="CA318" s="206">
        <v>0</v>
      </c>
      <c r="CB318" s="206">
        <v>0</v>
      </c>
      <c r="CC318" s="206">
        <v>0</v>
      </c>
      <c r="CD318" s="206">
        <v>0</v>
      </c>
      <c r="CE318" s="206">
        <v>0</v>
      </c>
      <c r="CF318" s="206">
        <v>0</v>
      </c>
      <c r="CG318" s="206">
        <v>0</v>
      </c>
      <c r="CH318" s="206">
        <v>0</v>
      </c>
      <c r="CI318" s="206">
        <v>0</v>
      </c>
      <c r="CJ318" s="206">
        <v>0</v>
      </c>
      <c r="CK318" s="206">
        <v>0</v>
      </c>
      <c r="CL318" s="206">
        <v>0</v>
      </c>
      <c r="CM318" s="206">
        <v>0</v>
      </c>
      <c r="CN318" s="206">
        <v>0</v>
      </c>
      <c r="CO318" s="206">
        <v>0</v>
      </c>
      <c r="CP318" s="206">
        <v>0</v>
      </c>
      <c r="CQ318" s="206">
        <v>0</v>
      </c>
      <c r="CR318" s="206">
        <v>0</v>
      </c>
      <c r="CS318" s="206">
        <v>0</v>
      </c>
      <c r="CT318" s="206">
        <v>0</v>
      </c>
      <c r="CU318" s="206">
        <v>0</v>
      </c>
      <c r="CV318" s="206">
        <v>0</v>
      </c>
      <c r="CW318" s="206">
        <v>0</v>
      </c>
      <c r="CX318" s="206">
        <v>0</v>
      </c>
      <c r="CY318" s="206">
        <v>0</v>
      </c>
      <c r="CZ318" s="206">
        <v>0</v>
      </c>
      <c r="DA318" s="206">
        <v>0</v>
      </c>
      <c r="DB318" s="206">
        <v>0</v>
      </c>
      <c r="DC318" s="206">
        <v>0</v>
      </c>
      <c r="DD318" s="206">
        <v>0</v>
      </c>
      <c r="DE318" s="206">
        <v>0</v>
      </c>
      <c r="DF318" s="206">
        <v>0</v>
      </c>
      <c r="DG318" s="206">
        <v>0</v>
      </c>
      <c r="DH318" s="206">
        <v>0</v>
      </c>
      <c r="DI318" s="206">
        <v>0</v>
      </c>
      <c r="DJ318" s="206">
        <v>0</v>
      </c>
      <c r="DK318" s="206">
        <v>0</v>
      </c>
      <c r="DL318" s="207">
        <v>0</v>
      </c>
      <c r="DM318" s="343"/>
      <c r="DN318" s="317"/>
      <c r="DO318" s="317"/>
      <c r="DP318" s="317"/>
      <c r="DQ318" s="270"/>
      <c r="DR318" s="209"/>
      <c r="DS318" s="205" t="s">
        <v>377</v>
      </c>
      <c r="DT318" s="209"/>
      <c r="DU318" s="206">
        <f t="shared" si="297"/>
        <v>0</v>
      </c>
      <c r="DV318" s="206">
        <f t="shared" si="298"/>
        <v>0</v>
      </c>
      <c r="DW318" s="206">
        <f t="shared" si="299"/>
        <v>0</v>
      </c>
      <c r="DX318" s="206">
        <f t="shared" si="300"/>
        <v>0</v>
      </c>
      <c r="DY318" s="206">
        <f t="shared" si="301"/>
        <v>0</v>
      </c>
      <c r="DZ318" s="206">
        <f t="shared" si="302"/>
        <v>0</v>
      </c>
      <c r="EA318" s="206">
        <f t="shared" si="303"/>
        <v>0</v>
      </c>
      <c r="EB318" s="206">
        <f t="shared" si="304"/>
        <v>0</v>
      </c>
      <c r="EC318" s="206">
        <f t="shared" si="305"/>
        <v>0</v>
      </c>
      <c r="ED318" s="207">
        <f t="shared" si="306"/>
        <v>0</v>
      </c>
      <c r="EE318" s="303">
        <f t="shared" si="307"/>
        <v>0</v>
      </c>
      <c r="EF318" s="317"/>
      <c r="EG318" s="314"/>
    </row>
    <row r="319" spans="1:137" s="126" customFormat="1" ht="15" hidden="1" customHeight="1" outlineLevel="1" thickBot="1" x14ac:dyDescent="0.4">
      <c r="A319" s="37" t="s">
        <v>357</v>
      </c>
      <c r="B319" s="37">
        <v>3</v>
      </c>
      <c r="C319" s="38">
        <v>3.5</v>
      </c>
      <c r="D319" s="39"/>
      <c r="E319" s="270"/>
      <c r="F319" s="209"/>
      <c r="G319" s="205" t="s">
        <v>379</v>
      </c>
      <c r="H319" s="267"/>
      <c r="I319" s="206">
        <v>0</v>
      </c>
      <c r="J319" s="206">
        <v>0</v>
      </c>
      <c r="K319" s="206">
        <v>0</v>
      </c>
      <c r="L319" s="206">
        <v>0</v>
      </c>
      <c r="M319" s="206">
        <v>0</v>
      </c>
      <c r="N319" s="206">
        <v>0</v>
      </c>
      <c r="O319" s="206">
        <v>0</v>
      </c>
      <c r="P319" s="206">
        <v>0</v>
      </c>
      <c r="Q319" s="206">
        <v>0</v>
      </c>
      <c r="R319" s="206">
        <v>0</v>
      </c>
      <c r="S319" s="206">
        <v>0</v>
      </c>
      <c r="T319" s="206">
        <v>0</v>
      </c>
      <c r="U319" s="206">
        <v>0</v>
      </c>
      <c r="V319" s="206">
        <v>0</v>
      </c>
      <c r="W319" s="206">
        <v>0</v>
      </c>
      <c r="X319" s="206">
        <v>0</v>
      </c>
      <c r="Y319" s="206">
        <v>0</v>
      </c>
      <c r="Z319" s="206">
        <v>0</v>
      </c>
      <c r="AA319" s="206">
        <v>0</v>
      </c>
      <c r="AB319" s="206">
        <v>0</v>
      </c>
      <c r="AC319" s="206">
        <v>0</v>
      </c>
      <c r="AD319" s="206">
        <v>0</v>
      </c>
      <c r="AE319" s="206">
        <v>0</v>
      </c>
      <c r="AF319" s="206">
        <v>0</v>
      </c>
      <c r="AG319" s="206">
        <v>0</v>
      </c>
      <c r="AH319" s="206">
        <v>0</v>
      </c>
      <c r="AI319" s="206">
        <v>0</v>
      </c>
      <c r="AJ319" s="206">
        <v>0</v>
      </c>
      <c r="AK319" s="206">
        <v>0</v>
      </c>
      <c r="AL319" s="206">
        <v>0</v>
      </c>
      <c r="AM319" s="206">
        <v>0</v>
      </c>
      <c r="AN319" s="206">
        <v>0</v>
      </c>
      <c r="AO319" s="206">
        <v>0</v>
      </c>
      <c r="AP319" s="206">
        <v>0</v>
      </c>
      <c r="AQ319" s="206">
        <v>0</v>
      </c>
      <c r="AR319" s="206">
        <v>0</v>
      </c>
      <c r="AS319" s="206">
        <v>0</v>
      </c>
      <c r="AT319" s="206">
        <v>0</v>
      </c>
      <c r="AU319" s="206">
        <v>0</v>
      </c>
      <c r="AV319" s="206">
        <v>0</v>
      </c>
      <c r="AW319" s="206">
        <v>0</v>
      </c>
      <c r="AX319" s="206">
        <v>0</v>
      </c>
      <c r="AY319" s="206">
        <v>0</v>
      </c>
      <c r="AZ319" s="206">
        <v>0</v>
      </c>
      <c r="BA319" s="206">
        <v>0</v>
      </c>
      <c r="BB319" s="206">
        <v>0</v>
      </c>
      <c r="BC319" s="206">
        <v>0</v>
      </c>
      <c r="BD319" s="206">
        <v>0</v>
      </c>
      <c r="BE319" s="206">
        <v>0</v>
      </c>
      <c r="BF319" s="206">
        <v>0</v>
      </c>
      <c r="BG319" s="206">
        <v>0</v>
      </c>
      <c r="BH319" s="206">
        <v>0</v>
      </c>
      <c r="BI319" s="206">
        <v>0</v>
      </c>
      <c r="BJ319" s="206">
        <v>0</v>
      </c>
      <c r="BK319" s="206">
        <v>0</v>
      </c>
      <c r="BL319" s="206">
        <v>0</v>
      </c>
      <c r="BM319" s="206">
        <v>0</v>
      </c>
      <c r="BN319" s="206">
        <v>0</v>
      </c>
      <c r="BO319" s="206">
        <v>0</v>
      </c>
      <c r="BP319" s="206">
        <v>0</v>
      </c>
      <c r="BQ319" s="206">
        <v>0</v>
      </c>
      <c r="BR319" s="206">
        <v>0</v>
      </c>
      <c r="BS319" s="206">
        <v>0</v>
      </c>
      <c r="BT319" s="206">
        <v>0</v>
      </c>
      <c r="BU319" s="206">
        <v>0</v>
      </c>
      <c r="BV319" s="206">
        <v>0</v>
      </c>
      <c r="BW319" s="206">
        <v>0</v>
      </c>
      <c r="BX319" s="206">
        <v>0</v>
      </c>
      <c r="BY319" s="206">
        <v>0</v>
      </c>
      <c r="BZ319" s="206">
        <v>0</v>
      </c>
      <c r="CA319" s="206">
        <v>0</v>
      </c>
      <c r="CB319" s="206">
        <v>0</v>
      </c>
      <c r="CC319" s="206">
        <v>0</v>
      </c>
      <c r="CD319" s="206">
        <v>0</v>
      </c>
      <c r="CE319" s="206">
        <v>0</v>
      </c>
      <c r="CF319" s="206">
        <v>0</v>
      </c>
      <c r="CG319" s="206">
        <v>0</v>
      </c>
      <c r="CH319" s="206">
        <v>0</v>
      </c>
      <c r="CI319" s="206">
        <v>0</v>
      </c>
      <c r="CJ319" s="206">
        <v>0</v>
      </c>
      <c r="CK319" s="206">
        <v>0</v>
      </c>
      <c r="CL319" s="206">
        <v>0</v>
      </c>
      <c r="CM319" s="206">
        <v>0</v>
      </c>
      <c r="CN319" s="206">
        <v>0</v>
      </c>
      <c r="CO319" s="206">
        <v>0</v>
      </c>
      <c r="CP319" s="206">
        <v>0</v>
      </c>
      <c r="CQ319" s="206">
        <v>0</v>
      </c>
      <c r="CR319" s="206">
        <v>0</v>
      </c>
      <c r="CS319" s="206">
        <v>0</v>
      </c>
      <c r="CT319" s="206">
        <v>0</v>
      </c>
      <c r="CU319" s="206">
        <v>0</v>
      </c>
      <c r="CV319" s="206">
        <v>0</v>
      </c>
      <c r="CW319" s="206">
        <v>0</v>
      </c>
      <c r="CX319" s="206">
        <v>0</v>
      </c>
      <c r="CY319" s="206">
        <v>0</v>
      </c>
      <c r="CZ319" s="206">
        <v>0</v>
      </c>
      <c r="DA319" s="206">
        <v>0</v>
      </c>
      <c r="DB319" s="206">
        <v>0</v>
      </c>
      <c r="DC319" s="206">
        <v>0</v>
      </c>
      <c r="DD319" s="206">
        <v>0</v>
      </c>
      <c r="DE319" s="206">
        <v>0</v>
      </c>
      <c r="DF319" s="206">
        <v>0</v>
      </c>
      <c r="DG319" s="206">
        <v>0</v>
      </c>
      <c r="DH319" s="206">
        <v>0</v>
      </c>
      <c r="DI319" s="206">
        <v>0</v>
      </c>
      <c r="DJ319" s="206">
        <v>0</v>
      </c>
      <c r="DK319" s="206">
        <v>0</v>
      </c>
      <c r="DL319" s="207">
        <v>0</v>
      </c>
      <c r="DM319" s="343"/>
      <c r="DN319" s="317"/>
      <c r="DO319" s="317"/>
      <c r="DP319" s="317"/>
      <c r="DQ319" s="270"/>
      <c r="DR319" s="209"/>
      <c r="DS319" s="205" t="s">
        <v>379</v>
      </c>
      <c r="DT319" s="267"/>
      <c r="DU319" s="206">
        <f t="shared" si="297"/>
        <v>0</v>
      </c>
      <c r="DV319" s="206">
        <f t="shared" si="298"/>
        <v>0</v>
      </c>
      <c r="DW319" s="206">
        <f t="shared" si="299"/>
        <v>0</v>
      </c>
      <c r="DX319" s="206">
        <f t="shared" si="300"/>
        <v>0</v>
      </c>
      <c r="DY319" s="206">
        <f t="shared" si="301"/>
        <v>0</v>
      </c>
      <c r="DZ319" s="206">
        <f t="shared" si="302"/>
        <v>0</v>
      </c>
      <c r="EA319" s="206">
        <f t="shared" si="303"/>
        <v>0</v>
      </c>
      <c r="EB319" s="206">
        <f t="shared" si="304"/>
        <v>0</v>
      </c>
      <c r="EC319" s="206">
        <f t="shared" si="305"/>
        <v>0</v>
      </c>
      <c r="ED319" s="207">
        <f t="shared" si="306"/>
        <v>0</v>
      </c>
      <c r="EE319" s="303">
        <f t="shared" si="307"/>
        <v>0</v>
      </c>
      <c r="EF319" s="317"/>
      <c r="EG319" s="314"/>
    </row>
    <row r="320" spans="1:137" s="126" customFormat="1" ht="15" hidden="1" customHeight="1" outlineLevel="1" thickBot="1" x14ac:dyDescent="0.4">
      <c r="A320" s="37"/>
      <c r="B320" s="37"/>
      <c r="C320" s="38"/>
      <c r="D320" s="39"/>
      <c r="E320" s="270"/>
      <c r="F320" s="209" t="s">
        <v>271</v>
      </c>
      <c r="G320" s="205"/>
      <c r="H320" s="267"/>
      <c r="I320" s="278">
        <v>0</v>
      </c>
      <c r="J320" s="268">
        <v>0</v>
      </c>
      <c r="K320" s="268">
        <v>0</v>
      </c>
      <c r="L320" s="206">
        <v>0</v>
      </c>
      <c r="M320" s="206">
        <v>0</v>
      </c>
      <c r="N320" s="206">
        <v>0</v>
      </c>
      <c r="O320" s="206">
        <v>0</v>
      </c>
      <c r="P320" s="206">
        <v>0</v>
      </c>
      <c r="Q320" s="206">
        <v>0</v>
      </c>
      <c r="R320" s="206">
        <v>0</v>
      </c>
      <c r="S320" s="206">
        <v>0</v>
      </c>
      <c r="T320" s="206">
        <v>0</v>
      </c>
      <c r="U320" s="206">
        <v>0</v>
      </c>
      <c r="V320" s="206">
        <v>0</v>
      </c>
      <c r="W320" s="206">
        <v>0</v>
      </c>
      <c r="X320" s="206">
        <v>0</v>
      </c>
      <c r="Y320" s="206">
        <v>0</v>
      </c>
      <c r="Z320" s="206">
        <v>0</v>
      </c>
      <c r="AA320" s="206">
        <v>0</v>
      </c>
      <c r="AB320" s="206">
        <v>0</v>
      </c>
      <c r="AC320" s="206">
        <v>0</v>
      </c>
      <c r="AD320" s="206">
        <v>0</v>
      </c>
      <c r="AE320" s="206">
        <v>0</v>
      </c>
      <c r="AF320" s="206">
        <v>0</v>
      </c>
      <c r="AG320" s="206">
        <v>0</v>
      </c>
      <c r="AH320" s="206">
        <v>0</v>
      </c>
      <c r="AI320" s="206">
        <v>0</v>
      </c>
      <c r="AJ320" s="206">
        <v>0</v>
      </c>
      <c r="AK320" s="206">
        <v>0</v>
      </c>
      <c r="AL320" s="206">
        <v>0</v>
      </c>
      <c r="AM320" s="206">
        <v>0</v>
      </c>
      <c r="AN320" s="206">
        <v>0</v>
      </c>
      <c r="AO320" s="206">
        <v>0</v>
      </c>
      <c r="AP320" s="206">
        <v>0</v>
      </c>
      <c r="AQ320" s="206">
        <v>0</v>
      </c>
      <c r="AR320" s="206">
        <v>0</v>
      </c>
      <c r="AS320" s="206">
        <v>0</v>
      </c>
      <c r="AT320" s="206">
        <v>0</v>
      </c>
      <c r="AU320" s="206">
        <v>0</v>
      </c>
      <c r="AV320" s="206">
        <v>0</v>
      </c>
      <c r="AW320" s="206">
        <v>0</v>
      </c>
      <c r="AX320" s="206">
        <v>0</v>
      </c>
      <c r="AY320" s="206">
        <v>0</v>
      </c>
      <c r="AZ320" s="206">
        <v>0</v>
      </c>
      <c r="BA320" s="206">
        <v>0</v>
      </c>
      <c r="BB320" s="206">
        <v>0</v>
      </c>
      <c r="BC320" s="206">
        <v>0</v>
      </c>
      <c r="BD320" s="206">
        <v>0</v>
      </c>
      <c r="BE320" s="206">
        <v>0</v>
      </c>
      <c r="BF320" s="206">
        <v>0</v>
      </c>
      <c r="BG320" s="206">
        <v>0</v>
      </c>
      <c r="BH320" s="206">
        <v>0</v>
      </c>
      <c r="BI320" s="206">
        <v>0</v>
      </c>
      <c r="BJ320" s="206">
        <v>0</v>
      </c>
      <c r="BK320" s="206">
        <v>0</v>
      </c>
      <c r="BL320" s="206">
        <v>0</v>
      </c>
      <c r="BM320" s="206">
        <v>0</v>
      </c>
      <c r="BN320" s="206">
        <v>0</v>
      </c>
      <c r="BO320" s="206">
        <v>0</v>
      </c>
      <c r="BP320" s="206">
        <v>0</v>
      </c>
      <c r="BQ320" s="206">
        <v>0</v>
      </c>
      <c r="BR320" s="206">
        <v>0</v>
      </c>
      <c r="BS320" s="206">
        <v>0</v>
      </c>
      <c r="BT320" s="206">
        <v>0</v>
      </c>
      <c r="BU320" s="206">
        <v>0</v>
      </c>
      <c r="BV320" s="206">
        <v>0</v>
      </c>
      <c r="BW320" s="206">
        <v>0</v>
      </c>
      <c r="BX320" s="206">
        <v>0</v>
      </c>
      <c r="BY320" s="206">
        <v>0</v>
      </c>
      <c r="BZ320" s="206">
        <v>0</v>
      </c>
      <c r="CA320" s="206">
        <v>0</v>
      </c>
      <c r="CB320" s="206">
        <v>0</v>
      </c>
      <c r="CC320" s="206">
        <v>0</v>
      </c>
      <c r="CD320" s="206">
        <v>0</v>
      </c>
      <c r="CE320" s="206">
        <v>0</v>
      </c>
      <c r="CF320" s="206">
        <v>0</v>
      </c>
      <c r="CG320" s="206">
        <v>0</v>
      </c>
      <c r="CH320" s="206">
        <v>0</v>
      </c>
      <c r="CI320" s="206">
        <v>0</v>
      </c>
      <c r="CJ320" s="206">
        <v>0</v>
      </c>
      <c r="CK320" s="206">
        <v>0</v>
      </c>
      <c r="CL320" s="206">
        <v>0</v>
      </c>
      <c r="CM320" s="206">
        <v>0</v>
      </c>
      <c r="CN320" s="206">
        <v>0</v>
      </c>
      <c r="CO320" s="206">
        <v>0</v>
      </c>
      <c r="CP320" s="206">
        <v>0</v>
      </c>
      <c r="CQ320" s="206">
        <v>0</v>
      </c>
      <c r="CR320" s="206">
        <v>0</v>
      </c>
      <c r="CS320" s="206">
        <v>0</v>
      </c>
      <c r="CT320" s="206">
        <v>0</v>
      </c>
      <c r="CU320" s="206">
        <v>0</v>
      </c>
      <c r="CV320" s="206">
        <v>0</v>
      </c>
      <c r="CW320" s="206">
        <v>0</v>
      </c>
      <c r="CX320" s="206">
        <v>0</v>
      </c>
      <c r="CY320" s="206">
        <v>0</v>
      </c>
      <c r="CZ320" s="206">
        <v>0</v>
      </c>
      <c r="DA320" s="206">
        <v>0</v>
      </c>
      <c r="DB320" s="206">
        <v>0</v>
      </c>
      <c r="DC320" s="206">
        <v>0</v>
      </c>
      <c r="DD320" s="206">
        <v>0</v>
      </c>
      <c r="DE320" s="206">
        <v>0</v>
      </c>
      <c r="DF320" s="206">
        <v>0</v>
      </c>
      <c r="DG320" s="206">
        <v>0</v>
      </c>
      <c r="DH320" s="206">
        <v>0</v>
      </c>
      <c r="DI320" s="206">
        <v>0</v>
      </c>
      <c r="DJ320" s="206">
        <v>0</v>
      </c>
      <c r="DK320" s="206">
        <v>0</v>
      </c>
      <c r="DL320" s="207">
        <v>0</v>
      </c>
      <c r="DM320" s="343"/>
      <c r="DN320" s="317"/>
      <c r="DO320" s="317"/>
      <c r="DP320" s="317"/>
      <c r="DQ320" s="270"/>
      <c r="DR320" s="209" t="s">
        <v>271</v>
      </c>
      <c r="DS320" s="205"/>
      <c r="DT320" s="267"/>
      <c r="DU320" s="206">
        <f t="shared" si="297"/>
        <v>0</v>
      </c>
      <c r="DV320" s="206">
        <f t="shared" si="298"/>
        <v>0</v>
      </c>
      <c r="DW320" s="206">
        <f t="shared" si="299"/>
        <v>0</v>
      </c>
      <c r="DX320" s="206">
        <f t="shared" si="300"/>
        <v>0</v>
      </c>
      <c r="DY320" s="206">
        <f t="shared" si="301"/>
        <v>0</v>
      </c>
      <c r="DZ320" s="206">
        <f t="shared" si="302"/>
        <v>0</v>
      </c>
      <c r="EA320" s="206">
        <f t="shared" si="303"/>
        <v>0</v>
      </c>
      <c r="EB320" s="206">
        <f t="shared" si="304"/>
        <v>0</v>
      </c>
      <c r="EC320" s="206">
        <f t="shared" si="305"/>
        <v>0</v>
      </c>
      <c r="ED320" s="207">
        <f t="shared" si="306"/>
        <v>0</v>
      </c>
      <c r="EE320" s="303">
        <f t="shared" si="307"/>
        <v>0</v>
      </c>
      <c r="EF320" s="317"/>
      <c r="EG320" s="314"/>
    </row>
    <row r="321" spans="1:137" s="126" customFormat="1" ht="15" hidden="1" customHeight="1" outlineLevel="1" thickBot="1" x14ac:dyDescent="0.4">
      <c r="A321" s="37" t="s">
        <v>357</v>
      </c>
      <c r="B321" s="37">
        <v>4</v>
      </c>
      <c r="C321" s="38"/>
      <c r="D321" s="39"/>
      <c r="E321" s="270"/>
      <c r="F321" s="218"/>
      <c r="G321" s="209" t="s">
        <v>272</v>
      </c>
      <c r="H321" s="267"/>
      <c r="I321" s="278">
        <v>0</v>
      </c>
      <c r="J321" s="268">
        <v>0</v>
      </c>
      <c r="K321" s="268">
        <v>0</v>
      </c>
      <c r="L321" s="206">
        <v>0</v>
      </c>
      <c r="M321" s="206">
        <v>0</v>
      </c>
      <c r="N321" s="206">
        <v>0</v>
      </c>
      <c r="O321" s="206">
        <v>0</v>
      </c>
      <c r="P321" s="206">
        <v>0</v>
      </c>
      <c r="Q321" s="206">
        <v>0</v>
      </c>
      <c r="R321" s="206">
        <v>0</v>
      </c>
      <c r="S321" s="206">
        <v>0</v>
      </c>
      <c r="T321" s="206">
        <v>0</v>
      </c>
      <c r="U321" s="206">
        <v>0</v>
      </c>
      <c r="V321" s="206">
        <v>0</v>
      </c>
      <c r="W321" s="206">
        <v>0</v>
      </c>
      <c r="X321" s="206">
        <v>0</v>
      </c>
      <c r="Y321" s="206">
        <v>0</v>
      </c>
      <c r="Z321" s="206">
        <v>0</v>
      </c>
      <c r="AA321" s="206">
        <v>0</v>
      </c>
      <c r="AB321" s="206">
        <v>0</v>
      </c>
      <c r="AC321" s="206">
        <v>0</v>
      </c>
      <c r="AD321" s="206">
        <v>0</v>
      </c>
      <c r="AE321" s="206">
        <v>0</v>
      </c>
      <c r="AF321" s="206">
        <v>0</v>
      </c>
      <c r="AG321" s="206">
        <v>0</v>
      </c>
      <c r="AH321" s="206">
        <v>0</v>
      </c>
      <c r="AI321" s="206">
        <v>0</v>
      </c>
      <c r="AJ321" s="206">
        <v>0</v>
      </c>
      <c r="AK321" s="206">
        <v>0</v>
      </c>
      <c r="AL321" s="206">
        <v>0</v>
      </c>
      <c r="AM321" s="206">
        <v>0</v>
      </c>
      <c r="AN321" s="206">
        <v>0</v>
      </c>
      <c r="AO321" s="206">
        <v>0</v>
      </c>
      <c r="AP321" s="206">
        <v>0</v>
      </c>
      <c r="AQ321" s="206">
        <v>0</v>
      </c>
      <c r="AR321" s="206">
        <v>0</v>
      </c>
      <c r="AS321" s="206">
        <v>0</v>
      </c>
      <c r="AT321" s="206">
        <v>0</v>
      </c>
      <c r="AU321" s="206">
        <v>0</v>
      </c>
      <c r="AV321" s="206">
        <v>0</v>
      </c>
      <c r="AW321" s="206">
        <v>0</v>
      </c>
      <c r="AX321" s="206">
        <v>0</v>
      </c>
      <c r="AY321" s="206">
        <v>0</v>
      </c>
      <c r="AZ321" s="206">
        <v>0</v>
      </c>
      <c r="BA321" s="206">
        <v>0</v>
      </c>
      <c r="BB321" s="206">
        <v>0</v>
      </c>
      <c r="BC321" s="206">
        <v>0</v>
      </c>
      <c r="BD321" s="206">
        <v>0</v>
      </c>
      <c r="BE321" s="206">
        <v>0</v>
      </c>
      <c r="BF321" s="206">
        <v>0</v>
      </c>
      <c r="BG321" s="206">
        <v>0</v>
      </c>
      <c r="BH321" s="206">
        <v>0</v>
      </c>
      <c r="BI321" s="206">
        <v>0</v>
      </c>
      <c r="BJ321" s="206">
        <v>0</v>
      </c>
      <c r="BK321" s="206">
        <v>0</v>
      </c>
      <c r="BL321" s="206">
        <v>0</v>
      </c>
      <c r="BM321" s="206">
        <v>0</v>
      </c>
      <c r="BN321" s="206">
        <v>0</v>
      </c>
      <c r="BO321" s="206">
        <v>0</v>
      </c>
      <c r="BP321" s="206">
        <v>0</v>
      </c>
      <c r="BQ321" s="206">
        <v>0</v>
      </c>
      <c r="BR321" s="206">
        <v>0</v>
      </c>
      <c r="BS321" s="206">
        <v>0</v>
      </c>
      <c r="BT321" s="206">
        <v>0</v>
      </c>
      <c r="BU321" s="206">
        <v>0</v>
      </c>
      <c r="BV321" s="206">
        <v>0</v>
      </c>
      <c r="BW321" s="206">
        <v>0</v>
      </c>
      <c r="BX321" s="206">
        <v>0</v>
      </c>
      <c r="BY321" s="206">
        <v>0</v>
      </c>
      <c r="BZ321" s="206">
        <v>0</v>
      </c>
      <c r="CA321" s="206">
        <v>0</v>
      </c>
      <c r="CB321" s="206">
        <v>0</v>
      </c>
      <c r="CC321" s="206">
        <v>0</v>
      </c>
      <c r="CD321" s="206">
        <v>0</v>
      </c>
      <c r="CE321" s="206">
        <v>0</v>
      </c>
      <c r="CF321" s="206">
        <v>0</v>
      </c>
      <c r="CG321" s="206">
        <v>0</v>
      </c>
      <c r="CH321" s="206">
        <v>0</v>
      </c>
      <c r="CI321" s="206">
        <v>0</v>
      </c>
      <c r="CJ321" s="206">
        <v>0</v>
      </c>
      <c r="CK321" s="206">
        <v>0</v>
      </c>
      <c r="CL321" s="206">
        <v>0</v>
      </c>
      <c r="CM321" s="206">
        <v>0</v>
      </c>
      <c r="CN321" s="206">
        <v>0</v>
      </c>
      <c r="CO321" s="206">
        <v>0</v>
      </c>
      <c r="CP321" s="206">
        <v>0</v>
      </c>
      <c r="CQ321" s="206">
        <v>0</v>
      </c>
      <c r="CR321" s="206">
        <v>0</v>
      </c>
      <c r="CS321" s="206">
        <v>0</v>
      </c>
      <c r="CT321" s="206">
        <v>0</v>
      </c>
      <c r="CU321" s="206">
        <v>0</v>
      </c>
      <c r="CV321" s="206">
        <v>0</v>
      </c>
      <c r="CW321" s="206">
        <v>0</v>
      </c>
      <c r="CX321" s="206">
        <v>0</v>
      </c>
      <c r="CY321" s="206">
        <v>0</v>
      </c>
      <c r="CZ321" s="206">
        <v>0</v>
      </c>
      <c r="DA321" s="206">
        <v>0</v>
      </c>
      <c r="DB321" s="206">
        <v>0</v>
      </c>
      <c r="DC321" s="206">
        <v>0</v>
      </c>
      <c r="DD321" s="206">
        <v>0</v>
      </c>
      <c r="DE321" s="206">
        <v>0</v>
      </c>
      <c r="DF321" s="206">
        <v>0</v>
      </c>
      <c r="DG321" s="206">
        <v>0</v>
      </c>
      <c r="DH321" s="206">
        <v>0</v>
      </c>
      <c r="DI321" s="206">
        <v>0</v>
      </c>
      <c r="DJ321" s="206">
        <v>0</v>
      </c>
      <c r="DK321" s="206">
        <v>0</v>
      </c>
      <c r="DL321" s="207">
        <v>0</v>
      </c>
      <c r="DM321" s="343"/>
      <c r="DN321" s="317"/>
      <c r="DO321" s="317"/>
      <c r="DP321" s="317"/>
      <c r="DQ321" s="270"/>
      <c r="DR321" s="218"/>
      <c r="DS321" s="209" t="s">
        <v>272</v>
      </c>
      <c r="DT321" s="267"/>
      <c r="DU321" s="206">
        <f t="shared" si="297"/>
        <v>0</v>
      </c>
      <c r="DV321" s="206">
        <f t="shared" si="298"/>
        <v>0</v>
      </c>
      <c r="DW321" s="206">
        <f t="shared" si="299"/>
        <v>0</v>
      </c>
      <c r="DX321" s="206">
        <f t="shared" si="300"/>
        <v>0</v>
      </c>
      <c r="DY321" s="206">
        <f t="shared" si="301"/>
        <v>0</v>
      </c>
      <c r="DZ321" s="206">
        <f t="shared" si="302"/>
        <v>0</v>
      </c>
      <c r="EA321" s="206">
        <f t="shared" si="303"/>
        <v>0</v>
      </c>
      <c r="EB321" s="206">
        <f t="shared" si="304"/>
        <v>0</v>
      </c>
      <c r="EC321" s="206">
        <f t="shared" si="305"/>
        <v>0</v>
      </c>
      <c r="ED321" s="207">
        <f t="shared" si="306"/>
        <v>0</v>
      </c>
      <c r="EE321" s="303">
        <f t="shared" si="307"/>
        <v>0</v>
      </c>
      <c r="EF321" s="317"/>
      <c r="EG321" s="314"/>
    </row>
    <row r="322" spans="1:137" s="126" customFormat="1" ht="15" hidden="1" customHeight="1" outlineLevel="1" thickBot="1" x14ac:dyDescent="0.4">
      <c r="A322" s="37" t="s">
        <v>357</v>
      </c>
      <c r="B322" s="37">
        <v>4</v>
      </c>
      <c r="C322" s="38">
        <v>4.0999999999999996</v>
      </c>
      <c r="D322" s="39"/>
      <c r="E322" s="270"/>
      <c r="F322" s="209"/>
      <c r="G322" s="218"/>
      <c r="H322" s="267" t="s">
        <v>371</v>
      </c>
      <c r="I322" s="206">
        <v>0</v>
      </c>
      <c r="J322" s="206">
        <v>0</v>
      </c>
      <c r="K322" s="206">
        <v>0</v>
      </c>
      <c r="L322" s="206">
        <v>0</v>
      </c>
      <c r="M322" s="206">
        <v>0</v>
      </c>
      <c r="N322" s="206">
        <v>0</v>
      </c>
      <c r="O322" s="206">
        <v>0</v>
      </c>
      <c r="P322" s="206">
        <v>0</v>
      </c>
      <c r="Q322" s="206">
        <v>0</v>
      </c>
      <c r="R322" s="206">
        <v>0</v>
      </c>
      <c r="S322" s="206">
        <v>0</v>
      </c>
      <c r="T322" s="206">
        <v>0</v>
      </c>
      <c r="U322" s="206">
        <v>0</v>
      </c>
      <c r="V322" s="206">
        <v>0</v>
      </c>
      <c r="W322" s="206">
        <v>0</v>
      </c>
      <c r="X322" s="206">
        <v>0</v>
      </c>
      <c r="Y322" s="206">
        <v>0</v>
      </c>
      <c r="Z322" s="206">
        <v>0</v>
      </c>
      <c r="AA322" s="206">
        <v>0</v>
      </c>
      <c r="AB322" s="206">
        <v>0</v>
      </c>
      <c r="AC322" s="206">
        <v>0</v>
      </c>
      <c r="AD322" s="206">
        <v>0</v>
      </c>
      <c r="AE322" s="206">
        <v>0</v>
      </c>
      <c r="AF322" s="206">
        <v>0</v>
      </c>
      <c r="AG322" s="206">
        <v>0</v>
      </c>
      <c r="AH322" s="206">
        <v>0</v>
      </c>
      <c r="AI322" s="206">
        <v>0</v>
      </c>
      <c r="AJ322" s="206">
        <v>0</v>
      </c>
      <c r="AK322" s="206">
        <v>0</v>
      </c>
      <c r="AL322" s="206">
        <v>0</v>
      </c>
      <c r="AM322" s="206">
        <v>0</v>
      </c>
      <c r="AN322" s="206">
        <v>0</v>
      </c>
      <c r="AO322" s="206">
        <v>0</v>
      </c>
      <c r="AP322" s="206">
        <v>0</v>
      </c>
      <c r="AQ322" s="206">
        <v>0</v>
      </c>
      <c r="AR322" s="206">
        <v>0</v>
      </c>
      <c r="AS322" s="206">
        <v>0</v>
      </c>
      <c r="AT322" s="206">
        <v>0</v>
      </c>
      <c r="AU322" s="206">
        <v>0</v>
      </c>
      <c r="AV322" s="206">
        <v>0</v>
      </c>
      <c r="AW322" s="206">
        <v>0</v>
      </c>
      <c r="AX322" s="206">
        <v>0</v>
      </c>
      <c r="AY322" s="206">
        <v>0</v>
      </c>
      <c r="AZ322" s="206">
        <v>0</v>
      </c>
      <c r="BA322" s="206">
        <v>0</v>
      </c>
      <c r="BB322" s="206">
        <v>0</v>
      </c>
      <c r="BC322" s="206">
        <v>0</v>
      </c>
      <c r="BD322" s="206">
        <v>0</v>
      </c>
      <c r="BE322" s="206">
        <v>0</v>
      </c>
      <c r="BF322" s="206">
        <v>0</v>
      </c>
      <c r="BG322" s="206">
        <v>0</v>
      </c>
      <c r="BH322" s="206">
        <v>0</v>
      </c>
      <c r="BI322" s="206">
        <v>0</v>
      </c>
      <c r="BJ322" s="206">
        <v>0</v>
      </c>
      <c r="BK322" s="206">
        <v>0</v>
      </c>
      <c r="BL322" s="206">
        <v>0</v>
      </c>
      <c r="BM322" s="206">
        <v>0</v>
      </c>
      <c r="BN322" s="206">
        <v>0</v>
      </c>
      <c r="BO322" s="206">
        <v>0</v>
      </c>
      <c r="BP322" s="206">
        <v>0</v>
      </c>
      <c r="BQ322" s="206">
        <v>0</v>
      </c>
      <c r="BR322" s="206">
        <v>0</v>
      </c>
      <c r="BS322" s="206">
        <v>0</v>
      </c>
      <c r="BT322" s="206">
        <v>0</v>
      </c>
      <c r="BU322" s="206">
        <v>0</v>
      </c>
      <c r="BV322" s="206">
        <v>0</v>
      </c>
      <c r="BW322" s="206">
        <v>0</v>
      </c>
      <c r="BX322" s="206">
        <v>0</v>
      </c>
      <c r="BY322" s="206">
        <v>0</v>
      </c>
      <c r="BZ322" s="206">
        <v>0</v>
      </c>
      <c r="CA322" s="206">
        <v>0</v>
      </c>
      <c r="CB322" s="206">
        <v>0</v>
      </c>
      <c r="CC322" s="206">
        <v>0</v>
      </c>
      <c r="CD322" s="206">
        <v>0</v>
      </c>
      <c r="CE322" s="206">
        <v>0</v>
      </c>
      <c r="CF322" s="206">
        <v>0</v>
      </c>
      <c r="CG322" s="206">
        <v>0</v>
      </c>
      <c r="CH322" s="206">
        <v>0</v>
      </c>
      <c r="CI322" s="206">
        <v>0</v>
      </c>
      <c r="CJ322" s="206">
        <v>0</v>
      </c>
      <c r="CK322" s="206">
        <v>0</v>
      </c>
      <c r="CL322" s="206">
        <v>0</v>
      </c>
      <c r="CM322" s="206">
        <v>0</v>
      </c>
      <c r="CN322" s="206">
        <v>0</v>
      </c>
      <c r="CO322" s="206">
        <v>0</v>
      </c>
      <c r="CP322" s="206">
        <v>0</v>
      </c>
      <c r="CQ322" s="206">
        <v>0</v>
      </c>
      <c r="CR322" s="206">
        <v>0</v>
      </c>
      <c r="CS322" s="206">
        <v>0</v>
      </c>
      <c r="CT322" s="206">
        <v>0</v>
      </c>
      <c r="CU322" s="206">
        <v>0</v>
      </c>
      <c r="CV322" s="206">
        <v>0</v>
      </c>
      <c r="CW322" s="206">
        <v>0</v>
      </c>
      <c r="CX322" s="206">
        <v>0</v>
      </c>
      <c r="CY322" s="206">
        <v>0</v>
      </c>
      <c r="CZ322" s="206">
        <v>0</v>
      </c>
      <c r="DA322" s="206">
        <v>0</v>
      </c>
      <c r="DB322" s="206">
        <v>0</v>
      </c>
      <c r="DC322" s="206">
        <v>0</v>
      </c>
      <c r="DD322" s="206">
        <v>0</v>
      </c>
      <c r="DE322" s="206">
        <v>0</v>
      </c>
      <c r="DF322" s="206">
        <v>0</v>
      </c>
      <c r="DG322" s="206">
        <v>0</v>
      </c>
      <c r="DH322" s="206">
        <v>0</v>
      </c>
      <c r="DI322" s="206">
        <v>0</v>
      </c>
      <c r="DJ322" s="206">
        <v>0</v>
      </c>
      <c r="DK322" s="206">
        <v>0</v>
      </c>
      <c r="DL322" s="207">
        <v>0</v>
      </c>
      <c r="DM322" s="343"/>
      <c r="DN322" s="317"/>
      <c r="DO322" s="317"/>
      <c r="DP322" s="317"/>
      <c r="DQ322" s="270"/>
      <c r="DR322" s="209"/>
      <c r="DS322" s="218"/>
      <c r="DT322" s="267" t="s">
        <v>371</v>
      </c>
      <c r="DU322" s="206">
        <f t="shared" si="297"/>
        <v>0</v>
      </c>
      <c r="DV322" s="206">
        <f t="shared" si="298"/>
        <v>0</v>
      </c>
      <c r="DW322" s="206">
        <f t="shared" si="299"/>
        <v>0</v>
      </c>
      <c r="DX322" s="206">
        <f t="shared" si="300"/>
        <v>0</v>
      </c>
      <c r="DY322" s="206">
        <f t="shared" si="301"/>
        <v>0</v>
      </c>
      <c r="DZ322" s="206">
        <f t="shared" si="302"/>
        <v>0</v>
      </c>
      <c r="EA322" s="206">
        <f t="shared" si="303"/>
        <v>0</v>
      </c>
      <c r="EB322" s="206">
        <f t="shared" si="304"/>
        <v>0</v>
      </c>
      <c r="EC322" s="206">
        <f t="shared" si="305"/>
        <v>0</v>
      </c>
      <c r="ED322" s="207">
        <f t="shared" si="306"/>
        <v>0</v>
      </c>
      <c r="EE322" s="303">
        <f t="shared" si="307"/>
        <v>0</v>
      </c>
      <c r="EF322" s="317"/>
      <c r="EG322" s="314"/>
    </row>
    <row r="323" spans="1:137" s="126" customFormat="1" ht="15" hidden="1" customHeight="1" outlineLevel="1" thickBot="1" x14ac:dyDescent="0.4">
      <c r="A323" s="37" t="s">
        <v>357</v>
      </c>
      <c r="B323" s="37">
        <v>4</v>
      </c>
      <c r="C323" s="38">
        <v>4.2</v>
      </c>
      <c r="D323" s="39"/>
      <c r="E323" s="270"/>
      <c r="F323" s="209"/>
      <c r="G323" s="218"/>
      <c r="H323" s="205" t="s">
        <v>276</v>
      </c>
      <c r="I323" s="206">
        <v>-14172987.766172299</v>
      </c>
      <c r="J323" s="206">
        <v>-14172987.7661728</v>
      </c>
      <c r="K323" s="206">
        <v>-14172987.7661721</v>
      </c>
      <c r="L323" s="206">
        <v>-14172987.7661728</v>
      </c>
      <c r="M323" s="206">
        <v>-14172987.7661721</v>
      </c>
      <c r="N323" s="206">
        <v>-14172987.7661728</v>
      </c>
      <c r="O323" s="206">
        <v>-14172987.766172299</v>
      </c>
      <c r="P323" s="206">
        <v>-14172987.7661721</v>
      </c>
      <c r="Q323" s="206">
        <v>-14172987.7661728</v>
      </c>
      <c r="R323" s="206">
        <v>-14172987.7661721</v>
      </c>
      <c r="S323" s="206">
        <v>-14172987.7661728</v>
      </c>
      <c r="T323" s="206">
        <v>-14172987.7661721</v>
      </c>
      <c r="U323" s="206">
        <v>-14172987.7661728</v>
      </c>
      <c r="V323" s="206">
        <v>-14172987.766172299</v>
      </c>
      <c r="W323" s="206">
        <v>-14172987.7661725</v>
      </c>
      <c r="X323" s="206">
        <v>-14172987.766172299</v>
      </c>
      <c r="Y323" s="206">
        <v>-14172987.7661721</v>
      </c>
      <c r="Z323" s="206">
        <v>-14172987.7661728</v>
      </c>
      <c r="AA323" s="206">
        <v>-14172987.766172299</v>
      </c>
      <c r="AB323" s="206">
        <v>-14172987.7661725</v>
      </c>
      <c r="AC323" s="206">
        <v>-14172987.7661724</v>
      </c>
      <c r="AD323" s="206">
        <v>-14172987.7661725</v>
      </c>
      <c r="AE323" s="206">
        <v>-14172987.766172299</v>
      </c>
      <c r="AF323" s="206">
        <v>-14172987.7661728</v>
      </c>
      <c r="AG323" s="206">
        <v>-14172987.7661721</v>
      </c>
      <c r="AH323" s="206">
        <v>-14172987.766172299</v>
      </c>
      <c r="AI323" s="206">
        <v>-14172987.766172601</v>
      </c>
      <c r="AJ323" s="206">
        <v>-14172987.766172299</v>
      </c>
      <c r="AK323" s="206">
        <v>-14172987.7661725</v>
      </c>
      <c r="AL323" s="206">
        <v>-14172987.7661724</v>
      </c>
      <c r="AM323" s="206">
        <v>0</v>
      </c>
      <c r="AN323" s="206">
        <v>0</v>
      </c>
      <c r="AO323" s="206">
        <v>0</v>
      </c>
      <c r="AP323" s="206">
        <v>0</v>
      </c>
      <c r="AQ323" s="206">
        <v>0</v>
      </c>
      <c r="AR323" s="206">
        <v>-1.09672546386719E-8</v>
      </c>
      <c r="AS323" s="206">
        <v>0</v>
      </c>
      <c r="AT323" s="206">
        <v>0</v>
      </c>
      <c r="AU323" s="206">
        <v>0</v>
      </c>
      <c r="AV323" s="206">
        <v>0</v>
      </c>
      <c r="AW323" s="206">
        <v>0</v>
      </c>
      <c r="AX323" s="206">
        <v>0</v>
      </c>
      <c r="AY323" s="206">
        <v>0</v>
      </c>
      <c r="AZ323" s="206">
        <v>0</v>
      </c>
      <c r="BA323" s="206">
        <v>0</v>
      </c>
      <c r="BB323" s="206">
        <v>0</v>
      </c>
      <c r="BC323" s="206">
        <v>0</v>
      </c>
      <c r="BD323" s="206">
        <v>0</v>
      </c>
      <c r="BE323" s="206">
        <v>0</v>
      </c>
      <c r="BF323" s="206">
        <v>0</v>
      </c>
      <c r="BG323" s="206">
        <v>0</v>
      </c>
      <c r="BH323" s="206">
        <v>0</v>
      </c>
      <c r="BI323" s="206">
        <v>0</v>
      </c>
      <c r="BJ323" s="206">
        <v>0</v>
      </c>
      <c r="BK323" s="206">
        <v>0</v>
      </c>
      <c r="BL323" s="206">
        <v>0</v>
      </c>
      <c r="BM323" s="206">
        <v>0</v>
      </c>
      <c r="BN323" s="206">
        <v>0</v>
      </c>
      <c r="BO323" s="206">
        <v>0</v>
      </c>
      <c r="BP323" s="206">
        <v>0</v>
      </c>
      <c r="BQ323" s="206">
        <v>0</v>
      </c>
      <c r="BR323" s="206">
        <v>0</v>
      </c>
      <c r="BS323" s="206">
        <v>0</v>
      </c>
      <c r="BT323" s="206">
        <v>0</v>
      </c>
      <c r="BU323" s="206">
        <v>0</v>
      </c>
      <c r="BV323" s="206">
        <v>0</v>
      </c>
      <c r="BW323" s="206">
        <v>0</v>
      </c>
      <c r="BX323" s="206">
        <v>0</v>
      </c>
      <c r="BY323" s="206">
        <v>0</v>
      </c>
      <c r="BZ323" s="206">
        <v>0</v>
      </c>
      <c r="CA323" s="206">
        <v>0</v>
      </c>
      <c r="CB323" s="206">
        <v>0</v>
      </c>
      <c r="CC323" s="206">
        <v>0</v>
      </c>
      <c r="CD323" s="206">
        <v>0</v>
      </c>
      <c r="CE323" s="206">
        <v>0</v>
      </c>
      <c r="CF323" s="206">
        <v>0</v>
      </c>
      <c r="CG323" s="206">
        <v>0</v>
      </c>
      <c r="CH323" s="206">
        <v>0</v>
      </c>
      <c r="CI323" s="206">
        <v>0</v>
      </c>
      <c r="CJ323" s="206">
        <v>0</v>
      </c>
      <c r="CK323" s="206">
        <v>0</v>
      </c>
      <c r="CL323" s="206">
        <v>0</v>
      </c>
      <c r="CM323" s="206">
        <v>0</v>
      </c>
      <c r="CN323" s="206">
        <v>0</v>
      </c>
      <c r="CO323" s="206">
        <v>0</v>
      </c>
      <c r="CP323" s="206">
        <v>0</v>
      </c>
      <c r="CQ323" s="206">
        <v>0</v>
      </c>
      <c r="CR323" s="206">
        <v>0</v>
      </c>
      <c r="CS323" s="206">
        <v>0</v>
      </c>
      <c r="CT323" s="206">
        <v>0</v>
      </c>
      <c r="CU323" s="206">
        <v>0</v>
      </c>
      <c r="CV323" s="206">
        <v>0</v>
      </c>
      <c r="CW323" s="206">
        <v>0</v>
      </c>
      <c r="CX323" s="206">
        <v>0</v>
      </c>
      <c r="CY323" s="206">
        <v>-7.6293945312500002E-9</v>
      </c>
      <c r="CZ323" s="206">
        <v>0</v>
      </c>
      <c r="DA323" s="206">
        <v>0</v>
      </c>
      <c r="DB323" s="206">
        <v>0</v>
      </c>
      <c r="DC323" s="206">
        <v>0</v>
      </c>
      <c r="DD323" s="206">
        <v>0</v>
      </c>
      <c r="DE323" s="206">
        <v>0</v>
      </c>
      <c r="DF323" s="206">
        <v>0</v>
      </c>
      <c r="DG323" s="206">
        <v>-3.0517578125000001E-8</v>
      </c>
      <c r="DH323" s="206">
        <v>-1.220703125E-7</v>
      </c>
      <c r="DI323" s="206">
        <v>-5407315620.5837402</v>
      </c>
      <c r="DJ323" s="206">
        <v>2.4414062500000001E-7</v>
      </c>
      <c r="DK323" s="206">
        <v>0</v>
      </c>
      <c r="DL323" s="207">
        <v>-5832505253.5689135</v>
      </c>
      <c r="DM323" s="343"/>
      <c r="DN323" s="317"/>
      <c r="DO323" s="317"/>
      <c r="DP323" s="317"/>
      <c r="DQ323" s="270"/>
      <c r="DR323" s="209"/>
      <c r="DS323" s="218"/>
      <c r="DT323" s="205" t="s">
        <v>276</v>
      </c>
      <c r="DU323" s="206">
        <f t="shared" si="297"/>
        <v>-14.1729877661723</v>
      </c>
      <c r="DV323" s="206">
        <f t="shared" si="298"/>
        <v>-85.037926597034897</v>
      </c>
      <c r="DW323" s="206">
        <f t="shared" si="299"/>
        <v>-325.9787186219657</v>
      </c>
      <c r="DX323" s="206">
        <f t="shared" si="300"/>
        <v>-1.0967254638671899E-14</v>
      </c>
      <c r="DY323" s="206">
        <f t="shared" si="301"/>
        <v>-7.6293945312500005E-15</v>
      </c>
      <c r="DZ323" s="206">
        <f t="shared" si="302"/>
        <v>0</v>
      </c>
      <c r="EA323" s="206">
        <f t="shared" si="303"/>
        <v>-3.0517578125000002E-14</v>
      </c>
      <c r="EB323" s="206">
        <f t="shared" si="304"/>
        <v>-5407.3156205837404</v>
      </c>
      <c r="EC323" s="206">
        <f t="shared" si="305"/>
        <v>2.4414062500000002E-13</v>
      </c>
      <c r="ED323" s="207">
        <f t="shared" si="306"/>
        <v>-5832.5052535689138</v>
      </c>
      <c r="EE323" s="303">
        <f t="shared" si="307"/>
        <v>0</v>
      </c>
      <c r="EF323" s="317"/>
      <c r="EG323" s="314"/>
    </row>
    <row r="324" spans="1:137" s="126" customFormat="1" ht="15" hidden="1" customHeight="1" outlineLevel="1" thickBot="1" x14ac:dyDescent="0.4">
      <c r="A324" s="37" t="s">
        <v>357</v>
      </c>
      <c r="B324" s="37">
        <v>4</v>
      </c>
      <c r="C324" s="38">
        <v>4.3</v>
      </c>
      <c r="D324" s="39"/>
      <c r="E324" s="270"/>
      <c r="F324" s="209"/>
      <c r="G324" s="218"/>
      <c r="H324" s="209" t="s">
        <v>380</v>
      </c>
      <c r="I324" s="278">
        <v>0</v>
      </c>
      <c r="J324" s="268">
        <v>0</v>
      </c>
      <c r="K324" s="268">
        <v>0</v>
      </c>
      <c r="L324" s="206">
        <v>0</v>
      </c>
      <c r="M324" s="206">
        <v>0</v>
      </c>
      <c r="N324" s="206">
        <v>0</v>
      </c>
      <c r="O324" s="206">
        <v>0</v>
      </c>
      <c r="P324" s="206">
        <v>0</v>
      </c>
      <c r="Q324" s="206">
        <v>0</v>
      </c>
      <c r="R324" s="206">
        <v>0</v>
      </c>
      <c r="S324" s="206">
        <v>0</v>
      </c>
      <c r="T324" s="206">
        <v>0</v>
      </c>
      <c r="U324" s="206">
        <v>0</v>
      </c>
      <c r="V324" s="206">
        <v>0</v>
      </c>
      <c r="W324" s="206">
        <v>0</v>
      </c>
      <c r="X324" s="206">
        <v>0</v>
      </c>
      <c r="Y324" s="206">
        <v>0</v>
      </c>
      <c r="Z324" s="206">
        <v>0</v>
      </c>
      <c r="AA324" s="206">
        <v>0</v>
      </c>
      <c r="AB324" s="206">
        <v>0</v>
      </c>
      <c r="AC324" s="206">
        <v>0</v>
      </c>
      <c r="AD324" s="206">
        <v>0</v>
      </c>
      <c r="AE324" s="206">
        <v>0</v>
      </c>
      <c r="AF324" s="206">
        <v>0</v>
      </c>
      <c r="AG324" s="206">
        <v>0</v>
      </c>
      <c r="AH324" s="206">
        <v>0</v>
      </c>
      <c r="AI324" s="206">
        <v>0</v>
      </c>
      <c r="AJ324" s="206">
        <v>0</v>
      </c>
      <c r="AK324" s="206">
        <v>0</v>
      </c>
      <c r="AL324" s="206">
        <v>0</v>
      </c>
      <c r="AM324" s="206">
        <v>0</v>
      </c>
      <c r="AN324" s="206">
        <v>0</v>
      </c>
      <c r="AO324" s="206">
        <v>0</v>
      </c>
      <c r="AP324" s="206">
        <v>0</v>
      </c>
      <c r="AQ324" s="206">
        <v>0</v>
      </c>
      <c r="AR324" s="206">
        <v>0</v>
      </c>
      <c r="AS324" s="206">
        <v>0</v>
      </c>
      <c r="AT324" s="206">
        <v>0</v>
      </c>
      <c r="AU324" s="206">
        <v>0</v>
      </c>
      <c r="AV324" s="206">
        <v>0</v>
      </c>
      <c r="AW324" s="206">
        <v>0</v>
      </c>
      <c r="AX324" s="206">
        <v>0</v>
      </c>
      <c r="AY324" s="206">
        <v>0</v>
      </c>
      <c r="AZ324" s="206">
        <v>0</v>
      </c>
      <c r="BA324" s="206">
        <v>0</v>
      </c>
      <c r="BB324" s="206">
        <v>0</v>
      </c>
      <c r="BC324" s="206">
        <v>0</v>
      </c>
      <c r="BD324" s="206">
        <v>0</v>
      </c>
      <c r="BE324" s="206">
        <v>0</v>
      </c>
      <c r="BF324" s="206">
        <v>0</v>
      </c>
      <c r="BG324" s="206">
        <v>0</v>
      </c>
      <c r="BH324" s="206">
        <v>0</v>
      </c>
      <c r="BI324" s="206">
        <v>0</v>
      </c>
      <c r="BJ324" s="206">
        <v>0</v>
      </c>
      <c r="BK324" s="206">
        <v>0</v>
      </c>
      <c r="BL324" s="206">
        <v>0</v>
      </c>
      <c r="BM324" s="206">
        <v>0</v>
      </c>
      <c r="BN324" s="206">
        <v>0</v>
      </c>
      <c r="BO324" s="206">
        <v>0</v>
      </c>
      <c r="BP324" s="206">
        <v>0</v>
      </c>
      <c r="BQ324" s="206">
        <v>0</v>
      </c>
      <c r="BR324" s="206">
        <v>0</v>
      </c>
      <c r="BS324" s="206">
        <v>0</v>
      </c>
      <c r="BT324" s="206">
        <v>0</v>
      </c>
      <c r="BU324" s="206">
        <v>0</v>
      </c>
      <c r="BV324" s="206">
        <v>0</v>
      </c>
      <c r="BW324" s="206">
        <v>0</v>
      </c>
      <c r="BX324" s="206">
        <v>0</v>
      </c>
      <c r="BY324" s="206">
        <v>0</v>
      </c>
      <c r="BZ324" s="206">
        <v>0</v>
      </c>
      <c r="CA324" s="206">
        <v>0</v>
      </c>
      <c r="CB324" s="206">
        <v>0</v>
      </c>
      <c r="CC324" s="206">
        <v>0</v>
      </c>
      <c r="CD324" s="206">
        <v>0</v>
      </c>
      <c r="CE324" s="206">
        <v>0</v>
      </c>
      <c r="CF324" s="206">
        <v>0</v>
      </c>
      <c r="CG324" s="206">
        <v>0</v>
      </c>
      <c r="CH324" s="206">
        <v>0</v>
      </c>
      <c r="CI324" s="206">
        <v>0</v>
      </c>
      <c r="CJ324" s="206">
        <v>0</v>
      </c>
      <c r="CK324" s="206">
        <v>0</v>
      </c>
      <c r="CL324" s="206">
        <v>0</v>
      </c>
      <c r="CM324" s="206">
        <v>0</v>
      </c>
      <c r="CN324" s="206">
        <v>0</v>
      </c>
      <c r="CO324" s="206">
        <v>0</v>
      </c>
      <c r="CP324" s="206">
        <v>0</v>
      </c>
      <c r="CQ324" s="206">
        <v>0</v>
      </c>
      <c r="CR324" s="206">
        <v>0</v>
      </c>
      <c r="CS324" s="206">
        <v>0</v>
      </c>
      <c r="CT324" s="206">
        <v>0</v>
      </c>
      <c r="CU324" s="206">
        <v>0</v>
      </c>
      <c r="CV324" s="206">
        <v>0</v>
      </c>
      <c r="CW324" s="206">
        <v>0</v>
      </c>
      <c r="CX324" s="206">
        <v>0</v>
      </c>
      <c r="CY324" s="206">
        <v>0</v>
      </c>
      <c r="CZ324" s="206">
        <v>0</v>
      </c>
      <c r="DA324" s="206">
        <v>0</v>
      </c>
      <c r="DB324" s="206">
        <v>0</v>
      </c>
      <c r="DC324" s="206">
        <v>0</v>
      </c>
      <c r="DD324" s="206">
        <v>0</v>
      </c>
      <c r="DE324" s="206">
        <v>0</v>
      </c>
      <c r="DF324" s="206">
        <v>0</v>
      </c>
      <c r="DG324" s="206">
        <v>0</v>
      </c>
      <c r="DH324" s="206">
        <v>0</v>
      </c>
      <c r="DI324" s="206">
        <v>0</v>
      </c>
      <c r="DJ324" s="206">
        <v>0</v>
      </c>
      <c r="DK324" s="206">
        <v>0</v>
      </c>
      <c r="DL324" s="207">
        <v>0</v>
      </c>
      <c r="DM324" s="343"/>
      <c r="DN324" s="317"/>
      <c r="DO324" s="317"/>
      <c r="DP324" s="317"/>
      <c r="DQ324" s="270"/>
      <c r="DR324" s="209"/>
      <c r="DS324" s="218"/>
      <c r="DT324" s="209" t="s">
        <v>380</v>
      </c>
      <c r="DU324" s="206">
        <f t="shared" si="297"/>
        <v>0</v>
      </c>
      <c r="DV324" s="206">
        <f t="shared" si="298"/>
        <v>0</v>
      </c>
      <c r="DW324" s="206">
        <f t="shared" si="299"/>
        <v>0</v>
      </c>
      <c r="DX324" s="206">
        <f t="shared" si="300"/>
        <v>0</v>
      </c>
      <c r="DY324" s="206">
        <f t="shared" si="301"/>
        <v>0</v>
      </c>
      <c r="DZ324" s="206">
        <f t="shared" si="302"/>
        <v>0</v>
      </c>
      <c r="EA324" s="206">
        <f t="shared" si="303"/>
        <v>0</v>
      </c>
      <c r="EB324" s="206">
        <f t="shared" si="304"/>
        <v>0</v>
      </c>
      <c r="EC324" s="206">
        <f t="shared" si="305"/>
        <v>0</v>
      </c>
      <c r="ED324" s="207">
        <f t="shared" si="306"/>
        <v>0</v>
      </c>
      <c r="EE324" s="303">
        <f t="shared" si="307"/>
        <v>0</v>
      </c>
      <c r="EF324" s="317"/>
      <c r="EG324" s="314"/>
    </row>
    <row r="325" spans="1:137" s="126" customFormat="1" ht="15" hidden="1" customHeight="1" outlineLevel="1" thickBot="1" x14ac:dyDescent="0.4">
      <c r="A325" s="37" t="s">
        <v>357</v>
      </c>
      <c r="B325" s="37">
        <v>4</v>
      </c>
      <c r="C325" s="38">
        <v>4.3</v>
      </c>
      <c r="D325" s="39" t="s">
        <v>221</v>
      </c>
      <c r="E325" s="270"/>
      <c r="F325" s="209"/>
      <c r="G325" s="205"/>
      <c r="H325" s="209" t="s">
        <v>374</v>
      </c>
      <c r="I325" s="278">
        <v>0</v>
      </c>
      <c r="J325" s="268">
        <v>0</v>
      </c>
      <c r="K325" s="268">
        <v>0</v>
      </c>
      <c r="L325" s="206">
        <v>0</v>
      </c>
      <c r="M325" s="206">
        <v>0</v>
      </c>
      <c r="N325" s="206">
        <v>0</v>
      </c>
      <c r="O325" s="206">
        <v>0</v>
      </c>
      <c r="P325" s="206">
        <v>0</v>
      </c>
      <c r="Q325" s="206">
        <v>0</v>
      </c>
      <c r="R325" s="206">
        <v>0</v>
      </c>
      <c r="S325" s="206">
        <v>0</v>
      </c>
      <c r="T325" s="206">
        <v>0</v>
      </c>
      <c r="U325" s="206">
        <v>0</v>
      </c>
      <c r="V325" s="206">
        <v>0</v>
      </c>
      <c r="W325" s="206">
        <v>0</v>
      </c>
      <c r="X325" s="206">
        <v>0</v>
      </c>
      <c r="Y325" s="206">
        <v>0</v>
      </c>
      <c r="Z325" s="206">
        <v>0</v>
      </c>
      <c r="AA325" s="206">
        <v>0</v>
      </c>
      <c r="AB325" s="206">
        <v>0</v>
      </c>
      <c r="AC325" s="206">
        <v>0</v>
      </c>
      <c r="AD325" s="206">
        <v>0</v>
      </c>
      <c r="AE325" s="206">
        <v>0</v>
      </c>
      <c r="AF325" s="206">
        <v>0</v>
      </c>
      <c r="AG325" s="206">
        <v>0</v>
      </c>
      <c r="AH325" s="206">
        <v>0</v>
      </c>
      <c r="AI325" s="206">
        <v>0</v>
      </c>
      <c r="AJ325" s="206">
        <v>0</v>
      </c>
      <c r="AK325" s="206">
        <v>0</v>
      </c>
      <c r="AL325" s="206">
        <v>0</v>
      </c>
      <c r="AM325" s="206">
        <v>0</v>
      </c>
      <c r="AN325" s="206">
        <v>0</v>
      </c>
      <c r="AO325" s="206">
        <v>0</v>
      </c>
      <c r="AP325" s="206">
        <v>0</v>
      </c>
      <c r="AQ325" s="206">
        <v>0</v>
      </c>
      <c r="AR325" s="206">
        <v>0</v>
      </c>
      <c r="AS325" s="206">
        <v>0</v>
      </c>
      <c r="AT325" s="206">
        <v>0</v>
      </c>
      <c r="AU325" s="206">
        <v>0</v>
      </c>
      <c r="AV325" s="206">
        <v>0</v>
      </c>
      <c r="AW325" s="206">
        <v>0</v>
      </c>
      <c r="AX325" s="206">
        <v>0</v>
      </c>
      <c r="AY325" s="206">
        <v>0</v>
      </c>
      <c r="AZ325" s="206">
        <v>0</v>
      </c>
      <c r="BA325" s="206">
        <v>0</v>
      </c>
      <c r="BB325" s="206">
        <v>0</v>
      </c>
      <c r="BC325" s="206">
        <v>0</v>
      </c>
      <c r="BD325" s="206">
        <v>0</v>
      </c>
      <c r="BE325" s="206">
        <v>0</v>
      </c>
      <c r="BF325" s="206">
        <v>0</v>
      </c>
      <c r="BG325" s="206">
        <v>0</v>
      </c>
      <c r="BH325" s="206">
        <v>0</v>
      </c>
      <c r="BI325" s="206">
        <v>0</v>
      </c>
      <c r="BJ325" s="206">
        <v>0</v>
      </c>
      <c r="BK325" s="206">
        <v>0</v>
      </c>
      <c r="BL325" s="206">
        <v>0</v>
      </c>
      <c r="BM325" s="206">
        <v>0</v>
      </c>
      <c r="BN325" s="206">
        <v>0</v>
      </c>
      <c r="BO325" s="206">
        <v>0</v>
      </c>
      <c r="BP325" s="206">
        <v>0</v>
      </c>
      <c r="BQ325" s="206">
        <v>0</v>
      </c>
      <c r="BR325" s="206">
        <v>0</v>
      </c>
      <c r="BS325" s="206">
        <v>0</v>
      </c>
      <c r="BT325" s="206">
        <v>0</v>
      </c>
      <c r="BU325" s="206">
        <v>0</v>
      </c>
      <c r="BV325" s="206">
        <v>0</v>
      </c>
      <c r="BW325" s="206">
        <v>0</v>
      </c>
      <c r="BX325" s="206">
        <v>0</v>
      </c>
      <c r="BY325" s="206">
        <v>0</v>
      </c>
      <c r="BZ325" s="206">
        <v>0</v>
      </c>
      <c r="CA325" s="206">
        <v>0</v>
      </c>
      <c r="CB325" s="206">
        <v>0</v>
      </c>
      <c r="CC325" s="206">
        <v>0</v>
      </c>
      <c r="CD325" s="206">
        <v>0</v>
      </c>
      <c r="CE325" s="206">
        <v>0</v>
      </c>
      <c r="CF325" s="206">
        <v>0</v>
      </c>
      <c r="CG325" s="206">
        <v>0</v>
      </c>
      <c r="CH325" s="206">
        <v>0</v>
      </c>
      <c r="CI325" s="206">
        <v>0</v>
      </c>
      <c r="CJ325" s="206">
        <v>0</v>
      </c>
      <c r="CK325" s="206">
        <v>0</v>
      </c>
      <c r="CL325" s="206">
        <v>0</v>
      </c>
      <c r="CM325" s="206">
        <v>0</v>
      </c>
      <c r="CN325" s="206">
        <v>0</v>
      </c>
      <c r="CO325" s="206">
        <v>0</v>
      </c>
      <c r="CP325" s="206">
        <v>0</v>
      </c>
      <c r="CQ325" s="206">
        <v>0</v>
      </c>
      <c r="CR325" s="206">
        <v>0</v>
      </c>
      <c r="CS325" s="206">
        <v>0</v>
      </c>
      <c r="CT325" s="206">
        <v>0</v>
      </c>
      <c r="CU325" s="206">
        <v>0</v>
      </c>
      <c r="CV325" s="206">
        <v>0</v>
      </c>
      <c r="CW325" s="206">
        <v>0</v>
      </c>
      <c r="CX325" s="206">
        <v>0</v>
      </c>
      <c r="CY325" s="206">
        <v>0</v>
      </c>
      <c r="CZ325" s="206">
        <v>0</v>
      </c>
      <c r="DA325" s="206">
        <v>0</v>
      </c>
      <c r="DB325" s="206">
        <v>0</v>
      </c>
      <c r="DC325" s="206">
        <v>0</v>
      </c>
      <c r="DD325" s="206">
        <v>0</v>
      </c>
      <c r="DE325" s="206">
        <v>0</v>
      </c>
      <c r="DF325" s="206">
        <v>0</v>
      </c>
      <c r="DG325" s="206">
        <v>0</v>
      </c>
      <c r="DH325" s="206">
        <v>0</v>
      </c>
      <c r="DI325" s="206">
        <v>0</v>
      </c>
      <c r="DJ325" s="206">
        <v>0</v>
      </c>
      <c r="DK325" s="206">
        <v>0</v>
      </c>
      <c r="DL325" s="207">
        <v>0</v>
      </c>
      <c r="DM325" s="343"/>
      <c r="DN325" s="317"/>
      <c r="DO325" s="317"/>
      <c r="DP325" s="317"/>
      <c r="DQ325" s="270"/>
      <c r="DR325" s="209"/>
      <c r="DS325" s="205"/>
      <c r="DT325" s="209" t="s">
        <v>374</v>
      </c>
      <c r="DU325" s="206">
        <f t="shared" si="297"/>
        <v>0</v>
      </c>
      <c r="DV325" s="206">
        <f t="shared" si="298"/>
        <v>0</v>
      </c>
      <c r="DW325" s="206">
        <f t="shared" si="299"/>
        <v>0</v>
      </c>
      <c r="DX325" s="206">
        <f t="shared" si="300"/>
        <v>0</v>
      </c>
      <c r="DY325" s="206">
        <f t="shared" si="301"/>
        <v>0</v>
      </c>
      <c r="DZ325" s="206">
        <f t="shared" si="302"/>
        <v>0</v>
      </c>
      <c r="EA325" s="206">
        <f t="shared" si="303"/>
        <v>0</v>
      </c>
      <c r="EB325" s="206">
        <f t="shared" si="304"/>
        <v>0</v>
      </c>
      <c r="EC325" s="206">
        <f t="shared" si="305"/>
        <v>0</v>
      </c>
      <c r="ED325" s="207">
        <f t="shared" si="306"/>
        <v>0</v>
      </c>
      <c r="EE325" s="303">
        <f t="shared" si="307"/>
        <v>0</v>
      </c>
      <c r="EF325" s="317"/>
      <c r="EG325" s="314"/>
    </row>
    <row r="326" spans="1:137" s="126" customFormat="1" ht="15" hidden="1" customHeight="1" outlineLevel="1" thickBot="1" x14ac:dyDescent="0.4">
      <c r="A326" s="37" t="s">
        <v>357</v>
      </c>
      <c r="B326" s="37">
        <v>4</v>
      </c>
      <c r="C326" s="38">
        <v>4.3</v>
      </c>
      <c r="D326" s="39" t="s">
        <v>222</v>
      </c>
      <c r="E326" s="270"/>
      <c r="F326" s="209"/>
      <c r="G326" s="205"/>
      <c r="H326" s="209" t="s">
        <v>376</v>
      </c>
      <c r="I326" s="278">
        <v>0</v>
      </c>
      <c r="J326" s="268">
        <v>0</v>
      </c>
      <c r="K326" s="268">
        <v>0</v>
      </c>
      <c r="L326" s="206">
        <v>0</v>
      </c>
      <c r="M326" s="206">
        <v>0</v>
      </c>
      <c r="N326" s="206">
        <v>0</v>
      </c>
      <c r="O326" s="206">
        <v>0</v>
      </c>
      <c r="P326" s="206">
        <v>0</v>
      </c>
      <c r="Q326" s="206">
        <v>0</v>
      </c>
      <c r="R326" s="206">
        <v>0</v>
      </c>
      <c r="S326" s="206">
        <v>0</v>
      </c>
      <c r="T326" s="206">
        <v>0</v>
      </c>
      <c r="U326" s="206">
        <v>0</v>
      </c>
      <c r="V326" s="206">
        <v>0</v>
      </c>
      <c r="W326" s="206">
        <v>0</v>
      </c>
      <c r="X326" s="206">
        <v>0</v>
      </c>
      <c r="Y326" s="206">
        <v>0</v>
      </c>
      <c r="Z326" s="206">
        <v>0</v>
      </c>
      <c r="AA326" s="206">
        <v>0</v>
      </c>
      <c r="AB326" s="206">
        <v>0</v>
      </c>
      <c r="AC326" s="206">
        <v>0</v>
      </c>
      <c r="AD326" s="206">
        <v>0</v>
      </c>
      <c r="AE326" s="206">
        <v>0</v>
      </c>
      <c r="AF326" s="206">
        <v>0</v>
      </c>
      <c r="AG326" s="206">
        <v>0</v>
      </c>
      <c r="AH326" s="206">
        <v>0</v>
      </c>
      <c r="AI326" s="206">
        <v>0</v>
      </c>
      <c r="AJ326" s="206">
        <v>0</v>
      </c>
      <c r="AK326" s="206">
        <v>0</v>
      </c>
      <c r="AL326" s="206">
        <v>0</v>
      </c>
      <c r="AM326" s="206">
        <v>0</v>
      </c>
      <c r="AN326" s="206">
        <v>0</v>
      </c>
      <c r="AO326" s="206">
        <v>0</v>
      </c>
      <c r="AP326" s="206">
        <v>0</v>
      </c>
      <c r="AQ326" s="206">
        <v>0</v>
      </c>
      <c r="AR326" s="206">
        <v>0</v>
      </c>
      <c r="AS326" s="206">
        <v>0</v>
      </c>
      <c r="AT326" s="206">
        <v>0</v>
      </c>
      <c r="AU326" s="206">
        <v>0</v>
      </c>
      <c r="AV326" s="206">
        <v>0</v>
      </c>
      <c r="AW326" s="206">
        <v>0</v>
      </c>
      <c r="AX326" s="206">
        <v>0</v>
      </c>
      <c r="AY326" s="206">
        <v>0</v>
      </c>
      <c r="AZ326" s="206">
        <v>0</v>
      </c>
      <c r="BA326" s="206">
        <v>0</v>
      </c>
      <c r="BB326" s="206">
        <v>0</v>
      </c>
      <c r="BC326" s="206">
        <v>0</v>
      </c>
      <c r="BD326" s="206">
        <v>0</v>
      </c>
      <c r="BE326" s="206">
        <v>0</v>
      </c>
      <c r="BF326" s="206">
        <v>0</v>
      </c>
      <c r="BG326" s="206">
        <v>0</v>
      </c>
      <c r="BH326" s="206">
        <v>0</v>
      </c>
      <c r="BI326" s="206">
        <v>0</v>
      </c>
      <c r="BJ326" s="206">
        <v>0</v>
      </c>
      <c r="BK326" s="206">
        <v>0</v>
      </c>
      <c r="BL326" s="206">
        <v>0</v>
      </c>
      <c r="BM326" s="206">
        <v>0</v>
      </c>
      <c r="BN326" s="206">
        <v>0</v>
      </c>
      <c r="BO326" s="206">
        <v>0</v>
      </c>
      <c r="BP326" s="206">
        <v>0</v>
      </c>
      <c r="BQ326" s="206">
        <v>0</v>
      </c>
      <c r="BR326" s="206">
        <v>0</v>
      </c>
      <c r="BS326" s="206">
        <v>0</v>
      </c>
      <c r="BT326" s="206">
        <v>0</v>
      </c>
      <c r="BU326" s="206">
        <v>0</v>
      </c>
      <c r="BV326" s="206">
        <v>0</v>
      </c>
      <c r="BW326" s="206">
        <v>0</v>
      </c>
      <c r="BX326" s="206">
        <v>0</v>
      </c>
      <c r="BY326" s="206">
        <v>0</v>
      </c>
      <c r="BZ326" s="206">
        <v>0</v>
      </c>
      <c r="CA326" s="206">
        <v>0</v>
      </c>
      <c r="CB326" s="206">
        <v>0</v>
      </c>
      <c r="CC326" s="206">
        <v>0</v>
      </c>
      <c r="CD326" s="206">
        <v>0</v>
      </c>
      <c r="CE326" s="206">
        <v>0</v>
      </c>
      <c r="CF326" s="206">
        <v>0</v>
      </c>
      <c r="CG326" s="206">
        <v>0</v>
      </c>
      <c r="CH326" s="206">
        <v>0</v>
      </c>
      <c r="CI326" s="206">
        <v>0</v>
      </c>
      <c r="CJ326" s="206">
        <v>0</v>
      </c>
      <c r="CK326" s="206">
        <v>0</v>
      </c>
      <c r="CL326" s="206">
        <v>0</v>
      </c>
      <c r="CM326" s="206">
        <v>0</v>
      </c>
      <c r="CN326" s="206">
        <v>0</v>
      </c>
      <c r="CO326" s="206">
        <v>0</v>
      </c>
      <c r="CP326" s="206">
        <v>0</v>
      </c>
      <c r="CQ326" s="206">
        <v>0</v>
      </c>
      <c r="CR326" s="206">
        <v>0</v>
      </c>
      <c r="CS326" s="206">
        <v>0</v>
      </c>
      <c r="CT326" s="206">
        <v>0</v>
      </c>
      <c r="CU326" s="206">
        <v>0</v>
      </c>
      <c r="CV326" s="206">
        <v>0</v>
      </c>
      <c r="CW326" s="206">
        <v>0</v>
      </c>
      <c r="CX326" s="206">
        <v>0</v>
      </c>
      <c r="CY326" s="206">
        <v>0</v>
      </c>
      <c r="CZ326" s="206">
        <v>0</v>
      </c>
      <c r="DA326" s="206">
        <v>0</v>
      </c>
      <c r="DB326" s="206">
        <v>0</v>
      </c>
      <c r="DC326" s="206">
        <v>0</v>
      </c>
      <c r="DD326" s="206">
        <v>0</v>
      </c>
      <c r="DE326" s="206">
        <v>0</v>
      </c>
      <c r="DF326" s="206">
        <v>0</v>
      </c>
      <c r="DG326" s="206">
        <v>0</v>
      </c>
      <c r="DH326" s="206">
        <v>0</v>
      </c>
      <c r="DI326" s="206">
        <v>0</v>
      </c>
      <c r="DJ326" s="206">
        <v>0</v>
      </c>
      <c r="DK326" s="206">
        <v>0</v>
      </c>
      <c r="DL326" s="207">
        <v>0</v>
      </c>
      <c r="DM326" s="343"/>
      <c r="DN326" s="317"/>
      <c r="DO326" s="317"/>
      <c r="DP326" s="317"/>
      <c r="DQ326" s="270"/>
      <c r="DR326" s="209"/>
      <c r="DS326" s="205"/>
      <c r="DT326" s="209" t="s">
        <v>376</v>
      </c>
      <c r="DU326" s="206">
        <f t="shared" si="297"/>
        <v>0</v>
      </c>
      <c r="DV326" s="206">
        <f t="shared" si="298"/>
        <v>0</v>
      </c>
      <c r="DW326" s="206">
        <f t="shared" si="299"/>
        <v>0</v>
      </c>
      <c r="DX326" s="206">
        <f t="shared" si="300"/>
        <v>0</v>
      </c>
      <c r="DY326" s="206">
        <f t="shared" si="301"/>
        <v>0</v>
      </c>
      <c r="DZ326" s="206">
        <f t="shared" si="302"/>
        <v>0</v>
      </c>
      <c r="EA326" s="206">
        <f t="shared" si="303"/>
        <v>0</v>
      </c>
      <c r="EB326" s="206">
        <f t="shared" si="304"/>
        <v>0</v>
      </c>
      <c r="EC326" s="206">
        <f t="shared" si="305"/>
        <v>0</v>
      </c>
      <c r="ED326" s="207">
        <f t="shared" si="306"/>
        <v>0</v>
      </c>
      <c r="EE326" s="303">
        <f t="shared" si="307"/>
        <v>0</v>
      </c>
      <c r="EF326" s="317"/>
      <c r="EG326" s="314"/>
    </row>
    <row r="327" spans="1:137" s="126" customFormat="1" ht="15" hidden="1" customHeight="1" outlineLevel="1" thickBot="1" x14ac:dyDescent="0.4">
      <c r="A327" s="37" t="s">
        <v>357</v>
      </c>
      <c r="B327" s="37">
        <v>4</v>
      </c>
      <c r="C327" s="38">
        <v>4.4000000000000004</v>
      </c>
      <c r="D327" s="39"/>
      <c r="E327" s="270"/>
      <c r="F327" s="209"/>
      <c r="G327" s="205"/>
      <c r="H327" s="205" t="s">
        <v>377</v>
      </c>
      <c r="I327" s="206">
        <v>0</v>
      </c>
      <c r="J327" s="206">
        <v>0</v>
      </c>
      <c r="K327" s="206">
        <v>0</v>
      </c>
      <c r="L327" s="206">
        <v>0</v>
      </c>
      <c r="M327" s="206">
        <v>0</v>
      </c>
      <c r="N327" s="206">
        <v>0</v>
      </c>
      <c r="O327" s="206">
        <v>0</v>
      </c>
      <c r="P327" s="206">
        <v>0</v>
      </c>
      <c r="Q327" s="206">
        <v>0</v>
      </c>
      <c r="R327" s="206">
        <v>0</v>
      </c>
      <c r="S327" s="206">
        <v>0</v>
      </c>
      <c r="T327" s="206">
        <v>0</v>
      </c>
      <c r="U327" s="206">
        <v>0</v>
      </c>
      <c r="V327" s="206">
        <v>0</v>
      </c>
      <c r="W327" s="206">
        <v>0</v>
      </c>
      <c r="X327" s="206">
        <v>0</v>
      </c>
      <c r="Y327" s="206">
        <v>0</v>
      </c>
      <c r="Z327" s="206">
        <v>0</v>
      </c>
      <c r="AA327" s="206">
        <v>0</v>
      </c>
      <c r="AB327" s="206">
        <v>0</v>
      </c>
      <c r="AC327" s="206">
        <v>0</v>
      </c>
      <c r="AD327" s="206">
        <v>0</v>
      </c>
      <c r="AE327" s="206">
        <v>0</v>
      </c>
      <c r="AF327" s="206">
        <v>0</v>
      </c>
      <c r="AG327" s="206">
        <v>0</v>
      </c>
      <c r="AH327" s="206">
        <v>0</v>
      </c>
      <c r="AI327" s="206">
        <v>0</v>
      </c>
      <c r="AJ327" s="206">
        <v>0</v>
      </c>
      <c r="AK327" s="206">
        <v>0</v>
      </c>
      <c r="AL327" s="206">
        <v>0</v>
      </c>
      <c r="AM327" s="206">
        <v>0</v>
      </c>
      <c r="AN327" s="206">
        <v>0</v>
      </c>
      <c r="AO327" s="206">
        <v>0</v>
      </c>
      <c r="AP327" s="206">
        <v>0</v>
      </c>
      <c r="AQ327" s="206">
        <v>0</v>
      </c>
      <c r="AR327" s="206">
        <v>0</v>
      </c>
      <c r="AS327" s="206">
        <v>0</v>
      </c>
      <c r="AT327" s="206">
        <v>0</v>
      </c>
      <c r="AU327" s="206">
        <v>0</v>
      </c>
      <c r="AV327" s="206">
        <v>0</v>
      </c>
      <c r="AW327" s="206">
        <v>0</v>
      </c>
      <c r="AX327" s="206">
        <v>0</v>
      </c>
      <c r="AY327" s="206">
        <v>0</v>
      </c>
      <c r="AZ327" s="206">
        <v>0</v>
      </c>
      <c r="BA327" s="206">
        <v>0</v>
      </c>
      <c r="BB327" s="206">
        <v>0</v>
      </c>
      <c r="BC327" s="206">
        <v>0</v>
      </c>
      <c r="BD327" s="206">
        <v>0</v>
      </c>
      <c r="BE327" s="206">
        <v>0</v>
      </c>
      <c r="BF327" s="206">
        <v>0</v>
      </c>
      <c r="BG327" s="206">
        <v>0</v>
      </c>
      <c r="BH327" s="206">
        <v>0</v>
      </c>
      <c r="BI327" s="206">
        <v>0</v>
      </c>
      <c r="BJ327" s="206">
        <v>0</v>
      </c>
      <c r="BK327" s="206">
        <v>0</v>
      </c>
      <c r="BL327" s="206">
        <v>0</v>
      </c>
      <c r="BM327" s="206">
        <v>0</v>
      </c>
      <c r="BN327" s="206">
        <v>0</v>
      </c>
      <c r="BO327" s="206">
        <v>0</v>
      </c>
      <c r="BP327" s="206">
        <v>0</v>
      </c>
      <c r="BQ327" s="206">
        <v>0</v>
      </c>
      <c r="BR327" s="206">
        <v>0</v>
      </c>
      <c r="BS327" s="206">
        <v>0</v>
      </c>
      <c r="BT327" s="206">
        <v>0</v>
      </c>
      <c r="BU327" s="206">
        <v>0</v>
      </c>
      <c r="BV327" s="206">
        <v>0</v>
      </c>
      <c r="BW327" s="206">
        <v>0</v>
      </c>
      <c r="BX327" s="206">
        <v>0</v>
      </c>
      <c r="BY327" s="206">
        <v>0</v>
      </c>
      <c r="BZ327" s="206">
        <v>0</v>
      </c>
      <c r="CA327" s="206">
        <v>0</v>
      </c>
      <c r="CB327" s="206">
        <v>0</v>
      </c>
      <c r="CC327" s="206">
        <v>0</v>
      </c>
      <c r="CD327" s="206">
        <v>0</v>
      </c>
      <c r="CE327" s="206">
        <v>0</v>
      </c>
      <c r="CF327" s="206">
        <v>0</v>
      </c>
      <c r="CG327" s="206">
        <v>0</v>
      </c>
      <c r="CH327" s="206">
        <v>0</v>
      </c>
      <c r="CI327" s="206">
        <v>0</v>
      </c>
      <c r="CJ327" s="206">
        <v>0</v>
      </c>
      <c r="CK327" s="206">
        <v>0</v>
      </c>
      <c r="CL327" s="206">
        <v>0</v>
      </c>
      <c r="CM327" s="206">
        <v>0</v>
      </c>
      <c r="CN327" s="206">
        <v>0</v>
      </c>
      <c r="CO327" s="206">
        <v>0</v>
      </c>
      <c r="CP327" s="206">
        <v>0</v>
      </c>
      <c r="CQ327" s="206">
        <v>0</v>
      </c>
      <c r="CR327" s="206">
        <v>0</v>
      </c>
      <c r="CS327" s="206">
        <v>0</v>
      </c>
      <c r="CT327" s="206">
        <v>0</v>
      </c>
      <c r="CU327" s="206">
        <v>0</v>
      </c>
      <c r="CV327" s="206">
        <v>0</v>
      </c>
      <c r="CW327" s="206">
        <v>0</v>
      </c>
      <c r="CX327" s="206">
        <v>0</v>
      </c>
      <c r="CY327" s="206">
        <v>0</v>
      </c>
      <c r="CZ327" s="206">
        <v>0</v>
      </c>
      <c r="DA327" s="206">
        <v>0</v>
      </c>
      <c r="DB327" s="206">
        <v>0</v>
      </c>
      <c r="DC327" s="206">
        <v>0</v>
      </c>
      <c r="DD327" s="206">
        <v>0</v>
      </c>
      <c r="DE327" s="206">
        <v>0</v>
      </c>
      <c r="DF327" s="206">
        <v>0</v>
      </c>
      <c r="DG327" s="206">
        <v>0</v>
      </c>
      <c r="DH327" s="206">
        <v>0</v>
      </c>
      <c r="DI327" s="206">
        <v>0</v>
      </c>
      <c r="DJ327" s="206">
        <v>0</v>
      </c>
      <c r="DK327" s="206">
        <v>0</v>
      </c>
      <c r="DL327" s="207">
        <v>0</v>
      </c>
      <c r="DM327" s="343"/>
      <c r="DN327" s="317"/>
      <c r="DO327" s="317"/>
      <c r="DP327" s="317"/>
      <c r="DQ327" s="270"/>
      <c r="DR327" s="209"/>
      <c r="DS327" s="205"/>
      <c r="DT327" s="205" t="s">
        <v>377</v>
      </c>
      <c r="DU327" s="206">
        <f t="shared" si="297"/>
        <v>0</v>
      </c>
      <c r="DV327" s="206">
        <f t="shared" si="298"/>
        <v>0</v>
      </c>
      <c r="DW327" s="206">
        <f t="shared" si="299"/>
        <v>0</v>
      </c>
      <c r="DX327" s="206">
        <f t="shared" si="300"/>
        <v>0</v>
      </c>
      <c r="DY327" s="206">
        <f t="shared" si="301"/>
        <v>0</v>
      </c>
      <c r="DZ327" s="206">
        <f t="shared" si="302"/>
        <v>0</v>
      </c>
      <c r="EA327" s="206">
        <f t="shared" si="303"/>
        <v>0</v>
      </c>
      <c r="EB327" s="206">
        <f t="shared" si="304"/>
        <v>0</v>
      </c>
      <c r="EC327" s="206">
        <f t="shared" si="305"/>
        <v>0</v>
      </c>
      <c r="ED327" s="207">
        <f t="shared" si="306"/>
        <v>0</v>
      </c>
      <c r="EE327" s="303">
        <f t="shared" si="307"/>
        <v>0</v>
      </c>
      <c r="EF327" s="317"/>
      <c r="EG327" s="314"/>
    </row>
    <row r="328" spans="1:137" s="126" customFormat="1" ht="15" hidden="1" customHeight="1" outlineLevel="1" thickBot="1" x14ac:dyDescent="0.4">
      <c r="A328" s="37" t="s">
        <v>357</v>
      </c>
      <c r="B328" s="37">
        <v>4</v>
      </c>
      <c r="C328" s="38">
        <v>4.5</v>
      </c>
      <c r="D328" s="39"/>
      <c r="E328" s="270"/>
      <c r="F328" s="209"/>
      <c r="G328" s="218"/>
      <c r="H328" s="205" t="s">
        <v>379</v>
      </c>
      <c r="I328" s="206">
        <v>-3634161.69233238</v>
      </c>
      <c r="J328" s="206">
        <v>-3634161.69233238</v>
      </c>
      <c r="K328" s="206">
        <v>-3634161.6923324401</v>
      </c>
      <c r="L328" s="206">
        <v>-3634161.69233238</v>
      </c>
      <c r="M328" s="206">
        <v>-3634161.6923323199</v>
      </c>
      <c r="N328" s="206">
        <v>-3634161.6923324401</v>
      </c>
      <c r="O328" s="206">
        <v>-3634161.69233238</v>
      </c>
      <c r="P328" s="206">
        <v>-3634161.6923324401</v>
      </c>
      <c r="Q328" s="206">
        <v>-3634161.69233238</v>
      </c>
      <c r="R328" s="206">
        <v>-3634161.6923323199</v>
      </c>
      <c r="S328" s="206">
        <v>-3634161.6923324401</v>
      </c>
      <c r="T328" s="206">
        <v>-3634161.69233238</v>
      </c>
      <c r="U328" s="206">
        <v>-3634161.69233238</v>
      </c>
      <c r="V328" s="206">
        <v>-3634161.6923324401</v>
      </c>
      <c r="W328" s="206">
        <v>-3634161.6923323199</v>
      </c>
      <c r="X328" s="206">
        <v>-3634161.69233238</v>
      </c>
      <c r="Y328" s="206">
        <v>-3634161.6923324401</v>
      </c>
      <c r="Z328" s="206">
        <v>-3634161.69233238</v>
      </c>
      <c r="AA328" s="206">
        <v>-3634161.69233238</v>
      </c>
      <c r="AB328" s="206">
        <v>-3634161.69233238</v>
      </c>
      <c r="AC328" s="206">
        <v>-3634161.69233238</v>
      </c>
      <c r="AD328" s="206">
        <v>-3634161.6923324401</v>
      </c>
      <c r="AE328" s="206">
        <v>-3634161.69233238</v>
      </c>
      <c r="AF328" s="206">
        <v>-3634161.6923323199</v>
      </c>
      <c r="AG328" s="206">
        <v>-3634161.6923324401</v>
      </c>
      <c r="AH328" s="206">
        <v>-3634161.69233238</v>
      </c>
      <c r="AI328" s="206">
        <v>-3634161.69233238</v>
      </c>
      <c r="AJ328" s="206">
        <v>-3634161.6923324401</v>
      </c>
      <c r="AK328" s="206">
        <v>-3634161.6923323199</v>
      </c>
      <c r="AL328" s="206">
        <v>-3634161.6923324401</v>
      </c>
      <c r="AM328" s="206">
        <v>0</v>
      </c>
      <c r="AN328" s="206">
        <v>0</v>
      </c>
      <c r="AO328" s="206">
        <v>0</v>
      </c>
      <c r="AP328" s="206">
        <v>0</v>
      </c>
      <c r="AQ328" s="206">
        <v>0</v>
      </c>
      <c r="AR328" s="206">
        <v>0</v>
      </c>
      <c r="AS328" s="206">
        <v>0</v>
      </c>
      <c r="AT328" s="206">
        <v>0</v>
      </c>
      <c r="AU328" s="206">
        <v>0</v>
      </c>
      <c r="AV328" s="206">
        <v>0</v>
      </c>
      <c r="AW328" s="206">
        <v>0</v>
      </c>
      <c r="AX328" s="206">
        <v>0</v>
      </c>
      <c r="AY328" s="206">
        <v>0</v>
      </c>
      <c r="AZ328" s="206">
        <v>0</v>
      </c>
      <c r="BA328" s="206">
        <v>0</v>
      </c>
      <c r="BB328" s="206">
        <v>0</v>
      </c>
      <c r="BC328" s="206">
        <v>0</v>
      </c>
      <c r="BD328" s="206">
        <v>0</v>
      </c>
      <c r="BE328" s="206">
        <v>0</v>
      </c>
      <c r="BF328" s="206">
        <v>0</v>
      </c>
      <c r="BG328" s="206">
        <v>0</v>
      </c>
      <c r="BH328" s="206">
        <v>0</v>
      </c>
      <c r="BI328" s="206">
        <v>0</v>
      </c>
      <c r="BJ328" s="206">
        <v>0</v>
      </c>
      <c r="BK328" s="206">
        <v>0</v>
      </c>
      <c r="BL328" s="206">
        <v>0</v>
      </c>
      <c r="BM328" s="206">
        <v>0</v>
      </c>
      <c r="BN328" s="206">
        <v>0</v>
      </c>
      <c r="BO328" s="206">
        <v>0</v>
      </c>
      <c r="BP328" s="206">
        <v>0</v>
      </c>
      <c r="BQ328" s="206">
        <v>0</v>
      </c>
      <c r="BR328" s="206">
        <v>0</v>
      </c>
      <c r="BS328" s="206">
        <v>0</v>
      </c>
      <c r="BT328" s="206">
        <v>0</v>
      </c>
      <c r="BU328" s="206">
        <v>0</v>
      </c>
      <c r="BV328" s="206">
        <v>0</v>
      </c>
      <c r="BW328" s="206">
        <v>0</v>
      </c>
      <c r="BX328" s="206">
        <v>0</v>
      </c>
      <c r="BY328" s="206">
        <v>0</v>
      </c>
      <c r="BZ328" s="206">
        <v>0</v>
      </c>
      <c r="CA328" s="206">
        <v>0</v>
      </c>
      <c r="CB328" s="206">
        <v>0</v>
      </c>
      <c r="CC328" s="206">
        <v>0</v>
      </c>
      <c r="CD328" s="206">
        <v>0</v>
      </c>
      <c r="CE328" s="206">
        <v>0</v>
      </c>
      <c r="CF328" s="206">
        <v>0</v>
      </c>
      <c r="CG328" s="206">
        <v>0</v>
      </c>
      <c r="CH328" s="206">
        <v>0</v>
      </c>
      <c r="CI328" s="206">
        <v>0</v>
      </c>
      <c r="CJ328" s="206">
        <v>0</v>
      </c>
      <c r="CK328" s="206">
        <v>0</v>
      </c>
      <c r="CL328" s="206">
        <v>0</v>
      </c>
      <c r="CM328" s="206">
        <v>0</v>
      </c>
      <c r="CN328" s="206">
        <v>0</v>
      </c>
      <c r="CO328" s="206">
        <v>0</v>
      </c>
      <c r="CP328" s="206">
        <v>0</v>
      </c>
      <c r="CQ328" s="206">
        <v>0</v>
      </c>
      <c r="CR328" s="206">
        <v>0</v>
      </c>
      <c r="CS328" s="206">
        <v>0</v>
      </c>
      <c r="CT328" s="206">
        <v>0</v>
      </c>
      <c r="CU328" s="206">
        <v>0</v>
      </c>
      <c r="CV328" s="206">
        <v>0</v>
      </c>
      <c r="CW328" s="206">
        <v>0</v>
      </c>
      <c r="CX328" s="206">
        <v>0</v>
      </c>
      <c r="CY328" s="206">
        <v>0</v>
      </c>
      <c r="CZ328" s="206">
        <v>0</v>
      </c>
      <c r="DA328" s="206">
        <v>0</v>
      </c>
      <c r="DB328" s="206">
        <v>0</v>
      </c>
      <c r="DC328" s="206">
        <v>0</v>
      </c>
      <c r="DD328" s="206">
        <v>0</v>
      </c>
      <c r="DE328" s="206">
        <v>0</v>
      </c>
      <c r="DF328" s="206">
        <v>0</v>
      </c>
      <c r="DG328" s="206">
        <v>0</v>
      </c>
      <c r="DH328" s="206">
        <v>-2.288818359375E-8</v>
      </c>
      <c r="DI328" s="206">
        <v>-1386514940.3133199</v>
      </c>
      <c r="DJ328" s="206">
        <v>0</v>
      </c>
      <c r="DK328" s="206">
        <v>0</v>
      </c>
      <c r="DL328" s="207">
        <v>-1495539791.0832918</v>
      </c>
      <c r="DM328" s="343"/>
      <c r="DN328" s="317"/>
      <c r="DO328" s="317"/>
      <c r="DP328" s="317"/>
      <c r="DQ328" s="270"/>
      <c r="DR328" s="209"/>
      <c r="DS328" s="218"/>
      <c r="DT328" s="205" t="s">
        <v>379</v>
      </c>
      <c r="DU328" s="206">
        <f t="shared" si="297"/>
        <v>-3.6341616923323801</v>
      </c>
      <c r="DV328" s="206">
        <f t="shared" si="298"/>
        <v>-21.80497015399434</v>
      </c>
      <c r="DW328" s="206">
        <f t="shared" si="299"/>
        <v>-83.58571892364499</v>
      </c>
      <c r="DX328" s="206">
        <f t="shared" si="300"/>
        <v>0</v>
      </c>
      <c r="DY328" s="206">
        <f t="shared" si="301"/>
        <v>0</v>
      </c>
      <c r="DZ328" s="206">
        <f t="shared" si="302"/>
        <v>0</v>
      </c>
      <c r="EA328" s="206">
        <f t="shared" si="303"/>
        <v>0</v>
      </c>
      <c r="EB328" s="206">
        <f t="shared" si="304"/>
        <v>-1386.5149403133198</v>
      </c>
      <c r="EC328" s="206">
        <f t="shared" si="305"/>
        <v>0</v>
      </c>
      <c r="ED328" s="207">
        <f t="shared" si="306"/>
        <v>-1495.5397910832914</v>
      </c>
      <c r="EE328" s="303">
        <f t="shared" si="307"/>
        <v>0</v>
      </c>
      <c r="EF328" s="317"/>
      <c r="EG328" s="314"/>
    </row>
    <row r="329" spans="1:137" s="126" customFormat="1" ht="15" hidden="1" customHeight="1" outlineLevel="1" thickBot="1" x14ac:dyDescent="0.4">
      <c r="A329" s="37" t="s">
        <v>357</v>
      </c>
      <c r="B329" s="37">
        <v>5</v>
      </c>
      <c r="C329" s="38"/>
      <c r="D329" s="39"/>
      <c r="E329" s="270"/>
      <c r="F329" s="218"/>
      <c r="G329" s="209" t="s">
        <v>281</v>
      </c>
      <c r="H329" s="267"/>
      <c r="I329" s="278">
        <v>0</v>
      </c>
      <c r="J329" s="268">
        <v>0</v>
      </c>
      <c r="K329" s="268">
        <v>0</v>
      </c>
      <c r="L329" s="206">
        <v>0</v>
      </c>
      <c r="M329" s="206">
        <v>0</v>
      </c>
      <c r="N329" s="206">
        <v>0</v>
      </c>
      <c r="O329" s="206">
        <v>0</v>
      </c>
      <c r="P329" s="206">
        <v>0</v>
      </c>
      <c r="Q329" s="206">
        <v>0</v>
      </c>
      <c r="R329" s="206">
        <v>0</v>
      </c>
      <c r="S329" s="206">
        <v>0</v>
      </c>
      <c r="T329" s="206">
        <v>0</v>
      </c>
      <c r="U329" s="206">
        <v>0</v>
      </c>
      <c r="V329" s="206">
        <v>0</v>
      </c>
      <c r="W329" s="206">
        <v>0</v>
      </c>
      <c r="X329" s="206">
        <v>0</v>
      </c>
      <c r="Y329" s="206">
        <v>0</v>
      </c>
      <c r="Z329" s="206">
        <v>0</v>
      </c>
      <c r="AA329" s="206">
        <v>0</v>
      </c>
      <c r="AB329" s="206">
        <v>0</v>
      </c>
      <c r="AC329" s="206">
        <v>0</v>
      </c>
      <c r="AD329" s="206">
        <v>0</v>
      </c>
      <c r="AE329" s="206">
        <v>0</v>
      </c>
      <c r="AF329" s="206">
        <v>0</v>
      </c>
      <c r="AG329" s="206">
        <v>0</v>
      </c>
      <c r="AH329" s="206">
        <v>0</v>
      </c>
      <c r="AI329" s="206">
        <v>0</v>
      </c>
      <c r="AJ329" s="206">
        <v>0</v>
      </c>
      <c r="AK329" s="206">
        <v>0</v>
      </c>
      <c r="AL329" s="206">
        <v>0</v>
      </c>
      <c r="AM329" s="206">
        <v>0</v>
      </c>
      <c r="AN329" s="206">
        <v>0</v>
      </c>
      <c r="AO329" s="206">
        <v>0</v>
      </c>
      <c r="AP329" s="206">
        <v>0</v>
      </c>
      <c r="AQ329" s="206">
        <v>0</v>
      </c>
      <c r="AR329" s="206">
        <v>0</v>
      </c>
      <c r="AS329" s="206">
        <v>0</v>
      </c>
      <c r="AT329" s="206">
        <v>0</v>
      </c>
      <c r="AU329" s="206">
        <v>0</v>
      </c>
      <c r="AV329" s="206">
        <v>0</v>
      </c>
      <c r="AW329" s="206">
        <v>0</v>
      </c>
      <c r="AX329" s="206">
        <v>0</v>
      </c>
      <c r="AY329" s="206">
        <v>0</v>
      </c>
      <c r="AZ329" s="206">
        <v>0</v>
      </c>
      <c r="BA329" s="206">
        <v>0</v>
      </c>
      <c r="BB329" s="206">
        <v>0</v>
      </c>
      <c r="BC329" s="206">
        <v>0</v>
      </c>
      <c r="BD329" s="206">
        <v>0</v>
      </c>
      <c r="BE329" s="206">
        <v>0</v>
      </c>
      <c r="BF329" s="206">
        <v>0</v>
      </c>
      <c r="BG329" s="206">
        <v>0</v>
      </c>
      <c r="BH329" s="206">
        <v>0</v>
      </c>
      <c r="BI329" s="206">
        <v>0</v>
      </c>
      <c r="BJ329" s="206">
        <v>0</v>
      </c>
      <c r="BK329" s="206">
        <v>0</v>
      </c>
      <c r="BL329" s="206">
        <v>0</v>
      </c>
      <c r="BM329" s="206">
        <v>0</v>
      </c>
      <c r="BN329" s="206">
        <v>0</v>
      </c>
      <c r="BO329" s="206">
        <v>0</v>
      </c>
      <c r="BP329" s="206">
        <v>0</v>
      </c>
      <c r="BQ329" s="206">
        <v>0</v>
      </c>
      <c r="BR329" s="206">
        <v>0</v>
      </c>
      <c r="BS329" s="206">
        <v>0</v>
      </c>
      <c r="BT329" s="206">
        <v>0</v>
      </c>
      <c r="BU329" s="206">
        <v>0</v>
      </c>
      <c r="BV329" s="206">
        <v>0</v>
      </c>
      <c r="BW329" s="206">
        <v>0</v>
      </c>
      <c r="BX329" s="206">
        <v>0</v>
      </c>
      <c r="BY329" s="206">
        <v>0</v>
      </c>
      <c r="BZ329" s="206">
        <v>0</v>
      </c>
      <c r="CA329" s="206">
        <v>0</v>
      </c>
      <c r="CB329" s="206">
        <v>0</v>
      </c>
      <c r="CC329" s="206">
        <v>0</v>
      </c>
      <c r="CD329" s="206">
        <v>0</v>
      </c>
      <c r="CE329" s="206">
        <v>0</v>
      </c>
      <c r="CF329" s="206">
        <v>0</v>
      </c>
      <c r="CG329" s="206">
        <v>0</v>
      </c>
      <c r="CH329" s="206">
        <v>0</v>
      </c>
      <c r="CI329" s="206">
        <v>0</v>
      </c>
      <c r="CJ329" s="206">
        <v>0</v>
      </c>
      <c r="CK329" s="206">
        <v>0</v>
      </c>
      <c r="CL329" s="206">
        <v>0</v>
      </c>
      <c r="CM329" s="206">
        <v>0</v>
      </c>
      <c r="CN329" s="206">
        <v>0</v>
      </c>
      <c r="CO329" s="206">
        <v>0</v>
      </c>
      <c r="CP329" s="206">
        <v>0</v>
      </c>
      <c r="CQ329" s="206">
        <v>0</v>
      </c>
      <c r="CR329" s="206">
        <v>0</v>
      </c>
      <c r="CS329" s="206">
        <v>0</v>
      </c>
      <c r="CT329" s="206">
        <v>0</v>
      </c>
      <c r="CU329" s="206">
        <v>0</v>
      </c>
      <c r="CV329" s="206">
        <v>0</v>
      </c>
      <c r="CW329" s="206">
        <v>0</v>
      </c>
      <c r="CX329" s="206">
        <v>0</v>
      </c>
      <c r="CY329" s="206">
        <v>0</v>
      </c>
      <c r="CZ329" s="206">
        <v>0</v>
      </c>
      <c r="DA329" s="206">
        <v>0</v>
      </c>
      <c r="DB329" s="206">
        <v>0</v>
      </c>
      <c r="DC329" s="206">
        <v>0</v>
      </c>
      <c r="DD329" s="206">
        <v>0</v>
      </c>
      <c r="DE329" s="206">
        <v>0</v>
      </c>
      <c r="DF329" s="206">
        <v>0</v>
      </c>
      <c r="DG329" s="206">
        <v>0</v>
      </c>
      <c r="DH329" s="206">
        <v>0</v>
      </c>
      <c r="DI329" s="206">
        <v>0</v>
      </c>
      <c r="DJ329" s="206">
        <v>0</v>
      </c>
      <c r="DK329" s="206">
        <v>0</v>
      </c>
      <c r="DL329" s="207">
        <v>0</v>
      </c>
      <c r="DM329" s="343"/>
      <c r="DN329" s="317"/>
      <c r="DO329" s="317"/>
      <c r="DP329" s="317"/>
      <c r="DQ329" s="270"/>
      <c r="DR329" s="218"/>
      <c r="DS329" s="209" t="s">
        <v>281</v>
      </c>
      <c r="DT329" s="267"/>
      <c r="DU329" s="206">
        <f t="shared" si="297"/>
        <v>0</v>
      </c>
      <c r="DV329" s="206">
        <f t="shared" si="298"/>
        <v>0</v>
      </c>
      <c r="DW329" s="206">
        <f t="shared" si="299"/>
        <v>0</v>
      </c>
      <c r="DX329" s="206">
        <f t="shared" si="300"/>
        <v>0</v>
      </c>
      <c r="DY329" s="206">
        <f t="shared" si="301"/>
        <v>0</v>
      </c>
      <c r="DZ329" s="206">
        <f t="shared" si="302"/>
        <v>0</v>
      </c>
      <c r="EA329" s="206">
        <f t="shared" si="303"/>
        <v>0</v>
      </c>
      <c r="EB329" s="206">
        <f t="shared" si="304"/>
        <v>0</v>
      </c>
      <c r="EC329" s="206">
        <f t="shared" si="305"/>
        <v>0</v>
      </c>
      <c r="ED329" s="207">
        <f t="shared" si="306"/>
        <v>0</v>
      </c>
      <c r="EE329" s="303">
        <f t="shared" si="307"/>
        <v>0</v>
      </c>
      <c r="EF329" s="317"/>
      <c r="EG329" s="314"/>
    </row>
    <row r="330" spans="1:137" s="126" customFormat="1" ht="15" hidden="1" customHeight="1" outlineLevel="1" thickBot="1" x14ac:dyDescent="0.4">
      <c r="A330" s="37" t="s">
        <v>357</v>
      </c>
      <c r="B330" s="37">
        <v>5</v>
      </c>
      <c r="C330" s="38">
        <v>5.0999999999999996</v>
      </c>
      <c r="D330" s="39"/>
      <c r="E330" s="270"/>
      <c r="F330" s="209"/>
      <c r="G330" s="209"/>
      <c r="H330" s="209" t="s">
        <v>371</v>
      </c>
      <c r="I330" s="278">
        <v>0</v>
      </c>
      <c r="J330" s="268">
        <v>0</v>
      </c>
      <c r="K330" s="268">
        <v>0</v>
      </c>
      <c r="L330" s="206">
        <v>0</v>
      </c>
      <c r="M330" s="206">
        <v>0</v>
      </c>
      <c r="N330" s="206">
        <v>0</v>
      </c>
      <c r="O330" s="206">
        <v>0</v>
      </c>
      <c r="P330" s="206">
        <v>0</v>
      </c>
      <c r="Q330" s="206">
        <v>0</v>
      </c>
      <c r="R330" s="206">
        <v>0</v>
      </c>
      <c r="S330" s="206">
        <v>0</v>
      </c>
      <c r="T330" s="206">
        <v>0</v>
      </c>
      <c r="U330" s="206">
        <v>0</v>
      </c>
      <c r="V330" s="206">
        <v>0</v>
      </c>
      <c r="W330" s="206">
        <v>0</v>
      </c>
      <c r="X330" s="206">
        <v>0</v>
      </c>
      <c r="Y330" s="206">
        <v>0</v>
      </c>
      <c r="Z330" s="206">
        <v>0</v>
      </c>
      <c r="AA330" s="206">
        <v>0</v>
      </c>
      <c r="AB330" s="206">
        <v>0</v>
      </c>
      <c r="AC330" s="206">
        <v>0</v>
      </c>
      <c r="AD330" s="206">
        <v>0</v>
      </c>
      <c r="AE330" s="206">
        <v>0</v>
      </c>
      <c r="AF330" s="206">
        <v>0</v>
      </c>
      <c r="AG330" s="206">
        <v>0</v>
      </c>
      <c r="AH330" s="206">
        <v>0</v>
      </c>
      <c r="AI330" s="206">
        <v>0</v>
      </c>
      <c r="AJ330" s="206">
        <v>0</v>
      </c>
      <c r="AK330" s="206">
        <v>0</v>
      </c>
      <c r="AL330" s="206">
        <v>0</v>
      </c>
      <c r="AM330" s="206">
        <v>0</v>
      </c>
      <c r="AN330" s="206">
        <v>0</v>
      </c>
      <c r="AO330" s="206">
        <v>0</v>
      </c>
      <c r="AP330" s="206">
        <v>0</v>
      </c>
      <c r="AQ330" s="206">
        <v>0</v>
      </c>
      <c r="AR330" s="206">
        <v>0</v>
      </c>
      <c r="AS330" s="206">
        <v>0</v>
      </c>
      <c r="AT330" s="206">
        <v>0</v>
      </c>
      <c r="AU330" s="206">
        <v>0</v>
      </c>
      <c r="AV330" s="206">
        <v>0</v>
      </c>
      <c r="AW330" s="206">
        <v>0</v>
      </c>
      <c r="AX330" s="206">
        <v>0</v>
      </c>
      <c r="AY330" s="206">
        <v>0</v>
      </c>
      <c r="AZ330" s="206">
        <v>0</v>
      </c>
      <c r="BA330" s="206">
        <v>0</v>
      </c>
      <c r="BB330" s="206">
        <v>0</v>
      </c>
      <c r="BC330" s="206">
        <v>0</v>
      </c>
      <c r="BD330" s="206">
        <v>0</v>
      </c>
      <c r="BE330" s="206">
        <v>0</v>
      </c>
      <c r="BF330" s="206">
        <v>0</v>
      </c>
      <c r="BG330" s="206">
        <v>0</v>
      </c>
      <c r="BH330" s="206">
        <v>0</v>
      </c>
      <c r="BI330" s="206">
        <v>0</v>
      </c>
      <c r="BJ330" s="206">
        <v>0</v>
      </c>
      <c r="BK330" s="206">
        <v>0</v>
      </c>
      <c r="BL330" s="206">
        <v>0</v>
      </c>
      <c r="BM330" s="206">
        <v>0</v>
      </c>
      <c r="BN330" s="206">
        <v>0</v>
      </c>
      <c r="BO330" s="206">
        <v>0</v>
      </c>
      <c r="BP330" s="206">
        <v>0</v>
      </c>
      <c r="BQ330" s="206">
        <v>0</v>
      </c>
      <c r="BR330" s="206">
        <v>0</v>
      </c>
      <c r="BS330" s="206">
        <v>0</v>
      </c>
      <c r="BT330" s="206">
        <v>0</v>
      </c>
      <c r="BU330" s="206">
        <v>0</v>
      </c>
      <c r="BV330" s="206">
        <v>0</v>
      </c>
      <c r="BW330" s="206">
        <v>0</v>
      </c>
      <c r="BX330" s="206">
        <v>0</v>
      </c>
      <c r="BY330" s="206">
        <v>0</v>
      </c>
      <c r="BZ330" s="206">
        <v>0</v>
      </c>
      <c r="CA330" s="206">
        <v>0</v>
      </c>
      <c r="CB330" s="206">
        <v>0</v>
      </c>
      <c r="CC330" s="206">
        <v>0</v>
      </c>
      <c r="CD330" s="206">
        <v>0</v>
      </c>
      <c r="CE330" s="206">
        <v>0</v>
      </c>
      <c r="CF330" s="206">
        <v>0</v>
      </c>
      <c r="CG330" s="206">
        <v>0</v>
      </c>
      <c r="CH330" s="206">
        <v>0</v>
      </c>
      <c r="CI330" s="206">
        <v>0</v>
      </c>
      <c r="CJ330" s="206">
        <v>0</v>
      </c>
      <c r="CK330" s="206">
        <v>0</v>
      </c>
      <c r="CL330" s="206">
        <v>0</v>
      </c>
      <c r="CM330" s="206">
        <v>0</v>
      </c>
      <c r="CN330" s="206">
        <v>0</v>
      </c>
      <c r="CO330" s="206">
        <v>0</v>
      </c>
      <c r="CP330" s="206">
        <v>0</v>
      </c>
      <c r="CQ330" s="206">
        <v>0</v>
      </c>
      <c r="CR330" s="206">
        <v>0</v>
      </c>
      <c r="CS330" s="206">
        <v>0</v>
      </c>
      <c r="CT330" s="206">
        <v>0</v>
      </c>
      <c r="CU330" s="206">
        <v>0</v>
      </c>
      <c r="CV330" s="206">
        <v>0</v>
      </c>
      <c r="CW330" s="206">
        <v>0</v>
      </c>
      <c r="CX330" s="206">
        <v>0</v>
      </c>
      <c r="CY330" s="206">
        <v>0</v>
      </c>
      <c r="CZ330" s="206">
        <v>0</v>
      </c>
      <c r="DA330" s="206">
        <v>0</v>
      </c>
      <c r="DB330" s="206">
        <v>0</v>
      </c>
      <c r="DC330" s="206">
        <v>0</v>
      </c>
      <c r="DD330" s="206">
        <v>0</v>
      </c>
      <c r="DE330" s="206">
        <v>0</v>
      </c>
      <c r="DF330" s="206">
        <v>0</v>
      </c>
      <c r="DG330" s="206">
        <v>0</v>
      </c>
      <c r="DH330" s="206">
        <v>0</v>
      </c>
      <c r="DI330" s="206">
        <v>0</v>
      </c>
      <c r="DJ330" s="206">
        <v>0</v>
      </c>
      <c r="DK330" s="206">
        <v>0</v>
      </c>
      <c r="DL330" s="207">
        <v>0</v>
      </c>
      <c r="DM330" s="343"/>
      <c r="DN330" s="317"/>
      <c r="DO330" s="317"/>
      <c r="DP330" s="317"/>
      <c r="DQ330" s="270"/>
      <c r="DR330" s="209"/>
      <c r="DS330" s="209"/>
      <c r="DT330" s="209" t="s">
        <v>371</v>
      </c>
      <c r="DU330" s="206">
        <f t="shared" si="297"/>
        <v>0</v>
      </c>
      <c r="DV330" s="206">
        <f t="shared" si="298"/>
        <v>0</v>
      </c>
      <c r="DW330" s="206">
        <f t="shared" si="299"/>
        <v>0</v>
      </c>
      <c r="DX330" s="206">
        <f t="shared" si="300"/>
        <v>0</v>
      </c>
      <c r="DY330" s="206">
        <f t="shared" si="301"/>
        <v>0</v>
      </c>
      <c r="DZ330" s="206">
        <f t="shared" si="302"/>
        <v>0</v>
      </c>
      <c r="EA330" s="206">
        <f t="shared" si="303"/>
        <v>0</v>
      </c>
      <c r="EB330" s="206">
        <f t="shared" si="304"/>
        <v>0</v>
      </c>
      <c r="EC330" s="206">
        <f t="shared" si="305"/>
        <v>0</v>
      </c>
      <c r="ED330" s="207">
        <f t="shared" si="306"/>
        <v>0</v>
      </c>
      <c r="EE330" s="303">
        <f t="shared" si="307"/>
        <v>0</v>
      </c>
      <c r="EF330" s="317"/>
      <c r="EG330" s="314"/>
    </row>
    <row r="331" spans="1:137" s="126" customFormat="1" ht="15" hidden="1" customHeight="1" outlineLevel="1" thickBot="1" x14ac:dyDescent="0.4">
      <c r="A331" s="37" t="s">
        <v>357</v>
      </c>
      <c r="B331" s="37">
        <v>5</v>
      </c>
      <c r="C331" s="38">
        <v>5.2</v>
      </c>
      <c r="D331" s="39"/>
      <c r="E331" s="270"/>
      <c r="F331" s="209"/>
      <c r="G331" s="205"/>
      <c r="H331" s="205" t="s">
        <v>276</v>
      </c>
      <c r="I331" s="278">
        <v>0</v>
      </c>
      <c r="J331" s="268">
        <v>0</v>
      </c>
      <c r="K331" s="268">
        <v>0</v>
      </c>
      <c r="L331" s="206">
        <v>0</v>
      </c>
      <c r="M331" s="206">
        <v>0</v>
      </c>
      <c r="N331" s="206">
        <v>0</v>
      </c>
      <c r="O331" s="206">
        <v>0</v>
      </c>
      <c r="P331" s="206">
        <v>0</v>
      </c>
      <c r="Q331" s="206">
        <v>0</v>
      </c>
      <c r="R331" s="206">
        <v>0</v>
      </c>
      <c r="S331" s="206">
        <v>0</v>
      </c>
      <c r="T331" s="206">
        <v>0</v>
      </c>
      <c r="U331" s="206">
        <v>0</v>
      </c>
      <c r="V331" s="206">
        <v>0</v>
      </c>
      <c r="W331" s="206">
        <v>0</v>
      </c>
      <c r="X331" s="206">
        <v>0</v>
      </c>
      <c r="Y331" s="206">
        <v>0</v>
      </c>
      <c r="Z331" s="206">
        <v>0</v>
      </c>
      <c r="AA331" s="206">
        <v>0</v>
      </c>
      <c r="AB331" s="206">
        <v>0</v>
      </c>
      <c r="AC331" s="206">
        <v>0</v>
      </c>
      <c r="AD331" s="206">
        <v>0</v>
      </c>
      <c r="AE331" s="206">
        <v>0</v>
      </c>
      <c r="AF331" s="206">
        <v>0</v>
      </c>
      <c r="AG331" s="206">
        <v>0</v>
      </c>
      <c r="AH331" s="206">
        <v>0</v>
      </c>
      <c r="AI331" s="206">
        <v>0</v>
      </c>
      <c r="AJ331" s="206">
        <v>0</v>
      </c>
      <c r="AK331" s="206">
        <v>0</v>
      </c>
      <c r="AL331" s="206">
        <v>0</v>
      </c>
      <c r="AM331" s="206">
        <v>0</v>
      </c>
      <c r="AN331" s="206">
        <v>0</v>
      </c>
      <c r="AO331" s="206">
        <v>0</v>
      </c>
      <c r="AP331" s="206">
        <v>0</v>
      </c>
      <c r="AQ331" s="206">
        <v>0</v>
      </c>
      <c r="AR331" s="206">
        <v>0</v>
      </c>
      <c r="AS331" s="206">
        <v>0</v>
      </c>
      <c r="AT331" s="206">
        <v>0</v>
      </c>
      <c r="AU331" s="206">
        <v>0</v>
      </c>
      <c r="AV331" s="206">
        <v>0</v>
      </c>
      <c r="AW331" s="206">
        <v>0</v>
      </c>
      <c r="AX331" s="206">
        <v>0</v>
      </c>
      <c r="AY331" s="206">
        <v>0</v>
      </c>
      <c r="AZ331" s="206">
        <v>0</v>
      </c>
      <c r="BA331" s="206">
        <v>0</v>
      </c>
      <c r="BB331" s="206">
        <v>0</v>
      </c>
      <c r="BC331" s="206">
        <v>0</v>
      </c>
      <c r="BD331" s="206">
        <v>0</v>
      </c>
      <c r="BE331" s="206">
        <v>0</v>
      </c>
      <c r="BF331" s="206">
        <v>0</v>
      </c>
      <c r="BG331" s="206">
        <v>0</v>
      </c>
      <c r="BH331" s="206">
        <v>0</v>
      </c>
      <c r="BI331" s="206">
        <v>0</v>
      </c>
      <c r="BJ331" s="206">
        <v>0</v>
      </c>
      <c r="BK331" s="206">
        <v>0</v>
      </c>
      <c r="BL331" s="206">
        <v>0</v>
      </c>
      <c r="BM331" s="206">
        <v>0</v>
      </c>
      <c r="BN331" s="206">
        <v>0</v>
      </c>
      <c r="BO331" s="206">
        <v>0</v>
      </c>
      <c r="BP331" s="206">
        <v>0</v>
      </c>
      <c r="BQ331" s="206">
        <v>0</v>
      </c>
      <c r="BR331" s="206">
        <v>0</v>
      </c>
      <c r="BS331" s="206">
        <v>0</v>
      </c>
      <c r="BT331" s="206">
        <v>0</v>
      </c>
      <c r="BU331" s="206">
        <v>0</v>
      </c>
      <c r="BV331" s="206">
        <v>0</v>
      </c>
      <c r="BW331" s="206">
        <v>0</v>
      </c>
      <c r="BX331" s="206">
        <v>0</v>
      </c>
      <c r="BY331" s="206">
        <v>0</v>
      </c>
      <c r="BZ331" s="206">
        <v>0</v>
      </c>
      <c r="CA331" s="206">
        <v>0</v>
      </c>
      <c r="CB331" s="206">
        <v>0</v>
      </c>
      <c r="CC331" s="206">
        <v>0</v>
      </c>
      <c r="CD331" s="206">
        <v>0</v>
      </c>
      <c r="CE331" s="206">
        <v>0</v>
      </c>
      <c r="CF331" s="206">
        <v>0</v>
      </c>
      <c r="CG331" s="206">
        <v>0</v>
      </c>
      <c r="CH331" s="206">
        <v>0</v>
      </c>
      <c r="CI331" s="206">
        <v>0</v>
      </c>
      <c r="CJ331" s="206">
        <v>0</v>
      </c>
      <c r="CK331" s="206">
        <v>0</v>
      </c>
      <c r="CL331" s="206">
        <v>0</v>
      </c>
      <c r="CM331" s="206">
        <v>0</v>
      </c>
      <c r="CN331" s="206">
        <v>0</v>
      </c>
      <c r="CO331" s="206">
        <v>0</v>
      </c>
      <c r="CP331" s="206">
        <v>0</v>
      </c>
      <c r="CQ331" s="206">
        <v>0</v>
      </c>
      <c r="CR331" s="206">
        <v>0</v>
      </c>
      <c r="CS331" s="206">
        <v>0</v>
      </c>
      <c r="CT331" s="206">
        <v>0</v>
      </c>
      <c r="CU331" s="206">
        <v>0</v>
      </c>
      <c r="CV331" s="206">
        <v>0</v>
      </c>
      <c r="CW331" s="206">
        <v>0</v>
      </c>
      <c r="CX331" s="206">
        <v>0</v>
      </c>
      <c r="CY331" s="206">
        <v>0</v>
      </c>
      <c r="CZ331" s="206">
        <v>0</v>
      </c>
      <c r="DA331" s="206">
        <v>0</v>
      </c>
      <c r="DB331" s="206">
        <v>0</v>
      </c>
      <c r="DC331" s="206">
        <v>0</v>
      </c>
      <c r="DD331" s="206">
        <v>0</v>
      </c>
      <c r="DE331" s="206">
        <v>0</v>
      </c>
      <c r="DF331" s="206">
        <v>0</v>
      </c>
      <c r="DG331" s="206">
        <v>0</v>
      </c>
      <c r="DH331" s="206">
        <v>0</v>
      </c>
      <c r="DI331" s="206">
        <v>0</v>
      </c>
      <c r="DJ331" s="206">
        <v>0</v>
      </c>
      <c r="DK331" s="206">
        <v>0</v>
      </c>
      <c r="DL331" s="207">
        <v>0</v>
      </c>
      <c r="DM331" s="343"/>
      <c r="DN331" s="317"/>
      <c r="DO331" s="317"/>
      <c r="DP331" s="317"/>
      <c r="DQ331" s="270"/>
      <c r="DR331" s="209"/>
      <c r="DS331" s="205"/>
      <c r="DT331" s="205" t="s">
        <v>276</v>
      </c>
      <c r="DU331" s="206">
        <f t="shared" si="297"/>
        <v>0</v>
      </c>
      <c r="DV331" s="206">
        <f t="shared" si="298"/>
        <v>0</v>
      </c>
      <c r="DW331" s="206">
        <f t="shared" si="299"/>
        <v>0</v>
      </c>
      <c r="DX331" s="206">
        <f t="shared" si="300"/>
        <v>0</v>
      </c>
      <c r="DY331" s="206">
        <f t="shared" si="301"/>
        <v>0</v>
      </c>
      <c r="DZ331" s="206">
        <f t="shared" si="302"/>
        <v>0</v>
      </c>
      <c r="EA331" s="206">
        <f t="shared" si="303"/>
        <v>0</v>
      </c>
      <c r="EB331" s="206">
        <f t="shared" si="304"/>
        <v>0</v>
      </c>
      <c r="EC331" s="206">
        <f t="shared" si="305"/>
        <v>0</v>
      </c>
      <c r="ED331" s="207">
        <f t="shared" si="306"/>
        <v>0</v>
      </c>
      <c r="EE331" s="303">
        <f t="shared" si="307"/>
        <v>0</v>
      </c>
      <c r="EF331" s="317"/>
      <c r="EG331" s="314"/>
    </row>
    <row r="332" spans="1:137" s="126" customFormat="1" ht="15" hidden="1" customHeight="1" outlineLevel="1" thickBot="1" x14ac:dyDescent="0.4">
      <c r="A332" s="37" t="s">
        <v>357</v>
      </c>
      <c r="B332" s="37">
        <v>5</v>
      </c>
      <c r="C332" s="38">
        <v>5.3</v>
      </c>
      <c r="D332" s="39"/>
      <c r="E332" s="270"/>
      <c r="F332" s="209"/>
      <c r="G332" s="209"/>
      <c r="H332" s="209" t="s">
        <v>380</v>
      </c>
      <c r="I332" s="278">
        <v>0</v>
      </c>
      <c r="J332" s="268">
        <v>0</v>
      </c>
      <c r="K332" s="268">
        <v>0</v>
      </c>
      <c r="L332" s="206">
        <v>0</v>
      </c>
      <c r="M332" s="206">
        <v>0</v>
      </c>
      <c r="N332" s="206">
        <v>0</v>
      </c>
      <c r="O332" s="206">
        <v>0</v>
      </c>
      <c r="P332" s="206">
        <v>0</v>
      </c>
      <c r="Q332" s="206">
        <v>0</v>
      </c>
      <c r="R332" s="206">
        <v>0</v>
      </c>
      <c r="S332" s="206">
        <v>0</v>
      </c>
      <c r="T332" s="206">
        <v>0</v>
      </c>
      <c r="U332" s="206">
        <v>0</v>
      </c>
      <c r="V332" s="206">
        <v>0</v>
      </c>
      <c r="W332" s="206">
        <v>0</v>
      </c>
      <c r="X332" s="206">
        <v>0</v>
      </c>
      <c r="Y332" s="206">
        <v>0</v>
      </c>
      <c r="Z332" s="206">
        <v>0</v>
      </c>
      <c r="AA332" s="206">
        <v>0</v>
      </c>
      <c r="AB332" s="206">
        <v>0</v>
      </c>
      <c r="AC332" s="206">
        <v>0</v>
      </c>
      <c r="AD332" s="206">
        <v>0</v>
      </c>
      <c r="AE332" s="206">
        <v>0</v>
      </c>
      <c r="AF332" s="206">
        <v>0</v>
      </c>
      <c r="AG332" s="206">
        <v>0</v>
      </c>
      <c r="AH332" s="206">
        <v>0</v>
      </c>
      <c r="AI332" s="206">
        <v>0</v>
      </c>
      <c r="AJ332" s="206">
        <v>0</v>
      </c>
      <c r="AK332" s="206">
        <v>0</v>
      </c>
      <c r="AL332" s="206">
        <v>0</v>
      </c>
      <c r="AM332" s="206">
        <v>0</v>
      </c>
      <c r="AN332" s="206">
        <v>0</v>
      </c>
      <c r="AO332" s="206">
        <v>0</v>
      </c>
      <c r="AP332" s="206">
        <v>0</v>
      </c>
      <c r="AQ332" s="206">
        <v>0</v>
      </c>
      <c r="AR332" s="206">
        <v>0</v>
      </c>
      <c r="AS332" s="206">
        <v>0</v>
      </c>
      <c r="AT332" s="206">
        <v>0</v>
      </c>
      <c r="AU332" s="206">
        <v>0</v>
      </c>
      <c r="AV332" s="206">
        <v>0</v>
      </c>
      <c r="AW332" s="206">
        <v>0</v>
      </c>
      <c r="AX332" s="206">
        <v>0</v>
      </c>
      <c r="AY332" s="206">
        <v>0</v>
      </c>
      <c r="AZ332" s="206">
        <v>0</v>
      </c>
      <c r="BA332" s="206">
        <v>0</v>
      </c>
      <c r="BB332" s="206">
        <v>0</v>
      </c>
      <c r="BC332" s="206">
        <v>0</v>
      </c>
      <c r="BD332" s="206">
        <v>0</v>
      </c>
      <c r="BE332" s="206">
        <v>0</v>
      </c>
      <c r="BF332" s="206">
        <v>0</v>
      </c>
      <c r="BG332" s="206">
        <v>0</v>
      </c>
      <c r="BH332" s="206">
        <v>0</v>
      </c>
      <c r="BI332" s="206">
        <v>0</v>
      </c>
      <c r="BJ332" s="206">
        <v>0</v>
      </c>
      <c r="BK332" s="206">
        <v>0</v>
      </c>
      <c r="BL332" s="206">
        <v>0</v>
      </c>
      <c r="BM332" s="206">
        <v>0</v>
      </c>
      <c r="BN332" s="206">
        <v>0</v>
      </c>
      <c r="BO332" s="206">
        <v>0</v>
      </c>
      <c r="BP332" s="206">
        <v>0</v>
      </c>
      <c r="BQ332" s="206">
        <v>0</v>
      </c>
      <c r="BR332" s="206">
        <v>0</v>
      </c>
      <c r="BS332" s="206">
        <v>0</v>
      </c>
      <c r="BT332" s="206">
        <v>0</v>
      </c>
      <c r="BU332" s="206">
        <v>0</v>
      </c>
      <c r="BV332" s="206">
        <v>0</v>
      </c>
      <c r="BW332" s="206">
        <v>0</v>
      </c>
      <c r="BX332" s="206">
        <v>0</v>
      </c>
      <c r="BY332" s="206">
        <v>0</v>
      </c>
      <c r="BZ332" s="206">
        <v>0</v>
      </c>
      <c r="CA332" s="206">
        <v>0</v>
      </c>
      <c r="CB332" s="206">
        <v>0</v>
      </c>
      <c r="CC332" s="206">
        <v>0</v>
      </c>
      <c r="CD332" s="206">
        <v>0</v>
      </c>
      <c r="CE332" s="206">
        <v>0</v>
      </c>
      <c r="CF332" s="206">
        <v>0</v>
      </c>
      <c r="CG332" s="206">
        <v>0</v>
      </c>
      <c r="CH332" s="206">
        <v>0</v>
      </c>
      <c r="CI332" s="206">
        <v>0</v>
      </c>
      <c r="CJ332" s="206">
        <v>0</v>
      </c>
      <c r="CK332" s="206">
        <v>0</v>
      </c>
      <c r="CL332" s="206">
        <v>0</v>
      </c>
      <c r="CM332" s="206">
        <v>0</v>
      </c>
      <c r="CN332" s="206">
        <v>0</v>
      </c>
      <c r="CO332" s="206">
        <v>0</v>
      </c>
      <c r="CP332" s="206">
        <v>0</v>
      </c>
      <c r="CQ332" s="206">
        <v>0</v>
      </c>
      <c r="CR332" s="206">
        <v>0</v>
      </c>
      <c r="CS332" s="206">
        <v>0</v>
      </c>
      <c r="CT332" s="206">
        <v>0</v>
      </c>
      <c r="CU332" s="206">
        <v>0</v>
      </c>
      <c r="CV332" s="206">
        <v>0</v>
      </c>
      <c r="CW332" s="206">
        <v>0</v>
      </c>
      <c r="CX332" s="206">
        <v>0</v>
      </c>
      <c r="CY332" s="206">
        <v>0</v>
      </c>
      <c r="CZ332" s="206">
        <v>0</v>
      </c>
      <c r="DA332" s="206">
        <v>0</v>
      </c>
      <c r="DB332" s="206">
        <v>0</v>
      </c>
      <c r="DC332" s="206">
        <v>0</v>
      </c>
      <c r="DD332" s="206">
        <v>0</v>
      </c>
      <c r="DE332" s="206">
        <v>0</v>
      </c>
      <c r="DF332" s="206">
        <v>0</v>
      </c>
      <c r="DG332" s="206">
        <v>0</v>
      </c>
      <c r="DH332" s="206">
        <v>0</v>
      </c>
      <c r="DI332" s="206">
        <v>0</v>
      </c>
      <c r="DJ332" s="206">
        <v>0</v>
      </c>
      <c r="DK332" s="206">
        <v>0</v>
      </c>
      <c r="DL332" s="207">
        <v>0</v>
      </c>
      <c r="DM332" s="343"/>
      <c r="DN332" s="317"/>
      <c r="DO332" s="317"/>
      <c r="DP332" s="317"/>
      <c r="DQ332" s="270"/>
      <c r="DR332" s="209"/>
      <c r="DS332" s="209"/>
      <c r="DT332" s="209" t="s">
        <v>380</v>
      </c>
      <c r="DU332" s="206">
        <f t="shared" si="297"/>
        <v>0</v>
      </c>
      <c r="DV332" s="206">
        <f t="shared" si="298"/>
        <v>0</v>
      </c>
      <c r="DW332" s="206">
        <f t="shared" si="299"/>
        <v>0</v>
      </c>
      <c r="DX332" s="206">
        <f t="shared" si="300"/>
        <v>0</v>
      </c>
      <c r="DY332" s="206">
        <f t="shared" si="301"/>
        <v>0</v>
      </c>
      <c r="DZ332" s="206">
        <f t="shared" si="302"/>
        <v>0</v>
      </c>
      <c r="EA332" s="206">
        <f t="shared" si="303"/>
        <v>0</v>
      </c>
      <c r="EB332" s="206">
        <f t="shared" si="304"/>
        <v>0</v>
      </c>
      <c r="EC332" s="206">
        <f t="shared" si="305"/>
        <v>0</v>
      </c>
      <c r="ED332" s="207">
        <f t="shared" si="306"/>
        <v>0</v>
      </c>
      <c r="EE332" s="303">
        <f t="shared" si="307"/>
        <v>0</v>
      </c>
      <c r="EF332" s="317"/>
      <c r="EG332" s="314"/>
    </row>
    <row r="333" spans="1:137" s="126" customFormat="1" ht="15" hidden="1" customHeight="1" outlineLevel="1" thickBot="1" x14ac:dyDescent="0.4">
      <c r="A333" s="37" t="s">
        <v>357</v>
      </c>
      <c r="B333" s="37">
        <v>5</v>
      </c>
      <c r="C333" s="38">
        <v>5.3</v>
      </c>
      <c r="D333" s="39" t="s">
        <v>245</v>
      </c>
      <c r="E333" s="270"/>
      <c r="F333" s="209"/>
      <c r="G333" s="205"/>
      <c r="H333" s="209" t="s">
        <v>374</v>
      </c>
      <c r="I333" s="278">
        <v>0</v>
      </c>
      <c r="J333" s="268">
        <v>0</v>
      </c>
      <c r="K333" s="268">
        <v>0</v>
      </c>
      <c r="L333" s="206">
        <v>0</v>
      </c>
      <c r="M333" s="206">
        <v>0</v>
      </c>
      <c r="N333" s="206">
        <v>0</v>
      </c>
      <c r="O333" s="206">
        <v>0</v>
      </c>
      <c r="P333" s="206">
        <v>0</v>
      </c>
      <c r="Q333" s="206">
        <v>0</v>
      </c>
      <c r="R333" s="206">
        <v>0</v>
      </c>
      <c r="S333" s="206">
        <v>0</v>
      </c>
      <c r="T333" s="206">
        <v>0</v>
      </c>
      <c r="U333" s="206">
        <v>0</v>
      </c>
      <c r="V333" s="206">
        <v>0</v>
      </c>
      <c r="W333" s="206">
        <v>0</v>
      </c>
      <c r="X333" s="206">
        <v>0</v>
      </c>
      <c r="Y333" s="206">
        <v>0</v>
      </c>
      <c r="Z333" s="206">
        <v>0</v>
      </c>
      <c r="AA333" s="206">
        <v>0</v>
      </c>
      <c r="AB333" s="206">
        <v>0</v>
      </c>
      <c r="AC333" s="206">
        <v>0</v>
      </c>
      <c r="AD333" s="206">
        <v>0</v>
      </c>
      <c r="AE333" s="206">
        <v>0</v>
      </c>
      <c r="AF333" s="206">
        <v>0</v>
      </c>
      <c r="AG333" s="206">
        <v>0</v>
      </c>
      <c r="AH333" s="206">
        <v>0</v>
      </c>
      <c r="AI333" s="206">
        <v>0</v>
      </c>
      <c r="AJ333" s="206">
        <v>0</v>
      </c>
      <c r="AK333" s="206">
        <v>0</v>
      </c>
      <c r="AL333" s="206">
        <v>0</v>
      </c>
      <c r="AM333" s="206">
        <v>0</v>
      </c>
      <c r="AN333" s="206">
        <v>0</v>
      </c>
      <c r="AO333" s="206">
        <v>0</v>
      </c>
      <c r="AP333" s="206">
        <v>0</v>
      </c>
      <c r="AQ333" s="206">
        <v>0</v>
      </c>
      <c r="AR333" s="206">
        <v>0</v>
      </c>
      <c r="AS333" s="206">
        <v>0</v>
      </c>
      <c r="AT333" s="206">
        <v>0</v>
      </c>
      <c r="AU333" s="206">
        <v>0</v>
      </c>
      <c r="AV333" s="206">
        <v>0</v>
      </c>
      <c r="AW333" s="206">
        <v>0</v>
      </c>
      <c r="AX333" s="206">
        <v>0</v>
      </c>
      <c r="AY333" s="206">
        <v>0</v>
      </c>
      <c r="AZ333" s="206">
        <v>0</v>
      </c>
      <c r="BA333" s="206">
        <v>0</v>
      </c>
      <c r="BB333" s="206">
        <v>0</v>
      </c>
      <c r="BC333" s="206">
        <v>0</v>
      </c>
      <c r="BD333" s="206">
        <v>0</v>
      </c>
      <c r="BE333" s="206">
        <v>0</v>
      </c>
      <c r="BF333" s="206">
        <v>0</v>
      </c>
      <c r="BG333" s="206">
        <v>0</v>
      </c>
      <c r="BH333" s="206">
        <v>0</v>
      </c>
      <c r="BI333" s="206">
        <v>0</v>
      </c>
      <c r="BJ333" s="206">
        <v>0</v>
      </c>
      <c r="BK333" s="206">
        <v>0</v>
      </c>
      <c r="BL333" s="206">
        <v>0</v>
      </c>
      <c r="BM333" s="206">
        <v>0</v>
      </c>
      <c r="BN333" s="206">
        <v>0</v>
      </c>
      <c r="BO333" s="206">
        <v>0</v>
      </c>
      <c r="BP333" s="206">
        <v>0</v>
      </c>
      <c r="BQ333" s="206">
        <v>0</v>
      </c>
      <c r="BR333" s="206">
        <v>0</v>
      </c>
      <c r="BS333" s="206">
        <v>0</v>
      </c>
      <c r="BT333" s="206">
        <v>0</v>
      </c>
      <c r="BU333" s="206">
        <v>0</v>
      </c>
      <c r="BV333" s="206">
        <v>0</v>
      </c>
      <c r="BW333" s="206">
        <v>0</v>
      </c>
      <c r="BX333" s="206">
        <v>0</v>
      </c>
      <c r="BY333" s="206">
        <v>0</v>
      </c>
      <c r="BZ333" s="206">
        <v>0</v>
      </c>
      <c r="CA333" s="206">
        <v>0</v>
      </c>
      <c r="CB333" s="206">
        <v>0</v>
      </c>
      <c r="CC333" s="206">
        <v>0</v>
      </c>
      <c r="CD333" s="206">
        <v>0</v>
      </c>
      <c r="CE333" s="206">
        <v>0</v>
      </c>
      <c r="CF333" s="206">
        <v>0</v>
      </c>
      <c r="CG333" s="206">
        <v>0</v>
      </c>
      <c r="CH333" s="206">
        <v>0</v>
      </c>
      <c r="CI333" s="206">
        <v>0</v>
      </c>
      <c r="CJ333" s="206">
        <v>0</v>
      </c>
      <c r="CK333" s="206">
        <v>0</v>
      </c>
      <c r="CL333" s="206">
        <v>0</v>
      </c>
      <c r="CM333" s="206">
        <v>0</v>
      </c>
      <c r="CN333" s="206">
        <v>0</v>
      </c>
      <c r="CO333" s="206">
        <v>0</v>
      </c>
      <c r="CP333" s="206">
        <v>0</v>
      </c>
      <c r="CQ333" s="206">
        <v>0</v>
      </c>
      <c r="CR333" s="206">
        <v>0</v>
      </c>
      <c r="CS333" s="206">
        <v>0</v>
      </c>
      <c r="CT333" s="206">
        <v>0</v>
      </c>
      <c r="CU333" s="206">
        <v>0</v>
      </c>
      <c r="CV333" s="206">
        <v>0</v>
      </c>
      <c r="CW333" s="206">
        <v>0</v>
      </c>
      <c r="CX333" s="206">
        <v>0</v>
      </c>
      <c r="CY333" s="206">
        <v>0</v>
      </c>
      <c r="CZ333" s="206">
        <v>0</v>
      </c>
      <c r="DA333" s="206">
        <v>0</v>
      </c>
      <c r="DB333" s="206">
        <v>0</v>
      </c>
      <c r="DC333" s="206">
        <v>0</v>
      </c>
      <c r="DD333" s="206">
        <v>0</v>
      </c>
      <c r="DE333" s="206">
        <v>0</v>
      </c>
      <c r="DF333" s="206">
        <v>0</v>
      </c>
      <c r="DG333" s="206">
        <v>0</v>
      </c>
      <c r="DH333" s="206">
        <v>0</v>
      </c>
      <c r="DI333" s="206">
        <v>0</v>
      </c>
      <c r="DJ333" s="206">
        <v>0</v>
      </c>
      <c r="DK333" s="206">
        <v>0</v>
      </c>
      <c r="DL333" s="207">
        <v>0</v>
      </c>
      <c r="DM333" s="343"/>
      <c r="DN333" s="317"/>
      <c r="DO333" s="317"/>
      <c r="DP333" s="317"/>
      <c r="DQ333" s="270"/>
      <c r="DR333" s="209"/>
      <c r="DS333" s="205"/>
      <c r="DT333" s="209" t="s">
        <v>374</v>
      </c>
      <c r="DU333" s="206">
        <f t="shared" si="297"/>
        <v>0</v>
      </c>
      <c r="DV333" s="206">
        <f t="shared" si="298"/>
        <v>0</v>
      </c>
      <c r="DW333" s="206">
        <f t="shared" si="299"/>
        <v>0</v>
      </c>
      <c r="DX333" s="206">
        <f t="shared" si="300"/>
        <v>0</v>
      </c>
      <c r="DY333" s="206">
        <f t="shared" si="301"/>
        <v>0</v>
      </c>
      <c r="DZ333" s="206">
        <f t="shared" si="302"/>
        <v>0</v>
      </c>
      <c r="EA333" s="206">
        <f t="shared" si="303"/>
        <v>0</v>
      </c>
      <c r="EB333" s="206">
        <f t="shared" si="304"/>
        <v>0</v>
      </c>
      <c r="EC333" s="206">
        <f t="shared" si="305"/>
        <v>0</v>
      </c>
      <c r="ED333" s="207">
        <f t="shared" si="306"/>
        <v>0</v>
      </c>
      <c r="EE333" s="303">
        <f t="shared" si="307"/>
        <v>0</v>
      </c>
      <c r="EF333" s="317"/>
      <c r="EG333" s="314"/>
    </row>
    <row r="334" spans="1:137" s="126" customFormat="1" ht="15" hidden="1" customHeight="1" outlineLevel="1" thickBot="1" x14ac:dyDescent="0.4">
      <c r="A334" s="37" t="s">
        <v>357</v>
      </c>
      <c r="B334" s="37">
        <v>5</v>
      </c>
      <c r="C334" s="38">
        <v>5.3</v>
      </c>
      <c r="D334" s="39" t="s">
        <v>246</v>
      </c>
      <c r="E334" s="270"/>
      <c r="F334" s="209"/>
      <c r="G334" s="205"/>
      <c r="H334" s="209" t="s">
        <v>376</v>
      </c>
      <c r="I334" s="278">
        <v>0</v>
      </c>
      <c r="J334" s="268">
        <v>0</v>
      </c>
      <c r="K334" s="268">
        <v>0</v>
      </c>
      <c r="L334" s="206">
        <v>0</v>
      </c>
      <c r="M334" s="206">
        <v>0</v>
      </c>
      <c r="N334" s="206">
        <v>0</v>
      </c>
      <c r="O334" s="206">
        <v>0</v>
      </c>
      <c r="P334" s="206">
        <v>0</v>
      </c>
      <c r="Q334" s="206">
        <v>0</v>
      </c>
      <c r="R334" s="206">
        <v>0</v>
      </c>
      <c r="S334" s="206">
        <v>0</v>
      </c>
      <c r="T334" s="206">
        <v>0</v>
      </c>
      <c r="U334" s="206">
        <v>0</v>
      </c>
      <c r="V334" s="206">
        <v>0</v>
      </c>
      <c r="W334" s="206">
        <v>0</v>
      </c>
      <c r="X334" s="206">
        <v>0</v>
      </c>
      <c r="Y334" s="206">
        <v>0</v>
      </c>
      <c r="Z334" s="206">
        <v>0</v>
      </c>
      <c r="AA334" s="206">
        <v>0</v>
      </c>
      <c r="AB334" s="206">
        <v>0</v>
      </c>
      <c r="AC334" s="206">
        <v>0</v>
      </c>
      <c r="AD334" s="206">
        <v>0</v>
      </c>
      <c r="AE334" s="206">
        <v>0</v>
      </c>
      <c r="AF334" s="206">
        <v>0</v>
      </c>
      <c r="AG334" s="206">
        <v>0</v>
      </c>
      <c r="AH334" s="206">
        <v>0</v>
      </c>
      <c r="AI334" s="206">
        <v>0</v>
      </c>
      <c r="AJ334" s="206">
        <v>0</v>
      </c>
      <c r="AK334" s="206">
        <v>0</v>
      </c>
      <c r="AL334" s="206">
        <v>0</v>
      </c>
      <c r="AM334" s="206">
        <v>0</v>
      </c>
      <c r="AN334" s="206">
        <v>0</v>
      </c>
      <c r="AO334" s="206">
        <v>0</v>
      </c>
      <c r="AP334" s="206">
        <v>0</v>
      </c>
      <c r="AQ334" s="206">
        <v>0</v>
      </c>
      <c r="AR334" s="206">
        <v>0</v>
      </c>
      <c r="AS334" s="206">
        <v>0</v>
      </c>
      <c r="AT334" s="206">
        <v>0</v>
      </c>
      <c r="AU334" s="206">
        <v>0</v>
      </c>
      <c r="AV334" s="206">
        <v>0</v>
      </c>
      <c r="AW334" s="206">
        <v>0</v>
      </c>
      <c r="AX334" s="206">
        <v>0</v>
      </c>
      <c r="AY334" s="206">
        <v>0</v>
      </c>
      <c r="AZ334" s="206">
        <v>0</v>
      </c>
      <c r="BA334" s="206">
        <v>0</v>
      </c>
      <c r="BB334" s="206">
        <v>0</v>
      </c>
      <c r="BC334" s="206">
        <v>0</v>
      </c>
      <c r="BD334" s="206">
        <v>0</v>
      </c>
      <c r="BE334" s="206">
        <v>0</v>
      </c>
      <c r="BF334" s="206">
        <v>0</v>
      </c>
      <c r="BG334" s="206">
        <v>0</v>
      </c>
      <c r="BH334" s="206">
        <v>0</v>
      </c>
      <c r="BI334" s="206">
        <v>0</v>
      </c>
      <c r="BJ334" s="206">
        <v>0</v>
      </c>
      <c r="BK334" s="206">
        <v>0</v>
      </c>
      <c r="BL334" s="206">
        <v>0</v>
      </c>
      <c r="BM334" s="206">
        <v>0</v>
      </c>
      <c r="BN334" s="206">
        <v>0</v>
      </c>
      <c r="BO334" s="206">
        <v>0</v>
      </c>
      <c r="BP334" s="206">
        <v>0</v>
      </c>
      <c r="BQ334" s="206">
        <v>0</v>
      </c>
      <c r="BR334" s="206">
        <v>0</v>
      </c>
      <c r="BS334" s="206">
        <v>0</v>
      </c>
      <c r="BT334" s="206">
        <v>0</v>
      </c>
      <c r="BU334" s="206">
        <v>0</v>
      </c>
      <c r="BV334" s="206">
        <v>0</v>
      </c>
      <c r="BW334" s="206">
        <v>0</v>
      </c>
      <c r="BX334" s="206">
        <v>0</v>
      </c>
      <c r="BY334" s="206">
        <v>0</v>
      </c>
      <c r="BZ334" s="206">
        <v>0</v>
      </c>
      <c r="CA334" s="206">
        <v>0</v>
      </c>
      <c r="CB334" s="206">
        <v>0</v>
      </c>
      <c r="CC334" s="206">
        <v>0</v>
      </c>
      <c r="CD334" s="206">
        <v>0</v>
      </c>
      <c r="CE334" s="206">
        <v>0</v>
      </c>
      <c r="CF334" s="206">
        <v>0</v>
      </c>
      <c r="CG334" s="206">
        <v>0</v>
      </c>
      <c r="CH334" s="206">
        <v>0</v>
      </c>
      <c r="CI334" s="206">
        <v>0</v>
      </c>
      <c r="CJ334" s="206">
        <v>0</v>
      </c>
      <c r="CK334" s="206">
        <v>0</v>
      </c>
      <c r="CL334" s="206">
        <v>0</v>
      </c>
      <c r="CM334" s="206">
        <v>0</v>
      </c>
      <c r="CN334" s="206">
        <v>0</v>
      </c>
      <c r="CO334" s="206">
        <v>0</v>
      </c>
      <c r="CP334" s="206">
        <v>0</v>
      </c>
      <c r="CQ334" s="206">
        <v>0</v>
      </c>
      <c r="CR334" s="206">
        <v>0</v>
      </c>
      <c r="CS334" s="206">
        <v>0</v>
      </c>
      <c r="CT334" s="206">
        <v>0</v>
      </c>
      <c r="CU334" s="206">
        <v>0</v>
      </c>
      <c r="CV334" s="206">
        <v>0</v>
      </c>
      <c r="CW334" s="206">
        <v>0</v>
      </c>
      <c r="CX334" s="206">
        <v>0</v>
      </c>
      <c r="CY334" s="206">
        <v>0</v>
      </c>
      <c r="CZ334" s="206">
        <v>0</v>
      </c>
      <c r="DA334" s="206">
        <v>0</v>
      </c>
      <c r="DB334" s="206">
        <v>0</v>
      </c>
      <c r="DC334" s="206">
        <v>0</v>
      </c>
      <c r="DD334" s="206">
        <v>0</v>
      </c>
      <c r="DE334" s="206">
        <v>0</v>
      </c>
      <c r="DF334" s="206">
        <v>0</v>
      </c>
      <c r="DG334" s="206">
        <v>0</v>
      </c>
      <c r="DH334" s="206">
        <v>0</v>
      </c>
      <c r="DI334" s="206">
        <v>0</v>
      </c>
      <c r="DJ334" s="206">
        <v>0</v>
      </c>
      <c r="DK334" s="206">
        <v>0</v>
      </c>
      <c r="DL334" s="207">
        <v>0</v>
      </c>
      <c r="DM334" s="343"/>
      <c r="DN334" s="317"/>
      <c r="DO334" s="317"/>
      <c r="DP334" s="317"/>
      <c r="DQ334" s="270"/>
      <c r="DR334" s="209"/>
      <c r="DS334" s="205"/>
      <c r="DT334" s="209" t="s">
        <v>376</v>
      </c>
      <c r="DU334" s="206">
        <f t="shared" si="297"/>
        <v>0</v>
      </c>
      <c r="DV334" s="206">
        <f t="shared" si="298"/>
        <v>0</v>
      </c>
      <c r="DW334" s="206">
        <f t="shared" si="299"/>
        <v>0</v>
      </c>
      <c r="DX334" s="206">
        <f t="shared" si="300"/>
        <v>0</v>
      </c>
      <c r="DY334" s="206">
        <f t="shared" si="301"/>
        <v>0</v>
      </c>
      <c r="DZ334" s="206">
        <f t="shared" si="302"/>
        <v>0</v>
      </c>
      <c r="EA334" s="206">
        <f t="shared" si="303"/>
        <v>0</v>
      </c>
      <c r="EB334" s="206">
        <f t="shared" si="304"/>
        <v>0</v>
      </c>
      <c r="EC334" s="206">
        <f t="shared" si="305"/>
        <v>0</v>
      </c>
      <c r="ED334" s="207">
        <f t="shared" si="306"/>
        <v>0</v>
      </c>
      <c r="EE334" s="303">
        <f t="shared" si="307"/>
        <v>0</v>
      </c>
      <c r="EF334" s="317"/>
      <c r="EG334" s="314"/>
    </row>
    <row r="335" spans="1:137" s="126" customFormat="1" ht="15" hidden="1" customHeight="1" outlineLevel="1" thickBot="1" x14ac:dyDescent="0.4">
      <c r="A335" s="37" t="s">
        <v>357</v>
      </c>
      <c r="B335" s="37">
        <v>5</v>
      </c>
      <c r="C335" s="38">
        <v>5.4</v>
      </c>
      <c r="D335" s="39"/>
      <c r="E335" s="270"/>
      <c r="F335" s="209"/>
      <c r="G335" s="205"/>
      <c r="H335" s="205" t="s">
        <v>377</v>
      </c>
      <c r="I335" s="278">
        <v>0</v>
      </c>
      <c r="J335" s="268">
        <v>0</v>
      </c>
      <c r="K335" s="268">
        <v>0</v>
      </c>
      <c r="L335" s="206">
        <v>0</v>
      </c>
      <c r="M335" s="206">
        <v>0</v>
      </c>
      <c r="N335" s="206">
        <v>0</v>
      </c>
      <c r="O335" s="206">
        <v>0</v>
      </c>
      <c r="P335" s="206">
        <v>0</v>
      </c>
      <c r="Q335" s="206">
        <v>0</v>
      </c>
      <c r="R335" s="206">
        <v>0</v>
      </c>
      <c r="S335" s="206">
        <v>0</v>
      </c>
      <c r="T335" s="206">
        <v>0</v>
      </c>
      <c r="U335" s="206">
        <v>0</v>
      </c>
      <c r="V335" s="206">
        <v>0</v>
      </c>
      <c r="W335" s="206">
        <v>0</v>
      </c>
      <c r="X335" s="206">
        <v>0</v>
      </c>
      <c r="Y335" s="206">
        <v>0</v>
      </c>
      <c r="Z335" s="206">
        <v>0</v>
      </c>
      <c r="AA335" s="206">
        <v>0</v>
      </c>
      <c r="AB335" s="206">
        <v>0</v>
      </c>
      <c r="AC335" s="206">
        <v>0</v>
      </c>
      <c r="AD335" s="206">
        <v>0</v>
      </c>
      <c r="AE335" s="206">
        <v>0</v>
      </c>
      <c r="AF335" s="206">
        <v>0</v>
      </c>
      <c r="AG335" s="206">
        <v>0</v>
      </c>
      <c r="AH335" s="206">
        <v>0</v>
      </c>
      <c r="AI335" s="206">
        <v>0</v>
      </c>
      <c r="AJ335" s="206">
        <v>0</v>
      </c>
      <c r="AK335" s="206">
        <v>0</v>
      </c>
      <c r="AL335" s="206">
        <v>0</v>
      </c>
      <c r="AM335" s="206">
        <v>0</v>
      </c>
      <c r="AN335" s="206">
        <v>0</v>
      </c>
      <c r="AO335" s="206">
        <v>0</v>
      </c>
      <c r="AP335" s="206">
        <v>0</v>
      </c>
      <c r="AQ335" s="206">
        <v>0</v>
      </c>
      <c r="AR335" s="206">
        <v>0</v>
      </c>
      <c r="AS335" s="206">
        <v>0</v>
      </c>
      <c r="AT335" s="206">
        <v>0</v>
      </c>
      <c r="AU335" s="206">
        <v>0</v>
      </c>
      <c r="AV335" s="206">
        <v>0</v>
      </c>
      <c r="AW335" s="206">
        <v>0</v>
      </c>
      <c r="AX335" s="206">
        <v>0</v>
      </c>
      <c r="AY335" s="206">
        <v>0</v>
      </c>
      <c r="AZ335" s="206">
        <v>0</v>
      </c>
      <c r="BA335" s="206">
        <v>0</v>
      </c>
      <c r="BB335" s="206">
        <v>0</v>
      </c>
      <c r="BC335" s="206">
        <v>0</v>
      </c>
      <c r="BD335" s="206">
        <v>0</v>
      </c>
      <c r="BE335" s="206">
        <v>0</v>
      </c>
      <c r="BF335" s="206">
        <v>0</v>
      </c>
      <c r="BG335" s="206">
        <v>0</v>
      </c>
      <c r="BH335" s="206">
        <v>0</v>
      </c>
      <c r="BI335" s="206">
        <v>0</v>
      </c>
      <c r="BJ335" s="206">
        <v>0</v>
      </c>
      <c r="BK335" s="206">
        <v>0</v>
      </c>
      <c r="BL335" s="206">
        <v>0</v>
      </c>
      <c r="BM335" s="206">
        <v>0</v>
      </c>
      <c r="BN335" s="206">
        <v>0</v>
      </c>
      <c r="BO335" s="206">
        <v>0</v>
      </c>
      <c r="BP335" s="206">
        <v>0</v>
      </c>
      <c r="BQ335" s="206">
        <v>0</v>
      </c>
      <c r="BR335" s="206">
        <v>0</v>
      </c>
      <c r="BS335" s="206">
        <v>0</v>
      </c>
      <c r="BT335" s="206">
        <v>0</v>
      </c>
      <c r="BU335" s="206">
        <v>0</v>
      </c>
      <c r="BV335" s="206">
        <v>0</v>
      </c>
      <c r="BW335" s="206">
        <v>0</v>
      </c>
      <c r="BX335" s="206">
        <v>0</v>
      </c>
      <c r="BY335" s="206">
        <v>0</v>
      </c>
      <c r="BZ335" s="206">
        <v>0</v>
      </c>
      <c r="CA335" s="206">
        <v>0</v>
      </c>
      <c r="CB335" s="206">
        <v>0</v>
      </c>
      <c r="CC335" s="206">
        <v>0</v>
      </c>
      <c r="CD335" s="206">
        <v>0</v>
      </c>
      <c r="CE335" s="206">
        <v>0</v>
      </c>
      <c r="CF335" s="206">
        <v>0</v>
      </c>
      <c r="CG335" s="206">
        <v>0</v>
      </c>
      <c r="CH335" s="206">
        <v>0</v>
      </c>
      <c r="CI335" s="206">
        <v>0</v>
      </c>
      <c r="CJ335" s="206">
        <v>0</v>
      </c>
      <c r="CK335" s="206">
        <v>0</v>
      </c>
      <c r="CL335" s="206">
        <v>0</v>
      </c>
      <c r="CM335" s="206">
        <v>0</v>
      </c>
      <c r="CN335" s="206">
        <v>0</v>
      </c>
      <c r="CO335" s="206">
        <v>0</v>
      </c>
      <c r="CP335" s="206">
        <v>0</v>
      </c>
      <c r="CQ335" s="206">
        <v>0</v>
      </c>
      <c r="CR335" s="206">
        <v>0</v>
      </c>
      <c r="CS335" s="206">
        <v>0</v>
      </c>
      <c r="CT335" s="206">
        <v>0</v>
      </c>
      <c r="CU335" s="206">
        <v>0</v>
      </c>
      <c r="CV335" s="206">
        <v>0</v>
      </c>
      <c r="CW335" s="206">
        <v>0</v>
      </c>
      <c r="CX335" s="206">
        <v>0</v>
      </c>
      <c r="CY335" s="206">
        <v>0</v>
      </c>
      <c r="CZ335" s="206">
        <v>0</v>
      </c>
      <c r="DA335" s="206">
        <v>0</v>
      </c>
      <c r="DB335" s="206">
        <v>0</v>
      </c>
      <c r="DC335" s="206">
        <v>0</v>
      </c>
      <c r="DD335" s="206">
        <v>0</v>
      </c>
      <c r="DE335" s="206">
        <v>0</v>
      </c>
      <c r="DF335" s="206">
        <v>0</v>
      </c>
      <c r="DG335" s="206">
        <v>0</v>
      </c>
      <c r="DH335" s="206">
        <v>0</v>
      </c>
      <c r="DI335" s="206">
        <v>0</v>
      </c>
      <c r="DJ335" s="206">
        <v>0</v>
      </c>
      <c r="DK335" s="206">
        <v>0</v>
      </c>
      <c r="DL335" s="207">
        <v>0</v>
      </c>
      <c r="DM335" s="343"/>
      <c r="DN335" s="317"/>
      <c r="DO335" s="317"/>
      <c r="DP335" s="317"/>
      <c r="DQ335" s="270"/>
      <c r="DR335" s="209"/>
      <c r="DS335" s="205"/>
      <c r="DT335" s="205" t="s">
        <v>377</v>
      </c>
      <c r="DU335" s="206">
        <f t="shared" ref="DU335:DU366" si="308">I335/$DQ$4</f>
        <v>0</v>
      </c>
      <c r="DV335" s="206">
        <f t="shared" ref="DV335:DV366" si="309">SUM(J335:O335)/$DQ$4</f>
        <v>0</v>
      </c>
      <c r="DW335" s="206">
        <f t="shared" ref="DW335:DW366" si="310">SUM(P335:AL335)/$DQ$4</f>
        <v>0</v>
      </c>
      <c r="DX335" s="206">
        <f t="shared" ref="DX335:DX366" si="311">SUM(AM335:CT335)/$DQ$4</f>
        <v>0</v>
      </c>
      <c r="DY335" s="206">
        <f t="shared" ref="DY335:DY366" si="312">SUM(CU335:CY335)/$DQ$4</f>
        <v>0</v>
      </c>
      <c r="DZ335" s="206">
        <f t="shared" ref="DZ335:DZ366" si="313">SUM(CZ335:DE335)/$DQ$4</f>
        <v>0</v>
      </c>
      <c r="EA335" s="206">
        <f t="shared" ref="EA335:EA366" si="314">SUM(DF335:DG335)/$DQ$4</f>
        <v>0</v>
      </c>
      <c r="EB335" s="206">
        <f t="shared" ref="EB335:EB366" si="315">SUM(DH335:DI335)/$DQ$4</f>
        <v>0</v>
      </c>
      <c r="EC335" s="206">
        <f t="shared" ref="EC335:EC366" si="316">SUM(DJ335:DK335)/$DQ$4</f>
        <v>0</v>
      </c>
      <c r="ED335" s="207">
        <f t="shared" si="306"/>
        <v>0</v>
      </c>
      <c r="EE335" s="303">
        <f t="shared" ref="EE335:EE366" si="317">ED335-(DL335/$DQ$4)</f>
        <v>0</v>
      </c>
      <c r="EF335" s="317"/>
      <c r="EG335" s="314"/>
    </row>
    <row r="336" spans="1:137" s="126" customFormat="1" ht="15" hidden="1" customHeight="1" outlineLevel="1" thickBot="1" x14ac:dyDescent="0.4">
      <c r="A336" s="37" t="s">
        <v>357</v>
      </c>
      <c r="B336" s="37">
        <v>5</v>
      </c>
      <c r="C336" s="38">
        <v>5.5</v>
      </c>
      <c r="D336" s="39"/>
      <c r="E336" s="270"/>
      <c r="F336" s="209"/>
      <c r="G336" s="205"/>
      <c r="H336" s="205" t="s">
        <v>379</v>
      </c>
      <c r="I336" s="278">
        <v>0</v>
      </c>
      <c r="J336" s="268">
        <v>0</v>
      </c>
      <c r="K336" s="268">
        <v>0</v>
      </c>
      <c r="L336" s="206">
        <v>0</v>
      </c>
      <c r="M336" s="206">
        <v>0</v>
      </c>
      <c r="N336" s="206">
        <v>0</v>
      </c>
      <c r="O336" s="206">
        <v>0</v>
      </c>
      <c r="P336" s="206">
        <v>0</v>
      </c>
      <c r="Q336" s="206">
        <v>0</v>
      </c>
      <c r="R336" s="206">
        <v>0</v>
      </c>
      <c r="S336" s="206">
        <v>0</v>
      </c>
      <c r="T336" s="206">
        <v>0</v>
      </c>
      <c r="U336" s="206">
        <v>0</v>
      </c>
      <c r="V336" s="206">
        <v>0</v>
      </c>
      <c r="W336" s="206">
        <v>0</v>
      </c>
      <c r="X336" s="206">
        <v>0</v>
      </c>
      <c r="Y336" s="206">
        <v>0</v>
      </c>
      <c r="Z336" s="206">
        <v>0</v>
      </c>
      <c r="AA336" s="206">
        <v>0</v>
      </c>
      <c r="AB336" s="206">
        <v>0</v>
      </c>
      <c r="AC336" s="206">
        <v>0</v>
      </c>
      <c r="AD336" s="206">
        <v>0</v>
      </c>
      <c r="AE336" s="206">
        <v>0</v>
      </c>
      <c r="AF336" s="206">
        <v>0</v>
      </c>
      <c r="AG336" s="206">
        <v>0</v>
      </c>
      <c r="AH336" s="206">
        <v>0</v>
      </c>
      <c r="AI336" s="206">
        <v>0</v>
      </c>
      <c r="AJ336" s="206">
        <v>0</v>
      </c>
      <c r="AK336" s="206">
        <v>0</v>
      </c>
      <c r="AL336" s="206">
        <v>0</v>
      </c>
      <c r="AM336" s="206">
        <v>0</v>
      </c>
      <c r="AN336" s="206">
        <v>0</v>
      </c>
      <c r="AO336" s="206">
        <v>0</v>
      </c>
      <c r="AP336" s="206">
        <v>0</v>
      </c>
      <c r="AQ336" s="206">
        <v>0</v>
      </c>
      <c r="AR336" s="206">
        <v>0</v>
      </c>
      <c r="AS336" s="206">
        <v>0</v>
      </c>
      <c r="AT336" s="206">
        <v>0</v>
      </c>
      <c r="AU336" s="206">
        <v>0</v>
      </c>
      <c r="AV336" s="206">
        <v>0</v>
      </c>
      <c r="AW336" s="206">
        <v>0</v>
      </c>
      <c r="AX336" s="206">
        <v>0</v>
      </c>
      <c r="AY336" s="206">
        <v>0</v>
      </c>
      <c r="AZ336" s="206">
        <v>0</v>
      </c>
      <c r="BA336" s="206">
        <v>0</v>
      </c>
      <c r="BB336" s="206">
        <v>0</v>
      </c>
      <c r="BC336" s="206">
        <v>0</v>
      </c>
      <c r="BD336" s="206">
        <v>0</v>
      </c>
      <c r="BE336" s="206">
        <v>0</v>
      </c>
      <c r="BF336" s="206">
        <v>0</v>
      </c>
      <c r="BG336" s="206">
        <v>0</v>
      </c>
      <c r="BH336" s="206">
        <v>0</v>
      </c>
      <c r="BI336" s="206">
        <v>0</v>
      </c>
      <c r="BJ336" s="206">
        <v>0</v>
      </c>
      <c r="BK336" s="206">
        <v>0</v>
      </c>
      <c r="BL336" s="206">
        <v>0</v>
      </c>
      <c r="BM336" s="206">
        <v>0</v>
      </c>
      <c r="BN336" s="206">
        <v>0</v>
      </c>
      <c r="BO336" s="206">
        <v>0</v>
      </c>
      <c r="BP336" s="206">
        <v>0</v>
      </c>
      <c r="BQ336" s="206">
        <v>0</v>
      </c>
      <c r="BR336" s="206">
        <v>0</v>
      </c>
      <c r="BS336" s="206">
        <v>0</v>
      </c>
      <c r="BT336" s="206">
        <v>0</v>
      </c>
      <c r="BU336" s="206">
        <v>0</v>
      </c>
      <c r="BV336" s="206">
        <v>0</v>
      </c>
      <c r="BW336" s="206">
        <v>0</v>
      </c>
      <c r="BX336" s="206">
        <v>0</v>
      </c>
      <c r="BY336" s="206">
        <v>0</v>
      </c>
      <c r="BZ336" s="206">
        <v>0</v>
      </c>
      <c r="CA336" s="206">
        <v>0</v>
      </c>
      <c r="CB336" s="206">
        <v>0</v>
      </c>
      <c r="CC336" s="206">
        <v>0</v>
      </c>
      <c r="CD336" s="206">
        <v>0</v>
      </c>
      <c r="CE336" s="206">
        <v>0</v>
      </c>
      <c r="CF336" s="206">
        <v>0</v>
      </c>
      <c r="CG336" s="206">
        <v>0</v>
      </c>
      <c r="CH336" s="206">
        <v>0</v>
      </c>
      <c r="CI336" s="206">
        <v>0</v>
      </c>
      <c r="CJ336" s="206">
        <v>0</v>
      </c>
      <c r="CK336" s="206">
        <v>0</v>
      </c>
      <c r="CL336" s="206">
        <v>0</v>
      </c>
      <c r="CM336" s="206">
        <v>0</v>
      </c>
      <c r="CN336" s="206">
        <v>0</v>
      </c>
      <c r="CO336" s="206">
        <v>0</v>
      </c>
      <c r="CP336" s="206">
        <v>0</v>
      </c>
      <c r="CQ336" s="206">
        <v>0</v>
      </c>
      <c r="CR336" s="206">
        <v>0</v>
      </c>
      <c r="CS336" s="206">
        <v>0</v>
      </c>
      <c r="CT336" s="206">
        <v>0</v>
      </c>
      <c r="CU336" s="206">
        <v>0</v>
      </c>
      <c r="CV336" s="206">
        <v>0</v>
      </c>
      <c r="CW336" s="206">
        <v>0</v>
      </c>
      <c r="CX336" s="206">
        <v>0</v>
      </c>
      <c r="CY336" s="206">
        <v>0</v>
      </c>
      <c r="CZ336" s="206">
        <v>0</v>
      </c>
      <c r="DA336" s="206">
        <v>0</v>
      </c>
      <c r="DB336" s="206">
        <v>0</v>
      </c>
      <c r="DC336" s="206">
        <v>0</v>
      </c>
      <c r="DD336" s="206">
        <v>0</v>
      </c>
      <c r="DE336" s="206">
        <v>0</v>
      </c>
      <c r="DF336" s="206">
        <v>0</v>
      </c>
      <c r="DG336" s="206">
        <v>0</v>
      </c>
      <c r="DH336" s="206">
        <v>0</v>
      </c>
      <c r="DI336" s="206">
        <v>0</v>
      </c>
      <c r="DJ336" s="206">
        <v>0</v>
      </c>
      <c r="DK336" s="206">
        <v>0</v>
      </c>
      <c r="DL336" s="207">
        <v>0</v>
      </c>
      <c r="DM336" s="343"/>
      <c r="DN336" s="317"/>
      <c r="DO336" s="317"/>
      <c r="DP336" s="317"/>
      <c r="DQ336" s="270"/>
      <c r="DR336" s="209"/>
      <c r="DS336" s="205"/>
      <c r="DT336" s="205" t="s">
        <v>379</v>
      </c>
      <c r="DU336" s="206">
        <f t="shared" si="308"/>
        <v>0</v>
      </c>
      <c r="DV336" s="206">
        <f t="shared" si="309"/>
        <v>0</v>
      </c>
      <c r="DW336" s="206">
        <f t="shared" si="310"/>
        <v>0</v>
      </c>
      <c r="DX336" s="206">
        <f t="shared" si="311"/>
        <v>0</v>
      </c>
      <c r="DY336" s="206">
        <f t="shared" si="312"/>
        <v>0</v>
      </c>
      <c r="DZ336" s="206">
        <f t="shared" si="313"/>
        <v>0</v>
      </c>
      <c r="EA336" s="206">
        <f t="shared" si="314"/>
        <v>0</v>
      </c>
      <c r="EB336" s="206">
        <f t="shared" si="315"/>
        <v>0</v>
      </c>
      <c r="EC336" s="206">
        <f t="shared" si="316"/>
        <v>0</v>
      </c>
      <c r="ED336" s="207">
        <f t="shared" si="306"/>
        <v>0</v>
      </c>
      <c r="EE336" s="303">
        <f t="shared" si="317"/>
        <v>0</v>
      </c>
      <c r="EF336" s="317"/>
      <c r="EG336" s="314"/>
    </row>
    <row r="337" spans="1:137" s="126" customFormat="1" ht="15" hidden="1" customHeight="1" outlineLevel="1" thickBot="1" x14ac:dyDescent="0.4">
      <c r="A337" s="37" t="s">
        <v>357</v>
      </c>
      <c r="B337" s="37">
        <v>6</v>
      </c>
      <c r="C337" s="38"/>
      <c r="D337" s="39"/>
      <c r="E337" s="270"/>
      <c r="F337" s="218"/>
      <c r="G337" s="209" t="s">
        <v>313</v>
      </c>
      <c r="H337" s="267"/>
      <c r="I337" s="278">
        <v>0</v>
      </c>
      <c r="J337" s="268">
        <v>0</v>
      </c>
      <c r="K337" s="268">
        <v>0</v>
      </c>
      <c r="L337" s="206">
        <v>0</v>
      </c>
      <c r="M337" s="206">
        <v>0</v>
      </c>
      <c r="N337" s="206">
        <v>0</v>
      </c>
      <c r="O337" s="206">
        <v>0</v>
      </c>
      <c r="P337" s="206">
        <v>0</v>
      </c>
      <c r="Q337" s="206">
        <v>0</v>
      </c>
      <c r="R337" s="206">
        <v>0</v>
      </c>
      <c r="S337" s="206">
        <v>0</v>
      </c>
      <c r="T337" s="206">
        <v>0</v>
      </c>
      <c r="U337" s="206">
        <v>0</v>
      </c>
      <c r="V337" s="206">
        <v>0</v>
      </c>
      <c r="W337" s="206">
        <v>0</v>
      </c>
      <c r="X337" s="206">
        <v>0</v>
      </c>
      <c r="Y337" s="206">
        <v>0</v>
      </c>
      <c r="Z337" s="206">
        <v>0</v>
      </c>
      <c r="AA337" s="206">
        <v>0</v>
      </c>
      <c r="AB337" s="206">
        <v>0</v>
      </c>
      <c r="AC337" s="206">
        <v>0</v>
      </c>
      <c r="AD337" s="206">
        <v>0</v>
      </c>
      <c r="AE337" s="206">
        <v>0</v>
      </c>
      <c r="AF337" s="206">
        <v>0</v>
      </c>
      <c r="AG337" s="206">
        <v>0</v>
      </c>
      <c r="AH337" s="206">
        <v>0</v>
      </c>
      <c r="AI337" s="206">
        <v>0</v>
      </c>
      <c r="AJ337" s="206">
        <v>0</v>
      </c>
      <c r="AK337" s="206">
        <v>0</v>
      </c>
      <c r="AL337" s="206">
        <v>0</v>
      </c>
      <c r="AM337" s="206">
        <v>0</v>
      </c>
      <c r="AN337" s="206">
        <v>0</v>
      </c>
      <c r="AO337" s="206">
        <v>0</v>
      </c>
      <c r="AP337" s="206">
        <v>0</v>
      </c>
      <c r="AQ337" s="206">
        <v>0</v>
      </c>
      <c r="AR337" s="206">
        <v>0</v>
      </c>
      <c r="AS337" s="206">
        <v>0</v>
      </c>
      <c r="AT337" s="206">
        <v>0</v>
      </c>
      <c r="AU337" s="206">
        <v>0</v>
      </c>
      <c r="AV337" s="206">
        <v>0</v>
      </c>
      <c r="AW337" s="206">
        <v>0</v>
      </c>
      <c r="AX337" s="206">
        <v>0</v>
      </c>
      <c r="AY337" s="206">
        <v>0</v>
      </c>
      <c r="AZ337" s="206">
        <v>0</v>
      </c>
      <c r="BA337" s="206">
        <v>0</v>
      </c>
      <c r="BB337" s="206">
        <v>0</v>
      </c>
      <c r="BC337" s="206">
        <v>0</v>
      </c>
      <c r="BD337" s="206">
        <v>0</v>
      </c>
      <c r="BE337" s="206">
        <v>0</v>
      </c>
      <c r="BF337" s="206">
        <v>0</v>
      </c>
      <c r="BG337" s="206">
        <v>0</v>
      </c>
      <c r="BH337" s="206">
        <v>0</v>
      </c>
      <c r="BI337" s="206">
        <v>0</v>
      </c>
      <c r="BJ337" s="206">
        <v>0</v>
      </c>
      <c r="BK337" s="206">
        <v>0</v>
      </c>
      <c r="BL337" s="206">
        <v>0</v>
      </c>
      <c r="BM337" s="206">
        <v>0</v>
      </c>
      <c r="BN337" s="206">
        <v>0</v>
      </c>
      <c r="BO337" s="206">
        <v>0</v>
      </c>
      <c r="BP337" s="206">
        <v>0</v>
      </c>
      <c r="BQ337" s="206">
        <v>0</v>
      </c>
      <c r="BR337" s="206">
        <v>0</v>
      </c>
      <c r="BS337" s="206">
        <v>0</v>
      </c>
      <c r="BT337" s="206">
        <v>0</v>
      </c>
      <c r="BU337" s="206">
        <v>0</v>
      </c>
      <c r="BV337" s="206">
        <v>0</v>
      </c>
      <c r="BW337" s="206">
        <v>0</v>
      </c>
      <c r="BX337" s="206">
        <v>0</v>
      </c>
      <c r="BY337" s="206">
        <v>0</v>
      </c>
      <c r="BZ337" s="206">
        <v>0</v>
      </c>
      <c r="CA337" s="206">
        <v>0</v>
      </c>
      <c r="CB337" s="206">
        <v>0</v>
      </c>
      <c r="CC337" s="206">
        <v>0</v>
      </c>
      <c r="CD337" s="206">
        <v>0</v>
      </c>
      <c r="CE337" s="206">
        <v>0</v>
      </c>
      <c r="CF337" s="206">
        <v>0</v>
      </c>
      <c r="CG337" s="206">
        <v>0</v>
      </c>
      <c r="CH337" s="206">
        <v>0</v>
      </c>
      <c r="CI337" s="206">
        <v>0</v>
      </c>
      <c r="CJ337" s="206">
        <v>0</v>
      </c>
      <c r="CK337" s="206">
        <v>0</v>
      </c>
      <c r="CL337" s="206">
        <v>0</v>
      </c>
      <c r="CM337" s="206">
        <v>0</v>
      </c>
      <c r="CN337" s="206">
        <v>0</v>
      </c>
      <c r="CO337" s="206">
        <v>0</v>
      </c>
      <c r="CP337" s="206">
        <v>0</v>
      </c>
      <c r="CQ337" s="206">
        <v>0</v>
      </c>
      <c r="CR337" s="206">
        <v>0</v>
      </c>
      <c r="CS337" s="206">
        <v>0</v>
      </c>
      <c r="CT337" s="206">
        <v>0</v>
      </c>
      <c r="CU337" s="206">
        <v>0</v>
      </c>
      <c r="CV337" s="206">
        <v>0</v>
      </c>
      <c r="CW337" s="206">
        <v>0</v>
      </c>
      <c r="CX337" s="206">
        <v>0</v>
      </c>
      <c r="CY337" s="206">
        <v>0</v>
      </c>
      <c r="CZ337" s="206">
        <v>0</v>
      </c>
      <c r="DA337" s="206">
        <v>0</v>
      </c>
      <c r="DB337" s="206">
        <v>0</v>
      </c>
      <c r="DC337" s="206">
        <v>0</v>
      </c>
      <c r="DD337" s="206">
        <v>0</v>
      </c>
      <c r="DE337" s="206">
        <v>0</v>
      </c>
      <c r="DF337" s="206">
        <v>0</v>
      </c>
      <c r="DG337" s="206">
        <v>0</v>
      </c>
      <c r="DH337" s="206">
        <v>0</v>
      </c>
      <c r="DI337" s="206">
        <v>0</v>
      </c>
      <c r="DJ337" s="206">
        <v>0</v>
      </c>
      <c r="DK337" s="206">
        <v>0</v>
      </c>
      <c r="DL337" s="207">
        <v>0</v>
      </c>
      <c r="DM337" s="343"/>
      <c r="DN337" s="317"/>
      <c r="DO337" s="317"/>
      <c r="DP337" s="317"/>
      <c r="DQ337" s="270"/>
      <c r="DR337" s="218"/>
      <c r="DS337" s="209" t="s">
        <v>313</v>
      </c>
      <c r="DT337" s="267"/>
      <c r="DU337" s="206">
        <f t="shared" si="308"/>
        <v>0</v>
      </c>
      <c r="DV337" s="206">
        <f t="shared" si="309"/>
        <v>0</v>
      </c>
      <c r="DW337" s="206">
        <f t="shared" si="310"/>
        <v>0</v>
      </c>
      <c r="DX337" s="206">
        <f t="shared" si="311"/>
        <v>0</v>
      </c>
      <c r="DY337" s="206">
        <f t="shared" si="312"/>
        <v>0</v>
      </c>
      <c r="DZ337" s="206">
        <f t="shared" si="313"/>
        <v>0</v>
      </c>
      <c r="EA337" s="206">
        <f t="shared" si="314"/>
        <v>0</v>
      </c>
      <c r="EB337" s="206">
        <f t="shared" si="315"/>
        <v>0</v>
      </c>
      <c r="EC337" s="206">
        <f t="shared" si="316"/>
        <v>0</v>
      </c>
      <c r="ED337" s="207">
        <f t="shared" si="306"/>
        <v>0</v>
      </c>
      <c r="EE337" s="303">
        <f t="shared" si="317"/>
        <v>0</v>
      </c>
      <c r="EF337" s="317"/>
      <c r="EG337" s="314"/>
    </row>
    <row r="338" spans="1:137" s="126" customFormat="1" ht="15" hidden="1" customHeight="1" outlineLevel="1" thickBot="1" x14ac:dyDescent="0.4">
      <c r="A338" s="37" t="s">
        <v>357</v>
      </c>
      <c r="B338" s="37">
        <v>6</v>
      </c>
      <c r="C338" s="38">
        <v>6.1</v>
      </c>
      <c r="D338" s="39"/>
      <c r="E338" s="270"/>
      <c r="F338" s="209"/>
      <c r="G338" s="209"/>
      <c r="H338" s="209" t="s">
        <v>371</v>
      </c>
      <c r="I338" s="278">
        <v>0</v>
      </c>
      <c r="J338" s="268">
        <v>0</v>
      </c>
      <c r="K338" s="268">
        <v>0</v>
      </c>
      <c r="L338" s="206">
        <v>0</v>
      </c>
      <c r="M338" s="206">
        <v>0</v>
      </c>
      <c r="N338" s="206">
        <v>0</v>
      </c>
      <c r="O338" s="206">
        <v>0</v>
      </c>
      <c r="P338" s="206">
        <v>0</v>
      </c>
      <c r="Q338" s="206">
        <v>0</v>
      </c>
      <c r="R338" s="206">
        <v>0</v>
      </c>
      <c r="S338" s="206">
        <v>0</v>
      </c>
      <c r="T338" s="206">
        <v>0</v>
      </c>
      <c r="U338" s="206">
        <v>0</v>
      </c>
      <c r="V338" s="206">
        <v>0</v>
      </c>
      <c r="W338" s="206">
        <v>0</v>
      </c>
      <c r="X338" s="206">
        <v>0</v>
      </c>
      <c r="Y338" s="206">
        <v>0</v>
      </c>
      <c r="Z338" s="206">
        <v>0</v>
      </c>
      <c r="AA338" s="206">
        <v>0</v>
      </c>
      <c r="AB338" s="206">
        <v>0</v>
      </c>
      <c r="AC338" s="206">
        <v>0</v>
      </c>
      <c r="AD338" s="206">
        <v>0</v>
      </c>
      <c r="AE338" s="206">
        <v>0</v>
      </c>
      <c r="AF338" s="206">
        <v>0</v>
      </c>
      <c r="AG338" s="206">
        <v>0</v>
      </c>
      <c r="AH338" s="206">
        <v>0</v>
      </c>
      <c r="AI338" s="206">
        <v>0</v>
      </c>
      <c r="AJ338" s="206">
        <v>0</v>
      </c>
      <c r="AK338" s="206">
        <v>0</v>
      </c>
      <c r="AL338" s="206">
        <v>0</v>
      </c>
      <c r="AM338" s="206">
        <v>0</v>
      </c>
      <c r="AN338" s="206">
        <v>0</v>
      </c>
      <c r="AO338" s="206">
        <v>0</v>
      </c>
      <c r="AP338" s="206">
        <v>0</v>
      </c>
      <c r="AQ338" s="206">
        <v>0</v>
      </c>
      <c r="AR338" s="206">
        <v>0</v>
      </c>
      <c r="AS338" s="206">
        <v>0</v>
      </c>
      <c r="AT338" s="206">
        <v>0</v>
      </c>
      <c r="AU338" s="206">
        <v>0</v>
      </c>
      <c r="AV338" s="206">
        <v>0</v>
      </c>
      <c r="AW338" s="206">
        <v>0</v>
      </c>
      <c r="AX338" s="206">
        <v>0</v>
      </c>
      <c r="AY338" s="206">
        <v>0</v>
      </c>
      <c r="AZ338" s="206">
        <v>0</v>
      </c>
      <c r="BA338" s="206">
        <v>0</v>
      </c>
      <c r="BB338" s="206">
        <v>0</v>
      </c>
      <c r="BC338" s="206">
        <v>0</v>
      </c>
      <c r="BD338" s="206">
        <v>0</v>
      </c>
      <c r="BE338" s="206">
        <v>0</v>
      </c>
      <c r="BF338" s="206">
        <v>0</v>
      </c>
      <c r="BG338" s="206">
        <v>0</v>
      </c>
      <c r="BH338" s="206">
        <v>0</v>
      </c>
      <c r="BI338" s="206">
        <v>0</v>
      </c>
      <c r="BJ338" s="206">
        <v>0</v>
      </c>
      <c r="BK338" s="206">
        <v>0</v>
      </c>
      <c r="BL338" s="206">
        <v>0</v>
      </c>
      <c r="BM338" s="206">
        <v>0</v>
      </c>
      <c r="BN338" s="206">
        <v>0</v>
      </c>
      <c r="BO338" s="206">
        <v>0</v>
      </c>
      <c r="BP338" s="206">
        <v>0</v>
      </c>
      <c r="BQ338" s="206">
        <v>0</v>
      </c>
      <c r="BR338" s="206">
        <v>0</v>
      </c>
      <c r="BS338" s="206">
        <v>0</v>
      </c>
      <c r="BT338" s="206">
        <v>0</v>
      </c>
      <c r="BU338" s="206">
        <v>0</v>
      </c>
      <c r="BV338" s="206">
        <v>0</v>
      </c>
      <c r="BW338" s="206">
        <v>0</v>
      </c>
      <c r="BX338" s="206">
        <v>0</v>
      </c>
      <c r="BY338" s="206">
        <v>0</v>
      </c>
      <c r="BZ338" s="206">
        <v>0</v>
      </c>
      <c r="CA338" s="206">
        <v>0</v>
      </c>
      <c r="CB338" s="206">
        <v>0</v>
      </c>
      <c r="CC338" s="206">
        <v>0</v>
      </c>
      <c r="CD338" s="206">
        <v>0</v>
      </c>
      <c r="CE338" s="206">
        <v>0</v>
      </c>
      <c r="CF338" s="206">
        <v>0</v>
      </c>
      <c r="CG338" s="206">
        <v>0</v>
      </c>
      <c r="CH338" s="206">
        <v>0</v>
      </c>
      <c r="CI338" s="206">
        <v>0</v>
      </c>
      <c r="CJ338" s="206">
        <v>0</v>
      </c>
      <c r="CK338" s="206">
        <v>0</v>
      </c>
      <c r="CL338" s="206">
        <v>0</v>
      </c>
      <c r="CM338" s="206">
        <v>0</v>
      </c>
      <c r="CN338" s="206">
        <v>0</v>
      </c>
      <c r="CO338" s="206">
        <v>0</v>
      </c>
      <c r="CP338" s="206">
        <v>0</v>
      </c>
      <c r="CQ338" s="206">
        <v>0</v>
      </c>
      <c r="CR338" s="206">
        <v>0</v>
      </c>
      <c r="CS338" s="206">
        <v>0</v>
      </c>
      <c r="CT338" s="206">
        <v>0</v>
      </c>
      <c r="CU338" s="206">
        <v>0</v>
      </c>
      <c r="CV338" s="206">
        <v>0</v>
      </c>
      <c r="CW338" s="206">
        <v>0</v>
      </c>
      <c r="CX338" s="206">
        <v>0</v>
      </c>
      <c r="CY338" s="206">
        <v>0</v>
      </c>
      <c r="CZ338" s="206">
        <v>0</v>
      </c>
      <c r="DA338" s="206">
        <v>0</v>
      </c>
      <c r="DB338" s="206">
        <v>0</v>
      </c>
      <c r="DC338" s="206">
        <v>0</v>
      </c>
      <c r="DD338" s="206">
        <v>0</v>
      </c>
      <c r="DE338" s="206">
        <v>0</v>
      </c>
      <c r="DF338" s="206">
        <v>0</v>
      </c>
      <c r="DG338" s="206">
        <v>0</v>
      </c>
      <c r="DH338" s="206">
        <v>0</v>
      </c>
      <c r="DI338" s="206">
        <v>0</v>
      </c>
      <c r="DJ338" s="206">
        <v>0</v>
      </c>
      <c r="DK338" s="206">
        <v>0</v>
      </c>
      <c r="DL338" s="207">
        <v>0</v>
      </c>
      <c r="DM338" s="343"/>
      <c r="DN338" s="317"/>
      <c r="DO338" s="317"/>
      <c r="DP338" s="317"/>
      <c r="DQ338" s="270"/>
      <c r="DR338" s="209"/>
      <c r="DS338" s="209"/>
      <c r="DT338" s="209" t="s">
        <v>371</v>
      </c>
      <c r="DU338" s="206">
        <f t="shared" si="308"/>
        <v>0</v>
      </c>
      <c r="DV338" s="206">
        <f t="shared" si="309"/>
        <v>0</v>
      </c>
      <c r="DW338" s="206">
        <f t="shared" si="310"/>
        <v>0</v>
      </c>
      <c r="DX338" s="206">
        <f t="shared" si="311"/>
        <v>0</v>
      </c>
      <c r="DY338" s="206">
        <f t="shared" si="312"/>
        <v>0</v>
      </c>
      <c r="DZ338" s="206">
        <f t="shared" si="313"/>
        <v>0</v>
      </c>
      <c r="EA338" s="206">
        <f t="shared" si="314"/>
        <v>0</v>
      </c>
      <c r="EB338" s="206">
        <f t="shared" si="315"/>
        <v>0</v>
      </c>
      <c r="EC338" s="206">
        <f t="shared" si="316"/>
        <v>0</v>
      </c>
      <c r="ED338" s="207">
        <f t="shared" si="306"/>
        <v>0</v>
      </c>
      <c r="EE338" s="303">
        <f t="shared" si="317"/>
        <v>0</v>
      </c>
      <c r="EF338" s="317"/>
      <c r="EG338" s="314"/>
    </row>
    <row r="339" spans="1:137" s="126" customFormat="1" ht="15" hidden="1" customHeight="1" outlineLevel="1" thickBot="1" x14ac:dyDescent="0.4">
      <c r="A339" s="37" t="s">
        <v>357</v>
      </c>
      <c r="B339" s="37">
        <v>6</v>
      </c>
      <c r="C339" s="38">
        <v>6.2</v>
      </c>
      <c r="D339" s="39"/>
      <c r="E339" s="270"/>
      <c r="F339" s="209"/>
      <c r="G339" s="205"/>
      <c r="H339" s="205" t="s">
        <v>276</v>
      </c>
      <c r="I339" s="278">
        <v>-384750.00002011098</v>
      </c>
      <c r="J339" s="268">
        <v>-384750.000020081</v>
      </c>
      <c r="K339" s="268">
        <v>-384750.000020081</v>
      </c>
      <c r="L339" s="206">
        <v>-384750.000020081</v>
      </c>
      <c r="M339" s="206">
        <v>-384750.000020081</v>
      </c>
      <c r="N339" s="206">
        <v>-384750.00002011098</v>
      </c>
      <c r="O339" s="206">
        <v>-384750.000020081</v>
      </c>
      <c r="P339" s="206">
        <v>-384750.000020081</v>
      </c>
      <c r="Q339" s="206">
        <v>-384750.000020081</v>
      </c>
      <c r="R339" s="206">
        <v>-384750.00002011098</v>
      </c>
      <c r="S339" s="206">
        <v>-384750.000020081</v>
      </c>
      <c r="T339" s="206">
        <v>-384750.000020081</v>
      </c>
      <c r="U339" s="206">
        <v>-384750.000020081</v>
      </c>
      <c r="V339" s="206">
        <v>-384750.00002011098</v>
      </c>
      <c r="W339" s="206">
        <v>-384750.000020081</v>
      </c>
      <c r="X339" s="206">
        <v>-384750.000020081</v>
      </c>
      <c r="Y339" s="206">
        <v>-384750.000020081</v>
      </c>
      <c r="Z339" s="206">
        <v>-384750.00002011098</v>
      </c>
      <c r="AA339" s="206">
        <v>-384750.000020081</v>
      </c>
      <c r="AB339" s="206">
        <v>-384750.000020081</v>
      </c>
      <c r="AC339" s="206">
        <v>-384750.000020081</v>
      </c>
      <c r="AD339" s="206">
        <v>-384750.000020081</v>
      </c>
      <c r="AE339" s="206">
        <v>-384750.00002011098</v>
      </c>
      <c r="AF339" s="206">
        <v>-384750.000020081</v>
      </c>
      <c r="AG339" s="206">
        <v>-384750.000020081</v>
      </c>
      <c r="AH339" s="206">
        <v>-384750.000020081</v>
      </c>
      <c r="AI339" s="206">
        <v>-384750.00002011098</v>
      </c>
      <c r="AJ339" s="206">
        <v>-384750.000020081</v>
      </c>
      <c r="AK339" s="206">
        <v>-384750.000020081</v>
      </c>
      <c r="AL339" s="206">
        <v>-384750.000020081</v>
      </c>
      <c r="AM339" s="206">
        <v>0</v>
      </c>
      <c r="AN339" s="206">
        <v>0</v>
      </c>
      <c r="AO339" s="206">
        <v>0</v>
      </c>
      <c r="AP339" s="206">
        <v>0</v>
      </c>
      <c r="AQ339" s="206">
        <v>0</v>
      </c>
      <c r="AR339" s="206">
        <v>0</v>
      </c>
      <c r="AS339" s="206">
        <v>0</v>
      </c>
      <c r="AT339" s="206">
        <v>0</v>
      </c>
      <c r="AU339" s="206">
        <v>0</v>
      </c>
      <c r="AV339" s="206">
        <v>0</v>
      </c>
      <c r="AW339" s="206">
        <v>0</v>
      </c>
      <c r="AX339" s="206">
        <v>0</v>
      </c>
      <c r="AY339" s="206">
        <v>0</v>
      </c>
      <c r="AZ339" s="206">
        <v>0</v>
      </c>
      <c r="BA339" s="206">
        <v>0</v>
      </c>
      <c r="BB339" s="206">
        <v>0</v>
      </c>
      <c r="BC339" s="206">
        <v>0</v>
      </c>
      <c r="BD339" s="206">
        <v>0</v>
      </c>
      <c r="BE339" s="206">
        <v>0</v>
      </c>
      <c r="BF339" s="206">
        <v>0</v>
      </c>
      <c r="BG339" s="206">
        <v>0</v>
      </c>
      <c r="BH339" s="206">
        <v>0</v>
      </c>
      <c r="BI339" s="206">
        <v>0</v>
      </c>
      <c r="BJ339" s="206">
        <v>0</v>
      </c>
      <c r="BK339" s="206">
        <v>0</v>
      </c>
      <c r="BL339" s="206">
        <v>0</v>
      </c>
      <c r="BM339" s="206">
        <v>0</v>
      </c>
      <c r="BN339" s="206">
        <v>0</v>
      </c>
      <c r="BO339" s="206">
        <v>0</v>
      </c>
      <c r="BP339" s="206">
        <v>0</v>
      </c>
      <c r="BQ339" s="206">
        <v>0</v>
      </c>
      <c r="BR339" s="206">
        <v>0</v>
      </c>
      <c r="BS339" s="206">
        <v>0</v>
      </c>
      <c r="BT339" s="206">
        <v>0</v>
      </c>
      <c r="BU339" s="206">
        <v>0</v>
      </c>
      <c r="BV339" s="206">
        <v>0</v>
      </c>
      <c r="BW339" s="206">
        <v>0</v>
      </c>
      <c r="BX339" s="206">
        <v>0</v>
      </c>
      <c r="BY339" s="206">
        <v>0</v>
      </c>
      <c r="BZ339" s="206">
        <v>0</v>
      </c>
      <c r="CA339" s="206">
        <v>0</v>
      </c>
      <c r="CB339" s="206">
        <v>0</v>
      </c>
      <c r="CC339" s="206">
        <v>0</v>
      </c>
      <c r="CD339" s="206">
        <v>0</v>
      </c>
      <c r="CE339" s="206">
        <v>0</v>
      </c>
      <c r="CF339" s="206">
        <v>0</v>
      </c>
      <c r="CG339" s="206">
        <v>0</v>
      </c>
      <c r="CH339" s="206">
        <v>0</v>
      </c>
      <c r="CI339" s="206">
        <v>0</v>
      </c>
      <c r="CJ339" s="206">
        <v>0</v>
      </c>
      <c r="CK339" s="206">
        <v>0</v>
      </c>
      <c r="CL339" s="206">
        <v>0</v>
      </c>
      <c r="CM339" s="206">
        <v>0</v>
      </c>
      <c r="CN339" s="206">
        <v>0</v>
      </c>
      <c r="CO339" s="206">
        <v>0</v>
      </c>
      <c r="CP339" s="206">
        <v>0</v>
      </c>
      <c r="CQ339" s="206">
        <v>0</v>
      </c>
      <c r="CR339" s="206">
        <v>0</v>
      </c>
      <c r="CS339" s="206">
        <v>0</v>
      </c>
      <c r="CT339" s="206">
        <v>0</v>
      </c>
      <c r="CU339" s="206">
        <v>0</v>
      </c>
      <c r="CV339" s="206">
        <v>0</v>
      </c>
      <c r="CW339" s="206">
        <v>0</v>
      </c>
      <c r="CX339" s="206">
        <v>0</v>
      </c>
      <c r="CY339" s="206">
        <v>0</v>
      </c>
      <c r="CZ339" s="206">
        <v>0</v>
      </c>
      <c r="DA339" s="206">
        <v>0</v>
      </c>
      <c r="DB339" s="206">
        <v>0</v>
      </c>
      <c r="DC339" s="206">
        <v>0</v>
      </c>
      <c r="DD339" s="206">
        <v>0</v>
      </c>
      <c r="DE339" s="206">
        <v>0</v>
      </c>
      <c r="DF339" s="206">
        <v>0</v>
      </c>
      <c r="DG339" s="206">
        <v>0</v>
      </c>
      <c r="DH339" s="206">
        <v>0</v>
      </c>
      <c r="DI339" s="206">
        <v>-146790833.34099701</v>
      </c>
      <c r="DJ339" s="206">
        <v>0</v>
      </c>
      <c r="DK339" s="206">
        <v>0</v>
      </c>
      <c r="DL339" s="207">
        <v>-158333333.34159964</v>
      </c>
      <c r="DM339" s="343"/>
      <c r="DN339" s="317"/>
      <c r="DO339" s="317"/>
      <c r="DP339" s="317"/>
      <c r="DQ339" s="270"/>
      <c r="DR339" s="209"/>
      <c r="DS339" s="205"/>
      <c r="DT339" s="205" t="s">
        <v>276</v>
      </c>
      <c r="DU339" s="206">
        <f t="shared" si="308"/>
        <v>-0.384750000020111</v>
      </c>
      <c r="DV339" s="206">
        <f t="shared" si="309"/>
        <v>-2.308500000120516</v>
      </c>
      <c r="DW339" s="206">
        <f t="shared" si="310"/>
        <v>-8.849250000462014</v>
      </c>
      <c r="DX339" s="206">
        <f t="shared" si="311"/>
        <v>0</v>
      </c>
      <c r="DY339" s="206">
        <f t="shared" si="312"/>
        <v>0</v>
      </c>
      <c r="DZ339" s="206">
        <f t="shared" si="313"/>
        <v>0</v>
      </c>
      <c r="EA339" s="206">
        <f t="shared" si="314"/>
        <v>0</v>
      </c>
      <c r="EB339" s="206">
        <f t="shared" si="315"/>
        <v>-146.79083334099701</v>
      </c>
      <c r="EC339" s="206">
        <f t="shared" si="316"/>
        <v>0</v>
      </c>
      <c r="ED339" s="207">
        <f t="shared" si="306"/>
        <v>-158.33333334159965</v>
      </c>
      <c r="EE339" s="303">
        <f t="shared" si="317"/>
        <v>0</v>
      </c>
      <c r="EF339" s="317"/>
      <c r="EG339" s="314"/>
    </row>
    <row r="340" spans="1:137" s="126" customFormat="1" ht="15" hidden="1" customHeight="1" outlineLevel="1" thickBot="1" x14ac:dyDescent="0.4">
      <c r="A340" s="37" t="s">
        <v>357</v>
      </c>
      <c r="B340" s="37">
        <v>6</v>
      </c>
      <c r="C340" s="38">
        <v>6.3</v>
      </c>
      <c r="D340" s="39"/>
      <c r="E340" s="270"/>
      <c r="F340" s="209"/>
      <c r="G340" s="209"/>
      <c r="H340" s="209" t="s">
        <v>380</v>
      </c>
      <c r="I340" s="278">
        <v>0</v>
      </c>
      <c r="J340" s="268">
        <v>0</v>
      </c>
      <c r="K340" s="268">
        <v>0</v>
      </c>
      <c r="L340" s="206">
        <v>0</v>
      </c>
      <c r="M340" s="206">
        <v>0</v>
      </c>
      <c r="N340" s="206">
        <v>0</v>
      </c>
      <c r="O340" s="206">
        <v>0</v>
      </c>
      <c r="P340" s="206">
        <v>0</v>
      </c>
      <c r="Q340" s="206">
        <v>0</v>
      </c>
      <c r="R340" s="206">
        <v>0</v>
      </c>
      <c r="S340" s="206">
        <v>0</v>
      </c>
      <c r="T340" s="206">
        <v>0</v>
      </c>
      <c r="U340" s="206">
        <v>0</v>
      </c>
      <c r="V340" s="206">
        <v>0</v>
      </c>
      <c r="W340" s="206">
        <v>0</v>
      </c>
      <c r="X340" s="206">
        <v>0</v>
      </c>
      <c r="Y340" s="206">
        <v>0</v>
      </c>
      <c r="Z340" s="206">
        <v>0</v>
      </c>
      <c r="AA340" s="206">
        <v>0</v>
      </c>
      <c r="AB340" s="206">
        <v>0</v>
      </c>
      <c r="AC340" s="206">
        <v>0</v>
      </c>
      <c r="AD340" s="206">
        <v>0</v>
      </c>
      <c r="AE340" s="206">
        <v>0</v>
      </c>
      <c r="AF340" s="206">
        <v>0</v>
      </c>
      <c r="AG340" s="206">
        <v>0</v>
      </c>
      <c r="AH340" s="206">
        <v>0</v>
      </c>
      <c r="AI340" s="206">
        <v>0</v>
      </c>
      <c r="AJ340" s="206">
        <v>0</v>
      </c>
      <c r="AK340" s="206">
        <v>0</v>
      </c>
      <c r="AL340" s="206">
        <v>0</v>
      </c>
      <c r="AM340" s="206">
        <v>0</v>
      </c>
      <c r="AN340" s="206">
        <v>0</v>
      </c>
      <c r="AO340" s="206">
        <v>0</v>
      </c>
      <c r="AP340" s="206">
        <v>0</v>
      </c>
      <c r="AQ340" s="206">
        <v>0</v>
      </c>
      <c r="AR340" s="206">
        <v>0</v>
      </c>
      <c r="AS340" s="206">
        <v>0</v>
      </c>
      <c r="AT340" s="206">
        <v>0</v>
      </c>
      <c r="AU340" s="206">
        <v>0</v>
      </c>
      <c r="AV340" s="206">
        <v>0</v>
      </c>
      <c r="AW340" s="206">
        <v>0</v>
      </c>
      <c r="AX340" s="206">
        <v>0</v>
      </c>
      <c r="AY340" s="206">
        <v>0</v>
      </c>
      <c r="AZ340" s="206">
        <v>0</v>
      </c>
      <c r="BA340" s="206">
        <v>0</v>
      </c>
      <c r="BB340" s="206">
        <v>0</v>
      </c>
      <c r="BC340" s="206">
        <v>0</v>
      </c>
      <c r="BD340" s="206">
        <v>0</v>
      </c>
      <c r="BE340" s="206">
        <v>0</v>
      </c>
      <c r="BF340" s="206">
        <v>0</v>
      </c>
      <c r="BG340" s="206">
        <v>0</v>
      </c>
      <c r="BH340" s="206">
        <v>0</v>
      </c>
      <c r="BI340" s="206">
        <v>0</v>
      </c>
      <c r="BJ340" s="206">
        <v>0</v>
      </c>
      <c r="BK340" s="206">
        <v>0</v>
      </c>
      <c r="BL340" s="206">
        <v>0</v>
      </c>
      <c r="BM340" s="206">
        <v>0</v>
      </c>
      <c r="BN340" s="206">
        <v>0</v>
      </c>
      <c r="BO340" s="206">
        <v>0</v>
      </c>
      <c r="BP340" s="206">
        <v>0</v>
      </c>
      <c r="BQ340" s="206">
        <v>0</v>
      </c>
      <c r="BR340" s="206">
        <v>0</v>
      </c>
      <c r="BS340" s="206">
        <v>0</v>
      </c>
      <c r="BT340" s="206">
        <v>0</v>
      </c>
      <c r="BU340" s="206">
        <v>0</v>
      </c>
      <c r="BV340" s="206">
        <v>0</v>
      </c>
      <c r="BW340" s="206">
        <v>0</v>
      </c>
      <c r="BX340" s="206">
        <v>0</v>
      </c>
      <c r="BY340" s="206">
        <v>0</v>
      </c>
      <c r="BZ340" s="206">
        <v>0</v>
      </c>
      <c r="CA340" s="206">
        <v>0</v>
      </c>
      <c r="CB340" s="206">
        <v>0</v>
      </c>
      <c r="CC340" s="206">
        <v>0</v>
      </c>
      <c r="CD340" s="206">
        <v>0</v>
      </c>
      <c r="CE340" s="206">
        <v>0</v>
      </c>
      <c r="CF340" s="206">
        <v>0</v>
      </c>
      <c r="CG340" s="206">
        <v>0</v>
      </c>
      <c r="CH340" s="206">
        <v>0</v>
      </c>
      <c r="CI340" s="206">
        <v>0</v>
      </c>
      <c r="CJ340" s="206">
        <v>0</v>
      </c>
      <c r="CK340" s="206">
        <v>0</v>
      </c>
      <c r="CL340" s="206">
        <v>0</v>
      </c>
      <c r="CM340" s="206">
        <v>0</v>
      </c>
      <c r="CN340" s="206">
        <v>0</v>
      </c>
      <c r="CO340" s="206">
        <v>0</v>
      </c>
      <c r="CP340" s="206">
        <v>0</v>
      </c>
      <c r="CQ340" s="206">
        <v>0</v>
      </c>
      <c r="CR340" s="206">
        <v>0</v>
      </c>
      <c r="CS340" s="206">
        <v>0</v>
      </c>
      <c r="CT340" s="206">
        <v>0</v>
      </c>
      <c r="CU340" s="206">
        <v>0</v>
      </c>
      <c r="CV340" s="206">
        <v>0</v>
      </c>
      <c r="CW340" s="206">
        <v>0</v>
      </c>
      <c r="CX340" s="206">
        <v>0</v>
      </c>
      <c r="CY340" s="206">
        <v>0</v>
      </c>
      <c r="CZ340" s="206">
        <v>0</v>
      </c>
      <c r="DA340" s="206">
        <v>0</v>
      </c>
      <c r="DB340" s="206">
        <v>0</v>
      </c>
      <c r="DC340" s="206">
        <v>0</v>
      </c>
      <c r="DD340" s="206">
        <v>0</v>
      </c>
      <c r="DE340" s="206">
        <v>0</v>
      </c>
      <c r="DF340" s="206">
        <v>0</v>
      </c>
      <c r="DG340" s="206">
        <v>0</v>
      </c>
      <c r="DH340" s="206">
        <v>0</v>
      </c>
      <c r="DI340" s="206">
        <v>0</v>
      </c>
      <c r="DJ340" s="206">
        <v>0</v>
      </c>
      <c r="DK340" s="206">
        <v>0</v>
      </c>
      <c r="DL340" s="207">
        <v>0</v>
      </c>
      <c r="DM340" s="343"/>
      <c r="DN340" s="317"/>
      <c r="DO340" s="317"/>
      <c r="DP340" s="317"/>
      <c r="DQ340" s="270"/>
      <c r="DR340" s="209"/>
      <c r="DS340" s="209"/>
      <c r="DT340" s="209" t="s">
        <v>380</v>
      </c>
      <c r="DU340" s="206">
        <f t="shared" si="308"/>
        <v>0</v>
      </c>
      <c r="DV340" s="206">
        <f t="shared" si="309"/>
        <v>0</v>
      </c>
      <c r="DW340" s="206">
        <f t="shared" si="310"/>
        <v>0</v>
      </c>
      <c r="DX340" s="206">
        <f t="shared" si="311"/>
        <v>0</v>
      </c>
      <c r="DY340" s="206">
        <f t="shared" si="312"/>
        <v>0</v>
      </c>
      <c r="DZ340" s="206">
        <f t="shared" si="313"/>
        <v>0</v>
      </c>
      <c r="EA340" s="206">
        <f t="shared" si="314"/>
        <v>0</v>
      </c>
      <c r="EB340" s="206">
        <f t="shared" si="315"/>
        <v>0</v>
      </c>
      <c r="EC340" s="206">
        <f t="shared" si="316"/>
        <v>0</v>
      </c>
      <c r="ED340" s="207">
        <f t="shared" si="306"/>
        <v>0</v>
      </c>
      <c r="EE340" s="303">
        <f t="shared" si="317"/>
        <v>0</v>
      </c>
      <c r="EF340" s="317"/>
      <c r="EG340" s="314"/>
    </row>
    <row r="341" spans="1:137" s="126" customFormat="1" ht="15" hidden="1" customHeight="1" outlineLevel="1" thickBot="1" x14ac:dyDescent="0.4">
      <c r="A341" s="37" t="s">
        <v>357</v>
      </c>
      <c r="B341" s="37">
        <v>6</v>
      </c>
      <c r="C341" s="38">
        <v>6.3</v>
      </c>
      <c r="D341" s="39" t="s">
        <v>381</v>
      </c>
      <c r="E341" s="270"/>
      <c r="F341" s="209"/>
      <c r="G341" s="205"/>
      <c r="H341" s="209" t="s">
        <v>374</v>
      </c>
      <c r="I341" s="278">
        <v>0</v>
      </c>
      <c r="J341" s="268">
        <v>0</v>
      </c>
      <c r="K341" s="268">
        <v>0</v>
      </c>
      <c r="L341" s="206">
        <v>0</v>
      </c>
      <c r="M341" s="206">
        <v>0</v>
      </c>
      <c r="N341" s="206">
        <v>0</v>
      </c>
      <c r="O341" s="206">
        <v>0</v>
      </c>
      <c r="P341" s="206">
        <v>0</v>
      </c>
      <c r="Q341" s="206">
        <v>0</v>
      </c>
      <c r="R341" s="206">
        <v>0</v>
      </c>
      <c r="S341" s="206">
        <v>0</v>
      </c>
      <c r="T341" s="206">
        <v>0</v>
      </c>
      <c r="U341" s="206">
        <v>0</v>
      </c>
      <c r="V341" s="206">
        <v>0</v>
      </c>
      <c r="W341" s="206">
        <v>0</v>
      </c>
      <c r="X341" s="206">
        <v>0</v>
      </c>
      <c r="Y341" s="206">
        <v>0</v>
      </c>
      <c r="Z341" s="206">
        <v>0</v>
      </c>
      <c r="AA341" s="206">
        <v>0</v>
      </c>
      <c r="AB341" s="206">
        <v>0</v>
      </c>
      <c r="AC341" s="206">
        <v>0</v>
      </c>
      <c r="AD341" s="206">
        <v>0</v>
      </c>
      <c r="AE341" s="206">
        <v>0</v>
      </c>
      <c r="AF341" s="206">
        <v>0</v>
      </c>
      <c r="AG341" s="206">
        <v>0</v>
      </c>
      <c r="AH341" s="206">
        <v>0</v>
      </c>
      <c r="AI341" s="206">
        <v>0</v>
      </c>
      <c r="AJ341" s="206">
        <v>0</v>
      </c>
      <c r="AK341" s="206">
        <v>0</v>
      </c>
      <c r="AL341" s="206">
        <v>0</v>
      </c>
      <c r="AM341" s="206">
        <v>0</v>
      </c>
      <c r="AN341" s="206">
        <v>0</v>
      </c>
      <c r="AO341" s="206">
        <v>0</v>
      </c>
      <c r="AP341" s="206">
        <v>0</v>
      </c>
      <c r="AQ341" s="206">
        <v>0</v>
      </c>
      <c r="AR341" s="206">
        <v>0</v>
      </c>
      <c r="AS341" s="206">
        <v>0</v>
      </c>
      <c r="AT341" s="206">
        <v>0</v>
      </c>
      <c r="AU341" s="206">
        <v>0</v>
      </c>
      <c r="AV341" s="206">
        <v>0</v>
      </c>
      <c r="AW341" s="206">
        <v>0</v>
      </c>
      <c r="AX341" s="206">
        <v>0</v>
      </c>
      <c r="AY341" s="206">
        <v>0</v>
      </c>
      <c r="AZ341" s="206">
        <v>0</v>
      </c>
      <c r="BA341" s="206">
        <v>0</v>
      </c>
      <c r="BB341" s="206">
        <v>0</v>
      </c>
      <c r="BC341" s="206">
        <v>0</v>
      </c>
      <c r="BD341" s="206">
        <v>0</v>
      </c>
      <c r="BE341" s="206">
        <v>0</v>
      </c>
      <c r="BF341" s="206">
        <v>0</v>
      </c>
      <c r="BG341" s="206">
        <v>0</v>
      </c>
      <c r="BH341" s="206">
        <v>0</v>
      </c>
      <c r="BI341" s="206">
        <v>0</v>
      </c>
      <c r="BJ341" s="206">
        <v>0</v>
      </c>
      <c r="BK341" s="206">
        <v>0</v>
      </c>
      <c r="BL341" s="206">
        <v>0</v>
      </c>
      <c r="BM341" s="206">
        <v>0</v>
      </c>
      <c r="BN341" s="206">
        <v>0</v>
      </c>
      <c r="BO341" s="206">
        <v>0</v>
      </c>
      <c r="BP341" s="206">
        <v>0</v>
      </c>
      <c r="BQ341" s="206">
        <v>0</v>
      </c>
      <c r="BR341" s="206">
        <v>0</v>
      </c>
      <c r="BS341" s="206">
        <v>0</v>
      </c>
      <c r="BT341" s="206">
        <v>0</v>
      </c>
      <c r="BU341" s="206">
        <v>0</v>
      </c>
      <c r="BV341" s="206">
        <v>0</v>
      </c>
      <c r="BW341" s="206">
        <v>0</v>
      </c>
      <c r="BX341" s="206">
        <v>0</v>
      </c>
      <c r="BY341" s="206">
        <v>0</v>
      </c>
      <c r="BZ341" s="206">
        <v>0</v>
      </c>
      <c r="CA341" s="206">
        <v>0</v>
      </c>
      <c r="CB341" s="206">
        <v>0</v>
      </c>
      <c r="CC341" s="206">
        <v>0</v>
      </c>
      <c r="CD341" s="206">
        <v>0</v>
      </c>
      <c r="CE341" s="206">
        <v>0</v>
      </c>
      <c r="CF341" s="206">
        <v>0</v>
      </c>
      <c r="CG341" s="206">
        <v>0</v>
      </c>
      <c r="CH341" s="206">
        <v>0</v>
      </c>
      <c r="CI341" s="206">
        <v>0</v>
      </c>
      <c r="CJ341" s="206">
        <v>0</v>
      </c>
      <c r="CK341" s="206">
        <v>0</v>
      </c>
      <c r="CL341" s="206">
        <v>0</v>
      </c>
      <c r="CM341" s="206">
        <v>0</v>
      </c>
      <c r="CN341" s="206">
        <v>0</v>
      </c>
      <c r="CO341" s="206">
        <v>0</v>
      </c>
      <c r="CP341" s="206">
        <v>0</v>
      </c>
      <c r="CQ341" s="206">
        <v>0</v>
      </c>
      <c r="CR341" s="206">
        <v>0</v>
      </c>
      <c r="CS341" s="206">
        <v>0</v>
      </c>
      <c r="CT341" s="206">
        <v>0</v>
      </c>
      <c r="CU341" s="206">
        <v>0</v>
      </c>
      <c r="CV341" s="206">
        <v>0</v>
      </c>
      <c r="CW341" s="206">
        <v>0</v>
      </c>
      <c r="CX341" s="206">
        <v>0</v>
      </c>
      <c r="CY341" s="206">
        <v>0</v>
      </c>
      <c r="CZ341" s="206">
        <v>0</v>
      </c>
      <c r="DA341" s="206">
        <v>0</v>
      </c>
      <c r="DB341" s="206">
        <v>0</v>
      </c>
      <c r="DC341" s="206">
        <v>0</v>
      </c>
      <c r="DD341" s="206">
        <v>0</v>
      </c>
      <c r="DE341" s="206">
        <v>0</v>
      </c>
      <c r="DF341" s="206">
        <v>0</v>
      </c>
      <c r="DG341" s="206">
        <v>0</v>
      </c>
      <c r="DH341" s="206">
        <v>0</v>
      </c>
      <c r="DI341" s="206">
        <v>0</v>
      </c>
      <c r="DJ341" s="206">
        <v>0</v>
      </c>
      <c r="DK341" s="206">
        <v>0</v>
      </c>
      <c r="DL341" s="207">
        <v>0</v>
      </c>
      <c r="DM341" s="343"/>
      <c r="DN341" s="317"/>
      <c r="DO341" s="317"/>
      <c r="DP341" s="317"/>
      <c r="DQ341" s="270"/>
      <c r="DR341" s="209"/>
      <c r="DS341" s="205"/>
      <c r="DT341" s="209" t="s">
        <v>374</v>
      </c>
      <c r="DU341" s="206">
        <f t="shared" si="308"/>
        <v>0</v>
      </c>
      <c r="DV341" s="206">
        <f t="shared" si="309"/>
        <v>0</v>
      </c>
      <c r="DW341" s="206">
        <f t="shared" si="310"/>
        <v>0</v>
      </c>
      <c r="DX341" s="206">
        <f t="shared" si="311"/>
        <v>0</v>
      </c>
      <c r="DY341" s="206">
        <f t="shared" si="312"/>
        <v>0</v>
      </c>
      <c r="DZ341" s="206">
        <f t="shared" si="313"/>
        <v>0</v>
      </c>
      <c r="EA341" s="206">
        <f t="shared" si="314"/>
        <v>0</v>
      </c>
      <c r="EB341" s="206">
        <f t="shared" si="315"/>
        <v>0</v>
      </c>
      <c r="EC341" s="206">
        <f t="shared" si="316"/>
        <v>0</v>
      </c>
      <c r="ED341" s="207">
        <f t="shared" si="306"/>
        <v>0</v>
      </c>
      <c r="EE341" s="303">
        <f t="shared" si="317"/>
        <v>0</v>
      </c>
      <c r="EF341" s="317"/>
      <c r="EG341" s="314"/>
    </row>
    <row r="342" spans="1:137" s="126" customFormat="1" ht="15" hidden="1" customHeight="1" outlineLevel="1" thickBot="1" x14ac:dyDescent="0.4">
      <c r="A342" s="37" t="s">
        <v>357</v>
      </c>
      <c r="B342" s="37">
        <v>6</v>
      </c>
      <c r="C342" s="38">
        <v>6.3</v>
      </c>
      <c r="D342" s="39" t="s">
        <v>382</v>
      </c>
      <c r="E342" s="270"/>
      <c r="F342" s="209"/>
      <c r="G342" s="205"/>
      <c r="H342" s="209" t="s">
        <v>376</v>
      </c>
      <c r="I342" s="278">
        <v>0</v>
      </c>
      <c r="J342" s="268">
        <v>0</v>
      </c>
      <c r="K342" s="268">
        <v>0</v>
      </c>
      <c r="L342" s="206">
        <v>0</v>
      </c>
      <c r="M342" s="206">
        <v>0</v>
      </c>
      <c r="N342" s="206">
        <v>0</v>
      </c>
      <c r="O342" s="206">
        <v>0</v>
      </c>
      <c r="P342" s="206">
        <v>0</v>
      </c>
      <c r="Q342" s="206">
        <v>0</v>
      </c>
      <c r="R342" s="206">
        <v>0</v>
      </c>
      <c r="S342" s="206">
        <v>0</v>
      </c>
      <c r="T342" s="206">
        <v>0</v>
      </c>
      <c r="U342" s="206">
        <v>0</v>
      </c>
      <c r="V342" s="206">
        <v>0</v>
      </c>
      <c r="W342" s="206">
        <v>0</v>
      </c>
      <c r="X342" s="206">
        <v>0</v>
      </c>
      <c r="Y342" s="206">
        <v>0</v>
      </c>
      <c r="Z342" s="206">
        <v>0</v>
      </c>
      <c r="AA342" s="206">
        <v>0</v>
      </c>
      <c r="AB342" s="206">
        <v>0</v>
      </c>
      <c r="AC342" s="206">
        <v>0</v>
      </c>
      <c r="AD342" s="206">
        <v>0</v>
      </c>
      <c r="AE342" s="206">
        <v>0</v>
      </c>
      <c r="AF342" s="206">
        <v>0</v>
      </c>
      <c r="AG342" s="206">
        <v>0</v>
      </c>
      <c r="AH342" s="206">
        <v>0</v>
      </c>
      <c r="AI342" s="206">
        <v>0</v>
      </c>
      <c r="AJ342" s="206">
        <v>0</v>
      </c>
      <c r="AK342" s="206">
        <v>0</v>
      </c>
      <c r="AL342" s="206">
        <v>0</v>
      </c>
      <c r="AM342" s="206">
        <v>0</v>
      </c>
      <c r="AN342" s="206">
        <v>0</v>
      </c>
      <c r="AO342" s="206">
        <v>0</v>
      </c>
      <c r="AP342" s="206">
        <v>0</v>
      </c>
      <c r="AQ342" s="206">
        <v>0</v>
      </c>
      <c r="AR342" s="206">
        <v>0</v>
      </c>
      <c r="AS342" s="206">
        <v>0</v>
      </c>
      <c r="AT342" s="206">
        <v>0</v>
      </c>
      <c r="AU342" s="206">
        <v>0</v>
      </c>
      <c r="AV342" s="206">
        <v>0</v>
      </c>
      <c r="AW342" s="206">
        <v>0</v>
      </c>
      <c r="AX342" s="206">
        <v>0</v>
      </c>
      <c r="AY342" s="206">
        <v>0</v>
      </c>
      <c r="AZ342" s="206">
        <v>0</v>
      </c>
      <c r="BA342" s="206">
        <v>0</v>
      </c>
      <c r="BB342" s="206">
        <v>0</v>
      </c>
      <c r="BC342" s="206">
        <v>0</v>
      </c>
      <c r="BD342" s="206">
        <v>0</v>
      </c>
      <c r="BE342" s="206">
        <v>0</v>
      </c>
      <c r="BF342" s="206">
        <v>0</v>
      </c>
      <c r="BG342" s="206">
        <v>0</v>
      </c>
      <c r="BH342" s="206">
        <v>0</v>
      </c>
      <c r="BI342" s="206">
        <v>0</v>
      </c>
      <c r="BJ342" s="206">
        <v>0</v>
      </c>
      <c r="BK342" s="206">
        <v>0</v>
      </c>
      <c r="BL342" s="206">
        <v>0</v>
      </c>
      <c r="BM342" s="206">
        <v>0</v>
      </c>
      <c r="BN342" s="206">
        <v>0</v>
      </c>
      <c r="BO342" s="206">
        <v>0</v>
      </c>
      <c r="BP342" s="206">
        <v>0</v>
      </c>
      <c r="BQ342" s="206">
        <v>0</v>
      </c>
      <c r="BR342" s="206">
        <v>0</v>
      </c>
      <c r="BS342" s="206">
        <v>0</v>
      </c>
      <c r="BT342" s="206">
        <v>0</v>
      </c>
      <c r="BU342" s="206">
        <v>0</v>
      </c>
      <c r="BV342" s="206">
        <v>0</v>
      </c>
      <c r="BW342" s="206">
        <v>0</v>
      </c>
      <c r="BX342" s="206">
        <v>0</v>
      </c>
      <c r="BY342" s="206">
        <v>0</v>
      </c>
      <c r="BZ342" s="206">
        <v>0</v>
      </c>
      <c r="CA342" s="206">
        <v>0</v>
      </c>
      <c r="CB342" s="206">
        <v>0</v>
      </c>
      <c r="CC342" s="206">
        <v>0</v>
      </c>
      <c r="CD342" s="206">
        <v>0</v>
      </c>
      <c r="CE342" s="206">
        <v>0</v>
      </c>
      <c r="CF342" s="206">
        <v>0</v>
      </c>
      <c r="CG342" s="206">
        <v>0</v>
      </c>
      <c r="CH342" s="206">
        <v>0</v>
      </c>
      <c r="CI342" s="206">
        <v>0</v>
      </c>
      <c r="CJ342" s="206">
        <v>0</v>
      </c>
      <c r="CK342" s="206">
        <v>0</v>
      </c>
      <c r="CL342" s="206">
        <v>0</v>
      </c>
      <c r="CM342" s="206">
        <v>0</v>
      </c>
      <c r="CN342" s="206">
        <v>0</v>
      </c>
      <c r="CO342" s="206">
        <v>0</v>
      </c>
      <c r="CP342" s="206">
        <v>0</v>
      </c>
      <c r="CQ342" s="206">
        <v>0</v>
      </c>
      <c r="CR342" s="206">
        <v>0</v>
      </c>
      <c r="CS342" s="206">
        <v>0</v>
      </c>
      <c r="CT342" s="206">
        <v>0</v>
      </c>
      <c r="CU342" s="206">
        <v>0</v>
      </c>
      <c r="CV342" s="206">
        <v>0</v>
      </c>
      <c r="CW342" s="206">
        <v>0</v>
      </c>
      <c r="CX342" s="206">
        <v>0</v>
      </c>
      <c r="CY342" s="206">
        <v>0</v>
      </c>
      <c r="CZ342" s="206">
        <v>0</v>
      </c>
      <c r="DA342" s="206">
        <v>0</v>
      </c>
      <c r="DB342" s="206">
        <v>0</v>
      </c>
      <c r="DC342" s="206">
        <v>0</v>
      </c>
      <c r="DD342" s="206">
        <v>0</v>
      </c>
      <c r="DE342" s="206">
        <v>0</v>
      </c>
      <c r="DF342" s="206">
        <v>0</v>
      </c>
      <c r="DG342" s="206">
        <v>0</v>
      </c>
      <c r="DH342" s="206">
        <v>0</v>
      </c>
      <c r="DI342" s="206">
        <v>0</v>
      </c>
      <c r="DJ342" s="206">
        <v>0</v>
      </c>
      <c r="DK342" s="206">
        <v>0</v>
      </c>
      <c r="DL342" s="207">
        <v>0</v>
      </c>
      <c r="DM342" s="343"/>
      <c r="DN342" s="317"/>
      <c r="DO342" s="317"/>
      <c r="DP342" s="317"/>
      <c r="DQ342" s="270"/>
      <c r="DR342" s="209"/>
      <c r="DS342" s="205"/>
      <c r="DT342" s="209" t="s">
        <v>376</v>
      </c>
      <c r="DU342" s="206">
        <f t="shared" si="308"/>
        <v>0</v>
      </c>
      <c r="DV342" s="206">
        <f t="shared" si="309"/>
        <v>0</v>
      </c>
      <c r="DW342" s="206">
        <f t="shared" si="310"/>
        <v>0</v>
      </c>
      <c r="DX342" s="206">
        <f t="shared" si="311"/>
        <v>0</v>
      </c>
      <c r="DY342" s="206">
        <f t="shared" si="312"/>
        <v>0</v>
      </c>
      <c r="DZ342" s="206">
        <f t="shared" si="313"/>
        <v>0</v>
      </c>
      <c r="EA342" s="206">
        <f t="shared" si="314"/>
        <v>0</v>
      </c>
      <c r="EB342" s="206">
        <f t="shared" si="315"/>
        <v>0</v>
      </c>
      <c r="EC342" s="206">
        <f t="shared" si="316"/>
        <v>0</v>
      </c>
      <c r="ED342" s="207">
        <f t="shared" si="306"/>
        <v>0</v>
      </c>
      <c r="EE342" s="303">
        <f t="shared" si="317"/>
        <v>0</v>
      </c>
      <c r="EF342" s="317"/>
      <c r="EG342" s="314"/>
    </row>
    <row r="343" spans="1:137" s="126" customFormat="1" ht="15" hidden="1" customHeight="1" outlineLevel="1" thickBot="1" x14ac:dyDescent="0.4">
      <c r="A343" s="37" t="s">
        <v>357</v>
      </c>
      <c r="B343" s="37">
        <v>6</v>
      </c>
      <c r="C343" s="38">
        <v>6.4</v>
      </c>
      <c r="D343" s="39"/>
      <c r="E343" s="270"/>
      <c r="F343" s="209"/>
      <c r="G343" s="205"/>
      <c r="H343" s="205" t="s">
        <v>377</v>
      </c>
      <c r="I343" s="278">
        <v>0</v>
      </c>
      <c r="J343" s="268">
        <v>0</v>
      </c>
      <c r="K343" s="268">
        <v>0</v>
      </c>
      <c r="L343" s="206">
        <v>0</v>
      </c>
      <c r="M343" s="206">
        <v>0</v>
      </c>
      <c r="N343" s="206">
        <v>0</v>
      </c>
      <c r="O343" s="206">
        <v>0</v>
      </c>
      <c r="P343" s="206">
        <v>0</v>
      </c>
      <c r="Q343" s="206">
        <v>0</v>
      </c>
      <c r="R343" s="206">
        <v>0</v>
      </c>
      <c r="S343" s="206">
        <v>0</v>
      </c>
      <c r="T343" s="206">
        <v>0</v>
      </c>
      <c r="U343" s="206">
        <v>0</v>
      </c>
      <c r="V343" s="206">
        <v>0</v>
      </c>
      <c r="W343" s="206">
        <v>0</v>
      </c>
      <c r="X343" s="206">
        <v>0</v>
      </c>
      <c r="Y343" s="206">
        <v>0</v>
      </c>
      <c r="Z343" s="206">
        <v>0</v>
      </c>
      <c r="AA343" s="206">
        <v>0</v>
      </c>
      <c r="AB343" s="206">
        <v>0</v>
      </c>
      <c r="AC343" s="206">
        <v>0</v>
      </c>
      <c r="AD343" s="206">
        <v>0</v>
      </c>
      <c r="AE343" s="206">
        <v>0</v>
      </c>
      <c r="AF343" s="206">
        <v>0</v>
      </c>
      <c r="AG343" s="206">
        <v>0</v>
      </c>
      <c r="AH343" s="206">
        <v>0</v>
      </c>
      <c r="AI343" s="206">
        <v>0</v>
      </c>
      <c r="AJ343" s="206">
        <v>0</v>
      </c>
      <c r="AK343" s="206">
        <v>0</v>
      </c>
      <c r="AL343" s="206">
        <v>0</v>
      </c>
      <c r="AM343" s="206">
        <v>0</v>
      </c>
      <c r="AN343" s="206">
        <v>0</v>
      </c>
      <c r="AO343" s="206">
        <v>0</v>
      </c>
      <c r="AP343" s="206">
        <v>0</v>
      </c>
      <c r="AQ343" s="206">
        <v>0</v>
      </c>
      <c r="AR343" s="206">
        <v>0</v>
      </c>
      <c r="AS343" s="206">
        <v>0</v>
      </c>
      <c r="AT343" s="206">
        <v>0</v>
      </c>
      <c r="AU343" s="206">
        <v>0</v>
      </c>
      <c r="AV343" s="206">
        <v>0</v>
      </c>
      <c r="AW343" s="206">
        <v>0</v>
      </c>
      <c r="AX343" s="206">
        <v>0</v>
      </c>
      <c r="AY343" s="206">
        <v>0</v>
      </c>
      <c r="AZ343" s="206">
        <v>0</v>
      </c>
      <c r="BA343" s="206">
        <v>0</v>
      </c>
      <c r="BB343" s="206">
        <v>0</v>
      </c>
      <c r="BC343" s="206">
        <v>0</v>
      </c>
      <c r="BD343" s="206">
        <v>0</v>
      </c>
      <c r="BE343" s="206">
        <v>0</v>
      </c>
      <c r="BF343" s="206">
        <v>0</v>
      </c>
      <c r="BG343" s="206">
        <v>0</v>
      </c>
      <c r="BH343" s="206">
        <v>0</v>
      </c>
      <c r="BI343" s="206">
        <v>0</v>
      </c>
      <c r="BJ343" s="206">
        <v>0</v>
      </c>
      <c r="BK343" s="206">
        <v>0</v>
      </c>
      <c r="BL343" s="206">
        <v>0</v>
      </c>
      <c r="BM343" s="206">
        <v>0</v>
      </c>
      <c r="BN343" s="206">
        <v>0</v>
      </c>
      <c r="BO343" s="206">
        <v>0</v>
      </c>
      <c r="BP343" s="206">
        <v>0</v>
      </c>
      <c r="BQ343" s="206">
        <v>0</v>
      </c>
      <c r="BR343" s="206">
        <v>0</v>
      </c>
      <c r="BS343" s="206">
        <v>0</v>
      </c>
      <c r="BT343" s="206">
        <v>0</v>
      </c>
      <c r="BU343" s="206">
        <v>0</v>
      </c>
      <c r="BV343" s="206">
        <v>0</v>
      </c>
      <c r="BW343" s="206">
        <v>0</v>
      </c>
      <c r="BX343" s="206">
        <v>0</v>
      </c>
      <c r="BY343" s="206">
        <v>0</v>
      </c>
      <c r="BZ343" s="206">
        <v>0</v>
      </c>
      <c r="CA343" s="206">
        <v>0</v>
      </c>
      <c r="CB343" s="206">
        <v>0</v>
      </c>
      <c r="CC343" s="206">
        <v>0</v>
      </c>
      <c r="CD343" s="206">
        <v>0</v>
      </c>
      <c r="CE343" s="206">
        <v>0</v>
      </c>
      <c r="CF343" s="206">
        <v>0</v>
      </c>
      <c r="CG343" s="206">
        <v>0</v>
      </c>
      <c r="CH343" s="206">
        <v>0</v>
      </c>
      <c r="CI343" s="206">
        <v>0</v>
      </c>
      <c r="CJ343" s="206">
        <v>0</v>
      </c>
      <c r="CK343" s="206">
        <v>0</v>
      </c>
      <c r="CL343" s="206">
        <v>0</v>
      </c>
      <c r="CM343" s="206">
        <v>0</v>
      </c>
      <c r="CN343" s="206">
        <v>0</v>
      </c>
      <c r="CO343" s="206">
        <v>0</v>
      </c>
      <c r="CP343" s="206">
        <v>0</v>
      </c>
      <c r="CQ343" s="206">
        <v>0</v>
      </c>
      <c r="CR343" s="206">
        <v>0</v>
      </c>
      <c r="CS343" s="206">
        <v>0</v>
      </c>
      <c r="CT343" s="206">
        <v>0</v>
      </c>
      <c r="CU343" s="206">
        <v>0</v>
      </c>
      <c r="CV343" s="206">
        <v>0</v>
      </c>
      <c r="CW343" s="206">
        <v>0</v>
      </c>
      <c r="CX343" s="206">
        <v>0</v>
      </c>
      <c r="CY343" s="206">
        <v>0</v>
      </c>
      <c r="CZ343" s="206">
        <v>0</v>
      </c>
      <c r="DA343" s="206">
        <v>0</v>
      </c>
      <c r="DB343" s="206">
        <v>0</v>
      </c>
      <c r="DC343" s="206">
        <v>0</v>
      </c>
      <c r="DD343" s="206">
        <v>0</v>
      </c>
      <c r="DE343" s="206">
        <v>0</v>
      </c>
      <c r="DF343" s="206">
        <v>0</v>
      </c>
      <c r="DG343" s="206">
        <v>0</v>
      </c>
      <c r="DH343" s="206">
        <v>0</v>
      </c>
      <c r="DI343" s="206">
        <v>0</v>
      </c>
      <c r="DJ343" s="206">
        <v>0</v>
      </c>
      <c r="DK343" s="206">
        <v>0</v>
      </c>
      <c r="DL343" s="207">
        <v>0</v>
      </c>
      <c r="DM343" s="343"/>
      <c r="DN343" s="317"/>
      <c r="DO343" s="317"/>
      <c r="DP343" s="317"/>
      <c r="DQ343" s="270"/>
      <c r="DR343" s="209"/>
      <c r="DS343" s="205"/>
      <c r="DT343" s="205" t="s">
        <v>377</v>
      </c>
      <c r="DU343" s="206">
        <f t="shared" si="308"/>
        <v>0</v>
      </c>
      <c r="DV343" s="206">
        <f t="shared" si="309"/>
        <v>0</v>
      </c>
      <c r="DW343" s="206">
        <f t="shared" si="310"/>
        <v>0</v>
      </c>
      <c r="DX343" s="206">
        <f t="shared" si="311"/>
        <v>0</v>
      </c>
      <c r="DY343" s="206">
        <f t="shared" si="312"/>
        <v>0</v>
      </c>
      <c r="DZ343" s="206">
        <f t="shared" si="313"/>
        <v>0</v>
      </c>
      <c r="EA343" s="206">
        <f t="shared" si="314"/>
        <v>0</v>
      </c>
      <c r="EB343" s="206">
        <f t="shared" si="315"/>
        <v>0</v>
      </c>
      <c r="EC343" s="206">
        <f t="shared" si="316"/>
        <v>0</v>
      </c>
      <c r="ED343" s="207">
        <f t="shared" si="306"/>
        <v>0</v>
      </c>
      <c r="EE343" s="303">
        <f t="shared" si="317"/>
        <v>0</v>
      </c>
      <c r="EF343" s="317"/>
      <c r="EG343" s="314"/>
    </row>
    <row r="344" spans="1:137" s="126" customFormat="1" ht="15" hidden="1" customHeight="1" outlineLevel="1" thickBot="1" x14ac:dyDescent="0.4">
      <c r="A344" s="37" t="s">
        <v>357</v>
      </c>
      <c r="B344" s="37">
        <v>6</v>
      </c>
      <c r="C344" s="38">
        <v>6.5</v>
      </c>
      <c r="D344" s="39"/>
      <c r="E344" s="270"/>
      <c r="F344" s="209"/>
      <c r="G344" s="205"/>
      <c r="H344" s="205" t="s">
        <v>379</v>
      </c>
      <c r="I344" s="278">
        <v>-1020600</v>
      </c>
      <c r="J344" s="268">
        <v>-1020600</v>
      </c>
      <c r="K344" s="268">
        <v>-1020600</v>
      </c>
      <c r="L344" s="206">
        <v>-1020600</v>
      </c>
      <c r="M344" s="206">
        <v>-1020600</v>
      </c>
      <c r="N344" s="206">
        <v>-1020600</v>
      </c>
      <c r="O344" s="206">
        <v>-1020600</v>
      </c>
      <c r="P344" s="206">
        <v>-1020600</v>
      </c>
      <c r="Q344" s="206">
        <v>-1020600</v>
      </c>
      <c r="R344" s="206">
        <v>-1020600</v>
      </c>
      <c r="S344" s="206">
        <v>-1020600</v>
      </c>
      <c r="T344" s="206">
        <v>-1020600</v>
      </c>
      <c r="U344" s="206">
        <v>-1020600</v>
      </c>
      <c r="V344" s="206">
        <v>-1020600</v>
      </c>
      <c r="W344" s="206">
        <v>-1020600</v>
      </c>
      <c r="X344" s="206">
        <v>-1020600</v>
      </c>
      <c r="Y344" s="206">
        <v>-1020600</v>
      </c>
      <c r="Z344" s="206">
        <v>-1020600</v>
      </c>
      <c r="AA344" s="206">
        <v>-1020600</v>
      </c>
      <c r="AB344" s="206">
        <v>-1020600</v>
      </c>
      <c r="AC344" s="206">
        <v>-1020600</v>
      </c>
      <c r="AD344" s="206">
        <v>-1020600</v>
      </c>
      <c r="AE344" s="206">
        <v>-1020600</v>
      </c>
      <c r="AF344" s="206">
        <v>-1020600</v>
      </c>
      <c r="AG344" s="206">
        <v>-1020600</v>
      </c>
      <c r="AH344" s="206">
        <v>-1020600</v>
      </c>
      <c r="AI344" s="206">
        <v>-1020600</v>
      </c>
      <c r="AJ344" s="206">
        <v>-1020600</v>
      </c>
      <c r="AK344" s="206">
        <v>-1020600</v>
      </c>
      <c r="AL344" s="206">
        <v>-1020600</v>
      </c>
      <c r="AM344" s="206">
        <v>0</v>
      </c>
      <c r="AN344" s="206">
        <v>0</v>
      </c>
      <c r="AO344" s="206">
        <v>0</v>
      </c>
      <c r="AP344" s="206">
        <v>0</v>
      </c>
      <c r="AQ344" s="206">
        <v>0</v>
      </c>
      <c r="AR344" s="206">
        <v>0</v>
      </c>
      <c r="AS344" s="206">
        <v>0</v>
      </c>
      <c r="AT344" s="206">
        <v>0</v>
      </c>
      <c r="AU344" s="206">
        <v>0</v>
      </c>
      <c r="AV344" s="206">
        <v>0</v>
      </c>
      <c r="AW344" s="206">
        <v>0</v>
      </c>
      <c r="AX344" s="206">
        <v>0</v>
      </c>
      <c r="AY344" s="206">
        <v>0</v>
      </c>
      <c r="AZ344" s="206">
        <v>0</v>
      </c>
      <c r="BA344" s="206">
        <v>0</v>
      </c>
      <c r="BB344" s="206">
        <v>0</v>
      </c>
      <c r="BC344" s="206">
        <v>0</v>
      </c>
      <c r="BD344" s="206">
        <v>0</v>
      </c>
      <c r="BE344" s="206">
        <v>0</v>
      </c>
      <c r="BF344" s="206">
        <v>0</v>
      </c>
      <c r="BG344" s="206">
        <v>0</v>
      </c>
      <c r="BH344" s="206">
        <v>0</v>
      </c>
      <c r="BI344" s="206">
        <v>0</v>
      </c>
      <c r="BJ344" s="206">
        <v>0</v>
      </c>
      <c r="BK344" s="206">
        <v>0</v>
      </c>
      <c r="BL344" s="206">
        <v>0</v>
      </c>
      <c r="BM344" s="206">
        <v>0</v>
      </c>
      <c r="BN344" s="206">
        <v>0</v>
      </c>
      <c r="BO344" s="206">
        <v>0</v>
      </c>
      <c r="BP344" s="206">
        <v>0</v>
      </c>
      <c r="BQ344" s="206">
        <v>0</v>
      </c>
      <c r="BR344" s="206">
        <v>0</v>
      </c>
      <c r="BS344" s="206">
        <v>0</v>
      </c>
      <c r="BT344" s="206">
        <v>0</v>
      </c>
      <c r="BU344" s="206">
        <v>0</v>
      </c>
      <c r="BV344" s="206">
        <v>0</v>
      </c>
      <c r="BW344" s="206">
        <v>0</v>
      </c>
      <c r="BX344" s="206">
        <v>0</v>
      </c>
      <c r="BY344" s="206">
        <v>0</v>
      </c>
      <c r="BZ344" s="206">
        <v>0</v>
      </c>
      <c r="CA344" s="206">
        <v>0</v>
      </c>
      <c r="CB344" s="206">
        <v>0</v>
      </c>
      <c r="CC344" s="206">
        <v>0</v>
      </c>
      <c r="CD344" s="206">
        <v>0</v>
      </c>
      <c r="CE344" s="206">
        <v>0</v>
      </c>
      <c r="CF344" s="206">
        <v>0</v>
      </c>
      <c r="CG344" s="206">
        <v>0</v>
      </c>
      <c r="CH344" s="206">
        <v>0</v>
      </c>
      <c r="CI344" s="206">
        <v>0</v>
      </c>
      <c r="CJ344" s="206">
        <v>0</v>
      </c>
      <c r="CK344" s="206">
        <v>0</v>
      </c>
      <c r="CL344" s="206">
        <v>0</v>
      </c>
      <c r="CM344" s="206">
        <v>0</v>
      </c>
      <c r="CN344" s="206">
        <v>0</v>
      </c>
      <c r="CO344" s="206">
        <v>0</v>
      </c>
      <c r="CP344" s="206">
        <v>0</v>
      </c>
      <c r="CQ344" s="206">
        <v>0</v>
      </c>
      <c r="CR344" s="206">
        <v>0</v>
      </c>
      <c r="CS344" s="206">
        <v>0</v>
      </c>
      <c r="CT344" s="206">
        <v>0</v>
      </c>
      <c r="CU344" s="206">
        <v>0</v>
      </c>
      <c r="CV344" s="206">
        <v>0</v>
      </c>
      <c r="CW344" s="206">
        <v>0</v>
      </c>
      <c r="CX344" s="206">
        <v>0</v>
      </c>
      <c r="CY344" s="206">
        <v>0</v>
      </c>
      <c r="CZ344" s="206">
        <v>0</v>
      </c>
      <c r="DA344" s="206">
        <v>0</v>
      </c>
      <c r="DB344" s="206">
        <v>0</v>
      </c>
      <c r="DC344" s="206">
        <v>0</v>
      </c>
      <c r="DD344" s="206">
        <v>0</v>
      </c>
      <c r="DE344" s="206">
        <v>0</v>
      </c>
      <c r="DF344" s="206">
        <v>0</v>
      </c>
      <c r="DG344" s="206">
        <v>0</v>
      </c>
      <c r="DH344" s="206">
        <v>0</v>
      </c>
      <c r="DI344" s="206">
        <v>-389382000</v>
      </c>
      <c r="DJ344" s="206">
        <v>0</v>
      </c>
      <c r="DK344" s="206">
        <v>0</v>
      </c>
      <c r="DL344" s="207">
        <v>-420000000</v>
      </c>
      <c r="DM344" s="343"/>
      <c r="DN344" s="317"/>
      <c r="DO344" s="317"/>
      <c r="DP344" s="317"/>
      <c r="DQ344" s="270"/>
      <c r="DR344" s="209"/>
      <c r="DS344" s="205"/>
      <c r="DT344" s="205" t="s">
        <v>379</v>
      </c>
      <c r="DU344" s="206">
        <f t="shared" si="308"/>
        <v>-1.0206</v>
      </c>
      <c r="DV344" s="206">
        <f t="shared" si="309"/>
        <v>-6.1235999999999997</v>
      </c>
      <c r="DW344" s="206">
        <f t="shared" si="310"/>
        <v>-23.473800000000001</v>
      </c>
      <c r="DX344" s="206">
        <f t="shared" si="311"/>
        <v>0</v>
      </c>
      <c r="DY344" s="206">
        <f t="shared" si="312"/>
        <v>0</v>
      </c>
      <c r="DZ344" s="206">
        <f t="shared" si="313"/>
        <v>0</v>
      </c>
      <c r="EA344" s="206">
        <f t="shared" si="314"/>
        <v>0</v>
      </c>
      <c r="EB344" s="206">
        <f t="shared" si="315"/>
        <v>-389.38200000000001</v>
      </c>
      <c r="EC344" s="206">
        <f t="shared" si="316"/>
        <v>0</v>
      </c>
      <c r="ED344" s="207">
        <f t="shared" si="306"/>
        <v>-420</v>
      </c>
      <c r="EE344" s="303">
        <f t="shared" si="317"/>
        <v>0</v>
      </c>
      <c r="EF344" s="317"/>
      <c r="EG344" s="314"/>
    </row>
    <row r="345" spans="1:137" s="126" customFormat="1" ht="15" hidden="1" customHeight="1" outlineLevel="1" thickBot="1" x14ac:dyDescent="0.4">
      <c r="A345" s="37" t="s">
        <v>357</v>
      </c>
      <c r="B345" s="37">
        <v>7</v>
      </c>
      <c r="C345" s="38"/>
      <c r="D345" s="39"/>
      <c r="E345" s="270"/>
      <c r="F345" s="218"/>
      <c r="G345" s="209" t="s">
        <v>314</v>
      </c>
      <c r="H345" s="267"/>
      <c r="I345" s="278">
        <v>0</v>
      </c>
      <c r="J345" s="268">
        <v>0</v>
      </c>
      <c r="K345" s="268">
        <v>0</v>
      </c>
      <c r="L345" s="206">
        <v>0</v>
      </c>
      <c r="M345" s="206">
        <v>0</v>
      </c>
      <c r="N345" s="206">
        <v>0</v>
      </c>
      <c r="O345" s="206">
        <v>0</v>
      </c>
      <c r="P345" s="206">
        <v>0</v>
      </c>
      <c r="Q345" s="206">
        <v>0</v>
      </c>
      <c r="R345" s="206">
        <v>0</v>
      </c>
      <c r="S345" s="206">
        <v>0</v>
      </c>
      <c r="T345" s="206">
        <v>0</v>
      </c>
      <c r="U345" s="206">
        <v>0</v>
      </c>
      <c r="V345" s="206">
        <v>0</v>
      </c>
      <c r="W345" s="206">
        <v>0</v>
      </c>
      <c r="X345" s="206">
        <v>0</v>
      </c>
      <c r="Y345" s="206">
        <v>0</v>
      </c>
      <c r="Z345" s="206">
        <v>0</v>
      </c>
      <c r="AA345" s="206">
        <v>0</v>
      </c>
      <c r="AB345" s="206">
        <v>0</v>
      </c>
      <c r="AC345" s="206">
        <v>0</v>
      </c>
      <c r="AD345" s="206">
        <v>0</v>
      </c>
      <c r="AE345" s="206">
        <v>0</v>
      </c>
      <c r="AF345" s="206">
        <v>0</v>
      </c>
      <c r="AG345" s="206">
        <v>0</v>
      </c>
      <c r="AH345" s="206">
        <v>0</v>
      </c>
      <c r="AI345" s="206">
        <v>0</v>
      </c>
      <c r="AJ345" s="206">
        <v>0</v>
      </c>
      <c r="AK345" s="206">
        <v>0</v>
      </c>
      <c r="AL345" s="206">
        <v>0</v>
      </c>
      <c r="AM345" s="206">
        <v>0</v>
      </c>
      <c r="AN345" s="206">
        <v>0</v>
      </c>
      <c r="AO345" s="206">
        <v>0</v>
      </c>
      <c r="AP345" s="206">
        <v>0</v>
      </c>
      <c r="AQ345" s="206">
        <v>0</v>
      </c>
      <c r="AR345" s="206">
        <v>0</v>
      </c>
      <c r="AS345" s="206">
        <v>0</v>
      </c>
      <c r="AT345" s="206">
        <v>0</v>
      </c>
      <c r="AU345" s="206">
        <v>0</v>
      </c>
      <c r="AV345" s="206">
        <v>0</v>
      </c>
      <c r="AW345" s="206">
        <v>0</v>
      </c>
      <c r="AX345" s="206">
        <v>0</v>
      </c>
      <c r="AY345" s="206">
        <v>0</v>
      </c>
      <c r="AZ345" s="206">
        <v>0</v>
      </c>
      <c r="BA345" s="206">
        <v>0</v>
      </c>
      <c r="BB345" s="206">
        <v>0</v>
      </c>
      <c r="BC345" s="206">
        <v>0</v>
      </c>
      <c r="BD345" s="206">
        <v>0</v>
      </c>
      <c r="BE345" s="206">
        <v>0</v>
      </c>
      <c r="BF345" s="206">
        <v>0</v>
      </c>
      <c r="BG345" s="206">
        <v>0</v>
      </c>
      <c r="BH345" s="206">
        <v>0</v>
      </c>
      <c r="BI345" s="206">
        <v>0</v>
      </c>
      <c r="BJ345" s="206">
        <v>0</v>
      </c>
      <c r="BK345" s="206">
        <v>0</v>
      </c>
      <c r="BL345" s="206">
        <v>0</v>
      </c>
      <c r="BM345" s="206">
        <v>0</v>
      </c>
      <c r="BN345" s="206">
        <v>0</v>
      </c>
      <c r="BO345" s="206">
        <v>0</v>
      </c>
      <c r="BP345" s="206">
        <v>0</v>
      </c>
      <c r="BQ345" s="206">
        <v>0</v>
      </c>
      <c r="BR345" s="206">
        <v>0</v>
      </c>
      <c r="BS345" s="206">
        <v>0</v>
      </c>
      <c r="BT345" s="206">
        <v>0</v>
      </c>
      <c r="BU345" s="206">
        <v>0</v>
      </c>
      <c r="BV345" s="206">
        <v>0</v>
      </c>
      <c r="BW345" s="206">
        <v>0</v>
      </c>
      <c r="BX345" s="206">
        <v>0</v>
      </c>
      <c r="BY345" s="206">
        <v>0</v>
      </c>
      <c r="BZ345" s="206">
        <v>0</v>
      </c>
      <c r="CA345" s="206">
        <v>0</v>
      </c>
      <c r="CB345" s="206">
        <v>0</v>
      </c>
      <c r="CC345" s="206">
        <v>0</v>
      </c>
      <c r="CD345" s="206">
        <v>0</v>
      </c>
      <c r="CE345" s="206">
        <v>0</v>
      </c>
      <c r="CF345" s="206">
        <v>0</v>
      </c>
      <c r="CG345" s="206">
        <v>0</v>
      </c>
      <c r="CH345" s="206">
        <v>0</v>
      </c>
      <c r="CI345" s="206">
        <v>0</v>
      </c>
      <c r="CJ345" s="206">
        <v>0</v>
      </c>
      <c r="CK345" s="206">
        <v>0</v>
      </c>
      <c r="CL345" s="206">
        <v>0</v>
      </c>
      <c r="CM345" s="206">
        <v>0</v>
      </c>
      <c r="CN345" s="206">
        <v>0</v>
      </c>
      <c r="CO345" s="206">
        <v>0</v>
      </c>
      <c r="CP345" s="206">
        <v>0</v>
      </c>
      <c r="CQ345" s="206">
        <v>0</v>
      </c>
      <c r="CR345" s="206">
        <v>0</v>
      </c>
      <c r="CS345" s="206">
        <v>0</v>
      </c>
      <c r="CT345" s="206">
        <v>0</v>
      </c>
      <c r="CU345" s="206">
        <v>0</v>
      </c>
      <c r="CV345" s="206">
        <v>0</v>
      </c>
      <c r="CW345" s="206">
        <v>0</v>
      </c>
      <c r="CX345" s="206">
        <v>0</v>
      </c>
      <c r="CY345" s="206">
        <v>0</v>
      </c>
      <c r="CZ345" s="206">
        <v>0</v>
      </c>
      <c r="DA345" s="206">
        <v>0</v>
      </c>
      <c r="DB345" s="206">
        <v>0</v>
      </c>
      <c r="DC345" s="206">
        <v>0</v>
      </c>
      <c r="DD345" s="206">
        <v>0</v>
      </c>
      <c r="DE345" s="206">
        <v>0</v>
      </c>
      <c r="DF345" s="206">
        <v>0</v>
      </c>
      <c r="DG345" s="206">
        <v>0</v>
      </c>
      <c r="DH345" s="206">
        <v>0</v>
      </c>
      <c r="DI345" s="206">
        <v>0</v>
      </c>
      <c r="DJ345" s="206">
        <v>0</v>
      </c>
      <c r="DK345" s="206">
        <v>0</v>
      </c>
      <c r="DL345" s="207">
        <v>0</v>
      </c>
      <c r="DM345" s="343"/>
      <c r="DN345" s="317"/>
      <c r="DO345" s="317"/>
      <c r="DP345" s="317"/>
      <c r="DQ345" s="270"/>
      <c r="DR345" s="218"/>
      <c r="DS345" s="209" t="s">
        <v>314</v>
      </c>
      <c r="DT345" s="267"/>
      <c r="DU345" s="206">
        <f t="shared" si="308"/>
        <v>0</v>
      </c>
      <c r="DV345" s="206">
        <f t="shared" si="309"/>
        <v>0</v>
      </c>
      <c r="DW345" s="206">
        <f t="shared" si="310"/>
        <v>0</v>
      </c>
      <c r="DX345" s="206">
        <f t="shared" si="311"/>
        <v>0</v>
      </c>
      <c r="DY345" s="206">
        <f t="shared" si="312"/>
        <v>0</v>
      </c>
      <c r="DZ345" s="206">
        <f t="shared" si="313"/>
        <v>0</v>
      </c>
      <c r="EA345" s="206">
        <f t="shared" si="314"/>
        <v>0</v>
      </c>
      <c r="EB345" s="206">
        <f t="shared" si="315"/>
        <v>0</v>
      </c>
      <c r="EC345" s="206">
        <f t="shared" si="316"/>
        <v>0</v>
      </c>
      <c r="ED345" s="207">
        <f t="shared" si="306"/>
        <v>0</v>
      </c>
      <c r="EE345" s="303">
        <f t="shared" si="317"/>
        <v>0</v>
      </c>
      <c r="EF345" s="317"/>
      <c r="EG345" s="314"/>
    </row>
    <row r="346" spans="1:137" s="126" customFormat="1" ht="15" hidden="1" customHeight="1" outlineLevel="1" thickBot="1" x14ac:dyDescent="0.4">
      <c r="A346" s="37" t="s">
        <v>357</v>
      </c>
      <c r="B346" s="37">
        <v>7</v>
      </c>
      <c r="C346" s="38">
        <v>7.1</v>
      </c>
      <c r="D346" s="39"/>
      <c r="E346" s="270"/>
      <c r="F346" s="209"/>
      <c r="G346" s="209"/>
      <c r="H346" s="209" t="s">
        <v>371</v>
      </c>
      <c r="I346" s="278">
        <v>0</v>
      </c>
      <c r="J346" s="268">
        <v>0</v>
      </c>
      <c r="K346" s="268">
        <v>0</v>
      </c>
      <c r="L346" s="206">
        <v>0</v>
      </c>
      <c r="M346" s="206">
        <v>0</v>
      </c>
      <c r="N346" s="206">
        <v>0</v>
      </c>
      <c r="O346" s="206">
        <v>0</v>
      </c>
      <c r="P346" s="206">
        <v>0</v>
      </c>
      <c r="Q346" s="206">
        <v>0</v>
      </c>
      <c r="R346" s="206">
        <v>0</v>
      </c>
      <c r="S346" s="206">
        <v>0</v>
      </c>
      <c r="T346" s="206">
        <v>0</v>
      </c>
      <c r="U346" s="206">
        <v>0</v>
      </c>
      <c r="V346" s="206">
        <v>0</v>
      </c>
      <c r="W346" s="206">
        <v>0</v>
      </c>
      <c r="X346" s="206">
        <v>0</v>
      </c>
      <c r="Y346" s="206">
        <v>0</v>
      </c>
      <c r="Z346" s="206">
        <v>0</v>
      </c>
      <c r="AA346" s="206">
        <v>0</v>
      </c>
      <c r="AB346" s="206">
        <v>0</v>
      </c>
      <c r="AC346" s="206">
        <v>0</v>
      </c>
      <c r="AD346" s="206">
        <v>0</v>
      </c>
      <c r="AE346" s="206">
        <v>0</v>
      </c>
      <c r="AF346" s="206">
        <v>0</v>
      </c>
      <c r="AG346" s="206">
        <v>0</v>
      </c>
      <c r="AH346" s="206">
        <v>0</v>
      </c>
      <c r="AI346" s="206">
        <v>0</v>
      </c>
      <c r="AJ346" s="206">
        <v>0</v>
      </c>
      <c r="AK346" s="206">
        <v>0</v>
      </c>
      <c r="AL346" s="206">
        <v>0</v>
      </c>
      <c r="AM346" s="206">
        <v>0</v>
      </c>
      <c r="AN346" s="206">
        <v>0</v>
      </c>
      <c r="AO346" s="206">
        <v>0</v>
      </c>
      <c r="AP346" s="206">
        <v>0</v>
      </c>
      <c r="AQ346" s="206">
        <v>0</v>
      </c>
      <c r="AR346" s="206">
        <v>0</v>
      </c>
      <c r="AS346" s="206">
        <v>0</v>
      </c>
      <c r="AT346" s="206">
        <v>0</v>
      </c>
      <c r="AU346" s="206">
        <v>0</v>
      </c>
      <c r="AV346" s="206">
        <v>0</v>
      </c>
      <c r="AW346" s="206">
        <v>0</v>
      </c>
      <c r="AX346" s="206">
        <v>0</v>
      </c>
      <c r="AY346" s="206">
        <v>0</v>
      </c>
      <c r="AZ346" s="206">
        <v>0</v>
      </c>
      <c r="BA346" s="206">
        <v>0</v>
      </c>
      <c r="BB346" s="206">
        <v>0</v>
      </c>
      <c r="BC346" s="206">
        <v>0</v>
      </c>
      <c r="BD346" s="206">
        <v>0</v>
      </c>
      <c r="BE346" s="206">
        <v>0</v>
      </c>
      <c r="BF346" s="206">
        <v>0</v>
      </c>
      <c r="BG346" s="206">
        <v>0</v>
      </c>
      <c r="BH346" s="206">
        <v>0</v>
      </c>
      <c r="BI346" s="206">
        <v>0</v>
      </c>
      <c r="BJ346" s="206">
        <v>0</v>
      </c>
      <c r="BK346" s="206">
        <v>0</v>
      </c>
      <c r="BL346" s="206">
        <v>0</v>
      </c>
      <c r="BM346" s="206">
        <v>0</v>
      </c>
      <c r="BN346" s="206">
        <v>0</v>
      </c>
      <c r="BO346" s="206">
        <v>0</v>
      </c>
      <c r="BP346" s="206">
        <v>0</v>
      </c>
      <c r="BQ346" s="206">
        <v>0</v>
      </c>
      <c r="BR346" s="206">
        <v>0</v>
      </c>
      <c r="BS346" s="206">
        <v>0</v>
      </c>
      <c r="BT346" s="206">
        <v>0</v>
      </c>
      <c r="BU346" s="206">
        <v>0</v>
      </c>
      <c r="BV346" s="206">
        <v>0</v>
      </c>
      <c r="BW346" s="206">
        <v>0</v>
      </c>
      <c r="BX346" s="206">
        <v>0</v>
      </c>
      <c r="BY346" s="206">
        <v>0</v>
      </c>
      <c r="BZ346" s="206">
        <v>0</v>
      </c>
      <c r="CA346" s="206">
        <v>0</v>
      </c>
      <c r="CB346" s="206">
        <v>0</v>
      </c>
      <c r="CC346" s="206">
        <v>0</v>
      </c>
      <c r="CD346" s="206">
        <v>0</v>
      </c>
      <c r="CE346" s="206">
        <v>0</v>
      </c>
      <c r="CF346" s="206">
        <v>0</v>
      </c>
      <c r="CG346" s="206">
        <v>0</v>
      </c>
      <c r="CH346" s="206">
        <v>0</v>
      </c>
      <c r="CI346" s="206">
        <v>0</v>
      </c>
      <c r="CJ346" s="206">
        <v>0</v>
      </c>
      <c r="CK346" s="206">
        <v>0</v>
      </c>
      <c r="CL346" s="206">
        <v>0</v>
      </c>
      <c r="CM346" s="206">
        <v>0</v>
      </c>
      <c r="CN346" s="206">
        <v>0</v>
      </c>
      <c r="CO346" s="206">
        <v>0</v>
      </c>
      <c r="CP346" s="206">
        <v>0</v>
      </c>
      <c r="CQ346" s="206">
        <v>0</v>
      </c>
      <c r="CR346" s="206">
        <v>0</v>
      </c>
      <c r="CS346" s="206">
        <v>0</v>
      </c>
      <c r="CT346" s="206">
        <v>0</v>
      </c>
      <c r="CU346" s="206">
        <v>0</v>
      </c>
      <c r="CV346" s="206">
        <v>0</v>
      </c>
      <c r="CW346" s="206">
        <v>0</v>
      </c>
      <c r="CX346" s="206">
        <v>0</v>
      </c>
      <c r="CY346" s="206">
        <v>0</v>
      </c>
      <c r="CZ346" s="206">
        <v>0</v>
      </c>
      <c r="DA346" s="206">
        <v>0</v>
      </c>
      <c r="DB346" s="206">
        <v>0</v>
      </c>
      <c r="DC346" s="206">
        <v>0</v>
      </c>
      <c r="DD346" s="206">
        <v>0</v>
      </c>
      <c r="DE346" s="206">
        <v>0</v>
      </c>
      <c r="DF346" s="206">
        <v>0</v>
      </c>
      <c r="DG346" s="206">
        <v>0</v>
      </c>
      <c r="DH346" s="206">
        <v>0</v>
      </c>
      <c r="DI346" s="206">
        <v>0</v>
      </c>
      <c r="DJ346" s="206">
        <v>0</v>
      </c>
      <c r="DK346" s="206">
        <v>0</v>
      </c>
      <c r="DL346" s="207">
        <v>0</v>
      </c>
      <c r="DM346" s="343"/>
      <c r="DN346" s="317"/>
      <c r="DO346" s="317"/>
      <c r="DP346" s="317"/>
      <c r="DQ346" s="270"/>
      <c r="DR346" s="209"/>
      <c r="DS346" s="209"/>
      <c r="DT346" s="209" t="s">
        <v>371</v>
      </c>
      <c r="DU346" s="206">
        <f t="shared" si="308"/>
        <v>0</v>
      </c>
      <c r="DV346" s="206">
        <f t="shared" si="309"/>
        <v>0</v>
      </c>
      <c r="DW346" s="206">
        <f t="shared" si="310"/>
        <v>0</v>
      </c>
      <c r="DX346" s="206">
        <f t="shared" si="311"/>
        <v>0</v>
      </c>
      <c r="DY346" s="206">
        <f t="shared" si="312"/>
        <v>0</v>
      </c>
      <c r="DZ346" s="206">
        <f t="shared" si="313"/>
        <v>0</v>
      </c>
      <c r="EA346" s="206">
        <f t="shared" si="314"/>
        <v>0</v>
      </c>
      <c r="EB346" s="206">
        <f t="shared" si="315"/>
        <v>0</v>
      </c>
      <c r="EC346" s="206">
        <f t="shared" si="316"/>
        <v>0</v>
      </c>
      <c r="ED346" s="207">
        <f t="shared" si="306"/>
        <v>0</v>
      </c>
      <c r="EE346" s="303">
        <f t="shared" si="317"/>
        <v>0</v>
      </c>
      <c r="EF346" s="317"/>
      <c r="EG346" s="314"/>
    </row>
    <row r="347" spans="1:137" s="126" customFormat="1" ht="15" hidden="1" customHeight="1" outlineLevel="1" thickBot="1" x14ac:dyDescent="0.4">
      <c r="A347" s="37" t="s">
        <v>357</v>
      </c>
      <c r="B347" s="37">
        <v>7</v>
      </c>
      <c r="C347" s="38">
        <v>7.2</v>
      </c>
      <c r="D347" s="39"/>
      <c r="E347" s="270"/>
      <c r="F347" s="209"/>
      <c r="G347" s="205"/>
      <c r="H347" s="205" t="s">
        <v>276</v>
      </c>
      <c r="I347" s="278">
        <v>0</v>
      </c>
      <c r="J347" s="268">
        <v>0</v>
      </c>
      <c r="K347" s="268">
        <v>0</v>
      </c>
      <c r="L347" s="206">
        <v>0</v>
      </c>
      <c r="M347" s="206">
        <v>0</v>
      </c>
      <c r="N347" s="206">
        <v>0</v>
      </c>
      <c r="O347" s="206">
        <v>0</v>
      </c>
      <c r="P347" s="206">
        <v>0</v>
      </c>
      <c r="Q347" s="206">
        <v>0</v>
      </c>
      <c r="R347" s="206">
        <v>0</v>
      </c>
      <c r="S347" s="206">
        <v>0</v>
      </c>
      <c r="T347" s="206">
        <v>0</v>
      </c>
      <c r="U347" s="206">
        <v>0</v>
      </c>
      <c r="V347" s="206">
        <v>0</v>
      </c>
      <c r="W347" s="206">
        <v>0</v>
      </c>
      <c r="X347" s="206">
        <v>0</v>
      </c>
      <c r="Y347" s="206">
        <v>0</v>
      </c>
      <c r="Z347" s="206">
        <v>0</v>
      </c>
      <c r="AA347" s="206">
        <v>0</v>
      </c>
      <c r="AB347" s="206">
        <v>0</v>
      </c>
      <c r="AC347" s="206">
        <v>0</v>
      </c>
      <c r="AD347" s="206">
        <v>0</v>
      </c>
      <c r="AE347" s="206">
        <v>0</v>
      </c>
      <c r="AF347" s="206">
        <v>0</v>
      </c>
      <c r="AG347" s="206">
        <v>0</v>
      </c>
      <c r="AH347" s="206">
        <v>0</v>
      </c>
      <c r="AI347" s="206">
        <v>0</v>
      </c>
      <c r="AJ347" s="206">
        <v>0</v>
      </c>
      <c r="AK347" s="206">
        <v>0</v>
      </c>
      <c r="AL347" s="206">
        <v>0</v>
      </c>
      <c r="AM347" s="206">
        <v>0</v>
      </c>
      <c r="AN347" s="206">
        <v>0</v>
      </c>
      <c r="AO347" s="206">
        <v>0</v>
      </c>
      <c r="AP347" s="206">
        <v>0</v>
      </c>
      <c r="AQ347" s="206">
        <v>0</v>
      </c>
      <c r="AR347" s="206">
        <v>0</v>
      </c>
      <c r="AS347" s="206">
        <v>0</v>
      </c>
      <c r="AT347" s="206">
        <v>0</v>
      </c>
      <c r="AU347" s="206">
        <v>0</v>
      </c>
      <c r="AV347" s="206">
        <v>0</v>
      </c>
      <c r="AW347" s="206">
        <v>0</v>
      </c>
      <c r="AX347" s="206">
        <v>0</v>
      </c>
      <c r="AY347" s="206">
        <v>0</v>
      </c>
      <c r="AZ347" s="206">
        <v>0</v>
      </c>
      <c r="BA347" s="206">
        <v>0</v>
      </c>
      <c r="BB347" s="206">
        <v>0</v>
      </c>
      <c r="BC347" s="206">
        <v>0</v>
      </c>
      <c r="BD347" s="206">
        <v>0</v>
      </c>
      <c r="BE347" s="206">
        <v>0</v>
      </c>
      <c r="BF347" s="206">
        <v>0</v>
      </c>
      <c r="BG347" s="206">
        <v>0</v>
      </c>
      <c r="BH347" s="206">
        <v>0</v>
      </c>
      <c r="BI347" s="206">
        <v>0</v>
      </c>
      <c r="BJ347" s="206">
        <v>0</v>
      </c>
      <c r="BK347" s="206">
        <v>0</v>
      </c>
      <c r="BL347" s="206">
        <v>0</v>
      </c>
      <c r="BM347" s="206">
        <v>0</v>
      </c>
      <c r="BN347" s="206">
        <v>0</v>
      </c>
      <c r="BO347" s="206">
        <v>0</v>
      </c>
      <c r="BP347" s="206">
        <v>0</v>
      </c>
      <c r="BQ347" s="206">
        <v>0</v>
      </c>
      <c r="BR347" s="206">
        <v>0</v>
      </c>
      <c r="BS347" s="206">
        <v>0</v>
      </c>
      <c r="BT347" s="206">
        <v>0</v>
      </c>
      <c r="BU347" s="206">
        <v>0</v>
      </c>
      <c r="BV347" s="206">
        <v>0</v>
      </c>
      <c r="BW347" s="206">
        <v>0</v>
      </c>
      <c r="BX347" s="206">
        <v>0</v>
      </c>
      <c r="BY347" s="206">
        <v>0</v>
      </c>
      <c r="BZ347" s="206">
        <v>0</v>
      </c>
      <c r="CA347" s="206">
        <v>0</v>
      </c>
      <c r="CB347" s="206">
        <v>0</v>
      </c>
      <c r="CC347" s="206">
        <v>0</v>
      </c>
      <c r="CD347" s="206">
        <v>0</v>
      </c>
      <c r="CE347" s="206">
        <v>0</v>
      </c>
      <c r="CF347" s="206">
        <v>0</v>
      </c>
      <c r="CG347" s="206">
        <v>0</v>
      </c>
      <c r="CH347" s="206">
        <v>0</v>
      </c>
      <c r="CI347" s="206">
        <v>0</v>
      </c>
      <c r="CJ347" s="206">
        <v>0</v>
      </c>
      <c r="CK347" s="206">
        <v>0</v>
      </c>
      <c r="CL347" s="206">
        <v>0</v>
      </c>
      <c r="CM347" s="206">
        <v>0</v>
      </c>
      <c r="CN347" s="206">
        <v>0</v>
      </c>
      <c r="CO347" s="206">
        <v>0</v>
      </c>
      <c r="CP347" s="206">
        <v>0</v>
      </c>
      <c r="CQ347" s="206">
        <v>0</v>
      </c>
      <c r="CR347" s="206">
        <v>0</v>
      </c>
      <c r="CS347" s="206">
        <v>0</v>
      </c>
      <c r="CT347" s="206">
        <v>0</v>
      </c>
      <c r="CU347" s="206">
        <v>0</v>
      </c>
      <c r="CV347" s="206">
        <v>0</v>
      </c>
      <c r="CW347" s="206">
        <v>0</v>
      </c>
      <c r="CX347" s="206">
        <v>0</v>
      </c>
      <c r="CY347" s="206">
        <v>0</v>
      </c>
      <c r="CZ347" s="206">
        <v>0</v>
      </c>
      <c r="DA347" s="206">
        <v>0</v>
      </c>
      <c r="DB347" s="206">
        <v>0</v>
      </c>
      <c r="DC347" s="206">
        <v>0</v>
      </c>
      <c r="DD347" s="206">
        <v>0</v>
      </c>
      <c r="DE347" s="206">
        <v>0</v>
      </c>
      <c r="DF347" s="206">
        <v>0</v>
      </c>
      <c r="DG347" s="206">
        <v>0</v>
      </c>
      <c r="DH347" s="206">
        <v>0</v>
      </c>
      <c r="DI347" s="206">
        <v>0</v>
      </c>
      <c r="DJ347" s="206">
        <v>0</v>
      </c>
      <c r="DK347" s="206">
        <v>0</v>
      </c>
      <c r="DL347" s="207">
        <v>0</v>
      </c>
      <c r="DM347" s="343"/>
      <c r="DN347" s="317"/>
      <c r="DO347" s="317"/>
      <c r="DP347" s="317"/>
      <c r="DQ347" s="270"/>
      <c r="DR347" s="209"/>
      <c r="DS347" s="205"/>
      <c r="DT347" s="205" t="s">
        <v>276</v>
      </c>
      <c r="DU347" s="206">
        <f t="shared" si="308"/>
        <v>0</v>
      </c>
      <c r="DV347" s="206">
        <f t="shared" si="309"/>
        <v>0</v>
      </c>
      <c r="DW347" s="206">
        <f t="shared" si="310"/>
        <v>0</v>
      </c>
      <c r="DX347" s="206">
        <f t="shared" si="311"/>
        <v>0</v>
      </c>
      <c r="DY347" s="206">
        <f t="shared" si="312"/>
        <v>0</v>
      </c>
      <c r="DZ347" s="206">
        <f t="shared" si="313"/>
        <v>0</v>
      </c>
      <c r="EA347" s="206">
        <f t="shared" si="314"/>
        <v>0</v>
      </c>
      <c r="EB347" s="206">
        <f t="shared" si="315"/>
        <v>0</v>
      </c>
      <c r="EC347" s="206">
        <f t="shared" si="316"/>
        <v>0</v>
      </c>
      <c r="ED347" s="207">
        <f t="shared" si="306"/>
        <v>0</v>
      </c>
      <c r="EE347" s="303">
        <f t="shared" si="317"/>
        <v>0</v>
      </c>
      <c r="EF347" s="317"/>
      <c r="EG347" s="314"/>
    </row>
    <row r="348" spans="1:137" s="126" customFormat="1" ht="15" hidden="1" customHeight="1" outlineLevel="1" thickBot="1" x14ac:dyDescent="0.4">
      <c r="A348" s="37" t="s">
        <v>357</v>
      </c>
      <c r="B348" s="37">
        <v>7</v>
      </c>
      <c r="C348" s="38">
        <v>7.3</v>
      </c>
      <c r="D348" s="39"/>
      <c r="E348" s="270"/>
      <c r="F348" s="209"/>
      <c r="G348" s="209"/>
      <c r="H348" s="209" t="s">
        <v>380</v>
      </c>
      <c r="I348" s="278">
        <v>0</v>
      </c>
      <c r="J348" s="268">
        <v>0</v>
      </c>
      <c r="K348" s="268">
        <v>0</v>
      </c>
      <c r="L348" s="206">
        <v>0</v>
      </c>
      <c r="M348" s="206">
        <v>0</v>
      </c>
      <c r="N348" s="206">
        <v>0</v>
      </c>
      <c r="O348" s="206">
        <v>0</v>
      </c>
      <c r="P348" s="206">
        <v>0</v>
      </c>
      <c r="Q348" s="206">
        <v>0</v>
      </c>
      <c r="R348" s="206">
        <v>0</v>
      </c>
      <c r="S348" s="206">
        <v>0</v>
      </c>
      <c r="T348" s="206">
        <v>0</v>
      </c>
      <c r="U348" s="206">
        <v>0</v>
      </c>
      <c r="V348" s="206">
        <v>0</v>
      </c>
      <c r="W348" s="206">
        <v>0</v>
      </c>
      <c r="X348" s="206">
        <v>0</v>
      </c>
      <c r="Y348" s="206">
        <v>0</v>
      </c>
      <c r="Z348" s="206">
        <v>0</v>
      </c>
      <c r="AA348" s="206">
        <v>0</v>
      </c>
      <c r="AB348" s="206">
        <v>0</v>
      </c>
      <c r="AC348" s="206">
        <v>0</v>
      </c>
      <c r="AD348" s="206">
        <v>0</v>
      </c>
      <c r="AE348" s="206">
        <v>0</v>
      </c>
      <c r="AF348" s="206">
        <v>0</v>
      </c>
      <c r="AG348" s="206">
        <v>0</v>
      </c>
      <c r="AH348" s="206">
        <v>0</v>
      </c>
      <c r="AI348" s="206">
        <v>0</v>
      </c>
      <c r="AJ348" s="206">
        <v>0</v>
      </c>
      <c r="AK348" s="206">
        <v>0</v>
      </c>
      <c r="AL348" s="206">
        <v>0</v>
      </c>
      <c r="AM348" s="206">
        <v>0</v>
      </c>
      <c r="AN348" s="206">
        <v>0</v>
      </c>
      <c r="AO348" s="206">
        <v>0</v>
      </c>
      <c r="AP348" s="206">
        <v>0</v>
      </c>
      <c r="AQ348" s="206">
        <v>0</v>
      </c>
      <c r="AR348" s="206">
        <v>0</v>
      </c>
      <c r="AS348" s="206">
        <v>0</v>
      </c>
      <c r="AT348" s="206">
        <v>0</v>
      </c>
      <c r="AU348" s="206">
        <v>0</v>
      </c>
      <c r="AV348" s="206">
        <v>0</v>
      </c>
      <c r="AW348" s="206">
        <v>0</v>
      </c>
      <c r="AX348" s="206">
        <v>0</v>
      </c>
      <c r="AY348" s="206">
        <v>0</v>
      </c>
      <c r="AZ348" s="206">
        <v>0</v>
      </c>
      <c r="BA348" s="206">
        <v>0</v>
      </c>
      <c r="BB348" s="206">
        <v>0</v>
      </c>
      <c r="BC348" s="206">
        <v>0</v>
      </c>
      <c r="BD348" s="206">
        <v>0</v>
      </c>
      <c r="BE348" s="206">
        <v>0</v>
      </c>
      <c r="BF348" s="206">
        <v>0</v>
      </c>
      <c r="BG348" s="206">
        <v>0</v>
      </c>
      <c r="BH348" s="206">
        <v>0</v>
      </c>
      <c r="BI348" s="206">
        <v>0</v>
      </c>
      <c r="BJ348" s="206">
        <v>0</v>
      </c>
      <c r="BK348" s="206">
        <v>0</v>
      </c>
      <c r="BL348" s="206">
        <v>0</v>
      </c>
      <c r="BM348" s="206">
        <v>0</v>
      </c>
      <c r="BN348" s="206">
        <v>0</v>
      </c>
      <c r="BO348" s="206">
        <v>0</v>
      </c>
      <c r="BP348" s="206">
        <v>0</v>
      </c>
      <c r="BQ348" s="206">
        <v>0</v>
      </c>
      <c r="BR348" s="206">
        <v>0</v>
      </c>
      <c r="BS348" s="206">
        <v>0</v>
      </c>
      <c r="BT348" s="206">
        <v>0</v>
      </c>
      <c r="BU348" s="206">
        <v>0</v>
      </c>
      <c r="BV348" s="206">
        <v>0</v>
      </c>
      <c r="BW348" s="206">
        <v>0</v>
      </c>
      <c r="BX348" s="206">
        <v>0</v>
      </c>
      <c r="BY348" s="206">
        <v>0</v>
      </c>
      <c r="BZ348" s="206">
        <v>0</v>
      </c>
      <c r="CA348" s="206">
        <v>0</v>
      </c>
      <c r="CB348" s="206">
        <v>0</v>
      </c>
      <c r="CC348" s="206">
        <v>0</v>
      </c>
      <c r="CD348" s="206">
        <v>0</v>
      </c>
      <c r="CE348" s="206">
        <v>0</v>
      </c>
      <c r="CF348" s="206">
        <v>0</v>
      </c>
      <c r="CG348" s="206">
        <v>0</v>
      </c>
      <c r="CH348" s="206">
        <v>0</v>
      </c>
      <c r="CI348" s="206">
        <v>0</v>
      </c>
      <c r="CJ348" s="206">
        <v>0</v>
      </c>
      <c r="CK348" s="206">
        <v>0</v>
      </c>
      <c r="CL348" s="206">
        <v>0</v>
      </c>
      <c r="CM348" s="206">
        <v>0</v>
      </c>
      <c r="CN348" s="206">
        <v>0</v>
      </c>
      <c r="CO348" s="206">
        <v>0</v>
      </c>
      <c r="CP348" s="206">
        <v>0</v>
      </c>
      <c r="CQ348" s="206">
        <v>0</v>
      </c>
      <c r="CR348" s="206">
        <v>0</v>
      </c>
      <c r="CS348" s="206">
        <v>0</v>
      </c>
      <c r="CT348" s="206">
        <v>0</v>
      </c>
      <c r="CU348" s="206">
        <v>0</v>
      </c>
      <c r="CV348" s="206">
        <v>0</v>
      </c>
      <c r="CW348" s="206">
        <v>0</v>
      </c>
      <c r="CX348" s="206">
        <v>0</v>
      </c>
      <c r="CY348" s="206">
        <v>0</v>
      </c>
      <c r="CZ348" s="206">
        <v>0</v>
      </c>
      <c r="DA348" s="206">
        <v>0</v>
      </c>
      <c r="DB348" s="206">
        <v>0</v>
      </c>
      <c r="DC348" s="206">
        <v>0</v>
      </c>
      <c r="DD348" s="206">
        <v>0</v>
      </c>
      <c r="DE348" s="206">
        <v>0</v>
      </c>
      <c r="DF348" s="206">
        <v>0</v>
      </c>
      <c r="DG348" s="206">
        <v>0</v>
      </c>
      <c r="DH348" s="206">
        <v>0</v>
      </c>
      <c r="DI348" s="206">
        <v>0</v>
      </c>
      <c r="DJ348" s="206">
        <v>0</v>
      </c>
      <c r="DK348" s="206">
        <v>0</v>
      </c>
      <c r="DL348" s="207">
        <v>0</v>
      </c>
      <c r="DM348" s="343"/>
      <c r="DN348" s="317"/>
      <c r="DO348" s="317"/>
      <c r="DP348" s="317"/>
      <c r="DQ348" s="270"/>
      <c r="DR348" s="209"/>
      <c r="DS348" s="209"/>
      <c r="DT348" s="209" t="s">
        <v>380</v>
      </c>
      <c r="DU348" s="206">
        <f t="shared" si="308"/>
        <v>0</v>
      </c>
      <c r="DV348" s="206">
        <f t="shared" si="309"/>
        <v>0</v>
      </c>
      <c r="DW348" s="206">
        <f t="shared" si="310"/>
        <v>0</v>
      </c>
      <c r="DX348" s="206">
        <f t="shared" si="311"/>
        <v>0</v>
      </c>
      <c r="DY348" s="206">
        <f t="shared" si="312"/>
        <v>0</v>
      </c>
      <c r="DZ348" s="206">
        <f t="shared" si="313"/>
        <v>0</v>
      </c>
      <c r="EA348" s="206">
        <f t="shared" si="314"/>
        <v>0</v>
      </c>
      <c r="EB348" s="206">
        <f t="shared" si="315"/>
        <v>0</v>
      </c>
      <c r="EC348" s="206">
        <f t="shared" si="316"/>
        <v>0</v>
      </c>
      <c r="ED348" s="207">
        <f t="shared" si="306"/>
        <v>0</v>
      </c>
      <c r="EE348" s="303">
        <f t="shared" si="317"/>
        <v>0</v>
      </c>
      <c r="EF348" s="317"/>
      <c r="EG348" s="314"/>
    </row>
    <row r="349" spans="1:137" s="126" customFormat="1" ht="15" hidden="1" customHeight="1" outlineLevel="1" thickBot="1" x14ac:dyDescent="0.4">
      <c r="A349" s="37" t="s">
        <v>357</v>
      </c>
      <c r="B349" s="37">
        <v>7</v>
      </c>
      <c r="C349" s="38">
        <v>7.3</v>
      </c>
      <c r="D349" s="39" t="s">
        <v>383</v>
      </c>
      <c r="E349" s="270"/>
      <c r="F349" s="209"/>
      <c r="G349" s="205"/>
      <c r="H349" s="209" t="s">
        <v>374</v>
      </c>
      <c r="I349" s="278">
        <v>0</v>
      </c>
      <c r="J349" s="268">
        <v>0</v>
      </c>
      <c r="K349" s="268">
        <v>0</v>
      </c>
      <c r="L349" s="206">
        <v>0</v>
      </c>
      <c r="M349" s="206">
        <v>0</v>
      </c>
      <c r="N349" s="206">
        <v>0</v>
      </c>
      <c r="O349" s="206">
        <v>0</v>
      </c>
      <c r="P349" s="206">
        <v>0</v>
      </c>
      <c r="Q349" s="206">
        <v>0</v>
      </c>
      <c r="R349" s="206">
        <v>0</v>
      </c>
      <c r="S349" s="206">
        <v>0</v>
      </c>
      <c r="T349" s="206">
        <v>0</v>
      </c>
      <c r="U349" s="206">
        <v>0</v>
      </c>
      <c r="V349" s="206">
        <v>0</v>
      </c>
      <c r="W349" s="206">
        <v>0</v>
      </c>
      <c r="X349" s="206">
        <v>0</v>
      </c>
      <c r="Y349" s="206">
        <v>0</v>
      </c>
      <c r="Z349" s="206">
        <v>0</v>
      </c>
      <c r="AA349" s="206">
        <v>0</v>
      </c>
      <c r="AB349" s="206">
        <v>0</v>
      </c>
      <c r="AC349" s="206">
        <v>0</v>
      </c>
      <c r="AD349" s="206">
        <v>0</v>
      </c>
      <c r="AE349" s="206">
        <v>0</v>
      </c>
      <c r="AF349" s="206">
        <v>0</v>
      </c>
      <c r="AG349" s="206">
        <v>0</v>
      </c>
      <c r="AH349" s="206">
        <v>0</v>
      </c>
      <c r="AI349" s="206">
        <v>0</v>
      </c>
      <c r="AJ349" s="206">
        <v>0</v>
      </c>
      <c r="AK349" s="206">
        <v>0</v>
      </c>
      <c r="AL349" s="206">
        <v>0</v>
      </c>
      <c r="AM349" s="206">
        <v>0</v>
      </c>
      <c r="AN349" s="206">
        <v>0</v>
      </c>
      <c r="AO349" s="206">
        <v>0</v>
      </c>
      <c r="AP349" s="206">
        <v>0</v>
      </c>
      <c r="AQ349" s="206">
        <v>0</v>
      </c>
      <c r="AR349" s="206">
        <v>0</v>
      </c>
      <c r="AS349" s="206">
        <v>0</v>
      </c>
      <c r="AT349" s="206">
        <v>0</v>
      </c>
      <c r="AU349" s="206">
        <v>0</v>
      </c>
      <c r="AV349" s="206">
        <v>0</v>
      </c>
      <c r="AW349" s="206">
        <v>0</v>
      </c>
      <c r="AX349" s="206">
        <v>0</v>
      </c>
      <c r="AY349" s="206">
        <v>0</v>
      </c>
      <c r="AZ349" s="206">
        <v>0</v>
      </c>
      <c r="BA349" s="206">
        <v>0</v>
      </c>
      <c r="BB349" s="206">
        <v>0</v>
      </c>
      <c r="BC349" s="206">
        <v>0</v>
      </c>
      <c r="BD349" s="206">
        <v>0</v>
      </c>
      <c r="BE349" s="206">
        <v>0</v>
      </c>
      <c r="BF349" s="206">
        <v>0</v>
      </c>
      <c r="BG349" s="206">
        <v>0</v>
      </c>
      <c r="BH349" s="206">
        <v>0</v>
      </c>
      <c r="BI349" s="206">
        <v>0</v>
      </c>
      <c r="BJ349" s="206">
        <v>0</v>
      </c>
      <c r="BK349" s="206">
        <v>0</v>
      </c>
      <c r="BL349" s="206">
        <v>0</v>
      </c>
      <c r="BM349" s="206">
        <v>0</v>
      </c>
      <c r="BN349" s="206">
        <v>0</v>
      </c>
      <c r="BO349" s="206">
        <v>0</v>
      </c>
      <c r="BP349" s="206">
        <v>0</v>
      </c>
      <c r="BQ349" s="206">
        <v>0</v>
      </c>
      <c r="BR349" s="206">
        <v>0</v>
      </c>
      <c r="BS349" s="206">
        <v>0</v>
      </c>
      <c r="BT349" s="206">
        <v>0</v>
      </c>
      <c r="BU349" s="206">
        <v>0</v>
      </c>
      <c r="BV349" s="206">
        <v>0</v>
      </c>
      <c r="BW349" s="206">
        <v>0</v>
      </c>
      <c r="BX349" s="206">
        <v>0</v>
      </c>
      <c r="BY349" s="206">
        <v>0</v>
      </c>
      <c r="BZ349" s="206">
        <v>0</v>
      </c>
      <c r="CA349" s="206">
        <v>0</v>
      </c>
      <c r="CB349" s="206">
        <v>0</v>
      </c>
      <c r="CC349" s="206">
        <v>0</v>
      </c>
      <c r="CD349" s="206">
        <v>0</v>
      </c>
      <c r="CE349" s="206">
        <v>0</v>
      </c>
      <c r="CF349" s="206">
        <v>0</v>
      </c>
      <c r="CG349" s="206">
        <v>0</v>
      </c>
      <c r="CH349" s="206">
        <v>0</v>
      </c>
      <c r="CI349" s="206">
        <v>0</v>
      </c>
      <c r="CJ349" s="206">
        <v>0</v>
      </c>
      <c r="CK349" s="206">
        <v>0</v>
      </c>
      <c r="CL349" s="206">
        <v>0</v>
      </c>
      <c r="CM349" s="206">
        <v>0</v>
      </c>
      <c r="CN349" s="206">
        <v>0</v>
      </c>
      <c r="CO349" s="206">
        <v>0</v>
      </c>
      <c r="CP349" s="206">
        <v>0</v>
      </c>
      <c r="CQ349" s="206">
        <v>0</v>
      </c>
      <c r="CR349" s="206">
        <v>0</v>
      </c>
      <c r="CS349" s="206">
        <v>0</v>
      </c>
      <c r="CT349" s="206">
        <v>0</v>
      </c>
      <c r="CU349" s="206">
        <v>0</v>
      </c>
      <c r="CV349" s="206">
        <v>0</v>
      </c>
      <c r="CW349" s="206">
        <v>0</v>
      </c>
      <c r="CX349" s="206">
        <v>0</v>
      </c>
      <c r="CY349" s="206">
        <v>0</v>
      </c>
      <c r="CZ349" s="206">
        <v>0</v>
      </c>
      <c r="DA349" s="206">
        <v>0</v>
      </c>
      <c r="DB349" s="206">
        <v>0</v>
      </c>
      <c r="DC349" s="206">
        <v>0</v>
      </c>
      <c r="DD349" s="206">
        <v>0</v>
      </c>
      <c r="DE349" s="206">
        <v>0</v>
      </c>
      <c r="DF349" s="206">
        <v>0</v>
      </c>
      <c r="DG349" s="206">
        <v>0</v>
      </c>
      <c r="DH349" s="206">
        <v>0</v>
      </c>
      <c r="DI349" s="206">
        <v>0</v>
      </c>
      <c r="DJ349" s="206">
        <v>0</v>
      </c>
      <c r="DK349" s="206">
        <v>0</v>
      </c>
      <c r="DL349" s="207">
        <v>0</v>
      </c>
      <c r="DM349" s="343"/>
      <c r="DN349" s="317"/>
      <c r="DO349" s="317"/>
      <c r="DP349" s="317"/>
      <c r="DQ349" s="270"/>
      <c r="DR349" s="209"/>
      <c r="DS349" s="205"/>
      <c r="DT349" s="209" t="s">
        <v>374</v>
      </c>
      <c r="DU349" s="206">
        <f t="shared" si="308"/>
        <v>0</v>
      </c>
      <c r="DV349" s="206">
        <f t="shared" si="309"/>
        <v>0</v>
      </c>
      <c r="DW349" s="206">
        <f t="shared" si="310"/>
        <v>0</v>
      </c>
      <c r="DX349" s="206">
        <f t="shared" si="311"/>
        <v>0</v>
      </c>
      <c r="DY349" s="206">
        <f t="shared" si="312"/>
        <v>0</v>
      </c>
      <c r="DZ349" s="206">
        <f t="shared" si="313"/>
        <v>0</v>
      </c>
      <c r="EA349" s="206">
        <f t="shared" si="314"/>
        <v>0</v>
      </c>
      <c r="EB349" s="206">
        <f t="shared" si="315"/>
        <v>0</v>
      </c>
      <c r="EC349" s="206">
        <f t="shared" si="316"/>
        <v>0</v>
      </c>
      <c r="ED349" s="207">
        <f t="shared" si="306"/>
        <v>0</v>
      </c>
      <c r="EE349" s="303">
        <f t="shared" si="317"/>
        <v>0</v>
      </c>
      <c r="EF349" s="317"/>
      <c r="EG349" s="314"/>
    </row>
    <row r="350" spans="1:137" s="126" customFormat="1" ht="15" hidden="1" customHeight="1" outlineLevel="1" thickBot="1" x14ac:dyDescent="0.4">
      <c r="A350" s="37" t="s">
        <v>357</v>
      </c>
      <c r="B350" s="37">
        <v>7</v>
      </c>
      <c r="C350" s="38">
        <v>7.3</v>
      </c>
      <c r="D350" s="39" t="s">
        <v>384</v>
      </c>
      <c r="E350" s="270"/>
      <c r="F350" s="209"/>
      <c r="G350" s="205"/>
      <c r="H350" s="209" t="s">
        <v>376</v>
      </c>
      <c r="I350" s="278">
        <v>0</v>
      </c>
      <c r="J350" s="268">
        <v>0</v>
      </c>
      <c r="K350" s="268">
        <v>0</v>
      </c>
      <c r="L350" s="206">
        <v>0</v>
      </c>
      <c r="M350" s="206">
        <v>0</v>
      </c>
      <c r="N350" s="206">
        <v>0</v>
      </c>
      <c r="O350" s="206">
        <v>0</v>
      </c>
      <c r="P350" s="206">
        <v>0</v>
      </c>
      <c r="Q350" s="206">
        <v>0</v>
      </c>
      <c r="R350" s="206">
        <v>0</v>
      </c>
      <c r="S350" s="206">
        <v>0</v>
      </c>
      <c r="T350" s="206">
        <v>0</v>
      </c>
      <c r="U350" s="206">
        <v>0</v>
      </c>
      <c r="V350" s="206">
        <v>0</v>
      </c>
      <c r="W350" s="206">
        <v>0</v>
      </c>
      <c r="X350" s="206">
        <v>0</v>
      </c>
      <c r="Y350" s="206">
        <v>0</v>
      </c>
      <c r="Z350" s="206">
        <v>0</v>
      </c>
      <c r="AA350" s="206">
        <v>0</v>
      </c>
      <c r="AB350" s="206">
        <v>0</v>
      </c>
      <c r="AC350" s="206">
        <v>0</v>
      </c>
      <c r="AD350" s="206">
        <v>0</v>
      </c>
      <c r="AE350" s="206">
        <v>0</v>
      </c>
      <c r="AF350" s="206">
        <v>0</v>
      </c>
      <c r="AG350" s="206">
        <v>0</v>
      </c>
      <c r="AH350" s="206">
        <v>0</v>
      </c>
      <c r="AI350" s="206">
        <v>0</v>
      </c>
      <c r="AJ350" s="206">
        <v>0</v>
      </c>
      <c r="AK350" s="206">
        <v>0</v>
      </c>
      <c r="AL350" s="206">
        <v>0</v>
      </c>
      <c r="AM350" s="206">
        <v>0</v>
      </c>
      <c r="AN350" s="206">
        <v>0</v>
      </c>
      <c r="AO350" s="206">
        <v>0</v>
      </c>
      <c r="AP350" s="206">
        <v>0</v>
      </c>
      <c r="AQ350" s="206">
        <v>0</v>
      </c>
      <c r="AR350" s="206">
        <v>0</v>
      </c>
      <c r="AS350" s="206">
        <v>0</v>
      </c>
      <c r="AT350" s="206">
        <v>0</v>
      </c>
      <c r="AU350" s="206">
        <v>0</v>
      </c>
      <c r="AV350" s="206">
        <v>0</v>
      </c>
      <c r="AW350" s="206">
        <v>0</v>
      </c>
      <c r="AX350" s="206">
        <v>0</v>
      </c>
      <c r="AY350" s="206">
        <v>0</v>
      </c>
      <c r="AZ350" s="206">
        <v>0</v>
      </c>
      <c r="BA350" s="206">
        <v>0</v>
      </c>
      <c r="BB350" s="206">
        <v>0</v>
      </c>
      <c r="BC350" s="206">
        <v>0</v>
      </c>
      <c r="BD350" s="206">
        <v>0</v>
      </c>
      <c r="BE350" s="206">
        <v>0</v>
      </c>
      <c r="BF350" s="206">
        <v>0</v>
      </c>
      <c r="BG350" s="206">
        <v>0</v>
      </c>
      <c r="BH350" s="206">
        <v>0</v>
      </c>
      <c r="BI350" s="206">
        <v>0</v>
      </c>
      <c r="BJ350" s="206">
        <v>0</v>
      </c>
      <c r="BK350" s="206">
        <v>0</v>
      </c>
      <c r="BL350" s="206">
        <v>0</v>
      </c>
      <c r="BM350" s="206">
        <v>0</v>
      </c>
      <c r="BN350" s="206">
        <v>0</v>
      </c>
      <c r="BO350" s="206">
        <v>0</v>
      </c>
      <c r="BP350" s="206">
        <v>0</v>
      </c>
      <c r="BQ350" s="206">
        <v>0</v>
      </c>
      <c r="BR350" s="206">
        <v>0</v>
      </c>
      <c r="BS350" s="206">
        <v>0</v>
      </c>
      <c r="BT350" s="206">
        <v>0</v>
      </c>
      <c r="BU350" s="206">
        <v>0</v>
      </c>
      <c r="BV350" s="206">
        <v>0</v>
      </c>
      <c r="BW350" s="206">
        <v>0</v>
      </c>
      <c r="BX350" s="206">
        <v>0</v>
      </c>
      <c r="BY350" s="206">
        <v>0</v>
      </c>
      <c r="BZ350" s="206">
        <v>0</v>
      </c>
      <c r="CA350" s="206">
        <v>0</v>
      </c>
      <c r="CB350" s="206">
        <v>0</v>
      </c>
      <c r="CC350" s="206">
        <v>0</v>
      </c>
      <c r="CD350" s="206">
        <v>0</v>
      </c>
      <c r="CE350" s="206">
        <v>0</v>
      </c>
      <c r="CF350" s="206">
        <v>0</v>
      </c>
      <c r="CG350" s="206">
        <v>0</v>
      </c>
      <c r="CH350" s="206">
        <v>0</v>
      </c>
      <c r="CI350" s="206">
        <v>0</v>
      </c>
      <c r="CJ350" s="206">
        <v>0</v>
      </c>
      <c r="CK350" s="206">
        <v>0</v>
      </c>
      <c r="CL350" s="206">
        <v>0</v>
      </c>
      <c r="CM350" s="206">
        <v>0</v>
      </c>
      <c r="CN350" s="206">
        <v>0</v>
      </c>
      <c r="CO350" s="206">
        <v>0</v>
      </c>
      <c r="CP350" s="206">
        <v>0</v>
      </c>
      <c r="CQ350" s="206">
        <v>0</v>
      </c>
      <c r="CR350" s="206">
        <v>0</v>
      </c>
      <c r="CS350" s="206">
        <v>0</v>
      </c>
      <c r="CT350" s="206">
        <v>0</v>
      </c>
      <c r="CU350" s="206">
        <v>0</v>
      </c>
      <c r="CV350" s="206">
        <v>0</v>
      </c>
      <c r="CW350" s="206">
        <v>0</v>
      </c>
      <c r="CX350" s="206">
        <v>0</v>
      </c>
      <c r="CY350" s="206">
        <v>0</v>
      </c>
      <c r="CZ350" s="206">
        <v>0</v>
      </c>
      <c r="DA350" s="206">
        <v>0</v>
      </c>
      <c r="DB350" s="206">
        <v>0</v>
      </c>
      <c r="DC350" s="206">
        <v>0</v>
      </c>
      <c r="DD350" s="206">
        <v>0</v>
      </c>
      <c r="DE350" s="206">
        <v>0</v>
      </c>
      <c r="DF350" s="206">
        <v>0</v>
      </c>
      <c r="DG350" s="206">
        <v>0</v>
      </c>
      <c r="DH350" s="206">
        <v>0</v>
      </c>
      <c r="DI350" s="206">
        <v>0</v>
      </c>
      <c r="DJ350" s="206">
        <v>0</v>
      </c>
      <c r="DK350" s="206">
        <v>0</v>
      </c>
      <c r="DL350" s="207">
        <v>0</v>
      </c>
      <c r="DM350" s="343"/>
      <c r="DN350" s="317"/>
      <c r="DO350" s="317"/>
      <c r="DP350" s="317"/>
      <c r="DQ350" s="270"/>
      <c r="DR350" s="209"/>
      <c r="DS350" s="205"/>
      <c r="DT350" s="209" t="s">
        <v>376</v>
      </c>
      <c r="DU350" s="206">
        <f t="shared" si="308"/>
        <v>0</v>
      </c>
      <c r="DV350" s="206">
        <f t="shared" si="309"/>
        <v>0</v>
      </c>
      <c r="DW350" s="206">
        <f t="shared" si="310"/>
        <v>0</v>
      </c>
      <c r="DX350" s="206">
        <f t="shared" si="311"/>
        <v>0</v>
      </c>
      <c r="DY350" s="206">
        <f t="shared" si="312"/>
        <v>0</v>
      </c>
      <c r="DZ350" s="206">
        <f t="shared" si="313"/>
        <v>0</v>
      </c>
      <c r="EA350" s="206">
        <f t="shared" si="314"/>
        <v>0</v>
      </c>
      <c r="EB350" s="206">
        <f t="shared" si="315"/>
        <v>0</v>
      </c>
      <c r="EC350" s="206">
        <f t="shared" si="316"/>
        <v>0</v>
      </c>
      <c r="ED350" s="207">
        <f t="shared" si="306"/>
        <v>0</v>
      </c>
      <c r="EE350" s="303">
        <f t="shared" si="317"/>
        <v>0</v>
      </c>
      <c r="EF350" s="317"/>
      <c r="EG350" s="314"/>
    </row>
    <row r="351" spans="1:137" s="126" customFormat="1" ht="15" hidden="1" customHeight="1" outlineLevel="1" thickBot="1" x14ac:dyDescent="0.4">
      <c r="A351" s="37" t="s">
        <v>357</v>
      </c>
      <c r="B351" s="37">
        <v>7</v>
      </c>
      <c r="C351" s="38">
        <v>7.4</v>
      </c>
      <c r="D351" s="39"/>
      <c r="E351" s="270"/>
      <c r="F351" s="209"/>
      <c r="G351" s="205"/>
      <c r="H351" s="205" t="s">
        <v>377</v>
      </c>
      <c r="I351" s="278">
        <v>0</v>
      </c>
      <c r="J351" s="268">
        <v>0</v>
      </c>
      <c r="K351" s="268">
        <v>0</v>
      </c>
      <c r="L351" s="206">
        <v>0</v>
      </c>
      <c r="M351" s="206">
        <v>0</v>
      </c>
      <c r="N351" s="206">
        <v>0</v>
      </c>
      <c r="O351" s="206">
        <v>0</v>
      </c>
      <c r="P351" s="206">
        <v>0</v>
      </c>
      <c r="Q351" s="206">
        <v>0</v>
      </c>
      <c r="R351" s="206">
        <v>0</v>
      </c>
      <c r="S351" s="206">
        <v>0</v>
      </c>
      <c r="T351" s="206">
        <v>0</v>
      </c>
      <c r="U351" s="206">
        <v>0</v>
      </c>
      <c r="V351" s="206">
        <v>0</v>
      </c>
      <c r="W351" s="206">
        <v>0</v>
      </c>
      <c r="X351" s="206">
        <v>0</v>
      </c>
      <c r="Y351" s="206">
        <v>0</v>
      </c>
      <c r="Z351" s="206">
        <v>0</v>
      </c>
      <c r="AA351" s="206">
        <v>0</v>
      </c>
      <c r="AB351" s="206">
        <v>0</v>
      </c>
      <c r="AC351" s="206">
        <v>0</v>
      </c>
      <c r="AD351" s="206">
        <v>0</v>
      </c>
      <c r="AE351" s="206">
        <v>0</v>
      </c>
      <c r="AF351" s="206">
        <v>0</v>
      </c>
      <c r="AG351" s="206">
        <v>0</v>
      </c>
      <c r="AH351" s="206">
        <v>0</v>
      </c>
      <c r="AI351" s="206">
        <v>0</v>
      </c>
      <c r="AJ351" s="206">
        <v>0</v>
      </c>
      <c r="AK351" s="206">
        <v>0</v>
      </c>
      <c r="AL351" s="206">
        <v>0</v>
      </c>
      <c r="AM351" s="206">
        <v>0</v>
      </c>
      <c r="AN351" s="206">
        <v>0</v>
      </c>
      <c r="AO351" s="206">
        <v>0</v>
      </c>
      <c r="AP351" s="206">
        <v>0</v>
      </c>
      <c r="AQ351" s="206">
        <v>0</v>
      </c>
      <c r="AR351" s="206">
        <v>0</v>
      </c>
      <c r="AS351" s="206">
        <v>0</v>
      </c>
      <c r="AT351" s="206">
        <v>0</v>
      </c>
      <c r="AU351" s="206">
        <v>0</v>
      </c>
      <c r="AV351" s="206">
        <v>0</v>
      </c>
      <c r="AW351" s="206">
        <v>0</v>
      </c>
      <c r="AX351" s="206">
        <v>0</v>
      </c>
      <c r="AY351" s="206">
        <v>0</v>
      </c>
      <c r="AZ351" s="206">
        <v>0</v>
      </c>
      <c r="BA351" s="206">
        <v>0</v>
      </c>
      <c r="BB351" s="206">
        <v>0</v>
      </c>
      <c r="BC351" s="206">
        <v>0</v>
      </c>
      <c r="BD351" s="206">
        <v>0</v>
      </c>
      <c r="BE351" s="206">
        <v>0</v>
      </c>
      <c r="BF351" s="206">
        <v>0</v>
      </c>
      <c r="BG351" s="206">
        <v>0</v>
      </c>
      <c r="BH351" s="206">
        <v>0</v>
      </c>
      <c r="BI351" s="206">
        <v>0</v>
      </c>
      <c r="BJ351" s="206">
        <v>0</v>
      </c>
      <c r="BK351" s="206">
        <v>0</v>
      </c>
      <c r="BL351" s="206">
        <v>0</v>
      </c>
      <c r="BM351" s="206">
        <v>0</v>
      </c>
      <c r="BN351" s="206">
        <v>0</v>
      </c>
      <c r="BO351" s="206">
        <v>0</v>
      </c>
      <c r="BP351" s="206">
        <v>0</v>
      </c>
      <c r="BQ351" s="206">
        <v>0</v>
      </c>
      <c r="BR351" s="206">
        <v>0</v>
      </c>
      <c r="BS351" s="206">
        <v>0</v>
      </c>
      <c r="BT351" s="206">
        <v>0</v>
      </c>
      <c r="BU351" s="206">
        <v>0</v>
      </c>
      <c r="BV351" s="206">
        <v>0</v>
      </c>
      <c r="BW351" s="206">
        <v>0</v>
      </c>
      <c r="BX351" s="206">
        <v>0</v>
      </c>
      <c r="BY351" s="206">
        <v>0</v>
      </c>
      <c r="BZ351" s="206">
        <v>0</v>
      </c>
      <c r="CA351" s="206">
        <v>0</v>
      </c>
      <c r="CB351" s="206">
        <v>0</v>
      </c>
      <c r="CC351" s="206">
        <v>0</v>
      </c>
      <c r="CD351" s="206">
        <v>0</v>
      </c>
      <c r="CE351" s="206">
        <v>0</v>
      </c>
      <c r="CF351" s="206">
        <v>0</v>
      </c>
      <c r="CG351" s="206">
        <v>0</v>
      </c>
      <c r="CH351" s="206">
        <v>0</v>
      </c>
      <c r="CI351" s="206">
        <v>0</v>
      </c>
      <c r="CJ351" s="206">
        <v>0</v>
      </c>
      <c r="CK351" s="206">
        <v>0</v>
      </c>
      <c r="CL351" s="206">
        <v>0</v>
      </c>
      <c r="CM351" s="206">
        <v>0</v>
      </c>
      <c r="CN351" s="206">
        <v>0</v>
      </c>
      <c r="CO351" s="206">
        <v>0</v>
      </c>
      <c r="CP351" s="206">
        <v>0</v>
      </c>
      <c r="CQ351" s="206">
        <v>0</v>
      </c>
      <c r="CR351" s="206">
        <v>0</v>
      </c>
      <c r="CS351" s="206">
        <v>0</v>
      </c>
      <c r="CT351" s="206">
        <v>0</v>
      </c>
      <c r="CU351" s="206">
        <v>0</v>
      </c>
      <c r="CV351" s="206">
        <v>0</v>
      </c>
      <c r="CW351" s="206">
        <v>0</v>
      </c>
      <c r="CX351" s="206">
        <v>0</v>
      </c>
      <c r="CY351" s="206">
        <v>0</v>
      </c>
      <c r="CZ351" s="206">
        <v>0</v>
      </c>
      <c r="DA351" s="206">
        <v>0</v>
      </c>
      <c r="DB351" s="206">
        <v>0</v>
      </c>
      <c r="DC351" s="206">
        <v>0</v>
      </c>
      <c r="DD351" s="206">
        <v>0</v>
      </c>
      <c r="DE351" s="206">
        <v>0</v>
      </c>
      <c r="DF351" s="206">
        <v>0</v>
      </c>
      <c r="DG351" s="206">
        <v>0</v>
      </c>
      <c r="DH351" s="206">
        <v>0</v>
      </c>
      <c r="DI351" s="206">
        <v>0</v>
      </c>
      <c r="DJ351" s="206">
        <v>0</v>
      </c>
      <c r="DK351" s="206">
        <v>0</v>
      </c>
      <c r="DL351" s="207">
        <v>0</v>
      </c>
      <c r="DM351" s="343"/>
      <c r="DN351" s="317"/>
      <c r="DO351" s="317"/>
      <c r="DP351" s="317"/>
      <c r="DQ351" s="270"/>
      <c r="DR351" s="209"/>
      <c r="DS351" s="205"/>
      <c r="DT351" s="205" t="s">
        <v>377</v>
      </c>
      <c r="DU351" s="206">
        <f t="shared" si="308"/>
        <v>0</v>
      </c>
      <c r="DV351" s="206">
        <f t="shared" si="309"/>
        <v>0</v>
      </c>
      <c r="DW351" s="206">
        <f t="shared" si="310"/>
        <v>0</v>
      </c>
      <c r="DX351" s="206">
        <f t="shared" si="311"/>
        <v>0</v>
      </c>
      <c r="DY351" s="206">
        <f t="shared" si="312"/>
        <v>0</v>
      </c>
      <c r="DZ351" s="206">
        <f t="shared" si="313"/>
        <v>0</v>
      </c>
      <c r="EA351" s="206">
        <f t="shared" si="314"/>
        <v>0</v>
      </c>
      <c r="EB351" s="206">
        <f t="shared" si="315"/>
        <v>0</v>
      </c>
      <c r="EC351" s="206">
        <f t="shared" si="316"/>
        <v>0</v>
      </c>
      <c r="ED351" s="207">
        <f t="shared" si="306"/>
        <v>0</v>
      </c>
      <c r="EE351" s="303">
        <f t="shared" si="317"/>
        <v>0</v>
      </c>
      <c r="EF351" s="317"/>
      <c r="EG351" s="314"/>
    </row>
    <row r="352" spans="1:137" s="126" customFormat="1" ht="15" hidden="1" customHeight="1" outlineLevel="1" thickBot="1" x14ac:dyDescent="0.4">
      <c r="A352" s="37" t="s">
        <v>357</v>
      </c>
      <c r="B352" s="37">
        <v>7</v>
      </c>
      <c r="C352" s="38">
        <v>7.5</v>
      </c>
      <c r="D352" s="39"/>
      <c r="E352" s="270"/>
      <c r="F352" s="209"/>
      <c r="G352" s="205"/>
      <c r="H352" s="205" t="s">
        <v>379</v>
      </c>
      <c r="I352" s="278">
        <v>0</v>
      </c>
      <c r="J352" s="268">
        <v>0</v>
      </c>
      <c r="K352" s="268">
        <v>0</v>
      </c>
      <c r="L352" s="206">
        <v>0</v>
      </c>
      <c r="M352" s="206">
        <v>0</v>
      </c>
      <c r="N352" s="206">
        <v>0</v>
      </c>
      <c r="O352" s="206">
        <v>0</v>
      </c>
      <c r="P352" s="206">
        <v>0</v>
      </c>
      <c r="Q352" s="206">
        <v>0</v>
      </c>
      <c r="R352" s="206">
        <v>0</v>
      </c>
      <c r="S352" s="206">
        <v>0</v>
      </c>
      <c r="T352" s="206">
        <v>0</v>
      </c>
      <c r="U352" s="206">
        <v>0</v>
      </c>
      <c r="V352" s="206">
        <v>0</v>
      </c>
      <c r="W352" s="206">
        <v>0</v>
      </c>
      <c r="X352" s="206">
        <v>0</v>
      </c>
      <c r="Y352" s="206">
        <v>0</v>
      </c>
      <c r="Z352" s="206">
        <v>0</v>
      </c>
      <c r="AA352" s="206">
        <v>0</v>
      </c>
      <c r="AB352" s="206">
        <v>0</v>
      </c>
      <c r="AC352" s="206">
        <v>0</v>
      </c>
      <c r="AD352" s="206">
        <v>0</v>
      </c>
      <c r="AE352" s="206">
        <v>0</v>
      </c>
      <c r="AF352" s="206">
        <v>0</v>
      </c>
      <c r="AG352" s="206">
        <v>0</v>
      </c>
      <c r="AH352" s="206">
        <v>0</v>
      </c>
      <c r="AI352" s="206">
        <v>0</v>
      </c>
      <c r="AJ352" s="206">
        <v>0</v>
      </c>
      <c r="AK352" s="206">
        <v>0</v>
      </c>
      <c r="AL352" s="206">
        <v>0</v>
      </c>
      <c r="AM352" s="206">
        <v>0</v>
      </c>
      <c r="AN352" s="206">
        <v>0</v>
      </c>
      <c r="AO352" s="206">
        <v>0</v>
      </c>
      <c r="AP352" s="206">
        <v>0</v>
      </c>
      <c r="AQ352" s="206">
        <v>0</v>
      </c>
      <c r="AR352" s="206">
        <v>0</v>
      </c>
      <c r="AS352" s="206">
        <v>0</v>
      </c>
      <c r="AT352" s="206">
        <v>0</v>
      </c>
      <c r="AU352" s="206">
        <v>0</v>
      </c>
      <c r="AV352" s="206">
        <v>0</v>
      </c>
      <c r="AW352" s="206">
        <v>0</v>
      </c>
      <c r="AX352" s="206">
        <v>0</v>
      </c>
      <c r="AY352" s="206">
        <v>0</v>
      </c>
      <c r="AZ352" s="206">
        <v>0</v>
      </c>
      <c r="BA352" s="206">
        <v>0</v>
      </c>
      <c r="BB352" s="206">
        <v>0</v>
      </c>
      <c r="BC352" s="206">
        <v>0</v>
      </c>
      <c r="BD352" s="206">
        <v>0</v>
      </c>
      <c r="BE352" s="206">
        <v>0</v>
      </c>
      <c r="BF352" s="206">
        <v>0</v>
      </c>
      <c r="BG352" s="206">
        <v>0</v>
      </c>
      <c r="BH352" s="206">
        <v>0</v>
      </c>
      <c r="BI352" s="206">
        <v>0</v>
      </c>
      <c r="BJ352" s="206">
        <v>0</v>
      </c>
      <c r="BK352" s="206">
        <v>0</v>
      </c>
      <c r="BL352" s="206">
        <v>0</v>
      </c>
      <c r="BM352" s="206">
        <v>0</v>
      </c>
      <c r="BN352" s="206">
        <v>0</v>
      </c>
      <c r="BO352" s="206">
        <v>0</v>
      </c>
      <c r="BP352" s="206">
        <v>0</v>
      </c>
      <c r="BQ352" s="206">
        <v>0</v>
      </c>
      <c r="BR352" s="206">
        <v>0</v>
      </c>
      <c r="BS352" s="206">
        <v>0</v>
      </c>
      <c r="BT352" s="206">
        <v>0</v>
      </c>
      <c r="BU352" s="206">
        <v>0</v>
      </c>
      <c r="BV352" s="206">
        <v>0</v>
      </c>
      <c r="BW352" s="206">
        <v>0</v>
      </c>
      <c r="BX352" s="206">
        <v>0</v>
      </c>
      <c r="BY352" s="206">
        <v>0</v>
      </c>
      <c r="BZ352" s="206">
        <v>0</v>
      </c>
      <c r="CA352" s="206">
        <v>0</v>
      </c>
      <c r="CB352" s="206">
        <v>0</v>
      </c>
      <c r="CC352" s="206">
        <v>0</v>
      </c>
      <c r="CD352" s="206">
        <v>0</v>
      </c>
      <c r="CE352" s="206">
        <v>0</v>
      </c>
      <c r="CF352" s="206">
        <v>0</v>
      </c>
      <c r="CG352" s="206">
        <v>0</v>
      </c>
      <c r="CH352" s="206">
        <v>0</v>
      </c>
      <c r="CI352" s="206">
        <v>0</v>
      </c>
      <c r="CJ352" s="206">
        <v>0</v>
      </c>
      <c r="CK352" s="206">
        <v>0</v>
      </c>
      <c r="CL352" s="206">
        <v>0</v>
      </c>
      <c r="CM352" s="206">
        <v>0</v>
      </c>
      <c r="CN352" s="206">
        <v>0</v>
      </c>
      <c r="CO352" s="206">
        <v>0</v>
      </c>
      <c r="CP352" s="206">
        <v>0</v>
      </c>
      <c r="CQ352" s="206">
        <v>0</v>
      </c>
      <c r="CR352" s="206">
        <v>0</v>
      </c>
      <c r="CS352" s="206">
        <v>0</v>
      </c>
      <c r="CT352" s="206">
        <v>0</v>
      </c>
      <c r="CU352" s="206">
        <v>0</v>
      </c>
      <c r="CV352" s="206">
        <v>0</v>
      </c>
      <c r="CW352" s="206">
        <v>0</v>
      </c>
      <c r="CX352" s="206">
        <v>0</v>
      </c>
      <c r="CY352" s="206">
        <v>0</v>
      </c>
      <c r="CZ352" s="206">
        <v>0</v>
      </c>
      <c r="DA352" s="206">
        <v>0</v>
      </c>
      <c r="DB352" s="206">
        <v>0</v>
      </c>
      <c r="DC352" s="206">
        <v>0</v>
      </c>
      <c r="DD352" s="206">
        <v>0</v>
      </c>
      <c r="DE352" s="206">
        <v>0</v>
      </c>
      <c r="DF352" s="206">
        <v>0</v>
      </c>
      <c r="DG352" s="206">
        <v>0</v>
      </c>
      <c r="DH352" s="206">
        <v>0</v>
      </c>
      <c r="DI352" s="206">
        <v>0</v>
      </c>
      <c r="DJ352" s="206">
        <v>0</v>
      </c>
      <c r="DK352" s="206">
        <v>0</v>
      </c>
      <c r="DL352" s="207">
        <v>0</v>
      </c>
      <c r="DM352" s="343"/>
      <c r="DN352" s="317"/>
      <c r="DO352" s="317"/>
      <c r="DP352" s="317"/>
      <c r="DQ352" s="270"/>
      <c r="DR352" s="209"/>
      <c r="DS352" s="205"/>
      <c r="DT352" s="205" t="s">
        <v>379</v>
      </c>
      <c r="DU352" s="206">
        <f t="shared" si="308"/>
        <v>0</v>
      </c>
      <c r="DV352" s="206">
        <f t="shared" si="309"/>
        <v>0</v>
      </c>
      <c r="DW352" s="206">
        <f t="shared" si="310"/>
        <v>0</v>
      </c>
      <c r="DX352" s="206">
        <f t="shared" si="311"/>
        <v>0</v>
      </c>
      <c r="DY352" s="206">
        <f t="shared" si="312"/>
        <v>0</v>
      </c>
      <c r="DZ352" s="206">
        <f t="shared" si="313"/>
        <v>0</v>
      </c>
      <c r="EA352" s="206">
        <f t="shared" si="314"/>
        <v>0</v>
      </c>
      <c r="EB352" s="206">
        <f t="shared" si="315"/>
        <v>0</v>
      </c>
      <c r="EC352" s="206">
        <f t="shared" si="316"/>
        <v>0</v>
      </c>
      <c r="ED352" s="207">
        <f t="shared" si="306"/>
        <v>0</v>
      </c>
      <c r="EE352" s="303">
        <f t="shared" si="317"/>
        <v>0</v>
      </c>
      <c r="EF352" s="317"/>
      <c r="EG352" s="314"/>
    </row>
    <row r="353" spans="1:137" s="126" customFormat="1" ht="15.75" hidden="1" customHeight="1" outlineLevel="1" thickBot="1" x14ac:dyDescent="0.4">
      <c r="A353" s="37" t="s">
        <v>357</v>
      </c>
      <c r="B353" s="37">
        <v>8</v>
      </c>
      <c r="C353" s="48"/>
      <c r="D353" s="39"/>
      <c r="E353" s="279" t="s">
        <v>385</v>
      </c>
      <c r="F353" s="277"/>
      <c r="G353" s="280"/>
      <c r="H353" s="281"/>
      <c r="I353" s="278">
        <v>0</v>
      </c>
      <c r="J353" s="268">
        <v>0</v>
      </c>
      <c r="K353" s="268">
        <v>0</v>
      </c>
      <c r="L353" s="206">
        <v>0</v>
      </c>
      <c r="M353" s="206">
        <v>0</v>
      </c>
      <c r="N353" s="206">
        <v>0</v>
      </c>
      <c r="O353" s="206">
        <v>0</v>
      </c>
      <c r="P353" s="206">
        <v>0</v>
      </c>
      <c r="Q353" s="206">
        <v>0</v>
      </c>
      <c r="R353" s="206">
        <v>0</v>
      </c>
      <c r="S353" s="206">
        <v>0</v>
      </c>
      <c r="T353" s="206">
        <v>0</v>
      </c>
      <c r="U353" s="206">
        <v>0</v>
      </c>
      <c r="V353" s="206">
        <v>0</v>
      </c>
      <c r="W353" s="206">
        <v>0</v>
      </c>
      <c r="X353" s="206">
        <v>0</v>
      </c>
      <c r="Y353" s="206">
        <v>0</v>
      </c>
      <c r="Z353" s="206">
        <v>0</v>
      </c>
      <c r="AA353" s="206">
        <v>0</v>
      </c>
      <c r="AB353" s="206">
        <v>0</v>
      </c>
      <c r="AC353" s="206">
        <v>0</v>
      </c>
      <c r="AD353" s="206">
        <v>0</v>
      </c>
      <c r="AE353" s="206">
        <v>0</v>
      </c>
      <c r="AF353" s="206">
        <v>0</v>
      </c>
      <c r="AG353" s="206">
        <v>0</v>
      </c>
      <c r="AH353" s="206">
        <v>0</v>
      </c>
      <c r="AI353" s="206">
        <v>0</v>
      </c>
      <c r="AJ353" s="206">
        <v>0</v>
      </c>
      <c r="AK353" s="206">
        <v>0</v>
      </c>
      <c r="AL353" s="206">
        <v>0</v>
      </c>
      <c r="AM353" s="206">
        <v>0</v>
      </c>
      <c r="AN353" s="206">
        <v>0</v>
      </c>
      <c r="AO353" s="206">
        <v>0</v>
      </c>
      <c r="AP353" s="206">
        <v>0</v>
      </c>
      <c r="AQ353" s="206">
        <v>0</v>
      </c>
      <c r="AR353" s="206">
        <v>0</v>
      </c>
      <c r="AS353" s="206">
        <v>0</v>
      </c>
      <c r="AT353" s="206">
        <v>0</v>
      </c>
      <c r="AU353" s="206">
        <v>0</v>
      </c>
      <c r="AV353" s="206">
        <v>0</v>
      </c>
      <c r="AW353" s="206">
        <v>0</v>
      </c>
      <c r="AX353" s="206">
        <v>0</v>
      </c>
      <c r="AY353" s="206">
        <v>0</v>
      </c>
      <c r="AZ353" s="206">
        <v>0</v>
      </c>
      <c r="BA353" s="206">
        <v>0</v>
      </c>
      <c r="BB353" s="206">
        <v>0</v>
      </c>
      <c r="BC353" s="206">
        <v>0</v>
      </c>
      <c r="BD353" s="206">
        <v>0</v>
      </c>
      <c r="BE353" s="206">
        <v>0</v>
      </c>
      <c r="BF353" s="206">
        <v>0</v>
      </c>
      <c r="BG353" s="206">
        <v>0</v>
      </c>
      <c r="BH353" s="206">
        <v>0</v>
      </c>
      <c r="BI353" s="206">
        <v>0</v>
      </c>
      <c r="BJ353" s="206">
        <v>0</v>
      </c>
      <c r="BK353" s="206">
        <v>0</v>
      </c>
      <c r="BL353" s="206">
        <v>0</v>
      </c>
      <c r="BM353" s="206">
        <v>0</v>
      </c>
      <c r="BN353" s="206">
        <v>0</v>
      </c>
      <c r="BO353" s="206">
        <v>0</v>
      </c>
      <c r="BP353" s="206">
        <v>0</v>
      </c>
      <c r="BQ353" s="206">
        <v>0</v>
      </c>
      <c r="BR353" s="206">
        <v>0</v>
      </c>
      <c r="BS353" s="206">
        <v>0</v>
      </c>
      <c r="BT353" s="206">
        <v>0</v>
      </c>
      <c r="BU353" s="206">
        <v>0</v>
      </c>
      <c r="BV353" s="206">
        <v>0</v>
      </c>
      <c r="BW353" s="206">
        <v>0</v>
      </c>
      <c r="BX353" s="206">
        <v>0</v>
      </c>
      <c r="BY353" s="206">
        <v>0</v>
      </c>
      <c r="BZ353" s="206">
        <v>0</v>
      </c>
      <c r="CA353" s="206">
        <v>0</v>
      </c>
      <c r="CB353" s="206">
        <v>0</v>
      </c>
      <c r="CC353" s="206">
        <v>0</v>
      </c>
      <c r="CD353" s="206">
        <v>0</v>
      </c>
      <c r="CE353" s="206">
        <v>0</v>
      </c>
      <c r="CF353" s="206">
        <v>0</v>
      </c>
      <c r="CG353" s="206">
        <v>0</v>
      </c>
      <c r="CH353" s="206">
        <v>0</v>
      </c>
      <c r="CI353" s="206">
        <v>0</v>
      </c>
      <c r="CJ353" s="206">
        <v>0</v>
      </c>
      <c r="CK353" s="206">
        <v>0</v>
      </c>
      <c r="CL353" s="206">
        <v>0</v>
      </c>
      <c r="CM353" s="206">
        <v>0</v>
      </c>
      <c r="CN353" s="206">
        <v>0</v>
      </c>
      <c r="CO353" s="206">
        <v>0</v>
      </c>
      <c r="CP353" s="206">
        <v>0</v>
      </c>
      <c r="CQ353" s="206">
        <v>0</v>
      </c>
      <c r="CR353" s="206">
        <v>0</v>
      </c>
      <c r="CS353" s="206">
        <v>0</v>
      </c>
      <c r="CT353" s="206">
        <v>0</v>
      </c>
      <c r="CU353" s="206">
        <v>0</v>
      </c>
      <c r="CV353" s="206">
        <v>0</v>
      </c>
      <c r="CW353" s="206">
        <v>0</v>
      </c>
      <c r="CX353" s="206">
        <v>0</v>
      </c>
      <c r="CY353" s="206">
        <v>0</v>
      </c>
      <c r="CZ353" s="206">
        <v>0</v>
      </c>
      <c r="DA353" s="206">
        <v>0</v>
      </c>
      <c r="DB353" s="206">
        <v>0</v>
      </c>
      <c r="DC353" s="206">
        <v>0</v>
      </c>
      <c r="DD353" s="206">
        <v>0</v>
      </c>
      <c r="DE353" s="206">
        <v>0</v>
      </c>
      <c r="DF353" s="206">
        <v>0</v>
      </c>
      <c r="DG353" s="206">
        <v>0</v>
      </c>
      <c r="DH353" s="206">
        <v>0</v>
      </c>
      <c r="DI353" s="206">
        <v>0</v>
      </c>
      <c r="DJ353" s="206">
        <v>0</v>
      </c>
      <c r="DK353" s="206">
        <v>0</v>
      </c>
      <c r="DL353" s="207">
        <v>0</v>
      </c>
      <c r="DM353" s="343"/>
      <c r="DN353" s="317"/>
      <c r="DO353" s="317"/>
      <c r="DP353" s="317"/>
      <c r="DQ353" s="279" t="s">
        <v>385</v>
      </c>
      <c r="DR353" s="277"/>
      <c r="DS353" s="280"/>
      <c r="DT353" s="281"/>
      <c r="DU353" s="206">
        <f t="shared" si="308"/>
        <v>0</v>
      </c>
      <c r="DV353" s="206">
        <f t="shared" si="309"/>
        <v>0</v>
      </c>
      <c r="DW353" s="206">
        <f t="shared" si="310"/>
        <v>0</v>
      </c>
      <c r="DX353" s="206">
        <f t="shared" si="311"/>
        <v>0</v>
      </c>
      <c r="DY353" s="206">
        <f t="shared" si="312"/>
        <v>0</v>
      </c>
      <c r="DZ353" s="206">
        <f t="shared" si="313"/>
        <v>0</v>
      </c>
      <c r="EA353" s="206">
        <f t="shared" si="314"/>
        <v>0</v>
      </c>
      <c r="EB353" s="206">
        <f t="shared" si="315"/>
        <v>0</v>
      </c>
      <c r="EC353" s="206">
        <f t="shared" si="316"/>
        <v>0</v>
      </c>
      <c r="ED353" s="207">
        <f t="shared" si="306"/>
        <v>0</v>
      </c>
      <c r="EE353" s="303">
        <f t="shared" si="317"/>
        <v>0</v>
      </c>
      <c r="EF353" s="317"/>
      <c r="EG353" s="314"/>
    </row>
    <row r="354" spans="1:137" s="126" customFormat="1" ht="15" hidden="1" customHeight="1" outlineLevel="1" thickBot="1" x14ac:dyDescent="0.4">
      <c r="A354" s="41" t="s">
        <v>357</v>
      </c>
      <c r="B354" s="41">
        <v>8</v>
      </c>
      <c r="C354" s="49">
        <v>8.1</v>
      </c>
      <c r="D354" s="43"/>
      <c r="E354" s="282"/>
      <c r="F354" s="283" t="s">
        <v>386</v>
      </c>
      <c r="G354" s="284"/>
      <c r="H354" s="285"/>
      <c r="I354" s="286">
        <v>0</v>
      </c>
      <c r="J354" s="287">
        <v>0</v>
      </c>
      <c r="K354" s="287">
        <v>0</v>
      </c>
      <c r="L354" s="224">
        <v>0</v>
      </c>
      <c r="M354" s="224">
        <v>0</v>
      </c>
      <c r="N354" s="224">
        <v>0</v>
      </c>
      <c r="O354" s="224">
        <v>0</v>
      </c>
      <c r="P354" s="224">
        <v>0</v>
      </c>
      <c r="Q354" s="224">
        <v>0</v>
      </c>
      <c r="R354" s="224">
        <v>0</v>
      </c>
      <c r="S354" s="224">
        <v>0</v>
      </c>
      <c r="T354" s="224">
        <v>0</v>
      </c>
      <c r="U354" s="224">
        <v>0</v>
      </c>
      <c r="V354" s="224">
        <v>0</v>
      </c>
      <c r="W354" s="224">
        <v>0</v>
      </c>
      <c r="X354" s="224">
        <v>0</v>
      </c>
      <c r="Y354" s="224">
        <v>0</v>
      </c>
      <c r="Z354" s="224">
        <v>0</v>
      </c>
      <c r="AA354" s="224">
        <v>0</v>
      </c>
      <c r="AB354" s="224">
        <v>0</v>
      </c>
      <c r="AC354" s="224">
        <v>0</v>
      </c>
      <c r="AD354" s="224">
        <v>0</v>
      </c>
      <c r="AE354" s="224">
        <v>0</v>
      </c>
      <c r="AF354" s="224">
        <v>0</v>
      </c>
      <c r="AG354" s="224">
        <v>0</v>
      </c>
      <c r="AH354" s="224">
        <v>0</v>
      </c>
      <c r="AI354" s="224">
        <v>0</v>
      </c>
      <c r="AJ354" s="224">
        <v>0</v>
      </c>
      <c r="AK354" s="224">
        <v>0</v>
      </c>
      <c r="AL354" s="224">
        <v>0</v>
      </c>
      <c r="AM354" s="224">
        <v>0</v>
      </c>
      <c r="AN354" s="224">
        <v>0</v>
      </c>
      <c r="AO354" s="224">
        <v>0</v>
      </c>
      <c r="AP354" s="224">
        <v>0</v>
      </c>
      <c r="AQ354" s="224">
        <v>0</v>
      </c>
      <c r="AR354" s="224">
        <v>0</v>
      </c>
      <c r="AS354" s="224">
        <v>0</v>
      </c>
      <c r="AT354" s="224">
        <v>0</v>
      </c>
      <c r="AU354" s="224">
        <v>0</v>
      </c>
      <c r="AV354" s="224">
        <v>0</v>
      </c>
      <c r="AW354" s="224">
        <v>0</v>
      </c>
      <c r="AX354" s="224">
        <v>0</v>
      </c>
      <c r="AY354" s="224">
        <v>0</v>
      </c>
      <c r="AZ354" s="224">
        <v>0</v>
      </c>
      <c r="BA354" s="224">
        <v>0</v>
      </c>
      <c r="BB354" s="224">
        <v>0</v>
      </c>
      <c r="BC354" s="224">
        <v>0</v>
      </c>
      <c r="BD354" s="224">
        <v>0</v>
      </c>
      <c r="BE354" s="224">
        <v>0</v>
      </c>
      <c r="BF354" s="224">
        <v>0</v>
      </c>
      <c r="BG354" s="224">
        <v>0</v>
      </c>
      <c r="BH354" s="224">
        <v>0</v>
      </c>
      <c r="BI354" s="224">
        <v>0</v>
      </c>
      <c r="BJ354" s="224">
        <v>0</v>
      </c>
      <c r="BK354" s="224">
        <v>0</v>
      </c>
      <c r="BL354" s="224">
        <v>0</v>
      </c>
      <c r="BM354" s="224">
        <v>0</v>
      </c>
      <c r="BN354" s="224">
        <v>0</v>
      </c>
      <c r="BO354" s="224">
        <v>0</v>
      </c>
      <c r="BP354" s="224">
        <v>0</v>
      </c>
      <c r="BQ354" s="224">
        <v>0</v>
      </c>
      <c r="BR354" s="224">
        <v>0</v>
      </c>
      <c r="BS354" s="224">
        <v>0</v>
      </c>
      <c r="BT354" s="224">
        <v>0</v>
      </c>
      <c r="BU354" s="224">
        <v>0</v>
      </c>
      <c r="BV354" s="224">
        <v>0</v>
      </c>
      <c r="BW354" s="224">
        <v>0</v>
      </c>
      <c r="BX354" s="224">
        <v>0</v>
      </c>
      <c r="BY354" s="224">
        <v>0</v>
      </c>
      <c r="BZ354" s="224">
        <v>0</v>
      </c>
      <c r="CA354" s="224">
        <v>0</v>
      </c>
      <c r="CB354" s="224">
        <v>0</v>
      </c>
      <c r="CC354" s="224">
        <v>0</v>
      </c>
      <c r="CD354" s="224">
        <v>0</v>
      </c>
      <c r="CE354" s="224">
        <v>0</v>
      </c>
      <c r="CF354" s="224">
        <v>0</v>
      </c>
      <c r="CG354" s="224">
        <v>0</v>
      </c>
      <c r="CH354" s="224">
        <v>0</v>
      </c>
      <c r="CI354" s="224">
        <v>0</v>
      </c>
      <c r="CJ354" s="224">
        <v>0</v>
      </c>
      <c r="CK354" s="224">
        <v>0</v>
      </c>
      <c r="CL354" s="224">
        <v>0</v>
      </c>
      <c r="CM354" s="224">
        <v>0</v>
      </c>
      <c r="CN354" s="224">
        <v>0</v>
      </c>
      <c r="CO354" s="224">
        <v>0</v>
      </c>
      <c r="CP354" s="224">
        <v>0</v>
      </c>
      <c r="CQ354" s="224">
        <v>0</v>
      </c>
      <c r="CR354" s="224">
        <v>0</v>
      </c>
      <c r="CS354" s="224">
        <v>0</v>
      </c>
      <c r="CT354" s="224">
        <v>0</v>
      </c>
      <c r="CU354" s="224">
        <v>0</v>
      </c>
      <c r="CV354" s="224">
        <v>0</v>
      </c>
      <c r="CW354" s="224">
        <v>0</v>
      </c>
      <c r="CX354" s="224">
        <v>0</v>
      </c>
      <c r="CY354" s="224">
        <v>0</v>
      </c>
      <c r="CZ354" s="224">
        <v>0</v>
      </c>
      <c r="DA354" s="224">
        <v>0</v>
      </c>
      <c r="DB354" s="224">
        <v>0</v>
      </c>
      <c r="DC354" s="224">
        <v>0</v>
      </c>
      <c r="DD354" s="224">
        <v>0</v>
      </c>
      <c r="DE354" s="224">
        <v>0</v>
      </c>
      <c r="DF354" s="224">
        <v>0</v>
      </c>
      <c r="DG354" s="224">
        <v>0</v>
      </c>
      <c r="DH354" s="224">
        <v>0</v>
      </c>
      <c r="DI354" s="224">
        <v>0</v>
      </c>
      <c r="DJ354" s="224">
        <v>0</v>
      </c>
      <c r="DK354" s="224">
        <v>0</v>
      </c>
      <c r="DL354" s="225">
        <v>0</v>
      </c>
      <c r="DM354" s="343"/>
      <c r="DN354" s="317"/>
      <c r="DO354" s="317"/>
      <c r="DP354" s="317"/>
      <c r="DQ354" s="282"/>
      <c r="DR354" s="283" t="s">
        <v>386</v>
      </c>
      <c r="DS354" s="284"/>
      <c r="DT354" s="285"/>
      <c r="DU354" s="206">
        <f t="shared" si="308"/>
        <v>0</v>
      </c>
      <c r="DV354" s="206">
        <f t="shared" si="309"/>
        <v>0</v>
      </c>
      <c r="DW354" s="206">
        <f t="shared" si="310"/>
        <v>0</v>
      </c>
      <c r="DX354" s="206">
        <f t="shared" si="311"/>
        <v>0</v>
      </c>
      <c r="DY354" s="206">
        <f t="shared" si="312"/>
        <v>0</v>
      </c>
      <c r="DZ354" s="206">
        <f t="shared" si="313"/>
        <v>0</v>
      </c>
      <c r="EA354" s="206">
        <f t="shared" si="314"/>
        <v>0</v>
      </c>
      <c r="EB354" s="206">
        <f t="shared" si="315"/>
        <v>0</v>
      </c>
      <c r="EC354" s="206">
        <f t="shared" si="316"/>
        <v>0</v>
      </c>
      <c r="ED354" s="207">
        <f t="shared" si="306"/>
        <v>0</v>
      </c>
      <c r="EE354" s="303">
        <f t="shared" si="317"/>
        <v>0</v>
      </c>
      <c r="EF354" s="317"/>
      <c r="EG354" s="314"/>
    </row>
    <row r="355" spans="1:137" s="126" customFormat="1" ht="15" hidden="1" customHeight="1" outlineLevel="1" thickBot="1" x14ac:dyDescent="0.4">
      <c r="A355" s="41" t="s">
        <v>357</v>
      </c>
      <c r="B355" s="41">
        <v>8</v>
      </c>
      <c r="C355" s="49">
        <v>8.1</v>
      </c>
      <c r="D355" s="43" t="s">
        <v>387</v>
      </c>
      <c r="E355" s="282"/>
      <c r="F355" s="283"/>
      <c r="G355" s="284" t="s">
        <v>388</v>
      </c>
      <c r="H355" s="285"/>
      <c r="I355" s="206">
        <v>-5615928.9452</v>
      </c>
      <c r="J355" s="206">
        <v>0</v>
      </c>
      <c r="K355" s="206">
        <v>4534087.8921478698</v>
      </c>
      <c r="L355" s="206">
        <v>-360613.684350756</v>
      </c>
      <c r="M355" s="206">
        <v>-360613.68435071397</v>
      </c>
      <c r="N355" s="206">
        <v>-360613.684350706</v>
      </c>
      <c r="O355" s="206">
        <v>-360613.684350711</v>
      </c>
      <c r="P355" s="206">
        <v>0</v>
      </c>
      <c r="Q355" s="206">
        <v>-1689899.2747</v>
      </c>
      <c r="R355" s="206">
        <v>608058.22164794698</v>
      </c>
      <c r="S355" s="206">
        <v>-360613.68435079802</v>
      </c>
      <c r="T355" s="206">
        <v>-360613.68435070501</v>
      </c>
      <c r="U355" s="206">
        <v>-360613.68435073202</v>
      </c>
      <c r="V355" s="206">
        <v>-360613.68435067701</v>
      </c>
      <c r="W355" s="206">
        <v>-40501.125</v>
      </c>
      <c r="X355" s="206">
        <v>-218758.52283999999</v>
      </c>
      <c r="Y355" s="206">
        <v>0</v>
      </c>
      <c r="Z355" s="206">
        <v>-1183195.0895628899</v>
      </c>
      <c r="AA355" s="206">
        <v>-360613.68435071397</v>
      </c>
      <c r="AB355" s="206">
        <v>-360613.68435070501</v>
      </c>
      <c r="AC355" s="206">
        <v>-360613.684350756</v>
      </c>
      <c r="AD355" s="206">
        <v>-2258365.09032</v>
      </c>
      <c r="AE355" s="206">
        <v>0</v>
      </c>
      <c r="AF355" s="206">
        <v>1176524.03726783</v>
      </c>
      <c r="AG355" s="206">
        <v>-360613.68435070303</v>
      </c>
      <c r="AH355" s="206">
        <v>-360613.68435070699</v>
      </c>
      <c r="AI355" s="206">
        <v>-360613.68435073999</v>
      </c>
      <c r="AJ355" s="206">
        <v>-360613.68435071397</v>
      </c>
      <c r="AK355" s="206">
        <v>-6.7000000000000002E-3</v>
      </c>
      <c r="AL355" s="206">
        <v>0</v>
      </c>
      <c r="AM355" s="206">
        <v>-721227.36200142198</v>
      </c>
      <c r="AN355" s="206">
        <v>0</v>
      </c>
      <c r="AO355" s="206">
        <v>0</v>
      </c>
      <c r="AP355" s="206">
        <v>0</v>
      </c>
      <c r="AQ355" s="206">
        <v>0</v>
      </c>
      <c r="AR355" s="206">
        <v>0</v>
      </c>
      <c r="AS355" s="206">
        <v>0</v>
      </c>
      <c r="AT355" s="206">
        <v>0</v>
      </c>
      <c r="AU355" s="206">
        <v>4.5776367187500001E-8</v>
      </c>
      <c r="AV355" s="206">
        <v>0</v>
      </c>
      <c r="AW355" s="206">
        <v>0</v>
      </c>
      <c r="AX355" s="206">
        <v>-1.52587890625E-8</v>
      </c>
      <c r="AY355" s="206">
        <v>0</v>
      </c>
      <c r="AZ355" s="206">
        <v>0</v>
      </c>
      <c r="BA355" s="206">
        <v>0</v>
      </c>
      <c r="BB355" s="206">
        <v>4.7683715820312501E-9</v>
      </c>
      <c r="BC355" s="206">
        <v>0</v>
      </c>
      <c r="BD355" s="206">
        <v>3.7193298339843697E-8</v>
      </c>
      <c r="BE355" s="206">
        <v>0</v>
      </c>
      <c r="BF355" s="206">
        <v>-1510088.4</v>
      </c>
      <c r="BG355" s="206">
        <v>-785201.68599999999</v>
      </c>
      <c r="BH355" s="206">
        <v>2295290.0860000001</v>
      </c>
      <c r="BI355" s="206">
        <v>0</v>
      </c>
      <c r="BJ355" s="206">
        <v>0</v>
      </c>
      <c r="BK355" s="206">
        <v>0</v>
      </c>
      <c r="BL355" s="206">
        <v>0</v>
      </c>
      <c r="BM355" s="206">
        <v>-2424701.6124999998</v>
      </c>
      <c r="BN355" s="206">
        <v>-774441.35100000002</v>
      </c>
      <c r="BO355" s="206">
        <v>3199142.9635000001</v>
      </c>
      <c r="BP355" s="206">
        <v>0</v>
      </c>
      <c r="BQ355" s="206">
        <v>0</v>
      </c>
      <c r="BR355" s="206">
        <v>-4.5776367187500001E-8</v>
      </c>
      <c r="BS355" s="206">
        <v>0</v>
      </c>
      <c r="BT355" s="206">
        <v>0</v>
      </c>
      <c r="BU355" s="206">
        <v>0</v>
      </c>
      <c r="BV355" s="206">
        <v>0</v>
      </c>
      <c r="BW355" s="206">
        <v>0</v>
      </c>
      <c r="BX355" s="206">
        <v>0</v>
      </c>
      <c r="BY355" s="206">
        <v>0</v>
      </c>
      <c r="BZ355" s="206">
        <v>0</v>
      </c>
      <c r="CA355" s="206">
        <v>0</v>
      </c>
      <c r="CB355" s="206">
        <v>-26103506.616</v>
      </c>
      <c r="CC355" s="206">
        <v>26103506.616</v>
      </c>
      <c r="CD355" s="206">
        <v>0</v>
      </c>
      <c r="CE355" s="206">
        <v>0</v>
      </c>
      <c r="CF355" s="206">
        <v>0</v>
      </c>
      <c r="CG355" s="206">
        <v>0</v>
      </c>
      <c r="CH355" s="206">
        <v>0</v>
      </c>
      <c r="CI355" s="206">
        <v>0</v>
      </c>
      <c r="CJ355" s="206">
        <v>0</v>
      </c>
      <c r="CK355" s="206">
        <v>0</v>
      </c>
      <c r="CL355" s="206">
        <v>0</v>
      </c>
      <c r="CM355" s="206">
        <v>0</v>
      </c>
      <c r="CN355" s="206">
        <v>0</v>
      </c>
      <c r="CO355" s="206">
        <v>0</v>
      </c>
      <c r="CP355" s="206">
        <v>0</v>
      </c>
      <c r="CQ355" s="206">
        <v>0</v>
      </c>
      <c r="CR355" s="206">
        <v>0</v>
      </c>
      <c r="CS355" s="206">
        <v>0</v>
      </c>
      <c r="CT355" s="206">
        <v>0</v>
      </c>
      <c r="CU355" s="206">
        <v>0</v>
      </c>
      <c r="CV355" s="206">
        <v>-2065321.98657</v>
      </c>
      <c r="CW355" s="206">
        <v>2065321.98657</v>
      </c>
      <c r="CX355" s="206">
        <v>0</v>
      </c>
      <c r="CY355" s="206">
        <v>0</v>
      </c>
      <c r="CZ355" s="206">
        <v>0</v>
      </c>
      <c r="DA355" s="206">
        <v>0</v>
      </c>
      <c r="DB355" s="206">
        <v>0</v>
      </c>
      <c r="DC355" s="206">
        <v>0</v>
      </c>
      <c r="DD355" s="206">
        <v>0</v>
      </c>
      <c r="DE355" s="206">
        <v>-205549800.079909</v>
      </c>
      <c r="DF355" s="206">
        <v>0</v>
      </c>
      <c r="DG355" s="206">
        <v>0</v>
      </c>
      <c r="DH355" s="206">
        <v>0</v>
      </c>
      <c r="DI355" s="206">
        <v>0</v>
      </c>
      <c r="DJ355" s="206">
        <v>0</v>
      </c>
      <c r="DK355" s="206">
        <v>0</v>
      </c>
      <c r="DL355" s="207">
        <v>-216368210.61043048</v>
      </c>
      <c r="DM355" s="343"/>
      <c r="DN355" s="317"/>
      <c r="DO355" s="317"/>
      <c r="DP355" s="317"/>
      <c r="DQ355" s="282"/>
      <c r="DR355" s="283"/>
      <c r="DS355" s="284" t="s">
        <v>388</v>
      </c>
      <c r="DT355" s="285"/>
      <c r="DU355" s="206">
        <f t="shared" si="308"/>
        <v>-5.6159289452000003</v>
      </c>
      <c r="DV355" s="206">
        <f t="shared" si="309"/>
        <v>3.0916331547449829</v>
      </c>
      <c r="DW355" s="206">
        <f t="shared" si="310"/>
        <v>-7.5728873780650625</v>
      </c>
      <c r="DX355" s="206">
        <f t="shared" si="311"/>
        <v>-0.72122736200139304</v>
      </c>
      <c r="DY355" s="206">
        <f t="shared" si="312"/>
        <v>0</v>
      </c>
      <c r="DZ355" s="206">
        <f t="shared" si="313"/>
        <v>-205.54980007990901</v>
      </c>
      <c r="EA355" s="206">
        <f t="shared" si="314"/>
        <v>0</v>
      </c>
      <c r="EB355" s="206">
        <f t="shared" si="315"/>
        <v>0</v>
      </c>
      <c r="EC355" s="206">
        <f t="shared" si="316"/>
        <v>0</v>
      </c>
      <c r="ED355" s="207">
        <f t="shared" si="306"/>
        <v>-216.36821061043048</v>
      </c>
      <c r="EE355" s="303">
        <f t="shared" si="317"/>
        <v>0</v>
      </c>
      <c r="EF355" s="317"/>
      <c r="EG355" s="314"/>
    </row>
    <row r="356" spans="1:137" s="126" customFormat="1" ht="15" hidden="1" customHeight="1" outlineLevel="1" thickBot="1" x14ac:dyDescent="0.4">
      <c r="A356" s="41" t="s">
        <v>357</v>
      </c>
      <c r="B356" s="41">
        <v>8</v>
      </c>
      <c r="C356" s="49">
        <v>8.1</v>
      </c>
      <c r="D356" s="43" t="s">
        <v>389</v>
      </c>
      <c r="E356" s="282"/>
      <c r="F356" s="283"/>
      <c r="G356" s="284" t="s">
        <v>390</v>
      </c>
      <c r="H356" s="285"/>
      <c r="I356" s="286">
        <v>-1902829.013</v>
      </c>
      <c r="J356" s="287">
        <v>-58560</v>
      </c>
      <c r="K356" s="287">
        <v>-1349176.09966688</v>
      </c>
      <c r="L356" s="224">
        <v>-1103521.70422226</v>
      </c>
      <c r="M356" s="224">
        <v>-1103521.7042223599</v>
      </c>
      <c r="N356" s="224">
        <v>-1103521.70422221</v>
      </c>
      <c r="O356" s="224">
        <v>-1103521.7042223201</v>
      </c>
      <c r="P356" s="224">
        <v>-932600</v>
      </c>
      <c r="Q356" s="224">
        <v>0</v>
      </c>
      <c r="R356" s="224">
        <v>-2377965.1126667899</v>
      </c>
      <c r="S356" s="224">
        <v>-1103521.7042223599</v>
      </c>
      <c r="T356" s="224">
        <v>-1103521.70422221</v>
      </c>
      <c r="U356" s="224">
        <v>-1103521.7042223399</v>
      </c>
      <c r="V356" s="224">
        <v>-1103521.70422223</v>
      </c>
      <c r="W356" s="224">
        <v>-524827.61300000001</v>
      </c>
      <c r="X356" s="224">
        <v>-58798.099900000001</v>
      </c>
      <c r="Y356" s="224">
        <v>0</v>
      </c>
      <c r="Z356" s="224">
        <v>-3830461.1039891299</v>
      </c>
      <c r="AA356" s="224">
        <v>-1103521.7042223399</v>
      </c>
      <c r="AB356" s="224">
        <v>-1103521.70422222</v>
      </c>
      <c r="AC356" s="224">
        <v>-1103521.7042223599</v>
      </c>
      <c r="AD356" s="224">
        <v>-2100000</v>
      </c>
      <c r="AE356" s="224">
        <v>-38000</v>
      </c>
      <c r="AF356" s="224">
        <v>-1172565.11266668</v>
      </c>
      <c r="AG356" s="224">
        <v>-1103521.70422245</v>
      </c>
      <c r="AH356" s="224">
        <v>-1103521.70422223</v>
      </c>
      <c r="AI356" s="224">
        <v>-1103521.70422223</v>
      </c>
      <c r="AJ356" s="224">
        <v>-1103521.7042223399</v>
      </c>
      <c r="AK356" s="224">
        <v>-160000</v>
      </c>
      <c r="AL356" s="224">
        <v>-10139698.427999999</v>
      </c>
      <c r="AM356" s="224">
        <v>8092655.0195554299</v>
      </c>
      <c r="AN356" s="224">
        <v>0</v>
      </c>
      <c r="AO356" s="224">
        <v>0</v>
      </c>
      <c r="AP356" s="224">
        <v>0</v>
      </c>
      <c r="AQ356" s="224">
        <v>0</v>
      </c>
      <c r="AR356" s="224">
        <v>0</v>
      </c>
      <c r="AS356" s="224">
        <v>-1021000</v>
      </c>
      <c r="AT356" s="224">
        <v>1021000</v>
      </c>
      <c r="AU356" s="224">
        <v>-9.1642141342163101E-9</v>
      </c>
      <c r="AV356" s="224">
        <v>0</v>
      </c>
      <c r="AW356" s="224">
        <v>6.0796737670898401E-9</v>
      </c>
      <c r="AX356" s="224">
        <v>0</v>
      </c>
      <c r="AY356" s="224">
        <v>-456304.95500000002</v>
      </c>
      <c r="AZ356" s="224">
        <v>-87145.183999999994</v>
      </c>
      <c r="BA356" s="224">
        <v>543450.13899999997</v>
      </c>
      <c r="BB356" s="224">
        <v>0</v>
      </c>
      <c r="BC356" s="224">
        <v>0</v>
      </c>
      <c r="BD356" s="224">
        <v>0</v>
      </c>
      <c r="BE356" s="224">
        <v>0</v>
      </c>
      <c r="BF356" s="224">
        <v>-349790.17</v>
      </c>
      <c r="BG356" s="224">
        <v>-61432.205000000002</v>
      </c>
      <c r="BH356" s="224">
        <v>411222.375</v>
      </c>
      <c r="BI356" s="224">
        <v>0</v>
      </c>
      <c r="BJ356" s="224">
        <v>0</v>
      </c>
      <c r="BK356" s="224">
        <v>0</v>
      </c>
      <c r="BL356" s="224">
        <v>0</v>
      </c>
      <c r="BM356" s="224">
        <v>0</v>
      </c>
      <c r="BN356" s="224">
        <v>-136197.67600000001</v>
      </c>
      <c r="BO356" s="224">
        <v>136197.67600000001</v>
      </c>
      <c r="BP356" s="224">
        <v>0</v>
      </c>
      <c r="BQ356" s="224">
        <v>0</v>
      </c>
      <c r="BR356" s="224">
        <v>0</v>
      </c>
      <c r="BS356" s="224">
        <v>-5.9604644775390595E-10</v>
      </c>
      <c r="BT356" s="224">
        <v>-199381</v>
      </c>
      <c r="BU356" s="224">
        <v>-117900</v>
      </c>
      <c r="BV356" s="224">
        <v>317281</v>
      </c>
      <c r="BW356" s="224">
        <v>0</v>
      </c>
      <c r="BX356" s="224">
        <v>0</v>
      </c>
      <c r="BY356" s="224">
        <v>0</v>
      </c>
      <c r="BZ356" s="224">
        <v>0</v>
      </c>
      <c r="CA356" s="224">
        <v>0</v>
      </c>
      <c r="CB356" s="224">
        <v>-1644358.051</v>
      </c>
      <c r="CC356" s="224">
        <v>1644358.051</v>
      </c>
      <c r="CD356" s="224">
        <v>0</v>
      </c>
      <c r="CE356" s="224">
        <v>0</v>
      </c>
      <c r="CF356" s="224">
        <v>0</v>
      </c>
      <c r="CG356" s="224">
        <v>0</v>
      </c>
      <c r="CH356" s="224">
        <v>-17000</v>
      </c>
      <c r="CI356" s="224">
        <v>-759445.34199999995</v>
      </c>
      <c r="CJ356" s="224">
        <v>776445.34199999995</v>
      </c>
      <c r="CK356" s="224">
        <v>0</v>
      </c>
      <c r="CL356" s="224">
        <v>0</v>
      </c>
      <c r="CM356" s="224">
        <v>0</v>
      </c>
      <c r="CN356" s="224">
        <v>0</v>
      </c>
      <c r="CO356" s="224">
        <v>-80000</v>
      </c>
      <c r="CP356" s="224">
        <v>0</v>
      </c>
      <c r="CQ356" s="224">
        <v>80000</v>
      </c>
      <c r="CR356" s="224">
        <v>0</v>
      </c>
      <c r="CS356" s="224">
        <v>0</v>
      </c>
      <c r="CT356" s="224">
        <v>0</v>
      </c>
      <c r="CU356" s="224">
        <v>0</v>
      </c>
      <c r="CV356" s="224">
        <v>-17681437.750750002</v>
      </c>
      <c r="CW356" s="224">
        <v>17681437.750750002</v>
      </c>
      <c r="CX356" s="224">
        <v>1.52587890625E-8</v>
      </c>
      <c r="CY356" s="224">
        <v>0</v>
      </c>
      <c r="CZ356" s="224">
        <v>0</v>
      </c>
      <c r="DA356" s="224">
        <v>0</v>
      </c>
      <c r="DB356" s="224">
        <v>0</v>
      </c>
      <c r="DC356" s="224">
        <v>0</v>
      </c>
      <c r="DD356" s="224">
        <v>0</v>
      </c>
      <c r="DE356" s="224">
        <v>0</v>
      </c>
      <c r="DF356" s="224">
        <v>-629007371.40670097</v>
      </c>
      <c r="DG356" s="224">
        <v>0</v>
      </c>
      <c r="DH356" s="224">
        <v>0</v>
      </c>
      <c r="DI356" s="224">
        <v>0</v>
      </c>
      <c r="DJ356" s="224">
        <v>0</v>
      </c>
      <c r="DK356" s="224">
        <v>0</v>
      </c>
      <c r="DL356" s="225">
        <v>-662113022.53336942</v>
      </c>
      <c r="DM356" s="343"/>
      <c r="DN356" s="317"/>
      <c r="DO356" s="317"/>
      <c r="DP356" s="317"/>
      <c r="DQ356" s="282"/>
      <c r="DR356" s="283"/>
      <c r="DS356" s="284" t="s">
        <v>390</v>
      </c>
      <c r="DT356" s="285"/>
      <c r="DU356" s="206">
        <f t="shared" si="308"/>
        <v>-1.9028290130000001</v>
      </c>
      <c r="DV356" s="206">
        <f t="shared" si="309"/>
        <v>-5.8218229165560302</v>
      </c>
      <c r="DW356" s="206">
        <f t="shared" si="310"/>
        <v>-33.473654216667903</v>
      </c>
      <c r="DX356" s="206">
        <f t="shared" si="311"/>
        <v>8.0926550195554263</v>
      </c>
      <c r="DY356" s="206">
        <f t="shared" si="312"/>
        <v>1.5258789062500001E-14</v>
      </c>
      <c r="DZ356" s="206">
        <f t="shared" si="313"/>
        <v>0</v>
      </c>
      <c r="EA356" s="206">
        <f t="shared" si="314"/>
        <v>-629.00737140670094</v>
      </c>
      <c r="EB356" s="206">
        <f t="shared" si="315"/>
        <v>0</v>
      </c>
      <c r="EC356" s="206">
        <f t="shared" si="316"/>
        <v>0</v>
      </c>
      <c r="ED356" s="207">
        <f t="shared" si="306"/>
        <v>-662.11302253336942</v>
      </c>
      <c r="EE356" s="303">
        <f t="shared" si="317"/>
        <v>0</v>
      </c>
      <c r="EF356" s="317"/>
      <c r="EG356" s="314"/>
    </row>
    <row r="357" spans="1:137" s="126" customFormat="1" ht="15" hidden="1" customHeight="1" outlineLevel="1" thickBot="1" x14ac:dyDescent="0.4">
      <c r="A357" s="41" t="s">
        <v>357</v>
      </c>
      <c r="B357" s="41">
        <v>8</v>
      </c>
      <c r="C357" s="49">
        <v>8.1999999999999993</v>
      </c>
      <c r="D357" s="43"/>
      <c r="E357" s="282"/>
      <c r="F357" s="284" t="s">
        <v>278</v>
      </c>
      <c r="G357" s="284"/>
      <c r="H357" s="285"/>
      <c r="I357" s="287">
        <v>0</v>
      </c>
      <c r="J357" s="287">
        <v>0</v>
      </c>
      <c r="K357" s="287">
        <v>0</v>
      </c>
      <c r="L357" s="287">
        <v>0</v>
      </c>
      <c r="M357" s="287">
        <v>0</v>
      </c>
      <c r="N357" s="287">
        <v>0</v>
      </c>
      <c r="O357" s="287">
        <v>0</v>
      </c>
      <c r="P357" s="287">
        <v>0</v>
      </c>
      <c r="Q357" s="287">
        <v>0</v>
      </c>
      <c r="R357" s="287">
        <v>0</v>
      </c>
      <c r="S357" s="287">
        <v>0</v>
      </c>
      <c r="T357" s="287">
        <v>0</v>
      </c>
      <c r="U357" s="287">
        <v>0</v>
      </c>
      <c r="V357" s="287">
        <v>0</v>
      </c>
      <c r="W357" s="287">
        <v>0</v>
      </c>
      <c r="X357" s="287">
        <v>0</v>
      </c>
      <c r="Y357" s="287">
        <v>0</v>
      </c>
      <c r="Z357" s="287">
        <v>0</v>
      </c>
      <c r="AA357" s="287">
        <v>0</v>
      </c>
      <c r="AB357" s="287">
        <v>0</v>
      </c>
      <c r="AC357" s="287">
        <v>0</v>
      </c>
      <c r="AD357" s="287">
        <v>0</v>
      </c>
      <c r="AE357" s="287">
        <v>0</v>
      </c>
      <c r="AF357" s="287">
        <v>0</v>
      </c>
      <c r="AG357" s="287">
        <v>0</v>
      </c>
      <c r="AH357" s="287">
        <v>0</v>
      </c>
      <c r="AI357" s="287">
        <v>0</v>
      </c>
      <c r="AJ357" s="287">
        <v>0</v>
      </c>
      <c r="AK357" s="287">
        <v>0</v>
      </c>
      <c r="AL357" s="287">
        <v>0</v>
      </c>
      <c r="AM357" s="287">
        <v>0</v>
      </c>
      <c r="AN357" s="287">
        <v>0</v>
      </c>
      <c r="AO357" s="287">
        <v>0</v>
      </c>
      <c r="AP357" s="287">
        <v>0</v>
      </c>
      <c r="AQ357" s="287">
        <v>0</v>
      </c>
      <c r="AR357" s="287">
        <v>0</v>
      </c>
      <c r="AS357" s="287">
        <v>0</v>
      </c>
      <c r="AT357" s="287">
        <v>0</v>
      </c>
      <c r="AU357" s="287">
        <v>0</v>
      </c>
      <c r="AV357" s="287">
        <v>0</v>
      </c>
      <c r="AW357" s="287">
        <v>0</v>
      </c>
      <c r="AX357" s="287">
        <v>0</v>
      </c>
      <c r="AY357" s="287">
        <v>0</v>
      </c>
      <c r="AZ357" s="287">
        <v>0</v>
      </c>
      <c r="BA357" s="287">
        <v>0</v>
      </c>
      <c r="BB357" s="287">
        <v>0</v>
      </c>
      <c r="BC357" s="287">
        <v>0</v>
      </c>
      <c r="BD357" s="287">
        <v>0</v>
      </c>
      <c r="BE357" s="287">
        <v>0</v>
      </c>
      <c r="BF357" s="287">
        <v>0</v>
      </c>
      <c r="BG357" s="287">
        <v>0</v>
      </c>
      <c r="BH357" s="287">
        <v>0</v>
      </c>
      <c r="BI357" s="287">
        <v>0</v>
      </c>
      <c r="BJ357" s="287">
        <v>0</v>
      </c>
      <c r="BK357" s="287">
        <v>0</v>
      </c>
      <c r="BL357" s="287">
        <v>0</v>
      </c>
      <c r="BM357" s="287">
        <v>0</v>
      </c>
      <c r="BN357" s="287">
        <v>0</v>
      </c>
      <c r="BO357" s="287">
        <v>0</v>
      </c>
      <c r="BP357" s="287">
        <v>0</v>
      </c>
      <c r="BQ357" s="287">
        <v>0</v>
      </c>
      <c r="BR357" s="287">
        <v>0</v>
      </c>
      <c r="BS357" s="287">
        <v>0</v>
      </c>
      <c r="BT357" s="287">
        <v>0</v>
      </c>
      <c r="BU357" s="287">
        <v>0</v>
      </c>
      <c r="BV357" s="287">
        <v>0</v>
      </c>
      <c r="BW357" s="287">
        <v>0</v>
      </c>
      <c r="BX357" s="287">
        <v>0</v>
      </c>
      <c r="BY357" s="287">
        <v>0</v>
      </c>
      <c r="BZ357" s="287">
        <v>0</v>
      </c>
      <c r="CA357" s="287">
        <v>0</v>
      </c>
      <c r="CB357" s="287">
        <v>0</v>
      </c>
      <c r="CC357" s="287">
        <v>0</v>
      </c>
      <c r="CD357" s="287">
        <v>0</v>
      </c>
      <c r="CE357" s="287">
        <v>0</v>
      </c>
      <c r="CF357" s="287">
        <v>0</v>
      </c>
      <c r="CG357" s="287">
        <v>0</v>
      </c>
      <c r="CH357" s="287">
        <v>0</v>
      </c>
      <c r="CI357" s="287">
        <v>0</v>
      </c>
      <c r="CJ357" s="287">
        <v>0</v>
      </c>
      <c r="CK357" s="287">
        <v>0</v>
      </c>
      <c r="CL357" s="287">
        <v>0</v>
      </c>
      <c r="CM357" s="287">
        <v>0</v>
      </c>
      <c r="CN357" s="287">
        <v>0</v>
      </c>
      <c r="CO357" s="287">
        <v>0</v>
      </c>
      <c r="CP357" s="287">
        <v>0</v>
      </c>
      <c r="CQ357" s="287">
        <v>0</v>
      </c>
      <c r="CR357" s="287">
        <v>0</v>
      </c>
      <c r="CS357" s="287">
        <v>0</v>
      </c>
      <c r="CT357" s="287">
        <v>0</v>
      </c>
      <c r="CU357" s="287">
        <v>0</v>
      </c>
      <c r="CV357" s="287">
        <v>0</v>
      </c>
      <c r="CW357" s="287">
        <v>0</v>
      </c>
      <c r="CX357" s="287">
        <v>0</v>
      </c>
      <c r="CY357" s="287">
        <v>0</v>
      </c>
      <c r="CZ357" s="287">
        <v>0</v>
      </c>
      <c r="DA357" s="287">
        <v>0</v>
      </c>
      <c r="DB357" s="287">
        <v>0</v>
      </c>
      <c r="DC357" s="287">
        <v>0</v>
      </c>
      <c r="DD357" s="287">
        <v>0</v>
      </c>
      <c r="DE357" s="287">
        <v>0</v>
      </c>
      <c r="DF357" s="287">
        <v>0</v>
      </c>
      <c r="DG357" s="287">
        <v>0</v>
      </c>
      <c r="DH357" s="287">
        <v>0</v>
      </c>
      <c r="DI357" s="287">
        <v>0</v>
      </c>
      <c r="DJ357" s="287">
        <v>0</v>
      </c>
      <c r="DK357" s="287">
        <v>0</v>
      </c>
      <c r="DL357" s="288">
        <v>0</v>
      </c>
      <c r="DM357" s="343"/>
      <c r="DN357" s="317"/>
      <c r="DO357" s="317"/>
      <c r="DP357" s="317"/>
      <c r="DQ357" s="282"/>
      <c r="DR357" s="284" t="s">
        <v>278</v>
      </c>
      <c r="DS357" s="284"/>
      <c r="DT357" s="285"/>
      <c r="DU357" s="206">
        <f t="shared" si="308"/>
        <v>0</v>
      </c>
      <c r="DV357" s="206">
        <f t="shared" si="309"/>
        <v>0</v>
      </c>
      <c r="DW357" s="206">
        <f t="shared" si="310"/>
        <v>0</v>
      </c>
      <c r="DX357" s="206">
        <f t="shared" si="311"/>
        <v>0</v>
      </c>
      <c r="DY357" s="206">
        <f t="shared" si="312"/>
        <v>0</v>
      </c>
      <c r="DZ357" s="206">
        <f t="shared" si="313"/>
        <v>0</v>
      </c>
      <c r="EA357" s="206">
        <f t="shared" si="314"/>
        <v>0</v>
      </c>
      <c r="EB357" s="206">
        <f t="shared" si="315"/>
        <v>0</v>
      </c>
      <c r="EC357" s="206">
        <f t="shared" si="316"/>
        <v>0</v>
      </c>
      <c r="ED357" s="207">
        <f t="shared" si="306"/>
        <v>0</v>
      </c>
      <c r="EE357" s="303">
        <f t="shared" si="317"/>
        <v>0</v>
      </c>
      <c r="EF357" s="317"/>
      <c r="EG357" s="314"/>
    </row>
    <row r="358" spans="1:137" s="126" customFormat="1" ht="15" hidden="1" customHeight="1" outlineLevel="1" thickBot="1" x14ac:dyDescent="0.4">
      <c r="A358" s="41" t="s">
        <v>357</v>
      </c>
      <c r="B358" s="41">
        <v>8</v>
      </c>
      <c r="C358" s="49">
        <v>8.3000000000000007</v>
      </c>
      <c r="D358" s="43"/>
      <c r="E358" s="282"/>
      <c r="F358" s="284" t="s">
        <v>391</v>
      </c>
      <c r="G358" s="284"/>
      <c r="H358" s="285"/>
      <c r="I358" s="287">
        <v>6.0653686523437501E-7</v>
      </c>
      <c r="J358" s="287">
        <v>-8.5681676864623996E-11</v>
      </c>
      <c r="K358" s="287">
        <v>1.4649105069111101E-6</v>
      </c>
      <c r="L358" s="287">
        <v>8.9359283447265598E-7</v>
      </c>
      <c r="M358" s="287">
        <v>1.4389050193130999E-7</v>
      </c>
      <c r="N358" s="287">
        <v>-2.4583376944065098E-7</v>
      </c>
      <c r="O358" s="287">
        <v>-6.8332254886627196E-7</v>
      </c>
      <c r="P358" s="287">
        <v>-9.1584026813507099E-7</v>
      </c>
      <c r="Q358" s="287">
        <v>2.04585492610931E-7</v>
      </c>
      <c r="R358" s="287">
        <v>-1.6898885369300799E-6</v>
      </c>
      <c r="S358" s="287">
        <v>-5.0008762627840003E-8</v>
      </c>
      <c r="T358" s="287">
        <v>-3.5086274147033701E-7</v>
      </c>
      <c r="U358" s="287">
        <v>-2.3183837765827801E-7</v>
      </c>
      <c r="V358" s="287">
        <v>1.1725649237632799E-6</v>
      </c>
      <c r="W358" s="287">
        <v>4.6034669503569602E-7</v>
      </c>
      <c r="X358" s="287">
        <v>-2.5408267974853499E-6</v>
      </c>
      <c r="Y358" s="287">
        <v>1.7411708831787101E-6</v>
      </c>
      <c r="Z358" s="287">
        <v>-3.9193034172058103E-6</v>
      </c>
      <c r="AA358" s="287">
        <v>1.1478662490844701E-6</v>
      </c>
      <c r="AB358" s="287">
        <v>-1.3483762741088901E-6</v>
      </c>
      <c r="AC358" s="287">
        <v>7.9804100096225705E-8</v>
      </c>
      <c r="AD358" s="287">
        <v>-9.4147771596908601E-7</v>
      </c>
      <c r="AE358" s="287">
        <v>1.5601143240928699E-6</v>
      </c>
      <c r="AF358" s="287">
        <v>2.45906412601471E-6</v>
      </c>
      <c r="AG358" s="287">
        <v>-4.0173530578613297E-8</v>
      </c>
      <c r="AH358" s="287">
        <v>2.0045787096023599E-6</v>
      </c>
      <c r="AI358" s="287">
        <v>7.1191787719726599E-7</v>
      </c>
      <c r="AJ358" s="287">
        <v>7.3245167732238796E-7</v>
      </c>
      <c r="AK358" s="287">
        <v>1.77747802808881E-7</v>
      </c>
      <c r="AL358" s="287">
        <v>-2.19382345676422E-8</v>
      </c>
      <c r="AM358" s="287">
        <v>-2.5143474340438798E-6</v>
      </c>
      <c r="AN358" s="287">
        <v>-1.06586515903473E-6</v>
      </c>
      <c r="AO358" s="287">
        <v>-5.4194405674934399E-7</v>
      </c>
      <c r="AP358" s="287">
        <v>-7.3377648368477796E-7</v>
      </c>
      <c r="AQ358" s="287">
        <v>-3.4025125205516798E-7</v>
      </c>
      <c r="AR358" s="287">
        <v>-3.03296372294426E-7</v>
      </c>
      <c r="AS358" s="287">
        <v>-1.0979920625686601E-7</v>
      </c>
      <c r="AT358" s="287">
        <v>3.6546587944030798E-7</v>
      </c>
      <c r="AU358" s="287">
        <v>6.3835084438324004E-7</v>
      </c>
      <c r="AV358" s="287">
        <v>6.4349174499511704E-7</v>
      </c>
      <c r="AW358" s="287">
        <v>-2.1817777305841401E-6</v>
      </c>
      <c r="AX358" s="287">
        <v>2.3859739303588902E-6</v>
      </c>
      <c r="AY358" s="287">
        <v>7.0822681300342097E-7</v>
      </c>
      <c r="AZ358" s="287">
        <v>9.1606378555297903E-7</v>
      </c>
      <c r="BA358" s="287">
        <v>5.58197498321533E-8</v>
      </c>
      <c r="BB358" s="287">
        <v>-2.96270474791527E-7</v>
      </c>
      <c r="BC358" s="287">
        <v>-3.21745872497559E-7</v>
      </c>
      <c r="BD358" s="287">
        <v>-3.8844533264637003E-8</v>
      </c>
      <c r="BE358" s="287">
        <v>7.4724201112985603E-7</v>
      </c>
      <c r="BF358" s="287">
        <v>-1.02926045656204E-7</v>
      </c>
      <c r="BG358" s="287">
        <v>-5.2556023001670798E-7</v>
      </c>
      <c r="BH358" s="287">
        <v>2.3340061306953401E-7</v>
      </c>
      <c r="BI358" s="287">
        <v>5.1666051149368296E-7</v>
      </c>
      <c r="BJ358" s="287">
        <v>1.04432925581932E-7</v>
      </c>
      <c r="BK358" s="287">
        <v>-7.14939087629318E-7</v>
      </c>
      <c r="BL358" s="287">
        <v>3.1056031584739702E-6</v>
      </c>
      <c r="BM358" s="287">
        <v>-2.6728119701147099E-6</v>
      </c>
      <c r="BN358" s="287">
        <v>-8.3942338824272205E-7</v>
      </c>
      <c r="BO358" s="287">
        <v>2.0367652177810701E-7</v>
      </c>
      <c r="BP358" s="287">
        <v>-5.4589286446571395E-7</v>
      </c>
      <c r="BQ358" s="287">
        <v>-3.4964457154274002E-7</v>
      </c>
      <c r="BR358" s="287">
        <v>-4.0910392999648999E-7</v>
      </c>
      <c r="BS358" s="287">
        <v>-7.0742770731449102E-5</v>
      </c>
      <c r="BT358" s="287">
        <v>2.6359874755144101E-7</v>
      </c>
      <c r="BU358" s="287">
        <v>2.8179120272397997E-7</v>
      </c>
      <c r="BV358" s="287">
        <v>-7.6774414628744097E-7</v>
      </c>
      <c r="BW358" s="287">
        <v>5.96791505813599E-9</v>
      </c>
      <c r="BX358" s="287">
        <v>7.0326309883967002E-5</v>
      </c>
      <c r="BY358" s="287">
        <v>-2.9311701655387902E-7</v>
      </c>
      <c r="BZ358" s="287">
        <v>-2.5781616568565398E-7</v>
      </c>
      <c r="CA358" s="287">
        <v>4.3969601392746001E-8</v>
      </c>
      <c r="CB358" s="287">
        <v>3.8403086364269302E-8</v>
      </c>
      <c r="CC358" s="287">
        <v>-1.0476410388946501E-6</v>
      </c>
      <c r="CD358" s="287">
        <v>-4.9841403961181599E-7</v>
      </c>
      <c r="CE358" s="287">
        <v>1.1559575796127301E-6</v>
      </c>
      <c r="CF358" s="287">
        <v>2.5842279137577899E-7</v>
      </c>
      <c r="CG358" s="287">
        <v>-5.5688759312033597E-7</v>
      </c>
      <c r="CH358" s="287">
        <v>-9.3411654233932506E-8</v>
      </c>
      <c r="CI358" s="287">
        <v>5.5110454559326196E-7</v>
      </c>
      <c r="CJ358" s="287">
        <v>-7.5278989970684096E-7</v>
      </c>
      <c r="CK358" s="287">
        <v>-2.03458592295647E-7</v>
      </c>
      <c r="CL358" s="287">
        <v>2.1566450595855701E-7</v>
      </c>
      <c r="CM358" s="287">
        <v>6.7554414272308404E-8</v>
      </c>
      <c r="CN358" s="287">
        <v>6.1945710331201601E-7</v>
      </c>
      <c r="CO358" s="287">
        <v>-5.8998726308345797E-7</v>
      </c>
      <c r="CP358" s="287">
        <v>8.0572813749313397E-7</v>
      </c>
      <c r="CQ358" s="287">
        <v>-8.0961920320987702E-7</v>
      </c>
      <c r="CR358" s="287">
        <v>2.5290250778198202E-7</v>
      </c>
      <c r="CS358" s="287">
        <v>-9.2958286404609697E-7</v>
      </c>
      <c r="CT358" s="287">
        <v>1.0151865426451E-6</v>
      </c>
      <c r="CU358" s="287">
        <v>-2.16894783079624E-7</v>
      </c>
      <c r="CV358" s="287">
        <v>9.3534961342811601E-7</v>
      </c>
      <c r="CW358" s="287">
        <v>2.2990398574620501E-6</v>
      </c>
      <c r="CX358" s="287">
        <v>-8.0941803753375996E-7</v>
      </c>
      <c r="CY358" s="287">
        <v>-7.9891561763361094E-6</v>
      </c>
      <c r="CZ358" s="287">
        <v>6.2725411262363196E-6</v>
      </c>
      <c r="DA358" s="287">
        <v>-8.4785299732175202E-6</v>
      </c>
      <c r="DB358" s="287">
        <v>5.4009258747100803E-6</v>
      </c>
      <c r="DC358" s="287">
        <v>-1.1781528592109701E-6</v>
      </c>
      <c r="DD358" s="287">
        <v>2.0102113485336298E-6</v>
      </c>
      <c r="DE358" s="287">
        <v>5.1199505105614697E-6</v>
      </c>
      <c r="DF358" s="287">
        <v>-8.1684887409210205E-6</v>
      </c>
      <c r="DG358" s="287">
        <v>8.4340572357177697E-8</v>
      </c>
      <c r="DH358" s="287">
        <v>-2.2940252304077101E-4</v>
      </c>
      <c r="DI358" s="287">
        <v>2.30438232421875E-4</v>
      </c>
      <c r="DJ358" s="287">
        <v>-53044317437.285698</v>
      </c>
      <c r="DK358" s="287">
        <v>0</v>
      </c>
      <c r="DL358" s="288">
        <v>-53044317437.285706</v>
      </c>
      <c r="DM358" s="343"/>
      <c r="DN358" s="317"/>
      <c r="DO358" s="317"/>
      <c r="DP358" s="317"/>
      <c r="DQ358" s="282"/>
      <c r="DR358" s="284" t="s">
        <v>391</v>
      </c>
      <c r="DS358" s="284"/>
      <c r="DT358" s="285"/>
      <c r="DU358" s="206">
        <f t="shared" si="308"/>
        <v>6.0653686523437503E-13</v>
      </c>
      <c r="DV358" s="206">
        <f t="shared" si="309"/>
        <v>1.5731518433312886E-12</v>
      </c>
      <c r="DW358" s="206">
        <f t="shared" si="310"/>
        <v>4.0167820407079024E-13</v>
      </c>
      <c r="DX358" s="206">
        <f t="shared" si="311"/>
        <v>-5.6250338169047639E-12</v>
      </c>
      <c r="DY358" s="206">
        <f t="shared" si="312"/>
        <v>-5.7810795260593271E-12</v>
      </c>
      <c r="DZ358" s="206">
        <f t="shared" si="313"/>
        <v>9.1469460276130095E-12</v>
      </c>
      <c r="EA358" s="206">
        <f t="shared" si="314"/>
        <v>-8.084148168563844E-12</v>
      </c>
      <c r="EB358" s="206">
        <f t="shared" si="315"/>
        <v>1.0357093811039946E-12</v>
      </c>
      <c r="EC358" s="206">
        <f t="shared" si="316"/>
        <v>-53044.317437285696</v>
      </c>
      <c r="ED358" s="207">
        <f t="shared" si="306"/>
        <v>-53044.317437285703</v>
      </c>
      <c r="EE358" s="303">
        <f t="shared" si="317"/>
        <v>0</v>
      </c>
      <c r="EF358" s="317"/>
      <c r="EG358" s="314"/>
    </row>
    <row r="359" spans="1:137" s="126" customFormat="1" ht="15.75" hidden="1" customHeight="1" outlineLevel="1" thickBot="1" x14ac:dyDescent="0.4">
      <c r="A359" s="41" t="s">
        <v>357</v>
      </c>
      <c r="B359" s="41">
        <v>9</v>
      </c>
      <c r="C359" s="42"/>
      <c r="D359" s="43"/>
      <c r="E359" s="229" t="s">
        <v>392</v>
      </c>
      <c r="F359" s="221"/>
      <c r="G359" s="223"/>
      <c r="H359" s="273"/>
      <c r="I359" s="287">
        <v>0</v>
      </c>
      <c r="J359" s="287">
        <v>0</v>
      </c>
      <c r="K359" s="287">
        <v>0</v>
      </c>
      <c r="L359" s="287">
        <v>0</v>
      </c>
      <c r="M359" s="287">
        <v>0</v>
      </c>
      <c r="N359" s="287">
        <v>0</v>
      </c>
      <c r="O359" s="287">
        <v>0</v>
      </c>
      <c r="P359" s="287">
        <v>0</v>
      </c>
      <c r="Q359" s="287">
        <v>0</v>
      </c>
      <c r="R359" s="287">
        <v>0</v>
      </c>
      <c r="S359" s="287">
        <v>0</v>
      </c>
      <c r="T359" s="287">
        <v>0</v>
      </c>
      <c r="U359" s="287">
        <v>0</v>
      </c>
      <c r="V359" s="287">
        <v>0</v>
      </c>
      <c r="W359" s="287">
        <v>0</v>
      </c>
      <c r="X359" s="287">
        <v>0</v>
      </c>
      <c r="Y359" s="287">
        <v>0</v>
      </c>
      <c r="Z359" s="287">
        <v>0</v>
      </c>
      <c r="AA359" s="287">
        <v>0</v>
      </c>
      <c r="AB359" s="287">
        <v>0</v>
      </c>
      <c r="AC359" s="287">
        <v>0</v>
      </c>
      <c r="AD359" s="287">
        <v>0</v>
      </c>
      <c r="AE359" s="287">
        <v>0</v>
      </c>
      <c r="AF359" s="287">
        <v>0</v>
      </c>
      <c r="AG359" s="287">
        <v>0</v>
      </c>
      <c r="AH359" s="287">
        <v>0</v>
      </c>
      <c r="AI359" s="287">
        <v>0</v>
      </c>
      <c r="AJ359" s="287">
        <v>0</v>
      </c>
      <c r="AK359" s="287">
        <v>0</v>
      </c>
      <c r="AL359" s="287">
        <v>0</v>
      </c>
      <c r="AM359" s="287">
        <v>0</v>
      </c>
      <c r="AN359" s="287">
        <v>0</v>
      </c>
      <c r="AO359" s="287">
        <v>0</v>
      </c>
      <c r="AP359" s="287">
        <v>0</v>
      </c>
      <c r="AQ359" s="287">
        <v>0</v>
      </c>
      <c r="AR359" s="287">
        <v>0</v>
      </c>
      <c r="AS359" s="287">
        <v>0</v>
      </c>
      <c r="AT359" s="287">
        <v>0</v>
      </c>
      <c r="AU359" s="287">
        <v>0</v>
      </c>
      <c r="AV359" s="287">
        <v>0</v>
      </c>
      <c r="AW359" s="287">
        <v>0</v>
      </c>
      <c r="AX359" s="287">
        <v>0</v>
      </c>
      <c r="AY359" s="287">
        <v>0</v>
      </c>
      <c r="AZ359" s="287">
        <v>0</v>
      </c>
      <c r="BA359" s="287">
        <v>0</v>
      </c>
      <c r="BB359" s="287">
        <v>0</v>
      </c>
      <c r="BC359" s="287">
        <v>0</v>
      </c>
      <c r="BD359" s="287">
        <v>0</v>
      </c>
      <c r="BE359" s="287">
        <v>0</v>
      </c>
      <c r="BF359" s="287">
        <v>0</v>
      </c>
      <c r="BG359" s="287">
        <v>0</v>
      </c>
      <c r="BH359" s="287">
        <v>0</v>
      </c>
      <c r="BI359" s="287">
        <v>0</v>
      </c>
      <c r="BJ359" s="287">
        <v>0</v>
      </c>
      <c r="BK359" s="287">
        <v>0</v>
      </c>
      <c r="BL359" s="287">
        <v>0</v>
      </c>
      <c r="BM359" s="287">
        <v>0</v>
      </c>
      <c r="BN359" s="287">
        <v>0</v>
      </c>
      <c r="BO359" s="287">
        <v>0</v>
      </c>
      <c r="BP359" s="287">
        <v>0</v>
      </c>
      <c r="BQ359" s="287">
        <v>0</v>
      </c>
      <c r="BR359" s="287">
        <v>0</v>
      </c>
      <c r="BS359" s="287">
        <v>0</v>
      </c>
      <c r="BT359" s="287">
        <v>0</v>
      </c>
      <c r="BU359" s="287">
        <v>0</v>
      </c>
      <c r="BV359" s="287">
        <v>0</v>
      </c>
      <c r="BW359" s="287">
        <v>0</v>
      </c>
      <c r="BX359" s="287">
        <v>0</v>
      </c>
      <c r="BY359" s="287">
        <v>0</v>
      </c>
      <c r="BZ359" s="287">
        <v>0</v>
      </c>
      <c r="CA359" s="287">
        <v>0</v>
      </c>
      <c r="CB359" s="287">
        <v>0</v>
      </c>
      <c r="CC359" s="287">
        <v>0</v>
      </c>
      <c r="CD359" s="287">
        <v>0</v>
      </c>
      <c r="CE359" s="287">
        <v>0</v>
      </c>
      <c r="CF359" s="287">
        <v>0</v>
      </c>
      <c r="CG359" s="287">
        <v>0</v>
      </c>
      <c r="CH359" s="287">
        <v>0</v>
      </c>
      <c r="CI359" s="287">
        <v>0</v>
      </c>
      <c r="CJ359" s="287">
        <v>0</v>
      </c>
      <c r="CK359" s="287">
        <v>0</v>
      </c>
      <c r="CL359" s="287">
        <v>0</v>
      </c>
      <c r="CM359" s="287">
        <v>0</v>
      </c>
      <c r="CN359" s="287">
        <v>0</v>
      </c>
      <c r="CO359" s="287">
        <v>0</v>
      </c>
      <c r="CP359" s="287">
        <v>0</v>
      </c>
      <c r="CQ359" s="287">
        <v>0</v>
      </c>
      <c r="CR359" s="287">
        <v>0</v>
      </c>
      <c r="CS359" s="287">
        <v>0</v>
      </c>
      <c r="CT359" s="287">
        <v>0</v>
      </c>
      <c r="CU359" s="287">
        <v>0</v>
      </c>
      <c r="CV359" s="287">
        <v>0</v>
      </c>
      <c r="CW359" s="287">
        <v>0</v>
      </c>
      <c r="CX359" s="287">
        <v>0</v>
      </c>
      <c r="CY359" s="287">
        <v>0</v>
      </c>
      <c r="CZ359" s="287">
        <v>0</v>
      </c>
      <c r="DA359" s="287">
        <v>0</v>
      </c>
      <c r="DB359" s="287">
        <v>0</v>
      </c>
      <c r="DC359" s="287">
        <v>0</v>
      </c>
      <c r="DD359" s="287">
        <v>0</v>
      </c>
      <c r="DE359" s="287">
        <v>0</v>
      </c>
      <c r="DF359" s="287">
        <v>0</v>
      </c>
      <c r="DG359" s="287">
        <v>0</v>
      </c>
      <c r="DH359" s="287">
        <v>0</v>
      </c>
      <c r="DI359" s="287">
        <v>0</v>
      </c>
      <c r="DJ359" s="287">
        <v>0</v>
      </c>
      <c r="DK359" s="287">
        <v>0</v>
      </c>
      <c r="DL359" s="225">
        <v>0</v>
      </c>
      <c r="DM359" s="343"/>
      <c r="DN359" s="317"/>
      <c r="DO359" s="317"/>
      <c r="DP359" s="317"/>
      <c r="DQ359" s="229" t="s">
        <v>392</v>
      </c>
      <c r="DR359" s="221"/>
      <c r="DS359" s="223"/>
      <c r="DT359" s="273"/>
      <c r="DU359" s="206">
        <f t="shared" si="308"/>
        <v>0</v>
      </c>
      <c r="DV359" s="206">
        <f t="shared" si="309"/>
        <v>0</v>
      </c>
      <c r="DW359" s="206">
        <f t="shared" si="310"/>
        <v>0</v>
      </c>
      <c r="DX359" s="206">
        <f t="shared" si="311"/>
        <v>0</v>
      </c>
      <c r="DY359" s="206">
        <f t="shared" si="312"/>
        <v>0</v>
      </c>
      <c r="DZ359" s="206">
        <f t="shared" si="313"/>
        <v>0</v>
      </c>
      <c r="EA359" s="206">
        <f t="shared" si="314"/>
        <v>0</v>
      </c>
      <c r="EB359" s="206">
        <f t="shared" si="315"/>
        <v>0</v>
      </c>
      <c r="EC359" s="206">
        <f t="shared" si="316"/>
        <v>0</v>
      </c>
      <c r="ED359" s="207">
        <f t="shared" si="306"/>
        <v>0</v>
      </c>
      <c r="EE359" s="303">
        <f t="shared" si="317"/>
        <v>0</v>
      </c>
      <c r="EF359" s="317"/>
      <c r="EG359" s="314"/>
    </row>
    <row r="360" spans="1:137" s="126" customFormat="1" ht="15" hidden="1" customHeight="1" outlineLevel="1" thickBot="1" x14ac:dyDescent="0.4">
      <c r="A360" s="41" t="s">
        <v>357</v>
      </c>
      <c r="B360" s="41">
        <v>9</v>
      </c>
      <c r="C360" s="42">
        <v>9.1</v>
      </c>
      <c r="D360" s="43"/>
      <c r="E360" s="220"/>
      <c r="F360" s="221" t="s">
        <v>393</v>
      </c>
      <c r="G360" s="221"/>
      <c r="H360" s="273"/>
      <c r="I360" s="286">
        <v>0</v>
      </c>
      <c r="J360" s="287">
        <v>0</v>
      </c>
      <c r="K360" s="287">
        <v>-106891389.00285</v>
      </c>
      <c r="L360" s="224">
        <v>-1742773535.0859499</v>
      </c>
      <c r="M360" s="224">
        <v>-136048449.64754999</v>
      </c>
      <c r="N360" s="224">
        <v>-578795948.63557994</v>
      </c>
      <c r="O360" s="224">
        <v>-207757498.20194</v>
      </c>
      <c r="P360" s="224">
        <v>0</v>
      </c>
      <c r="Q360" s="224">
        <v>0</v>
      </c>
      <c r="R360" s="224">
        <v>-534502126.61421001</v>
      </c>
      <c r="S360" s="224">
        <v>-120874192.04972</v>
      </c>
      <c r="T360" s="224">
        <v>-106618695.16293</v>
      </c>
      <c r="U360" s="224">
        <v>-507622227.46373999</v>
      </c>
      <c r="V360" s="224">
        <v>-500163236.43550998</v>
      </c>
      <c r="W360" s="224">
        <v>0</v>
      </c>
      <c r="X360" s="224">
        <v>0</v>
      </c>
      <c r="Y360" s="224">
        <v>0</v>
      </c>
      <c r="Z360" s="224">
        <v>-472521471.38196999</v>
      </c>
      <c r="AA360" s="224">
        <v>-16209080.58863</v>
      </c>
      <c r="AB360" s="224">
        <v>-534124143.13384998</v>
      </c>
      <c r="AC360" s="224">
        <v>-123837928.78276999</v>
      </c>
      <c r="AD360" s="224">
        <v>0</v>
      </c>
      <c r="AE360" s="224">
        <v>0</v>
      </c>
      <c r="AF360" s="224">
        <v>-352586336.48706001</v>
      </c>
      <c r="AG360" s="224">
        <v>-174482371.56540999</v>
      </c>
      <c r="AH360" s="224">
        <v>-160094858.92326999</v>
      </c>
      <c r="AI360" s="224">
        <v>-71426387.836209998</v>
      </c>
      <c r="AJ360" s="224">
        <v>-71260640.513190001</v>
      </c>
      <c r="AK360" s="224">
        <v>0</v>
      </c>
      <c r="AL360" s="224">
        <v>0</v>
      </c>
      <c r="AM360" s="224">
        <v>-574616048.36257005</v>
      </c>
      <c r="AN360" s="224">
        <v>-136664916.02472001</v>
      </c>
      <c r="AO360" s="224">
        <v>-132628819.05256</v>
      </c>
      <c r="AP360" s="224">
        <v>-172092115.50516999</v>
      </c>
      <c r="AQ360" s="224">
        <v>-101575929.86987001</v>
      </c>
      <c r="AR360" s="224">
        <v>0</v>
      </c>
      <c r="AS360" s="224">
        <v>0</v>
      </c>
      <c r="AT360" s="224">
        <v>-127370503.75534999</v>
      </c>
      <c r="AU360" s="224">
        <v>-163199956.73311001</v>
      </c>
      <c r="AV360" s="224">
        <v>-387554948.24783999</v>
      </c>
      <c r="AW360" s="224">
        <v>-60886955.935269997</v>
      </c>
      <c r="AX360" s="224">
        <v>-147172215.83034</v>
      </c>
      <c r="AY360" s="224">
        <v>0</v>
      </c>
      <c r="AZ360" s="224">
        <v>0</v>
      </c>
      <c r="BA360" s="224">
        <v>-56096758.783030003</v>
      </c>
      <c r="BB360" s="224">
        <v>-151700609.72165999</v>
      </c>
      <c r="BC360" s="224">
        <v>-283163471.08039999</v>
      </c>
      <c r="BD360" s="224">
        <v>-24378964.978379998</v>
      </c>
      <c r="BE360" s="224">
        <v>-34348807.82412</v>
      </c>
      <c r="BF360" s="224">
        <v>0</v>
      </c>
      <c r="BG360" s="224">
        <v>0</v>
      </c>
      <c r="BH360" s="224">
        <v>-197721261.90728</v>
      </c>
      <c r="BI360" s="224">
        <v>-285300044.22079998</v>
      </c>
      <c r="BJ360" s="224">
        <v>-100349322.74906</v>
      </c>
      <c r="BK360" s="224">
        <v>-237311733.00797001</v>
      </c>
      <c r="BL360" s="224">
        <v>-32080004.324840002</v>
      </c>
      <c r="BM360" s="224">
        <v>0</v>
      </c>
      <c r="BN360" s="224">
        <v>0</v>
      </c>
      <c r="BO360" s="224">
        <v>-99497380.932139993</v>
      </c>
      <c r="BP360" s="224">
        <v>-135870240.14421999</v>
      </c>
      <c r="BQ360" s="224">
        <v>-103535002.29587001</v>
      </c>
      <c r="BR360" s="224">
        <v>-103619736.02548</v>
      </c>
      <c r="BS360" s="224">
        <v>-29474610.912280001</v>
      </c>
      <c r="BT360" s="224">
        <v>0</v>
      </c>
      <c r="BU360" s="224">
        <v>0</v>
      </c>
      <c r="BV360" s="224">
        <v>-177519901.96707001</v>
      </c>
      <c r="BW360" s="224">
        <v>-36002908.273599997</v>
      </c>
      <c r="BX360" s="224">
        <v>-97497124.184129998</v>
      </c>
      <c r="BY360" s="224">
        <v>-34671740.483960003</v>
      </c>
      <c r="BZ360" s="224">
        <v>-49084302.980420001</v>
      </c>
      <c r="CA360" s="224">
        <v>0</v>
      </c>
      <c r="CB360" s="224">
        <v>0</v>
      </c>
      <c r="CC360" s="224">
        <v>-44303681.282140002</v>
      </c>
      <c r="CD360" s="224">
        <v>-93501371.747160003</v>
      </c>
      <c r="CE360" s="224">
        <v>-90736609.073909998</v>
      </c>
      <c r="CF360" s="224">
        <v>-96564505.383599997</v>
      </c>
      <c r="CG360" s="224">
        <v>-39824703.889760002</v>
      </c>
      <c r="CH360" s="224">
        <v>0</v>
      </c>
      <c r="CI360" s="224">
        <v>0</v>
      </c>
      <c r="CJ360" s="224">
        <v>-74494104.375660002</v>
      </c>
      <c r="CK360" s="224">
        <v>-52643790.745350003</v>
      </c>
      <c r="CL360" s="224">
        <v>-25966748.565760002</v>
      </c>
      <c r="CM360" s="224">
        <v>-93650575.661379993</v>
      </c>
      <c r="CN360" s="224">
        <v>-118166851.24248999</v>
      </c>
      <c r="CO360" s="224">
        <v>0</v>
      </c>
      <c r="CP360" s="224">
        <v>0</v>
      </c>
      <c r="CQ360" s="224">
        <v>-187165988.36199999</v>
      </c>
      <c r="CR360" s="224">
        <v>-250439402.30792001</v>
      </c>
      <c r="CS360" s="224">
        <v>-71674449.737660006</v>
      </c>
      <c r="CT360" s="224">
        <v>-92034072.115270004</v>
      </c>
      <c r="CU360" s="224">
        <v>-618858540.38110006</v>
      </c>
      <c r="CV360" s="224">
        <v>0</v>
      </c>
      <c r="CW360" s="224">
        <v>-2015213251.8884101</v>
      </c>
      <c r="CX360" s="224">
        <v>-565214793.32123995</v>
      </c>
      <c r="CY360" s="224">
        <v>-204223413.63686001</v>
      </c>
      <c r="CZ360" s="224">
        <v>-72285902.399279997</v>
      </c>
      <c r="DA360" s="224">
        <v>-18738526.149009999</v>
      </c>
      <c r="DB360" s="224">
        <v>-26363989.32528</v>
      </c>
      <c r="DC360" s="224">
        <v>-74192715.753399998</v>
      </c>
      <c r="DD360" s="224">
        <v>-34084808.457010001</v>
      </c>
      <c r="DE360" s="224">
        <v>-4745500</v>
      </c>
      <c r="DF360" s="224">
        <v>-139995000</v>
      </c>
      <c r="DG360" s="224">
        <v>-434637500</v>
      </c>
      <c r="DH360" s="224">
        <v>0</v>
      </c>
      <c r="DI360" s="224">
        <v>0</v>
      </c>
      <c r="DJ360" s="224">
        <v>0</v>
      </c>
      <c r="DK360" s="224">
        <v>0</v>
      </c>
      <c r="DL360" s="225">
        <v>-16331297649.427502</v>
      </c>
      <c r="DM360" s="343"/>
      <c r="DN360" s="317"/>
      <c r="DO360" s="317"/>
      <c r="DP360" s="317"/>
      <c r="DQ360" s="220"/>
      <c r="DR360" s="221" t="s">
        <v>393</v>
      </c>
      <c r="DS360" s="221"/>
      <c r="DT360" s="273"/>
      <c r="DU360" s="206">
        <f t="shared" si="308"/>
        <v>0</v>
      </c>
      <c r="DV360" s="206">
        <f t="shared" si="309"/>
        <v>-2772.2668205738701</v>
      </c>
      <c r="DW360" s="206">
        <f t="shared" si="310"/>
        <v>-3746.3236969384698</v>
      </c>
      <c r="DX360" s="206">
        <f t="shared" si="311"/>
        <v>-5604.1531906035689</v>
      </c>
      <c r="DY360" s="206">
        <f t="shared" si="312"/>
        <v>-3403.50999922761</v>
      </c>
      <c r="DZ360" s="206">
        <f t="shared" si="313"/>
        <v>-230.41144208398001</v>
      </c>
      <c r="EA360" s="206">
        <f t="shared" si="314"/>
        <v>-574.63250000000005</v>
      </c>
      <c r="EB360" s="206">
        <f t="shared" si="315"/>
        <v>0</v>
      </c>
      <c r="EC360" s="206">
        <f t="shared" si="316"/>
        <v>0</v>
      </c>
      <c r="ED360" s="207">
        <f t="shared" si="306"/>
        <v>-16331.297649427497</v>
      </c>
      <c r="EE360" s="303">
        <f t="shared" si="317"/>
        <v>0</v>
      </c>
      <c r="EF360" s="317"/>
      <c r="EG360" s="314"/>
    </row>
    <row r="361" spans="1:137" s="126" customFormat="1" ht="15" hidden="1" customHeight="1" outlineLevel="1" thickBot="1" x14ac:dyDescent="0.4">
      <c r="A361" s="41" t="s">
        <v>357</v>
      </c>
      <c r="B361" s="41">
        <v>9</v>
      </c>
      <c r="C361" s="42">
        <v>9.1999999999999993</v>
      </c>
      <c r="D361" s="43"/>
      <c r="E361" s="220"/>
      <c r="F361" s="221" t="s">
        <v>394</v>
      </c>
      <c r="G361" s="221"/>
      <c r="H361" s="273"/>
      <c r="I361" s="286">
        <v>0</v>
      </c>
      <c r="J361" s="287">
        <v>0</v>
      </c>
      <c r="K361" s="287">
        <v>0</v>
      </c>
      <c r="L361" s="224">
        <v>0</v>
      </c>
      <c r="M361" s="224">
        <v>0</v>
      </c>
      <c r="N361" s="224">
        <v>0</v>
      </c>
      <c r="O361" s="224">
        <v>0</v>
      </c>
      <c r="P361" s="224">
        <v>0</v>
      </c>
      <c r="Q361" s="224">
        <v>0</v>
      </c>
      <c r="R361" s="224">
        <v>0</v>
      </c>
      <c r="S361" s="224">
        <v>0</v>
      </c>
      <c r="T361" s="224">
        <v>0</v>
      </c>
      <c r="U361" s="224">
        <v>0</v>
      </c>
      <c r="V361" s="224">
        <v>0</v>
      </c>
      <c r="W361" s="224">
        <v>0</v>
      </c>
      <c r="X361" s="224">
        <v>0</v>
      </c>
      <c r="Y361" s="224">
        <v>0</v>
      </c>
      <c r="Z361" s="224">
        <v>0</v>
      </c>
      <c r="AA361" s="224">
        <v>0</v>
      </c>
      <c r="AB361" s="224">
        <v>0</v>
      </c>
      <c r="AC361" s="224">
        <v>0</v>
      </c>
      <c r="AD361" s="224">
        <v>0</v>
      </c>
      <c r="AE361" s="224">
        <v>0</v>
      </c>
      <c r="AF361" s="224">
        <v>0</v>
      </c>
      <c r="AG361" s="224">
        <v>0</v>
      </c>
      <c r="AH361" s="224">
        <v>0</v>
      </c>
      <c r="AI361" s="224">
        <v>0</v>
      </c>
      <c r="AJ361" s="224">
        <v>0</v>
      </c>
      <c r="AK361" s="224">
        <v>0</v>
      </c>
      <c r="AL361" s="224">
        <v>0</v>
      </c>
      <c r="AM361" s="224">
        <v>0</v>
      </c>
      <c r="AN361" s="224">
        <v>0</v>
      </c>
      <c r="AO361" s="224">
        <v>0</v>
      </c>
      <c r="AP361" s="224">
        <v>0</v>
      </c>
      <c r="AQ361" s="224">
        <v>0</v>
      </c>
      <c r="AR361" s="224">
        <v>0</v>
      </c>
      <c r="AS361" s="224">
        <v>0</v>
      </c>
      <c r="AT361" s="224">
        <v>0</v>
      </c>
      <c r="AU361" s="224">
        <v>0</v>
      </c>
      <c r="AV361" s="224">
        <v>0</v>
      </c>
      <c r="AW361" s="224">
        <v>0</v>
      </c>
      <c r="AX361" s="224">
        <v>0</v>
      </c>
      <c r="AY361" s="224">
        <v>0</v>
      </c>
      <c r="AZ361" s="224">
        <v>0</v>
      </c>
      <c r="BA361" s="224">
        <v>0</v>
      </c>
      <c r="BB361" s="224">
        <v>0</v>
      </c>
      <c r="BC361" s="224">
        <v>0</v>
      </c>
      <c r="BD361" s="224">
        <v>0</v>
      </c>
      <c r="BE361" s="224">
        <v>0</v>
      </c>
      <c r="BF361" s="224">
        <v>0</v>
      </c>
      <c r="BG361" s="224">
        <v>0</v>
      </c>
      <c r="BH361" s="224">
        <v>0</v>
      </c>
      <c r="BI361" s="224">
        <v>0</v>
      </c>
      <c r="BJ361" s="224">
        <v>0</v>
      </c>
      <c r="BK361" s="224">
        <v>0</v>
      </c>
      <c r="BL361" s="224">
        <v>0</v>
      </c>
      <c r="BM361" s="224">
        <v>0</v>
      </c>
      <c r="BN361" s="224">
        <v>0</v>
      </c>
      <c r="BO361" s="224">
        <v>0</v>
      </c>
      <c r="BP361" s="224">
        <v>0</v>
      </c>
      <c r="BQ361" s="224">
        <v>0</v>
      </c>
      <c r="BR361" s="224">
        <v>0</v>
      </c>
      <c r="BS361" s="224">
        <v>0</v>
      </c>
      <c r="BT361" s="224">
        <v>0</v>
      </c>
      <c r="BU361" s="224">
        <v>0</v>
      </c>
      <c r="BV361" s="224">
        <v>0</v>
      </c>
      <c r="BW361" s="224">
        <v>0</v>
      </c>
      <c r="BX361" s="224">
        <v>0</v>
      </c>
      <c r="BY361" s="224">
        <v>0</v>
      </c>
      <c r="BZ361" s="224">
        <v>0</v>
      </c>
      <c r="CA361" s="224">
        <v>0</v>
      </c>
      <c r="CB361" s="224">
        <v>0</v>
      </c>
      <c r="CC361" s="224">
        <v>0</v>
      </c>
      <c r="CD361" s="224">
        <v>0</v>
      </c>
      <c r="CE361" s="224">
        <v>0</v>
      </c>
      <c r="CF361" s="224">
        <v>0</v>
      </c>
      <c r="CG361" s="224">
        <v>0</v>
      </c>
      <c r="CH361" s="224">
        <v>0</v>
      </c>
      <c r="CI361" s="224">
        <v>0</v>
      </c>
      <c r="CJ361" s="224">
        <v>0</v>
      </c>
      <c r="CK361" s="224">
        <v>0</v>
      </c>
      <c r="CL361" s="224">
        <v>0</v>
      </c>
      <c r="CM361" s="224">
        <v>0</v>
      </c>
      <c r="CN361" s="224">
        <v>0</v>
      </c>
      <c r="CO361" s="224">
        <v>0</v>
      </c>
      <c r="CP361" s="224">
        <v>0</v>
      </c>
      <c r="CQ361" s="224">
        <v>0</v>
      </c>
      <c r="CR361" s="224">
        <v>0</v>
      </c>
      <c r="CS361" s="224">
        <v>0</v>
      </c>
      <c r="CT361" s="224">
        <v>0</v>
      </c>
      <c r="CU361" s="224">
        <v>0</v>
      </c>
      <c r="CV361" s="224">
        <v>0</v>
      </c>
      <c r="CW361" s="224">
        <v>0</v>
      </c>
      <c r="CX361" s="224">
        <v>0</v>
      </c>
      <c r="CY361" s="224">
        <v>0</v>
      </c>
      <c r="CZ361" s="224">
        <v>0</v>
      </c>
      <c r="DA361" s="224">
        <v>0</v>
      </c>
      <c r="DB361" s="224">
        <v>0</v>
      </c>
      <c r="DC361" s="224">
        <v>0</v>
      </c>
      <c r="DD361" s="224">
        <v>0</v>
      </c>
      <c r="DE361" s="224">
        <v>0</v>
      </c>
      <c r="DF361" s="224">
        <v>0</v>
      </c>
      <c r="DG361" s="224">
        <v>0</v>
      </c>
      <c r="DH361" s="224">
        <v>0</v>
      </c>
      <c r="DI361" s="224">
        <v>0</v>
      </c>
      <c r="DJ361" s="224">
        <v>0</v>
      </c>
      <c r="DK361" s="224">
        <v>0</v>
      </c>
      <c r="DL361" s="225">
        <v>0</v>
      </c>
      <c r="DM361" s="343"/>
      <c r="DN361" s="317"/>
      <c r="DO361" s="317"/>
      <c r="DP361" s="317"/>
      <c r="DQ361" s="220"/>
      <c r="DR361" s="221" t="s">
        <v>394</v>
      </c>
      <c r="DS361" s="221"/>
      <c r="DT361" s="273"/>
      <c r="DU361" s="206">
        <f t="shared" si="308"/>
        <v>0</v>
      </c>
      <c r="DV361" s="206">
        <f t="shared" si="309"/>
        <v>0</v>
      </c>
      <c r="DW361" s="206">
        <f t="shared" si="310"/>
        <v>0</v>
      </c>
      <c r="DX361" s="206">
        <f t="shared" si="311"/>
        <v>0</v>
      </c>
      <c r="DY361" s="206">
        <f t="shared" si="312"/>
        <v>0</v>
      </c>
      <c r="DZ361" s="206">
        <f t="shared" si="313"/>
        <v>0</v>
      </c>
      <c r="EA361" s="206">
        <f t="shared" si="314"/>
        <v>0</v>
      </c>
      <c r="EB361" s="206">
        <f t="shared" si="315"/>
        <v>0</v>
      </c>
      <c r="EC361" s="206">
        <f t="shared" si="316"/>
        <v>0</v>
      </c>
      <c r="ED361" s="207">
        <f t="shared" si="306"/>
        <v>0</v>
      </c>
      <c r="EE361" s="303">
        <f t="shared" si="317"/>
        <v>0</v>
      </c>
      <c r="EF361" s="317"/>
      <c r="EG361" s="314"/>
    </row>
    <row r="362" spans="1:137" s="126" customFormat="1" ht="15" hidden="1" customHeight="1" outlineLevel="1" thickBot="1" x14ac:dyDescent="0.4">
      <c r="A362" s="41" t="s">
        <v>357</v>
      </c>
      <c r="B362" s="41">
        <v>9</v>
      </c>
      <c r="C362" s="42">
        <v>9.3000000000000007</v>
      </c>
      <c r="D362" s="43"/>
      <c r="E362" s="220"/>
      <c r="F362" s="221" t="s">
        <v>395</v>
      </c>
      <c r="G362" s="221"/>
      <c r="H362" s="273"/>
      <c r="I362" s="286">
        <v>0</v>
      </c>
      <c r="J362" s="287">
        <v>0</v>
      </c>
      <c r="K362" s="287">
        <v>0</v>
      </c>
      <c r="L362" s="224">
        <v>0</v>
      </c>
      <c r="M362" s="224">
        <v>0</v>
      </c>
      <c r="N362" s="224">
        <v>-189075.96</v>
      </c>
      <c r="O362" s="224">
        <v>-643247.46</v>
      </c>
      <c r="P362" s="224">
        <v>0</v>
      </c>
      <c r="Q362" s="224">
        <v>0</v>
      </c>
      <c r="R362" s="224">
        <v>0</v>
      </c>
      <c r="S362" s="224">
        <v>0</v>
      </c>
      <c r="T362" s="224">
        <v>0</v>
      </c>
      <c r="U362" s="224">
        <v>-294388.76</v>
      </c>
      <c r="V362" s="224">
        <v>0</v>
      </c>
      <c r="W362" s="224">
        <v>0</v>
      </c>
      <c r="X362" s="224">
        <v>0</v>
      </c>
      <c r="Y362" s="224">
        <v>0</v>
      </c>
      <c r="Z362" s="224">
        <v>-490606.08000000002</v>
      </c>
      <c r="AA362" s="224">
        <v>0</v>
      </c>
      <c r="AB362" s="224">
        <v>0</v>
      </c>
      <c r="AC362" s="224">
        <v>-750878.7</v>
      </c>
      <c r="AD362" s="224">
        <v>0</v>
      </c>
      <c r="AE362" s="224">
        <v>0</v>
      </c>
      <c r="AF362" s="224">
        <v>0</v>
      </c>
      <c r="AG362" s="224">
        <v>-477422.22</v>
      </c>
      <c r="AH362" s="224">
        <v>0</v>
      </c>
      <c r="AI362" s="224">
        <v>-591748.255</v>
      </c>
      <c r="AJ362" s="224">
        <v>-119091</v>
      </c>
      <c r="AK362" s="224">
        <v>0</v>
      </c>
      <c r="AL362" s="224">
        <v>0</v>
      </c>
      <c r="AM362" s="224">
        <v>0</v>
      </c>
      <c r="AN362" s="224">
        <v>0</v>
      </c>
      <c r="AO362" s="224">
        <v>0</v>
      </c>
      <c r="AP362" s="224">
        <v>-726454.56</v>
      </c>
      <c r="AQ362" s="224">
        <v>0</v>
      </c>
      <c r="AR362" s="224">
        <v>0</v>
      </c>
      <c r="AS362" s="224">
        <v>0</v>
      </c>
      <c r="AT362" s="224">
        <v>-15701.1</v>
      </c>
      <c r="AU362" s="224">
        <v>0</v>
      </c>
      <c r="AV362" s="224">
        <v>-16194833.42</v>
      </c>
      <c r="AW362" s="224">
        <v>-358950.7</v>
      </c>
      <c r="AX362" s="224">
        <v>0</v>
      </c>
      <c r="AY362" s="224">
        <v>0</v>
      </c>
      <c r="AZ362" s="224">
        <v>0</v>
      </c>
      <c r="BA362" s="224">
        <v>0</v>
      </c>
      <c r="BB362" s="224">
        <v>0</v>
      </c>
      <c r="BC362" s="224">
        <v>0</v>
      </c>
      <c r="BD362" s="224">
        <v>-1044301.175</v>
      </c>
      <c r="BE362" s="224">
        <v>0</v>
      </c>
      <c r="BF362" s="224">
        <v>0</v>
      </c>
      <c r="BG362" s="224">
        <v>0</v>
      </c>
      <c r="BH362" s="224">
        <v>0</v>
      </c>
      <c r="BI362" s="224">
        <v>0</v>
      </c>
      <c r="BJ362" s="224">
        <v>0</v>
      </c>
      <c r="BK362" s="224">
        <v>-1802686.78</v>
      </c>
      <c r="BL362" s="224">
        <v>-16989.28</v>
      </c>
      <c r="BM362" s="224">
        <v>0</v>
      </c>
      <c r="BN362" s="224">
        <v>0</v>
      </c>
      <c r="BO362" s="224">
        <v>0</v>
      </c>
      <c r="BP362" s="224">
        <v>0</v>
      </c>
      <c r="BQ362" s="224">
        <v>-227772.79999999999</v>
      </c>
      <c r="BR362" s="224">
        <v>0</v>
      </c>
      <c r="BS362" s="224">
        <v>0</v>
      </c>
      <c r="BT362" s="224">
        <v>0</v>
      </c>
      <c r="BU362" s="224">
        <v>0</v>
      </c>
      <c r="BV362" s="224">
        <v>-546263.62</v>
      </c>
      <c r="BW362" s="224">
        <v>0</v>
      </c>
      <c r="BX362" s="224">
        <v>0</v>
      </c>
      <c r="BY362" s="224">
        <v>-498771.84</v>
      </c>
      <c r="BZ362" s="224">
        <v>0</v>
      </c>
      <c r="CA362" s="224">
        <v>0</v>
      </c>
      <c r="CB362" s="224">
        <v>0</v>
      </c>
      <c r="CC362" s="224">
        <v>-56751.54</v>
      </c>
      <c r="CD362" s="224">
        <v>0</v>
      </c>
      <c r="CE362" s="224">
        <v>0</v>
      </c>
      <c r="CF362" s="224">
        <v>-656312.25</v>
      </c>
      <c r="CG362" s="224">
        <v>-8496.7999999999993</v>
      </c>
      <c r="CH362" s="224">
        <v>0</v>
      </c>
      <c r="CI362" s="224">
        <v>0</v>
      </c>
      <c r="CJ362" s="224">
        <v>0</v>
      </c>
      <c r="CK362" s="224">
        <v>0</v>
      </c>
      <c r="CL362" s="224">
        <v>0</v>
      </c>
      <c r="CM362" s="224">
        <v>-540328.35</v>
      </c>
      <c r="CN362" s="224">
        <v>-13212.5</v>
      </c>
      <c r="CO362" s="224">
        <v>0</v>
      </c>
      <c r="CP362" s="224">
        <v>0</v>
      </c>
      <c r="CQ362" s="224">
        <v>0</v>
      </c>
      <c r="CR362" s="224">
        <v>0</v>
      </c>
      <c r="CS362" s="224">
        <v>-22897.365000000002</v>
      </c>
      <c r="CT362" s="224">
        <v>-89758.720000000001</v>
      </c>
      <c r="CU362" s="224">
        <v>-557167.14</v>
      </c>
      <c r="CV362" s="224">
        <v>0</v>
      </c>
      <c r="CW362" s="224">
        <v>-2021827.865</v>
      </c>
      <c r="CX362" s="224">
        <v>-4099658.5550000002</v>
      </c>
      <c r="CY362" s="224">
        <v>-3073416.97</v>
      </c>
      <c r="CZ362" s="224">
        <v>-3744554.39</v>
      </c>
      <c r="DA362" s="224">
        <v>-1129295.53</v>
      </c>
      <c r="DB362" s="224">
        <v>-470651.36</v>
      </c>
      <c r="DC362" s="224">
        <v>-553844.19999999995</v>
      </c>
      <c r="DD362" s="224">
        <v>-924111.16</v>
      </c>
      <c r="DE362" s="224">
        <v>-479497.02</v>
      </c>
      <c r="DF362" s="224">
        <v>-49363314.799999997</v>
      </c>
      <c r="DG362" s="224">
        <v>-218334461.82859999</v>
      </c>
      <c r="DH362" s="224">
        <v>0</v>
      </c>
      <c r="DI362" s="224">
        <v>0</v>
      </c>
      <c r="DJ362" s="224">
        <v>0</v>
      </c>
      <c r="DK362" s="224">
        <v>0</v>
      </c>
      <c r="DL362" s="225">
        <v>-311128742.05359995</v>
      </c>
      <c r="DM362" s="343"/>
      <c r="DN362" s="317"/>
      <c r="DO362" s="317"/>
      <c r="DP362" s="317"/>
      <c r="DQ362" s="220"/>
      <c r="DR362" s="221" t="s">
        <v>395</v>
      </c>
      <c r="DS362" s="221"/>
      <c r="DT362" s="273"/>
      <c r="DU362" s="206">
        <f t="shared" si="308"/>
        <v>0</v>
      </c>
      <c r="DV362" s="206">
        <f t="shared" si="309"/>
        <v>-0.83232341999999992</v>
      </c>
      <c r="DW362" s="206">
        <f t="shared" si="310"/>
        <v>-2.7241350150000003</v>
      </c>
      <c r="DX362" s="206">
        <f t="shared" si="311"/>
        <v>-22.820482800000001</v>
      </c>
      <c r="DY362" s="206">
        <f t="shared" si="312"/>
        <v>-9.752070530000001</v>
      </c>
      <c r="DZ362" s="206">
        <f t="shared" si="313"/>
        <v>-7.3019536600000006</v>
      </c>
      <c r="EA362" s="206">
        <f t="shared" si="314"/>
        <v>-267.69777662860002</v>
      </c>
      <c r="EB362" s="206">
        <f t="shared" si="315"/>
        <v>0</v>
      </c>
      <c r="EC362" s="206">
        <f t="shared" si="316"/>
        <v>0</v>
      </c>
      <c r="ED362" s="207">
        <f t="shared" si="306"/>
        <v>-311.12874205360004</v>
      </c>
      <c r="EE362" s="303">
        <f t="shared" si="317"/>
        <v>0</v>
      </c>
      <c r="EF362" s="317"/>
      <c r="EG362" s="314"/>
    </row>
    <row r="363" spans="1:137" s="126" customFormat="1" ht="15" hidden="1" customHeight="1" outlineLevel="1" thickBot="1" x14ac:dyDescent="0.4">
      <c r="A363" s="37" t="s">
        <v>357</v>
      </c>
      <c r="B363" s="37">
        <v>9</v>
      </c>
      <c r="C363" s="38">
        <v>9.3000000000000007</v>
      </c>
      <c r="D363" s="39" t="s">
        <v>396</v>
      </c>
      <c r="E363" s="208"/>
      <c r="F363" s="209"/>
      <c r="G363" s="209"/>
      <c r="H363" s="289" t="s">
        <v>363</v>
      </c>
      <c r="I363" s="278">
        <v>0</v>
      </c>
      <c r="J363" s="268">
        <v>0</v>
      </c>
      <c r="K363" s="268">
        <v>0</v>
      </c>
      <c r="L363" s="206">
        <v>0</v>
      </c>
      <c r="M363" s="206">
        <v>0</v>
      </c>
      <c r="N363" s="206">
        <v>0</v>
      </c>
      <c r="O363" s="206">
        <v>0</v>
      </c>
      <c r="P363" s="206">
        <v>0</v>
      </c>
      <c r="Q363" s="206">
        <v>0</v>
      </c>
      <c r="R363" s="206">
        <v>0</v>
      </c>
      <c r="S363" s="206">
        <v>0</v>
      </c>
      <c r="T363" s="206">
        <v>0</v>
      </c>
      <c r="U363" s="206">
        <v>0</v>
      </c>
      <c r="V363" s="206">
        <v>0</v>
      </c>
      <c r="W363" s="206">
        <v>0</v>
      </c>
      <c r="X363" s="206">
        <v>0</v>
      </c>
      <c r="Y363" s="206">
        <v>0</v>
      </c>
      <c r="Z363" s="206">
        <v>0</v>
      </c>
      <c r="AA363" s="206">
        <v>0</v>
      </c>
      <c r="AB363" s="206">
        <v>0</v>
      </c>
      <c r="AC363" s="206">
        <v>0</v>
      </c>
      <c r="AD363" s="206">
        <v>0</v>
      </c>
      <c r="AE363" s="206">
        <v>0</v>
      </c>
      <c r="AF363" s="206">
        <v>0</v>
      </c>
      <c r="AG363" s="206">
        <v>0</v>
      </c>
      <c r="AH363" s="206">
        <v>0</v>
      </c>
      <c r="AI363" s="206">
        <v>0</v>
      </c>
      <c r="AJ363" s="206">
        <v>0</v>
      </c>
      <c r="AK363" s="206">
        <v>0</v>
      </c>
      <c r="AL363" s="206">
        <v>0</v>
      </c>
      <c r="AM363" s="206">
        <v>0</v>
      </c>
      <c r="AN363" s="206">
        <v>0</v>
      </c>
      <c r="AO363" s="206">
        <v>0</v>
      </c>
      <c r="AP363" s="206">
        <v>0</v>
      </c>
      <c r="AQ363" s="206">
        <v>0</v>
      </c>
      <c r="AR363" s="206">
        <v>0</v>
      </c>
      <c r="AS363" s="206">
        <v>0</v>
      </c>
      <c r="AT363" s="206">
        <v>0</v>
      </c>
      <c r="AU363" s="206">
        <v>0</v>
      </c>
      <c r="AV363" s="206">
        <v>0</v>
      </c>
      <c r="AW363" s="206">
        <v>0</v>
      </c>
      <c r="AX363" s="206">
        <v>0</v>
      </c>
      <c r="AY363" s="206">
        <v>0</v>
      </c>
      <c r="AZ363" s="206">
        <v>0</v>
      </c>
      <c r="BA363" s="206">
        <v>0</v>
      </c>
      <c r="BB363" s="206">
        <v>0</v>
      </c>
      <c r="BC363" s="206">
        <v>0</v>
      </c>
      <c r="BD363" s="206">
        <v>0</v>
      </c>
      <c r="BE363" s="206">
        <v>0</v>
      </c>
      <c r="BF363" s="206">
        <v>0</v>
      </c>
      <c r="BG363" s="206">
        <v>0</v>
      </c>
      <c r="BH363" s="206">
        <v>0</v>
      </c>
      <c r="BI363" s="206">
        <v>0</v>
      </c>
      <c r="BJ363" s="206">
        <v>0</v>
      </c>
      <c r="BK363" s="206">
        <v>0</v>
      </c>
      <c r="BL363" s="206">
        <v>0</v>
      </c>
      <c r="BM363" s="206">
        <v>0</v>
      </c>
      <c r="BN363" s="206">
        <v>0</v>
      </c>
      <c r="BO363" s="206">
        <v>0</v>
      </c>
      <c r="BP363" s="206">
        <v>0</v>
      </c>
      <c r="BQ363" s="206">
        <v>0</v>
      </c>
      <c r="BR363" s="206">
        <v>0</v>
      </c>
      <c r="BS363" s="206">
        <v>0</v>
      </c>
      <c r="BT363" s="206">
        <v>0</v>
      </c>
      <c r="BU363" s="206">
        <v>0</v>
      </c>
      <c r="BV363" s="206">
        <v>0</v>
      </c>
      <c r="BW363" s="206">
        <v>0</v>
      </c>
      <c r="BX363" s="206">
        <v>0</v>
      </c>
      <c r="BY363" s="206">
        <v>0</v>
      </c>
      <c r="BZ363" s="206">
        <v>0</v>
      </c>
      <c r="CA363" s="206">
        <v>0</v>
      </c>
      <c r="CB363" s="206">
        <v>0</v>
      </c>
      <c r="CC363" s="206">
        <v>0</v>
      </c>
      <c r="CD363" s="206">
        <v>0</v>
      </c>
      <c r="CE363" s="206">
        <v>0</v>
      </c>
      <c r="CF363" s="206">
        <v>0</v>
      </c>
      <c r="CG363" s="206">
        <v>0</v>
      </c>
      <c r="CH363" s="206">
        <v>0</v>
      </c>
      <c r="CI363" s="206">
        <v>0</v>
      </c>
      <c r="CJ363" s="206">
        <v>0</v>
      </c>
      <c r="CK363" s="206">
        <v>0</v>
      </c>
      <c r="CL363" s="206">
        <v>0</v>
      </c>
      <c r="CM363" s="206">
        <v>0</v>
      </c>
      <c r="CN363" s="206">
        <v>0</v>
      </c>
      <c r="CO363" s="206">
        <v>0</v>
      </c>
      <c r="CP363" s="206">
        <v>0</v>
      </c>
      <c r="CQ363" s="206">
        <v>0</v>
      </c>
      <c r="CR363" s="206">
        <v>0</v>
      </c>
      <c r="CS363" s="206">
        <v>0</v>
      </c>
      <c r="CT363" s="206">
        <v>0</v>
      </c>
      <c r="CU363" s="206">
        <v>0</v>
      </c>
      <c r="CV363" s="206">
        <v>0</v>
      </c>
      <c r="CW363" s="206">
        <v>0</v>
      </c>
      <c r="CX363" s="206">
        <v>0</v>
      </c>
      <c r="CY363" s="206">
        <v>0</v>
      </c>
      <c r="CZ363" s="206">
        <v>0</v>
      </c>
      <c r="DA363" s="206">
        <v>0</v>
      </c>
      <c r="DB363" s="206">
        <v>0</v>
      </c>
      <c r="DC363" s="206">
        <v>0</v>
      </c>
      <c r="DD363" s="206">
        <v>0</v>
      </c>
      <c r="DE363" s="206">
        <v>0</v>
      </c>
      <c r="DF363" s="206">
        <v>0</v>
      </c>
      <c r="DG363" s="206">
        <v>0</v>
      </c>
      <c r="DH363" s="206">
        <v>0</v>
      </c>
      <c r="DI363" s="206">
        <v>0</v>
      </c>
      <c r="DJ363" s="206">
        <v>0</v>
      </c>
      <c r="DK363" s="206">
        <v>0</v>
      </c>
      <c r="DL363" s="207">
        <v>0</v>
      </c>
      <c r="DM363" s="343"/>
      <c r="DN363" s="317"/>
      <c r="DO363" s="317"/>
      <c r="DP363" s="317"/>
      <c r="DQ363" s="208"/>
      <c r="DR363" s="209"/>
      <c r="DS363" s="209"/>
      <c r="DT363" s="289" t="s">
        <v>363</v>
      </c>
      <c r="DU363" s="206">
        <f t="shared" si="308"/>
        <v>0</v>
      </c>
      <c r="DV363" s="206">
        <f t="shared" si="309"/>
        <v>0</v>
      </c>
      <c r="DW363" s="206">
        <f t="shared" si="310"/>
        <v>0</v>
      </c>
      <c r="DX363" s="206">
        <f t="shared" si="311"/>
        <v>0</v>
      </c>
      <c r="DY363" s="206">
        <f t="shared" si="312"/>
        <v>0</v>
      </c>
      <c r="DZ363" s="206">
        <f t="shared" si="313"/>
        <v>0</v>
      </c>
      <c r="EA363" s="206">
        <f t="shared" si="314"/>
        <v>0</v>
      </c>
      <c r="EB363" s="206">
        <f t="shared" si="315"/>
        <v>0</v>
      </c>
      <c r="EC363" s="206">
        <f t="shared" si="316"/>
        <v>0</v>
      </c>
      <c r="ED363" s="207">
        <f t="shared" si="306"/>
        <v>0</v>
      </c>
      <c r="EE363" s="303">
        <f t="shared" si="317"/>
        <v>0</v>
      </c>
      <c r="EF363" s="317"/>
      <c r="EG363" s="314"/>
    </row>
    <row r="364" spans="1:137" s="126" customFormat="1" ht="15" hidden="1" customHeight="1" outlineLevel="1" thickBot="1" x14ac:dyDescent="0.4">
      <c r="A364" s="37" t="s">
        <v>357</v>
      </c>
      <c r="B364" s="37">
        <v>9</v>
      </c>
      <c r="C364" s="38">
        <v>9.3000000000000007</v>
      </c>
      <c r="D364" s="39" t="s">
        <v>397</v>
      </c>
      <c r="E364" s="208"/>
      <c r="F364" s="209"/>
      <c r="G364" s="209"/>
      <c r="H364" s="289" t="s">
        <v>365</v>
      </c>
      <c r="I364" s="278">
        <v>0</v>
      </c>
      <c r="J364" s="268">
        <v>0</v>
      </c>
      <c r="K364" s="268">
        <v>0</v>
      </c>
      <c r="L364" s="206">
        <v>0</v>
      </c>
      <c r="M364" s="206">
        <v>0</v>
      </c>
      <c r="N364" s="206">
        <v>0</v>
      </c>
      <c r="O364" s="206">
        <v>0</v>
      </c>
      <c r="P364" s="206">
        <v>0</v>
      </c>
      <c r="Q364" s="206">
        <v>0</v>
      </c>
      <c r="R364" s="206">
        <v>0</v>
      </c>
      <c r="S364" s="206">
        <v>0</v>
      </c>
      <c r="T364" s="206">
        <v>0</v>
      </c>
      <c r="U364" s="206">
        <v>0</v>
      </c>
      <c r="V364" s="206">
        <v>0</v>
      </c>
      <c r="W364" s="206">
        <v>0</v>
      </c>
      <c r="X364" s="206">
        <v>0</v>
      </c>
      <c r="Y364" s="206">
        <v>0</v>
      </c>
      <c r="Z364" s="206">
        <v>0</v>
      </c>
      <c r="AA364" s="206">
        <v>0</v>
      </c>
      <c r="AB364" s="206">
        <v>0</v>
      </c>
      <c r="AC364" s="206">
        <v>0</v>
      </c>
      <c r="AD364" s="206">
        <v>0</v>
      </c>
      <c r="AE364" s="206">
        <v>0</v>
      </c>
      <c r="AF364" s="206">
        <v>0</v>
      </c>
      <c r="AG364" s="206">
        <v>0</v>
      </c>
      <c r="AH364" s="206">
        <v>0</v>
      </c>
      <c r="AI364" s="206">
        <v>0</v>
      </c>
      <c r="AJ364" s="206">
        <v>0</v>
      </c>
      <c r="AK364" s="206">
        <v>0</v>
      </c>
      <c r="AL364" s="206">
        <v>0</v>
      </c>
      <c r="AM364" s="206">
        <v>0</v>
      </c>
      <c r="AN364" s="206">
        <v>0</v>
      </c>
      <c r="AO364" s="206">
        <v>0</v>
      </c>
      <c r="AP364" s="206">
        <v>0</v>
      </c>
      <c r="AQ364" s="206">
        <v>0</v>
      </c>
      <c r="AR364" s="206">
        <v>0</v>
      </c>
      <c r="AS364" s="206">
        <v>0</v>
      </c>
      <c r="AT364" s="206">
        <v>0</v>
      </c>
      <c r="AU364" s="206">
        <v>0</v>
      </c>
      <c r="AV364" s="206">
        <v>0</v>
      </c>
      <c r="AW364" s="206">
        <v>0</v>
      </c>
      <c r="AX364" s="206">
        <v>0</v>
      </c>
      <c r="AY364" s="206">
        <v>0</v>
      </c>
      <c r="AZ364" s="206">
        <v>0</v>
      </c>
      <c r="BA364" s="206">
        <v>0</v>
      </c>
      <c r="BB364" s="206">
        <v>0</v>
      </c>
      <c r="BC364" s="206">
        <v>0</v>
      </c>
      <c r="BD364" s="206">
        <v>0</v>
      </c>
      <c r="BE364" s="206">
        <v>0</v>
      </c>
      <c r="BF364" s="206">
        <v>0</v>
      </c>
      <c r="BG364" s="206">
        <v>0</v>
      </c>
      <c r="BH364" s="206">
        <v>0</v>
      </c>
      <c r="BI364" s="206">
        <v>0</v>
      </c>
      <c r="BJ364" s="206">
        <v>0</v>
      </c>
      <c r="BK364" s="206">
        <v>0</v>
      </c>
      <c r="BL364" s="206">
        <v>0</v>
      </c>
      <c r="BM364" s="206">
        <v>0</v>
      </c>
      <c r="BN364" s="206">
        <v>0</v>
      </c>
      <c r="BO364" s="206">
        <v>0</v>
      </c>
      <c r="BP364" s="206">
        <v>0</v>
      </c>
      <c r="BQ364" s="206">
        <v>0</v>
      </c>
      <c r="BR364" s="206">
        <v>0</v>
      </c>
      <c r="BS364" s="206">
        <v>0</v>
      </c>
      <c r="BT364" s="206">
        <v>0</v>
      </c>
      <c r="BU364" s="206">
        <v>0</v>
      </c>
      <c r="BV364" s="206">
        <v>0</v>
      </c>
      <c r="BW364" s="206">
        <v>0</v>
      </c>
      <c r="BX364" s="206">
        <v>0</v>
      </c>
      <c r="BY364" s="206">
        <v>0</v>
      </c>
      <c r="BZ364" s="206">
        <v>0</v>
      </c>
      <c r="CA364" s="206">
        <v>0</v>
      </c>
      <c r="CB364" s="206">
        <v>0</v>
      </c>
      <c r="CC364" s="206">
        <v>0</v>
      </c>
      <c r="CD364" s="206">
        <v>0</v>
      </c>
      <c r="CE364" s="206">
        <v>0</v>
      </c>
      <c r="CF364" s="206">
        <v>0</v>
      </c>
      <c r="CG364" s="206">
        <v>0</v>
      </c>
      <c r="CH364" s="206">
        <v>0</v>
      </c>
      <c r="CI364" s="206">
        <v>0</v>
      </c>
      <c r="CJ364" s="206">
        <v>0</v>
      </c>
      <c r="CK364" s="206">
        <v>0</v>
      </c>
      <c r="CL364" s="206">
        <v>0</v>
      </c>
      <c r="CM364" s="206">
        <v>0</v>
      </c>
      <c r="CN364" s="206">
        <v>0</v>
      </c>
      <c r="CO364" s="206">
        <v>0</v>
      </c>
      <c r="CP364" s="206">
        <v>0</v>
      </c>
      <c r="CQ364" s="206">
        <v>0</v>
      </c>
      <c r="CR364" s="206">
        <v>0</v>
      </c>
      <c r="CS364" s="206">
        <v>0</v>
      </c>
      <c r="CT364" s="206">
        <v>0</v>
      </c>
      <c r="CU364" s="206">
        <v>0</v>
      </c>
      <c r="CV364" s="206">
        <v>0</v>
      </c>
      <c r="CW364" s="206">
        <v>0</v>
      </c>
      <c r="CX364" s="206">
        <v>0</v>
      </c>
      <c r="CY364" s="206">
        <v>0</v>
      </c>
      <c r="CZ364" s="206">
        <v>0</v>
      </c>
      <c r="DA364" s="206">
        <v>0</v>
      </c>
      <c r="DB364" s="206">
        <v>0</v>
      </c>
      <c r="DC364" s="206">
        <v>0</v>
      </c>
      <c r="DD364" s="206">
        <v>0</v>
      </c>
      <c r="DE364" s="206">
        <v>0</v>
      </c>
      <c r="DF364" s="206">
        <v>0</v>
      </c>
      <c r="DG364" s="206">
        <v>0</v>
      </c>
      <c r="DH364" s="206">
        <v>0</v>
      </c>
      <c r="DI364" s="206">
        <v>0</v>
      </c>
      <c r="DJ364" s="206">
        <v>0</v>
      </c>
      <c r="DK364" s="206">
        <v>0</v>
      </c>
      <c r="DL364" s="207">
        <v>0</v>
      </c>
      <c r="DM364" s="343"/>
      <c r="DN364" s="317"/>
      <c r="DO364" s="317"/>
      <c r="DP364" s="317"/>
      <c r="DQ364" s="208"/>
      <c r="DR364" s="209"/>
      <c r="DS364" s="209"/>
      <c r="DT364" s="289" t="s">
        <v>365</v>
      </c>
      <c r="DU364" s="206">
        <f t="shared" si="308"/>
        <v>0</v>
      </c>
      <c r="DV364" s="206">
        <f t="shared" si="309"/>
        <v>0</v>
      </c>
      <c r="DW364" s="206">
        <f t="shared" si="310"/>
        <v>0</v>
      </c>
      <c r="DX364" s="206">
        <f t="shared" si="311"/>
        <v>0</v>
      </c>
      <c r="DY364" s="206">
        <f t="shared" si="312"/>
        <v>0</v>
      </c>
      <c r="DZ364" s="206">
        <f t="shared" si="313"/>
        <v>0</v>
      </c>
      <c r="EA364" s="206">
        <f t="shared" si="314"/>
        <v>0</v>
      </c>
      <c r="EB364" s="206">
        <f t="shared" si="315"/>
        <v>0</v>
      </c>
      <c r="EC364" s="206">
        <f t="shared" si="316"/>
        <v>0</v>
      </c>
      <c r="ED364" s="207">
        <f t="shared" si="306"/>
        <v>0</v>
      </c>
      <c r="EE364" s="303">
        <f t="shared" si="317"/>
        <v>0</v>
      </c>
      <c r="EF364" s="317"/>
      <c r="EG364" s="314"/>
    </row>
    <row r="365" spans="1:137" s="126" customFormat="1" ht="15" hidden="1" customHeight="1" outlineLevel="1" thickBot="1" x14ac:dyDescent="0.4">
      <c r="A365" s="37" t="s">
        <v>357</v>
      </c>
      <c r="B365" s="37">
        <v>9</v>
      </c>
      <c r="C365" s="38">
        <v>9.4</v>
      </c>
      <c r="D365" s="39"/>
      <c r="E365" s="208"/>
      <c r="F365" s="209" t="s">
        <v>398</v>
      </c>
      <c r="G365" s="209"/>
      <c r="H365" s="267"/>
      <c r="I365" s="278">
        <v>0</v>
      </c>
      <c r="J365" s="268">
        <v>0</v>
      </c>
      <c r="K365" s="268">
        <v>0</v>
      </c>
      <c r="L365" s="206">
        <v>0</v>
      </c>
      <c r="M365" s="206">
        <v>0</v>
      </c>
      <c r="N365" s="206">
        <v>-6430500</v>
      </c>
      <c r="O365" s="206">
        <v>-791725</v>
      </c>
      <c r="P365" s="206">
        <v>0</v>
      </c>
      <c r="Q365" s="206">
        <v>0</v>
      </c>
      <c r="R365" s="206">
        <v>0</v>
      </c>
      <c r="S365" s="206">
        <v>0</v>
      </c>
      <c r="T365" s="206">
        <v>0</v>
      </c>
      <c r="U365" s="206">
        <v>0</v>
      </c>
      <c r="V365" s="206">
        <v>-184626.52777774999</v>
      </c>
      <c r="W365" s="206">
        <v>0</v>
      </c>
      <c r="X365" s="206">
        <v>0</v>
      </c>
      <c r="Y365" s="206">
        <v>0</v>
      </c>
      <c r="Z365" s="206">
        <v>-1268845.6860595499</v>
      </c>
      <c r="AA365" s="206">
        <v>0</v>
      </c>
      <c r="AB365" s="206">
        <v>0</v>
      </c>
      <c r="AC365" s="206">
        <v>0</v>
      </c>
      <c r="AD365" s="206">
        <v>0</v>
      </c>
      <c r="AE365" s="206">
        <v>0</v>
      </c>
      <c r="AF365" s="206">
        <v>-24269044.442302302</v>
      </c>
      <c r="AG365" s="206">
        <v>0</v>
      </c>
      <c r="AH365" s="206">
        <v>-4479.0426917000004</v>
      </c>
      <c r="AI365" s="206">
        <v>0</v>
      </c>
      <c r="AJ365" s="206">
        <v>-80387.083333300005</v>
      </c>
      <c r="AK365" s="206">
        <v>0</v>
      </c>
      <c r="AL365" s="206">
        <v>0</v>
      </c>
      <c r="AM365" s="206">
        <v>-202625.14203985</v>
      </c>
      <c r="AN365" s="206">
        <v>0</v>
      </c>
      <c r="AO365" s="206">
        <v>-126083.71357380001</v>
      </c>
      <c r="AP365" s="206">
        <v>0</v>
      </c>
      <c r="AQ365" s="206">
        <v>-1303125</v>
      </c>
      <c r="AR365" s="206">
        <v>0</v>
      </c>
      <c r="AS365" s="206">
        <v>0</v>
      </c>
      <c r="AT365" s="206">
        <v>0</v>
      </c>
      <c r="AU365" s="206">
        <v>0</v>
      </c>
      <c r="AV365" s="206">
        <v>0</v>
      </c>
      <c r="AW365" s="206">
        <v>-3187500</v>
      </c>
      <c r="AX365" s="206">
        <v>0</v>
      </c>
      <c r="AY365" s="206">
        <v>0</v>
      </c>
      <c r="AZ365" s="206">
        <v>0</v>
      </c>
      <c r="BA365" s="206">
        <v>-250365.84497050001</v>
      </c>
      <c r="BB365" s="206">
        <v>-1049126.1513390499</v>
      </c>
      <c r="BC365" s="206">
        <v>0</v>
      </c>
      <c r="BD365" s="206">
        <v>0</v>
      </c>
      <c r="BE365" s="206">
        <v>0</v>
      </c>
      <c r="BF365" s="206">
        <v>0</v>
      </c>
      <c r="BG365" s="206">
        <v>0</v>
      </c>
      <c r="BH365" s="206">
        <v>-7820.4656873499998</v>
      </c>
      <c r="BI365" s="206">
        <v>-360892.35997689998</v>
      </c>
      <c r="BJ365" s="206">
        <v>-11327350.08386185</v>
      </c>
      <c r="BK365" s="206">
        <v>0</v>
      </c>
      <c r="BL365" s="206">
        <v>-8094669.81053425</v>
      </c>
      <c r="BM365" s="206">
        <v>0</v>
      </c>
      <c r="BN365" s="206">
        <v>0</v>
      </c>
      <c r="BO365" s="206">
        <v>-97663.690670199998</v>
      </c>
      <c r="BP365" s="206">
        <v>-7665312.5</v>
      </c>
      <c r="BQ365" s="206">
        <v>0</v>
      </c>
      <c r="BR365" s="206">
        <v>-227278.96588070001</v>
      </c>
      <c r="BS365" s="206">
        <v>0</v>
      </c>
      <c r="BT365" s="206">
        <v>0</v>
      </c>
      <c r="BU365" s="206">
        <v>0</v>
      </c>
      <c r="BV365" s="206">
        <v>0</v>
      </c>
      <c r="BW365" s="206">
        <v>0</v>
      </c>
      <c r="BX365" s="206">
        <v>0</v>
      </c>
      <c r="BY365" s="206">
        <v>-5437500</v>
      </c>
      <c r="BZ365" s="206">
        <v>-3044396.8569867499</v>
      </c>
      <c r="CA365" s="206">
        <v>0</v>
      </c>
      <c r="CB365" s="206">
        <v>0</v>
      </c>
      <c r="CC365" s="206">
        <v>0</v>
      </c>
      <c r="CD365" s="206">
        <v>-4226055.625</v>
      </c>
      <c r="CE365" s="206">
        <v>-311293.31618715002</v>
      </c>
      <c r="CF365" s="206">
        <v>0</v>
      </c>
      <c r="CG365" s="206">
        <v>0</v>
      </c>
      <c r="CH365" s="206">
        <v>0</v>
      </c>
      <c r="CI365" s="206">
        <v>0</v>
      </c>
      <c r="CJ365" s="206">
        <v>0</v>
      </c>
      <c r="CK365" s="206">
        <v>-3211987.5</v>
      </c>
      <c r="CL365" s="206">
        <v>0</v>
      </c>
      <c r="CM365" s="206">
        <v>-7702.37912435</v>
      </c>
      <c r="CN365" s="206">
        <v>-240898920.69151986</v>
      </c>
      <c r="CO365" s="206">
        <v>0</v>
      </c>
      <c r="CP365" s="206">
        <v>0</v>
      </c>
      <c r="CQ365" s="206">
        <v>-4650.1893404000002</v>
      </c>
      <c r="CR365" s="206">
        <v>0</v>
      </c>
      <c r="CS365" s="206">
        <v>0</v>
      </c>
      <c r="CT365" s="206">
        <v>-5052.4249671999996</v>
      </c>
      <c r="CU365" s="206">
        <v>-239986.65117385</v>
      </c>
      <c r="CV365" s="206">
        <v>0</v>
      </c>
      <c r="CW365" s="206">
        <v>-31788180.254874449</v>
      </c>
      <c r="CX365" s="206">
        <v>-32465749.155740399</v>
      </c>
      <c r="CY365" s="206">
        <v>-404202082.9733898</v>
      </c>
      <c r="CZ365" s="206">
        <v>-63978909.830778599</v>
      </c>
      <c r="DA365" s="206">
        <v>-49398029.819700204</v>
      </c>
      <c r="DB365" s="206">
        <v>-6824902.3840256501</v>
      </c>
      <c r="DC365" s="206">
        <v>-64177639.04553435</v>
      </c>
      <c r="DD365" s="206">
        <v>-374288268.24234569</v>
      </c>
      <c r="DE365" s="206">
        <v>-6976025.2196209002</v>
      </c>
      <c r="DF365" s="206">
        <v>-715439012.73854887</v>
      </c>
      <c r="DG365" s="206">
        <v>-1040477295.50719</v>
      </c>
      <c r="DH365" s="206">
        <v>-607233971.56666398</v>
      </c>
      <c r="DI365" s="206">
        <v>-876663394.25997806</v>
      </c>
      <c r="DJ365" s="206">
        <v>-135796968.75</v>
      </c>
      <c r="DK365" s="206">
        <v>0</v>
      </c>
      <c r="DL365" s="207">
        <v>-4734027396.8933897</v>
      </c>
      <c r="DM365" s="343"/>
      <c r="DN365" s="317"/>
      <c r="DO365" s="317"/>
      <c r="DP365" s="317"/>
      <c r="DQ365" s="208"/>
      <c r="DR365" s="209" t="s">
        <v>398</v>
      </c>
      <c r="DS365" s="209"/>
      <c r="DT365" s="267"/>
      <c r="DU365" s="206">
        <f t="shared" si="308"/>
        <v>0</v>
      </c>
      <c r="DV365" s="206">
        <f t="shared" si="309"/>
        <v>-7.2222249999999999</v>
      </c>
      <c r="DW365" s="206">
        <f t="shared" si="310"/>
        <v>-25.807382782164598</v>
      </c>
      <c r="DX365" s="206">
        <f t="shared" si="311"/>
        <v>-291.04737271166022</v>
      </c>
      <c r="DY365" s="206">
        <f t="shared" si="312"/>
        <v>-468.69599903517849</v>
      </c>
      <c r="DZ365" s="206">
        <f t="shared" si="313"/>
        <v>-565.64377454200542</v>
      </c>
      <c r="EA365" s="206">
        <f t="shared" si="314"/>
        <v>-1755.9163082457389</v>
      </c>
      <c r="EB365" s="206">
        <f t="shared" si="315"/>
        <v>-1483.897365826642</v>
      </c>
      <c r="EC365" s="206">
        <f t="shared" si="316"/>
        <v>-135.79696874999999</v>
      </c>
      <c r="ED365" s="207">
        <f t="shared" si="306"/>
        <v>-4734.0273968933898</v>
      </c>
      <c r="EE365" s="303">
        <f t="shared" si="317"/>
        <v>0</v>
      </c>
      <c r="EF365" s="317"/>
      <c r="EG365" s="314"/>
    </row>
    <row r="366" spans="1:137" s="126" customFormat="1" ht="15.75" hidden="1" customHeight="1" outlineLevel="1" thickBot="1" x14ac:dyDescent="0.4">
      <c r="A366" s="37" t="s">
        <v>357</v>
      </c>
      <c r="B366" s="37">
        <v>9</v>
      </c>
      <c r="C366" s="38">
        <v>9.5</v>
      </c>
      <c r="D366" s="39"/>
      <c r="E366" s="208"/>
      <c r="F366" s="209" t="s">
        <v>399</v>
      </c>
      <c r="G366" s="209"/>
      <c r="H366" s="267"/>
      <c r="I366" s="278">
        <v>0</v>
      </c>
      <c r="J366" s="268">
        <v>0</v>
      </c>
      <c r="K366" s="268">
        <v>-733260511.57376003</v>
      </c>
      <c r="L366" s="206">
        <v>-1589109101.5976701</v>
      </c>
      <c r="M366" s="206">
        <v>-280655850.33600003</v>
      </c>
      <c r="N366" s="206">
        <v>0</v>
      </c>
      <c r="O366" s="206">
        <v>0</v>
      </c>
      <c r="P366" s="206">
        <v>0</v>
      </c>
      <c r="Q366" s="206">
        <v>0</v>
      </c>
      <c r="R366" s="206">
        <v>0</v>
      </c>
      <c r="S366" s="206">
        <v>-8777.4002732240406</v>
      </c>
      <c r="T366" s="206">
        <v>0</v>
      </c>
      <c r="U366" s="206">
        <v>0</v>
      </c>
      <c r="V366" s="206">
        <v>0</v>
      </c>
      <c r="W366" s="206">
        <v>0</v>
      </c>
      <c r="X366" s="206">
        <v>0</v>
      </c>
      <c r="Y366" s="206">
        <v>0</v>
      </c>
      <c r="Z366" s="206">
        <v>-985708.00341530098</v>
      </c>
      <c r="AA366" s="206">
        <v>0</v>
      </c>
      <c r="AB366" s="206">
        <v>0</v>
      </c>
      <c r="AC366" s="206">
        <v>0</v>
      </c>
      <c r="AD366" s="206">
        <v>0</v>
      </c>
      <c r="AE366" s="206">
        <v>0</v>
      </c>
      <c r="AF366" s="206">
        <v>0</v>
      </c>
      <c r="AG366" s="206">
        <v>0</v>
      </c>
      <c r="AH366" s="206">
        <v>0</v>
      </c>
      <c r="AI366" s="206">
        <v>0</v>
      </c>
      <c r="AJ366" s="206">
        <v>0</v>
      </c>
      <c r="AK366" s="206">
        <v>0</v>
      </c>
      <c r="AL366" s="206">
        <v>0</v>
      </c>
      <c r="AM366" s="206">
        <v>0</v>
      </c>
      <c r="AN366" s="206">
        <v>0</v>
      </c>
      <c r="AO366" s="206">
        <v>0</v>
      </c>
      <c r="AP366" s="206">
        <v>0</v>
      </c>
      <c r="AQ366" s="206">
        <v>0</v>
      </c>
      <c r="AR366" s="206">
        <v>0</v>
      </c>
      <c r="AS366" s="206">
        <v>0</v>
      </c>
      <c r="AT366" s="206">
        <v>0</v>
      </c>
      <c r="AU366" s="206">
        <v>0</v>
      </c>
      <c r="AV366" s="206">
        <v>0</v>
      </c>
      <c r="AW366" s="206">
        <v>-26689.549180327798</v>
      </c>
      <c r="AX366" s="206">
        <v>0</v>
      </c>
      <c r="AY366" s="206">
        <v>0</v>
      </c>
      <c r="AZ366" s="206">
        <v>0</v>
      </c>
      <c r="BA366" s="206">
        <v>0</v>
      </c>
      <c r="BB366" s="206">
        <v>-3200531.3066939898</v>
      </c>
      <c r="BC366" s="206">
        <v>0</v>
      </c>
      <c r="BD366" s="206">
        <v>-7359.7540983606496</v>
      </c>
      <c r="BE366" s="206">
        <v>0</v>
      </c>
      <c r="BF366" s="206">
        <v>0</v>
      </c>
      <c r="BG366" s="206">
        <v>0</v>
      </c>
      <c r="BH366" s="206">
        <v>0</v>
      </c>
      <c r="BI366" s="206">
        <v>0</v>
      </c>
      <c r="BJ366" s="206">
        <v>0</v>
      </c>
      <c r="BK366" s="206">
        <v>0</v>
      </c>
      <c r="BL366" s="206">
        <v>0</v>
      </c>
      <c r="BM366" s="206">
        <v>0</v>
      </c>
      <c r="BN366" s="206">
        <v>0</v>
      </c>
      <c r="BO366" s="206">
        <v>0</v>
      </c>
      <c r="BP366" s="206">
        <v>0</v>
      </c>
      <c r="BQ366" s="206">
        <v>-1740</v>
      </c>
      <c r="BR366" s="206">
        <v>0</v>
      </c>
      <c r="BS366" s="206">
        <v>0</v>
      </c>
      <c r="BT366" s="206">
        <v>0</v>
      </c>
      <c r="BU366" s="206">
        <v>0</v>
      </c>
      <c r="BV366" s="206">
        <v>0</v>
      </c>
      <c r="BW366" s="206">
        <v>0</v>
      </c>
      <c r="BX366" s="206">
        <v>0</v>
      </c>
      <c r="BY366" s="206">
        <v>0</v>
      </c>
      <c r="BZ366" s="206">
        <v>0</v>
      </c>
      <c r="CA366" s="206">
        <v>0</v>
      </c>
      <c r="CB366" s="206">
        <v>-27579.2008196721</v>
      </c>
      <c r="CC366" s="206">
        <v>0</v>
      </c>
      <c r="CD366" s="206">
        <v>0</v>
      </c>
      <c r="CE366" s="206">
        <v>0</v>
      </c>
      <c r="CF366" s="206">
        <v>0</v>
      </c>
      <c r="CG366" s="206">
        <v>-2622175.1229508198</v>
      </c>
      <c r="CH366" s="206">
        <v>0</v>
      </c>
      <c r="CI366" s="206">
        <v>-7605.0792349726798</v>
      </c>
      <c r="CJ366" s="206">
        <v>0</v>
      </c>
      <c r="CK366" s="206">
        <v>-2612.5</v>
      </c>
      <c r="CL366" s="206">
        <v>0</v>
      </c>
      <c r="CM366" s="206">
        <v>0</v>
      </c>
      <c r="CN366" s="206">
        <v>0</v>
      </c>
      <c r="CO366" s="206">
        <v>0</v>
      </c>
      <c r="CP366" s="206">
        <v>0</v>
      </c>
      <c r="CQ366" s="206">
        <v>-102760</v>
      </c>
      <c r="CR366" s="206">
        <v>0</v>
      </c>
      <c r="CS366" s="206">
        <v>-12468.75</v>
      </c>
      <c r="CT366" s="206">
        <v>-2006.6666666666699</v>
      </c>
      <c r="CU366" s="206">
        <v>0</v>
      </c>
      <c r="CV366" s="206">
        <v>0</v>
      </c>
      <c r="CW366" s="206">
        <v>-5745751.0860655699</v>
      </c>
      <c r="CX366" s="206">
        <v>-14360081.550726101</v>
      </c>
      <c r="CY366" s="206">
        <v>-12816256.4143012</v>
      </c>
      <c r="CZ366" s="206">
        <v>-12391076.7840183</v>
      </c>
      <c r="DA366" s="206">
        <v>-11566890.162373699</v>
      </c>
      <c r="DB366" s="206">
        <v>-80697553.091520697</v>
      </c>
      <c r="DC366" s="206">
        <v>-81351130.851253837</v>
      </c>
      <c r="DD366" s="206">
        <v>-69391811.041095898</v>
      </c>
      <c r="DE366" s="206">
        <v>-791963890.08287668</v>
      </c>
      <c r="DF366" s="206">
        <v>-150907164.16202399</v>
      </c>
      <c r="DG366" s="206">
        <v>-323969902.41232896</v>
      </c>
      <c r="DH366" s="206">
        <v>-137759315.51885098</v>
      </c>
      <c r="DI366" s="206">
        <v>-363473551.19427001</v>
      </c>
      <c r="DJ366" s="206">
        <v>-3649812407.8504848</v>
      </c>
      <c r="DK366" s="206">
        <v>0</v>
      </c>
      <c r="DL366" s="207">
        <v>-8316240259.0429554</v>
      </c>
      <c r="DM366" s="343"/>
      <c r="DN366" s="317"/>
      <c r="DO366" s="317"/>
      <c r="DP366" s="317"/>
      <c r="DQ366" s="208"/>
      <c r="DR366" s="209" t="s">
        <v>399</v>
      </c>
      <c r="DS366" s="209"/>
      <c r="DT366" s="267"/>
      <c r="DU366" s="206">
        <f t="shared" si="308"/>
        <v>0</v>
      </c>
      <c r="DV366" s="206">
        <f t="shared" si="309"/>
        <v>-2603.0254635074302</v>
      </c>
      <c r="DW366" s="206">
        <f t="shared" si="310"/>
        <v>-0.994485403688525</v>
      </c>
      <c r="DX366" s="206">
        <f t="shared" si="311"/>
        <v>-6.013527929644809</v>
      </c>
      <c r="DY366" s="206">
        <f t="shared" si="312"/>
        <v>-32.922089051092868</v>
      </c>
      <c r="DZ366" s="206">
        <f t="shared" si="313"/>
        <v>-1047.3623520131391</v>
      </c>
      <c r="EA366" s="206">
        <f t="shared" si="314"/>
        <v>-474.87706657435297</v>
      </c>
      <c r="EB366" s="206">
        <f t="shared" si="315"/>
        <v>-501.23286671312098</v>
      </c>
      <c r="EC366" s="206">
        <f t="shared" si="316"/>
        <v>-3649.8124078504848</v>
      </c>
      <c r="ED366" s="207">
        <f t="shared" si="306"/>
        <v>-8316.2402590429538</v>
      </c>
      <c r="EE366" s="303">
        <f t="shared" si="317"/>
        <v>0</v>
      </c>
      <c r="EF366" s="317"/>
      <c r="EG366" s="314"/>
    </row>
    <row r="367" spans="1:137" s="126" customFormat="1" ht="15.5" collapsed="1" x14ac:dyDescent="0.35">
      <c r="A367" s="37"/>
      <c r="B367" s="37"/>
      <c r="C367" s="38"/>
      <c r="D367" s="39"/>
      <c r="E367" s="233" t="s">
        <v>400</v>
      </c>
      <c r="F367" s="234"/>
      <c r="G367" s="234"/>
      <c r="H367" s="235"/>
      <c r="I367" s="245">
        <v>-26732392.821046878</v>
      </c>
      <c r="J367" s="245">
        <v>-19272194.862847954</v>
      </c>
      <c r="K367" s="245">
        <v>-856180623.64697492</v>
      </c>
      <c r="L367" s="245">
        <v>-3352560406.93504</v>
      </c>
      <c r="M367" s="245">
        <v>-437382070.23497009</v>
      </c>
      <c r="N367" s="245">
        <v>-606093294.84700119</v>
      </c>
      <c r="O367" s="245">
        <v>-229870240.91336116</v>
      </c>
      <c r="P367" s="245">
        <v>-20146234.86284823</v>
      </c>
      <c r="Q367" s="245">
        <v>-20903534.13754775</v>
      </c>
      <c r="R367" s="245">
        <v>-555485668.36807775</v>
      </c>
      <c r="S367" s="245">
        <v>-141560739.70141447</v>
      </c>
      <c r="T367" s="245">
        <v>-127296465.41435051</v>
      </c>
      <c r="U367" s="245">
        <v>-528594386.47516125</v>
      </c>
      <c r="V367" s="245">
        <v>-521025633.21470696</v>
      </c>
      <c r="W367" s="245">
        <v>-19778963.600847133</v>
      </c>
      <c r="X367" s="245">
        <v>-19491191.485589992</v>
      </c>
      <c r="Y367" s="245">
        <v>-19213634.862845574</v>
      </c>
      <c r="Z367" s="245">
        <v>-499493922.20784873</v>
      </c>
      <c r="AA367" s="245">
        <v>-36886850.840049356</v>
      </c>
      <c r="AB367" s="245">
        <v>-554801913.38527191</v>
      </c>
      <c r="AC367" s="245">
        <v>-145266577.73419058</v>
      </c>
      <c r="AD367" s="245">
        <v>-23571999.953168653</v>
      </c>
      <c r="AE367" s="245">
        <v>-19251634.862845924</v>
      </c>
      <c r="AF367" s="245">
        <v>-396065056.86760658</v>
      </c>
      <c r="AG367" s="245">
        <v>-195637564.03683048</v>
      </c>
      <c r="AH367" s="245">
        <v>-180777108.21738008</v>
      </c>
      <c r="AI367" s="245">
        <v>-92695906.342630029</v>
      </c>
      <c r="AJ367" s="245">
        <v>-92137888.847943127</v>
      </c>
      <c r="AK367" s="245">
        <v>-19373634.869547416</v>
      </c>
      <c r="AL367" s="245">
        <v>-29353333.290847633</v>
      </c>
      <c r="AM367" s="245">
        <v>-567447245.84705842</v>
      </c>
      <c r="AN367" s="245">
        <v>-136664916.02472109</v>
      </c>
      <c r="AO367" s="245">
        <v>-132754902.76613434</v>
      </c>
      <c r="AP367" s="245">
        <v>-172818570.06517074</v>
      </c>
      <c r="AQ367" s="245">
        <v>-102879054.86987035</v>
      </c>
      <c r="AR367" s="245">
        <v>-3.1426362693309788E-7</v>
      </c>
      <c r="AS367" s="245">
        <v>-1021000.0000001098</v>
      </c>
      <c r="AT367" s="245">
        <v>-126365204.85534962</v>
      </c>
      <c r="AU367" s="245">
        <v>-163199956.73310933</v>
      </c>
      <c r="AV367" s="245">
        <v>-403749781.66783935</v>
      </c>
      <c r="AW367" s="245">
        <v>-64460096.184452504</v>
      </c>
      <c r="AX367" s="245">
        <v>-147172215.83033761</v>
      </c>
      <c r="AY367" s="245">
        <v>-456304.9549992918</v>
      </c>
      <c r="AZ367" s="245">
        <v>-87145.183999083936</v>
      </c>
      <c r="BA367" s="245">
        <v>-55803674.489000447</v>
      </c>
      <c r="BB367" s="245">
        <v>-155950267.17969334</v>
      </c>
      <c r="BC367" s="245">
        <v>-283163471.08040029</v>
      </c>
      <c r="BD367" s="245">
        <v>-25430625.907478359</v>
      </c>
      <c r="BE367" s="245">
        <v>-34348807.824119255</v>
      </c>
      <c r="BF367" s="245">
        <v>-1859878.5700001027</v>
      </c>
      <c r="BG367" s="245">
        <v>-846633.89100052556</v>
      </c>
      <c r="BH367" s="245">
        <v>-195022569.91196713</v>
      </c>
      <c r="BI367" s="245">
        <v>-285660936.58077633</v>
      </c>
      <c r="BJ367" s="245">
        <v>-111676672.83292174</v>
      </c>
      <c r="BK367" s="245">
        <v>-239114419.78797072</v>
      </c>
      <c r="BL367" s="245">
        <v>-40191663.41537115</v>
      </c>
      <c r="BM367" s="245">
        <v>-2424701.6125026727</v>
      </c>
      <c r="BN367" s="245">
        <v>-910639.02700083947</v>
      </c>
      <c r="BO367" s="245">
        <v>-96259703.983309999</v>
      </c>
      <c r="BP367" s="245">
        <v>-143535552.64422053</v>
      </c>
      <c r="BQ367" s="245">
        <v>-103764515.09587035</v>
      </c>
      <c r="BR367" s="245">
        <v>-103847014.99136117</v>
      </c>
      <c r="BS367" s="245">
        <v>-29474610.912350744</v>
      </c>
      <c r="BT367" s="245">
        <v>-199380.99999973641</v>
      </c>
      <c r="BU367" s="245">
        <v>-117899.9999997182</v>
      </c>
      <c r="BV367" s="245">
        <v>-177748884.58707079</v>
      </c>
      <c r="BW367" s="245">
        <v>-36002908.27359999</v>
      </c>
      <c r="BX367" s="245">
        <v>-97497124.184059665</v>
      </c>
      <c r="BY367" s="245">
        <v>-40608012.323960297</v>
      </c>
      <c r="BZ367" s="245">
        <v>-52128699.837407008</v>
      </c>
      <c r="CA367" s="245">
        <v>4.3969601392746001E-8</v>
      </c>
      <c r="CB367" s="245">
        <v>-27775443.867819633</v>
      </c>
      <c r="CC367" s="245">
        <v>-16612568.155141048</v>
      </c>
      <c r="CD367" s="245">
        <v>-97727427.372160494</v>
      </c>
      <c r="CE367" s="245">
        <v>-91047902.390095979</v>
      </c>
      <c r="CF367" s="245">
        <v>-97220817.633599743</v>
      </c>
      <c r="CG367" s="245">
        <v>-42455375.81271138</v>
      </c>
      <c r="CH367" s="245">
        <v>-17000.000000093412</v>
      </c>
      <c r="CI367" s="245">
        <v>-767050.42123442155</v>
      </c>
      <c r="CJ367" s="245">
        <v>-73717659.033660755</v>
      </c>
      <c r="CK367" s="245">
        <v>-55858390.745350204</v>
      </c>
      <c r="CL367" s="245">
        <v>-25966748.565759785</v>
      </c>
      <c r="CM367" s="245">
        <v>-94198606.390504256</v>
      </c>
      <c r="CN367" s="245">
        <v>-359078984.43400919</v>
      </c>
      <c r="CO367" s="245">
        <v>-80000.000000589993</v>
      </c>
      <c r="CP367" s="245">
        <v>8.0572813749313397E-7</v>
      </c>
      <c r="CQ367" s="245">
        <v>-187193398.55134121</v>
      </c>
      <c r="CR367" s="245">
        <v>-250439402.30791977</v>
      </c>
      <c r="CS367" s="245">
        <v>-71709815.852660924</v>
      </c>
      <c r="CT367" s="245">
        <v>-92130889.92690286</v>
      </c>
      <c r="CU367" s="245">
        <v>-619655694.17227411</v>
      </c>
      <c r="CV367" s="245">
        <v>-19746759.737319067</v>
      </c>
      <c r="CW367" s="245">
        <v>-2035022251.3570278</v>
      </c>
      <c r="CX367" s="245">
        <v>-616140282.58270717</v>
      </c>
      <c r="CY367" s="245">
        <v>-624315169.99455893</v>
      </c>
      <c r="CZ367" s="245">
        <v>-152400443.40407065</v>
      </c>
      <c r="DA367" s="245">
        <v>-80832741.661092371</v>
      </c>
      <c r="DB367" s="245">
        <v>-114357096.16082095</v>
      </c>
      <c r="DC367" s="245">
        <v>-220275329.85018936</v>
      </c>
      <c r="DD367" s="245">
        <v>-478688998.90044957</v>
      </c>
      <c r="DE367" s="245">
        <v>-1009714712.4024014</v>
      </c>
      <c r="DF367" s="245">
        <v>-1684711863.1077194</v>
      </c>
      <c r="DG367" s="245">
        <v>-2017419159.7481189</v>
      </c>
      <c r="DH367" s="245">
        <v>-744993287.08574462</v>
      </c>
      <c r="DI367" s="245">
        <v>-8570573522.1451969</v>
      </c>
      <c r="DJ367" s="245">
        <v>-56829926813.886185</v>
      </c>
      <c r="DK367" s="245">
        <v>0</v>
      </c>
      <c r="DL367" s="246">
        <v>-91522338340.423996</v>
      </c>
      <c r="DM367" s="343"/>
      <c r="DN367" s="317"/>
      <c r="DO367" s="317"/>
      <c r="DP367" s="317"/>
      <c r="DQ367" s="233" t="s">
        <v>400</v>
      </c>
      <c r="DR367" s="234"/>
      <c r="DS367" s="234"/>
      <c r="DT367" s="235"/>
      <c r="DU367" s="245">
        <f>SUM(DU303:DU366)</f>
        <v>-26.732392821046879</v>
      </c>
      <c r="DV367" s="245">
        <f t="shared" ref="DV367:EC367" si="318">SUM(DV303:DV366)</f>
        <v>-5501.3588314401959</v>
      </c>
      <c r="DW367" s="245">
        <f t="shared" si="318"/>
        <v>-4258.80984357955</v>
      </c>
      <c r="DX367" s="245">
        <f t="shared" si="318"/>
        <v>-5916.6631463873255</v>
      </c>
      <c r="DY367" s="245">
        <f t="shared" si="318"/>
        <v>-3914.880157843887</v>
      </c>
      <c r="DZ367" s="245">
        <f t="shared" si="318"/>
        <v>-2056.2693223790243</v>
      </c>
      <c r="EA367" s="245">
        <f t="shared" si="318"/>
        <v>-3702.1310228558386</v>
      </c>
      <c r="EB367" s="245">
        <f t="shared" si="318"/>
        <v>-9315.5668092309406</v>
      </c>
      <c r="EC367" s="245">
        <f t="shared" si="318"/>
        <v>-56829.926813886181</v>
      </c>
      <c r="ED367" s="246">
        <f>SUM(DU367:EC367)</f>
        <v>-91522.338340424001</v>
      </c>
      <c r="EE367" s="303">
        <f>ED367-(DL367/$DQ$4)</f>
        <v>0</v>
      </c>
      <c r="EF367" s="317"/>
      <c r="EG367" s="314"/>
    </row>
    <row r="368" spans="1:137" s="126" customFormat="1" ht="16" thickBot="1" x14ac:dyDescent="0.4">
      <c r="A368" s="37"/>
      <c r="B368" s="37"/>
      <c r="C368" s="38"/>
      <c r="D368" s="39"/>
      <c r="E368" s="259" t="s">
        <v>401</v>
      </c>
      <c r="F368" s="260"/>
      <c r="G368" s="260"/>
      <c r="H368" s="261"/>
      <c r="I368" s="262">
        <v>-26732392.821046878</v>
      </c>
      <c r="J368" s="262">
        <v>-19272194.862847954</v>
      </c>
      <c r="K368" s="262">
        <v>653327765.46897495</v>
      </c>
      <c r="L368" s="262">
        <v>981902596.52010679</v>
      </c>
      <c r="M368" s="262">
        <v>-328715662.63410902</v>
      </c>
      <c r="N368" s="262">
        <v>-355907933.51610887</v>
      </c>
      <c r="O368" s="262">
        <v>118422454.56319067</v>
      </c>
      <c r="P368" s="262">
        <v>-20146234.86284823</v>
      </c>
      <c r="Q368" s="262">
        <v>-20903534.13754775</v>
      </c>
      <c r="R368" s="262">
        <v>573808893.95311236</v>
      </c>
      <c r="S368" s="262">
        <v>87260784.188451171</v>
      </c>
      <c r="T368" s="262">
        <v>-68076492.800631374</v>
      </c>
      <c r="U368" s="262">
        <v>-368894606.90339124</v>
      </c>
      <c r="V368" s="262">
        <v>-317442901.79614884</v>
      </c>
      <c r="W368" s="262">
        <v>-19778963.600847133</v>
      </c>
      <c r="X368" s="262">
        <v>-19491191.485589992</v>
      </c>
      <c r="Y368" s="262">
        <v>-16903331.737845574</v>
      </c>
      <c r="Z368" s="262">
        <v>-297070086.58598852</v>
      </c>
      <c r="AA368" s="262">
        <v>57070454.546000645</v>
      </c>
      <c r="AB368" s="262">
        <v>-489112886.23965192</v>
      </c>
      <c r="AC368" s="262">
        <v>52677173.67017287</v>
      </c>
      <c r="AD368" s="262">
        <v>-23571999.953168653</v>
      </c>
      <c r="AE368" s="262">
        <v>-19251634.862845924</v>
      </c>
      <c r="AF368" s="262">
        <v>42780334.599336684</v>
      </c>
      <c r="AG368" s="262">
        <v>17147549.699462116</v>
      </c>
      <c r="AH368" s="262">
        <v>-8326959.6769170761</v>
      </c>
      <c r="AI368" s="262">
        <v>160083647.38810778</v>
      </c>
      <c r="AJ368" s="262">
        <v>385697598.19386917</v>
      </c>
      <c r="AK368" s="262">
        <v>-19373634.869547416</v>
      </c>
      <c r="AL368" s="262">
        <v>-29353333.290847633</v>
      </c>
      <c r="AM368" s="262">
        <v>-241916393.73394144</v>
      </c>
      <c r="AN368" s="262">
        <v>-83930498.159197181</v>
      </c>
      <c r="AO368" s="262">
        <v>-44951724.217494339</v>
      </c>
      <c r="AP368" s="262">
        <v>-89560661.077465922</v>
      </c>
      <c r="AQ368" s="262">
        <v>18435301.041089654</v>
      </c>
      <c r="AR368" s="262">
        <v>-3.1426362693309788E-7</v>
      </c>
      <c r="AS368" s="262">
        <v>-1021000.0000001098</v>
      </c>
      <c r="AT368" s="262">
        <v>384734822.17852044</v>
      </c>
      <c r="AU368" s="262">
        <v>-61810364.979826272</v>
      </c>
      <c r="AV368" s="262">
        <v>-114597792.07097048</v>
      </c>
      <c r="AW368" s="262">
        <v>57732253.488919139</v>
      </c>
      <c r="AX368" s="262">
        <v>-519133.31642082334</v>
      </c>
      <c r="AY368" s="262">
        <v>-456304.9549992918</v>
      </c>
      <c r="AZ368" s="262">
        <v>-87145.183999083936</v>
      </c>
      <c r="BA368" s="262">
        <v>-20852130.563829646</v>
      </c>
      <c r="BB368" s="262">
        <v>66605213.100134909</v>
      </c>
      <c r="BC368" s="262">
        <v>-176014668.088671</v>
      </c>
      <c r="BD368" s="262">
        <v>67987985.182834983</v>
      </c>
      <c r="BE368" s="262">
        <v>71277652.732007951</v>
      </c>
      <c r="BF368" s="262">
        <v>-1859878.5700001027</v>
      </c>
      <c r="BG368" s="262">
        <v>-846633.89100052556</v>
      </c>
      <c r="BH368" s="262">
        <v>-98599485.836470425</v>
      </c>
      <c r="BI368" s="262">
        <v>-173648541.90733814</v>
      </c>
      <c r="BJ368" s="262">
        <v>-40058599.601488948</v>
      </c>
      <c r="BK368" s="262">
        <v>-178097873.49660361</v>
      </c>
      <c r="BL368" s="262">
        <v>-4406293.4273528531</v>
      </c>
      <c r="BM368" s="262">
        <v>-2424701.6125026727</v>
      </c>
      <c r="BN368" s="262">
        <v>-910639.02700083947</v>
      </c>
      <c r="BO368" s="262">
        <v>35351930.151834756</v>
      </c>
      <c r="BP368" s="262">
        <v>-55388192.644220531</v>
      </c>
      <c r="BQ368" s="262">
        <v>-16968530.853446141</v>
      </c>
      <c r="BR368" s="262">
        <v>-31898250.521498531</v>
      </c>
      <c r="BS368" s="262">
        <v>78019649.117086858</v>
      </c>
      <c r="BT368" s="262">
        <v>-199380.99999973641</v>
      </c>
      <c r="BU368" s="262">
        <v>-117899.9999997182</v>
      </c>
      <c r="BV368" s="262">
        <v>16577610.714709193</v>
      </c>
      <c r="BW368" s="262">
        <v>59751583.119920008</v>
      </c>
      <c r="BX368" s="262">
        <v>-57638604.164867267</v>
      </c>
      <c r="BY368" s="262">
        <v>921739.07073970139</v>
      </c>
      <c r="BZ368" s="262">
        <v>43451899.029252991</v>
      </c>
      <c r="CA368" s="262">
        <v>4.3969601392746001E-8</v>
      </c>
      <c r="CB368" s="262">
        <v>-27763681.697054606</v>
      </c>
      <c r="CC368" s="262">
        <v>23302062.489908949</v>
      </c>
      <c r="CD368" s="262">
        <v>207504034.76542848</v>
      </c>
      <c r="CE368" s="262">
        <v>-84379431.488735497</v>
      </c>
      <c r="CF368" s="262">
        <v>-41796459.264843345</v>
      </c>
      <c r="CG368" s="262">
        <v>53559418.644840799</v>
      </c>
      <c r="CH368" s="262">
        <v>-17000.000000093412</v>
      </c>
      <c r="CI368" s="262">
        <v>-746709.2545677548</v>
      </c>
      <c r="CJ368" s="262">
        <v>120953527.25515924</v>
      </c>
      <c r="CK368" s="262">
        <v>-2953409.2090338022</v>
      </c>
      <c r="CL368" s="262">
        <v>37955172.933962017</v>
      </c>
      <c r="CM368" s="262">
        <v>81788500.310134634</v>
      </c>
      <c r="CN368" s="262">
        <v>-226606739.3138915</v>
      </c>
      <c r="CO368" s="262">
        <v>-80000.000000589993</v>
      </c>
      <c r="CP368" s="262">
        <v>8.0572813749313397E-7</v>
      </c>
      <c r="CQ368" s="262">
        <v>-114992906.69525565</v>
      </c>
      <c r="CR368" s="262">
        <v>441618088.24777031</v>
      </c>
      <c r="CS368" s="262">
        <v>213824164.36089548</v>
      </c>
      <c r="CT368" s="262">
        <v>-54065783.411046714</v>
      </c>
      <c r="CU368" s="262">
        <v>-239218689.89053106</v>
      </c>
      <c r="CV368" s="262">
        <v>-19746759.737319067</v>
      </c>
      <c r="CW368" s="262">
        <v>-587401985.05636406</v>
      </c>
      <c r="CX368" s="262">
        <v>-208494481.5945456</v>
      </c>
      <c r="CY368" s="262">
        <v>-126978698.30431259</v>
      </c>
      <c r="CZ368" s="262">
        <v>127835476.52174821</v>
      </c>
      <c r="DA368" s="262">
        <v>410726297.31768668</v>
      </c>
      <c r="DB368" s="262">
        <v>199683418.40924692</v>
      </c>
      <c r="DC368" s="262">
        <v>107553595.14684007</v>
      </c>
      <c r="DD368" s="262">
        <v>5559078.5795310736</v>
      </c>
      <c r="DE368" s="262">
        <v>-633624837.23049998</v>
      </c>
      <c r="DF368" s="262">
        <v>606168573.2395215</v>
      </c>
      <c r="DG368" s="262">
        <v>-591655800.35502625</v>
      </c>
      <c r="DH368" s="262">
        <v>-216275068.48923957</v>
      </c>
      <c r="DI368" s="262">
        <v>-8297838507.8349199</v>
      </c>
      <c r="DJ368" s="262">
        <v>-52880374016.600281</v>
      </c>
      <c r="DK368" s="262">
        <v>0</v>
      </c>
      <c r="DL368" s="263">
        <v>-61653059965.025497</v>
      </c>
      <c r="DM368" s="343"/>
      <c r="DN368" s="317"/>
      <c r="DO368" s="317"/>
      <c r="DP368" s="317"/>
      <c r="DQ368" s="259" t="s">
        <v>401</v>
      </c>
      <c r="DR368" s="260"/>
      <c r="DS368" s="260"/>
      <c r="DT368" s="261"/>
      <c r="DU368" s="262">
        <f>+DU300+DU367</f>
        <v>-26.732392821046879</v>
      </c>
      <c r="DV368" s="262">
        <f t="shared" ref="DV368:EC368" si="319">+DV300+DV367</f>
        <v>1049.7570255392066</v>
      </c>
      <c r="DW368" s="262">
        <f t="shared" si="319"/>
        <v>-361.17135656530445</v>
      </c>
      <c r="DX368" s="262">
        <f t="shared" si="319"/>
        <v>29.169164700117108</v>
      </c>
      <c r="DY368" s="262">
        <f t="shared" si="319"/>
        <v>-1181.8406145830727</v>
      </c>
      <c r="DZ368" s="262">
        <f t="shared" si="319"/>
        <v>217.73302874455294</v>
      </c>
      <c r="EA368" s="262">
        <f t="shared" si="319"/>
        <v>14.512772884495462</v>
      </c>
      <c r="EB368" s="262">
        <f t="shared" si="319"/>
        <v>-8514.1135763241582</v>
      </c>
      <c r="EC368" s="262">
        <f t="shared" si="319"/>
        <v>-52880.374016600275</v>
      </c>
      <c r="ED368" s="263">
        <f>SUM(DU368:EC368)</f>
        <v>-61653.059965025488</v>
      </c>
      <c r="EE368" s="303">
        <f>ED368-(DL368/$DQ$4)</f>
        <v>0</v>
      </c>
      <c r="EF368" s="317"/>
      <c r="EG368" s="314"/>
    </row>
    <row r="369" spans="1:138" s="126" customFormat="1" ht="16" thickBot="1" x14ac:dyDescent="0.4">
      <c r="A369" s="37"/>
      <c r="B369" s="37"/>
      <c r="C369" s="38"/>
      <c r="D369" s="39"/>
      <c r="E369" s="103"/>
      <c r="F369" s="103"/>
      <c r="G369" s="103"/>
      <c r="H369" s="106"/>
      <c r="I369" s="137">
        <v>0</v>
      </c>
      <c r="J369" s="137">
        <v>0</v>
      </c>
      <c r="K369" s="102">
        <v>0</v>
      </c>
      <c r="L369" s="102">
        <v>0</v>
      </c>
      <c r="M369" s="102">
        <v>0</v>
      </c>
      <c r="N369" s="102">
        <v>0</v>
      </c>
      <c r="O369" s="102">
        <v>0</v>
      </c>
      <c r="P369" s="102">
        <v>0</v>
      </c>
      <c r="Q369" s="102">
        <v>0</v>
      </c>
      <c r="R369" s="102">
        <v>0</v>
      </c>
      <c r="S369" s="102">
        <v>0</v>
      </c>
      <c r="T369" s="102">
        <v>0</v>
      </c>
      <c r="U369" s="102">
        <v>0</v>
      </c>
      <c r="V369" s="102">
        <v>0</v>
      </c>
      <c r="W369" s="102">
        <v>0</v>
      </c>
      <c r="X369" s="102">
        <v>0</v>
      </c>
      <c r="Y369" s="102">
        <v>0</v>
      </c>
      <c r="Z369" s="102">
        <v>0</v>
      </c>
      <c r="AA369" s="102">
        <v>0</v>
      </c>
      <c r="AB369" s="102">
        <v>0</v>
      </c>
      <c r="AC369" s="102">
        <v>0</v>
      </c>
      <c r="AD369" s="102">
        <v>0</v>
      </c>
      <c r="AE369" s="102">
        <v>0</v>
      </c>
      <c r="AF369" s="102">
        <v>0</v>
      </c>
      <c r="AG369" s="102">
        <v>0</v>
      </c>
      <c r="AH369" s="102">
        <v>0</v>
      </c>
      <c r="AI369" s="102">
        <v>0</v>
      </c>
      <c r="AJ369" s="102">
        <v>0</v>
      </c>
      <c r="AK369" s="102">
        <v>0</v>
      </c>
      <c r="AL369" s="102">
        <v>0</v>
      </c>
      <c r="AM369" s="102">
        <v>0</v>
      </c>
      <c r="AN369" s="102">
        <v>0</v>
      </c>
      <c r="AO369" s="102">
        <v>0</v>
      </c>
      <c r="AP369" s="102">
        <v>0</v>
      </c>
      <c r="AQ369" s="102">
        <v>0</v>
      </c>
      <c r="AR369" s="102">
        <v>0</v>
      </c>
      <c r="AS369" s="102">
        <v>0</v>
      </c>
      <c r="AT369" s="102">
        <v>0</v>
      </c>
      <c r="AU369" s="102">
        <v>0</v>
      </c>
      <c r="AV369" s="102">
        <v>0</v>
      </c>
      <c r="AW369" s="102">
        <v>0</v>
      </c>
      <c r="AX369" s="102">
        <v>0</v>
      </c>
      <c r="AY369" s="102">
        <v>0</v>
      </c>
      <c r="AZ369" s="102">
        <v>0</v>
      </c>
      <c r="BA369" s="102">
        <v>0</v>
      </c>
      <c r="BB369" s="102">
        <v>0</v>
      </c>
      <c r="BC369" s="102">
        <v>0</v>
      </c>
      <c r="BD369" s="102">
        <v>0</v>
      </c>
      <c r="BE369" s="102">
        <v>0</v>
      </c>
      <c r="BF369" s="102">
        <v>0</v>
      </c>
      <c r="BG369" s="102">
        <v>0</v>
      </c>
      <c r="BH369" s="102">
        <v>0</v>
      </c>
      <c r="BI369" s="102">
        <v>0</v>
      </c>
      <c r="BJ369" s="102">
        <v>0</v>
      </c>
      <c r="BK369" s="102">
        <v>0</v>
      </c>
      <c r="BL369" s="102">
        <v>0</v>
      </c>
      <c r="BM369" s="102">
        <v>0</v>
      </c>
      <c r="BN369" s="102">
        <v>0</v>
      </c>
      <c r="BO369" s="102">
        <v>0</v>
      </c>
      <c r="BP369" s="102">
        <v>0</v>
      </c>
      <c r="BQ369" s="102">
        <v>0</v>
      </c>
      <c r="BR369" s="102">
        <v>0</v>
      </c>
      <c r="BS369" s="102">
        <v>0</v>
      </c>
      <c r="BT369" s="102">
        <v>0</v>
      </c>
      <c r="BU369" s="102">
        <v>0</v>
      </c>
      <c r="BV369" s="102">
        <v>0</v>
      </c>
      <c r="BW369" s="102">
        <v>0</v>
      </c>
      <c r="BX369" s="102">
        <v>0</v>
      </c>
      <c r="BY369" s="102">
        <v>0</v>
      </c>
      <c r="BZ369" s="102">
        <v>0</v>
      </c>
      <c r="CA369" s="102">
        <v>0</v>
      </c>
      <c r="CB369" s="102">
        <v>0</v>
      </c>
      <c r="CC369" s="102">
        <v>0</v>
      </c>
      <c r="CD369" s="102">
        <v>0</v>
      </c>
      <c r="CE369" s="102">
        <v>0</v>
      </c>
      <c r="CF369" s="102">
        <v>0</v>
      </c>
      <c r="CG369" s="102">
        <v>0</v>
      </c>
      <c r="CH369" s="102">
        <v>0</v>
      </c>
      <c r="CI369" s="102">
        <v>0</v>
      </c>
      <c r="CJ369" s="102">
        <v>0</v>
      </c>
      <c r="CK369" s="102">
        <v>0</v>
      </c>
      <c r="CL369" s="102">
        <v>0</v>
      </c>
      <c r="CM369" s="102">
        <v>0</v>
      </c>
      <c r="CN369" s="102">
        <v>0</v>
      </c>
      <c r="CO369" s="102">
        <v>0</v>
      </c>
      <c r="CP369" s="102">
        <v>0</v>
      </c>
      <c r="CQ369" s="102">
        <v>0</v>
      </c>
      <c r="CR369" s="102">
        <v>0</v>
      </c>
      <c r="CS369" s="102">
        <v>0</v>
      </c>
      <c r="CT369" s="102">
        <v>0</v>
      </c>
      <c r="CU369" s="102">
        <v>0</v>
      </c>
      <c r="CV369" s="102">
        <v>0</v>
      </c>
      <c r="CW369" s="102">
        <v>0</v>
      </c>
      <c r="CX369" s="102">
        <v>0</v>
      </c>
      <c r="CY369" s="102">
        <v>0</v>
      </c>
      <c r="CZ369" s="102">
        <v>0</v>
      </c>
      <c r="DA369" s="102">
        <v>0</v>
      </c>
      <c r="DB369" s="102">
        <v>0</v>
      </c>
      <c r="DC369" s="102">
        <v>0</v>
      </c>
      <c r="DD369" s="102">
        <v>0</v>
      </c>
      <c r="DE369" s="102">
        <v>0</v>
      </c>
      <c r="DF369" s="102">
        <v>0</v>
      </c>
      <c r="DG369" s="102">
        <v>0</v>
      </c>
      <c r="DH369" s="102">
        <v>0</v>
      </c>
      <c r="DI369" s="102">
        <v>0</v>
      </c>
      <c r="DJ369" s="102">
        <v>0</v>
      </c>
      <c r="DK369" s="102">
        <v>0</v>
      </c>
      <c r="DL369" s="138">
        <v>0</v>
      </c>
      <c r="DM369" s="343"/>
      <c r="DN369" s="317"/>
      <c r="DO369" s="317"/>
      <c r="DP369" s="317"/>
      <c r="DQ369" s="103"/>
      <c r="DR369" s="103"/>
      <c r="DS369" s="103"/>
      <c r="DT369" s="106"/>
      <c r="DU369" s="102"/>
      <c r="DV369" s="102"/>
      <c r="DW369" s="102"/>
      <c r="DX369" s="102"/>
      <c r="DY369" s="102"/>
      <c r="DZ369" s="102"/>
      <c r="EA369" s="102"/>
      <c r="EB369" s="102"/>
      <c r="EC369" s="102"/>
      <c r="ED369" s="102"/>
      <c r="EE369" s="303">
        <f>ED369-(DL369/$DQ$4)</f>
        <v>0</v>
      </c>
      <c r="EF369" s="317"/>
      <c r="EG369" s="314"/>
      <c r="EH369" s="101"/>
    </row>
    <row r="370" spans="1:138" s="126" customFormat="1" ht="32.25" hidden="1" customHeight="1" outlineLevel="1" thickBot="1" x14ac:dyDescent="0.4">
      <c r="A370" s="37"/>
      <c r="B370" s="37"/>
      <c r="C370" s="38"/>
      <c r="D370" s="39"/>
      <c r="E370" s="97" t="s">
        <v>402</v>
      </c>
      <c r="F370" s="98"/>
      <c r="G370" s="98"/>
      <c r="H370" s="99"/>
      <c r="I370" s="124" t="s">
        <v>40</v>
      </c>
      <c r="J370" s="125" t="s">
        <v>41</v>
      </c>
      <c r="K370" s="100" t="s">
        <v>42</v>
      </c>
      <c r="L370" s="100" t="s">
        <v>43</v>
      </c>
      <c r="M370" s="100" t="s">
        <v>44</v>
      </c>
      <c r="N370" s="100" t="s">
        <v>45</v>
      </c>
      <c r="O370" s="100" t="s">
        <v>46</v>
      </c>
      <c r="P370" s="100" t="s">
        <v>47</v>
      </c>
      <c r="Q370" s="100" t="s">
        <v>48</v>
      </c>
      <c r="R370" s="100" t="s">
        <v>49</v>
      </c>
      <c r="S370" s="100" t="s">
        <v>50</v>
      </c>
      <c r="T370" s="100" t="s">
        <v>51</v>
      </c>
      <c r="U370" s="100" t="s">
        <v>52</v>
      </c>
      <c r="V370" s="100" t="s">
        <v>53</v>
      </c>
      <c r="W370" s="100" t="s">
        <v>54</v>
      </c>
      <c r="X370" s="100" t="s">
        <v>55</v>
      </c>
      <c r="Y370" s="100" t="s">
        <v>56</v>
      </c>
      <c r="Z370" s="100" t="s">
        <v>57</v>
      </c>
      <c r="AA370" s="100" t="s">
        <v>58</v>
      </c>
      <c r="AB370" s="100" t="s">
        <v>59</v>
      </c>
      <c r="AC370" s="100" t="s">
        <v>60</v>
      </c>
      <c r="AD370" s="100" t="s">
        <v>61</v>
      </c>
      <c r="AE370" s="100" t="s">
        <v>62</v>
      </c>
      <c r="AF370" s="100" t="s">
        <v>63</v>
      </c>
      <c r="AG370" s="100" t="s">
        <v>64</v>
      </c>
      <c r="AH370" s="100" t="s">
        <v>65</v>
      </c>
      <c r="AI370" s="100" t="s">
        <v>66</v>
      </c>
      <c r="AJ370" s="100" t="s">
        <v>67</v>
      </c>
      <c r="AK370" s="100" t="s">
        <v>68</v>
      </c>
      <c r="AL370" s="100" t="s">
        <v>69</v>
      </c>
      <c r="AM370" s="100" t="s">
        <v>70</v>
      </c>
      <c r="AN370" s="100" t="s">
        <v>71</v>
      </c>
      <c r="AO370" s="100" t="s">
        <v>72</v>
      </c>
      <c r="AP370" s="100" t="s">
        <v>73</v>
      </c>
      <c r="AQ370" s="100" t="s">
        <v>74</v>
      </c>
      <c r="AR370" s="100" t="s">
        <v>75</v>
      </c>
      <c r="AS370" s="100" t="s">
        <v>76</v>
      </c>
      <c r="AT370" s="100" t="s">
        <v>77</v>
      </c>
      <c r="AU370" s="100" t="s">
        <v>78</v>
      </c>
      <c r="AV370" s="100" t="s">
        <v>79</v>
      </c>
      <c r="AW370" s="100" t="s">
        <v>80</v>
      </c>
      <c r="AX370" s="100" t="s">
        <v>81</v>
      </c>
      <c r="AY370" s="100" t="s">
        <v>82</v>
      </c>
      <c r="AZ370" s="100" t="s">
        <v>83</v>
      </c>
      <c r="BA370" s="100" t="s">
        <v>84</v>
      </c>
      <c r="BB370" s="100" t="s">
        <v>85</v>
      </c>
      <c r="BC370" s="100" t="s">
        <v>86</v>
      </c>
      <c r="BD370" s="100" t="s">
        <v>87</v>
      </c>
      <c r="BE370" s="100" t="s">
        <v>88</v>
      </c>
      <c r="BF370" s="100" t="s">
        <v>89</v>
      </c>
      <c r="BG370" s="100" t="s">
        <v>90</v>
      </c>
      <c r="BH370" s="100" t="s">
        <v>91</v>
      </c>
      <c r="BI370" s="100" t="s">
        <v>92</v>
      </c>
      <c r="BJ370" s="100" t="s">
        <v>93</v>
      </c>
      <c r="BK370" s="100" t="s">
        <v>94</v>
      </c>
      <c r="BL370" s="100" t="s">
        <v>95</v>
      </c>
      <c r="BM370" s="100" t="s">
        <v>96</v>
      </c>
      <c r="BN370" s="100" t="s">
        <v>97</v>
      </c>
      <c r="BO370" s="100" t="s">
        <v>98</v>
      </c>
      <c r="BP370" s="100" t="s">
        <v>99</v>
      </c>
      <c r="BQ370" s="100" t="s">
        <v>100</v>
      </c>
      <c r="BR370" s="100" t="s">
        <v>101</v>
      </c>
      <c r="BS370" s="100" t="s">
        <v>102</v>
      </c>
      <c r="BT370" s="100" t="s">
        <v>103</v>
      </c>
      <c r="BU370" s="100" t="s">
        <v>104</v>
      </c>
      <c r="BV370" s="100" t="s">
        <v>105</v>
      </c>
      <c r="BW370" s="100" t="s">
        <v>106</v>
      </c>
      <c r="BX370" s="100" t="s">
        <v>107</v>
      </c>
      <c r="BY370" s="100" t="s">
        <v>108</v>
      </c>
      <c r="BZ370" s="100" t="s">
        <v>109</v>
      </c>
      <c r="CA370" s="100" t="s">
        <v>110</v>
      </c>
      <c r="CB370" s="100" t="s">
        <v>111</v>
      </c>
      <c r="CC370" s="100" t="s">
        <v>112</v>
      </c>
      <c r="CD370" s="100" t="s">
        <v>113</v>
      </c>
      <c r="CE370" s="100" t="s">
        <v>114</v>
      </c>
      <c r="CF370" s="100" t="s">
        <v>115</v>
      </c>
      <c r="CG370" s="100" t="s">
        <v>116</v>
      </c>
      <c r="CH370" s="100" t="s">
        <v>117</v>
      </c>
      <c r="CI370" s="100" t="s">
        <v>118</v>
      </c>
      <c r="CJ370" s="100" t="s">
        <v>119</v>
      </c>
      <c r="CK370" s="100" t="s">
        <v>120</v>
      </c>
      <c r="CL370" s="100" t="s">
        <v>121</v>
      </c>
      <c r="CM370" s="100" t="s">
        <v>122</v>
      </c>
      <c r="CN370" s="100" t="s">
        <v>123</v>
      </c>
      <c r="CO370" s="100" t="s">
        <v>124</v>
      </c>
      <c r="CP370" s="100" t="s">
        <v>125</v>
      </c>
      <c r="CQ370" s="100" t="s">
        <v>126</v>
      </c>
      <c r="CR370" s="100" t="s">
        <v>127</v>
      </c>
      <c r="CS370" s="100" t="s">
        <v>128</v>
      </c>
      <c r="CT370" s="100" t="s">
        <v>129</v>
      </c>
      <c r="CU370" s="100" t="s">
        <v>129</v>
      </c>
      <c r="CV370" s="100" t="s">
        <v>129</v>
      </c>
      <c r="CW370" s="100" t="s">
        <v>132</v>
      </c>
      <c r="CX370" s="100" t="s">
        <v>133</v>
      </c>
      <c r="CY370" s="100" t="s">
        <v>134</v>
      </c>
      <c r="CZ370" s="100" t="s">
        <v>135</v>
      </c>
      <c r="DA370" s="100" t="s">
        <v>136</v>
      </c>
      <c r="DB370" s="100" t="s">
        <v>137</v>
      </c>
      <c r="DC370" s="100" t="s">
        <v>138</v>
      </c>
      <c r="DD370" s="100" t="s">
        <v>139</v>
      </c>
      <c r="DE370" s="100" t="s">
        <v>140</v>
      </c>
      <c r="DF370" s="100" t="s">
        <v>141</v>
      </c>
      <c r="DG370" s="100" t="s">
        <v>142</v>
      </c>
      <c r="DH370" s="100" t="s">
        <v>143</v>
      </c>
      <c r="DI370" s="100" t="s">
        <v>144</v>
      </c>
      <c r="DJ370" s="100" t="s">
        <v>145</v>
      </c>
      <c r="DK370" s="100" t="s">
        <v>146</v>
      </c>
      <c r="DL370" s="136" t="s">
        <v>22</v>
      </c>
      <c r="DM370" s="343"/>
      <c r="DN370" s="317"/>
      <c r="DO370" s="317"/>
      <c r="DP370" s="317"/>
      <c r="DQ370" s="97" t="s">
        <v>402</v>
      </c>
      <c r="DR370" s="98"/>
      <c r="DS370" s="98"/>
      <c r="DT370" s="99"/>
      <c r="DU370" s="100" t="str">
        <f t="shared" ref="DU370:ED370" si="320">+DU$13</f>
        <v>ON</v>
      </c>
      <c r="DV370" s="100" t="str">
        <f t="shared" si="320"/>
        <v>≤7D</v>
      </c>
      <c r="DW370" s="100" t="str">
        <f t="shared" si="320"/>
        <v>&gt;7D - 30D</v>
      </c>
      <c r="DX370" s="100" t="str">
        <f t="shared" si="320"/>
        <v>&gt;1 - 3M</v>
      </c>
      <c r="DY370" s="100" t="str">
        <f t="shared" si="320"/>
        <v>&gt;3 - 6M</v>
      </c>
      <c r="DZ370" s="100" t="str">
        <f t="shared" si="320"/>
        <v>&gt;6 - 12M</v>
      </c>
      <c r="EA370" s="100" t="str">
        <f t="shared" si="320"/>
        <v>&gt;1 - 3Y</v>
      </c>
      <c r="EB370" s="100" t="str">
        <f t="shared" si="320"/>
        <v>&gt;3 - 5Y</v>
      </c>
      <c r="EC370" s="100" t="str">
        <f t="shared" si="320"/>
        <v>&gt;5Y</v>
      </c>
      <c r="ED370" s="100" t="str">
        <f t="shared" si="320"/>
        <v>Total</v>
      </c>
      <c r="EE370" s="303"/>
      <c r="EF370" s="317"/>
      <c r="EG370" s="314"/>
      <c r="EH370" s="101"/>
    </row>
    <row r="371" spans="1:138" s="126" customFormat="1" ht="15.5" collapsed="1" x14ac:dyDescent="0.35">
      <c r="A371" s="37"/>
      <c r="B371" s="37"/>
      <c r="C371" s="38"/>
      <c r="D371" s="39"/>
      <c r="E371" s="309" t="s">
        <v>403</v>
      </c>
      <c r="F371" s="310"/>
      <c r="G371" s="310"/>
      <c r="H371" s="311"/>
      <c r="I371" s="312">
        <v>59786935226.407791</v>
      </c>
      <c r="J371" s="312">
        <v>-141342143.19076851</v>
      </c>
      <c r="K371" s="312">
        <v>3133191619.9411592</v>
      </c>
      <c r="L371" s="312">
        <v>964713123.06905222</v>
      </c>
      <c r="M371" s="312">
        <v>2227443948.4730196</v>
      </c>
      <c r="N371" s="312">
        <v>731955856.06068718</v>
      </c>
      <c r="O371" s="312">
        <v>614475418.99921536</v>
      </c>
      <c r="P371" s="312">
        <v>-809022746.84406328</v>
      </c>
      <c r="Q371" s="312">
        <v>-837135075.04046965</v>
      </c>
      <c r="R371" s="312">
        <v>-128339117.31011641</v>
      </c>
      <c r="S371" s="312">
        <v>-1203884229.9964228</v>
      </c>
      <c r="T371" s="312">
        <v>-1390243255.4102445</v>
      </c>
      <c r="U371" s="312">
        <v>-1184187301.3978598</v>
      </c>
      <c r="V371" s="312">
        <v>-1366578368.3139725</v>
      </c>
      <c r="W371" s="312">
        <v>-650777005.76588666</v>
      </c>
      <c r="X371" s="312">
        <v>-516701960.34906167</v>
      </c>
      <c r="Y371" s="312">
        <v>-796899119.71129251</v>
      </c>
      <c r="Z371" s="312">
        <v>-652511723.55156875</v>
      </c>
      <c r="AA371" s="312">
        <v>-678902468.08054471</v>
      </c>
      <c r="AB371" s="312">
        <v>-905054861.03977025</v>
      </c>
      <c r="AC371" s="312">
        <v>-471279198.22279847</v>
      </c>
      <c r="AD371" s="312">
        <v>-700943776.90234816</v>
      </c>
      <c r="AE371" s="312">
        <v>-661228904.78562045</v>
      </c>
      <c r="AF371" s="312">
        <v>-231529780.84676594</v>
      </c>
      <c r="AG371" s="312">
        <v>-661428539.3787806</v>
      </c>
      <c r="AH371" s="312">
        <v>-330159107.0718112</v>
      </c>
      <c r="AI371" s="312">
        <v>-351607530.41732901</v>
      </c>
      <c r="AJ371" s="312">
        <v>-213744750.50413889</v>
      </c>
      <c r="AK371" s="312">
        <v>-551891538.39923525</v>
      </c>
      <c r="AL371" s="312">
        <v>-608253365.46818602</v>
      </c>
      <c r="AM371" s="312">
        <v>522215341.13185263</v>
      </c>
      <c r="AN371" s="312">
        <v>798447734.8310914</v>
      </c>
      <c r="AO371" s="312">
        <v>102841556.92994568</v>
      </c>
      <c r="AP371" s="312">
        <v>49400343.015256375</v>
      </c>
      <c r="AQ371" s="312">
        <v>145639109.73281422</v>
      </c>
      <c r="AR371" s="312">
        <v>193824588.82079095</v>
      </c>
      <c r="AS371" s="312">
        <v>115718695.06301889</v>
      </c>
      <c r="AT371" s="312">
        <v>517026138.68019271</v>
      </c>
      <c r="AU371" s="312">
        <v>62429831.490789622</v>
      </c>
      <c r="AV371" s="312">
        <v>-48318632.0317844</v>
      </c>
      <c r="AW371" s="312">
        <v>176520948.5119189</v>
      </c>
      <c r="AX371" s="312">
        <v>80778576.14831613</v>
      </c>
      <c r="AY371" s="312">
        <v>83501878.88489823</v>
      </c>
      <c r="AZ371" s="312">
        <v>88604763.623348564</v>
      </c>
      <c r="BA371" s="312">
        <v>209939765.42540008</v>
      </c>
      <c r="BB371" s="312">
        <v>176272661.02337676</v>
      </c>
      <c r="BC371" s="312">
        <v>-85068012.457720548</v>
      </c>
      <c r="BD371" s="312">
        <v>244905827.7754218</v>
      </c>
      <c r="BE371" s="312">
        <v>275709614.43010259</v>
      </c>
      <c r="BF371" s="312">
        <v>248320153.60429239</v>
      </c>
      <c r="BG371" s="312">
        <v>92072935.444816902</v>
      </c>
      <c r="BH371" s="312">
        <v>33104026.813412219</v>
      </c>
      <c r="BI371" s="312">
        <v>171638810.10792714</v>
      </c>
      <c r="BJ371" s="312">
        <v>138722049.58532932</v>
      </c>
      <c r="BK371" s="312">
        <v>-29831281.63301459</v>
      </c>
      <c r="BL371" s="312">
        <v>351886715.04913783</v>
      </c>
      <c r="BM371" s="312">
        <v>232441697.49624369</v>
      </c>
      <c r="BN371" s="312">
        <v>171614510.9803527</v>
      </c>
      <c r="BO371" s="312">
        <v>289106046.22431707</v>
      </c>
      <c r="BP371" s="312">
        <v>87106735.903047025</v>
      </c>
      <c r="BQ371" s="312">
        <v>159104381.13128757</v>
      </c>
      <c r="BR371" s="312">
        <v>144804057.49681458</v>
      </c>
      <c r="BS371" s="312">
        <v>856126708.09626102</v>
      </c>
      <c r="BT371" s="312">
        <v>197352911.6337429</v>
      </c>
      <c r="BU371" s="312">
        <v>67306906.305169672</v>
      </c>
      <c r="BV371" s="312">
        <v>186547645.87383962</v>
      </c>
      <c r="BW371" s="312">
        <v>218663524.46274176</v>
      </c>
      <c r="BX371" s="312">
        <v>136299736.38224208</v>
      </c>
      <c r="BY371" s="312">
        <v>255281853.25645381</v>
      </c>
      <c r="BZ371" s="312">
        <v>227837781.14697921</v>
      </c>
      <c r="CA371" s="312">
        <v>47908002.233887024</v>
      </c>
      <c r="CB371" s="312">
        <v>58593181.327787593</v>
      </c>
      <c r="CC371" s="312">
        <v>116658731.06405134</v>
      </c>
      <c r="CD371" s="312">
        <v>365138257.32956022</v>
      </c>
      <c r="CE371" s="312">
        <v>27218666.716154993</v>
      </c>
      <c r="CF371" s="312">
        <v>102045233.53326732</v>
      </c>
      <c r="CG371" s="312">
        <v>204960144.36573732</v>
      </c>
      <c r="CH371" s="312">
        <v>87128721.505832329</v>
      </c>
      <c r="CI371" s="312">
        <v>84717485.219599172</v>
      </c>
      <c r="CJ371" s="312">
        <v>239714361.3563641</v>
      </c>
      <c r="CK371" s="312">
        <v>89055487.568228245</v>
      </c>
      <c r="CL371" s="312">
        <v>250162745.70040452</v>
      </c>
      <c r="CM371" s="312">
        <v>191256930.29205412</v>
      </c>
      <c r="CN371" s="312">
        <v>-107517159.88444059</v>
      </c>
      <c r="CO371" s="312">
        <v>175199428.42087182</v>
      </c>
      <c r="CP371" s="312">
        <v>110994837.28333502</v>
      </c>
      <c r="CQ371" s="312">
        <v>229314044.72424686</v>
      </c>
      <c r="CR371" s="312">
        <v>639820023.0976727</v>
      </c>
      <c r="CS371" s="312">
        <v>336218623.52480596</v>
      </c>
      <c r="CT371" s="312">
        <v>247638905.37832966</v>
      </c>
      <c r="CU371" s="312">
        <v>-122005876.16567007</v>
      </c>
      <c r="CV371" s="312">
        <v>284693882.9318521</v>
      </c>
      <c r="CW371" s="312">
        <v>4189451661.7661228</v>
      </c>
      <c r="CX371" s="312">
        <v>2862132008.8942127</v>
      </c>
      <c r="CY371" s="312">
        <v>3402982108.6730776</v>
      </c>
      <c r="CZ371" s="312">
        <v>2870229624.3476639</v>
      </c>
      <c r="DA371" s="312">
        <v>2744126924.1289315</v>
      </c>
      <c r="DB371" s="312">
        <v>2602111455.8667645</v>
      </c>
      <c r="DC371" s="312">
        <v>4304723521.1186094</v>
      </c>
      <c r="DD371" s="312">
        <v>2163914500.5092525</v>
      </c>
      <c r="DE371" s="312">
        <v>2469952368.176528</v>
      </c>
      <c r="DF371" s="312">
        <v>22293865949.61261</v>
      </c>
      <c r="DG371" s="312">
        <v>21349147509.472462</v>
      </c>
      <c r="DH371" s="312">
        <v>11984273506.122665</v>
      </c>
      <c r="DI371" s="312">
        <v>-140607895744.22357</v>
      </c>
      <c r="DJ371" s="312">
        <v>-32943291667.189774</v>
      </c>
      <c r="DK371" s="312">
        <v>0</v>
      </c>
      <c r="DL371" s="313">
        <v>-27294393653.858139</v>
      </c>
      <c r="DM371" s="343"/>
      <c r="DN371" s="317"/>
      <c r="DO371" s="317"/>
      <c r="DP371" s="317"/>
      <c r="DQ371" s="309" t="s">
        <v>403</v>
      </c>
      <c r="DR371" s="310"/>
      <c r="DS371" s="310"/>
      <c r="DT371" s="311"/>
      <c r="DU371" s="312">
        <f t="shared" ref="DU371:EC371" si="321">+DU288+DU368</f>
        <v>59786.935226407782</v>
      </c>
      <c r="DV371" s="312">
        <f t="shared" si="321"/>
        <v>7530.4378233523648</v>
      </c>
      <c r="DW371" s="312">
        <f t="shared" si="321"/>
        <v>-15902.303724808291</v>
      </c>
      <c r="DX371" s="312">
        <f t="shared" si="321"/>
        <v>11442.125287148172</v>
      </c>
      <c r="DY371" s="312">
        <f t="shared" si="321"/>
        <v>10617.253786099594</v>
      </c>
      <c r="DZ371" s="312">
        <f t="shared" si="321"/>
        <v>17155.058394147753</v>
      </c>
      <c r="EA371" s="312">
        <f t="shared" si="321"/>
        <v>43643.013459085072</v>
      </c>
      <c r="EB371" s="312">
        <f t="shared" si="321"/>
        <v>-128623.62223810093</v>
      </c>
      <c r="EC371" s="312">
        <f t="shared" si="321"/>
        <v>-32943.291667189747</v>
      </c>
      <c r="ED371" s="313">
        <f>SUM(DU371:EC371)</f>
        <v>-27294.393653858213</v>
      </c>
      <c r="EE371" s="303">
        <f>ED371-(DL371/$DQ$4)</f>
        <v>-7.2759576141834259E-11</v>
      </c>
      <c r="EF371" s="317"/>
      <c r="EG371" s="314"/>
      <c r="EH371" s="101"/>
    </row>
    <row r="372" spans="1:138" s="126" customFormat="1" ht="16" thickBot="1" x14ac:dyDescent="0.4">
      <c r="A372" s="37"/>
      <c r="B372" s="37"/>
      <c r="C372" s="38"/>
      <c r="D372" s="39"/>
      <c r="E372" s="259" t="s">
        <v>25</v>
      </c>
      <c r="F372" s="260"/>
      <c r="G372" s="260"/>
      <c r="H372" s="261"/>
      <c r="I372" s="262">
        <v>59786935226.407791</v>
      </c>
      <c r="J372" s="262">
        <v>59645593083.217026</v>
      </c>
      <c r="K372" s="262">
        <v>62778784703.158188</v>
      </c>
      <c r="L372" s="262">
        <v>63743497826.227242</v>
      </c>
      <c r="M372" s="262">
        <v>65970941774.700264</v>
      </c>
      <c r="N372" s="262">
        <v>66702897630.760948</v>
      </c>
      <c r="O372" s="262">
        <v>67317373049.760162</v>
      </c>
      <c r="P372" s="262">
        <v>66508350302.9161</v>
      </c>
      <c r="Q372" s="262">
        <v>65671215227.875633</v>
      </c>
      <c r="R372" s="262">
        <v>65542876110.565514</v>
      </c>
      <c r="S372" s="262">
        <v>64338991880.569092</v>
      </c>
      <c r="T372" s="262">
        <v>62948748625.158844</v>
      </c>
      <c r="U372" s="262">
        <v>61764561323.760986</v>
      </c>
      <c r="V372" s="262">
        <v>60397982955.447014</v>
      </c>
      <c r="W372" s="262">
        <v>59747205949.681129</v>
      </c>
      <c r="X372" s="262">
        <v>59230503989.332069</v>
      </c>
      <c r="Y372" s="262">
        <v>58433604869.620773</v>
      </c>
      <c r="Z372" s="262">
        <v>57781093146.069206</v>
      </c>
      <c r="AA372" s="262">
        <v>57102190677.988663</v>
      </c>
      <c r="AB372" s="262">
        <v>56197135816.948891</v>
      </c>
      <c r="AC372" s="262">
        <v>55725856618.726089</v>
      </c>
      <c r="AD372" s="262">
        <v>55024912841.823738</v>
      </c>
      <c r="AE372" s="262">
        <v>54363683937.038116</v>
      </c>
      <c r="AF372" s="262">
        <v>54132154156.191353</v>
      </c>
      <c r="AG372" s="262">
        <v>53470725616.812569</v>
      </c>
      <c r="AH372" s="262">
        <v>53140566509.740761</v>
      </c>
      <c r="AI372" s="262">
        <v>52788958979.323433</v>
      </c>
      <c r="AJ372" s="262">
        <v>52575214228.819298</v>
      </c>
      <c r="AK372" s="262">
        <v>52023322690.420059</v>
      </c>
      <c r="AL372" s="262">
        <v>51415069324.951874</v>
      </c>
      <c r="AM372" s="262">
        <v>51937284666.083725</v>
      </c>
      <c r="AN372" s="262">
        <v>52735732400.914818</v>
      </c>
      <c r="AO372" s="262">
        <v>52838573957.844765</v>
      </c>
      <c r="AP372" s="262">
        <v>52887974300.860023</v>
      </c>
      <c r="AQ372" s="262">
        <v>53033613410.592834</v>
      </c>
      <c r="AR372" s="262">
        <v>53227437999.413628</v>
      </c>
      <c r="AS372" s="262">
        <v>53343156694.476646</v>
      </c>
      <c r="AT372" s="262">
        <v>53860182833.156837</v>
      </c>
      <c r="AU372" s="262">
        <v>53922612664.647629</v>
      </c>
      <c r="AV372" s="262">
        <v>53874294032.615845</v>
      </c>
      <c r="AW372" s="262">
        <v>54050814981.127762</v>
      </c>
      <c r="AX372" s="262">
        <v>54131593557.276077</v>
      </c>
      <c r="AY372" s="262">
        <v>54215095436.160973</v>
      </c>
      <c r="AZ372" s="262">
        <v>54303700199.784325</v>
      </c>
      <c r="BA372" s="262">
        <v>54513639965.209724</v>
      </c>
      <c r="BB372" s="262">
        <v>54689912626.233101</v>
      </c>
      <c r="BC372" s="262">
        <v>54604844613.775383</v>
      </c>
      <c r="BD372" s="262">
        <v>54849750441.550804</v>
      </c>
      <c r="BE372" s="262">
        <v>55125460055.980904</v>
      </c>
      <c r="BF372" s="262">
        <v>55373780209.585197</v>
      </c>
      <c r="BG372" s="262">
        <v>55465853145.030014</v>
      </c>
      <c r="BH372" s="262">
        <v>55498957171.84343</v>
      </c>
      <c r="BI372" s="262">
        <v>55670595981.951355</v>
      </c>
      <c r="BJ372" s="262">
        <v>55809318031.536682</v>
      </c>
      <c r="BK372" s="262">
        <v>55779486749.903671</v>
      </c>
      <c r="BL372" s="262">
        <v>56131373464.952812</v>
      </c>
      <c r="BM372" s="262">
        <v>56363815162.449059</v>
      </c>
      <c r="BN372" s="262">
        <v>56535429673.429413</v>
      </c>
      <c r="BO372" s="262">
        <v>56824535719.653732</v>
      </c>
      <c r="BP372" s="262">
        <v>56911642455.556778</v>
      </c>
      <c r="BQ372" s="262">
        <v>57070746836.688065</v>
      </c>
      <c r="BR372" s="262">
        <v>57215550894.184875</v>
      </c>
      <c r="BS372" s="262">
        <v>58071677602.281136</v>
      </c>
      <c r="BT372" s="262">
        <v>58269030513.914879</v>
      </c>
      <c r="BU372" s="262">
        <v>58336337420.220047</v>
      </c>
      <c r="BV372" s="262">
        <v>58522885066.093887</v>
      </c>
      <c r="BW372" s="262">
        <v>58741548590.556625</v>
      </c>
      <c r="BX372" s="262">
        <v>58877848326.938866</v>
      </c>
      <c r="BY372" s="262">
        <v>59133130180.19532</v>
      </c>
      <c r="BZ372" s="262">
        <v>59360967961.3423</v>
      </c>
      <c r="CA372" s="262">
        <v>59408875963.576187</v>
      </c>
      <c r="CB372" s="262">
        <v>59467469144.903976</v>
      </c>
      <c r="CC372" s="262">
        <v>59584127875.968025</v>
      </c>
      <c r="CD372" s="262">
        <v>59949266133.297585</v>
      </c>
      <c r="CE372" s="262">
        <v>59976484800.013741</v>
      </c>
      <c r="CF372" s="262">
        <v>60078530033.547005</v>
      </c>
      <c r="CG372" s="262">
        <v>60283490177.912743</v>
      </c>
      <c r="CH372" s="262">
        <v>60370618899.418571</v>
      </c>
      <c r="CI372" s="262">
        <v>60455336384.638168</v>
      </c>
      <c r="CJ372" s="262">
        <v>60695050745.99453</v>
      </c>
      <c r="CK372" s="262">
        <v>60784106233.562759</v>
      </c>
      <c r="CL372" s="262">
        <v>61034268979.263161</v>
      </c>
      <c r="CM372" s="262">
        <v>61225525909.555214</v>
      </c>
      <c r="CN372" s="262">
        <v>61118008749.670776</v>
      </c>
      <c r="CO372" s="262">
        <v>61293208178.091652</v>
      </c>
      <c r="CP372" s="262">
        <v>61404203015.374985</v>
      </c>
      <c r="CQ372" s="262">
        <v>61633517060.099228</v>
      </c>
      <c r="CR372" s="262">
        <v>62273337083.196899</v>
      </c>
      <c r="CS372" s="262">
        <v>62609555706.721703</v>
      </c>
      <c r="CT372" s="262">
        <v>62857194612.100029</v>
      </c>
      <c r="CU372" s="262">
        <v>62735188735.934357</v>
      </c>
      <c r="CV372" s="262">
        <v>63019882618.866211</v>
      </c>
      <c r="CW372" s="262">
        <v>67209334280.632332</v>
      </c>
      <c r="CX372" s="262">
        <v>70071466289.52655</v>
      </c>
      <c r="CY372" s="262">
        <v>73474448398.199631</v>
      </c>
      <c r="CZ372" s="262">
        <v>76344678022.547302</v>
      </c>
      <c r="DA372" s="262">
        <v>79088804946.676239</v>
      </c>
      <c r="DB372" s="262">
        <v>81690916402.542999</v>
      </c>
      <c r="DC372" s="262">
        <v>85995639923.661606</v>
      </c>
      <c r="DD372" s="262">
        <v>88159554424.170853</v>
      </c>
      <c r="DE372" s="262">
        <v>90629506792.347382</v>
      </c>
      <c r="DF372" s="262">
        <v>112923372741.95999</v>
      </c>
      <c r="DG372" s="262">
        <v>134272520251.43245</v>
      </c>
      <c r="DH372" s="262">
        <v>146256793757.55511</v>
      </c>
      <c r="DI372" s="262">
        <v>5648898013.331543</v>
      </c>
      <c r="DJ372" s="262">
        <v>-27294393653.858231</v>
      </c>
      <c r="DK372" s="262">
        <v>0</v>
      </c>
      <c r="DL372" s="263">
        <v>0</v>
      </c>
      <c r="DM372" s="343"/>
      <c r="DN372" s="317"/>
      <c r="DO372" s="317"/>
      <c r="DP372" s="317"/>
      <c r="DQ372" s="259" t="s">
        <v>25</v>
      </c>
      <c r="DR372" s="260"/>
      <c r="DS372" s="260"/>
      <c r="DT372" s="261"/>
      <c r="DU372" s="262">
        <f>DU371</f>
        <v>59786.935226407782</v>
      </c>
      <c r="DV372" s="262">
        <f>+DU372+DV371</f>
        <v>67317.37304976015</v>
      </c>
      <c r="DW372" s="262">
        <f t="shared" ref="DW372:EC372" si="322">+DV372+DW371</f>
        <v>51415.069324951859</v>
      </c>
      <c r="DX372" s="262">
        <f t="shared" si="322"/>
        <v>62857.194612100029</v>
      </c>
      <c r="DY372" s="262">
        <f t="shared" si="322"/>
        <v>73474.448398199631</v>
      </c>
      <c r="DZ372" s="262">
        <f t="shared" si="322"/>
        <v>90629.506792347383</v>
      </c>
      <c r="EA372" s="262">
        <f t="shared" si="322"/>
        <v>134272.52025143246</v>
      </c>
      <c r="EB372" s="262">
        <f t="shared" si="322"/>
        <v>5648.8980133315345</v>
      </c>
      <c r="EC372" s="262">
        <f t="shared" si="322"/>
        <v>-27294.393653858213</v>
      </c>
      <c r="ED372" s="263"/>
      <c r="EE372" s="303">
        <f>ED372-(DL372/$DQ$4)</f>
        <v>0</v>
      </c>
      <c r="EF372" s="317"/>
      <c r="EG372" s="314"/>
      <c r="EH372" s="101"/>
    </row>
    <row r="373" spans="1:138" ht="15.75" customHeight="1" x14ac:dyDescent="0.35"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  <c r="X373" s="52"/>
      <c r="Y373" s="52"/>
      <c r="Z373" s="52"/>
      <c r="AA373" s="52"/>
      <c r="AB373" s="52"/>
      <c r="AC373" s="52"/>
      <c r="AD373" s="52"/>
      <c r="AE373" s="52"/>
      <c r="AF373" s="52"/>
      <c r="AG373" s="52"/>
      <c r="AH373" s="52"/>
      <c r="AI373" s="52"/>
      <c r="AJ373" s="52"/>
      <c r="AK373" s="52"/>
      <c r="AL373" s="52"/>
      <c r="AM373" s="52"/>
      <c r="AN373" s="52"/>
      <c r="AO373" s="52"/>
      <c r="AP373" s="52"/>
      <c r="AQ373" s="52"/>
      <c r="AR373" s="52"/>
      <c r="AS373" s="52"/>
      <c r="AT373" s="52"/>
      <c r="AU373" s="52"/>
      <c r="AV373" s="52"/>
      <c r="AW373" s="52"/>
      <c r="AX373" s="52"/>
      <c r="AY373" s="52"/>
      <c r="AZ373" s="52"/>
      <c r="BA373" s="52"/>
      <c r="BB373" s="52"/>
      <c r="BC373" s="52"/>
      <c r="BD373" s="52"/>
      <c r="BE373" s="52"/>
      <c r="BF373" s="52"/>
      <c r="BG373" s="52"/>
      <c r="BH373" s="52"/>
      <c r="BI373" s="52"/>
      <c r="BJ373" s="52"/>
      <c r="BK373" s="52"/>
      <c r="BL373" s="52"/>
      <c r="BM373" s="52"/>
      <c r="BN373" s="52"/>
      <c r="BO373" s="52"/>
      <c r="BP373" s="52"/>
      <c r="BQ373" s="52"/>
      <c r="BR373" s="52"/>
      <c r="BS373" s="52"/>
      <c r="BT373" s="52"/>
      <c r="BU373" s="52"/>
      <c r="BV373" s="52"/>
      <c r="BW373" s="52"/>
      <c r="BX373" s="52"/>
      <c r="BY373" s="52"/>
      <c r="BZ373" s="52"/>
      <c r="CA373" s="52"/>
      <c r="CB373" s="52"/>
      <c r="CC373" s="52"/>
      <c r="CD373" s="52"/>
      <c r="CE373" s="52"/>
      <c r="CF373" s="52"/>
      <c r="CG373" s="52"/>
      <c r="CH373" s="52"/>
      <c r="CI373" s="52"/>
      <c r="CJ373" s="52"/>
      <c r="CK373" s="52"/>
      <c r="CL373" s="52"/>
      <c r="CM373" s="52"/>
      <c r="CN373" s="52"/>
      <c r="CO373" s="52"/>
      <c r="CP373" s="52"/>
      <c r="CQ373" s="52"/>
      <c r="CR373" s="52"/>
      <c r="CS373" s="52"/>
      <c r="CT373" s="52"/>
      <c r="CU373" s="52"/>
      <c r="CV373" s="52"/>
      <c r="CW373" s="52"/>
      <c r="CX373" s="52"/>
      <c r="CY373" s="52"/>
      <c r="CZ373" s="52"/>
      <c r="DA373" s="52"/>
      <c r="DB373" s="52"/>
      <c r="DC373" s="52"/>
      <c r="DD373" s="52"/>
      <c r="DE373" s="52"/>
      <c r="DF373" s="52"/>
      <c r="DG373" s="52"/>
      <c r="DH373" s="52"/>
      <c r="DI373" s="52"/>
      <c r="DJ373" s="52"/>
      <c r="DQ373" s="107"/>
      <c r="DR373" s="107"/>
      <c r="DS373" s="107"/>
      <c r="DT373" s="107"/>
      <c r="DU373" s="108"/>
      <c r="DV373" s="108"/>
      <c r="DW373" s="108"/>
      <c r="DX373" s="108"/>
      <c r="DY373" s="108"/>
      <c r="DZ373" s="108"/>
      <c r="EA373" s="108"/>
      <c r="EB373" s="108"/>
      <c r="EC373" s="108"/>
      <c r="ED373" s="108"/>
      <c r="EE373" s="303"/>
      <c r="EG373" s="314"/>
    </row>
    <row r="374" spans="1:138" ht="15.75" customHeight="1" x14ac:dyDescent="0.35">
      <c r="I374" s="52"/>
      <c r="J374" s="52"/>
      <c r="K374" s="52"/>
      <c r="L374" s="52"/>
      <c r="M374" s="52"/>
      <c r="N374" s="52"/>
      <c r="O374" s="52"/>
      <c r="P374" s="52"/>
      <c r="Q374" s="52"/>
      <c r="R374" s="52"/>
      <c r="S374" s="52"/>
      <c r="T374" s="52"/>
      <c r="U374" s="52"/>
      <c r="V374" s="52"/>
      <c r="W374" s="52"/>
      <c r="X374" s="52"/>
      <c r="Y374" s="52"/>
      <c r="Z374" s="52"/>
      <c r="AA374" s="52"/>
      <c r="AB374" s="52"/>
      <c r="AC374" s="52"/>
      <c r="AD374" s="52"/>
      <c r="AE374" s="52"/>
      <c r="AF374" s="52"/>
      <c r="AG374" s="52"/>
      <c r="AH374" s="52"/>
      <c r="AI374" s="52"/>
      <c r="AJ374" s="52"/>
      <c r="AK374" s="52"/>
      <c r="AL374" s="52"/>
      <c r="AM374" s="52"/>
      <c r="AN374" s="52"/>
      <c r="AO374" s="52"/>
      <c r="AP374" s="52"/>
      <c r="AQ374" s="52"/>
      <c r="AR374" s="52"/>
      <c r="AS374" s="52"/>
      <c r="AT374" s="52"/>
      <c r="AU374" s="52"/>
      <c r="AV374" s="52"/>
      <c r="AW374" s="52"/>
      <c r="AX374" s="52"/>
      <c r="AY374" s="52"/>
      <c r="AZ374" s="52"/>
      <c r="BA374" s="52"/>
      <c r="BB374" s="52"/>
      <c r="BC374" s="52"/>
      <c r="BD374" s="52"/>
      <c r="BE374" s="52"/>
      <c r="BF374" s="52"/>
      <c r="BG374" s="52"/>
      <c r="BH374" s="52"/>
      <c r="BI374" s="52"/>
      <c r="BJ374" s="52"/>
      <c r="BK374" s="52"/>
      <c r="BL374" s="52"/>
      <c r="BM374" s="52"/>
      <c r="BN374" s="52"/>
      <c r="BO374" s="52"/>
      <c r="BP374" s="52"/>
      <c r="BQ374" s="52"/>
      <c r="BR374" s="52"/>
      <c r="BS374" s="52"/>
      <c r="BT374" s="52"/>
      <c r="BU374" s="52"/>
      <c r="BV374" s="52"/>
      <c r="BW374" s="52"/>
      <c r="BX374" s="52"/>
      <c r="BY374" s="52"/>
      <c r="BZ374" s="52"/>
      <c r="CA374" s="52"/>
      <c r="CB374" s="52"/>
      <c r="CC374" s="52"/>
      <c r="CD374" s="52"/>
      <c r="CE374" s="52"/>
      <c r="CF374" s="52"/>
      <c r="CG374" s="52"/>
      <c r="CH374" s="52"/>
      <c r="CI374" s="52"/>
      <c r="CJ374" s="52"/>
      <c r="CK374" s="52"/>
      <c r="CL374" s="52"/>
      <c r="CM374" s="52"/>
      <c r="CN374" s="52"/>
      <c r="CO374" s="52"/>
      <c r="CP374" s="52"/>
      <c r="CQ374" s="52"/>
      <c r="CR374" s="52"/>
      <c r="CS374" s="52"/>
      <c r="CT374" s="52"/>
      <c r="CU374" s="52"/>
      <c r="CV374" s="52"/>
      <c r="CW374" s="52"/>
      <c r="CX374" s="52"/>
      <c r="CY374" s="52"/>
      <c r="CZ374" s="52"/>
      <c r="DA374" s="52"/>
      <c r="DB374" s="52"/>
      <c r="DC374" s="52"/>
      <c r="DD374" s="52"/>
      <c r="DE374" s="52"/>
      <c r="DF374" s="52"/>
      <c r="DG374" s="52"/>
      <c r="DH374" s="52"/>
      <c r="DI374" s="52"/>
      <c r="DJ374" s="52"/>
      <c r="DQ374" s="107"/>
      <c r="DR374" s="107"/>
      <c r="DS374" s="107"/>
      <c r="DT374" s="107"/>
      <c r="DU374" s="108"/>
      <c r="DV374" s="108"/>
      <c r="DW374" s="108"/>
      <c r="DX374" s="108"/>
      <c r="DY374" s="108"/>
      <c r="DZ374" s="108"/>
      <c r="EA374" s="108"/>
      <c r="EB374" s="108"/>
      <c r="EC374" s="108"/>
      <c r="ED374" s="108"/>
      <c r="EE374" s="303"/>
    </row>
    <row r="375" spans="1:138" ht="15.75" customHeight="1" x14ac:dyDescent="0.35">
      <c r="E375" s="53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  <c r="AA375" s="54"/>
      <c r="AB375" s="54"/>
      <c r="AC375" s="54"/>
      <c r="AD375" s="54"/>
      <c r="AE375" s="54"/>
      <c r="AF375" s="54"/>
      <c r="AG375" s="54"/>
      <c r="AH375" s="54"/>
      <c r="AI375" s="54"/>
      <c r="AJ375" s="54"/>
      <c r="AK375" s="54"/>
      <c r="AL375" s="54"/>
      <c r="AM375" s="54"/>
      <c r="AN375" s="54"/>
      <c r="AO375" s="54"/>
      <c r="AP375" s="54"/>
      <c r="AQ375" s="54"/>
      <c r="AR375" s="54"/>
      <c r="AS375" s="54"/>
      <c r="AT375" s="54"/>
      <c r="AU375" s="54"/>
      <c r="AV375" s="54"/>
      <c r="AW375" s="54"/>
      <c r="AX375" s="54"/>
      <c r="AY375" s="54"/>
      <c r="AZ375" s="54"/>
      <c r="BA375" s="54"/>
      <c r="BB375" s="54"/>
      <c r="BC375" s="54"/>
      <c r="BD375" s="54"/>
      <c r="BE375" s="54"/>
      <c r="BF375" s="54"/>
      <c r="BG375" s="54"/>
      <c r="BH375" s="54"/>
      <c r="BI375" s="54"/>
      <c r="BJ375" s="54"/>
      <c r="BK375" s="54"/>
      <c r="BL375" s="54"/>
      <c r="BM375" s="54"/>
      <c r="BN375" s="54"/>
      <c r="BO375" s="54"/>
      <c r="BP375" s="54"/>
      <c r="BQ375" s="54"/>
      <c r="BR375" s="54"/>
      <c r="BS375" s="54"/>
      <c r="BT375" s="54"/>
      <c r="BU375" s="54"/>
      <c r="BV375" s="54"/>
      <c r="BW375" s="54"/>
      <c r="BX375" s="54"/>
      <c r="BY375" s="54"/>
      <c r="BZ375" s="54"/>
      <c r="CA375" s="54"/>
      <c r="CB375" s="54"/>
      <c r="CC375" s="54"/>
      <c r="CD375" s="54"/>
      <c r="CE375" s="54"/>
      <c r="CF375" s="54"/>
      <c r="CG375" s="54"/>
      <c r="CH375" s="54"/>
      <c r="CI375" s="54"/>
      <c r="CJ375" s="54"/>
      <c r="CK375" s="54"/>
      <c r="CL375" s="54"/>
      <c r="CM375" s="54"/>
      <c r="CN375" s="54"/>
      <c r="CO375" s="54"/>
      <c r="CP375" s="54"/>
      <c r="CQ375" s="54"/>
      <c r="CR375" s="54"/>
      <c r="CS375" s="54"/>
      <c r="CT375" s="54"/>
      <c r="CU375" s="54"/>
      <c r="CV375" s="54"/>
      <c r="CW375" s="54"/>
      <c r="CX375" s="54"/>
      <c r="CY375" s="54"/>
      <c r="CZ375" s="54"/>
      <c r="DA375" s="54"/>
      <c r="DB375" s="54"/>
      <c r="DC375" s="54"/>
      <c r="DD375" s="54"/>
      <c r="DE375" s="54"/>
      <c r="DF375" s="54"/>
      <c r="DG375" s="54"/>
      <c r="DH375" s="54"/>
      <c r="DI375" s="54"/>
      <c r="DJ375" s="54"/>
      <c r="DQ375" s="107"/>
      <c r="DR375" s="107"/>
      <c r="DS375" s="107"/>
      <c r="DT375" s="107"/>
      <c r="DU375" s="108"/>
      <c r="DV375" s="108"/>
      <c r="DW375" s="108"/>
      <c r="DX375" s="108"/>
      <c r="DY375" s="108"/>
      <c r="DZ375" s="108"/>
      <c r="EA375" s="108"/>
      <c r="EB375" s="108"/>
      <c r="EC375" s="108"/>
      <c r="ED375" s="108"/>
      <c r="EE375" s="303"/>
    </row>
    <row r="376" spans="1:138" ht="15.75" customHeight="1" x14ac:dyDescent="0.35">
      <c r="H376" s="55"/>
      <c r="I376" s="56"/>
      <c r="J376" s="56"/>
      <c r="K376" s="56"/>
      <c r="DQ376" s="107"/>
      <c r="DR376" s="107"/>
      <c r="DS376" s="107"/>
      <c r="DT376" s="107"/>
      <c r="DU376" s="108"/>
      <c r="DV376" s="108"/>
      <c r="DW376" s="108"/>
      <c r="DX376" s="108"/>
      <c r="DY376" s="108"/>
      <c r="DZ376" s="108"/>
      <c r="EA376" s="108"/>
      <c r="EB376" s="108"/>
      <c r="EC376" s="108"/>
      <c r="ED376" s="108"/>
      <c r="EE376" s="303"/>
    </row>
    <row r="377" spans="1:138" ht="15.75" customHeight="1" x14ac:dyDescent="0.35">
      <c r="H377" s="55"/>
      <c r="I377" s="52"/>
      <c r="J377" s="52"/>
      <c r="K377" s="52"/>
      <c r="DQ377" s="107"/>
      <c r="DR377" s="107"/>
      <c r="DS377" s="107"/>
      <c r="DT377" s="107"/>
      <c r="DU377" s="108"/>
      <c r="DV377" s="108"/>
      <c r="DW377" s="108"/>
      <c r="DX377" s="108"/>
      <c r="DY377" s="108"/>
      <c r="DZ377" s="108"/>
      <c r="EA377" s="108"/>
      <c r="EB377" s="108"/>
      <c r="EC377" s="108"/>
      <c r="ED377" s="108"/>
      <c r="EE377" s="303"/>
    </row>
    <row r="378" spans="1:138" ht="15.75" customHeight="1" x14ac:dyDescent="0.35">
      <c r="H378" s="55"/>
      <c r="I378" s="52"/>
      <c r="J378" s="52"/>
      <c r="K378" s="52"/>
      <c r="DQ378" s="107"/>
      <c r="DR378" s="107"/>
      <c r="DS378" s="107"/>
      <c r="DT378" s="107"/>
      <c r="DU378" s="108"/>
      <c r="DV378" s="108"/>
      <c r="DW378" s="108"/>
      <c r="DX378" s="108"/>
      <c r="DY378" s="108"/>
      <c r="DZ378" s="108"/>
      <c r="EA378" s="108"/>
      <c r="EB378" s="108"/>
      <c r="EC378" s="108"/>
      <c r="ED378" s="108"/>
      <c r="EE378" s="303"/>
    </row>
    <row r="379" spans="1:138" ht="15.75" customHeight="1" x14ac:dyDescent="0.35">
      <c r="H379" s="55"/>
      <c r="I379" s="51"/>
      <c r="J379" s="51"/>
      <c r="DQ379" s="107"/>
      <c r="DR379" s="107"/>
      <c r="DS379" s="107"/>
      <c r="DT379" s="107"/>
      <c r="DU379" s="108"/>
      <c r="DV379" s="108"/>
      <c r="DW379" s="108"/>
      <c r="DX379" s="108"/>
      <c r="DY379" s="108"/>
      <c r="DZ379" s="108"/>
      <c r="EA379" s="108"/>
      <c r="EB379" s="108"/>
      <c r="EC379" s="108"/>
      <c r="ED379" s="108"/>
      <c r="EE379" s="303"/>
    </row>
    <row r="380" spans="1:138" ht="15.75" customHeight="1" x14ac:dyDescent="0.35">
      <c r="H380" s="55"/>
      <c r="I380" s="56"/>
      <c r="J380" s="56"/>
      <c r="K380" s="56"/>
      <c r="L380" s="56"/>
      <c r="DQ380" s="107"/>
      <c r="DR380" s="107"/>
      <c r="DS380" s="107"/>
      <c r="DT380" s="107"/>
      <c r="DU380" s="108"/>
      <c r="DV380" s="108"/>
      <c r="DW380" s="108"/>
      <c r="DX380" s="108"/>
      <c r="DY380" s="108"/>
      <c r="DZ380" s="108"/>
      <c r="EA380" s="108"/>
      <c r="EB380" s="108"/>
      <c r="EC380" s="108"/>
      <c r="ED380" s="108"/>
      <c r="EE380" s="303"/>
    </row>
    <row r="381" spans="1:138" ht="15.75" customHeight="1" x14ac:dyDescent="0.35">
      <c r="H381" s="55"/>
      <c r="I381" s="52"/>
      <c r="J381" s="52"/>
      <c r="K381" s="52"/>
      <c r="L381" s="52"/>
      <c r="DQ381" s="107"/>
      <c r="DR381" s="107"/>
      <c r="DS381" s="107"/>
      <c r="DT381" s="107"/>
      <c r="DU381" s="108"/>
      <c r="DV381" s="108"/>
      <c r="DW381" s="108"/>
      <c r="DX381" s="108"/>
      <c r="DY381" s="108"/>
      <c r="DZ381" s="108"/>
      <c r="EA381" s="108"/>
      <c r="EB381" s="108"/>
      <c r="EC381" s="108"/>
      <c r="ED381" s="108"/>
      <c r="EE381" s="303"/>
    </row>
    <row r="382" spans="1:138" ht="15.75" customHeight="1" x14ac:dyDescent="0.35">
      <c r="H382" s="55"/>
      <c r="I382" s="52"/>
      <c r="J382" s="52"/>
      <c r="K382" s="52"/>
      <c r="L382" s="52"/>
      <c r="DQ382" s="107"/>
      <c r="DR382" s="107"/>
      <c r="DS382" s="107"/>
      <c r="DT382" s="107"/>
      <c r="DU382" s="108"/>
      <c r="DV382" s="108"/>
      <c r="DW382" s="108"/>
      <c r="DX382" s="108"/>
      <c r="DY382" s="108"/>
      <c r="DZ382" s="108"/>
      <c r="EA382" s="108"/>
      <c r="EB382" s="108"/>
      <c r="EC382" s="108"/>
      <c r="ED382" s="108"/>
      <c r="EE382" s="303"/>
    </row>
    <row r="383" spans="1:138" ht="15.75" customHeight="1" x14ac:dyDescent="0.35">
      <c r="H383" s="55"/>
      <c r="I383" s="51"/>
      <c r="J383" s="51"/>
    </row>
    <row r="384" spans="1:138" ht="15.75" customHeight="1" x14ac:dyDescent="0.35">
      <c r="H384" s="55"/>
      <c r="I384" s="56"/>
      <c r="J384" s="56"/>
      <c r="K384" s="56"/>
    </row>
    <row r="385" spans="8:11" ht="15.75" customHeight="1" x14ac:dyDescent="0.35">
      <c r="H385" s="55"/>
      <c r="I385" s="52"/>
      <c r="J385" s="52"/>
      <c r="K385" s="52"/>
    </row>
    <row r="386" spans="8:11" ht="15.75" customHeight="1" x14ac:dyDescent="0.35">
      <c r="H386" s="55"/>
      <c r="I386" s="52"/>
      <c r="J386" s="52"/>
      <c r="K386" s="52"/>
    </row>
    <row r="387" spans="8:11" ht="15.75" customHeight="1" x14ac:dyDescent="0.35">
      <c r="H387" s="55"/>
      <c r="I387" s="51"/>
      <c r="J387" s="51"/>
    </row>
    <row r="388" spans="8:11" ht="15.75" customHeight="1" x14ac:dyDescent="0.35">
      <c r="H388" s="55"/>
      <c r="I388" s="56"/>
      <c r="J388" s="56"/>
      <c r="K388" s="56"/>
    </row>
    <row r="389" spans="8:11" ht="15.75" customHeight="1" x14ac:dyDescent="0.35">
      <c r="H389" s="55"/>
      <c r="I389" s="52"/>
      <c r="J389" s="52"/>
      <c r="K389" s="52"/>
    </row>
    <row r="390" spans="8:11" ht="15.75" customHeight="1" x14ac:dyDescent="0.35">
      <c r="H390" s="55"/>
      <c r="I390" s="52"/>
      <c r="J390" s="52"/>
      <c r="K390" s="52"/>
    </row>
    <row r="391" spans="8:11" ht="15.75" customHeight="1" x14ac:dyDescent="0.35">
      <c r="H391" s="55"/>
      <c r="I391" s="51"/>
      <c r="J391" s="51"/>
    </row>
    <row r="392" spans="8:11" ht="15.75" customHeight="1" x14ac:dyDescent="0.35">
      <c r="H392" s="55"/>
      <c r="I392" s="56"/>
      <c r="J392" s="56"/>
      <c r="K392" s="56"/>
    </row>
    <row r="393" spans="8:11" ht="15.75" customHeight="1" x14ac:dyDescent="0.35">
      <c r="H393" s="55"/>
      <c r="I393" s="52"/>
      <c r="J393" s="52"/>
      <c r="K393" s="52"/>
    </row>
    <row r="394" spans="8:11" ht="15.75" customHeight="1" x14ac:dyDescent="0.35">
      <c r="H394" s="55"/>
      <c r="I394" s="52"/>
      <c r="J394" s="52"/>
      <c r="K394" s="52"/>
    </row>
    <row r="396" spans="8:11" ht="15.75" customHeight="1" x14ac:dyDescent="0.35">
      <c r="I396" s="52"/>
    </row>
    <row r="397" spans="8:11" ht="15.75" customHeight="1" x14ac:dyDescent="0.35">
      <c r="I397" s="54"/>
    </row>
    <row r="398" spans="8:11" ht="15.75" customHeight="1" x14ac:dyDescent="0.35">
      <c r="I398" s="56"/>
    </row>
    <row r="399" spans="8:11" ht="15.75" customHeight="1" x14ac:dyDescent="0.35">
      <c r="I399" s="52"/>
    </row>
    <row r="400" spans="8:11" ht="15.75" customHeight="1" x14ac:dyDescent="0.35">
      <c r="I400" s="52"/>
    </row>
  </sheetData>
  <mergeCells count="1">
    <mergeCell ref="A13:D13"/>
  </mergeCells>
  <conditionalFormatting sqref="EG1:EH7 EH369:EH372 EH170:EH286 EH23:EH168">
    <cfRule type="cellIs" dxfId="17" priority="4" operator="lessThan">
      <formula>-0.5</formula>
    </cfRule>
    <cfRule type="cellIs" dxfId="16" priority="5" operator="greaterThan">
      <formula>0</formula>
    </cfRule>
    <cfRule type="cellIs" dxfId="15" priority="6" operator="greaterThan">
      <formula>0</formula>
    </cfRule>
  </conditionalFormatting>
  <conditionalFormatting sqref="EF167:EF170">
    <cfRule type="cellIs" dxfId="14" priority="1" operator="lessThan">
      <formula>-0.5</formula>
    </cfRule>
    <cfRule type="cellIs" dxfId="13" priority="2" operator="greaterThan">
      <formula>0</formula>
    </cfRule>
    <cfRule type="cellIs" dxfId="12" priority="3" operator="greaterThan">
      <formula>0</formula>
    </cfRule>
  </conditionalFormatting>
  <pageMargins left="0.7" right="0.7" top="0.75" bottom="0.75" header="0.3" footer="0.3"/>
  <pageSetup paperSize="8" scale="10" fitToHeight="0" orientation="portrait" horizontalDpi="300" verticalDpi="300" r:id="rId1"/>
  <ignoredErrors>
    <ignoredError sqref="DU17:EE19 DU21:EE281 DV20:EE20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HB400"/>
  <sheetViews>
    <sheetView showGridLines="0" topLeftCell="DK1" zoomScale="70" zoomScaleNormal="70" workbookViewId="0">
      <selection activeCell="DP128" sqref="DP128"/>
    </sheetView>
  </sheetViews>
  <sheetFormatPr defaultColWidth="10.81640625" defaultRowHeight="15.75" customHeight="1" outlineLevelRow="6" x14ac:dyDescent="0.35"/>
  <cols>
    <col min="1" max="1" width="4.54296875" style="12" hidden="1" customWidth="1"/>
    <col min="2" max="2" width="5.453125" style="12" hidden="1" customWidth="1"/>
    <col min="3" max="3" width="7.453125" style="13" hidden="1" customWidth="1"/>
    <col min="4" max="4" width="9.1796875" style="14" hidden="1" customWidth="1"/>
    <col min="5" max="5" width="8" style="50" customWidth="1"/>
    <col min="6" max="6" width="5" style="50" customWidth="1"/>
    <col min="7" max="7" width="13.54296875" style="50" customWidth="1"/>
    <col min="8" max="8" width="80.81640625" style="51" bestFit="1" customWidth="1"/>
    <col min="9" max="10" width="24.81640625" style="55" customWidth="1"/>
    <col min="11" max="14" width="24.81640625" style="51" customWidth="1"/>
    <col min="15" max="15" width="24.81640625" style="51" customWidth="1" collapsed="1"/>
    <col min="16" max="37" width="24.81640625" style="51" customWidth="1"/>
    <col min="38" max="38" width="24.81640625" style="51" customWidth="1" collapsed="1"/>
    <col min="39" max="68" width="24.81640625" style="51" customWidth="1"/>
    <col min="69" max="69" width="24.81640625" style="15" customWidth="1"/>
    <col min="70" max="100" width="24.81640625" style="51" customWidth="1"/>
    <col min="101" max="116" width="24.81640625" style="15" customWidth="1"/>
    <col min="117" max="117" width="15.453125" style="344" bestFit="1" customWidth="1"/>
    <col min="118" max="120" width="10.81640625" style="318" customWidth="1"/>
    <col min="121" max="121" width="13.1796875" style="109" customWidth="1"/>
    <col min="122" max="123" width="10.81640625" style="109" customWidth="1"/>
    <col min="124" max="124" width="48.81640625" style="109" customWidth="1"/>
    <col min="125" max="133" width="12.1796875" customWidth="1"/>
    <col min="134" max="134" width="14.453125" customWidth="1"/>
    <col min="135" max="135" width="17.81640625" style="299" bestFit="1" customWidth="1"/>
    <col min="136" max="137" width="10.81640625" style="318" customWidth="1"/>
    <col min="138" max="150" width="10.81640625" style="15" customWidth="1"/>
    <col min="151" max="242" width="10.81640625" style="16"/>
    <col min="243" max="244" width="2.81640625" style="16" customWidth="1"/>
    <col min="245" max="245" width="80.54296875" style="16" customWidth="1"/>
    <col min="246" max="346" width="20.54296875" style="16" customWidth="1"/>
    <col min="347" max="347" width="23.453125" style="16" bestFit="1" customWidth="1"/>
    <col min="348" max="348" width="24" style="16" bestFit="1" customWidth="1"/>
    <col min="349" max="349" width="22.54296875" style="16" bestFit="1" customWidth="1"/>
    <col min="350" max="350" width="23.453125" style="16" bestFit="1" customWidth="1"/>
    <col min="351" max="352" width="24" style="16" bestFit="1" customWidth="1"/>
    <col min="353" max="353" width="24.453125" style="16" bestFit="1" customWidth="1"/>
    <col min="354" max="354" width="20.54296875" style="16" bestFit="1" customWidth="1"/>
    <col min="355" max="406" width="10.81640625" style="16" customWidth="1"/>
    <col min="407" max="498" width="10.81640625" style="16"/>
    <col min="499" max="500" width="2.81640625" style="16" customWidth="1"/>
    <col min="501" max="501" width="80.54296875" style="16" customWidth="1"/>
    <col min="502" max="602" width="20.54296875" style="16" customWidth="1"/>
    <col min="603" max="603" width="23.453125" style="16" bestFit="1" customWidth="1"/>
    <col min="604" max="604" width="24" style="16" bestFit="1" customWidth="1"/>
    <col min="605" max="605" width="22.54296875" style="16" bestFit="1" customWidth="1"/>
    <col min="606" max="606" width="23.453125" style="16" bestFit="1" customWidth="1"/>
    <col min="607" max="608" width="24" style="16" bestFit="1" customWidth="1"/>
    <col min="609" max="609" width="24.453125" style="16" bestFit="1" customWidth="1"/>
    <col min="610" max="610" width="20.54296875" style="16" bestFit="1" customWidth="1"/>
    <col min="611" max="662" width="10.81640625" style="16" customWidth="1"/>
    <col min="663" max="754" width="10.81640625" style="16"/>
    <col min="755" max="756" width="2.81640625" style="16" customWidth="1"/>
    <col min="757" max="757" width="80.54296875" style="16" customWidth="1"/>
    <col min="758" max="858" width="20.54296875" style="16" customWidth="1"/>
    <col min="859" max="859" width="23.453125" style="16" bestFit="1" customWidth="1"/>
    <col min="860" max="860" width="24" style="16" bestFit="1" customWidth="1"/>
    <col min="861" max="861" width="22.54296875" style="16" bestFit="1" customWidth="1"/>
    <col min="862" max="862" width="23.453125" style="16" bestFit="1" customWidth="1"/>
    <col min="863" max="864" width="24" style="16" bestFit="1" customWidth="1"/>
    <col min="865" max="865" width="24.453125" style="16" bestFit="1" customWidth="1"/>
    <col min="866" max="866" width="20.54296875" style="16" bestFit="1" customWidth="1"/>
    <col min="867" max="918" width="10.81640625" style="16" customWidth="1"/>
    <col min="919" max="1010" width="10.81640625" style="16"/>
    <col min="1011" max="1012" width="2.81640625" style="16" customWidth="1"/>
    <col min="1013" max="1013" width="80.54296875" style="16" customWidth="1"/>
    <col min="1014" max="1114" width="20.54296875" style="16" customWidth="1"/>
    <col min="1115" max="1115" width="23.453125" style="16" bestFit="1" customWidth="1"/>
    <col min="1116" max="1116" width="24" style="16" bestFit="1" customWidth="1"/>
    <col min="1117" max="1117" width="22.54296875" style="16" bestFit="1" customWidth="1"/>
    <col min="1118" max="1118" width="23.453125" style="16" bestFit="1" customWidth="1"/>
    <col min="1119" max="1120" width="24" style="16" bestFit="1" customWidth="1"/>
    <col min="1121" max="1121" width="24.453125" style="16" bestFit="1" customWidth="1"/>
    <col min="1122" max="1122" width="20.54296875" style="16" bestFit="1" customWidth="1"/>
    <col min="1123" max="1174" width="10.81640625" style="16" customWidth="1"/>
    <col min="1175" max="1266" width="10.81640625" style="16"/>
    <col min="1267" max="1268" width="2.81640625" style="16" customWidth="1"/>
    <col min="1269" max="1269" width="80.54296875" style="16" customWidth="1"/>
    <col min="1270" max="1370" width="20.54296875" style="16" customWidth="1"/>
    <col min="1371" max="1371" width="23.453125" style="16" bestFit="1" customWidth="1"/>
    <col min="1372" max="1372" width="24" style="16" bestFit="1" customWidth="1"/>
    <col min="1373" max="1373" width="22.54296875" style="16" bestFit="1" customWidth="1"/>
    <col min="1374" max="1374" width="23.453125" style="16" bestFit="1" customWidth="1"/>
    <col min="1375" max="1376" width="24" style="16" bestFit="1" customWidth="1"/>
    <col min="1377" max="1377" width="24.453125" style="16" bestFit="1" customWidth="1"/>
    <col min="1378" max="1378" width="20.54296875" style="16" bestFit="1" customWidth="1"/>
    <col min="1379" max="1430" width="10.81640625" style="16" customWidth="1"/>
    <col min="1431" max="1522" width="10.81640625" style="16"/>
    <col min="1523" max="1524" width="2.81640625" style="16" customWidth="1"/>
    <col min="1525" max="1525" width="80.54296875" style="16" customWidth="1"/>
    <col min="1526" max="1626" width="20.54296875" style="16" customWidth="1"/>
    <col min="1627" max="1627" width="23.453125" style="16" bestFit="1" customWidth="1"/>
    <col min="1628" max="1628" width="24" style="16" bestFit="1" customWidth="1"/>
    <col min="1629" max="1629" width="22.54296875" style="16" bestFit="1" customWidth="1"/>
    <col min="1630" max="1630" width="23.453125" style="16" bestFit="1" customWidth="1"/>
    <col min="1631" max="1632" width="24" style="16" bestFit="1" customWidth="1"/>
    <col min="1633" max="1633" width="24.453125" style="16" bestFit="1" customWidth="1"/>
    <col min="1634" max="1634" width="20.54296875" style="16" bestFit="1" customWidth="1"/>
    <col min="1635" max="1686" width="10.81640625" style="16" customWidth="1"/>
    <col min="1687" max="1778" width="10.81640625" style="16"/>
    <col min="1779" max="1780" width="2.81640625" style="16" customWidth="1"/>
    <col min="1781" max="1781" width="80.54296875" style="16" customWidth="1"/>
    <col min="1782" max="1882" width="20.54296875" style="16" customWidth="1"/>
    <col min="1883" max="1883" width="23.453125" style="16" bestFit="1" customWidth="1"/>
    <col min="1884" max="1884" width="24" style="16" bestFit="1" customWidth="1"/>
    <col min="1885" max="1885" width="22.54296875" style="16" bestFit="1" customWidth="1"/>
    <col min="1886" max="1886" width="23.453125" style="16" bestFit="1" customWidth="1"/>
    <col min="1887" max="1888" width="24" style="16" bestFit="1" customWidth="1"/>
    <col min="1889" max="1889" width="24.453125" style="16" bestFit="1" customWidth="1"/>
    <col min="1890" max="1890" width="20.54296875" style="16" bestFit="1" customWidth="1"/>
    <col min="1891" max="1942" width="10.81640625" style="16" customWidth="1"/>
    <col min="1943" max="2034" width="10.81640625" style="16"/>
    <col min="2035" max="2036" width="2.81640625" style="16" customWidth="1"/>
    <col min="2037" max="2037" width="80.54296875" style="16" customWidth="1"/>
    <col min="2038" max="2138" width="20.54296875" style="16" customWidth="1"/>
    <col min="2139" max="2139" width="23.453125" style="16" bestFit="1" customWidth="1"/>
    <col min="2140" max="2140" width="24" style="16" bestFit="1" customWidth="1"/>
    <col min="2141" max="2141" width="22.54296875" style="16" bestFit="1" customWidth="1"/>
    <col min="2142" max="2142" width="23.453125" style="16" bestFit="1" customWidth="1"/>
    <col min="2143" max="2144" width="24" style="16" bestFit="1" customWidth="1"/>
    <col min="2145" max="2145" width="24.453125" style="16" bestFit="1" customWidth="1"/>
    <col min="2146" max="2146" width="20.54296875" style="16" bestFit="1" customWidth="1"/>
    <col min="2147" max="2198" width="10.81640625" style="16" customWidth="1"/>
    <col min="2199" max="2290" width="10.81640625" style="16"/>
    <col min="2291" max="2292" width="2.81640625" style="16" customWidth="1"/>
    <col min="2293" max="2293" width="80.54296875" style="16" customWidth="1"/>
    <col min="2294" max="2394" width="20.54296875" style="16" customWidth="1"/>
    <col min="2395" max="2395" width="23.453125" style="16" bestFit="1" customWidth="1"/>
    <col min="2396" max="2396" width="24" style="16" bestFit="1" customWidth="1"/>
    <col min="2397" max="2397" width="22.54296875" style="16" bestFit="1" customWidth="1"/>
    <col min="2398" max="2398" width="23.453125" style="16" bestFit="1" customWidth="1"/>
    <col min="2399" max="2400" width="24" style="16" bestFit="1" customWidth="1"/>
    <col min="2401" max="2401" width="24.453125" style="16" bestFit="1" customWidth="1"/>
    <col min="2402" max="2402" width="20.54296875" style="16" bestFit="1" customWidth="1"/>
    <col min="2403" max="2454" width="10.81640625" style="16" customWidth="1"/>
    <col min="2455" max="2546" width="10.81640625" style="16"/>
    <col min="2547" max="2548" width="2.81640625" style="16" customWidth="1"/>
    <col min="2549" max="2549" width="80.54296875" style="16" customWidth="1"/>
    <col min="2550" max="2650" width="20.54296875" style="16" customWidth="1"/>
    <col min="2651" max="2651" width="23.453125" style="16" bestFit="1" customWidth="1"/>
    <col min="2652" max="2652" width="24" style="16" bestFit="1" customWidth="1"/>
    <col min="2653" max="2653" width="22.54296875" style="16" bestFit="1" customWidth="1"/>
    <col min="2654" max="2654" width="23.453125" style="16" bestFit="1" customWidth="1"/>
    <col min="2655" max="2656" width="24" style="16" bestFit="1" customWidth="1"/>
    <col min="2657" max="2657" width="24.453125" style="16" bestFit="1" customWidth="1"/>
    <col min="2658" max="2658" width="20.54296875" style="16" bestFit="1" customWidth="1"/>
    <col min="2659" max="2710" width="10.81640625" style="16" customWidth="1"/>
    <col min="2711" max="2802" width="10.81640625" style="16"/>
    <col min="2803" max="2804" width="2.81640625" style="16" customWidth="1"/>
    <col min="2805" max="2805" width="80.54296875" style="16" customWidth="1"/>
    <col min="2806" max="2906" width="20.54296875" style="16" customWidth="1"/>
    <col min="2907" max="2907" width="23.453125" style="16" bestFit="1" customWidth="1"/>
    <col min="2908" max="2908" width="24" style="16" bestFit="1" customWidth="1"/>
    <col min="2909" max="2909" width="22.54296875" style="16" bestFit="1" customWidth="1"/>
    <col min="2910" max="2910" width="23.453125" style="16" bestFit="1" customWidth="1"/>
    <col min="2911" max="2912" width="24" style="16" bestFit="1" customWidth="1"/>
    <col min="2913" max="2913" width="24.453125" style="16" bestFit="1" customWidth="1"/>
    <col min="2914" max="2914" width="20.54296875" style="16" bestFit="1" customWidth="1"/>
    <col min="2915" max="2966" width="10.81640625" style="16" customWidth="1"/>
    <col min="2967" max="3058" width="10.81640625" style="16"/>
    <col min="3059" max="3060" width="2.81640625" style="16" customWidth="1"/>
    <col min="3061" max="3061" width="80.54296875" style="16" customWidth="1"/>
    <col min="3062" max="3162" width="20.54296875" style="16" customWidth="1"/>
    <col min="3163" max="3163" width="23.453125" style="16" bestFit="1" customWidth="1"/>
    <col min="3164" max="3164" width="24" style="16" bestFit="1" customWidth="1"/>
    <col min="3165" max="3165" width="22.54296875" style="16" bestFit="1" customWidth="1"/>
    <col min="3166" max="3166" width="23.453125" style="16" bestFit="1" customWidth="1"/>
    <col min="3167" max="3168" width="24" style="16" bestFit="1" customWidth="1"/>
    <col min="3169" max="3169" width="24.453125" style="16" bestFit="1" customWidth="1"/>
    <col min="3170" max="3170" width="20.54296875" style="16" bestFit="1" customWidth="1"/>
    <col min="3171" max="3222" width="10.81640625" style="16" customWidth="1"/>
    <col min="3223" max="3314" width="10.81640625" style="16"/>
    <col min="3315" max="3316" width="2.81640625" style="16" customWidth="1"/>
    <col min="3317" max="3317" width="80.54296875" style="16" customWidth="1"/>
    <col min="3318" max="3418" width="20.54296875" style="16" customWidth="1"/>
    <col min="3419" max="3419" width="23.453125" style="16" bestFit="1" customWidth="1"/>
    <col min="3420" max="3420" width="24" style="16" bestFit="1" customWidth="1"/>
    <col min="3421" max="3421" width="22.54296875" style="16" bestFit="1" customWidth="1"/>
    <col min="3422" max="3422" width="23.453125" style="16" bestFit="1" customWidth="1"/>
    <col min="3423" max="3424" width="24" style="16" bestFit="1" customWidth="1"/>
    <col min="3425" max="3425" width="24.453125" style="16" bestFit="1" customWidth="1"/>
    <col min="3426" max="3426" width="20.54296875" style="16" bestFit="1" customWidth="1"/>
    <col min="3427" max="3478" width="10.81640625" style="16" customWidth="1"/>
    <col min="3479" max="3570" width="10.81640625" style="16"/>
    <col min="3571" max="3572" width="2.81640625" style="16" customWidth="1"/>
    <col min="3573" max="3573" width="80.54296875" style="16" customWidth="1"/>
    <col min="3574" max="3674" width="20.54296875" style="16" customWidth="1"/>
    <col min="3675" max="3675" width="23.453125" style="16" bestFit="1" customWidth="1"/>
    <col min="3676" max="3676" width="24" style="16" bestFit="1" customWidth="1"/>
    <col min="3677" max="3677" width="22.54296875" style="16" bestFit="1" customWidth="1"/>
    <col min="3678" max="3678" width="23.453125" style="16" bestFit="1" customWidth="1"/>
    <col min="3679" max="3680" width="24" style="16" bestFit="1" customWidth="1"/>
    <col min="3681" max="3681" width="24.453125" style="16" bestFit="1" customWidth="1"/>
    <col min="3682" max="3682" width="20.54296875" style="16" bestFit="1" customWidth="1"/>
    <col min="3683" max="3734" width="10.81640625" style="16" customWidth="1"/>
    <col min="3735" max="3826" width="10.81640625" style="16"/>
    <col min="3827" max="3828" width="2.81640625" style="16" customWidth="1"/>
    <col min="3829" max="3829" width="80.54296875" style="16" customWidth="1"/>
    <col min="3830" max="3930" width="20.54296875" style="16" customWidth="1"/>
    <col min="3931" max="3931" width="23.453125" style="16" bestFit="1" customWidth="1"/>
    <col min="3932" max="3932" width="24" style="16" bestFit="1" customWidth="1"/>
    <col min="3933" max="3933" width="22.54296875" style="16" bestFit="1" customWidth="1"/>
    <col min="3934" max="3934" width="23.453125" style="16" bestFit="1" customWidth="1"/>
    <col min="3935" max="3936" width="24" style="16" bestFit="1" customWidth="1"/>
    <col min="3937" max="3937" width="24.453125" style="16" bestFit="1" customWidth="1"/>
    <col min="3938" max="3938" width="20.54296875" style="16" bestFit="1" customWidth="1"/>
    <col min="3939" max="3990" width="10.81640625" style="16" customWidth="1"/>
    <col min="3991" max="4082" width="10.81640625" style="16"/>
    <col min="4083" max="4084" width="2.81640625" style="16" customWidth="1"/>
    <col min="4085" max="4085" width="80.54296875" style="16" customWidth="1"/>
    <col min="4086" max="4186" width="20.54296875" style="16" customWidth="1"/>
    <col min="4187" max="4187" width="23.453125" style="16" bestFit="1" customWidth="1"/>
    <col min="4188" max="4188" width="24" style="16" bestFit="1" customWidth="1"/>
    <col min="4189" max="4189" width="22.54296875" style="16" bestFit="1" customWidth="1"/>
    <col min="4190" max="4190" width="23.453125" style="16" bestFit="1" customWidth="1"/>
    <col min="4191" max="4192" width="24" style="16" bestFit="1" customWidth="1"/>
    <col min="4193" max="4193" width="24.453125" style="16" bestFit="1" customWidth="1"/>
    <col min="4194" max="4194" width="20.54296875" style="16" bestFit="1" customWidth="1"/>
    <col min="4195" max="4246" width="10.81640625" style="16" customWidth="1"/>
    <col min="4247" max="4338" width="10.81640625" style="16"/>
    <col min="4339" max="4340" width="2.81640625" style="16" customWidth="1"/>
    <col min="4341" max="4341" width="80.54296875" style="16" customWidth="1"/>
    <col min="4342" max="4442" width="20.54296875" style="16" customWidth="1"/>
    <col min="4443" max="4443" width="23.453125" style="16" bestFit="1" customWidth="1"/>
    <col min="4444" max="4444" width="24" style="16" bestFit="1" customWidth="1"/>
    <col min="4445" max="4445" width="22.54296875" style="16" bestFit="1" customWidth="1"/>
    <col min="4446" max="4446" width="23.453125" style="16" bestFit="1" customWidth="1"/>
    <col min="4447" max="4448" width="24" style="16" bestFit="1" customWidth="1"/>
    <col min="4449" max="4449" width="24.453125" style="16" bestFit="1" customWidth="1"/>
    <col min="4450" max="4450" width="20.54296875" style="16" bestFit="1" customWidth="1"/>
    <col min="4451" max="4502" width="10.81640625" style="16" customWidth="1"/>
    <col min="4503" max="4594" width="10.81640625" style="16"/>
    <col min="4595" max="4596" width="2.81640625" style="16" customWidth="1"/>
    <col min="4597" max="4597" width="80.54296875" style="16" customWidth="1"/>
    <col min="4598" max="4698" width="20.54296875" style="16" customWidth="1"/>
    <col min="4699" max="4699" width="23.453125" style="16" bestFit="1" customWidth="1"/>
    <col min="4700" max="4700" width="24" style="16" bestFit="1" customWidth="1"/>
    <col min="4701" max="4701" width="22.54296875" style="16" bestFit="1" customWidth="1"/>
    <col min="4702" max="4702" width="23.453125" style="16" bestFit="1" customWidth="1"/>
    <col min="4703" max="4704" width="24" style="16" bestFit="1" customWidth="1"/>
    <col min="4705" max="4705" width="24.453125" style="16" bestFit="1" customWidth="1"/>
    <col min="4706" max="4706" width="20.54296875" style="16" bestFit="1" customWidth="1"/>
    <col min="4707" max="4758" width="10.81640625" style="16" customWidth="1"/>
    <col min="4759" max="4850" width="10.81640625" style="16"/>
    <col min="4851" max="4852" width="2.81640625" style="16" customWidth="1"/>
    <col min="4853" max="4853" width="80.54296875" style="16" customWidth="1"/>
    <col min="4854" max="4954" width="20.54296875" style="16" customWidth="1"/>
    <col min="4955" max="4955" width="23.453125" style="16" bestFit="1" customWidth="1"/>
    <col min="4956" max="4956" width="24" style="16" bestFit="1" customWidth="1"/>
    <col min="4957" max="4957" width="22.54296875" style="16" bestFit="1" customWidth="1"/>
    <col min="4958" max="4958" width="23.453125" style="16" bestFit="1" customWidth="1"/>
    <col min="4959" max="4960" width="24" style="16" bestFit="1" customWidth="1"/>
    <col min="4961" max="4961" width="24.453125" style="16" bestFit="1" customWidth="1"/>
    <col min="4962" max="4962" width="20.54296875" style="16" bestFit="1" customWidth="1"/>
    <col min="4963" max="5014" width="10.81640625" style="16" customWidth="1"/>
    <col min="5015" max="5106" width="10.81640625" style="16"/>
    <col min="5107" max="5108" width="2.81640625" style="16" customWidth="1"/>
    <col min="5109" max="5109" width="80.54296875" style="16" customWidth="1"/>
    <col min="5110" max="5210" width="20.54296875" style="16" customWidth="1"/>
    <col min="5211" max="5211" width="23.453125" style="16" bestFit="1" customWidth="1"/>
    <col min="5212" max="5212" width="24" style="16" bestFit="1" customWidth="1"/>
    <col min="5213" max="5213" width="22.54296875" style="16" bestFit="1" customWidth="1"/>
    <col min="5214" max="5214" width="23.453125" style="16" bestFit="1" customWidth="1"/>
    <col min="5215" max="5216" width="24" style="16" bestFit="1" customWidth="1"/>
    <col min="5217" max="5217" width="24.453125" style="16" bestFit="1" customWidth="1"/>
    <col min="5218" max="5218" width="20.54296875" style="16" bestFit="1" customWidth="1"/>
    <col min="5219" max="5270" width="10.81640625" style="16" customWidth="1"/>
    <col min="5271" max="5362" width="10.81640625" style="16"/>
    <col min="5363" max="5364" width="2.81640625" style="16" customWidth="1"/>
    <col min="5365" max="5365" width="80.54296875" style="16" customWidth="1"/>
    <col min="5366" max="5466" width="20.54296875" style="16" customWidth="1"/>
    <col min="5467" max="5467" width="23.453125" style="16" bestFit="1" customWidth="1"/>
    <col min="5468" max="5468" width="24" style="16" bestFit="1" customWidth="1"/>
    <col min="5469" max="5469" width="22.54296875" style="16" bestFit="1" customWidth="1"/>
    <col min="5470" max="5470" width="23.453125" style="16" bestFit="1" customWidth="1"/>
    <col min="5471" max="5472" width="24" style="16" bestFit="1" customWidth="1"/>
    <col min="5473" max="5473" width="24.453125" style="16" bestFit="1" customWidth="1"/>
    <col min="5474" max="5474" width="20.54296875" style="16" bestFit="1" customWidth="1"/>
    <col min="5475" max="5526" width="10.81640625" style="16" customWidth="1"/>
    <col min="5527" max="5618" width="10.81640625" style="16"/>
    <col min="5619" max="5620" width="2.81640625" style="16" customWidth="1"/>
    <col min="5621" max="5621" width="80.54296875" style="16" customWidth="1"/>
    <col min="5622" max="5722" width="20.54296875" style="16" customWidth="1"/>
    <col min="5723" max="5723" width="23.453125" style="16" bestFit="1" customWidth="1"/>
    <col min="5724" max="5724" width="24" style="16" bestFit="1" customWidth="1"/>
    <col min="5725" max="5725" width="22.54296875" style="16" bestFit="1" customWidth="1"/>
    <col min="5726" max="5726" width="23.453125" style="16" bestFit="1" customWidth="1"/>
    <col min="5727" max="5728" width="24" style="16" bestFit="1" customWidth="1"/>
    <col min="5729" max="5729" width="24.453125" style="16" bestFit="1" customWidth="1"/>
    <col min="5730" max="5730" width="20.54296875" style="16" bestFit="1" customWidth="1"/>
    <col min="5731" max="5782" width="10.81640625" style="16" customWidth="1"/>
    <col min="5783" max="5874" width="10.81640625" style="16"/>
    <col min="5875" max="5876" width="2.81640625" style="16" customWidth="1"/>
    <col min="5877" max="5877" width="80.54296875" style="16" customWidth="1"/>
    <col min="5878" max="5978" width="20.54296875" style="16" customWidth="1"/>
    <col min="5979" max="5979" width="23.453125" style="16" bestFit="1" customWidth="1"/>
    <col min="5980" max="5980" width="24" style="16" bestFit="1" customWidth="1"/>
    <col min="5981" max="5981" width="22.54296875" style="16" bestFit="1" customWidth="1"/>
    <col min="5982" max="5982" width="23.453125" style="16" bestFit="1" customWidth="1"/>
    <col min="5983" max="5984" width="24" style="16" bestFit="1" customWidth="1"/>
    <col min="5985" max="5985" width="24.453125" style="16" bestFit="1" customWidth="1"/>
    <col min="5986" max="5986" width="20.54296875" style="16" bestFit="1" customWidth="1"/>
    <col min="5987" max="6038" width="10.81640625" style="16" customWidth="1"/>
    <col min="6039" max="6130" width="10.81640625" style="16"/>
    <col min="6131" max="6132" width="2.81640625" style="16" customWidth="1"/>
    <col min="6133" max="6133" width="80.54296875" style="16" customWidth="1"/>
    <col min="6134" max="6234" width="20.54296875" style="16" customWidth="1"/>
    <col min="6235" max="6235" width="23.453125" style="16" bestFit="1" customWidth="1"/>
    <col min="6236" max="6236" width="24" style="16" bestFit="1" customWidth="1"/>
    <col min="6237" max="6237" width="22.54296875" style="16" bestFit="1" customWidth="1"/>
    <col min="6238" max="6238" width="23.453125" style="16" bestFit="1" customWidth="1"/>
    <col min="6239" max="6240" width="24" style="16" bestFit="1" customWidth="1"/>
    <col min="6241" max="6241" width="24.453125" style="16" bestFit="1" customWidth="1"/>
    <col min="6242" max="6242" width="20.54296875" style="16" bestFit="1" customWidth="1"/>
    <col min="6243" max="6294" width="10.81640625" style="16" customWidth="1"/>
    <col min="6295" max="6386" width="10.81640625" style="16"/>
    <col min="6387" max="6388" width="2.81640625" style="16" customWidth="1"/>
    <col min="6389" max="6389" width="80.54296875" style="16" customWidth="1"/>
    <col min="6390" max="6490" width="20.54296875" style="16" customWidth="1"/>
    <col min="6491" max="6491" width="23.453125" style="16" bestFit="1" customWidth="1"/>
    <col min="6492" max="6492" width="24" style="16" bestFit="1" customWidth="1"/>
    <col min="6493" max="6493" width="22.54296875" style="16" bestFit="1" customWidth="1"/>
    <col min="6494" max="6494" width="23.453125" style="16" bestFit="1" customWidth="1"/>
    <col min="6495" max="6496" width="24" style="16" bestFit="1" customWidth="1"/>
    <col min="6497" max="6497" width="24.453125" style="16" bestFit="1" customWidth="1"/>
    <col min="6498" max="6498" width="20.54296875" style="16" bestFit="1" customWidth="1"/>
    <col min="6499" max="6550" width="10.81640625" style="16" customWidth="1"/>
    <col min="6551" max="6642" width="10.81640625" style="16"/>
    <col min="6643" max="6644" width="2.81640625" style="16" customWidth="1"/>
    <col min="6645" max="6645" width="80.54296875" style="16" customWidth="1"/>
    <col min="6646" max="6746" width="20.54296875" style="16" customWidth="1"/>
    <col min="6747" max="6747" width="23.453125" style="16" bestFit="1" customWidth="1"/>
    <col min="6748" max="6748" width="24" style="16" bestFit="1" customWidth="1"/>
    <col min="6749" max="6749" width="22.54296875" style="16" bestFit="1" customWidth="1"/>
    <col min="6750" max="6750" width="23.453125" style="16" bestFit="1" customWidth="1"/>
    <col min="6751" max="6752" width="24" style="16" bestFit="1" customWidth="1"/>
    <col min="6753" max="6753" width="24.453125" style="16" bestFit="1" customWidth="1"/>
    <col min="6754" max="6754" width="20.54296875" style="16" bestFit="1" customWidth="1"/>
    <col min="6755" max="6806" width="10.81640625" style="16" customWidth="1"/>
    <col min="6807" max="6898" width="10.81640625" style="16"/>
    <col min="6899" max="6900" width="2.81640625" style="16" customWidth="1"/>
    <col min="6901" max="6901" width="80.54296875" style="16" customWidth="1"/>
    <col min="6902" max="7002" width="20.54296875" style="16" customWidth="1"/>
    <col min="7003" max="7003" width="23.453125" style="16" bestFit="1" customWidth="1"/>
    <col min="7004" max="7004" width="24" style="16" bestFit="1" customWidth="1"/>
    <col min="7005" max="7005" width="22.54296875" style="16" bestFit="1" customWidth="1"/>
    <col min="7006" max="7006" width="23.453125" style="16" bestFit="1" customWidth="1"/>
    <col min="7007" max="7008" width="24" style="16" bestFit="1" customWidth="1"/>
    <col min="7009" max="7009" width="24.453125" style="16" bestFit="1" customWidth="1"/>
    <col min="7010" max="7010" width="20.54296875" style="16" bestFit="1" customWidth="1"/>
    <col min="7011" max="7062" width="10.81640625" style="16" customWidth="1"/>
    <col min="7063" max="7154" width="10.81640625" style="16"/>
    <col min="7155" max="7156" width="2.81640625" style="16" customWidth="1"/>
    <col min="7157" max="7157" width="80.54296875" style="16" customWidth="1"/>
    <col min="7158" max="7258" width="20.54296875" style="16" customWidth="1"/>
    <col min="7259" max="7259" width="23.453125" style="16" bestFit="1" customWidth="1"/>
    <col min="7260" max="7260" width="24" style="16" bestFit="1" customWidth="1"/>
    <col min="7261" max="7261" width="22.54296875" style="16" bestFit="1" customWidth="1"/>
    <col min="7262" max="7262" width="23.453125" style="16" bestFit="1" customWidth="1"/>
    <col min="7263" max="7264" width="24" style="16" bestFit="1" customWidth="1"/>
    <col min="7265" max="7265" width="24.453125" style="16" bestFit="1" customWidth="1"/>
    <col min="7266" max="7266" width="20.54296875" style="16" bestFit="1" customWidth="1"/>
    <col min="7267" max="7318" width="10.81640625" style="16" customWidth="1"/>
    <col min="7319" max="7410" width="10.81640625" style="16"/>
    <col min="7411" max="7412" width="2.81640625" style="16" customWidth="1"/>
    <col min="7413" max="7413" width="80.54296875" style="16" customWidth="1"/>
    <col min="7414" max="7514" width="20.54296875" style="16" customWidth="1"/>
    <col min="7515" max="7515" width="23.453125" style="16" bestFit="1" customWidth="1"/>
    <col min="7516" max="7516" width="24" style="16" bestFit="1" customWidth="1"/>
    <col min="7517" max="7517" width="22.54296875" style="16" bestFit="1" customWidth="1"/>
    <col min="7518" max="7518" width="23.453125" style="16" bestFit="1" customWidth="1"/>
    <col min="7519" max="7520" width="24" style="16" bestFit="1" customWidth="1"/>
    <col min="7521" max="7521" width="24.453125" style="16" bestFit="1" customWidth="1"/>
    <col min="7522" max="7522" width="20.54296875" style="16" bestFit="1" customWidth="1"/>
    <col min="7523" max="7574" width="10.81640625" style="16" customWidth="1"/>
    <col min="7575" max="7666" width="10.81640625" style="16"/>
    <col min="7667" max="7668" width="2.81640625" style="16" customWidth="1"/>
    <col min="7669" max="7669" width="80.54296875" style="16" customWidth="1"/>
    <col min="7670" max="7770" width="20.54296875" style="16" customWidth="1"/>
    <col min="7771" max="7771" width="23.453125" style="16" bestFit="1" customWidth="1"/>
    <col min="7772" max="7772" width="24" style="16" bestFit="1" customWidth="1"/>
    <col min="7773" max="7773" width="22.54296875" style="16" bestFit="1" customWidth="1"/>
    <col min="7774" max="7774" width="23.453125" style="16" bestFit="1" customWidth="1"/>
    <col min="7775" max="7776" width="24" style="16" bestFit="1" customWidth="1"/>
    <col min="7777" max="7777" width="24.453125" style="16" bestFit="1" customWidth="1"/>
    <col min="7778" max="7778" width="20.54296875" style="16" bestFit="1" customWidth="1"/>
    <col min="7779" max="7830" width="10.81640625" style="16" customWidth="1"/>
    <col min="7831" max="7922" width="10.81640625" style="16"/>
    <col min="7923" max="7924" width="2.81640625" style="16" customWidth="1"/>
    <col min="7925" max="7925" width="80.54296875" style="16" customWidth="1"/>
    <col min="7926" max="8026" width="20.54296875" style="16" customWidth="1"/>
    <col min="8027" max="8027" width="23.453125" style="16" bestFit="1" customWidth="1"/>
    <col min="8028" max="8028" width="24" style="16" bestFit="1" customWidth="1"/>
    <col min="8029" max="8029" width="22.54296875" style="16" bestFit="1" customWidth="1"/>
    <col min="8030" max="8030" width="23.453125" style="16" bestFit="1" customWidth="1"/>
    <col min="8031" max="8032" width="24" style="16" bestFit="1" customWidth="1"/>
    <col min="8033" max="8033" width="24.453125" style="16" bestFit="1" customWidth="1"/>
    <col min="8034" max="8034" width="20.54296875" style="16" bestFit="1" customWidth="1"/>
    <col min="8035" max="8086" width="10.81640625" style="16" customWidth="1"/>
    <col min="8087" max="8178" width="10.81640625" style="16"/>
    <col min="8179" max="8180" width="2.81640625" style="16" customWidth="1"/>
    <col min="8181" max="8181" width="80.54296875" style="16" customWidth="1"/>
    <col min="8182" max="8282" width="20.54296875" style="16" customWidth="1"/>
    <col min="8283" max="8283" width="23.453125" style="16" bestFit="1" customWidth="1"/>
    <col min="8284" max="8284" width="24" style="16" bestFit="1" customWidth="1"/>
    <col min="8285" max="8285" width="22.54296875" style="16" bestFit="1" customWidth="1"/>
    <col min="8286" max="8286" width="23.453125" style="16" bestFit="1" customWidth="1"/>
    <col min="8287" max="8288" width="24" style="16" bestFit="1" customWidth="1"/>
    <col min="8289" max="8289" width="24.453125" style="16" bestFit="1" customWidth="1"/>
    <col min="8290" max="8290" width="20.54296875" style="16" bestFit="1" customWidth="1"/>
    <col min="8291" max="8342" width="10.81640625" style="16" customWidth="1"/>
    <col min="8343" max="8434" width="10.81640625" style="16"/>
    <col min="8435" max="8436" width="2.81640625" style="16" customWidth="1"/>
    <col min="8437" max="8437" width="80.54296875" style="16" customWidth="1"/>
    <col min="8438" max="8538" width="20.54296875" style="16" customWidth="1"/>
    <col min="8539" max="8539" width="23.453125" style="16" bestFit="1" customWidth="1"/>
    <col min="8540" max="8540" width="24" style="16" bestFit="1" customWidth="1"/>
    <col min="8541" max="8541" width="22.54296875" style="16" bestFit="1" customWidth="1"/>
    <col min="8542" max="8542" width="23.453125" style="16" bestFit="1" customWidth="1"/>
    <col min="8543" max="8544" width="24" style="16" bestFit="1" customWidth="1"/>
    <col min="8545" max="8545" width="24.453125" style="16" bestFit="1" customWidth="1"/>
    <col min="8546" max="8546" width="20.54296875" style="16" bestFit="1" customWidth="1"/>
    <col min="8547" max="8598" width="10.81640625" style="16" customWidth="1"/>
    <col min="8599" max="8690" width="10.81640625" style="16"/>
    <col min="8691" max="8692" width="2.81640625" style="16" customWidth="1"/>
    <col min="8693" max="8693" width="80.54296875" style="16" customWidth="1"/>
    <col min="8694" max="8794" width="20.54296875" style="16" customWidth="1"/>
    <col min="8795" max="8795" width="23.453125" style="16" bestFit="1" customWidth="1"/>
    <col min="8796" max="8796" width="24" style="16" bestFit="1" customWidth="1"/>
    <col min="8797" max="8797" width="22.54296875" style="16" bestFit="1" customWidth="1"/>
    <col min="8798" max="8798" width="23.453125" style="16" bestFit="1" customWidth="1"/>
    <col min="8799" max="8800" width="24" style="16" bestFit="1" customWidth="1"/>
    <col min="8801" max="8801" width="24.453125" style="16" bestFit="1" customWidth="1"/>
    <col min="8802" max="8802" width="20.54296875" style="16" bestFit="1" customWidth="1"/>
    <col min="8803" max="8854" width="10.81640625" style="16" customWidth="1"/>
    <col min="8855" max="8946" width="10.81640625" style="16"/>
    <col min="8947" max="8948" width="2.81640625" style="16" customWidth="1"/>
    <col min="8949" max="8949" width="80.54296875" style="16" customWidth="1"/>
    <col min="8950" max="9050" width="20.54296875" style="16" customWidth="1"/>
    <col min="9051" max="9051" width="23.453125" style="16" bestFit="1" customWidth="1"/>
    <col min="9052" max="9052" width="24" style="16" bestFit="1" customWidth="1"/>
    <col min="9053" max="9053" width="22.54296875" style="16" bestFit="1" customWidth="1"/>
    <col min="9054" max="9054" width="23.453125" style="16" bestFit="1" customWidth="1"/>
    <col min="9055" max="9056" width="24" style="16" bestFit="1" customWidth="1"/>
    <col min="9057" max="9057" width="24.453125" style="16" bestFit="1" customWidth="1"/>
    <col min="9058" max="9058" width="20.54296875" style="16" bestFit="1" customWidth="1"/>
    <col min="9059" max="9110" width="10.81640625" style="16" customWidth="1"/>
    <col min="9111" max="9202" width="10.81640625" style="16"/>
    <col min="9203" max="9204" width="2.81640625" style="16" customWidth="1"/>
    <col min="9205" max="9205" width="80.54296875" style="16" customWidth="1"/>
    <col min="9206" max="9306" width="20.54296875" style="16" customWidth="1"/>
    <col min="9307" max="9307" width="23.453125" style="16" bestFit="1" customWidth="1"/>
    <col min="9308" max="9308" width="24" style="16" bestFit="1" customWidth="1"/>
    <col min="9309" max="9309" width="22.54296875" style="16" bestFit="1" customWidth="1"/>
    <col min="9310" max="9310" width="23.453125" style="16" bestFit="1" customWidth="1"/>
    <col min="9311" max="9312" width="24" style="16" bestFit="1" customWidth="1"/>
    <col min="9313" max="9313" width="24.453125" style="16" bestFit="1" customWidth="1"/>
    <col min="9314" max="9314" width="20.54296875" style="16" bestFit="1" customWidth="1"/>
    <col min="9315" max="9366" width="10.81640625" style="16" customWidth="1"/>
    <col min="9367" max="9458" width="10.81640625" style="16"/>
    <col min="9459" max="9460" width="2.81640625" style="16" customWidth="1"/>
    <col min="9461" max="9461" width="80.54296875" style="16" customWidth="1"/>
    <col min="9462" max="9562" width="20.54296875" style="16" customWidth="1"/>
    <col min="9563" max="9563" width="23.453125" style="16" bestFit="1" customWidth="1"/>
    <col min="9564" max="9564" width="24" style="16" bestFit="1" customWidth="1"/>
    <col min="9565" max="9565" width="22.54296875" style="16" bestFit="1" customWidth="1"/>
    <col min="9566" max="9566" width="23.453125" style="16" bestFit="1" customWidth="1"/>
    <col min="9567" max="9568" width="24" style="16" bestFit="1" customWidth="1"/>
    <col min="9569" max="9569" width="24.453125" style="16" bestFit="1" customWidth="1"/>
    <col min="9570" max="9570" width="20.54296875" style="16" bestFit="1" customWidth="1"/>
    <col min="9571" max="9622" width="10.81640625" style="16" customWidth="1"/>
    <col min="9623" max="9714" width="10.81640625" style="16"/>
    <col min="9715" max="9716" width="2.81640625" style="16" customWidth="1"/>
    <col min="9717" max="9717" width="80.54296875" style="16" customWidth="1"/>
    <col min="9718" max="9818" width="20.54296875" style="16" customWidth="1"/>
    <col min="9819" max="9819" width="23.453125" style="16" bestFit="1" customWidth="1"/>
    <col min="9820" max="9820" width="24" style="16" bestFit="1" customWidth="1"/>
    <col min="9821" max="9821" width="22.54296875" style="16" bestFit="1" customWidth="1"/>
    <col min="9822" max="9822" width="23.453125" style="16" bestFit="1" customWidth="1"/>
    <col min="9823" max="9824" width="24" style="16" bestFit="1" customWidth="1"/>
    <col min="9825" max="9825" width="24.453125" style="16" bestFit="1" customWidth="1"/>
    <col min="9826" max="9826" width="20.54296875" style="16" bestFit="1" customWidth="1"/>
    <col min="9827" max="9878" width="10.81640625" style="16" customWidth="1"/>
    <col min="9879" max="9970" width="10.81640625" style="16"/>
    <col min="9971" max="9972" width="2.81640625" style="16" customWidth="1"/>
    <col min="9973" max="9973" width="80.54296875" style="16" customWidth="1"/>
    <col min="9974" max="10074" width="20.54296875" style="16" customWidth="1"/>
    <col min="10075" max="10075" width="23.453125" style="16" bestFit="1" customWidth="1"/>
    <col min="10076" max="10076" width="24" style="16" bestFit="1" customWidth="1"/>
    <col min="10077" max="10077" width="22.54296875" style="16" bestFit="1" customWidth="1"/>
    <col min="10078" max="10078" width="23.453125" style="16" bestFit="1" customWidth="1"/>
    <col min="10079" max="10080" width="24" style="16" bestFit="1" customWidth="1"/>
    <col min="10081" max="10081" width="24.453125" style="16" bestFit="1" customWidth="1"/>
    <col min="10082" max="10082" width="20.54296875" style="16" bestFit="1" customWidth="1"/>
    <col min="10083" max="10134" width="10.81640625" style="16" customWidth="1"/>
    <col min="10135" max="10226" width="10.81640625" style="16"/>
    <col min="10227" max="10228" width="2.81640625" style="16" customWidth="1"/>
    <col min="10229" max="10229" width="80.54296875" style="16" customWidth="1"/>
    <col min="10230" max="10330" width="20.54296875" style="16" customWidth="1"/>
    <col min="10331" max="10331" width="23.453125" style="16" bestFit="1" customWidth="1"/>
    <col min="10332" max="10332" width="24" style="16" bestFit="1" customWidth="1"/>
    <col min="10333" max="10333" width="22.54296875" style="16" bestFit="1" customWidth="1"/>
    <col min="10334" max="10334" width="23.453125" style="16" bestFit="1" customWidth="1"/>
    <col min="10335" max="10336" width="24" style="16" bestFit="1" customWidth="1"/>
    <col min="10337" max="10337" width="24.453125" style="16" bestFit="1" customWidth="1"/>
    <col min="10338" max="10338" width="20.54296875" style="16" bestFit="1" customWidth="1"/>
    <col min="10339" max="10390" width="10.81640625" style="16" customWidth="1"/>
    <col min="10391" max="10482" width="10.81640625" style="16"/>
    <col min="10483" max="10484" width="2.81640625" style="16" customWidth="1"/>
    <col min="10485" max="10485" width="80.54296875" style="16" customWidth="1"/>
    <col min="10486" max="10586" width="20.54296875" style="16" customWidth="1"/>
    <col min="10587" max="10587" width="23.453125" style="16" bestFit="1" customWidth="1"/>
    <col min="10588" max="10588" width="24" style="16" bestFit="1" customWidth="1"/>
    <col min="10589" max="10589" width="22.54296875" style="16" bestFit="1" customWidth="1"/>
    <col min="10590" max="10590" width="23.453125" style="16" bestFit="1" customWidth="1"/>
    <col min="10591" max="10592" width="24" style="16" bestFit="1" customWidth="1"/>
    <col min="10593" max="10593" width="24.453125" style="16" bestFit="1" customWidth="1"/>
    <col min="10594" max="10594" width="20.54296875" style="16" bestFit="1" customWidth="1"/>
    <col min="10595" max="10646" width="10.81640625" style="16" customWidth="1"/>
    <col min="10647" max="10738" width="10.81640625" style="16"/>
    <col min="10739" max="10740" width="2.81640625" style="16" customWidth="1"/>
    <col min="10741" max="10741" width="80.54296875" style="16" customWidth="1"/>
    <col min="10742" max="10842" width="20.54296875" style="16" customWidth="1"/>
    <col min="10843" max="10843" width="23.453125" style="16" bestFit="1" customWidth="1"/>
    <col min="10844" max="10844" width="24" style="16" bestFit="1" customWidth="1"/>
    <col min="10845" max="10845" width="22.54296875" style="16" bestFit="1" customWidth="1"/>
    <col min="10846" max="10846" width="23.453125" style="16" bestFit="1" customWidth="1"/>
    <col min="10847" max="10848" width="24" style="16" bestFit="1" customWidth="1"/>
    <col min="10849" max="10849" width="24.453125" style="16" bestFit="1" customWidth="1"/>
    <col min="10850" max="10850" width="20.54296875" style="16" bestFit="1" customWidth="1"/>
    <col min="10851" max="10902" width="10.81640625" style="16" customWidth="1"/>
    <col min="10903" max="10994" width="10.81640625" style="16"/>
    <col min="10995" max="10996" width="2.81640625" style="16" customWidth="1"/>
    <col min="10997" max="10997" width="80.54296875" style="16" customWidth="1"/>
    <col min="10998" max="11098" width="20.54296875" style="16" customWidth="1"/>
    <col min="11099" max="11099" width="23.453125" style="16" bestFit="1" customWidth="1"/>
    <col min="11100" max="11100" width="24" style="16" bestFit="1" customWidth="1"/>
    <col min="11101" max="11101" width="22.54296875" style="16" bestFit="1" customWidth="1"/>
    <col min="11102" max="11102" width="23.453125" style="16" bestFit="1" customWidth="1"/>
    <col min="11103" max="11104" width="24" style="16" bestFit="1" customWidth="1"/>
    <col min="11105" max="11105" width="24.453125" style="16" bestFit="1" customWidth="1"/>
    <col min="11106" max="11106" width="20.54296875" style="16" bestFit="1" customWidth="1"/>
    <col min="11107" max="11158" width="10.81640625" style="16" customWidth="1"/>
    <col min="11159" max="11250" width="10.81640625" style="16"/>
    <col min="11251" max="11252" width="2.81640625" style="16" customWidth="1"/>
    <col min="11253" max="11253" width="80.54296875" style="16" customWidth="1"/>
    <col min="11254" max="11354" width="20.54296875" style="16" customWidth="1"/>
    <col min="11355" max="11355" width="23.453125" style="16" bestFit="1" customWidth="1"/>
    <col min="11356" max="11356" width="24" style="16" bestFit="1" customWidth="1"/>
    <col min="11357" max="11357" width="22.54296875" style="16" bestFit="1" customWidth="1"/>
    <col min="11358" max="11358" width="23.453125" style="16" bestFit="1" customWidth="1"/>
    <col min="11359" max="11360" width="24" style="16" bestFit="1" customWidth="1"/>
    <col min="11361" max="11361" width="24.453125" style="16" bestFit="1" customWidth="1"/>
    <col min="11362" max="11362" width="20.54296875" style="16" bestFit="1" customWidth="1"/>
    <col min="11363" max="11414" width="10.81640625" style="16" customWidth="1"/>
    <col min="11415" max="11506" width="10.81640625" style="16"/>
    <col min="11507" max="11508" width="2.81640625" style="16" customWidth="1"/>
    <col min="11509" max="11509" width="80.54296875" style="16" customWidth="1"/>
    <col min="11510" max="11610" width="20.54296875" style="16" customWidth="1"/>
    <col min="11611" max="11611" width="23.453125" style="16" bestFit="1" customWidth="1"/>
    <col min="11612" max="11612" width="24" style="16" bestFit="1" customWidth="1"/>
    <col min="11613" max="11613" width="22.54296875" style="16" bestFit="1" customWidth="1"/>
    <col min="11614" max="11614" width="23.453125" style="16" bestFit="1" customWidth="1"/>
    <col min="11615" max="11616" width="24" style="16" bestFit="1" customWidth="1"/>
    <col min="11617" max="11617" width="24.453125" style="16" bestFit="1" customWidth="1"/>
    <col min="11618" max="11618" width="20.54296875" style="16" bestFit="1" customWidth="1"/>
    <col min="11619" max="11670" width="10.81640625" style="16" customWidth="1"/>
    <col min="11671" max="11762" width="10.81640625" style="16"/>
    <col min="11763" max="11764" width="2.81640625" style="16" customWidth="1"/>
    <col min="11765" max="11765" width="80.54296875" style="16" customWidth="1"/>
    <col min="11766" max="11866" width="20.54296875" style="16" customWidth="1"/>
    <col min="11867" max="11867" width="23.453125" style="16" bestFit="1" customWidth="1"/>
    <col min="11868" max="11868" width="24" style="16" bestFit="1" customWidth="1"/>
    <col min="11869" max="11869" width="22.54296875" style="16" bestFit="1" customWidth="1"/>
    <col min="11870" max="11870" width="23.453125" style="16" bestFit="1" customWidth="1"/>
    <col min="11871" max="11872" width="24" style="16" bestFit="1" customWidth="1"/>
    <col min="11873" max="11873" width="24.453125" style="16" bestFit="1" customWidth="1"/>
    <col min="11874" max="11874" width="20.54296875" style="16" bestFit="1" customWidth="1"/>
    <col min="11875" max="11926" width="10.81640625" style="16" customWidth="1"/>
    <col min="11927" max="12018" width="10.81640625" style="16"/>
    <col min="12019" max="12020" width="2.81640625" style="16" customWidth="1"/>
    <col min="12021" max="12021" width="80.54296875" style="16" customWidth="1"/>
    <col min="12022" max="12122" width="20.54296875" style="16" customWidth="1"/>
    <col min="12123" max="12123" width="23.453125" style="16" bestFit="1" customWidth="1"/>
    <col min="12124" max="12124" width="24" style="16" bestFit="1" customWidth="1"/>
    <col min="12125" max="12125" width="22.54296875" style="16" bestFit="1" customWidth="1"/>
    <col min="12126" max="12126" width="23.453125" style="16" bestFit="1" customWidth="1"/>
    <col min="12127" max="12128" width="24" style="16" bestFit="1" customWidth="1"/>
    <col min="12129" max="12129" width="24.453125" style="16" bestFit="1" customWidth="1"/>
    <col min="12130" max="12130" width="20.54296875" style="16" bestFit="1" customWidth="1"/>
    <col min="12131" max="12182" width="10.81640625" style="16" customWidth="1"/>
    <col min="12183" max="12274" width="10.81640625" style="16"/>
    <col min="12275" max="12276" width="2.81640625" style="16" customWidth="1"/>
    <col min="12277" max="12277" width="80.54296875" style="16" customWidth="1"/>
    <col min="12278" max="12378" width="20.54296875" style="16" customWidth="1"/>
    <col min="12379" max="12379" width="23.453125" style="16" bestFit="1" customWidth="1"/>
    <col min="12380" max="12380" width="24" style="16" bestFit="1" customWidth="1"/>
    <col min="12381" max="12381" width="22.54296875" style="16" bestFit="1" customWidth="1"/>
    <col min="12382" max="12382" width="23.453125" style="16" bestFit="1" customWidth="1"/>
    <col min="12383" max="12384" width="24" style="16" bestFit="1" customWidth="1"/>
    <col min="12385" max="12385" width="24.453125" style="16" bestFit="1" customWidth="1"/>
    <col min="12386" max="12386" width="20.54296875" style="16" bestFit="1" customWidth="1"/>
    <col min="12387" max="12438" width="10.81640625" style="16" customWidth="1"/>
    <col min="12439" max="12530" width="10.81640625" style="16"/>
    <col min="12531" max="12532" width="2.81640625" style="16" customWidth="1"/>
    <col min="12533" max="12533" width="80.54296875" style="16" customWidth="1"/>
    <col min="12534" max="12634" width="20.54296875" style="16" customWidth="1"/>
    <col min="12635" max="12635" width="23.453125" style="16" bestFit="1" customWidth="1"/>
    <col min="12636" max="12636" width="24" style="16" bestFit="1" customWidth="1"/>
    <col min="12637" max="12637" width="22.54296875" style="16" bestFit="1" customWidth="1"/>
    <col min="12638" max="12638" width="23.453125" style="16" bestFit="1" customWidth="1"/>
    <col min="12639" max="12640" width="24" style="16" bestFit="1" customWidth="1"/>
    <col min="12641" max="12641" width="24.453125" style="16" bestFit="1" customWidth="1"/>
    <col min="12642" max="12642" width="20.54296875" style="16" bestFit="1" customWidth="1"/>
    <col min="12643" max="12694" width="10.81640625" style="16" customWidth="1"/>
    <col min="12695" max="12786" width="10.81640625" style="16"/>
    <col min="12787" max="12788" width="2.81640625" style="16" customWidth="1"/>
    <col min="12789" max="12789" width="80.54296875" style="16" customWidth="1"/>
    <col min="12790" max="12890" width="20.54296875" style="16" customWidth="1"/>
    <col min="12891" max="12891" width="23.453125" style="16" bestFit="1" customWidth="1"/>
    <col min="12892" max="12892" width="24" style="16" bestFit="1" customWidth="1"/>
    <col min="12893" max="12893" width="22.54296875" style="16" bestFit="1" customWidth="1"/>
    <col min="12894" max="12894" width="23.453125" style="16" bestFit="1" customWidth="1"/>
    <col min="12895" max="12896" width="24" style="16" bestFit="1" customWidth="1"/>
    <col min="12897" max="12897" width="24.453125" style="16" bestFit="1" customWidth="1"/>
    <col min="12898" max="12898" width="20.54296875" style="16" bestFit="1" customWidth="1"/>
    <col min="12899" max="12950" width="10.81640625" style="16" customWidth="1"/>
    <col min="12951" max="13042" width="10.81640625" style="16"/>
    <col min="13043" max="13044" width="2.81640625" style="16" customWidth="1"/>
    <col min="13045" max="13045" width="80.54296875" style="16" customWidth="1"/>
    <col min="13046" max="13146" width="20.54296875" style="16" customWidth="1"/>
    <col min="13147" max="13147" width="23.453125" style="16" bestFit="1" customWidth="1"/>
    <col min="13148" max="13148" width="24" style="16" bestFit="1" customWidth="1"/>
    <col min="13149" max="13149" width="22.54296875" style="16" bestFit="1" customWidth="1"/>
    <col min="13150" max="13150" width="23.453125" style="16" bestFit="1" customWidth="1"/>
    <col min="13151" max="13152" width="24" style="16" bestFit="1" customWidth="1"/>
    <col min="13153" max="13153" width="24.453125" style="16" bestFit="1" customWidth="1"/>
    <col min="13154" max="13154" width="20.54296875" style="16" bestFit="1" customWidth="1"/>
    <col min="13155" max="13206" width="10.81640625" style="16" customWidth="1"/>
    <col min="13207" max="13298" width="10.81640625" style="16"/>
    <col min="13299" max="13300" width="2.81640625" style="16" customWidth="1"/>
    <col min="13301" max="13301" width="80.54296875" style="16" customWidth="1"/>
    <col min="13302" max="13402" width="20.54296875" style="16" customWidth="1"/>
    <col min="13403" max="13403" width="23.453125" style="16" bestFit="1" customWidth="1"/>
    <col min="13404" max="13404" width="24" style="16" bestFit="1" customWidth="1"/>
    <col min="13405" max="13405" width="22.54296875" style="16" bestFit="1" customWidth="1"/>
    <col min="13406" max="13406" width="23.453125" style="16" bestFit="1" customWidth="1"/>
    <col min="13407" max="13408" width="24" style="16" bestFit="1" customWidth="1"/>
    <col min="13409" max="13409" width="24.453125" style="16" bestFit="1" customWidth="1"/>
    <col min="13410" max="13410" width="20.54296875" style="16" bestFit="1" customWidth="1"/>
    <col min="13411" max="13462" width="10.81640625" style="16" customWidth="1"/>
    <col min="13463" max="13554" width="10.81640625" style="16"/>
    <col min="13555" max="13556" width="2.81640625" style="16" customWidth="1"/>
    <col min="13557" max="13557" width="80.54296875" style="16" customWidth="1"/>
    <col min="13558" max="13658" width="20.54296875" style="16" customWidth="1"/>
    <col min="13659" max="13659" width="23.453125" style="16" bestFit="1" customWidth="1"/>
    <col min="13660" max="13660" width="24" style="16" bestFit="1" customWidth="1"/>
    <col min="13661" max="13661" width="22.54296875" style="16" bestFit="1" customWidth="1"/>
    <col min="13662" max="13662" width="23.453125" style="16" bestFit="1" customWidth="1"/>
    <col min="13663" max="13664" width="24" style="16" bestFit="1" customWidth="1"/>
    <col min="13665" max="13665" width="24.453125" style="16" bestFit="1" customWidth="1"/>
    <col min="13666" max="13666" width="20.54296875" style="16" bestFit="1" customWidth="1"/>
    <col min="13667" max="13718" width="10.81640625" style="16" customWidth="1"/>
    <col min="13719" max="13810" width="10.81640625" style="16"/>
    <col min="13811" max="13812" width="2.81640625" style="16" customWidth="1"/>
    <col min="13813" max="13813" width="80.54296875" style="16" customWidth="1"/>
    <col min="13814" max="13914" width="20.54296875" style="16" customWidth="1"/>
    <col min="13915" max="13915" width="23.453125" style="16" bestFit="1" customWidth="1"/>
    <col min="13916" max="13916" width="24" style="16" bestFit="1" customWidth="1"/>
    <col min="13917" max="13917" width="22.54296875" style="16" bestFit="1" customWidth="1"/>
    <col min="13918" max="13918" width="23.453125" style="16" bestFit="1" customWidth="1"/>
    <col min="13919" max="13920" width="24" style="16" bestFit="1" customWidth="1"/>
    <col min="13921" max="13921" width="24.453125" style="16" bestFit="1" customWidth="1"/>
    <col min="13922" max="13922" width="20.54296875" style="16" bestFit="1" customWidth="1"/>
    <col min="13923" max="13974" width="10.81640625" style="16" customWidth="1"/>
    <col min="13975" max="14066" width="10.81640625" style="16"/>
    <col min="14067" max="14068" width="2.81640625" style="16" customWidth="1"/>
    <col min="14069" max="14069" width="80.54296875" style="16" customWidth="1"/>
    <col min="14070" max="14170" width="20.54296875" style="16" customWidth="1"/>
    <col min="14171" max="14171" width="23.453125" style="16" bestFit="1" customWidth="1"/>
    <col min="14172" max="14172" width="24" style="16" bestFit="1" customWidth="1"/>
    <col min="14173" max="14173" width="22.54296875" style="16" bestFit="1" customWidth="1"/>
    <col min="14174" max="14174" width="23.453125" style="16" bestFit="1" customWidth="1"/>
    <col min="14175" max="14176" width="24" style="16" bestFit="1" customWidth="1"/>
    <col min="14177" max="14177" width="24.453125" style="16" bestFit="1" customWidth="1"/>
    <col min="14178" max="14178" width="20.54296875" style="16" bestFit="1" customWidth="1"/>
    <col min="14179" max="14230" width="10.81640625" style="16" customWidth="1"/>
    <col min="14231" max="14322" width="10.81640625" style="16"/>
    <col min="14323" max="14324" width="2.81640625" style="16" customWidth="1"/>
    <col min="14325" max="14325" width="80.54296875" style="16" customWidth="1"/>
    <col min="14326" max="14426" width="20.54296875" style="16" customWidth="1"/>
    <col min="14427" max="14427" width="23.453125" style="16" bestFit="1" customWidth="1"/>
    <col min="14428" max="14428" width="24" style="16" bestFit="1" customWidth="1"/>
    <col min="14429" max="14429" width="22.54296875" style="16" bestFit="1" customWidth="1"/>
    <col min="14430" max="14430" width="23.453125" style="16" bestFit="1" customWidth="1"/>
    <col min="14431" max="14432" width="24" style="16" bestFit="1" customWidth="1"/>
    <col min="14433" max="14433" width="24.453125" style="16" bestFit="1" customWidth="1"/>
    <col min="14434" max="14434" width="20.54296875" style="16" bestFit="1" customWidth="1"/>
    <col min="14435" max="14486" width="10.81640625" style="16" customWidth="1"/>
    <col min="14487" max="14578" width="10.81640625" style="16"/>
    <col min="14579" max="14580" width="2.81640625" style="16" customWidth="1"/>
    <col min="14581" max="14581" width="80.54296875" style="16" customWidth="1"/>
    <col min="14582" max="14682" width="20.54296875" style="16" customWidth="1"/>
    <col min="14683" max="14683" width="23.453125" style="16" bestFit="1" customWidth="1"/>
    <col min="14684" max="14684" width="24" style="16" bestFit="1" customWidth="1"/>
    <col min="14685" max="14685" width="22.54296875" style="16" bestFit="1" customWidth="1"/>
    <col min="14686" max="14686" width="23.453125" style="16" bestFit="1" customWidth="1"/>
    <col min="14687" max="14688" width="24" style="16" bestFit="1" customWidth="1"/>
    <col min="14689" max="14689" width="24.453125" style="16" bestFit="1" customWidth="1"/>
    <col min="14690" max="14690" width="20.54296875" style="16" bestFit="1" customWidth="1"/>
    <col min="14691" max="14742" width="10.81640625" style="16" customWidth="1"/>
    <col min="14743" max="14834" width="10.81640625" style="16"/>
    <col min="14835" max="14836" width="2.81640625" style="16" customWidth="1"/>
    <col min="14837" max="14837" width="80.54296875" style="16" customWidth="1"/>
    <col min="14838" max="14938" width="20.54296875" style="16" customWidth="1"/>
    <col min="14939" max="14939" width="23.453125" style="16" bestFit="1" customWidth="1"/>
    <col min="14940" max="14940" width="24" style="16" bestFit="1" customWidth="1"/>
    <col min="14941" max="14941" width="22.54296875" style="16" bestFit="1" customWidth="1"/>
    <col min="14942" max="14942" width="23.453125" style="16" bestFit="1" customWidth="1"/>
    <col min="14943" max="14944" width="24" style="16" bestFit="1" customWidth="1"/>
    <col min="14945" max="14945" width="24.453125" style="16" bestFit="1" customWidth="1"/>
    <col min="14946" max="14946" width="20.54296875" style="16" bestFit="1" customWidth="1"/>
    <col min="14947" max="14998" width="10.81640625" style="16" customWidth="1"/>
    <col min="14999" max="15090" width="10.81640625" style="16"/>
    <col min="15091" max="15092" width="2.81640625" style="16" customWidth="1"/>
    <col min="15093" max="15093" width="80.54296875" style="16" customWidth="1"/>
    <col min="15094" max="15194" width="20.54296875" style="16" customWidth="1"/>
    <col min="15195" max="15195" width="23.453125" style="16" bestFit="1" customWidth="1"/>
    <col min="15196" max="15196" width="24" style="16" bestFit="1" customWidth="1"/>
    <col min="15197" max="15197" width="22.54296875" style="16" bestFit="1" customWidth="1"/>
    <col min="15198" max="15198" width="23.453125" style="16" bestFit="1" customWidth="1"/>
    <col min="15199" max="15200" width="24" style="16" bestFit="1" customWidth="1"/>
    <col min="15201" max="15201" width="24.453125" style="16" bestFit="1" customWidth="1"/>
    <col min="15202" max="15202" width="20.54296875" style="16" bestFit="1" customWidth="1"/>
    <col min="15203" max="15254" width="10.81640625" style="16" customWidth="1"/>
    <col min="15255" max="15346" width="10.81640625" style="16"/>
    <col min="15347" max="15348" width="2.81640625" style="16" customWidth="1"/>
    <col min="15349" max="15349" width="80.54296875" style="16" customWidth="1"/>
    <col min="15350" max="15450" width="20.54296875" style="16" customWidth="1"/>
    <col min="15451" max="15451" width="23.453125" style="16" bestFit="1" customWidth="1"/>
    <col min="15452" max="15452" width="24" style="16" bestFit="1" customWidth="1"/>
    <col min="15453" max="15453" width="22.54296875" style="16" bestFit="1" customWidth="1"/>
    <col min="15454" max="15454" width="23.453125" style="16" bestFit="1" customWidth="1"/>
    <col min="15455" max="15456" width="24" style="16" bestFit="1" customWidth="1"/>
    <col min="15457" max="15457" width="24.453125" style="16" bestFit="1" customWidth="1"/>
    <col min="15458" max="15458" width="20.54296875" style="16" bestFit="1" customWidth="1"/>
    <col min="15459" max="15510" width="10.81640625" style="16" customWidth="1"/>
    <col min="15511" max="15602" width="10.81640625" style="16"/>
    <col min="15603" max="15604" width="2.81640625" style="16" customWidth="1"/>
    <col min="15605" max="15605" width="80.54296875" style="16" customWidth="1"/>
    <col min="15606" max="15706" width="20.54296875" style="16" customWidth="1"/>
    <col min="15707" max="15707" width="23.453125" style="16" bestFit="1" customWidth="1"/>
    <col min="15708" max="15708" width="24" style="16" bestFit="1" customWidth="1"/>
    <col min="15709" max="15709" width="22.54296875" style="16" bestFit="1" customWidth="1"/>
    <col min="15710" max="15710" width="23.453125" style="16" bestFit="1" customWidth="1"/>
    <col min="15711" max="15712" width="24" style="16" bestFit="1" customWidth="1"/>
    <col min="15713" max="15713" width="24.453125" style="16" bestFit="1" customWidth="1"/>
    <col min="15714" max="15714" width="20.54296875" style="16" bestFit="1" customWidth="1"/>
    <col min="15715" max="15766" width="10.81640625" style="16" customWidth="1"/>
    <col min="15767" max="15858" width="10.81640625" style="16"/>
    <col min="15859" max="15860" width="2.81640625" style="16" customWidth="1"/>
    <col min="15861" max="15861" width="80.54296875" style="16" customWidth="1"/>
    <col min="15862" max="15962" width="20.54296875" style="16" customWidth="1"/>
    <col min="15963" max="15963" width="23.453125" style="16" bestFit="1" customWidth="1"/>
    <col min="15964" max="15964" width="24" style="16" bestFit="1" customWidth="1"/>
    <col min="15965" max="15965" width="22.54296875" style="16" bestFit="1" customWidth="1"/>
    <col min="15966" max="15966" width="23.453125" style="16" bestFit="1" customWidth="1"/>
    <col min="15967" max="15968" width="24" style="16" bestFit="1" customWidth="1"/>
    <col min="15969" max="15969" width="24.453125" style="16" bestFit="1" customWidth="1"/>
    <col min="15970" max="15970" width="20.54296875" style="16" bestFit="1" customWidth="1"/>
    <col min="15971" max="16022" width="10.81640625" style="16" customWidth="1"/>
    <col min="16023" max="16114" width="10.81640625" style="16"/>
    <col min="16115" max="16116" width="2.81640625" style="16" customWidth="1"/>
    <col min="16117" max="16117" width="80.54296875" style="16" customWidth="1"/>
    <col min="16118" max="16218" width="20.54296875" style="16" customWidth="1"/>
    <col min="16219" max="16219" width="23.453125" style="16" bestFit="1" customWidth="1"/>
    <col min="16220" max="16220" width="24" style="16" bestFit="1" customWidth="1"/>
    <col min="16221" max="16221" width="22.54296875" style="16" bestFit="1" customWidth="1"/>
    <col min="16222" max="16222" width="23.453125" style="16" bestFit="1" customWidth="1"/>
    <col min="16223" max="16224" width="24" style="16" bestFit="1" customWidth="1"/>
    <col min="16225" max="16225" width="24.453125" style="16" bestFit="1" customWidth="1"/>
    <col min="16226" max="16226" width="20.54296875" style="16" bestFit="1" customWidth="1"/>
    <col min="16227" max="16278" width="10.81640625" style="16" customWidth="1"/>
    <col min="16279" max="16384" width="10.81640625" style="16"/>
  </cols>
  <sheetData>
    <row r="1" spans="1:141" s="110" customFormat="1" ht="15.5" x14ac:dyDescent="0.35">
      <c r="A1" s="12"/>
      <c r="B1" s="12"/>
      <c r="C1" s="13"/>
      <c r="D1" s="14"/>
      <c r="E1" s="50"/>
      <c r="F1" s="50"/>
      <c r="G1" s="50"/>
      <c r="H1" s="51"/>
      <c r="I1" s="55"/>
      <c r="J1" s="55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O1" s="51"/>
      <c r="BP1" s="51"/>
      <c r="BQ1" s="15"/>
      <c r="BR1" s="51"/>
      <c r="BS1" s="51"/>
      <c r="BT1" s="51"/>
      <c r="BU1" s="51"/>
      <c r="BV1" s="51"/>
      <c r="BW1" s="51"/>
      <c r="BX1" s="51"/>
      <c r="BY1" s="51"/>
      <c r="BZ1" s="51"/>
      <c r="CA1" s="51"/>
      <c r="CB1" s="51"/>
      <c r="CC1" s="51"/>
      <c r="CD1" s="51"/>
      <c r="CE1" s="51"/>
      <c r="CF1" s="51"/>
      <c r="CG1" s="51"/>
      <c r="CH1" s="51"/>
      <c r="CI1" s="51"/>
      <c r="CJ1" s="51"/>
      <c r="CK1" s="51"/>
      <c r="CL1" s="51"/>
      <c r="CM1" s="51"/>
      <c r="CN1" s="51"/>
      <c r="CO1" s="51"/>
      <c r="CP1" s="51"/>
      <c r="CQ1" s="51"/>
      <c r="CR1" s="51"/>
      <c r="CS1" s="51"/>
      <c r="CT1" s="51"/>
      <c r="CU1" s="51"/>
      <c r="CV1" s="51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341"/>
      <c r="DN1" s="315"/>
      <c r="DO1" s="315"/>
      <c r="DP1" s="315"/>
      <c r="DQ1" s="85"/>
      <c r="DR1" s="85"/>
      <c r="DS1" s="85"/>
      <c r="DT1" s="86"/>
      <c r="DU1" s="15"/>
      <c r="DV1" s="15"/>
      <c r="DW1" s="15"/>
      <c r="DX1" s="15"/>
      <c r="DY1" s="15"/>
      <c r="DZ1" s="15"/>
      <c r="EA1" s="15"/>
      <c r="EB1" s="15"/>
      <c r="EC1" s="15"/>
      <c r="ED1" s="15"/>
      <c r="EE1" s="299"/>
      <c r="EF1" s="314"/>
      <c r="EG1" s="314"/>
      <c r="EH1" s="111"/>
    </row>
    <row r="2" spans="1:141" s="110" customFormat="1" ht="18" x14ac:dyDescent="0.4">
      <c r="A2" s="5"/>
      <c r="B2" s="5"/>
      <c r="C2" s="6"/>
      <c r="D2" s="7"/>
      <c r="E2" s="8" t="str">
        <f>"Liquidity Stress Test Positions as at Close of Business on " &amp; TEXT(I5,"dd-mmm-yyyy")</f>
        <v>Liquidity Stress Test Positions as at Close of Business on 30-Agu-2024</v>
      </c>
      <c r="F2" s="8"/>
      <c r="G2" s="8"/>
      <c r="H2" s="9"/>
      <c r="I2" s="10"/>
      <c r="J2" s="10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11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341"/>
      <c r="DN2" s="315"/>
      <c r="DO2" s="315"/>
      <c r="DP2" s="315"/>
      <c r="DQ2" s="87" t="str">
        <f>+$E2</f>
        <v>Liquidity Stress Test Positions as at Close of Business on 30-Agu-2024</v>
      </c>
      <c r="DR2" s="87"/>
      <c r="DS2" s="87"/>
      <c r="DT2" s="88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300"/>
      <c r="EF2" s="314"/>
      <c r="EG2" s="314"/>
      <c r="EH2" s="111"/>
    </row>
    <row r="3" spans="1:141" s="110" customFormat="1" ht="18" x14ac:dyDescent="0.4">
      <c r="A3" s="112"/>
      <c r="B3" s="112"/>
      <c r="C3" s="113"/>
      <c r="D3" s="114"/>
      <c r="E3" s="115"/>
      <c r="F3" s="115"/>
      <c r="G3" s="115"/>
      <c r="H3" s="116"/>
      <c r="I3" s="117"/>
      <c r="J3" s="117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I3" s="116"/>
      <c r="AJ3" s="116" t="s">
        <v>27</v>
      </c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  <c r="BA3" s="116"/>
      <c r="BB3" s="116"/>
      <c r="BC3" s="116"/>
      <c r="BD3" s="116"/>
      <c r="BE3" s="116"/>
      <c r="BF3" s="116"/>
      <c r="BG3" s="116"/>
      <c r="BH3" s="116"/>
      <c r="BI3" s="116"/>
      <c r="BJ3" s="116"/>
      <c r="BK3" s="116"/>
      <c r="BL3" s="116"/>
      <c r="BM3" s="116"/>
      <c r="BN3" s="116"/>
      <c r="BO3" s="116"/>
      <c r="BP3" s="116"/>
      <c r="BQ3" s="91"/>
      <c r="BR3" s="116"/>
      <c r="BS3" s="116"/>
      <c r="BT3" s="116"/>
      <c r="BU3" s="116"/>
      <c r="BV3" s="116"/>
      <c r="BW3" s="116"/>
      <c r="BX3" s="116"/>
      <c r="BY3" s="116"/>
      <c r="BZ3" s="116"/>
      <c r="CA3" s="116"/>
      <c r="CB3" s="116"/>
      <c r="CC3" s="116"/>
      <c r="CD3" s="116"/>
      <c r="CE3" s="116"/>
      <c r="CF3" s="116"/>
      <c r="CG3" s="116"/>
      <c r="CH3" s="116"/>
      <c r="CI3" s="116"/>
      <c r="CJ3" s="116"/>
      <c r="CK3" s="116"/>
      <c r="CL3" s="116"/>
      <c r="CM3" s="116"/>
      <c r="CN3" s="116"/>
      <c r="CO3" s="116"/>
      <c r="CP3" s="116"/>
      <c r="CQ3" s="116"/>
      <c r="CR3" s="116"/>
      <c r="CS3" s="116" t="s">
        <v>27</v>
      </c>
      <c r="CT3" s="116"/>
      <c r="CU3" s="116"/>
      <c r="CV3" s="116"/>
      <c r="CW3" s="91"/>
      <c r="CX3" s="91"/>
      <c r="CY3" s="91"/>
      <c r="CZ3" s="91"/>
      <c r="DA3" s="91"/>
      <c r="DB3" s="91"/>
      <c r="DC3" s="91"/>
      <c r="DD3" s="91"/>
      <c r="DE3" s="91"/>
      <c r="DF3" s="91"/>
      <c r="DG3" s="91"/>
      <c r="DH3" s="91"/>
      <c r="DI3" s="91"/>
      <c r="DJ3" s="91"/>
      <c r="DK3" s="91"/>
      <c r="DL3" s="91"/>
      <c r="DM3" s="341"/>
      <c r="DN3" s="315"/>
      <c r="DO3" s="315"/>
      <c r="DP3" s="315"/>
      <c r="DQ3" s="89" t="s">
        <v>487</v>
      </c>
      <c r="DR3" s="89"/>
      <c r="DS3" s="89"/>
      <c r="DT3" s="90"/>
      <c r="DU3" s="91"/>
      <c r="DV3" s="91"/>
      <c r="DW3" s="91"/>
      <c r="DX3" s="91"/>
      <c r="DY3" s="91"/>
      <c r="DZ3" s="91"/>
      <c r="EA3" s="91"/>
      <c r="EB3" s="91"/>
      <c r="EC3" s="91"/>
      <c r="ED3" s="91"/>
      <c r="EE3" s="301"/>
      <c r="EF3" s="314"/>
      <c r="EG3" s="314"/>
      <c r="EH3" s="111"/>
    </row>
    <row r="4" spans="1:141" s="110" customFormat="1" ht="15.5" x14ac:dyDescent="0.35">
      <c r="A4" s="17"/>
      <c r="B4" s="17"/>
      <c r="C4" s="18"/>
      <c r="D4" s="19"/>
      <c r="E4" s="20"/>
      <c r="F4" s="20"/>
      <c r="G4" s="20"/>
      <c r="H4" s="23" t="s">
        <v>28</v>
      </c>
      <c r="I4" s="320" t="s">
        <v>29</v>
      </c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3"/>
      <c r="AO4" s="23"/>
      <c r="AP4" s="23"/>
      <c r="AQ4" s="23"/>
      <c r="AR4" s="23"/>
      <c r="AS4" s="23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3"/>
      <c r="BR4" s="23"/>
      <c r="BS4" s="23"/>
      <c r="BT4" s="23"/>
      <c r="BU4" s="23"/>
      <c r="BV4" s="23"/>
      <c r="BW4" s="23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341"/>
      <c r="DN4" s="315"/>
      <c r="DO4" s="315"/>
      <c r="DP4" s="315"/>
      <c r="DQ4" s="92">
        <v>1000</v>
      </c>
      <c r="DR4" s="93" t="s">
        <v>466</v>
      </c>
      <c r="DS4" s="47"/>
      <c r="DT4" s="23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99"/>
      <c r="EF4" s="314"/>
      <c r="EG4" s="314"/>
      <c r="EH4" s="111"/>
      <c r="EJ4" s="118"/>
      <c r="EK4" s="118"/>
    </row>
    <row r="5" spans="1:141" s="110" customFormat="1" ht="15.5" outlineLevel="1" x14ac:dyDescent="0.35">
      <c r="A5" s="17"/>
      <c r="B5" s="17"/>
      <c r="C5" s="18"/>
      <c r="D5" s="19"/>
      <c r="E5" s="20"/>
      <c r="F5" s="20"/>
      <c r="G5" s="20"/>
      <c r="H5" s="23" t="s">
        <v>30</v>
      </c>
      <c r="I5" s="319">
        <v>45534</v>
      </c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3"/>
      <c r="AN5" s="23"/>
      <c r="AO5" s="23"/>
      <c r="AP5" s="23"/>
      <c r="AQ5" s="23"/>
      <c r="AR5" s="23"/>
      <c r="AS5" s="23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341"/>
      <c r="DN5" s="315"/>
      <c r="DO5" s="315"/>
      <c r="DP5" s="315"/>
      <c r="DQ5" s="47"/>
      <c r="DR5" s="47"/>
      <c r="DS5" s="47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99"/>
      <c r="EF5" s="314"/>
      <c r="EG5" s="314"/>
      <c r="EH5" s="111"/>
    </row>
    <row r="6" spans="1:141" s="110" customFormat="1" ht="15.5" outlineLevel="1" x14ac:dyDescent="0.35">
      <c r="A6" s="17"/>
      <c r="B6" s="17"/>
      <c r="C6" s="18"/>
      <c r="D6" s="19"/>
      <c r="E6" s="20"/>
      <c r="F6" s="20"/>
      <c r="G6" s="20"/>
      <c r="H6" s="23" t="s">
        <v>31</v>
      </c>
      <c r="I6" s="320" t="s">
        <v>32</v>
      </c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3"/>
      <c r="AN6" s="23"/>
      <c r="AO6" s="23"/>
      <c r="AP6" s="23"/>
      <c r="AQ6" s="23"/>
      <c r="AR6" s="23"/>
      <c r="AS6" s="23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3"/>
      <c r="BL6" s="23"/>
      <c r="BM6" s="23"/>
      <c r="BN6" s="23"/>
      <c r="BO6" s="23"/>
      <c r="BP6" s="23"/>
      <c r="BQ6" s="23"/>
      <c r="BR6" s="23"/>
      <c r="BS6" s="23"/>
      <c r="BT6" s="23"/>
      <c r="BU6" s="23"/>
      <c r="BV6" s="23"/>
      <c r="BW6" s="23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3"/>
      <c r="CP6" s="23"/>
      <c r="CQ6" s="23"/>
      <c r="CR6" s="23"/>
      <c r="CS6" s="23"/>
      <c r="CT6" s="23"/>
      <c r="CU6" s="23"/>
      <c r="CV6" s="23"/>
      <c r="CW6" s="23"/>
      <c r="CX6" s="23"/>
      <c r="CY6" s="23"/>
      <c r="CZ6" s="23"/>
      <c r="DA6" s="23"/>
      <c r="DB6" s="23"/>
      <c r="DC6" s="23"/>
      <c r="DD6" s="23"/>
      <c r="DE6" s="23"/>
      <c r="DF6" s="23"/>
      <c r="DG6" s="23"/>
      <c r="DH6" s="23"/>
      <c r="DI6" s="23"/>
      <c r="DJ6" s="23"/>
      <c r="DK6" s="23"/>
      <c r="DL6" s="23"/>
      <c r="DM6" s="341"/>
      <c r="DN6" s="315"/>
      <c r="DO6" s="315"/>
      <c r="DP6" s="315"/>
      <c r="DQ6" s="47"/>
      <c r="DR6" s="47"/>
      <c r="DS6" s="47"/>
      <c r="DT6" s="23"/>
      <c r="DU6"/>
      <c r="DV6"/>
      <c r="DW6"/>
      <c r="DX6"/>
      <c r="DY6"/>
      <c r="DZ6"/>
      <c r="EA6"/>
      <c r="EB6"/>
      <c r="EC6"/>
      <c r="ED6"/>
      <c r="EE6" s="299"/>
      <c r="EF6" s="314"/>
      <c r="EG6" s="314"/>
      <c r="EH6" s="111"/>
    </row>
    <row r="7" spans="1:141" s="110" customFormat="1" ht="15.5" outlineLevel="1" x14ac:dyDescent="0.35">
      <c r="A7" s="17"/>
      <c r="B7" s="17"/>
      <c r="C7" s="18"/>
      <c r="D7" s="19"/>
      <c r="E7" s="20"/>
      <c r="F7" s="20"/>
      <c r="G7" s="20"/>
      <c r="H7" s="23" t="s">
        <v>33</v>
      </c>
      <c r="I7" s="320" t="s">
        <v>21</v>
      </c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3"/>
      <c r="AN7" s="23"/>
      <c r="AO7" s="23"/>
      <c r="AP7" s="23"/>
      <c r="AQ7" s="23"/>
      <c r="AR7" s="23"/>
      <c r="AS7" s="23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3"/>
      <c r="BL7" s="23"/>
      <c r="BM7" s="23"/>
      <c r="BN7" s="23"/>
      <c r="BO7" s="23"/>
      <c r="BP7" s="23"/>
      <c r="BQ7" s="23"/>
      <c r="BR7" s="23"/>
      <c r="BS7" s="23"/>
      <c r="BT7" s="23"/>
      <c r="BU7" s="23"/>
      <c r="BV7" s="23"/>
      <c r="BW7" s="23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3"/>
      <c r="CP7" s="23"/>
      <c r="CQ7" s="23"/>
      <c r="CR7" s="23"/>
      <c r="CS7" s="23"/>
      <c r="CT7" s="23"/>
      <c r="CU7" s="23"/>
      <c r="CV7" s="23"/>
      <c r="CW7" s="23"/>
      <c r="CX7" s="23"/>
      <c r="CY7" s="23"/>
      <c r="CZ7" s="23"/>
      <c r="DA7" s="23"/>
      <c r="DB7" s="23"/>
      <c r="DC7" s="23"/>
      <c r="DD7" s="23"/>
      <c r="DE7" s="23"/>
      <c r="DF7" s="23"/>
      <c r="DG7" s="23"/>
      <c r="DH7" s="23"/>
      <c r="DI7" s="23"/>
      <c r="DJ7" s="23"/>
      <c r="DK7" s="23"/>
      <c r="DL7" s="23"/>
      <c r="DM7" s="341"/>
      <c r="DN7" s="315"/>
      <c r="DO7" s="315"/>
      <c r="DP7" s="315"/>
      <c r="DQ7" s="47"/>
      <c r="DR7" s="47"/>
      <c r="DS7" s="47"/>
      <c r="DT7" s="23"/>
      <c r="DU7" s="23"/>
      <c r="DV7" s="23"/>
      <c r="DW7" s="23"/>
      <c r="DX7" s="23"/>
      <c r="DY7" s="23"/>
      <c r="DZ7" s="23"/>
      <c r="EA7" s="23"/>
      <c r="EB7" s="23"/>
      <c r="EC7" s="23"/>
      <c r="ED7" s="23"/>
      <c r="EE7" s="299"/>
      <c r="EF7" s="314"/>
      <c r="EG7" s="314"/>
      <c r="EH7" s="111"/>
    </row>
    <row r="8" spans="1:141" s="110" customFormat="1" ht="15.5" outlineLevel="1" x14ac:dyDescent="0.35">
      <c r="A8" s="17"/>
      <c r="B8" s="17"/>
      <c r="C8" s="18"/>
      <c r="D8" s="19"/>
      <c r="E8" s="20"/>
      <c r="F8" s="20"/>
      <c r="G8" s="20"/>
      <c r="H8" s="23" t="s">
        <v>34</v>
      </c>
      <c r="I8" s="320" t="s">
        <v>35</v>
      </c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3"/>
      <c r="AN8" s="23"/>
      <c r="AO8" s="23"/>
      <c r="AP8" s="23"/>
      <c r="AQ8" s="23"/>
      <c r="AR8" s="23"/>
      <c r="AS8" s="23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3"/>
      <c r="BL8" s="23"/>
      <c r="BM8" s="23"/>
      <c r="BN8" s="23"/>
      <c r="BO8" s="23"/>
      <c r="BP8" s="23"/>
      <c r="BQ8" s="23"/>
      <c r="BR8" s="23"/>
      <c r="BS8" s="23"/>
      <c r="BT8" s="23"/>
      <c r="BU8" s="23"/>
      <c r="BV8" s="23"/>
      <c r="BW8" s="23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3"/>
      <c r="CP8" s="23"/>
      <c r="CQ8" s="23"/>
      <c r="CR8" s="23"/>
      <c r="CS8" s="23"/>
      <c r="CT8" s="23"/>
      <c r="CU8" s="23"/>
      <c r="CV8" s="23"/>
      <c r="CW8" s="23"/>
      <c r="CX8" s="23"/>
      <c r="CY8" s="23"/>
      <c r="CZ8" s="23"/>
      <c r="DA8" s="23"/>
      <c r="DB8" s="23"/>
      <c r="DC8" s="23"/>
      <c r="DD8" s="23"/>
      <c r="DE8" s="23"/>
      <c r="DF8" s="23"/>
      <c r="DG8" s="23"/>
      <c r="DH8" s="23"/>
      <c r="DI8" s="23"/>
      <c r="DJ8" s="23"/>
      <c r="DK8" s="23"/>
      <c r="DL8" s="23"/>
      <c r="DM8" s="341"/>
      <c r="DN8" s="315"/>
      <c r="DO8" s="315"/>
      <c r="DP8" s="315"/>
      <c r="DQ8" s="47"/>
      <c r="DR8" s="47"/>
      <c r="DS8" s="47"/>
      <c r="DT8" s="23"/>
      <c r="DU8" s="23"/>
      <c r="DV8" s="23"/>
      <c r="DW8" s="23"/>
      <c r="DX8" s="23"/>
      <c r="DY8" s="23"/>
      <c r="DZ8" s="23"/>
      <c r="EA8" s="23"/>
      <c r="EB8" s="23"/>
      <c r="EC8" s="23"/>
      <c r="ED8" s="23"/>
      <c r="EE8" s="299"/>
      <c r="EF8" s="314"/>
      <c r="EG8" s="315"/>
    </row>
    <row r="9" spans="1:141" s="110" customFormat="1" ht="15.5" outlineLevel="1" x14ac:dyDescent="0.35">
      <c r="A9" s="17"/>
      <c r="B9" s="17"/>
      <c r="C9" s="18"/>
      <c r="D9" s="19"/>
      <c r="E9" s="20"/>
      <c r="F9" s="20"/>
      <c r="G9" s="20"/>
      <c r="H9" s="23" t="s">
        <v>36</v>
      </c>
      <c r="I9" s="320" t="str">
        <f>IF(I372:AL372&gt;0,"Yes","No")</f>
        <v>Yes</v>
      </c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23"/>
      <c r="BZ9" s="23"/>
      <c r="CA9" s="23"/>
      <c r="CB9" s="23"/>
      <c r="CC9" s="23"/>
      <c r="CD9" s="23"/>
      <c r="CE9" s="23"/>
      <c r="CF9" s="23"/>
      <c r="CG9" s="23"/>
      <c r="CH9" s="23"/>
      <c r="CI9" s="23"/>
      <c r="CJ9" s="23"/>
      <c r="CK9" s="23"/>
      <c r="CL9" s="23"/>
      <c r="CM9" s="23"/>
      <c r="CN9" s="23"/>
      <c r="CO9" s="23"/>
      <c r="CP9" s="23"/>
      <c r="CQ9" s="23"/>
      <c r="CR9" s="23"/>
      <c r="CS9" s="23"/>
      <c r="CT9" s="23"/>
      <c r="CU9" s="23"/>
      <c r="CV9" s="23"/>
      <c r="CW9" s="23"/>
      <c r="CX9" s="23"/>
      <c r="CY9" s="23"/>
      <c r="CZ9" s="23"/>
      <c r="DA9" s="23"/>
      <c r="DB9" s="23"/>
      <c r="DC9" s="23"/>
      <c r="DD9" s="23"/>
      <c r="DE9" s="23"/>
      <c r="DF9" s="23"/>
      <c r="DG9" s="23"/>
      <c r="DH9" s="23"/>
      <c r="DI9" s="23"/>
      <c r="DJ9" s="23"/>
      <c r="DK9" s="23"/>
      <c r="DL9" s="23"/>
      <c r="DM9" s="341"/>
      <c r="DN9" s="315"/>
      <c r="DO9" s="315"/>
      <c r="DP9" s="315"/>
      <c r="DQ9" s="47"/>
      <c r="DR9" s="47"/>
      <c r="DS9" s="47"/>
      <c r="DT9" s="23"/>
      <c r="DU9" s="23"/>
      <c r="DV9" s="23"/>
      <c r="DW9" s="23"/>
      <c r="DX9" s="23"/>
      <c r="DY9" s="23"/>
      <c r="DZ9" s="23"/>
      <c r="EA9" s="23"/>
      <c r="EB9" s="23"/>
      <c r="EC9" s="23"/>
      <c r="ED9" s="23"/>
      <c r="EE9" s="299"/>
      <c r="EF9" s="314"/>
      <c r="EG9" s="315"/>
    </row>
    <row r="10" spans="1:141" s="110" customFormat="1" ht="15.5" outlineLevel="1" x14ac:dyDescent="0.35">
      <c r="A10" s="17"/>
      <c r="B10" s="17"/>
      <c r="C10" s="18"/>
      <c r="D10" s="19"/>
      <c r="E10" s="20"/>
      <c r="F10" s="20"/>
      <c r="G10" s="20"/>
      <c r="H10" s="21"/>
      <c r="I10" s="321"/>
      <c r="J10" s="22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  <c r="BN10" s="23"/>
      <c r="BO10" s="23"/>
      <c r="BP10" s="23"/>
      <c r="BQ10" s="23"/>
      <c r="BR10" s="23"/>
      <c r="BS10" s="23"/>
      <c r="BT10" s="23"/>
      <c r="BU10" s="23"/>
      <c r="BV10" s="23"/>
      <c r="BW10" s="23"/>
      <c r="BX10" s="23"/>
      <c r="BY10" s="23"/>
      <c r="BZ10" s="23"/>
      <c r="CA10" s="23"/>
      <c r="CB10" s="23"/>
      <c r="CC10" s="23"/>
      <c r="CD10" s="23"/>
      <c r="CE10" s="23"/>
      <c r="CF10" s="23"/>
      <c r="CG10" s="23"/>
      <c r="CH10" s="23"/>
      <c r="CI10" s="23"/>
      <c r="CJ10" s="23"/>
      <c r="CK10" s="23"/>
      <c r="CL10" s="23"/>
      <c r="CM10" s="23"/>
      <c r="CN10" s="23"/>
      <c r="CO10" s="23"/>
      <c r="CP10" s="23"/>
      <c r="CQ10" s="23"/>
      <c r="CR10" s="23"/>
      <c r="CS10" s="23"/>
      <c r="CT10" s="23"/>
      <c r="CU10" s="23"/>
      <c r="CV10" s="23"/>
      <c r="CW10" s="23"/>
      <c r="CX10" s="23"/>
      <c r="CY10" s="23"/>
      <c r="CZ10" s="23"/>
      <c r="DA10" s="23"/>
      <c r="DB10" s="23"/>
      <c r="DC10" s="23"/>
      <c r="DD10" s="23"/>
      <c r="DE10" s="23"/>
      <c r="DF10" s="23"/>
      <c r="DG10" s="23"/>
      <c r="DH10" s="23"/>
      <c r="DI10" s="23"/>
      <c r="DJ10" s="23"/>
      <c r="DK10" s="23"/>
      <c r="DL10" s="23"/>
      <c r="DM10" s="341"/>
      <c r="DN10" s="315"/>
      <c r="DO10" s="315"/>
      <c r="DP10" s="315"/>
      <c r="DQ10" s="47"/>
      <c r="DR10" s="47"/>
      <c r="DS10" s="47"/>
      <c r="DT10" s="94"/>
      <c r="DU10" s="23"/>
      <c r="DV10" s="23"/>
      <c r="DW10" s="23"/>
      <c r="DX10" s="23"/>
      <c r="DY10" s="23"/>
      <c r="DZ10" s="23"/>
      <c r="EA10" s="23"/>
      <c r="EB10" s="23"/>
      <c r="EC10" s="23"/>
      <c r="ED10" s="23"/>
      <c r="EE10" s="299"/>
      <c r="EF10" s="314"/>
      <c r="EG10" s="315"/>
    </row>
    <row r="11" spans="1:141" s="323" customFormat="1" ht="15.5" outlineLevel="1" x14ac:dyDescent="0.35">
      <c r="A11" s="17"/>
      <c r="B11" s="17"/>
      <c r="C11" s="18"/>
      <c r="D11" s="19"/>
      <c r="E11" s="20"/>
      <c r="F11" s="20"/>
      <c r="G11" s="20"/>
      <c r="H11" s="21"/>
      <c r="I11" s="322">
        <f>I5+1</f>
        <v>45535</v>
      </c>
      <c r="J11" s="322">
        <f t="shared" ref="J11:BU11" si="0">I11+1</f>
        <v>45536</v>
      </c>
      <c r="K11" s="322">
        <f t="shared" si="0"/>
        <v>45537</v>
      </c>
      <c r="L11" s="322">
        <f t="shared" si="0"/>
        <v>45538</v>
      </c>
      <c r="M11" s="322">
        <f t="shared" si="0"/>
        <v>45539</v>
      </c>
      <c r="N11" s="322">
        <f t="shared" si="0"/>
        <v>45540</v>
      </c>
      <c r="O11" s="322">
        <f t="shared" si="0"/>
        <v>45541</v>
      </c>
      <c r="P11" s="322">
        <f t="shared" si="0"/>
        <v>45542</v>
      </c>
      <c r="Q11" s="322">
        <f t="shared" si="0"/>
        <v>45543</v>
      </c>
      <c r="R11" s="322">
        <f t="shared" si="0"/>
        <v>45544</v>
      </c>
      <c r="S11" s="322">
        <f t="shared" si="0"/>
        <v>45545</v>
      </c>
      <c r="T11" s="322">
        <f t="shared" si="0"/>
        <v>45546</v>
      </c>
      <c r="U11" s="322">
        <f t="shared" si="0"/>
        <v>45547</v>
      </c>
      <c r="V11" s="322">
        <f t="shared" si="0"/>
        <v>45548</v>
      </c>
      <c r="W11" s="322">
        <f t="shared" si="0"/>
        <v>45549</v>
      </c>
      <c r="X11" s="322">
        <f t="shared" si="0"/>
        <v>45550</v>
      </c>
      <c r="Y11" s="322">
        <f t="shared" si="0"/>
        <v>45551</v>
      </c>
      <c r="Z11" s="322">
        <f t="shared" si="0"/>
        <v>45552</v>
      </c>
      <c r="AA11" s="322">
        <f t="shared" si="0"/>
        <v>45553</v>
      </c>
      <c r="AB11" s="322">
        <f t="shared" si="0"/>
        <v>45554</v>
      </c>
      <c r="AC11" s="322">
        <f t="shared" si="0"/>
        <v>45555</v>
      </c>
      <c r="AD11" s="322">
        <f t="shared" si="0"/>
        <v>45556</v>
      </c>
      <c r="AE11" s="322">
        <f t="shared" si="0"/>
        <v>45557</v>
      </c>
      <c r="AF11" s="322">
        <f t="shared" si="0"/>
        <v>45558</v>
      </c>
      <c r="AG11" s="322">
        <f t="shared" si="0"/>
        <v>45559</v>
      </c>
      <c r="AH11" s="322">
        <f t="shared" si="0"/>
        <v>45560</v>
      </c>
      <c r="AI11" s="322">
        <f t="shared" si="0"/>
        <v>45561</v>
      </c>
      <c r="AJ11" s="322">
        <f t="shared" si="0"/>
        <v>45562</v>
      </c>
      <c r="AK11" s="322">
        <f t="shared" si="0"/>
        <v>45563</v>
      </c>
      <c r="AL11" s="322">
        <f t="shared" si="0"/>
        <v>45564</v>
      </c>
      <c r="AM11" s="322">
        <f t="shared" si="0"/>
        <v>45565</v>
      </c>
      <c r="AN11" s="322">
        <f t="shared" si="0"/>
        <v>45566</v>
      </c>
      <c r="AO11" s="322">
        <f t="shared" si="0"/>
        <v>45567</v>
      </c>
      <c r="AP11" s="322">
        <f t="shared" si="0"/>
        <v>45568</v>
      </c>
      <c r="AQ11" s="322">
        <f t="shared" si="0"/>
        <v>45569</v>
      </c>
      <c r="AR11" s="322">
        <f t="shared" si="0"/>
        <v>45570</v>
      </c>
      <c r="AS11" s="322">
        <f t="shared" si="0"/>
        <v>45571</v>
      </c>
      <c r="AT11" s="322">
        <f t="shared" si="0"/>
        <v>45572</v>
      </c>
      <c r="AU11" s="322">
        <f t="shared" si="0"/>
        <v>45573</v>
      </c>
      <c r="AV11" s="322">
        <f t="shared" si="0"/>
        <v>45574</v>
      </c>
      <c r="AW11" s="322">
        <f t="shared" si="0"/>
        <v>45575</v>
      </c>
      <c r="AX11" s="322">
        <f t="shared" si="0"/>
        <v>45576</v>
      </c>
      <c r="AY11" s="322">
        <f t="shared" si="0"/>
        <v>45577</v>
      </c>
      <c r="AZ11" s="322">
        <f t="shared" si="0"/>
        <v>45578</v>
      </c>
      <c r="BA11" s="322">
        <f t="shared" si="0"/>
        <v>45579</v>
      </c>
      <c r="BB11" s="322">
        <f t="shared" si="0"/>
        <v>45580</v>
      </c>
      <c r="BC11" s="322">
        <f t="shared" si="0"/>
        <v>45581</v>
      </c>
      <c r="BD11" s="322">
        <f t="shared" si="0"/>
        <v>45582</v>
      </c>
      <c r="BE11" s="322">
        <f t="shared" si="0"/>
        <v>45583</v>
      </c>
      <c r="BF11" s="322">
        <f t="shared" si="0"/>
        <v>45584</v>
      </c>
      <c r="BG11" s="322">
        <f t="shared" si="0"/>
        <v>45585</v>
      </c>
      <c r="BH11" s="322">
        <f t="shared" si="0"/>
        <v>45586</v>
      </c>
      <c r="BI11" s="322">
        <f t="shared" si="0"/>
        <v>45587</v>
      </c>
      <c r="BJ11" s="322">
        <f t="shared" si="0"/>
        <v>45588</v>
      </c>
      <c r="BK11" s="322">
        <f t="shared" si="0"/>
        <v>45589</v>
      </c>
      <c r="BL11" s="322">
        <f t="shared" si="0"/>
        <v>45590</v>
      </c>
      <c r="BM11" s="322">
        <f t="shared" si="0"/>
        <v>45591</v>
      </c>
      <c r="BN11" s="322">
        <f t="shared" si="0"/>
        <v>45592</v>
      </c>
      <c r="BO11" s="322">
        <f t="shared" si="0"/>
        <v>45593</v>
      </c>
      <c r="BP11" s="322">
        <f t="shared" si="0"/>
        <v>45594</v>
      </c>
      <c r="BQ11" s="322">
        <f t="shared" si="0"/>
        <v>45595</v>
      </c>
      <c r="BR11" s="322">
        <f t="shared" si="0"/>
        <v>45596</v>
      </c>
      <c r="BS11" s="322">
        <f t="shared" si="0"/>
        <v>45597</v>
      </c>
      <c r="BT11" s="322">
        <f t="shared" si="0"/>
        <v>45598</v>
      </c>
      <c r="BU11" s="322">
        <f t="shared" si="0"/>
        <v>45599</v>
      </c>
      <c r="BV11" s="322">
        <f t="shared" ref="BV11:CV11" si="1">BU11+1</f>
        <v>45600</v>
      </c>
      <c r="BW11" s="322">
        <f t="shared" si="1"/>
        <v>45601</v>
      </c>
      <c r="BX11" s="322">
        <f t="shared" si="1"/>
        <v>45602</v>
      </c>
      <c r="BY11" s="322">
        <f t="shared" si="1"/>
        <v>45603</v>
      </c>
      <c r="BZ11" s="322">
        <f t="shared" si="1"/>
        <v>45604</v>
      </c>
      <c r="CA11" s="322">
        <f t="shared" si="1"/>
        <v>45605</v>
      </c>
      <c r="CB11" s="322">
        <f t="shared" si="1"/>
        <v>45606</v>
      </c>
      <c r="CC11" s="322">
        <f t="shared" si="1"/>
        <v>45607</v>
      </c>
      <c r="CD11" s="322">
        <f t="shared" si="1"/>
        <v>45608</v>
      </c>
      <c r="CE11" s="322">
        <f t="shared" si="1"/>
        <v>45609</v>
      </c>
      <c r="CF11" s="322">
        <f t="shared" si="1"/>
        <v>45610</v>
      </c>
      <c r="CG11" s="322">
        <f t="shared" si="1"/>
        <v>45611</v>
      </c>
      <c r="CH11" s="322">
        <f t="shared" si="1"/>
        <v>45612</v>
      </c>
      <c r="CI11" s="322">
        <f t="shared" si="1"/>
        <v>45613</v>
      </c>
      <c r="CJ11" s="322">
        <f t="shared" si="1"/>
        <v>45614</v>
      </c>
      <c r="CK11" s="322">
        <f t="shared" si="1"/>
        <v>45615</v>
      </c>
      <c r="CL11" s="322">
        <f t="shared" si="1"/>
        <v>45616</v>
      </c>
      <c r="CM11" s="322">
        <f t="shared" si="1"/>
        <v>45617</v>
      </c>
      <c r="CN11" s="322">
        <f t="shared" si="1"/>
        <v>45618</v>
      </c>
      <c r="CO11" s="322">
        <f t="shared" si="1"/>
        <v>45619</v>
      </c>
      <c r="CP11" s="322">
        <f t="shared" si="1"/>
        <v>45620</v>
      </c>
      <c r="CQ11" s="322">
        <f t="shared" si="1"/>
        <v>45621</v>
      </c>
      <c r="CR11" s="322">
        <f t="shared" si="1"/>
        <v>45622</v>
      </c>
      <c r="CS11" s="322">
        <f t="shared" si="1"/>
        <v>45623</v>
      </c>
      <c r="CT11" s="322">
        <f t="shared" si="1"/>
        <v>45624</v>
      </c>
      <c r="CU11" s="322">
        <f t="shared" si="1"/>
        <v>45625</v>
      </c>
      <c r="CV11" s="322">
        <f t="shared" si="1"/>
        <v>45626</v>
      </c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342"/>
      <c r="DN11" s="326"/>
      <c r="DO11" s="326"/>
      <c r="DP11" s="326"/>
      <c r="DQ11" s="47"/>
      <c r="DR11" s="47"/>
      <c r="DS11" s="47"/>
      <c r="DT11" s="94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324"/>
      <c r="EF11" s="325"/>
      <c r="EG11" s="326"/>
    </row>
    <row r="12" spans="1:141" s="323" customFormat="1" ht="16" thickBot="1" x14ac:dyDescent="0.4">
      <c r="A12" s="327"/>
      <c r="B12" s="327"/>
      <c r="C12" s="328"/>
      <c r="D12" s="329"/>
      <c r="E12" s="28"/>
      <c r="F12" s="28"/>
      <c r="G12" s="28"/>
      <c r="H12" s="330"/>
      <c r="I12" s="331">
        <f t="shared" ref="I12:BT12" si="2">I11</f>
        <v>45535</v>
      </c>
      <c r="J12" s="331">
        <f t="shared" si="2"/>
        <v>45536</v>
      </c>
      <c r="K12" s="331">
        <f t="shared" si="2"/>
        <v>45537</v>
      </c>
      <c r="L12" s="331">
        <f t="shared" si="2"/>
        <v>45538</v>
      </c>
      <c r="M12" s="331">
        <f t="shared" si="2"/>
        <v>45539</v>
      </c>
      <c r="N12" s="331">
        <f t="shared" si="2"/>
        <v>45540</v>
      </c>
      <c r="O12" s="331">
        <f t="shared" si="2"/>
        <v>45541</v>
      </c>
      <c r="P12" s="331">
        <f t="shared" si="2"/>
        <v>45542</v>
      </c>
      <c r="Q12" s="331">
        <f t="shared" si="2"/>
        <v>45543</v>
      </c>
      <c r="R12" s="331">
        <f t="shared" si="2"/>
        <v>45544</v>
      </c>
      <c r="S12" s="331">
        <f t="shared" si="2"/>
        <v>45545</v>
      </c>
      <c r="T12" s="331">
        <f t="shared" si="2"/>
        <v>45546</v>
      </c>
      <c r="U12" s="331">
        <f t="shared" si="2"/>
        <v>45547</v>
      </c>
      <c r="V12" s="331">
        <f t="shared" si="2"/>
        <v>45548</v>
      </c>
      <c r="W12" s="331">
        <f t="shared" si="2"/>
        <v>45549</v>
      </c>
      <c r="X12" s="331">
        <f t="shared" si="2"/>
        <v>45550</v>
      </c>
      <c r="Y12" s="331">
        <f t="shared" si="2"/>
        <v>45551</v>
      </c>
      <c r="Z12" s="331">
        <f t="shared" si="2"/>
        <v>45552</v>
      </c>
      <c r="AA12" s="331">
        <f t="shared" si="2"/>
        <v>45553</v>
      </c>
      <c r="AB12" s="331">
        <f t="shared" si="2"/>
        <v>45554</v>
      </c>
      <c r="AC12" s="331">
        <f t="shared" si="2"/>
        <v>45555</v>
      </c>
      <c r="AD12" s="331">
        <f t="shared" si="2"/>
        <v>45556</v>
      </c>
      <c r="AE12" s="331">
        <f t="shared" si="2"/>
        <v>45557</v>
      </c>
      <c r="AF12" s="331">
        <f t="shared" si="2"/>
        <v>45558</v>
      </c>
      <c r="AG12" s="331">
        <f t="shared" si="2"/>
        <v>45559</v>
      </c>
      <c r="AH12" s="331">
        <f t="shared" si="2"/>
        <v>45560</v>
      </c>
      <c r="AI12" s="331">
        <f t="shared" si="2"/>
        <v>45561</v>
      </c>
      <c r="AJ12" s="331">
        <f t="shared" si="2"/>
        <v>45562</v>
      </c>
      <c r="AK12" s="331">
        <f t="shared" si="2"/>
        <v>45563</v>
      </c>
      <c r="AL12" s="331">
        <f t="shared" si="2"/>
        <v>45564</v>
      </c>
      <c r="AM12" s="331">
        <f t="shared" si="2"/>
        <v>45565</v>
      </c>
      <c r="AN12" s="331">
        <f t="shared" si="2"/>
        <v>45566</v>
      </c>
      <c r="AO12" s="331">
        <f t="shared" si="2"/>
        <v>45567</v>
      </c>
      <c r="AP12" s="331">
        <f t="shared" si="2"/>
        <v>45568</v>
      </c>
      <c r="AQ12" s="331">
        <f t="shared" si="2"/>
        <v>45569</v>
      </c>
      <c r="AR12" s="331">
        <f t="shared" si="2"/>
        <v>45570</v>
      </c>
      <c r="AS12" s="331">
        <f t="shared" si="2"/>
        <v>45571</v>
      </c>
      <c r="AT12" s="331">
        <f t="shared" si="2"/>
        <v>45572</v>
      </c>
      <c r="AU12" s="331">
        <f t="shared" si="2"/>
        <v>45573</v>
      </c>
      <c r="AV12" s="331">
        <f t="shared" si="2"/>
        <v>45574</v>
      </c>
      <c r="AW12" s="331">
        <f t="shared" si="2"/>
        <v>45575</v>
      </c>
      <c r="AX12" s="331">
        <f t="shared" si="2"/>
        <v>45576</v>
      </c>
      <c r="AY12" s="331">
        <f t="shared" si="2"/>
        <v>45577</v>
      </c>
      <c r="AZ12" s="331">
        <f t="shared" si="2"/>
        <v>45578</v>
      </c>
      <c r="BA12" s="331">
        <f t="shared" si="2"/>
        <v>45579</v>
      </c>
      <c r="BB12" s="331">
        <f t="shared" si="2"/>
        <v>45580</v>
      </c>
      <c r="BC12" s="331">
        <f t="shared" si="2"/>
        <v>45581</v>
      </c>
      <c r="BD12" s="331">
        <f t="shared" si="2"/>
        <v>45582</v>
      </c>
      <c r="BE12" s="331">
        <f t="shared" si="2"/>
        <v>45583</v>
      </c>
      <c r="BF12" s="331">
        <f t="shared" si="2"/>
        <v>45584</v>
      </c>
      <c r="BG12" s="331">
        <f t="shared" si="2"/>
        <v>45585</v>
      </c>
      <c r="BH12" s="331">
        <f t="shared" si="2"/>
        <v>45586</v>
      </c>
      <c r="BI12" s="331">
        <f t="shared" si="2"/>
        <v>45587</v>
      </c>
      <c r="BJ12" s="331">
        <f t="shared" si="2"/>
        <v>45588</v>
      </c>
      <c r="BK12" s="331">
        <f t="shared" si="2"/>
        <v>45589</v>
      </c>
      <c r="BL12" s="331">
        <f t="shared" si="2"/>
        <v>45590</v>
      </c>
      <c r="BM12" s="331">
        <f t="shared" si="2"/>
        <v>45591</v>
      </c>
      <c r="BN12" s="331">
        <f t="shared" si="2"/>
        <v>45592</v>
      </c>
      <c r="BO12" s="331">
        <f t="shared" si="2"/>
        <v>45593</v>
      </c>
      <c r="BP12" s="331">
        <f t="shared" si="2"/>
        <v>45594</v>
      </c>
      <c r="BQ12" s="331">
        <f t="shared" si="2"/>
        <v>45595</v>
      </c>
      <c r="BR12" s="331">
        <f t="shared" si="2"/>
        <v>45596</v>
      </c>
      <c r="BS12" s="331">
        <f t="shared" si="2"/>
        <v>45597</v>
      </c>
      <c r="BT12" s="331">
        <f t="shared" si="2"/>
        <v>45598</v>
      </c>
      <c r="BU12" s="331">
        <f t="shared" ref="BU12:CV12" si="3">BU11</f>
        <v>45599</v>
      </c>
      <c r="BV12" s="331">
        <f t="shared" si="3"/>
        <v>45600</v>
      </c>
      <c r="BW12" s="331">
        <f t="shared" si="3"/>
        <v>45601</v>
      </c>
      <c r="BX12" s="331">
        <f t="shared" si="3"/>
        <v>45602</v>
      </c>
      <c r="BY12" s="331">
        <f t="shared" si="3"/>
        <v>45603</v>
      </c>
      <c r="BZ12" s="331">
        <f t="shared" si="3"/>
        <v>45604</v>
      </c>
      <c r="CA12" s="331">
        <f t="shared" si="3"/>
        <v>45605</v>
      </c>
      <c r="CB12" s="331">
        <f t="shared" si="3"/>
        <v>45606</v>
      </c>
      <c r="CC12" s="331">
        <f t="shared" si="3"/>
        <v>45607</v>
      </c>
      <c r="CD12" s="331">
        <f t="shared" si="3"/>
        <v>45608</v>
      </c>
      <c r="CE12" s="331">
        <f t="shared" si="3"/>
        <v>45609</v>
      </c>
      <c r="CF12" s="331">
        <f t="shared" si="3"/>
        <v>45610</v>
      </c>
      <c r="CG12" s="331">
        <f t="shared" si="3"/>
        <v>45611</v>
      </c>
      <c r="CH12" s="331">
        <f t="shared" si="3"/>
        <v>45612</v>
      </c>
      <c r="CI12" s="331">
        <f t="shared" si="3"/>
        <v>45613</v>
      </c>
      <c r="CJ12" s="331">
        <f t="shared" si="3"/>
        <v>45614</v>
      </c>
      <c r="CK12" s="331">
        <f t="shared" si="3"/>
        <v>45615</v>
      </c>
      <c r="CL12" s="331">
        <f t="shared" si="3"/>
        <v>45616</v>
      </c>
      <c r="CM12" s="331">
        <f t="shared" si="3"/>
        <v>45617</v>
      </c>
      <c r="CN12" s="331">
        <f t="shared" si="3"/>
        <v>45618</v>
      </c>
      <c r="CO12" s="331">
        <f t="shared" si="3"/>
        <v>45619</v>
      </c>
      <c r="CP12" s="331">
        <f t="shared" si="3"/>
        <v>45620</v>
      </c>
      <c r="CQ12" s="331">
        <f t="shared" si="3"/>
        <v>45621</v>
      </c>
      <c r="CR12" s="331">
        <f t="shared" si="3"/>
        <v>45622</v>
      </c>
      <c r="CS12" s="331">
        <f t="shared" si="3"/>
        <v>45623</v>
      </c>
      <c r="CT12" s="331">
        <f t="shared" si="3"/>
        <v>45624</v>
      </c>
      <c r="CU12" s="332">
        <f t="shared" si="3"/>
        <v>45625</v>
      </c>
      <c r="CV12" s="332">
        <f t="shared" si="3"/>
        <v>45626</v>
      </c>
      <c r="CW12" s="333"/>
      <c r="CX12" s="333"/>
      <c r="CY12" s="333"/>
      <c r="CZ12" s="334"/>
      <c r="DA12" s="334"/>
      <c r="DB12" s="334"/>
      <c r="DC12" s="334"/>
      <c r="DD12" s="334"/>
      <c r="DE12" s="334"/>
      <c r="DF12" s="335"/>
      <c r="DG12" s="335"/>
      <c r="DH12" s="336"/>
      <c r="DI12" s="336"/>
      <c r="DJ12" s="337"/>
      <c r="DK12" s="337"/>
      <c r="DL12" s="338"/>
      <c r="DM12" s="342"/>
      <c r="DN12" s="326"/>
      <c r="DO12" s="326"/>
      <c r="DP12" s="326"/>
      <c r="DQ12" s="95"/>
      <c r="DR12" s="93"/>
      <c r="DS12" s="95"/>
      <c r="DT12" s="339"/>
      <c r="DU12" s="20"/>
      <c r="DV12" s="20"/>
      <c r="DW12" s="20"/>
      <c r="DX12" s="20"/>
      <c r="DY12" s="20"/>
      <c r="DZ12" s="20"/>
      <c r="EA12" s="20"/>
      <c r="EB12" s="20"/>
      <c r="EC12" s="20"/>
      <c r="ED12" s="20"/>
      <c r="EE12" s="324"/>
      <c r="EF12" s="325"/>
      <c r="EG12" s="326"/>
    </row>
    <row r="13" spans="1:141" s="126" customFormat="1" ht="24" customHeight="1" thickBot="1" x14ac:dyDescent="0.4">
      <c r="A13" s="394" t="s">
        <v>38</v>
      </c>
      <c r="B13" s="395"/>
      <c r="C13" s="395"/>
      <c r="D13" s="396"/>
      <c r="E13" s="247" t="s">
        <v>39</v>
      </c>
      <c r="F13" s="248"/>
      <c r="G13" s="248"/>
      <c r="H13" s="249"/>
      <c r="I13" s="250" t="s">
        <v>40</v>
      </c>
      <c r="J13" s="250" t="s">
        <v>41</v>
      </c>
      <c r="K13" s="251" t="s">
        <v>42</v>
      </c>
      <c r="L13" s="251" t="s">
        <v>43</v>
      </c>
      <c r="M13" s="251" t="s">
        <v>44</v>
      </c>
      <c r="N13" s="251" t="s">
        <v>45</v>
      </c>
      <c r="O13" s="251" t="s">
        <v>46</v>
      </c>
      <c r="P13" s="251" t="s">
        <v>47</v>
      </c>
      <c r="Q13" s="251" t="s">
        <v>48</v>
      </c>
      <c r="R13" s="251" t="s">
        <v>49</v>
      </c>
      <c r="S13" s="251" t="s">
        <v>50</v>
      </c>
      <c r="T13" s="251" t="s">
        <v>51</v>
      </c>
      <c r="U13" s="251" t="s">
        <v>52</v>
      </c>
      <c r="V13" s="251" t="s">
        <v>53</v>
      </c>
      <c r="W13" s="251" t="s">
        <v>54</v>
      </c>
      <c r="X13" s="251" t="s">
        <v>55</v>
      </c>
      <c r="Y13" s="251" t="s">
        <v>56</v>
      </c>
      <c r="Z13" s="251" t="s">
        <v>57</v>
      </c>
      <c r="AA13" s="251" t="s">
        <v>58</v>
      </c>
      <c r="AB13" s="251" t="s">
        <v>59</v>
      </c>
      <c r="AC13" s="251" t="s">
        <v>60</v>
      </c>
      <c r="AD13" s="251" t="s">
        <v>61</v>
      </c>
      <c r="AE13" s="251" t="s">
        <v>62</v>
      </c>
      <c r="AF13" s="251" t="s">
        <v>63</v>
      </c>
      <c r="AG13" s="251" t="s">
        <v>64</v>
      </c>
      <c r="AH13" s="251" t="s">
        <v>65</v>
      </c>
      <c r="AI13" s="251" t="s">
        <v>66</v>
      </c>
      <c r="AJ13" s="251" t="s">
        <v>67</v>
      </c>
      <c r="AK13" s="251" t="s">
        <v>68</v>
      </c>
      <c r="AL13" s="251" t="s">
        <v>69</v>
      </c>
      <c r="AM13" s="251" t="s">
        <v>70</v>
      </c>
      <c r="AN13" s="251" t="s">
        <v>71</v>
      </c>
      <c r="AO13" s="251" t="s">
        <v>72</v>
      </c>
      <c r="AP13" s="251" t="s">
        <v>73</v>
      </c>
      <c r="AQ13" s="251" t="s">
        <v>74</v>
      </c>
      <c r="AR13" s="251" t="s">
        <v>75</v>
      </c>
      <c r="AS13" s="251" t="s">
        <v>76</v>
      </c>
      <c r="AT13" s="251" t="s">
        <v>77</v>
      </c>
      <c r="AU13" s="251" t="s">
        <v>78</v>
      </c>
      <c r="AV13" s="251" t="s">
        <v>79</v>
      </c>
      <c r="AW13" s="251" t="s">
        <v>80</v>
      </c>
      <c r="AX13" s="251" t="s">
        <v>81</v>
      </c>
      <c r="AY13" s="251" t="s">
        <v>82</v>
      </c>
      <c r="AZ13" s="251" t="s">
        <v>83</v>
      </c>
      <c r="BA13" s="251" t="s">
        <v>84</v>
      </c>
      <c r="BB13" s="251" t="s">
        <v>85</v>
      </c>
      <c r="BC13" s="251" t="s">
        <v>86</v>
      </c>
      <c r="BD13" s="251" t="s">
        <v>87</v>
      </c>
      <c r="BE13" s="251" t="s">
        <v>88</v>
      </c>
      <c r="BF13" s="251" t="s">
        <v>89</v>
      </c>
      <c r="BG13" s="251" t="s">
        <v>90</v>
      </c>
      <c r="BH13" s="251" t="s">
        <v>91</v>
      </c>
      <c r="BI13" s="251" t="s">
        <v>92</v>
      </c>
      <c r="BJ13" s="251" t="s">
        <v>93</v>
      </c>
      <c r="BK13" s="251" t="s">
        <v>94</v>
      </c>
      <c r="BL13" s="251" t="s">
        <v>95</v>
      </c>
      <c r="BM13" s="251" t="s">
        <v>96</v>
      </c>
      <c r="BN13" s="251" t="s">
        <v>97</v>
      </c>
      <c r="BO13" s="251" t="s">
        <v>98</v>
      </c>
      <c r="BP13" s="251" t="s">
        <v>99</v>
      </c>
      <c r="BQ13" s="251" t="s">
        <v>100</v>
      </c>
      <c r="BR13" s="251" t="s">
        <v>101</v>
      </c>
      <c r="BS13" s="251" t="s">
        <v>102</v>
      </c>
      <c r="BT13" s="251" t="s">
        <v>103</v>
      </c>
      <c r="BU13" s="251" t="s">
        <v>104</v>
      </c>
      <c r="BV13" s="251" t="s">
        <v>105</v>
      </c>
      <c r="BW13" s="251" t="s">
        <v>106</v>
      </c>
      <c r="BX13" s="251" t="s">
        <v>107</v>
      </c>
      <c r="BY13" s="251" t="s">
        <v>108</v>
      </c>
      <c r="BZ13" s="251" t="s">
        <v>109</v>
      </c>
      <c r="CA13" s="251" t="s">
        <v>110</v>
      </c>
      <c r="CB13" s="251" t="s">
        <v>111</v>
      </c>
      <c r="CC13" s="251" t="s">
        <v>112</v>
      </c>
      <c r="CD13" s="251" t="s">
        <v>113</v>
      </c>
      <c r="CE13" s="251" t="s">
        <v>114</v>
      </c>
      <c r="CF13" s="251" t="s">
        <v>115</v>
      </c>
      <c r="CG13" s="251" t="s">
        <v>116</v>
      </c>
      <c r="CH13" s="251" t="s">
        <v>117</v>
      </c>
      <c r="CI13" s="251" t="s">
        <v>118</v>
      </c>
      <c r="CJ13" s="251" t="s">
        <v>119</v>
      </c>
      <c r="CK13" s="251" t="s">
        <v>120</v>
      </c>
      <c r="CL13" s="251" t="s">
        <v>121</v>
      </c>
      <c r="CM13" s="251" t="s">
        <v>122</v>
      </c>
      <c r="CN13" s="251" t="s">
        <v>123</v>
      </c>
      <c r="CO13" s="251" t="s">
        <v>124</v>
      </c>
      <c r="CP13" s="251" t="s">
        <v>125</v>
      </c>
      <c r="CQ13" s="251" t="s">
        <v>126</v>
      </c>
      <c r="CR13" s="251" t="s">
        <v>127</v>
      </c>
      <c r="CS13" s="251" t="s">
        <v>128</v>
      </c>
      <c r="CT13" s="251" t="s">
        <v>129</v>
      </c>
      <c r="CU13" s="251" t="s">
        <v>130</v>
      </c>
      <c r="CV13" s="251" t="s">
        <v>131</v>
      </c>
      <c r="CW13" s="251" t="s">
        <v>132</v>
      </c>
      <c r="CX13" s="251" t="s">
        <v>133</v>
      </c>
      <c r="CY13" s="251" t="s">
        <v>134</v>
      </c>
      <c r="CZ13" s="251" t="s">
        <v>135</v>
      </c>
      <c r="DA13" s="251" t="s">
        <v>136</v>
      </c>
      <c r="DB13" s="251" t="s">
        <v>137</v>
      </c>
      <c r="DC13" s="251" t="s">
        <v>138</v>
      </c>
      <c r="DD13" s="251" t="s">
        <v>139</v>
      </c>
      <c r="DE13" s="251" t="s">
        <v>140</v>
      </c>
      <c r="DF13" s="251" t="s">
        <v>141</v>
      </c>
      <c r="DG13" s="251" t="s">
        <v>142</v>
      </c>
      <c r="DH13" s="251" t="s">
        <v>143</v>
      </c>
      <c r="DI13" s="251" t="s">
        <v>144</v>
      </c>
      <c r="DJ13" s="251" t="s">
        <v>145</v>
      </c>
      <c r="DK13" s="251" t="s">
        <v>146</v>
      </c>
      <c r="DL13" s="252" t="s">
        <v>22</v>
      </c>
      <c r="DM13" s="340" t="s">
        <v>411</v>
      </c>
      <c r="DN13" s="340" t="s">
        <v>412</v>
      </c>
      <c r="DO13" s="317"/>
      <c r="DP13" s="317"/>
      <c r="DQ13" s="247" t="s">
        <v>467</v>
      </c>
      <c r="DR13" s="248"/>
      <c r="DS13" s="248"/>
      <c r="DT13" s="249"/>
      <c r="DU13" s="251" t="s">
        <v>468</v>
      </c>
      <c r="DV13" s="251" t="s">
        <v>469</v>
      </c>
      <c r="DW13" s="251" t="s">
        <v>405</v>
      </c>
      <c r="DX13" s="251" t="s">
        <v>470</v>
      </c>
      <c r="DY13" s="251" t="s">
        <v>471</v>
      </c>
      <c r="DZ13" s="251" t="s">
        <v>472</v>
      </c>
      <c r="EA13" s="251" t="s">
        <v>473</v>
      </c>
      <c r="EB13" s="251" t="s">
        <v>474</v>
      </c>
      <c r="EC13" s="251" t="s">
        <v>475</v>
      </c>
      <c r="ED13" s="252" t="s">
        <v>22</v>
      </c>
      <c r="EE13" s="302" t="s">
        <v>476</v>
      </c>
      <c r="EF13" s="306"/>
      <c r="EG13" s="315"/>
      <c r="EH13" s="110"/>
      <c r="EI13" s="110"/>
      <c r="EJ13" s="110"/>
      <c r="EK13" s="110"/>
    </row>
    <row r="14" spans="1:141" s="126" customFormat="1" ht="15.5" x14ac:dyDescent="0.35">
      <c r="A14" s="31"/>
      <c r="B14" s="31"/>
      <c r="C14" s="32"/>
      <c r="D14" s="33"/>
      <c r="E14" s="203" t="s">
        <v>147</v>
      </c>
      <c r="F14" s="204"/>
      <c r="G14" s="204"/>
      <c r="H14" s="205"/>
      <c r="I14" s="206">
        <v>0</v>
      </c>
      <c r="J14" s="206">
        <v>0</v>
      </c>
      <c r="K14" s="206">
        <v>0</v>
      </c>
      <c r="L14" s="206">
        <v>0</v>
      </c>
      <c r="M14" s="206">
        <v>0</v>
      </c>
      <c r="N14" s="206">
        <v>0</v>
      </c>
      <c r="O14" s="206">
        <v>0</v>
      </c>
      <c r="P14" s="206">
        <v>0</v>
      </c>
      <c r="Q14" s="206">
        <v>0</v>
      </c>
      <c r="R14" s="206">
        <v>0</v>
      </c>
      <c r="S14" s="206">
        <v>0</v>
      </c>
      <c r="T14" s="206">
        <v>0</v>
      </c>
      <c r="U14" s="206">
        <v>0</v>
      </c>
      <c r="V14" s="206">
        <v>0</v>
      </c>
      <c r="W14" s="206">
        <v>0</v>
      </c>
      <c r="X14" s="206">
        <v>0</v>
      </c>
      <c r="Y14" s="206">
        <v>0</v>
      </c>
      <c r="Z14" s="206">
        <v>0</v>
      </c>
      <c r="AA14" s="206">
        <v>0</v>
      </c>
      <c r="AB14" s="206">
        <v>0</v>
      </c>
      <c r="AC14" s="206">
        <v>0</v>
      </c>
      <c r="AD14" s="206">
        <v>0</v>
      </c>
      <c r="AE14" s="206">
        <v>0</v>
      </c>
      <c r="AF14" s="206">
        <v>0</v>
      </c>
      <c r="AG14" s="206">
        <v>0</v>
      </c>
      <c r="AH14" s="206">
        <v>0</v>
      </c>
      <c r="AI14" s="206">
        <v>0</v>
      </c>
      <c r="AJ14" s="206">
        <v>0</v>
      </c>
      <c r="AK14" s="206">
        <v>0</v>
      </c>
      <c r="AL14" s="206">
        <v>0</v>
      </c>
      <c r="AM14" s="206">
        <v>0</v>
      </c>
      <c r="AN14" s="206">
        <v>0</v>
      </c>
      <c r="AO14" s="206">
        <v>0</v>
      </c>
      <c r="AP14" s="206">
        <v>0</v>
      </c>
      <c r="AQ14" s="206">
        <v>0</v>
      </c>
      <c r="AR14" s="206">
        <v>0</v>
      </c>
      <c r="AS14" s="206">
        <v>0</v>
      </c>
      <c r="AT14" s="206">
        <v>0</v>
      </c>
      <c r="AU14" s="206">
        <v>0</v>
      </c>
      <c r="AV14" s="206">
        <v>0</v>
      </c>
      <c r="AW14" s="206">
        <v>0</v>
      </c>
      <c r="AX14" s="206">
        <v>0</v>
      </c>
      <c r="AY14" s="206">
        <v>0</v>
      </c>
      <c r="AZ14" s="206">
        <v>0</v>
      </c>
      <c r="BA14" s="206">
        <v>0</v>
      </c>
      <c r="BB14" s="206">
        <v>0</v>
      </c>
      <c r="BC14" s="206">
        <v>0</v>
      </c>
      <c r="BD14" s="206">
        <v>0</v>
      </c>
      <c r="BE14" s="206">
        <v>0</v>
      </c>
      <c r="BF14" s="206">
        <v>0</v>
      </c>
      <c r="BG14" s="206">
        <v>0</v>
      </c>
      <c r="BH14" s="206">
        <v>0</v>
      </c>
      <c r="BI14" s="206">
        <v>0</v>
      </c>
      <c r="BJ14" s="206">
        <v>0</v>
      </c>
      <c r="BK14" s="206">
        <v>0</v>
      </c>
      <c r="BL14" s="206">
        <v>0</v>
      </c>
      <c r="BM14" s="206">
        <v>0</v>
      </c>
      <c r="BN14" s="206">
        <v>0</v>
      </c>
      <c r="BO14" s="206">
        <v>0</v>
      </c>
      <c r="BP14" s="206">
        <v>0</v>
      </c>
      <c r="BQ14" s="206">
        <v>0</v>
      </c>
      <c r="BR14" s="206">
        <v>0</v>
      </c>
      <c r="BS14" s="206">
        <v>0</v>
      </c>
      <c r="BT14" s="206">
        <v>0</v>
      </c>
      <c r="BU14" s="206">
        <v>0</v>
      </c>
      <c r="BV14" s="206">
        <v>0</v>
      </c>
      <c r="BW14" s="206">
        <v>0</v>
      </c>
      <c r="BX14" s="206">
        <v>0</v>
      </c>
      <c r="BY14" s="206">
        <v>0</v>
      </c>
      <c r="BZ14" s="206">
        <v>0</v>
      </c>
      <c r="CA14" s="206">
        <v>0</v>
      </c>
      <c r="CB14" s="206">
        <v>0</v>
      </c>
      <c r="CC14" s="206">
        <v>0</v>
      </c>
      <c r="CD14" s="206">
        <v>0</v>
      </c>
      <c r="CE14" s="206">
        <v>0</v>
      </c>
      <c r="CF14" s="206">
        <v>0</v>
      </c>
      <c r="CG14" s="206">
        <v>0</v>
      </c>
      <c r="CH14" s="206">
        <v>0</v>
      </c>
      <c r="CI14" s="206">
        <v>0</v>
      </c>
      <c r="CJ14" s="206">
        <v>0</v>
      </c>
      <c r="CK14" s="206">
        <v>0</v>
      </c>
      <c r="CL14" s="206">
        <v>0</v>
      </c>
      <c r="CM14" s="206">
        <v>0</v>
      </c>
      <c r="CN14" s="206">
        <v>0</v>
      </c>
      <c r="CO14" s="206">
        <v>0</v>
      </c>
      <c r="CP14" s="206">
        <v>0</v>
      </c>
      <c r="CQ14" s="206">
        <v>0</v>
      </c>
      <c r="CR14" s="206">
        <v>0</v>
      </c>
      <c r="CS14" s="206">
        <v>0</v>
      </c>
      <c r="CT14" s="206">
        <v>0</v>
      </c>
      <c r="CU14" s="206">
        <v>0</v>
      </c>
      <c r="CV14" s="206">
        <v>0</v>
      </c>
      <c r="CW14" s="206">
        <v>0</v>
      </c>
      <c r="CX14" s="206">
        <v>0</v>
      </c>
      <c r="CY14" s="206">
        <v>0</v>
      </c>
      <c r="CZ14" s="206">
        <v>0</v>
      </c>
      <c r="DA14" s="206">
        <v>0</v>
      </c>
      <c r="DB14" s="206">
        <v>0</v>
      </c>
      <c r="DC14" s="206">
        <v>0</v>
      </c>
      <c r="DD14" s="206">
        <v>0</v>
      </c>
      <c r="DE14" s="206">
        <v>0</v>
      </c>
      <c r="DF14" s="206">
        <v>0</v>
      </c>
      <c r="DG14" s="206">
        <v>0</v>
      </c>
      <c r="DH14" s="206">
        <v>0</v>
      </c>
      <c r="DI14" s="206">
        <v>0</v>
      </c>
      <c r="DJ14" s="206">
        <v>0</v>
      </c>
      <c r="DK14" s="206">
        <v>0</v>
      </c>
      <c r="DL14" s="207">
        <v>0</v>
      </c>
      <c r="DM14" s="343"/>
      <c r="DN14" s="317"/>
      <c r="DO14" s="317"/>
      <c r="DP14" s="317"/>
      <c r="DQ14" s="345" t="s">
        <v>39</v>
      </c>
      <c r="DR14" s="346"/>
      <c r="DS14" s="346"/>
      <c r="DT14" s="347"/>
      <c r="DU14" s="348"/>
      <c r="DV14" s="348"/>
      <c r="DW14" s="348"/>
      <c r="DX14" s="348"/>
      <c r="DY14" s="348"/>
      <c r="DZ14" s="348"/>
      <c r="EA14" s="348"/>
      <c r="EB14" s="348"/>
      <c r="EC14" s="348"/>
      <c r="ED14" s="349"/>
      <c r="EE14" s="303"/>
      <c r="EF14" s="306"/>
      <c r="EG14" s="315"/>
      <c r="EH14" s="110"/>
      <c r="EI14" s="110"/>
      <c r="EJ14" s="110"/>
      <c r="EK14" s="110"/>
    </row>
    <row r="15" spans="1:141" s="126" customFormat="1" ht="15.5" x14ac:dyDescent="0.35">
      <c r="A15" s="34"/>
      <c r="B15" s="34"/>
      <c r="C15" s="35"/>
      <c r="D15" s="36"/>
      <c r="E15" s="203" t="s">
        <v>148</v>
      </c>
      <c r="F15" s="204"/>
      <c r="G15" s="204"/>
      <c r="H15" s="205"/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X15" s="206">
        <v>0</v>
      </c>
      <c r="Y15" s="206">
        <v>0</v>
      </c>
      <c r="Z15" s="206">
        <v>0</v>
      </c>
      <c r="AA15" s="206">
        <v>0</v>
      </c>
      <c r="AB15" s="206">
        <v>0</v>
      </c>
      <c r="AC15" s="206">
        <v>0</v>
      </c>
      <c r="AD15" s="206">
        <v>0</v>
      </c>
      <c r="AE15" s="206">
        <v>0</v>
      </c>
      <c r="AF15" s="206">
        <v>0</v>
      </c>
      <c r="AG15" s="206">
        <v>0</v>
      </c>
      <c r="AH15" s="206">
        <v>0</v>
      </c>
      <c r="AI15" s="206">
        <v>0</v>
      </c>
      <c r="AJ15" s="206">
        <v>0</v>
      </c>
      <c r="AK15" s="206">
        <v>0</v>
      </c>
      <c r="AL15" s="206">
        <v>0</v>
      </c>
      <c r="AM15" s="206">
        <v>0</v>
      </c>
      <c r="AN15" s="206">
        <v>0</v>
      </c>
      <c r="AO15" s="206">
        <v>0</v>
      </c>
      <c r="AP15" s="206">
        <v>0</v>
      </c>
      <c r="AQ15" s="206">
        <v>0</v>
      </c>
      <c r="AR15" s="206">
        <v>0</v>
      </c>
      <c r="AS15" s="206">
        <v>0</v>
      </c>
      <c r="AT15" s="206">
        <v>0</v>
      </c>
      <c r="AU15" s="206">
        <v>0</v>
      </c>
      <c r="AV15" s="206">
        <v>0</v>
      </c>
      <c r="AW15" s="206">
        <v>0</v>
      </c>
      <c r="AX15" s="206">
        <v>0</v>
      </c>
      <c r="AY15" s="206">
        <v>0</v>
      </c>
      <c r="AZ15" s="206">
        <v>0</v>
      </c>
      <c r="BA15" s="206">
        <v>0</v>
      </c>
      <c r="BB15" s="206">
        <v>0</v>
      </c>
      <c r="BC15" s="206">
        <v>0</v>
      </c>
      <c r="BD15" s="206">
        <v>0</v>
      </c>
      <c r="BE15" s="206">
        <v>0</v>
      </c>
      <c r="BF15" s="206">
        <v>0</v>
      </c>
      <c r="BG15" s="206">
        <v>0</v>
      </c>
      <c r="BH15" s="206">
        <v>0</v>
      </c>
      <c r="BI15" s="206">
        <v>0</v>
      </c>
      <c r="BJ15" s="206">
        <v>0</v>
      </c>
      <c r="BK15" s="206">
        <v>0</v>
      </c>
      <c r="BL15" s="206">
        <v>0</v>
      </c>
      <c r="BM15" s="206">
        <v>0</v>
      </c>
      <c r="BN15" s="206">
        <v>0</v>
      </c>
      <c r="BO15" s="206">
        <v>0</v>
      </c>
      <c r="BP15" s="206">
        <v>0</v>
      </c>
      <c r="BQ15" s="206">
        <v>0</v>
      </c>
      <c r="BR15" s="206">
        <v>0</v>
      </c>
      <c r="BS15" s="206">
        <v>0</v>
      </c>
      <c r="BT15" s="206">
        <v>0</v>
      </c>
      <c r="BU15" s="206">
        <v>0</v>
      </c>
      <c r="BV15" s="206">
        <v>0</v>
      </c>
      <c r="BW15" s="206">
        <v>0</v>
      </c>
      <c r="BX15" s="206">
        <v>0</v>
      </c>
      <c r="BY15" s="206">
        <v>0</v>
      </c>
      <c r="BZ15" s="206">
        <v>0</v>
      </c>
      <c r="CA15" s="206">
        <v>0</v>
      </c>
      <c r="CB15" s="206">
        <v>0</v>
      </c>
      <c r="CC15" s="206">
        <v>0</v>
      </c>
      <c r="CD15" s="206">
        <v>0</v>
      </c>
      <c r="CE15" s="206">
        <v>0</v>
      </c>
      <c r="CF15" s="206">
        <v>0</v>
      </c>
      <c r="CG15" s="206">
        <v>0</v>
      </c>
      <c r="CH15" s="206">
        <v>0</v>
      </c>
      <c r="CI15" s="206">
        <v>0</v>
      </c>
      <c r="CJ15" s="206">
        <v>0</v>
      </c>
      <c r="CK15" s="206">
        <v>0</v>
      </c>
      <c r="CL15" s="206">
        <v>0</v>
      </c>
      <c r="CM15" s="206">
        <v>0</v>
      </c>
      <c r="CN15" s="206">
        <v>0</v>
      </c>
      <c r="CO15" s="206">
        <v>0</v>
      </c>
      <c r="CP15" s="206">
        <v>0</v>
      </c>
      <c r="CQ15" s="206">
        <v>0</v>
      </c>
      <c r="CR15" s="206">
        <v>0</v>
      </c>
      <c r="CS15" s="206">
        <v>0</v>
      </c>
      <c r="CT15" s="206">
        <v>0</v>
      </c>
      <c r="CU15" s="206">
        <v>0</v>
      </c>
      <c r="CV15" s="206">
        <v>0</v>
      </c>
      <c r="CW15" s="206">
        <v>0</v>
      </c>
      <c r="CX15" s="206">
        <v>0</v>
      </c>
      <c r="CY15" s="206">
        <v>0</v>
      </c>
      <c r="CZ15" s="206">
        <v>0</v>
      </c>
      <c r="DA15" s="206">
        <v>0</v>
      </c>
      <c r="DB15" s="206">
        <v>0</v>
      </c>
      <c r="DC15" s="206">
        <v>0</v>
      </c>
      <c r="DD15" s="206">
        <v>0</v>
      </c>
      <c r="DE15" s="206">
        <v>0</v>
      </c>
      <c r="DF15" s="206">
        <v>0</v>
      </c>
      <c r="DG15" s="206">
        <v>0</v>
      </c>
      <c r="DH15" s="206">
        <v>0</v>
      </c>
      <c r="DI15" s="206">
        <v>0</v>
      </c>
      <c r="DJ15" s="206">
        <v>0</v>
      </c>
      <c r="DK15" s="206">
        <v>0</v>
      </c>
      <c r="DL15" s="207">
        <v>0</v>
      </c>
      <c r="DM15" s="343"/>
      <c r="DN15" s="317"/>
      <c r="DO15" s="317"/>
      <c r="DP15" s="317"/>
      <c r="DQ15" s="203" t="s">
        <v>148</v>
      </c>
      <c r="DR15" s="204"/>
      <c r="DS15" s="204"/>
      <c r="DT15" s="205"/>
      <c r="DU15" s="206"/>
      <c r="DV15" s="206"/>
      <c r="DW15" s="206"/>
      <c r="DX15" s="206"/>
      <c r="DY15" s="206"/>
      <c r="DZ15" s="206"/>
      <c r="EA15" s="206"/>
      <c r="EB15" s="206"/>
      <c r="EC15" s="206"/>
      <c r="ED15" s="207"/>
      <c r="EE15" s="303"/>
      <c r="EF15" s="306"/>
      <c r="EG15" s="316"/>
      <c r="EH15" s="110"/>
      <c r="EI15" s="110"/>
      <c r="EJ15" s="110"/>
      <c r="EK15" s="110"/>
    </row>
    <row r="16" spans="1:141" s="126" customFormat="1" ht="15.5" x14ac:dyDescent="0.35">
      <c r="A16" s="37" t="s">
        <v>149</v>
      </c>
      <c r="B16" s="37">
        <v>1</v>
      </c>
      <c r="C16" s="38"/>
      <c r="D16" s="39"/>
      <c r="E16" s="208"/>
      <c r="F16" s="209" t="s">
        <v>150</v>
      </c>
      <c r="G16" s="209"/>
      <c r="H16" s="205"/>
      <c r="I16" s="206">
        <v>67046.400878938846</v>
      </c>
      <c r="J16" s="206">
        <v>0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  <c r="R16" s="206">
        <v>0</v>
      </c>
      <c r="S16" s="206">
        <v>0</v>
      </c>
      <c r="T16" s="206">
        <v>0</v>
      </c>
      <c r="U16" s="206">
        <v>0</v>
      </c>
      <c r="V16" s="206">
        <v>0</v>
      </c>
      <c r="W16" s="206">
        <v>0</v>
      </c>
      <c r="X16" s="206">
        <v>0</v>
      </c>
      <c r="Y16" s="206">
        <v>0</v>
      </c>
      <c r="Z16" s="206">
        <v>0</v>
      </c>
      <c r="AA16" s="206">
        <v>0</v>
      </c>
      <c r="AB16" s="206">
        <v>0</v>
      </c>
      <c r="AC16" s="206">
        <v>0</v>
      </c>
      <c r="AD16" s="206">
        <v>0</v>
      </c>
      <c r="AE16" s="206">
        <v>0</v>
      </c>
      <c r="AF16" s="206">
        <v>0</v>
      </c>
      <c r="AG16" s="206">
        <v>0</v>
      </c>
      <c r="AH16" s="206">
        <v>0</v>
      </c>
      <c r="AI16" s="206">
        <v>0</v>
      </c>
      <c r="AJ16" s="206">
        <v>0</v>
      </c>
      <c r="AK16" s="206">
        <v>0</v>
      </c>
      <c r="AL16" s="206">
        <v>0</v>
      </c>
      <c r="AM16" s="206">
        <v>0</v>
      </c>
      <c r="AN16" s="206">
        <v>0</v>
      </c>
      <c r="AO16" s="206">
        <v>0</v>
      </c>
      <c r="AP16" s="206">
        <v>0</v>
      </c>
      <c r="AQ16" s="206">
        <v>0</v>
      </c>
      <c r="AR16" s="206">
        <v>0</v>
      </c>
      <c r="AS16" s="206">
        <v>0</v>
      </c>
      <c r="AT16" s="206">
        <v>0</v>
      </c>
      <c r="AU16" s="206">
        <v>0</v>
      </c>
      <c r="AV16" s="206">
        <v>0</v>
      </c>
      <c r="AW16" s="206">
        <v>0</v>
      </c>
      <c r="AX16" s="206">
        <v>0</v>
      </c>
      <c r="AY16" s="206">
        <v>0</v>
      </c>
      <c r="AZ16" s="206">
        <v>0</v>
      </c>
      <c r="BA16" s="206">
        <v>0</v>
      </c>
      <c r="BB16" s="206">
        <v>0</v>
      </c>
      <c r="BC16" s="206">
        <v>0</v>
      </c>
      <c r="BD16" s="206">
        <v>0</v>
      </c>
      <c r="BE16" s="206">
        <v>0</v>
      </c>
      <c r="BF16" s="206">
        <v>0</v>
      </c>
      <c r="BG16" s="206">
        <v>0</v>
      </c>
      <c r="BH16" s="206">
        <v>0</v>
      </c>
      <c r="BI16" s="206">
        <v>0</v>
      </c>
      <c r="BJ16" s="206">
        <v>0</v>
      </c>
      <c r="BK16" s="206">
        <v>0</v>
      </c>
      <c r="BL16" s="206">
        <v>0</v>
      </c>
      <c r="BM16" s="206">
        <v>0</v>
      </c>
      <c r="BN16" s="206">
        <v>0</v>
      </c>
      <c r="BO16" s="206">
        <v>0</v>
      </c>
      <c r="BP16" s="206">
        <v>0</v>
      </c>
      <c r="BQ16" s="206">
        <v>0</v>
      </c>
      <c r="BR16" s="206">
        <v>0</v>
      </c>
      <c r="BS16" s="206">
        <v>0</v>
      </c>
      <c r="BT16" s="206">
        <v>0</v>
      </c>
      <c r="BU16" s="206">
        <v>0</v>
      </c>
      <c r="BV16" s="206">
        <v>0</v>
      </c>
      <c r="BW16" s="206">
        <v>0</v>
      </c>
      <c r="BX16" s="206">
        <v>0</v>
      </c>
      <c r="BY16" s="206">
        <v>0</v>
      </c>
      <c r="BZ16" s="206">
        <v>0</v>
      </c>
      <c r="CA16" s="206">
        <v>0</v>
      </c>
      <c r="CB16" s="206">
        <v>0</v>
      </c>
      <c r="CC16" s="206">
        <v>0</v>
      </c>
      <c r="CD16" s="206">
        <v>0</v>
      </c>
      <c r="CE16" s="206">
        <v>0</v>
      </c>
      <c r="CF16" s="206">
        <v>0</v>
      </c>
      <c r="CG16" s="206">
        <v>0</v>
      </c>
      <c r="CH16" s="206">
        <v>0</v>
      </c>
      <c r="CI16" s="206">
        <v>0</v>
      </c>
      <c r="CJ16" s="206">
        <v>0</v>
      </c>
      <c r="CK16" s="206">
        <v>0</v>
      </c>
      <c r="CL16" s="206">
        <v>0</v>
      </c>
      <c r="CM16" s="206">
        <v>0</v>
      </c>
      <c r="CN16" s="206">
        <v>0</v>
      </c>
      <c r="CO16" s="206">
        <v>0</v>
      </c>
      <c r="CP16" s="206">
        <v>0</v>
      </c>
      <c r="CQ16" s="206">
        <v>0</v>
      </c>
      <c r="CR16" s="206">
        <v>0</v>
      </c>
      <c r="CS16" s="206">
        <v>0</v>
      </c>
      <c r="CT16" s="206">
        <v>0</v>
      </c>
      <c r="CU16" s="206">
        <v>0</v>
      </c>
      <c r="CV16" s="206">
        <v>0</v>
      </c>
      <c r="CW16" s="206">
        <v>0</v>
      </c>
      <c r="CX16" s="206">
        <v>0</v>
      </c>
      <c r="CY16" s="206">
        <v>0</v>
      </c>
      <c r="CZ16" s="206">
        <v>0</v>
      </c>
      <c r="DA16" s="206">
        <v>0</v>
      </c>
      <c r="DB16" s="206">
        <v>0</v>
      </c>
      <c r="DC16" s="206">
        <v>0</v>
      </c>
      <c r="DD16" s="206">
        <v>0</v>
      </c>
      <c r="DE16" s="206">
        <v>0</v>
      </c>
      <c r="DF16" s="206">
        <v>0</v>
      </c>
      <c r="DG16" s="206">
        <v>0</v>
      </c>
      <c r="DH16" s="206">
        <v>0</v>
      </c>
      <c r="DI16" s="206">
        <v>0</v>
      </c>
      <c r="DJ16" s="206">
        <v>0</v>
      </c>
      <c r="DK16" s="206">
        <v>0</v>
      </c>
      <c r="DL16" s="207">
        <v>67046.400878938846</v>
      </c>
      <c r="DM16" s="343">
        <f>SUM(I16:AL16)</f>
        <v>67046.400878938846</v>
      </c>
      <c r="DN16" s="317">
        <f>SUM(I16:O16)</f>
        <v>67046.400878938846</v>
      </c>
      <c r="DO16" s="317" t="s">
        <v>413</v>
      </c>
      <c r="DP16" s="317"/>
      <c r="DQ16" s="208"/>
      <c r="DR16" s="209" t="s">
        <v>150</v>
      </c>
      <c r="DS16" s="209"/>
      <c r="DT16" s="205"/>
      <c r="DU16" s="206">
        <f>I16/$DQ$4</f>
        <v>67.04640087893884</v>
      </c>
      <c r="DV16" s="206">
        <f>SUM(J16:O16)/$DQ$4</f>
        <v>0</v>
      </c>
      <c r="DW16" s="206">
        <f>SUM(P16:AL16)/$DQ$4</f>
        <v>0</v>
      </c>
      <c r="DX16" s="206">
        <f>SUM(AM16:CT16)/$DQ$4</f>
        <v>0</v>
      </c>
      <c r="DY16" s="206">
        <f>SUM(CU16:CY16)/$DQ$4</f>
        <v>0</v>
      </c>
      <c r="DZ16" s="206">
        <f>SUM(CZ16:DE16)/$DQ$4</f>
        <v>0</v>
      </c>
      <c r="EA16" s="206">
        <f>SUM(DF16:DG16)/$DQ$4</f>
        <v>0</v>
      </c>
      <c r="EB16" s="206">
        <f>SUM(DH16:DI16)/$DQ$4</f>
        <v>0</v>
      </c>
      <c r="EC16" s="206">
        <f>SUM(DJ16:DK16)/$DQ$4</f>
        <v>0</v>
      </c>
      <c r="ED16" s="207">
        <f>SUM(DU16:EC16)</f>
        <v>67.04640087893884</v>
      </c>
      <c r="EE16" s="304">
        <f>ED16-(DL16/$DQ$4)</f>
        <v>0</v>
      </c>
      <c r="EF16" s="306"/>
      <c r="EG16" s="314"/>
      <c r="EH16" s="110"/>
      <c r="EI16" s="110"/>
      <c r="EJ16" s="110"/>
      <c r="EK16" s="110"/>
    </row>
    <row r="17" spans="1:141" s="126" customFormat="1" ht="15.5" x14ac:dyDescent="0.35">
      <c r="A17" s="127" t="s">
        <v>149</v>
      </c>
      <c r="B17" s="127">
        <v>2</v>
      </c>
      <c r="C17" s="128"/>
      <c r="D17" s="129"/>
      <c r="E17" s="210"/>
      <c r="F17" s="211" t="s">
        <v>151</v>
      </c>
      <c r="G17" s="211"/>
      <c r="H17" s="212"/>
      <c r="I17" s="213">
        <v>0</v>
      </c>
      <c r="J17" s="213">
        <v>0</v>
      </c>
      <c r="K17" s="213">
        <v>0</v>
      </c>
      <c r="L17" s="213">
        <v>0</v>
      </c>
      <c r="M17" s="213">
        <v>0</v>
      </c>
      <c r="N17" s="213">
        <v>0</v>
      </c>
      <c r="O17" s="213">
        <v>0</v>
      </c>
      <c r="P17" s="213">
        <v>0</v>
      </c>
      <c r="Q17" s="213">
        <v>0</v>
      </c>
      <c r="R17" s="213">
        <v>0</v>
      </c>
      <c r="S17" s="213">
        <v>0</v>
      </c>
      <c r="T17" s="213">
        <v>0</v>
      </c>
      <c r="U17" s="213">
        <v>0</v>
      </c>
      <c r="V17" s="213">
        <v>0</v>
      </c>
      <c r="W17" s="213">
        <v>0</v>
      </c>
      <c r="X17" s="213">
        <v>0</v>
      </c>
      <c r="Y17" s="213">
        <v>0</v>
      </c>
      <c r="Z17" s="213">
        <v>0</v>
      </c>
      <c r="AA17" s="213">
        <v>0</v>
      </c>
      <c r="AB17" s="213">
        <v>0</v>
      </c>
      <c r="AC17" s="213">
        <v>0</v>
      </c>
      <c r="AD17" s="213">
        <v>0</v>
      </c>
      <c r="AE17" s="213">
        <v>0</v>
      </c>
      <c r="AF17" s="213">
        <v>0</v>
      </c>
      <c r="AG17" s="213">
        <v>0</v>
      </c>
      <c r="AH17" s="213">
        <v>0</v>
      </c>
      <c r="AI17" s="213">
        <v>0</v>
      </c>
      <c r="AJ17" s="213">
        <v>0</v>
      </c>
      <c r="AK17" s="213">
        <v>0</v>
      </c>
      <c r="AL17" s="213">
        <v>0</v>
      </c>
      <c r="AM17" s="213">
        <v>0</v>
      </c>
      <c r="AN17" s="213">
        <v>0</v>
      </c>
      <c r="AO17" s="213">
        <v>0</v>
      </c>
      <c r="AP17" s="213">
        <v>0</v>
      </c>
      <c r="AQ17" s="213">
        <v>0</v>
      </c>
      <c r="AR17" s="213">
        <v>0</v>
      </c>
      <c r="AS17" s="213">
        <v>0</v>
      </c>
      <c r="AT17" s="213">
        <v>0</v>
      </c>
      <c r="AU17" s="213">
        <v>0</v>
      </c>
      <c r="AV17" s="213">
        <v>0</v>
      </c>
      <c r="AW17" s="213">
        <v>0</v>
      </c>
      <c r="AX17" s="213">
        <v>0</v>
      </c>
      <c r="AY17" s="213">
        <v>0</v>
      </c>
      <c r="AZ17" s="213">
        <v>0</v>
      </c>
      <c r="BA17" s="213">
        <v>0</v>
      </c>
      <c r="BB17" s="213">
        <v>0</v>
      </c>
      <c r="BC17" s="213">
        <v>0</v>
      </c>
      <c r="BD17" s="213">
        <v>0</v>
      </c>
      <c r="BE17" s="213">
        <v>0</v>
      </c>
      <c r="BF17" s="213">
        <v>0</v>
      </c>
      <c r="BG17" s="213">
        <v>0</v>
      </c>
      <c r="BH17" s="213">
        <v>0</v>
      </c>
      <c r="BI17" s="213">
        <v>0</v>
      </c>
      <c r="BJ17" s="213">
        <v>0</v>
      </c>
      <c r="BK17" s="213">
        <v>0</v>
      </c>
      <c r="BL17" s="213">
        <v>0</v>
      </c>
      <c r="BM17" s="213">
        <v>0</v>
      </c>
      <c r="BN17" s="213">
        <v>0</v>
      </c>
      <c r="BO17" s="213">
        <v>0</v>
      </c>
      <c r="BP17" s="213">
        <v>0</v>
      </c>
      <c r="BQ17" s="213">
        <v>0</v>
      </c>
      <c r="BR17" s="213">
        <v>0</v>
      </c>
      <c r="BS17" s="213">
        <v>0</v>
      </c>
      <c r="BT17" s="213">
        <v>0</v>
      </c>
      <c r="BU17" s="213">
        <v>0</v>
      </c>
      <c r="BV17" s="213">
        <v>0</v>
      </c>
      <c r="BW17" s="213">
        <v>0</v>
      </c>
      <c r="BX17" s="213">
        <v>0</v>
      </c>
      <c r="BY17" s="213">
        <v>0</v>
      </c>
      <c r="BZ17" s="213">
        <v>0</v>
      </c>
      <c r="CA17" s="213">
        <v>0</v>
      </c>
      <c r="CB17" s="213">
        <v>0</v>
      </c>
      <c r="CC17" s="213">
        <v>0</v>
      </c>
      <c r="CD17" s="213">
        <v>0</v>
      </c>
      <c r="CE17" s="213">
        <v>0</v>
      </c>
      <c r="CF17" s="213">
        <v>0</v>
      </c>
      <c r="CG17" s="213">
        <v>0</v>
      </c>
      <c r="CH17" s="213">
        <v>0</v>
      </c>
      <c r="CI17" s="213">
        <v>0</v>
      </c>
      <c r="CJ17" s="213">
        <v>0</v>
      </c>
      <c r="CK17" s="213">
        <v>0</v>
      </c>
      <c r="CL17" s="213">
        <v>0</v>
      </c>
      <c r="CM17" s="213">
        <v>0</v>
      </c>
      <c r="CN17" s="213">
        <v>0</v>
      </c>
      <c r="CO17" s="213">
        <v>0</v>
      </c>
      <c r="CP17" s="213">
        <v>0</v>
      </c>
      <c r="CQ17" s="213">
        <v>0</v>
      </c>
      <c r="CR17" s="213">
        <v>0</v>
      </c>
      <c r="CS17" s="213">
        <v>0</v>
      </c>
      <c r="CT17" s="213">
        <v>0</v>
      </c>
      <c r="CU17" s="213">
        <v>0</v>
      </c>
      <c r="CV17" s="213">
        <v>0</v>
      </c>
      <c r="CW17" s="213">
        <v>0</v>
      </c>
      <c r="CX17" s="213">
        <v>0</v>
      </c>
      <c r="CY17" s="213">
        <v>0</v>
      </c>
      <c r="CZ17" s="213">
        <v>0</v>
      </c>
      <c r="DA17" s="213">
        <v>0</v>
      </c>
      <c r="DB17" s="213">
        <v>0</v>
      </c>
      <c r="DC17" s="213">
        <v>0</v>
      </c>
      <c r="DD17" s="213">
        <v>0</v>
      </c>
      <c r="DE17" s="213">
        <v>0</v>
      </c>
      <c r="DF17" s="213">
        <v>0</v>
      </c>
      <c r="DG17" s="213">
        <v>0</v>
      </c>
      <c r="DH17" s="213">
        <v>0</v>
      </c>
      <c r="DI17" s="213">
        <v>0</v>
      </c>
      <c r="DJ17" s="213">
        <v>0</v>
      </c>
      <c r="DK17" s="213">
        <v>0</v>
      </c>
      <c r="DL17" s="214">
        <v>0</v>
      </c>
      <c r="DM17" s="343">
        <f t="shared" ref="DM17:DM80" si="4">SUM(I17:AL17)</f>
        <v>0</v>
      </c>
      <c r="DN17" s="317">
        <f t="shared" ref="DN17:DN80" si="5">SUM(I17:O17)</f>
        <v>0</v>
      </c>
      <c r="DO17" s="317" t="s">
        <v>414</v>
      </c>
      <c r="DP17" s="317"/>
      <c r="DQ17" s="210"/>
      <c r="DR17" s="211" t="s">
        <v>477</v>
      </c>
      <c r="DS17" s="211"/>
      <c r="DT17" s="212"/>
      <c r="DU17" s="213">
        <f t="shared" ref="DU17:EC17" si="6">SUM(DU18:DU19)</f>
        <v>0.98332232571573186</v>
      </c>
      <c r="DV17" s="213">
        <f t="shared" si="6"/>
        <v>438.26877350000007</v>
      </c>
      <c r="DW17" s="213">
        <f t="shared" si="6"/>
        <v>0.11520298611110988</v>
      </c>
      <c r="DX17" s="213">
        <f t="shared" si="6"/>
        <v>8.0305138888888655E-2</v>
      </c>
      <c r="DY17" s="213">
        <f t="shared" si="6"/>
        <v>0</v>
      </c>
      <c r="DZ17" s="213">
        <f t="shared" si="6"/>
        <v>0</v>
      </c>
      <c r="EA17" s="213">
        <f t="shared" si="6"/>
        <v>0</v>
      </c>
      <c r="EB17" s="213">
        <f t="shared" si="6"/>
        <v>0</v>
      </c>
      <c r="EC17" s="213">
        <f t="shared" si="6"/>
        <v>110.89941067428425</v>
      </c>
      <c r="ED17" s="214">
        <f t="shared" ref="ED17:ED76" si="7">SUM(DU17:EC17)</f>
        <v>550.34701462500004</v>
      </c>
      <c r="EE17" s="305">
        <f>ED17-(SUM(DL18:DL19)/$DQ$4)</f>
        <v>0</v>
      </c>
      <c r="EF17" s="306"/>
      <c r="EG17" s="314"/>
      <c r="EH17" s="110"/>
      <c r="EI17" s="110"/>
      <c r="EJ17" s="110"/>
      <c r="EK17" s="110"/>
    </row>
    <row r="18" spans="1:141" s="126" customFormat="1" ht="15" hidden="1" customHeight="1" outlineLevel="1" x14ac:dyDescent="0.35">
      <c r="A18" s="37" t="s">
        <v>149</v>
      </c>
      <c r="B18" s="40">
        <v>2</v>
      </c>
      <c r="C18" s="38">
        <v>2.1</v>
      </c>
      <c r="D18" s="39"/>
      <c r="E18" s="208"/>
      <c r="F18" s="209"/>
      <c r="G18" s="209" t="s">
        <v>406</v>
      </c>
      <c r="H18" s="205"/>
      <c r="I18" s="206">
        <v>983.32232571573184</v>
      </c>
      <c r="J18" s="206">
        <v>0</v>
      </c>
      <c r="K18" s="206">
        <v>0</v>
      </c>
      <c r="L18" s="206">
        <v>0</v>
      </c>
      <c r="M18" s="206">
        <v>0</v>
      </c>
      <c r="N18" s="206">
        <v>0</v>
      </c>
      <c r="O18" s="206">
        <v>0</v>
      </c>
      <c r="P18" s="206">
        <v>0</v>
      </c>
      <c r="Q18" s="206">
        <v>0</v>
      </c>
      <c r="R18" s="206">
        <v>0</v>
      </c>
      <c r="S18" s="206">
        <v>0</v>
      </c>
      <c r="T18" s="206">
        <v>0</v>
      </c>
      <c r="U18" s="206">
        <v>0</v>
      </c>
      <c r="V18" s="206">
        <v>0</v>
      </c>
      <c r="W18" s="206">
        <v>0</v>
      </c>
      <c r="X18" s="206">
        <v>0</v>
      </c>
      <c r="Y18" s="206">
        <v>0</v>
      </c>
      <c r="Z18" s="206">
        <v>0</v>
      </c>
      <c r="AA18" s="206">
        <v>0</v>
      </c>
      <c r="AB18" s="206">
        <v>0</v>
      </c>
      <c r="AC18" s="206">
        <v>0</v>
      </c>
      <c r="AD18" s="206">
        <v>0</v>
      </c>
      <c r="AE18" s="206">
        <v>0</v>
      </c>
      <c r="AF18" s="206">
        <v>0</v>
      </c>
      <c r="AG18" s="206">
        <v>0</v>
      </c>
      <c r="AH18" s="206">
        <v>0</v>
      </c>
      <c r="AI18" s="206">
        <v>0</v>
      </c>
      <c r="AJ18" s="206">
        <v>0</v>
      </c>
      <c r="AK18" s="206">
        <v>0</v>
      </c>
      <c r="AL18" s="206">
        <v>0</v>
      </c>
      <c r="AM18" s="206">
        <v>0</v>
      </c>
      <c r="AN18" s="206">
        <v>0</v>
      </c>
      <c r="AO18" s="206">
        <v>0</v>
      </c>
      <c r="AP18" s="206">
        <v>0</v>
      </c>
      <c r="AQ18" s="206">
        <v>0</v>
      </c>
      <c r="AR18" s="206">
        <v>0</v>
      </c>
      <c r="AS18" s="206">
        <v>0</v>
      </c>
      <c r="AT18" s="206">
        <v>0</v>
      </c>
      <c r="AU18" s="206">
        <v>0</v>
      </c>
      <c r="AV18" s="206">
        <v>0</v>
      </c>
      <c r="AW18" s="206">
        <v>0</v>
      </c>
      <c r="AX18" s="206">
        <v>0</v>
      </c>
      <c r="AY18" s="206">
        <v>0</v>
      </c>
      <c r="AZ18" s="206">
        <v>0</v>
      </c>
      <c r="BA18" s="206">
        <v>0</v>
      </c>
      <c r="BB18" s="206">
        <v>0</v>
      </c>
      <c r="BC18" s="206">
        <v>0</v>
      </c>
      <c r="BD18" s="206">
        <v>0</v>
      </c>
      <c r="BE18" s="206">
        <v>0</v>
      </c>
      <c r="BF18" s="206">
        <v>0</v>
      </c>
      <c r="BG18" s="206">
        <v>0</v>
      </c>
      <c r="BH18" s="206">
        <v>0</v>
      </c>
      <c r="BI18" s="206">
        <v>0</v>
      </c>
      <c r="BJ18" s="206">
        <v>0</v>
      </c>
      <c r="BK18" s="206">
        <v>0</v>
      </c>
      <c r="BL18" s="206">
        <v>0</v>
      </c>
      <c r="BM18" s="206">
        <v>0</v>
      </c>
      <c r="BN18" s="206">
        <v>0</v>
      </c>
      <c r="BO18" s="206">
        <v>0</v>
      </c>
      <c r="BP18" s="206">
        <v>0</v>
      </c>
      <c r="BQ18" s="206">
        <v>0</v>
      </c>
      <c r="BR18" s="206">
        <v>0</v>
      </c>
      <c r="BS18" s="206">
        <v>0</v>
      </c>
      <c r="BT18" s="206">
        <v>0</v>
      </c>
      <c r="BU18" s="206">
        <v>0</v>
      </c>
      <c r="BV18" s="206">
        <v>0</v>
      </c>
      <c r="BW18" s="206">
        <v>0</v>
      </c>
      <c r="BX18" s="206">
        <v>0</v>
      </c>
      <c r="BY18" s="206">
        <v>0</v>
      </c>
      <c r="BZ18" s="206">
        <v>0</v>
      </c>
      <c r="CA18" s="206">
        <v>0</v>
      </c>
      <c r="CB18" s="206">
        <v>0</v>
      </c>
      <c r="CC18" s="206">
        <v>0</v>
      </c>
      <c r="CD18" s="206">
        <v>0</v>
      </c>
      <c r="CE18" s="206">
        <v>0</v>
      </c>
      <c r="CF18" s="206">
        <v>0</v>
      </c>
      <c r="CG18" s="206">
        <v>0</v>
      </c>
      <c r="CH18" s="206">
        <v>0</v>
      </c>
      <c r="CI18" s="206">
        <v>0</v>
      </c>
      <c r="CJ18" s="206">
        <v>0</v>
      </c>
      <c r="CK18" s="206">
        <v>0</v>
      </c>
      <c r="CL18" s="206">
        <v>0</v>
      </c>
      <c r="CM18" s="206">
        <v>0</v>
      </c>
      <c r="CN18" s="206">
        <v>0</v>
      </c>
      <c r="CO18" s="206">
        <v>0</v>
      </c>
      <c r="CP18" s="206">
        <v>0</v>
      </c>
      <c r="CQ18" s="206">
        <v>0</v>
      </c>
      <c r="CR18" s="206">
        <v>0</v>
      </c>
      <c r="CS18" s="206">
        <v>0</v>
      </c>
      <c r="CT18" s="206">
        <v>0</v>
      </c>
      <c r="CU18" s="206">
        <v>0</v>
      </c>
      <c r="CV18" s="206">
        <v>0</v>
      </c>
      <c r="CW18" s="206">
        <v>0</v>
      </c>
      <c r="CX18" s="206">
        <v>0</v>
      </c>
      <c r="CY18" s="206">
        <v>0</v>
      </c>
      <c r="CZ18" s="206">
        <v>0</v>
      </c>
      <c r="DA18" s="206">
        <v>0</v>
      </c>
      <c r="DB18" s="206">
        <v>0</v>
      </c>
      <c r="DC18" s="206">
        <v>0</v>
      </c>
      <c r="DD18" s="206">
        <v>0</v>
      </c>
      <c r="DE18" s="206">
        <v>0</v>
      </c>
      <c r="DF18" s="206">
        <v>0</v>
      </c>
      <c r="DG18" s="206">
        <v>0</v>
      </c>
      <c r="DH18" s="206">
        <v>0</v>
      </c>
      <c r="DI18" s="206">
        <v>0</v>
      </c>
      <c r="DJ18" s="206">
        <v>110899.41067428426</v>
      </c>
      <c r="DK18" s="206">
        <v>0</v>
      </c>
      <c r="DL18" s="207">
        <v>111882.73299999999</v>
      </c>
      <c r="DM18" s="343">
        <f t="shared" si="4"/>
        <v>983.32232571573184</v>
      </c>
      <c r="DN18" s="317">
        <f t="shared" si="5"/>
        <v>983.32232571573184</v>
      </c>
      <c r="DO18" s="317" t="s">
        <v>414</v>
      </c>
      <c r="DP18" s="317"/>
      <c r="DQ18" s="208"/>
      <c r="DR18" s="209"/>
      <c r="DS18" s="209" t="s">
        <v>406</v>
      </c>
      <c r="DT18" s="205"/>
      <c r="DU18" s="206">
        <f>I18/$DQ$4</f>
        <v>0.98332232571573186</v>
      </c>
      <c r="DV18" s="206">
        <f>SUM(J18:O18)/$DQ$4</f>
        <v>0</v>
      </c>
      <c r="DW18" s="206">
        <f>SUM(P18:AL18)/$DQ$4</f>
        <v>0</v>
      </c>
      <c r="DX18" s="206">
        <f>SUM(AM18:CT18)/$DQ$4</f>
        <v>0</v>
      </c>
      <c r="DY18" s="206">
        <f>SUM(CU18:CY18)/$DQ$4</f>
        <v>0</v>
      </c>
      <c r="DZ18" s="206">
        <f>SUM(CZ18:DE18)/$DQ$4</f>
        <v>0</v>
      </c>
      <c r="EA18" s="206">
        <f>SUM(DF18:DG18)/$DQ$4</f>
        <v>0</v>
      </c>
      <c r="EB18" s="206">
        <f>SUM(DH18:DI18)/$DQ$4</f>
        <v>0</v>
      </c>
      <c r="EC18" s="206">
        <f>SUM(DJ18:DK18)/$DQ$4</f>
        <v>110.89941067428425</v>
      </c>
      <c r="ED18" s="207">
        <f t="shared" si="7"/>
        <v>111.88273299999999</v>
      </c>
      <c r="EE18" s="303">
        <f>ED18-(DL18/$DQ$4)</f>
        <v>0</v>
      </c>
      <c r="EF18" s="306"/>
      <c r="EG18" s="314"/>
      <c r="EH18" s="110"/>
      <c r="EI18" s="110"/>
      <c r="EJ18" s="110"/>
      <c r="EK18" s="110"/>
    </row>
    <row r="19" spans="1:141" s="126" customFormat="1" ht="15" hidden="1" customHeight="1" outlineLevel="1" x14ac:dyDescent="0.35">
      <c r="A19" s="37" t="s">
        <v>149</v>
      </c>
      <c r="B19" s="40">
        <v>2</v>
      </c>
      <c r="C19" s="38">
        <v>2.2000000000000002</v>
      </c>
      <c r="D19" s="39"/>
      <c r="E19" s="208"/>
      <c r="F19" s="209"/>
      <c r="G19" s="209" t="s">
        <v>152</v>
      </c>
      <c r="H19" s="205"/>
      <c r="I19" s="206">
        <v>0</v>
      </c>
      <c r="J19" s="206">
        <v>0</v>
      </c>
      <c r="K19" s="206">
        <v>438000</v>
      </c>
      <c r="L19" s="206">
        <v>268.77350000006516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X19" s="206">
        <v>0</v>
      </c>
      <c r="Y19" s="206">
        <v>0</v>
      </c>
      <c r="Z19" s="206">
        <v>0</v>
      </c>
      <c r="AA19" s="206">
        <v>23.362499999999756</v>
      </c>
      <c r="AB19" s="206">
        <v>0</v>
      </c>
      <c r="AC19" s="206">
        <v>0</v>
      </c>
      <c r="AD19" s="206">
        <v>0</v>
      </c>
      <c r="AE19" s="206">
        <v>0</v>
      </c>
      <c r="AF19" s="206">
        <v>91.840486111110124</v>
      </c>
      <c r="AG19" s="206">
        <v>0</v>
      </c>
      <c r="AH19" s="206">
        <v>0</v>
      </c>
      <c r="AI19" s="206">
        <v>0</v>
      </c>
      <c r="AJ19" s="206">
        <v>0</v>
      </c>
      <c r="AK19" s="206">
        <v>0</v>
      </c>
      <c r="AL19" s="206">
        <v>0</v>
      </c>
      <c r="AM19" s="206">
        <v>0</v>
      </c>
      <c r="AN19" s="206">
        <v>0</v>
      </c>
      <c r="AO19" s="206">
        <v>0</v>
      </c>
      <c r="AP19" s="206">
        <v>0</v>
      </c>
      <c r="AQ19" s="206">
        <v>0</v>
      </c>
      <c r="AR19" s="206">
        <v>0</v>
      </c>
      <c r="AS19" s="206">
        <v>0</v>
      </c>
      <c r="AT19" s="206">
        <v>0</v>
      </c>
      <c r="AU19" s="206">
        <v>13.299999999999878</v>
      </c>
      <c r="AV19" s="206">
        <v>0</v>
      </c>
      <c r="AW19" s="206">
        <v>0</v>
      </c>
      <c r="AX19" s="206">
        <v>0</v>
      </c>
      <c r="AY19" s="206">
        <v>0</v>
      </c>
      <c r="AZ19" s="206">
        <v>0</v>
      </c>
      <c r="BA19" s="206">
        <v>0</v>
      </c>
      <c r="BB19" s="206">
        <v>20.355</v>
      </c>
      <c r="BC19" s="206">
        <v>0</v>
      </c>
      <c r="BD19" s="206">
        <v>0</v>
      </c>
      <c r="BE19" s="206">
        <v>0</v>
      </c>
      <c r="BF19" s="206">
        <v>0</v>
      </c>
      <c r="BG19" s="206">
        <v>0</v>
      </c>
      <c r="BH19" s="206">
        <v>13.346666666666577</v>
      </c>
      <c r="BI19" s="206">
        <v>0</v>
      </c>
      <c r="BJ19" s="206">
        <v>0</v>
      </c>
      <c r="BK19" s="206">
        <v>0</v>
      </c>
      <c r="BL19" s="206">
        <v>0</v>
      </c>
      <c r="BM19" s="206">
        <v>0</v>
      </c>
      <c r="BN19" s="206">
        <v>0</v>
      </c>
      <c r="BO19" s="206">
        <v>33.303472222222197</v>
      </c>
      <c r="BP19" s="206">
        <v>0</v>
      </c>
      <c r="BQ19" s="206">
        <v>0</v>
      </c>
      <c r="BR19" s="206">
        <v>0</v>
      </c>
      <c r="BS19" s="206">
        <v>0</v>
      </c>
      <c r="BT19" s="206">
        <v>0</v>
      </c>
      <c r="BU19" s="206">
        <v>0</v>
      </c>
      <c r="BV19" s="206">
        <v>0</v>
      </c>
      <c r="BW19" s="206">
        <v>0</v>
      </c>
      <c r="BX19" s="206">
        <v>0</v>
      </c>
      <c r="BY19" s="206">
        <v>0</v>
      </c>
      <c r="BZ19" s="206">
        <v>0</v>
      </c>
      <c r="CA19" s="206">
        <v>0</v>
      </c>
      <c r="CB19" s="206">
        <v>0</v>
      </c>
      <c r="CC19" s="206">
        <v>0</v>
      </c>
      <c r="CD19" s="206">
        <v>0</v>
      </c>
      <c r="CE19" s="206">
        <v>0</v>
      </c>
      <c r="CF19" s="206">
        <v>0</v>
      </c>
      <c r="CG19" s="206">
        <v>0</v>
      </c>
      <c r="CH19" s="206">
        <v>0</v>
      </c>
      <c r="CI19" s="206">
        <v>0</v>
      </c>
      <c r="CJ19" s="206">
        <v>0</v>
      </c>
      <c r="CK19" s="206">
        <v>0</v>
      </c>
      <c r="CL19" s="206">
        <v>0</v>
      </c>
      <c r="CM19" s="206">
        <v>0</v>
      </c>
      <c r="CN19" s="206">
        <v>0</v>
      </c>
      <c r="CO19" s="206">
        <v>0</v>
      </c>
      <c r="CP19" s="206">
        <v>0</v>
      </c>
      <c r="CQ19" s="206">
        <v>0</v>
      </c>
      <c r="CR19" s="206">
        <v>0</v>
      </c>
      <c r="CS19" s="206">
        <v>0</v>
      </c>
      <c r="CT19" s="206">
        <v>0</v>
      </c>
      <c r="CU19" s="206">
        <v>0</v>
      </c>
      <c r="CV19" s="206">
        <v>0</v>
      </c>
      <c r="CW19" s="206">
        <v>0</v>
      </c>
      <c r="CX19" s="206">
        <v>0</v>
      </c>
      <c r="CY19" s="206">
        <v>0</v>
      </c>
      <c r="CZ19" s="206">
        <v>0</v>
      </c>
      <c r="DA19" s="206">
        <v>0</v>
      </c>
      <c r="DB19" s="206">
        <v>0</v>
      </c>
      <c r="DC19" s="206">
        <v>0</v>
      </c>
      <c r="DD19" s="206">
        <v>0</v>
      </c>
      <c r="DE19" s="206">
        <v>0</v>
      </c>
      <c r="DF19" s="206">
        <v>0</v>
      </c>
      <c r="DG19" s="206">
        <v>0</v>
      </c>
      <c r="DH19" s="206">
        <v>0</v>
      </c>
      <c r="DI19" s="206">
        <v>0</v>
      </c>
      <c r="DJ19" s="206">
        <v>0</v>
      </c>
      <c r="DK19" s="206">
        <v>0</v>
      </c>
      <c r="DL19" s="207">
        <v>438464.28162500006</v>
      </c>
      <c r="DM19" s="343">
        <f t="shared" si="4"/>
        <v>438383.97648611118</v>
      </c>
      <c r="DN19" s="317">
        <f t="shared" si="5"/>
        <v>438268.77350000007</v>
      </c>
      <c r="DO19" s="317" t="s">
        <v>414</v>
      </c>
      <c r="DP19" s="317"/>
      <c r="DQ19" s="208"/>
      <c r="DR19" s="209"/>
      <c r="DS19" s="209" t="s">
        <v>152</v>
      </c>
      <c r="DT19" s="205"/>
      <c r="DU19" s="206">
        <f>I19/$DQ$4</f>
        <v>0</v>
      </c>
      <c r="DV19" s="206">
        <f>SUM(J19:O19)/$DQ$4</f>
        <v>438.26877350000007</v>
      </c>
      <c r="DW19" s="206">
        <f>SUM(P19:AL19)/$DQ$4</f>
        <v>0.11520298611110988</v>
      </c>
      <c r="DX19" s="206">
        <f>SUM(AM19:CT19)/$DQ$4</f>
        <v>8.0305138888888655E-2</v>
      </c>
      <c r="DY19" s="206">
        <f>SUM(CU19:CY19)/$DQ$4</f>
        <v>0</v>
      </c>
      <c r="DZ19" s="206">
        <f>SUM(CZ19:DE19)/$DQ$4</f>
        <v>0</v>
      </c>
      <c r="EA19" s="206">
        <f>SUM(DF19:DG19)/$DQ$4</f>
        <v>0</v>
      </c>
      <c r="EB19" s="206">
        <f>SUM(DH19:DI19)/$DQ$4</f>
        <v>0</v>
      </c>
      <c r="EC19" s="206">
        <f>SUM(DJ19:DK19)/$DQ$4</f>
        <v>0</v>
      </c>
      <c r="ED19" s="207">
        <f t="shared" si="7"/>
        <v>438.46428162500007</v>
      </c>
      <c r="EE19" s="303">
        <f>ED19-(DL19/$DQ$4)</f>
        <v>0</v>
      </c>
      <c r="EF19" s="306"/>
      <c r="EG19" s="314"/>
      <c r="EH19" s="110"/>
      <c r="EI19" s="110"/>
      <c r="EJ19" s="110"/>
      <c r="EK19" s="110"/>
    </row>
    <row r="20" spans="1:141" s="126" customFormat="1" ht="15.5" collapsed="1" x14ac:dyDescent="0.35">
      <c r="A20" s="127" t="s">
        <v>149</v>
      </c>
      <c r="B20" s="130">
        <v>3</v>
      </c>
      <c r="C20" s="128"/>
      <c r="D20" s="129"/>
      <c r="E20" s="210"/>
      <c r="F20" s="211" t="s">
        <v>153</v>
      </c>
      <c r="G20" s="211"/>
      <c r="H20" s="212"/>
      <c r="I20" s="213">
        <v>0</v>
      </c>
      <c r="J20" s="213">
        <v>0</v>
      </c>
      <c r="K20" s="213">
        <v>0</v>
      </c>
      <c r="L20" s="213">
        <v>0</v>
      </c>
      <c r="M20" s="213">
        <v>0</v>
      </c>
      <c r="N20" s="213">
        <v>0</v>
      </c>
      <c r="O20" s="213">
        <v>0</v>
      </c>
      <c r="P20" s="213">
        <v>0</v>
      </c>
      <c r="Q20" s="213">
        <v>0</v>
      </c>
      <c r="R20" s="213">
        <v>0</v>
      </c>
      <c r="S20" s="213">
        <v>0</v>
      </c>
      <c r="T20" s="213">
        <v>0</v>
      </c>
      <c r="U20" s="213">
        <v>0</v>
      </c>
      <c r="V20" s="213">
        <v>0</v>
      </c>
      <c r="W20" s="213">
        <v>0</v>
      </c>
      <c r="X20" s="213">
        <v>0</v>
      </c>
      <c r="Y20" s="213">
        <v>0</v>
      </c>
      <c r="Z20" s="213">
        <v>0</v>
      </c>
      <c r="AA20" s="213">
        <v>0</v>
      </c>
      <c r="AB20" s="213">
        <v>0</v>
      </c>
      <c r="AC20" s="213">
        <v>0</v>
      </c>
      <c r="AD20" s="213">
        <v>0</v>
      </c>
      <c r="AE20" s="213">
        <v>0</v>
      </c>
      <c r="AF20" s="213">
        <v>0</v>
      </c>
      <c r="AG20" s="213">
        <v>0</v>
      </c>
      <c r="AH20" s="213">
        <v>0</v>
      </c>
      <c r="AI20" s="213">
        <v>0</v>
      </c>
      <c r="AJ20" s="213">
        <v>0</v>
      </c>
      <c r="AK20" s="213">
        <v>0</v>
      </c>
      <c r="AL20" s="213">
        <v>0</v>
      </c>
      <c r="AM20" s="213">
        <v>0</v>
      </c>
      <c r="AN20" s="213">
        <v>0</v>
      </c>
      <c r="AO20" s="213">
        <v>0</v>
      </c>
      <c r="AP20" s="213">
        <v>0</v>
      </c>
      <c r="AQ20" s="213">
        <v>0</v>
      </c>
      <c r="AR20" s="213">
        <v>0</v>
      </c>
      <c r="AS20" s="213">
        <v>0</v>
      </c>
      <c r="AT20" s="213">
        <v>0</v>
      </c>
      <c r="AU20" s="213">
        <v>0</v>
      </c>
      <c r="AV20" s="213">
        <v>0</v>
      </c>
      <c r="AW20" s="213">
        <v>0</v>
      </c>
      <c r="AX20" s="213">
        <v>0</v>
      </c>
      <c r="AY20" s="213">
        <v>0</v>
      </c>
      <c r="AZ20" s="213">
        <v>0</v>
      </c>
      <c r="BA20" s="213">
        <v>0</v>
      </c>
      <c r="BB20" s="213">
        <v>0</v>
      </c>
      <c r="BC20" s="213">
        <v>0</v>
      </c>
      <c r="BD20" s="213">
        <v>0</v>
      </c>
      <c r="BE20" s="213">
        <v>0</v>
      </c>
      <c r="BF20" s="213">
        <v>0</v>
      </c>
      <c r="BG20" s="213">
        <v>0</v>
      </c>
      <c r="BH20" s="213">
        <v>0</v>
      </c>
      <c r="BI20" s="213">
        <v>0</v>
      </c>
      <c r="BJ20" s="213">
        <v>0</v>
      </c>
      <c r="BK20" s="213">
        <v>0</v>
      </c>
      <c r="BL20" s="213">
        <v>0</v>
      </c>
      <c r="BM20" s="213">
        <v>0</v>
      </c>
      <c r="BN20" s="213">
        <v>0</v>
      </c>
      <c r="BO20" s="213">
        <v>0</v>
      </c>
      <c r="BP20" s="213">
        <v>0</v>
      </c>
      <c r="BQ20" s="213">
        <v>0</v>
      </c>
      <c r="BR20" s="213">
        <v>0</v>
      </c>
      <c r="BS20" s="213">
        <v>0</v>
      </c>
      <c r="BT20" s="213">
        <v>0</v>
      </c>
      <c r="BU20" s="213">
        <v>0</v>
      </c>
      <c r="BV20" s="213">
        <v>0</v>
      </c>
      <c r="BW20" s="213">
        <v>0</v>
      </c>
      <c r="BX20" s="213">
        <v>0</v>
      </c>
      <c r="BY20" s="213">
        <v>0</v>
      </c>
      <c r="BZ20" s="213">
        <v>0</v>
      </c>
      <c r="CA20" s="213">
        <v>0</v>
      </c>
      <c r="CB20" s="213">
        <v>0</v>
      </c>
      <c r="CC20" s="213">
        <v>0</v>
      </c>
      <c r="CD20" s="213">
        <v>0</v>
      </c>
      <c r="CE20" s="213">
        <v>0</v>
      </c>
      <c r="CF20" s="213">
        <v>0</v>
      </c>
      <c r="CG20" s="213">
        <v>0</v>
      </c>
      <c r="CH20" s="213">
        <v>0</v>
      </c>
      <c r="CI20" s="213">
        <v>0</v>
      </c>
      <c r="CJ20" s="213">
        <v>0</v>
      </c>
      <c r="CK20" s="213">
        <v>0</v>
      </c>
      <c r="CL20" s="213">
        <v>0</v>
      </c>
      <c r="CM20" s="213">
        <v>0</v>
      </c>
      <c r="CN20" s="213">
        <v>0</v>
      </c>
      <c r="CO20" s="213">
        <v>0</v>
      </c>
      <c r="CP20" s="213">
        <v>0</v>
      </c>
      <c r="CQ20" s="213">
        <v>0</v>
      </c>
      <c r="CR20" s="213">
        <v>0</v>
      </c>
      <c r="CS20" s="213">
        <v>0</v>
      </c>
      <c r="CT20" s="213">
        <v>0</v>
      </c>
      <c r="CU20" s="213">
        <v>0</v>
      </c>
      <c r="CV20" s="213">
        <v>0</v>
      </c>
      <c r="CW20" s="213">
        <v>0</v>
      </c>
      <c r="CX20" s="213">
        <v>0</v>
      </c>
      <c r="CY20" s="213">
        <v>0</v>
      </c>
      <c r="CZ20" s="213">
        <v>0</v>
      </c>
      <c r="DA20" s="213">
        <v>0</v>
      </c>
      <c r="DB20" s="213">
        <v>0</v>
      </c>
      <c r="DC20" s="213">
        <v>0</v>
      </c>
      <c r="DD20" s="213">
        <v>0</v>
      </c>
      <c r="DE20" s="213">
        <v>0</v>
      </c>
      <c r="DF20" s="213">
        <v>0</v>
      </c>
      <c r="DG20" s="213">
        <v>0</v>
      </c>
      <c r="DH20" s="213">
        <v>0</v>
      </c>
      <c r="DI20" s="213">
        <v>0</v>
      </c>
      <c r="DJ20" s="213">
        <v>0</v>
      </c>
      <c r="DK20" s="213">
        <v>0</v>
      </c>
      <c r="DL20" s="214">
        <v>0</v>
      </c>
      <c r="DM20" s="343">
        <f t="shared" si="4"/>
        <v>0</v>
      </c>
      <c r="DN20" s="317">
        <f t="shared" si="5"/>
        <v>0</v>
      </c>
      <c r="DO20" s="317"/>
      <c r="DP20" s="317"/>
      <c r="DQ20" s="210"/>
      <c r="DR20" s="211" t="s">
        <v>153</v>
      </c>
      <c r="DS20" s="211"/>
      <c r="DT20" s="212"/>
      <c r="DU20" s="213">
        <f t="shared" ref="DU20:EC20" si="8">DU21+DU30+DU40</f>
        <v>61.601978314939203</v>
      </c>
      <c r="DV20" s="213">
        <f t="shared" si="8"/>
        <v>0</v>
      </c>
      <c r="DW20" s="213">
        <f t="shared" si="8"/>
        <v>0</v>
      </c>
      <c r="DX20" s="213">
        <f t="shared" si="8"/>
        <v>0</v>
      </c>
      <c r="DY20" s="213">
        <f t="shared" si="8"/>
        <v>0</v>
      </c>
      <c r="DZ20" s="213">
        <f t="shared" si="8"/>
        <v>0</v>
      </c>
      <c r="EA20" s="213">
        <f t="shared" si="8"/>
        <v>0</v>
      </c>
      <c r="EB20" s="213">
        <f t="shared" si="8"/>
        <v>0</v>
      </c>
      <c r="EC20" s="213">
        <f t="shared" si="8"/>
        <v>0</v>
      </c>
      <c r="ED20" s="214">
        <f t="shared" si="7"/>
        <v>61.601978314939203</v>
      </c>
      <c r="EE20" s="305"/>
      <c r="EF20" s="306"/>
      <c r="EG20" s="314"/>
      <c r="EH20" s="110"/>
      <c r="EI20" s="110"/>
      <c r="EJ20" s="110"/>
      <c r="EK20" s="110"/>
    </row>
    <row r="21" spans="1:141" s="126" customFormat="1" ht="15" hidden="1" customHeight="1" outlineLevel="1" x14ac:dyDescent="0.35">
      <c r="A21" s="127" t="s">
        <v>149</v>
      </c>
      <c r="B21" s="130">
        <v>3</v>
      </c>
      <c r="C21" s="128">
        <v>3.1</v>
      </c>
      <c r="D21" s="129"/>
      <c r="E21" s="210"/>
      <c r="F21" s="211"/>
      <c r="G21" s="211" t="s">
        <v>154</v>
      </c>
      <c r="H21" s="212"/>
      <c r="I21" s="215">
        <v>0</v>
      </c>
      <c r="J21" s="216">
        <v>0</v>
      </c>
      <c r="K21" s="215">
        <v>0</v>
      </c>
      <c r="L21" s="215">
        <v>0</v>
      </c>
      <c r="M21" s="215">
        <v>0</v>
      </c>
      <c r="N21" s="215">
        <v>0</v>
      </c>
      <c r="O21" s="215">
        <v>0</v>
      </c>
      <c r="P21" s="215">
        <v>0</v>
      </c>
      <c r="Q21" s="215">
        <v>0</v>
      </c>
      <c r="R21" s="215">
        <v>0</v>
      </c>
      <c r="S21" s="215">
        <v>0</v>
      </c>
      <c r="T21" s="215">
        <v>0</v>
      </c>
      <c r="U21" s="215">
        <v>0</v>
      </c>
      <c r="V21" s="215">
        <v>0</v>
      </c>
      <c r="W21" s="215">
        <v>0</v>
      </c>
      <c r="X21" s="215">
        <v>0</v>
      </c>
      <c r="Y21" s="215">
        <v>0</v>
      </c>
      <c r="Z21" s="215">
        <v>0</v>
      </c>
      <c r="AA21" s="215">
        <v>0</v>
      </c>
      <c r="AB21" s="215">
        <v>0</v>
      </c>
      <c r="AC21" s="215">
        <v>0</v>
      </c>
      <c r="AD21" s="215">
        <v>0</v>
      </c>
      <c r="AE21" s="215">
        <v>0</v>
      </c>
      <c r="AF21" s="215">
        <v>0</v>
      </c>
      <c r="AG21" s="215">
        <v>0</v>
      </c>
      <c r="AH21" s="215">
        <v>0</v>
      </c>
      <c r="AI21" s="215">
        <v>0</v>
      </c>
      <c r="AJ21" s="215">
        <v>0</v>
      </c>
      <c r="AK21" s="215">
        <v>0</v>
      </c>
      <c r="AL21" s="215">
        <v>0</v>
      </c>
      <c r="AM21" s="215">
        <v>0</v>
      </c>
      <c r="AN21" s="215">
        <v>0</v>
      </c>
      <c r="AO21" s="215">
        <v>0</v>
      </c>
      <c r="AP21" s="215">
        <v>0</v>
      </c>
      <c r="AQ21" s="215">
        <v>0</v>
      </c>
      <c r="AR21" s="215">
        <v>0</v>
      </c>
      <c r="AS21" s="215">
        <v>0</v>
      </c>
      <c r="AT21" s="215">
        <v>0</v>
      </c>
      <c r="AU21" s="215">
        <v>0</v>
      </c>
      <c r="AV21" s="215">
        <v>0</v>
      </c>
      <c r="AW21" s="215">
        <v>0</v>
      </c>
      <c r="AX21" s="215">
        <v>0</v>
      </c>
      <c r="AY21" s="215">
        <v>0</v>
      </c>
      <c r="AZ21" s="215">
        <v>0</v>
      </c>
      <c r="BA21" s="215">
        <v>0</v>
      </c>
      <c r="BB21" s="215">
        <v>0</v>
      </c>
      <c r="BC21" s="215">
        <v>0</v>
      </c>
      <c r="BD21" s="215">
        <v>0</v>
      </c>
      <c r="BE21" s="215">
        <v>0</v>
      </c>
      <c r="BF21" s="215">
        <v>0</v>
      </c>
      <c r="BG21" s="215">
        <v>0</v>
      </c>
      <c r="BH21" s="215">
        <v>0</v>
      </c>
      <c r="BI21" s="215">
        <v>0</v>
      </c>
      <c r="BJ21" s="215">
        <v>0</v>
      </c>
      <c r="BK21" s="215">
        <v>0</v>
      </c>
      <c r="BL21" s="215">
        <v>0</v>
      </c>
      <c r="BM21" s="215">
        <v>0</v>
      </c>
      <c r="BN21" s="215">
        <v>0</v>
      </c>
      <c r="BO21" s="215">
        <v>0</v>
      </c>
      <c r="BP21" s="215">
        <v>0</v>
      </c>
      <c r="BQ21" s="215">
        <v>0</v>
      </c>
      <c r="BR21" s="215">
        <v>0</v>
      </c>
      <c r="BS21" s="215">
        <v>0</v>
      </c>
      <c r="BT21" s="215">
        <v>0</v>
      </c>
      <c r="BU21" s="215">
        <v>0</v>
      </c>
      <c r="BV21" s="215">
        <v>0</v>
      </c>
      <c r="BW21" s="215">
        <v>0</v>
      </c>
      <c r="BX21" s="215">
        <v>0</v>
      </c>
      <c r="BY21" s="215">
        <v>0</v>
      </c>
      <c r="BZ21" s="215">
        <v>0</v>
      </c>
      <c r="CA21" s="215">
        <v>0</v>
      </c>
      <c r="CB21" s="215">
        <v>0</v>
      </c>
      <c r="CC21" s="215">
        <v>0</v>
      </c>
      <c r="CD21" s="215">
        <v>0</v>
      </c>
      <c r="CE21" s="215">
        <v>0</v>
      </c>
      <c r="CF21" s="215">
        <v>0</v>
      </c>
      <c r="CG21" s="215">
        <v>0</v>
      </c>
      <c r="CH21" s="215">
        <v>0</v>
      </c>
      <c r="CI21" s="215">
        <v>0</v>
      </c>
      <c r="CJ21" s="215">
        <v>0</v>
      </c>
      <c r="CK21" s="215">
        <v>0</v>
      </c>
      <c r="CL21" s="215">
        <v>0</v>
      </c>
      <c r="CM21" s="215">
        <v>0</v>
      </c>
      <c r="CN21" s="215">
        <v>0</v>
      </c>
      <c r="CO21" s="215">
        <v>0</v>
      </c>
      <c r="CP21" s="215">
        <v>0</v>
      </c>
      <c r="CQ21" s="215">
        <v>0</v>
      </c>
      <c r="CR21" s="215">
        <v>0</v>
      </c>
      <c r="CS21" s="215">
        <v>0</v>
      </c>
      <c r="CT21" s="215">
        <v>0</v>
      </c>
      <c r="CU21" s="215">
        <v>0</v>
      </c>
      <c r="CV21" s="215">
        <v>0</v>
      </c>
      <c r="CW21" s="215">
        <v>0</v>
      </c>
      <c r="CX21" s="215">
        <v>0</v>
      </c>
      <c r="CY21" s="215">
        <v>0</v>
      </c>
      <c r="CZ21" s="215">
        <v>0</v>
      </c>
      <c r="DA21" s="215">
        <v>0</v>
      </c>
      <c r="DB21" s="215">
        <v>0</v>
      </c>
      <c r="DC21" s="215">
        <v>0</v>
      </c>
      <c r="DD21" s="215">
        <v>0</v>
      </c>
      <c r="DE21" s="215">
        <v>0</v>
      </c>
      <c r="DF21" s="215">
        <v>0</v>
      </c>
      <c r="DG21" s="215">
        <v>0</v>
      </c>
      <c r="DH21" s="215">
        <v>0</v>
      </c>
      <c r="DI21" s="215">
        <v>0</v>
      </c>
      <c r="DJ21" s="215">
        <v>0</v>
      </c>
      <c r="DK21" s="215">
        <v>0</v>
      </c>
      <c r="DL21" s="217">
        <v>0</v>
      </c>
      <c r="DM21" s="343">
        <f t="shared" si="4"/>
        <v>0</v>
      </c>
      <c r="DN21" s="317">
        <f t="shared" si="5"/>
        <v>0</v>
      </c>
      <c r="DO21" s="317"/>
      <c r="DP21" s="317" t="s">
        <v>415</v>
      </c>
      <c r="DQ21" s="210"/>
      <c r="DR21" s="211"/>
      <c r="DS21" s="211" t="s">
        <v>154</v>
      </c>
      <c r="DT21" s="212"/>
      <c r="DU21" s="215">
        <f t="shared" ref="DU21:EC21" si="9">SUM(DU22:DU29)</f>
        <v>61.601978314939203</v>
      </c>
      <c r="DV21" s="215">
        <f t="shared" si="9"/>
        <v>0</v>
      </c>
      <c r="DW21" s="215">
        <f t="shared" si="9"/>
        <v>0</v>
      </c>
      <c r="DX21" s="215">
        <f t="shared" si="9"/>
        <v>0</v>
      </c>
      <c r="DY21" s="215">
        <f t="shared" si="9"/>
        <v>0</v>
      </c>
      <c r="DZ21" s="215">
        <f t="shared" si="9"/>
        <v>0</v>
      </c>
      <c r="EA21" s="215">
        <f t="shared" si="9"/>
        <v>0</v>
      </c>
      <c r="EB21" s="215">
        <f t="shared" si="9"/>
        <v>0</v>
      </c>
      <c r="EC21" s="215">
        <f t="shared" si="9"/>
        <v>0</v>
      </c>
      <c r="ED21" s="217">
        <f t="shared" si="7"/>
        <v>61.601978314939203</v>
      </c>
      <c r="EE21" s="305"/>
      <c r="EF21" s="306"/>
      <c r="EG21" s="314"/>
      <c r="EH21" s="110"/>
      <c r="EI21" s="110"/>
      <c r="EJ21" s="110"/>
      <c r="EK21" s="110"/>
    </row>
    <row r="22" spans="1:141" s="126" customFormat="1" ht="15" hidden="1" customHeight="1" outlineLevel="1" x14ac:dyDescent="0.35">
      <c r="A22" s="37" t="s">
        <v>149</v>
      </c>
      <c r="B22" s="40">
        <v>3</v>
      </c>
      <c r="C22" s="38">
        <v>3.1</v>
      </c>
      <c r="D22" s="39" t="s">
        <v>155</v>
      </c>
      <c r="E22" s="208"/>
      <c r="F22" s="209"/>
      <c r="G22" s="218"/>
      <c r="H22" s="205" t="s">
        <v>156</v>
      </c>
      <c r="I22" s="206">
        <v>61601.978314939202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X22" s="206">
        <v>0</v>
      </c>
      <c r="Y22" s="206">
        <v>0</v>
      </c>
      <c r="Z22" s="206">
        <v>0</v>
      </c>
      <c r="AA22" s="206">
        <v>0</v>
      </c>
      <c r="AB22" s="206">
        <v>0</v>
      </c>
      <c r="AC22" s="206">
        <v>0</v>
      </c>
      <c r="AD22" s="206">
        <v>0</v>
      </c>
      <c r="AE22" s="206">
        <v>0</v>
      </c>
      <c r="AF22" s="206">
        <v>0</v>
      </c>
      <c r="AG22" s="206">
        <v>0</v>
      </c>
      <c r="AH22" s="206">
        <v>0</v>
      </c>
      <c r="AI22" s="206">
        <v>0</v>
      </c>
      <c r="AJ22" s="206">
        <v>0</v>
      </c>
      <c r="AK22" s="206">
        <v>0</v>
      </c>
      <c r="AL22" s="206">
        <v>0</v>
      </c>
      <c r="AM22" s="206">
        <v>0</v>
      </c>
      <c r="AN22" s="206">
        <v>0</v>
      </c>
      <c r="AO22" s="206">
        <v>0</v>
      </c>
      <c r="AP22" s="206">
        <v>0</v>
      </c>
      <c r="AQ22" s="206">
        <v>0</v>
      </c>
      <c r="AR22" s="206">
        <v>0</v>
      </c>
      <c r="AS22" s="206">
        <v>0</v>
      </c>
      <c r="AT22" s="206">
        <v>0</v>
      </c>
      <c r="AU22" s="206">
        <v>0</v>
      </c>
      <c r="AV22" s="206">
        <v>0</v>
      </c>
      <c r="AW22" s="206">
        <v>0</v>
      </c>
      <c r="AX22" s="206">
        <v>0</v>
      </c>
      <c r="AY22" s="206">
        <v>0</v>
      </c>
      <c r="AZ22" s="206">
        <v>0</v>
      </c>
      <c r="BA22" s="206">
        <v>0</v>
      </c>
      <c r="BB22" s="206">
        <v>0</v>
      </c>
      <c r="BC22" s="206">
        <v>0</v>
      </c>
      <c r="BD22" s="206">
        <v>0</v>
      </c>
      <c r="BE22" s="206">
        <v>0</v>
      </c>
      <c r="BF22" s="206">
        <v>0</v>
      </c>
      <c r="BG22" s="206">
        <v>0</v>
      </c>
      <c r="BH22" s="206">
        <v>0</v>
      </c>
      <c r="BI22" s="206">
        <v>0</v>
      </c>
      <c r="BJ22" s="206">
        <v>0</v>
      </c>
      <c r="BK22" s="206">
        <v>0</v>
      </c>
      <c r="BL22" s="206">
        <v>0</v>
      </c>
      <c r="BM22" s="206">
        <v>0</v>
      </c>
      <c r="BN22" s="206">
        <v>0</v>
      </c>
      <c r="BO22" s="206">
        <v>0</v>
      </c>
      <c r="BP22" s="206">
        <v>0</v>
      </c>
      <c r="BQ22" s="206">
        <v>0</v>
      </c>
      <c r="BR22" s="206">
        <v>0</v>
      </c>
      <c r="BS22" s="206">
        <v>0</v>
      </c>
      <c r="BT22" s="206">
        <v>0</v>
      </c>
      <c r="BU22" s="206">
        <v>0</v>
      </c>
      <c r="BV22" s="206">
        <v>0</v>
      </c>
      <c r="BW22" s="206">
        <v>0</v>
      </c>
      <c r="BX22" s="206">
        <v>0</v>
      </c>
      <c r="BY22" s="206">
        <v>0</v>
      </c>
      <c r="BZ22" s="206">
        <v>0</v>
      </c>
      <c r="CA22" s="206">
        <v>0</v>
      </c>
      <c r="CB22" s="206">
        <v>0</v>
      </c>
      <c r="CC22" s="206">
        <v>0</v>
      </c>
      <c r="CD22" s="206">
        <v>0</v>
      </c>
      <c r="CE22" s="206">
        <v>0</v>
      </c>
      <c r="CF22" s="206">
        <v>0</v>
      </c>
      <c r="CG22" s="206">
        <v>0</v>
      </c>
      <c r="CH22" s="206">
        <v>0</v>
      </c>
      <c r="CI22" s="206">
        <v>0</v>
      </c>
      <c r="CJ22" s="206">
        <v>0</v>
      </c>
      <c r="CK22" s="206">
        <v>0</v>
      </c>
      <c r="CL22" s="206">
        <v>0</v>
      </c>
      <c r="CM22" s="206">
        <v>0</v>
      </c>
      <c r="CN22" s="206">
        <v>0</v>
      </c>
      <c r="CO22" s="206">
        <v>0</v>
      </c>
      <c r="CP22" s="206">
        <v>0</v>
      </c>
      <c r="CQ22" s="206">
        <v>0</v>
      </c>
      <c r="CR22" s="206">
        <v>0</v>
      </c>
      <c r="CS22" s="206">
        <v>0</v>
      </c>
      <c r="CT22" s="206">
        <v>0</v>
      </c>
      <c r="CU22" s="206">
        <v>0</v>
      </c>
      <c r="CV22" s="206">
        <v>0</v>
      </c>
      <c r="CW22" s="206">
        <v>0</v>
      </c>
      <c r="CX22" s="206">
        <v>0</v>
      </c>
      <c r="CY22" s="206">
        <v>0</v>
      </c>
      <c r="CZ22" s="206">
        <v>0</v>
      </c>
      <c r="DA22" s="206">
        <v>0</v>
      </c>
      <c r="DB22" s="206">
        <v>0</v>
      </c>
      <c r="DC22" s="206">
        <v>0</v>
      </c>
      <c r="DD22" s="206">
        <v>0</v>
      </c>
      <c r="DE22" s="206">
        <v>0</v>
      </c>
      <c r="DF22" s="206">
        <v>0</v>
      </c>
      <c r="DG22" s="206">
        <v>0</v>
      </c>
      <c r="DH22" s="206">
        <v>0</v>
      </c>
      <c r="DI22" s="206">
        <v>0</v>
      </c>
      <c r="DJ22" s="206">
        <v>0</v>
      </c>
      <c r="DK22" s="206">
        <v>0</v>
      </c>
      <c r="DL22" s="207">
        <v>61601.978314939202</v>
      </c>
      <c r="DM22" s="343">
        <f t="shared" si="4"/>
        <v>61601.978314939202</v>
      </c>
      <c r="DN22" s="317">
        <f t="shared" si="5"/>
        <v>61601.978314939202</v>
      </c>
      <c r="DO22" s="317" t="s">
        <v>414</v>
      </c>
      <c r="DP22" s="317"/>
      <c r="DQ22" s="208"/>
      <c r="DR22" s="209"/>
      <c r="DS22" s="218"/>
      <c r="DT22" s="205" t="s">
        <v>156</v>
      </c>
      <c r="DU22" s="206">
        <f t="shared" ref="DU22:DU29" si="10">I22/$DQ$4</f>
        <v>61.601978314939203</v>
      </c>
      <c r="DV22" s="206">
        <f t="shared" ref="DV22:DV29" si="11">SUM(J22:O22)/$DQ$4</f>
        <v>0</v>
      </c>
      <c r="DW22" s="206">
        <f t="shared" ref="DW22:DW29" si="12">SUM(P22:AL22)/$DQ$4</f>
        <v>0</v>
      </c>
      <c r="DX22" s="206">
        <f t="shared" ref="DX22:DX29" si="13">SUM(AM22:CT22)/$DQ$4</f>
        <v>0</v>
      </c>
      <c r="DY22" s="206">
        <f t="shared" ref="DY22:DY29" si="14">SUM(CU22:CY22)/$DQ$4</f>
        <v>0</v>
      </c>
      <c r="DZ22" s="206">
        <f t="shared" ref="DZ22:DZ29" si="15">SUM(CZ22:DE22)/$DQ$4</f>
        <v>0</v>
      </c>
      <c r="EA22" s="206">
        <f t="shared" ref="EA22:EA29" si="16">SUM(DF22:DG22)/$DQ$4</f>
        <v>0</v>
      </c>
      <c r="EB22" s="206">
        <f t="shared" ref="EB22:EB29" si="17">SUM(DH22:DI22)/$DQ$4</f>
        <v>0</v>
      </c>
      <c r="EC22" s="206">
        <f t="shared" ref="EC22:EC29" si="18">SUM(DJ22:DK22)/$DQ$4</f>
        <v>0</v>
      </c>
      <c r="ED22" s="207">
        <f t="shared" si="7"/>
        <v>61.601978314939203</v>
      </c>
      <c r="EE22" s="303">
        <f t="shared" ref="EE22:EE29" si="19">ED22-(DL22/$DQ$4)</f>
        <v>0</v>
      </c>
      <c r="EF22" s="306"/>
      <c r="EG22" s="314"/>
      <c r="EH22" s="110"/>
      <c r="EI22" s="110"/>
      <c r="EJ22" s="110"/>
      <c r="EK22" s="110"/>
    </row>
    <row r="23" spans="1:141" s="126" customFormat="1" ht="15" hidden="1" customHeight="1" outlineLevel="1" x14ac:dyDescent="0.35">
      <c r="A23" s="37" t="s">
        <v>149</v>
      </c>
      <c r="B23" s="40">
        <v>3</v>
      </c>
      <c r="C23" s="38">
        <v>3.1</v>
      </c>
      <c r="D23" s="39" t="s">
        <v>157</v>
      </c>
      <c r="E23" s="208"/>
      <c r="F23" s="209"/>
      <c r="G23" s="218"/>
      <c r="H23" s="205" t="s">
        <v>158</v>
      </c>
      <c r="I23" s="206">
        <v>0</v>
      </c>
      <c r="J23" s="206">
        <v>0</v>
      </c>
      <c r="K23" s="206">
        <v>0</v>
      </c>
      <c r="L23" s="206">
        <v>0</v>
      </c>
      <c r="M23" s="206">
        <v>0</v>
      </c>
      <c r="N23" s="206">
        <v>0</v>
      </c>
      <c r="O23" s="206">
        <v>0</v>
      </c>
      <c r="P23" s="206">
        <v>0</v>
      </c>
      <c r="Q23" s="206">
        <v>0</v>
      </c>
      <c r="R23" s="206">
        <v>0</v>
      </c>
      <c r="S23" s="206">
        <v>0</v>
      </c>
      <c r="T23" s="206">
        <v>0</v>
      </c>
      <c r="U23" s="206">
        <v>0</v>
      </c>
      <c r="V23" s="206">
        <v>0</v>
      </c>
      <c r="W23" s="206">
        <v>0</v>
      </c>
      <c r="X23" s="206">
        <v>0</v>
      </c>
      <c r="Y23" s="206">
        <v>0</v>
      </c>
      <c r="Z23" s="206">
        <v>0</v>
      </c>
      <c r="AA23" s="206">
        <v>0</v>
      </c>
      <c r="AB23" s="206">
        <v>0</v>
      </c>
      <c r="AC23" s="206">
        <v>0</v>
      </c>
      <c r="AD23" s="206">
        <v>0</v>
      </c>
      <c r="AE23" s="206">
        <v>0</v>
      </c>
      <c r="AF23" s="206">
        <v>0</v>
      </c>
      <c r="AG23" s="206">
        <v>0</v>
      </c>
      <c r="AH23" s="206">
        <v>0</v>
      </c>
      <c r="AI23" s="206">
        <v>0</v>
      </c>
      <c r="AJ23" s="206">
        <v>0</v>
      </c>
      <c r="AK23" s="206">
        <v>0</v>
      </c>
      <c r="AL23" s="206">
        <v>0</v>
      </c>
      <c r="AM23" s="206">
        <v>0</v>
      </c>
      <c r="AN23" s="206">
        <v>0</v>
      </c>
      <c r="AO23" s="206">
        <v>0</v>
      </c>
      <c r="AP23" s="206">
        <v>0</v>
      </c>
      <c r="AQ23" s="206">
        <v>0</v>
      </c>
      <c r="AR23" s="206">
        <v>0</v>
      </c>
      <c r="AS23" s="206">
        <v>0</v>
      </c>
      <c r="AT23" s="206">
        <v>0</v>
      </c>
      <c r="AU23" s="206">
        <v>0</v>
      </c>
      <c r="AV23" s="206">
        <v>0</v>
      </c>
      <c r="AW23" s="206">
        <v>0</v>
      </c>
      <c r="AX23" s="206">
        <v>0</v>
      </c>
      <c r="AY23" s="206">
        <v>0</v>
      </c>
      <c r="AZ23" s="206">
        <v>0</v>
      </c>
      <c r="BA23" s="206">
        <v>0</v>
      </c>
      <c r="BB23" s="206">
        <v>0</v>
      </c>
      <c r="BC23" s="206">
        <v>0</v>
      </c>
      <c r="BD23" s="206">
        <v>0</v>
      </c>
      <c r="BE23" s="206">
        <v>0</v>
      </c>
      <c r="BF23" s="206">
        <v>0</v>
      </c>
      <c r="BG23" s="206">
        <v>0</v>
      </c>
      <c r="BH23" s="206">
        <v>0</v>
      </c>
      <c r="BI23" s="206">
        <v>0</v>
      </c>
      <c r="BJ23" s="206">
        <v>0</v>
      </c>
      <c r="BK23" s="206">
        <v>0</v>
      </c>
      <c r="BL23" s="206">
        <v>0</v>
      </c>
      <c r="BM23" s="206">
        <v>0</v>
      </c>
      <c r="BN23" s="206">
        <v>0</v>
      </c>
      <c r="BO23" s="206">
        <v>0</v>
      </c>
      <c r="BP23" s="206">
        <v>0</v>
      </c>
      <c r="BQ23" s="206">
        <v>0</v>
      </c>
      <c r="BR23" s="206">
        <v>0</v>
      </c>
      <c r="BS23" s="206">
        <v>0</v>
      </c>
      <c r="BT23" s="206">
        <v>0</v>
      </c>
      <c r="BU23" s="206">
        <v>0</v>
      </c>
      <c r="BV23" s="206">
        <v>0</v>
      </c>
      <c r="BW23" s="206">
        <v>0</v>
      </c>
      <c r="BX23" s="206">
        <v>0</v>
      </c>
      <c r="BY23" s="206">
        <v>0</v>
      </c>
      <c r="BZ23" s="206">
        <v>0</v>
      </c>
      <c r="CA23" s="206">
        <v>0</v>
      </c>
      <c r="CB23" s="206">
        <v>0</v>
      </c>
      <c r="CC23" s="206">
        <v>0</v>
      </c>
      <c r="CD23" s="206">
        <v>0</v>
      </c>
      <c r="CE23" s="206">
        <v>0</v>
      </c>
      <c r="CF23" s="206">
        <v>0</v>
      </c>
      <c r="CG23" s="206">
        <v>0</v>
      </c>
      <c r="CH23" s="206">
        <v>0</v>
      </c>
      <c r="CI23" s="206">
        <v>0</v>
      </c>
      <c r="CJ23" s="206">
        <v>0</v>
      </c>
      <c r="CK23" s="206">
        <v>0</v>
      </c>
      <c r="CL23" s="206">
        <v>0</v>
      </c>
      <c r="CM23" s="206">
        <v>0</v>
      </c>
      <c r="CN23" s="206">
        <v>0</v>
      </c>
      <c r="CO23" s="206">
        <v>0</v>
      </c>
      <c r="CP23" s="206">
        <v>0</v>
      </c>
      <c r="CQ23" s="206">
        <v>0</v>
      </c>
      <c r="CR23" s="206">
        <v>0</v>
      </c>
      <c r="CS23" s="206">
        <v>0</v>
      </c>
      <c r="CT23" s="206">
        <v>0</v>
      </c>
      <c r="CU23" s="206">
        <v>0</v>
      </c>
      <c r="CV23" s="206">
        <v>0</v>
      </c>
      <c r="CW23" s="206">
        <v>0</v>
      </c>
      <c r="CX23" s="206">
        <v>0</v>
      </c>
      <c r="CY23" s="206">
        <v>0</v>
      </c>
      <c r="CZ23" s="206">
        <v>0</v>
      </c>
      <c r="DA23" s="206">
        <v>0</v>
      </c>
      <c r="DB23" s="206">
        <v>0</v>
      </c>
      <c r="DC23" s="206">
        <v>0</v>
      </c>
      <c r="DD23" s="206">
        <v>0</v>
      </c>
      <c r="DE23" s="206">
        <v>0</v>
      </c>
      <c r="DF23" s="206">
        <v>0</v>
      </c>
      <c r="DG23" s="206">
        <v>0</v>
      </c>
      <c r="DH23" s="206">
        <v>0</v>
      </c>
      <c r="DI23" s="206">
        <v>0</v>
      </c>
      <c r="DJ23" s="206">
        <v>0</v>
      </c>
      <c r="DK23" s="206">
        <v>0</v>
      </c>
      <c r="DL23" s="207">
        <v>0</v>
      </c>
      <c r="DM23" s="343">
        <f t="shared" si="4"/>
        <v>0</v>
      </c>
      <c r="DN23" s="317">
        <f t="shared" si="5"/>
        <v>0</v>
      </c>
      <c r="DO23" s="317" t="s">
        <v>416</v>
      </c>
      <c r="DP23" s="317"/>
      <c r="DQ23" s="208"/>
      <c r="DR23" s="209"/>
      <c r="DS23" s="218"/>
      <c r="DT23" s="205" t="s">
        <v>158</v>
      </c>
      <c r="DU23" s="206">
        <f t="shared" si="10"/>
        <v>0</v>
      </c>
      <c r="DV23" s="206">
        <f t="shared" si="11"/>
        <v>0</v>
      </c>
      <c r="DW23" s="206">
        <f t="shared" si="12"/>
        <v>0</v>
      </c>
      <c r="DX23" s="206">
        <f t="shared" si="13"/>
        <v>0</v>
      </c>
      <c r="DY23" s="206">
        <f t="shared" si="14"/>
        <v>0</v>
      </c>
      <c r="DZ23" s="206">
        <f t="shared" si="15"/>
        <v>0</v>
      </c>
      <c r="EA23" s="206">
        <f t="shared" si="16"/>
        <v>0</v>
      </c>
      <c r="EB23" s="206">
        <f t="shared" si="17"/>
        <v>0</v>
      </c>
      <c r="EC23" s="206">
        <f t="shared" si="18"/>
        <v>0</v>
      </c>
      <c r="ED23" s="207">
        <f t="shared" si="7"/>
        <v>0</v>
      </c>
      <c r="EE23" s="303">
        <f t="shared" si="19"/>
        <v>0</v>
      </c>
      <c r="EF23" s="306"/>
      <c r="EG23" s="314"/>
      <c r="EH23" s="101"/>
    </row>
    <row r="24" spans="1:141" s="126" customFormat="1" ht="15" hidden="1" customHeight="1" outlineLevel="1" x14ac:dyDescent="0.35">
      <c r="A24" s="37" t="s">
        <v>149</v>
      </c>
      <c r="B24" s="40">
        <v>3</v>
      </c>
      <c r="C24" s="38">
        <v>3.1</v>
      </c>
      <c r="D24" s="39" t="s">
        <v>159</v>
      </c>
      <c r="E24" s="208"/>
      <c r="F24" s="209"/>
      <c r="G24" s="218"/>
      <c r="H24" s="205" t="s">
        <v>160</v>
      </c>
      <c r="I24" s="206">
        <v>0</v>
      </c>
      <c r="J24" s="206">
        <v>0</v>
      </c>
      <c r="K24" s="206">
        <v>0</v>
      </c>
      <c r="L24" s="206">
        <v>0</v>
      </c>
      <c r="M24" s="206">
        <v>0</v>
      </c>
      <c r="N24" s="206">
        <v>0</v>
      </c>
      <c r="O24" s="206">
        <v>0</v>
      </c>
      <c r="P24" s="206">
        <v>0</v>
      </c>
      <c r="Q24" s="206">
        <v>0</v>
      </c>
      <c r="R24" s="206">
        <v>0</v>
      </c>
      <c r="S24" s="206">
        <v>0</v>
      </c>
      <c r="T24" s="206">
        <v>0</v>
      </c>
      <c r="U24" s="206">
        <v>0</v>
      </c>
      <c r="V24" s="206">
        <v>0</v>
      </c>
      <c r="W24" s="206">
        <v>0</v>
      </c>
      <c r="X24" s="206">
        <v>0</v>
      </c>
      <c r="Y24" s="206">
        <v>0</v>
      </c>
      <c r="Z24" s="206">
        <v>0</v>
      </c>
      <c r="AA24" s="206">
        <v>0</v>
      </c>
      <c r="AB24" s="206">
        <v>0</v>
      </c>
      <c r="AC24" s="206">
        <v>0</v>
      </c>
      <c r="AD24" s="206">
        <v>0</v>
      </c>
      <c r="AE24" s="206">
        <v>0</v>
      </c>
      <c r="AF24" s="206">
        <v>0</v>
      </c>
      <c r="AG24" s="206">
        <v>0</v>
      </c>
      <c r="AH24" s="206">
        <v>0</v>
      </c>
      <c r="AI24" s="206">
        <v>0</v>
      </c>
      <c r="AJ24" s="206">
        <v>0</v>
      </c>
      <c r="AK24" s="206">
        <v>0</v>
      </c>
      <c r="AL24" s="206">
        <v>0</v>
      </c>
      <c r="AM24" s="206">
        <v>0</v>
      </c>
      <c r="AN24" s="206">
        <v>0</v>
      </c>
      <c r="AO24" s="206">
        <v>0</v>
      </c>
      <c r="AP24" s="206">
        <v>0</v>
      </c>
      <c r="AQ24" s="206">
        <v>0</v>
      </c>
      <c r="AR24" s="206">
        <v>0</v>
      </c>
      <c r="AS24" s="206">
        <v>0</v>
      </c>
      <c r="AT24" s="206">
        <v>0</v>
      </c>
      <c r="AU24" s="206">
        <v>0</v>
      </c>
      <c r="AV24" s="206">
        <v>0</v>
      </c>
      <c r="AW24" s="206">
        <v>0</v>
      </c>
      <c r="AX24" s="206">
        <v>0</v>
      </c>
      <c r="AY24" s="206">
        <v>0</v>
      </c>
      <c r="AZ24" s="206">
        <v>0</v>
      </c>
      <c r="BA24" s="206">
        <v>0</v>
      </c>
      <c r="BB24" s="206">
        <v>0</v>
      </c>
      <c r="BC24" s="206">
        <v>0</v>
      </c>
      <c r="BD24" s="206">
        <v>0</v>
      </c>
      <c r="BE24" s="206">
        <v>0</v>
      </c>
      <c r="BF24" s="206">
        <v>0</v>
      </c>
      <c r="BG24" s="206">
        <v>0</v>
      </c>
      <c r="BH24" s="206">
        <v>0</v>
      </c>
      <c r="BI24" s="206">
        <v>0</v>
      </c>
      <c r="BJ24" s="206">
        <v>0</v>
      </c>
      <c r="BK24" s="206">
        <v>0</v>
      </c>
      <c r="BL24" s="206">
        <v>0</v>
      </c>
      <c r="BM24" s="206">
        <v>0</v>
      </c>
      <c r="BN24" s="206">
        <v>0</v>
      </c>
      <c r="BO24" s="206">
        <v>0</v>
      </c>
      <c r="BP24" s="206">
        <v>0</v>
      </c>
      <c r="BQ24" s="206">
        <v>0</v>
      </c>
      <c r="BR24" s="206">
        <v>0</v>
      </c>
      <c r="BS24" s="206">
        <v>0</v>
      </c>
      <c r="BT24" s="206">
        <v>0</v>
      </c>
      <c r="BU24" s="206">
        <v>0</v>
      </c>
      <c r="BV24" s="206">
        <v>0</v>
      </c>
      <c r="BW24" s="206">
        <v>0</v>
      </c>
      <c r="BX24" s="206">
        <v>0</v>
      </c>
      <c r="BY24" s="206">
        <v>0</v>
      </c>
      <c r="BZ24" s="206">
        <v>0</v>
      </c>
      <c r="CA24" s="206">
        <v>0</v>
      </c>
      <c r="CB24" s="206">
        <v>0</v>
      </c>
      <c r="CC24" s="206">
        <v>0</v>
      </c>
      <c r="CD24" s="206">
        <v>0</v>
      </c>
      <c r="CE24" s="206">
        <v>0</v>
      </c>
      <c r="CF24" s="206">
        <v>0</v>
      </c>
      <c r="CG24" s="206">
        <v>0</v>
      </c>
      <c r="CH24" s="206">
        <v>0</v>
      </c>
      <c r="CI24" s="206">
        <v>0</v>
      </c>
      <c r="CJ24" s="206">
        <v>0</v>
      </c>
      <c r="CK24" s="206">
        <v>0</v>
      </c>
      <c r="CL24" s="206">
        <v>0</v>
      </c>
      <c r="CM24" s="206">
        <v>0</v>
      </c>
      <c r="CN24" s="206">
        <v>0</v>
      </c>
      <c r="CO24" s="206">
        <v>0</v>
      </c>
      <c r="CP24" s="206">
        <v>0</v>
      </c>
      <c r="CQ24" s="206">
        <v>0</v>
      </c>
      <c r="CR24" s="206">
        <v>0</v>
      </c>
      <c r="CS24" s="206">
        <v>0</v>
      </c>
      <c r="CT24" s="206">
        <v>0</v>
      </c>
      <c r="CU24" s="206">
        <v>0</v>
      </c>
      <c r="CV24" s="206">
        <v>0</v>
      </c>
      <c r="CW24" s="206">
        <v>0</v>
      </c>
      <c r="CX24" s="206">
        <v>0</v>
      </c>
      <c r="CY24" s="206">
        <v>0</v>
      </c>
      <c r="CZ24" s="206">
        <v>0</v>
      </c>
      <c r="DA24" s="206">
        <v>0</v>
      </c>
      <c r="DB24" s="206">
        <v>0</v>
      </c>
      <c r="DC24" s="206">
        <v>0</v>
      </c>
      <c r="DD24" s="206">
        <v>0</v>
      </c>
      <c r="DE24" s="206">
        <v>0</v>
      </c>
      <c r="DF24" s="206">
        <v>0</v>
      </c>
      <c r="DG24" s="206">
        <v>0</v>
      </c>
      <c r="DH24" s="206">
        <v>0</v>
      </c>
      <c r="DI24" s="206">
        <v>0</v>
      </c>
      <c r="DJ24" s="206">
        <v>0</v>
      </c>
      <c r="DK24" s="206">
        <v>0</v>
      </c>
      <c r="DL24" s="207">
        <v>0</v>
      </c>
      <c r="DM24" s="343">
        <f t="shared" si="4"/>
        <v>0</v>
      </c>
      <c r="DN24" s="317">
        <f t="shared" si="5"/>
        <v>0</v>
      </c>
      <c r="DO24" s="317" t="s">
        <v>414</v>
      </c>
      <c r="DP24" s="317"/>
      <c r="DQ24" s="208"/>
      <c r="DR24" s="209"/>
      <c r="DS24" s="218"/>
      <c r="DT24" s="205" t="s">
        <v>160</v>
      </c>
      <c r="DU24" s="206">
        <f t="shared" si="10"/>
        <v>0</v>
      </c>
      <c r="DV24" s="206">
        <f t="shared" si="11"/>
        <v>0</v>
      </c>
      <c r="DW24" s="206">
        <f t="shared" si="12"/>
        <v>0</v>
      </c>
      <c r="DX24" s="206">
        <f t="shared" si="13"/>
        <v>0</v>
      </c>
      <c r="DY24" s="206">
        <f t="shared" si="14"/>
        <v>0</v>
      </c>
      <c r="DZ24" s="206">
        <f t="shared" si="15"/>
        <v>0</v>
      </c>
      <c r="EA24" s="206">
        <f t="shared" si="16"/>
        <v>0</v>
      </c>
      <c r="EB24" s="206">
        <f t="shared" si="17"/>
        <v>0</v>
      </c>
      <c r="EC24" s="206">
        <f t="shared" si="18"/>
        <v>0</v>
      </c>
      <c r="ED24" s="207">
        <f t="shared" si="7"/>
        <v>0</v>
      </c>
      <c r="EE24" s="303">
        <f t="shared" si="19"/>
        <v>0</v>
      </c>
      <c r="EF24" s="306"/>
      <c r="EG24" s="314"/>
      <c r="EH24" s="101"/>
    </row>
    <row r="25" spans="1:141" s="126" customFormat="1" ht="15" hidden="1" customHeight="1" outlineLevel="1" x14ac:dyDescent="0.35">
      <c r="A25" s="37" t="s">
        <v>149</v>
      </c>
      <c r="B25" s="40">
        <v>3</v>
      </c>
      <c r="C25" s="38">
        <v>3.1</v>
      </c>
      <c r="D25" s="39" t="s">
        <v>161</v>
      </c>
      <c r="E25" s="208"/>
      <c r="F25" s="209"/>
      <c r="G25" s="218"/>
      <c r="H25" s="205" t="s">
        <v>162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X25" s="206">
        <v>0</v>
      </c>
      <c r="Y25" s="206">
        <v>0</v>
      </c>
      <c r="Z25" s="206">
        <v>0</v>
      </c>
      <c r="AA25" s="206">
        <v>0</v>
      </c>
      <c r="AB25" s="206">
        <v>0</v>
      </c>
      <c r="AC25" s="206">
        <v>0</v>
      </c>
      <c r="AD25" s="206">
        <v>0</v>
      </c>
      <c r="AE25" s="206">
        <v>0</v>
      </c>
      <c r="AF25" s="206">
        <v>0</v>
      </c>
      <c r="AG25" s="206">
        <v>0</v>
      </c>
      <c r="AH25" s="206">
        <v>0</v>
      </c>
      <c r="AI25" s="206">
        <v>0</v>
      </c>
      <c r="AJ25" s="206">
        <v>0</v>
      </c>
      <c r="AK25" s="206">
        <v>0</v>
      </c>
      <c r="AL25" s="206">
        <v>0</v>
      </c>
      <c r="AM25" s="206">
        <v>0</v>
      </c>
      <c r="AN25" s="206">
        <v>0</v>
      </c>
      <c r="AO25" s="206">
        <v>0</v>
      </c>
      <c r="AP25" s="206">
        <v>0</v>
      </c>
      <c r="AQ25" s="206">
        <v>0</v>
      </c>
      <c r="AR25" s="206">
        <v>0</v>
      </c>
      <c r="AS25" s="206">
        <v>0</v>
      </c>
      <c r="AT25" s="206">
        <v>0</v>
      </c>
      <c r="AU25" s="206">
        <v>0</v>
      </c>
      <c r="AV25" s="206">
        <v>0</v>
      </c>
      <c r="AW25" s="206">
        <v>0</v>
      </c>
      <c r="AX25" s="206">
        <v>0</v>
      </c>
      <c r="AY25" s="206">
        <v>0</v>
      </c>
      <c r="AZ25" s="206">
        <v>0</v>
      </c>
      <c r="BA25" s="206">
        <v>0</v>
      </c>
      <c r="BB25" s="206">
        <v>0</v>
      </c>
      <c r="BC25" s="206">
        <v>0</v>
      </c>
      <c r="BD25" s="206">
        <v>0</v>
      </c>
      <c r="BE25" s="206">
        <v>0</v>
      </c>
      <c r="BF25" s="206">
        <v>0</v>
      </c>
      <c r="BG25" s="206">
        <v>0</v>
      </c>
      <c r="BH25" s="206">
        <v>0</v>
      </c>
      <c r="BI25" s="206">
        <v>0</v>
      </c>
      <c r="BJ25" s="206">
        <v>0</v>
      </c>
      <c r="BK25" s="206">
        <v>0</v>
      </c>
      <c r="BL25" s="206">
        <v>0</v>
      </c>
      <c r="BM25" s="206">
        <v>0</v>
      </c>
      <c r="BN25" s="206">
        <v>0</v>
      </c>
      <c r="BO25" s="206">
        <v>0</v>
      </c>
      <c r="BP25" s="206">
        <v>0</v>
      </c>
      <c r="BQ25" s="206">
        <v>0</v>
      </c>
      <c r="BR25" s="206">
        <v>0</v>
      </c>
      <c r="BS25" s="206">
        <v>0</v>
      </c>
      <c r="BT25" s="206">
        <v>0</v>
      </c>
      <c r="BU25" s="206">
        <v>0</v>
      </c>
      <c r="BV25" s="206">
        <v>0</v>
      </c>
      <c r="BW25" s="206">
        <v>0</v>
      </c>
      <c r="BX25" s="206">
        <v>0</v>
      </c>
      <c r="BY25" s="206">
        <v>0</v>
      </c>
      <c r="BZ25" s="206">
        <v>0</v>
      </c>
      <c r="CA25" s="206">
        <v>0</v>
      </c>
      <c r="CB25" s="206">
        <v>0</v>
      </c>
      <c r="CC25" s="206">
        <v>0</v>
      </c>
      <c r="CD25" s="206">
        <v>0</v>
      </c>
      <c r="CE25" s="206">
        <v>0</v>
      </c>
      <c r="CF25" s="206">
        <v>0</v>
      </c>
      <c r="CG25" s="206">
        <v>0</v>
      </c>
      <c r="CH25" s="206">
        <v>0</v>
      </c>
      <c r="CI25" s="206">
        <v>0</v>
      </c>
      <c r="CJ25" s="206">
        <v>0</v>
      </c>
      <c r="CK25" s="206">
        <v>0</v>
      </c>
      <c r="CL25" s="206">
        <v>0</v>
      </c>
      <c r="CM25" s="206">
        <v>0</v>
      </c>
      <c r="CN25" s="206">
        <v>0</v>
      </c>
      <c r="CO25" s="206">
        <v>0</v>
      </c>
      <c r="CP25" s="206">
        <v>0</v>
      </c>
      <c r="CQ25" s="206">
        <v>0</v>
      </c>
      <c r="CR25" s="206">
        <v>0</v>
      </c>
      <c r="CS25" s="206">
        <v>0</v>
      </c>
      <c r="CT25" s="206">
        <v>0</v>
      </c>
      <c r="CU25" s="206">
        <v>0</v>
      </c>
      <c r="CV25" s="206">
        <v>0</v>
      </c>
      <c r="CW25" s="206">
        <v>0</v>
      </c>
      <c r="CX25" s="206">
        <v>0</v>
      </c>
      <c r="CY25" s="206">
        <v>0</v>
      </c>
      <c r="CZ25" s="206">
        <v>0</v>
      </c>
      <c r="DA25" s="206">
        <v>0</v>
      </c>
      <c r="DB25" s="206">
        <v>0</v>
      </c>
      <c r="DC25" s="206">
        <v>0</v>
      </c>
      <c r="DD25" s="206">
        <v>0</v>
      </c>
      <c r="DE25" s="206">
        <v>0</v>
      </c>
      <c r="DF25" s="206">
        <v>0</v>
      </c>
      <c r="DG25" s="206">
        <v>0</v>
      </c>
      <c r="DH25" s="206">
        <v>0</v>
      </c>
      <c r="DI25" s="206">
        <v>0</v>
      </c>
      <c r="DJ25" s="206">
        <v>0</v>
      </c>
      <c r="DK25" s="206">
        <v>0</v>
      </c>
      <c r="DL25" s="207">
        <v>0</v>
      </c>
      <c r="DM25" s="343">
        <f t="shared" si="4"/>
        <v>0</v>
      </c>
      <c r="DN25" s="317">
        <f t="shared" si="5"/>
        <v>0</v>
      </c>
      <c r="DO25" s="317" t="s">
        <v>417</v>
      </c>
      <c r="DP25" s="317"/>
      <c r="DQ25" s="208"/>
      <c r="DR25" s="209"/>
      <c r="DS25" s="218"/>
      <c r="DT25" s="205" t="s">
        <v>162</v>
      </c>
      <c r="DU25" s="206">
        <f t="shared" si="10"/>
        <v>0</v>
      </c>
      <c r="DV25" s="206">
        <f t="shared" si="11"/>
        <v>0</v>
      </c>
      <c r="DW25" s="206">
        <f t="shared" si="12"/>
        <v>0</v>
      </c>
      <c r="DX25" s="206">
        <f t="shared" si="13"/>
        <v>0</v>
      </c>
      <c r="DY25" s="206">
        <f t="shared" si="14"/>
        <v>0</v>
      </c>
      <c r="DZ25" s="206">
        <f t="shared" si="15"/>
        <v>0</v>
      </c>
      <c r="EA25" s="206">
        <f t="shared" si="16"/>
        <v>0</v>
      </c>
      <c r="EB25" s="206">
        <f t="shared" si="17"/>
        <v>0</v>
      </c>
      <c r="EC25" s="206">
        <f t="shared" si="18"/>
        <v>0</v>
      </c>
      <c r="ED25" s="207">
        <f t="shared" si="7"/>
        <v>0</v>
      </c>
      <c r="EE25" s="303">
        <f t="shared" si="19"/>
        <v>0</v>
      </c>
      <c r="EF25" s="306"/>
      <c r="EG25" s="314"/>
      <c r="EH25" s="101"/>
    </row>
    <row r="26" spans="1:141" s="126" customFormat="1" ht="15" hidden="1" customHeight="1" outlineLevel="1" x14ac:dyDescent="0.35">
      <c r="A26" s="37" t="s">
        <v>149</v>
      </c>
      <c r="B26" s="40">
        <v>3</v>
      </c>
      <c r="C26" s="38">
        <v>3.1</v>
      </c>
      <c r="D26" s="39" t="s">
        <v>163</v>
      </c>
      <c r="E26" s="208"/>
      <c r="F26" s="209"/>
      <c r="G26" s="218"/>
      <c r="H26" s="205" t="s">
        <v>164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X26" s="206">
        <v>0</v>
      </c>
      <c r="Y26" s="206">
        <v>0</v>
      </c>
      <c r="Z26" s="206">
        <v>0</v>
      </c>
      <c r="AA26" s="206">
        <v>0</v>
      </c>
      <c r="AB26" s="206">
        <v>0</v>
      </c>
      <c r="AC26" s="206">
        <v>0</v>
      </c>
      <c r="AD26" s="206">
        <v>0</v>
      </c>
      <c r="AE26" s="206">
        <v>0</v>
      </c>
      <c r="AF26" s="206">
        <v>0</v>
      </c>
      <c r="AG26" s="206">
        <v>0</v>
      </c>
      <c r="AH26" s="206">
        <v>0</v>
      </c>
      <c r="AI26" s="206">
        <v>0</v>
      </c>
      <c r="AJ26" s="206">
        <v>0</v>
      </c>
      <c r="AK26" s="206">
        <v>0</v>
      </c>
      <c r="AL26" s="206">
        <v>0</v>
      </c>
      <c r="AM26" s="206">
        <v>0</v>
      </c>
      <c r="AN26" s="206">
        <v>0</v>
      </c>
      <c r="AO26" s="206">
        <v>0</v>
      </c>
      <c r="AP26" s="206">
        <v>0</v>
      </c>
      <c r="AQ26" s="206">
        <v>0</v>
      </c>
      <c r="AR26" s="206">
        <v>0</v>
      </c>
      <c r="AS26" s="206">
        <v>0</v>
      </c>
      <c r="AT26" s="206">
        <v>0</v>
      </c>
      <c r="AU26" s="206">
        <v>0</v>
      </c>
      <c r="AV26" s="206">
        <v>0</v>
      </c>
      <c r="AW26" s="206">
        <v>0</v>
      </c>
      <c r="AX26" s="206">
        <v>0</v>
      </c>
      <c r="AY26" s="206">
        <v>0</v>
      </c>
      <c r="AZ26" s="206">
        <v>0</v>
      </c>
      <c r="BA26" s="206">
        <v>0</v>
      </c>
      <c r="BB26" s="206">
        <v>0</v>
      </c>
      <c r="BC26" s="206">
        <v>0</v>
      </c>
      <c r="BD26" s="206">
        <v>0</v>
      </c>
      <c r="BE26" s="206">
        <v>0</v>
      </c>
      <c r="BF26" s="206">
        <v>0</v>
      </c>
      <c r="BG26" s="206">
        <v>0</v>
      </c>
      <c r="BH26" s="206">
        <v>0</v>
      </c>
      <c r="BI26" s="206">
        <v>0</v>
      </c>
      <c r="BJ26" s="206">
        <v>0</v>
      </c>
      <c r="BK26" s="206">
        <v>0</v>
      </c>
      <c r="BL26" s="206">
        <v>0</v>
      </c>
      <c r="BM26" s="206">
        <v>0</v>
      </c>
      <c r="BN26" s="206">
        <v>0</v>
      </c>
      <c r="BO26" s="206">
        <v>0</v>
      </c>
      <c r="BP26" s="206">
        <v>0</v>
      </c>
      <c r="BQ26" s="206">
        <v>0</v>
      </c>
      <c r="BR26" s="206">
        <v>0</v>
      </c>
      <c r="BS26" s="206">
        <v>0</v>
      </c>
      <c r="BT26" s="206">
        <v>0</v>
      </c>
      <c r="BU26" s="206">
        <v>0</v>
      </c>
      <c r="BV26" s="206">
        <v>0</v>
      </c>
      <c r="BW26" s="206">
        <v>0</v>
      </c>
      <c r="BX26" s="206">
        <v>0</v>
      </c>
      <c r="BY26" s="206">
        <v>0</v>
      </c>
      <c r="BZ26" s="206">
        <v>0</v>
      </c>
      <c r="CA26" s="206">
        <v>0</v>
      </c>
      <c r="CB26" s="206">
        <v>0</v>
      </c>
      <c r="CC26" s="206">
        <v>0</v>
      </c>
      <c r="CD26" s="206">
        <v>0</v>
      </c>
      <c r="CE26" s="206">
        <v>0</v>
      </c>
      <c r="CF26" s="206">
        <v>0</v>
      </c>
      <c r="CG26" s="206">
        <v>0</v>
      </c>
      <c r="CH26" s="206">
        <v>0</v>
      </c>
      <c r="CI26" s="206">
        <v>0</v>
      </c>
      <c r="CJ26" s="206">
        <v>0</v>
      </c>
      <c r="CK26" s="206">
        <v>0</v>
      </c>
      <c r="CL26" s="206">
        <v>0</v>
      </c>
      <c r="CM26" s="206">
        <v>0</v>
      </c>
      <c r="CN26" s="206">
        <v>0</v>
      </c>
      <c r="CO26" s="206">
        <v>0</v>
      </c>
      <c r="CP26" s="206">
        <v>0</v>
      </c>
      <c r="CQ26" s="206">
        <v>0</v>
      </c>
      <c r="CR26" s="206">
        <v>0</v>
      </c>
      <c r="CS26" s="206">
        <v>0</v>
      </c>
      <c r="CT26" s="206">
        <v>0</v>
      </c>
      <c r="CU26" s="206">
        <v>0</v>
      </c>
      <c r="CV26" s="206">
        <v>0</v>
      </c>
      <c r="CW26" s="206">
        <v>0</v>
      </c>
      <c r="CX26" s="206">
        <v>0</v>
      </c>
      <c r="CY26" s="206">
        <v>0</v>
      </c>
      <c r="CZ26" s="206">
        <v>0</v>
      </c>
      <c r="DA26" s="206">
        <v>0</v>
      </c>
      <c r="DB26" s="206">
        <v>0</v>
      </c>
      <c r="DC26" s="206">
        <v>0</v>
      </c>
      <c r="DD26" s="206">
        <v>0</v>
      </c>
      <c r="DE26" s="206">
        <v>0</v>
      </c>
      <c r="DF26" s="206">
        <v>0</v>
      </c>
      <c r="DG26" s="206">
        <v>0</v>
      </c>
      <c r="DH26" s="206">
        <v>0</v>
      </c>
      <c r="DI26" s="206">
        <v>0</v>
      </c>
      <c r="DJ26" s="206">
        <v>0</v>
      </c>
      <c r="DK26" s="206">
        <v>0</v>
      </c>
      <c r="DL26" s="207">
        <v>0</v>
      </c>
      <c r="DM26" s="343">
        <f t="shared" si="4"/>
        <v>0</v>
      </c>
      <c r="DN26" s="317">
        <f t="shared" si="5"/>
        <v>0</v>
      </c>
      <c r="DO26" s="317" t="s">
        <v>418</v>
      </c>
      <c r="DP26" s="317"/>
      <c r="DQ26" s="208"/>
      <c r="DR26" s="209"/>
      <c r="DS26" s="218"/>
      <c r="DT26" s="205" t="s">
        <v>164</v>
      </c>
      <c r="DU26" s="206">
        <f t="shared" si="10"/>
        <v>0</v>
      </c>
      <c r="DV26" s="206">
        <f t="shared" si="11"/>
        <v>0</v>
      </c>
      <c r="DW26" s="206">
        <f t="shared" si="12"/>
        <v>0</v>
      </c>
      <c r="DX26" s="206">
        <f t="shared" si="13"/>
        <v>0</v>
      </c>
      <c r="DY26" s="206">
        <f t="shared" si="14"/>
        <v>0</v>
      </c>
      <c r="DZ26" s="206">
        <f t="shared" si="15"/>
        <v>0</v>
      </c>
      <c r="EA26" s="206">
        <f t="shared" si="16"/>
        <v>0</v>
      </c>
      <c r="EB26" s="206">
        <f t="shared" si="17"/>
        <v>0</v>
      </c>
      <c r="EC26" s="206">
        <f t="shared" si="18"/>
        <v>0</v>
      </c>
      <c r="ED26" s="207">
        <f t="shared" si="7"/>
        <v>0</v>
      </c>
      <c r="EE26" s="303">
        <f t="shared" si="19"/>
        <v>0</v>
      </c>
      <c r="EF26" s="306"/>
      <c r="EG26" s="314"/>
      <c r="EH26" s="101"/>
    </row>
    <row r="27" spans="1:141" s="126" customFormat="1" ht="15" hidden="1" customHeight="1" outlineLevel="1" x14ac:dyDescent="0.35">
      <c r="A27" s="37" t="s">
        <v>149</v>
      </c>
      <c r="B27" s="40">
        <v>3</v>
      </c>
      <c r="C27" s="38">
        <v>3.1</v>
      </c>
      <c r="D27" s="39" t="s">
        <v>165</v>
      </c>
      <c r="E27" s="208"/>
      <c r="F27" s="209"/>
      <c r="G27" s="218"/>
      <c r="H27" s="205" t="s">
        <v>166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X27" s="206">
        <v>0</v>
      </c>
      <c r="Y27" s="206">
        <v>0</v>
      </c>
      <c r="Z27" s="206">
        <v>0</v>
      </c>
      <c r="AA27" s="206">
        <v>0</v>
      </c>
      <c r="AB27" s="206">
        <v>0</v>
      </c>
      <c r="AC27" s="206">
        <v>0</v>
      </c>
      <c r="AD27" s="206">
        <v>0</v>
      </c>
      <c r="AE27" s="206">
        <v>0</v>
      </c>
      <c r="AF27" s="206">
        <v>0</v>
      </c>
      <c r="AG27" s="206">
        <v>0</v>
      </c>
      <c r="AH27" s="206">
        <v>0</v>
      </c>
      <c r="AI27" s="206">
        <v>0</v>
      </c>
      <c r="AJ27" s="206">
        <v>0</v>
      </c>
      <c r="AK27" s="206">
        <v>0</v>
      </c>
      <c r="AL27" s="206">
        <v>0</v>
      </c>
      <c r="AM27" s="206">
        <v>0</v>
      </c>
      <c r="AN27" s="206">
        <v>0</v>
      </c>
      <c r="AO27" s="206">
        <v>0</v>
      </c>
      <c r="AP27" s="206">
        <v>0</v>
      </c>
      <c r="AQ27" s="206">
        <v>0</v>
      </c>
      <c r="AR27" s="206">
        <v>0</v>
      </c>
      <c r="AS27" s="206">
        <v>0</v>
      </c>
      <c r="AT27" s="206">
        <v>0</v>
      </c>
      <c r="AU27" s="206">
        <v>0</v>
      </c>
      <c r="AV27" s="206">
        <v>0</v>
      </c>
      <c r="AW27" s="206">
        <v>0</v>
      </c>
      <c r="AX27" s="206">
        <v>0</v>
      </c>
      <c r="AY27" s="206">
        <v>0</v>
      </c>
      <c r="AZ27" s="206">
        <v>0</v>
      </c>
      <c r="BA27" s="206">
        <v>0</v>
      </c>
      <c r="BB27" s="206">
        <v>0</v>
      </c>
      <c r="BC27" s="206">
        <v>0</v>
      </c>
      <c r="BD27" s="206">
        <v>0</v>
      </c>
      <c r="BE27" s="206">
        <v>0</v>
      </c>
      <c r="BF27" s="206">
        <v>0</v>
      </c>
      <c r="BG27" s="206">
        <v>0</v>
      </c>
      <c r="BH27" s="206">
        <v>0</v>
      </c>
      <c r="BI27" s="206">
        <v>0</v>
      </c>
      <c r="BJ27" s="206">
        <v>0</v>
      </c>
      <c r="BK27" s="206">
        <v>0</v>
      </c>
      <c r="BL27" s="206">
        <v>0</v>
      </c>
      <c r="BM27" s="206">
        <v>0</v>
      </c>
      <c r="BN27" s="206">
        <v>0</v>
      </c>
      <c r="BO27" s="206">
        <v>0</v>
      </c>
      <c r="BP27" s="206">
        <v>0</v>
      </c>
      <c r="BQ27" s="206">
        <v>0</v>
      </c>
      <c r="BR27" s="206">
        <v>0</v>
      </c>
      <c r="BS27" s="206">
        <v>0</v>
      </c>
      <c r="BT27" s="206">
        <v>0</v>
      </c>
      <c r="BU27" s="206">
        <v>0</v>
      </c>
      <c r="BV27" s="206">
        <v>0</v>
      </c>
      <c r="BW27" s="206">
        <v>0</v>
      </c>
      <c r="BX27" s="206">
        <v>0</v>
      </c>
      <c r="BY27" s="206">
        <v>0</v>
      </c>
      <c r="BZ27" s="206">
        <v>0</v>
      </c>
      <c r="CA27" s="206">
        <v>0</v>
      </c>
      <c r="CB27" s="206">
        <v>0</v>
      </c>
      <c r="CC27" s="206">
        <v>0</v>
      </c>
      <c r="CD27" s="206">
        <v>0</v>
      </c>
      <c r="CE27" s="206">
        <v>0</v>
      </c>
      <c r="CF27" s="206">
        <v>0</v>
      </c>
      <c r="CG27" s="206">
        <v>0</v>
      </c>
      <c r="CH27" s="206">
        <v>0</v>
      </c>
      <c r="CI27" s="206">
        <v>0</v>
      </c>
      <c r="CJ27" s="206">
        <v>0</v>
      </c>
      <c r="CK27" s="206">
        <v>0</v>
      </c>
      <c r="CL27" s="206">
        <v>0</v>
      </c>
      <c r="CM27" s="206">
        <v>0</v>
      </c>
      <c r="CN27" s="206">
        <v>0</v>
      </c>
      <c r="CO27" s="206">
        <v>0</v>
      </c>
      <c r="CP27" s="206">
        <v>0</v>
      </c>
      <c r="CQ27" s="206">
        <v>0</v>
      </c>
      <c r="CR27" s="206">
        <v>0</v>
      </c>
      <c r="CS27" s="206">
        <v>0</v>
      </c>
      <c r="CT27" s="206">
        <v>0</v>
      </c>
      <c r="CU27" s="206">
        <v>0</v>
      </c>
      <c r="CV27" s="206">
        <v>0</v>
      </c>
      <c r="CW27" s="206">
        <v>0</v>
      </c>
      <c r="CX27" s="206">
        <v>0</v>
      </c>
      <c r="CY27" s="206">
        <v>0</v>
      </c>
      <c r="CZ27" s="206">
        <v>0</v>
      </c>
      <c r="DA27" s="206">
        <v>0</v>
      </c>
      <c r="DB27" s="206">
        <v>0</v>
      </c>
      <c r="DC27" s="206">
        <v>0</v>
      </c>
      <c r="DD27" s="206">
        <v>0</v>
      </c>
      <c r="DE27" s="206">
        <v>0</v>
      </c>
      <c r="DF27" s="206">
        <v>0</v>
      </c>
      <c r="DG27" s="206">
        <v>0</v>
      </c>
      <c r="DH27" s="206">
        <v>0</v>
      </c>
      <c r="DI27" s="206">
        <v>0</v>
      </c>
      <c r="DJ27" s="206">
        <v>0</v>
      </c>
      <c r="DK27" s="206">
        <v>0</v>
      </c>
      <c r="DL27" s="207">
        <v>0</v>
      </c>
      <c r="DM27" s="343">
        <f t="shared" si="4"/>
        <v>0</v>
      </c>
      <c r="DN27" s="317">
        <f t="shared" si="5"/>
        <v>0</v>
      </c>
      <c r="DO27" s="317" t="s">
        <v>418</v>
      </c>
      <c r="DP27" s="317"/>
      <c r="DQ27" s="208"/>
      <c r="DR27" s="209"/>
      <c r="DS27" s="218"/>
      <c r="DT27" s="205" t="s">
        <v>166</v>
      </c>
      <c r="DU27" s="206">
        <f t="shared" si="10"/>
        <v>0</v>
      </c>
      <c r="DV27" s="206">
        <f t="shared" si="11"/>
        <v>0</v>
      </c>
      <c r="DW27" s="206">
        <f t="shared" si="12"/>
        <v>0</v>
      </c>
      <c r="DX27" s="206">
        <f t="shared" si="13"/>
        <v>0</v>
      </c>
      <c r="DY27" s="206">
        <f t="shared" si="14"/>
        <v>0</v>
      </c>
      <c r="DZ27" s="206">
        <f t="shared" si="15"/>
        <v>0</v>
      </c>
      <c r="EA27" s="206">
        <f t="shared" si="16"/>
        <v>0</v>
      </c>
      <c r="EB27" s="206">
        <f t="shared" si="17"/>
        <v>0</v>
      </c>
      <c r="EC27" s="206">
        <f t="shared" si="18"/>
        <v>0</v>
      </c>
      <c r="ED27" s="207">
        <f t="shared" si="7"/>
        <v>0</v>
      </c>
      <c r="EE27" s="303">
        <f t="shared" si="19"/>
        <v>0</v>
      </c>
      <c r="EF27" s="306"/>
      <c r="EG27" s="314"/>
      <c r="EH27" s="101"/>
    </row>
    <row r="28" spans="1:141" s="126" customFormat="1" ht="15" hidden="1" customHeight="1" outlineLevel="1" x14ac:dyDescent="0.35">
      <c r="A28" s="37" t="s">
        <v>149</v>
      </c>
      <c r="B28" s="40">
        <v>3</v>
      </c>
      <c r="C28" s="38">
        <v>3.1</v>
      </c>
      <c r="D28" s="39" t="s">
        <v>167</v>
      </c>
      <c r="E28" s="208"/>
      <c r="F28" s="209"/>
      <c r="G28" s="218"/>
      <c r="H28" s="205" t="s">
        <v>168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X28" s="206">
        <v>0</v>
      </c>
      <c r="Y28" s="206">
        <v>0</v>
      </c>
      <c r="Z28" s="206">
        <v>0</v>
      </c>
      <c r="AA28" s="206">
        <v>0</v>
      </c>
      <c r="AB28" s="206">
        <v>0</v>
      </c>
      <c r="AC28" s="206">
        <v>0</v>
      </c>
      <c r="AD28" s="206">
        <v>0</v>
      </c>
      <c r="AE28" s="206">
        <v>0</v>
      </c>
      <c r="AF28" s="206">
        <v>0</v>
      </c>
      <c r="AG28" s="206">
        <v>0</v>
      </c>
      <c r="AH28" s="206">
        <v>0</v>
      </c>
      <c r="AI28" s="206">
        <v>0</v>
      </c>
      <c r="AJ28" s="206">
        <v>0</v>
      </c>
      <c r="AK28" s="206">
        <v>0</v>
      </c>
      <c r="AL28" s="206">
        <v>0</v>
      </c>
      <c r="AM28" s="206">
        <v>0</v>
      </c>
      <c r="AN28" s="206">
        <v>0</v>
      </c>
      <c r="AO28" s="206">
        <v>0</v>
      </c>
      <c r="AP28" s="206">
        <v>0</v>
      </c>
      <c r="AQ28" s="206">
        <v>0</v>
      </c>
      <c r="AR28" s="206">
        <v>0</v>
      </c>
      <c r="AS28" s="206">
        <v>0</v>
      </c>
      <c r="AT28" s="206">
        <v>0</v>
      </c>
      <c r="AU28" s="206">
        <v>0</v>
      </c>
      <c r="AV28" s="206">
        <v>0</v>
      </c>
      <c r="AW28" s="206">
        <v>0</v>
      </c>
      <c r="AX28" s="206">
        <v>0</v>
      </c>
      <c r="AY28" s="206">
        <v>0</v>
      </c>
      <c r="AZ28" s="206">
        <v>0</v>
      </c>
      <c r="BA28" s="206">
        <v>0</v>
      </c>
      <c r="BB28" s="206">
        <v>0</v>
      </c>
      <c r="BC28" s="206">
        <v>0</v>
      </c>
      <c r="BD28" s="206">
        <v>0</v>
      </c>
      <c r="BE28" s="206">
        <v>0</v>
      </c>
      <c r="BF28" s="206">
        <v>0</v>
      </c>
      <c r="BG28" s="206">
        <v>0</v>
      </c>
      <c r="BH28" s="206">
        <v>0</v>
      </c>
      <c r="BI28" s="206">
        <v>0</v>
      </c>
      <c r="BJ28" s="206">
        <v>0</v>
      </c>
      <c r="BK28" s="206">
        <v>0</v>
      </c>
      <c r="BL28" s="206">
        <v>0</v>
      </c>
      <c r="BM28" s="206">
        <v>0</v>
      </c>
      <c r="BN28" s="206">
        <v>0</v>
      </c>
      <c r="BO28" s="206">
        <v>0</v>
      </c>
      <c r="BP28" s="206">
        <v>0</v>
      </c>
      <c r="BQ28" s="206">
        <v>0</v>
      </c>
      <c r="BR28" s="206">
        <v>0</v>
      </c>
      <c r="BS28" s="206">
        <v>0</v>
      </c>
      <c r="BT28" s="206">
        <v>0</v>
      </c>
      <c r="BU28" s="206">
        <v>0</v>
      </c>
      <c r="BV28" s="206">
        <v>0</v>
      </c>
      <c r="BW28" s="206">
        <v>0</v>
      </c>
      <c r="BX28" s="206">
        <v>0</v>
      </c>
      <c r="BY28" s="206">
        <v>0</v>
      </c>
      <c r="BZ28" s="206">
        <v>0</v>
      </c>
      <c r="CA28" s="206">
        <v>0</v>
      </c>
      <c r="CB28" s="206">
        <v>0</v>
      </c>
      <c r="CC28" s="206">
        <v>0</v>
      </c>
      <c r="CD28" s="206">
        <v>0</v>
      </c>
      <c r="CE28" s="206">
        <v>0</v>
      </c>
      <c r="CF28" s="206">
        <v>0</v>
      </c>
      <c r="CG28" s="206">
        <v>0</v>
      </c>
      <c r="CH28" s="206">
        <v>0</v>
      </c>
      <c r="CI28" s="206">
        <v>0</v>
      </c>
      <c r="CJ28" s="206">
        <v>0</v>
      </c>
      <c r="CK28" s="206">
        <v>0</v>
      </c>
      <c r="CL28" s="206">
        <v>0</v>
      </c>
      <c r="CM28" s="206">
        <v>0</v>
      </c>
      <c r="CN28" s="206">
        <v>0</v>
      </c>
      <c r="CO28" s="206">
        <v>0</v>
      </c>
      <c r="CP28" s="206">
        <v>0</v>
      </c>
      <c r="CQ28" s="206">
        <v>0</v>
      </c>
      <c r="CR28" s="206">
        <v>0</v>
      </c>
      <c r="CS28" s="206">
        <v>0</v>
      </c>
      <c r="CT28" s="206">
        <v>0</v>
      </c>
      <c r="CU28" s="206">
        <v>0</v>
      </c>
      <c r="CV28" s="206">
        <v>0</v>
      </c>
      <c r="CW28" s="206">
        <v>0</v>
      </c>
      <c r="CX28" s="206">
        <v>0</v>
      </c>
      <c r="CY28" s="206">
        <v>0</v>
      </c>
      <c r="CZ28" s="206">
        <v>0</v>
      </c>
      <c r="DA28" s="206">
        <v>0</v>
      </c>
      <c r="DB28" s="206">
        <v>0</v>
      </c>
      <c r="DC28" s="206">
        <v>0</v>
      </c>
      <c r="DD28" s="206">
        <v>0</v>
      </c>
      <c r="DE28" s="206">
        <v>0</v>
      </c>
      <c r="DF28" s="206">
        <v>0</v>
      </c>
      <c r="DG28" s="206">
        <v>0</v>
      </c>
      <c r="DH28" s="206">
        <v>0</v>
      </c>
      <c r="DI28" s="206">
        <v>0</v>
      </c>
      <c r="DJ28" s="206">
        <v>0</v>
      </c>
      <c r="DK28" s="206">
        <v>0</v>
      </c>
      <c r="DL28" s="207">
        <v>0</v>
      </c>
      <c r="DM28" s="343">
        <f t="shared" si="4"/>
        <v>0</v>
      </c>
      <c r="DN28" s="317">
        <f t="shared" si="5"/>
        <v>0</v>
      </c>
      <c r="DO28" s="317" t="s">
        <v>418</v>
      </c>
      <c r="DP28" s="317"/>
      <c r="DQ28" s="208"/>
      <c r="DR28" s="209"/>
      <c r="DS28" s="218"/>
      <c r="DT28" s="205" t="s">
        <v>168</v>
      </c>
      <c r="DU28" s="206">
        <f t="shared" si="10"/>
        <v>0</v>
      </c>
      <c r="DV28" s="206">
        <f t="shared" si="11"/>
        <v>0</v>
      </c>
      <c r="DW28" s="206">
        <f t="shared" si="12"/>
        <v>0</v>
      </c>
      <c r="DX28" s="206">
        <f t="shared" si="13"/>
        <v>0</v>
      </c>
      <c r="DY28" s="206">
        <f t="shared" si="14"/>
        <v>0</v>
      </c>
      <c r="DZ28" s="206">
        <f t="shared" si="15"/>
        <v>0</v>
      </c>
      <c r="EA28" s="206">
        <f t="shared" si="16"/>
        <v>0</v>
      </c>
      <c r="EB28" s="206">
        <f t="shared" si="17"/>
        <v>0</v>
      </c>
      <c r="EC28" s="206">
        <f t="shared" si="18"/>
        <v>0</v>
      </c>
      <c r="ED28" s="207">
        <f t="shared" si="7"/>
        <v>0</v>
      </c>
      <c r="EE28" s="303">
        <f t="shared" si="19"/>
        <v>0</v>
      </c>
      <c r="EF28" s="306"/>
      <c r="EG28" s="314"/>
      <c r="EH28" s="101"/>
    </row>
    <row r="29" spans="1:141" s="126" customFormat="1" ht="15" hidden="1" customHeight="1" outlineLevel="1" x14ac:dyDescent="0.35">
      <c r="A29" s="37" t="s">
        <v>149</v>
      </c>
      <c r="B29" s="40">
        <v>3</v>
      </c>
      <c r="C29" s="38">
        <v>3.1</v>
      </c>
      <c r="D29" s="39" t="s">
        <v>169</v>
      </c>
      <c r="E29" s="208"/>
      <c r="F29" s="209"/>
      <c r="G29" s="218"/>
      <c r="H29" s="205" t="s">
        <v>170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X29" s="206">
        <v>0</v>
      </c>
      <c r="Y29" s="206">
        <v>0</v>
      </c>
      <c r="Z29" s="206">
        <v>0</v>
      </c>
      <c r="AA29" s="206">
        <v>0</v>
      </c>
      <c r="AB29" s="206">
        <v>0</v>
      </c>
      <c r="AC29" s="206">
        <v>0</v>
      </c>
      <c r="AD29" s="206">
        <v>0</v>
      </c>
      <c r="AE29" s="206">
        <v>0</v>
      </c>
      <c r="AF29" s="206">
        <v>0</v>
      </c>
      <c r="AG29" s="206">
        <v>0</v>
      </c>
      <c r="AH29" s="206">
        <v>0</v>
      </c>
      <c r="AI29" s="206">
        <v>0</v>
      </c>
      <c r="AJ29" s="206">
        <v>0</v>
      </c>
      <c r="AK29" s="206">
        <v>0</v>
      </c>
      <c r="AL29" s="206">
        <v>0</v>
      </c>
      <c r="AM29" s="206">
        <v>0</v>
      </c>
      <c r="AN29" s="206">
        <v>0</v>
      </c>
      <c r="AO29" s="206">
        <v>0</v>
      </c>
      <c r="AP29" s="206">
        <v>0</v>
      </c>
      <c r="AQ29" s="206">
        <v>0</v>
      </c>
      <c r="AR29" s="206">
        <v>0</v>
      </c>
      <c r="AS29" s="206">
        <v>0</v>
      </c>
      <c r="AT29" s="206">
        <v>0</v>
      </c>
      <c r="AU29" s="206">
        <v>0</v>
      </c>
      <c r="AV29" s="206">
        <v>0</v>
      </c>
      <c r="AW29" s="206">
        <v>0</v>
      </c>
      <c r="AX29" s="206">
        <v>0</v>
      </c>
      <c r="AY29" s="206">
        <v>0</v>
      </c>
      <c r="AZ29" s="206">
        <v>0</v>
      </c>
      <c r="BA29" s="206">
        <v>0</v>
      </c>
      <c r="BB29" s="206">
        <v>0</v>
      </c>
      <c r="BC29" s="206">
        <v>0</v>
      </c>
      <c r="BD29" s="206">
        <v>0</v>
      </c>
      <c r="BE29" s="206">
        <v>0</v>
      </c>
      <c r="BF29" s="206">
        <v>0</v>
      </c>
      <c r="BG29" s="206">
        <v>0</v>
      </c>
      <c r="BH29" s="206">
        <v>0</v>
      </c>
      <c r="BI29" s="206">
        <v>0</v>
      </c>
      <c r="BJ29" s="206">
        <v>0</v>
      </c>
      <c r="BK29" s="206">
        <v>0</v>
      </c>
      <c r="BL29" s="206">
        <v>0</v>
      </c>
      <c r="BM29" s="206">
        <v>0</v>
      </c>
      <c r="BN29" s="206">
        <v>0</v>
      </c>
      <c r="BO29" s="206">
        <v>0</v>
      </c>
      <c r="BP29" s="206">
        <v>0</v>
      </c>
      <c r="BQ29" s="206">
        <v>0</v>
      </c>
      <c r="BR29" s="206">
        <v>0</v>
      </c>
      <c r="BS29" s="206">
        <v>0</v>
      </c>
      <c r="BT29" s="206">
        <v>0</v>
      </c>
      <c r="BU29" s="206">
        <v>0</v>
      </c>
      <c r="BV29" s="206">
        <v>0</v>
      </c>
      <c r="BW29" s="206">
        <v>0</v>
      </c>
      <c r="BX29" s="206">
        <v>0</v>
      </c>
      <c r="BY29" s="206">
        <v>0</v>
      </c>
      <c r="BZ29" s="206">
        <v>0</v>
      </c>
      <c r="CA29" s="206">
        <v>0</v>
      </c>
      <c r="CB29" s="206">
        <v>0</v>
      </c>
      <c r="CC29" s="206">
        <v>0</v>
      </c>
      <c r="CD29" s="206">
        <v>0</v>
      </c>
      <c r="CE29" s="206">
        <v>0</v>
      </c>
      <c r="CF29" s="206">
        <v>0</v>
      </c>
      <c r="CG29" s="206">
        <v>0</v>
      </c>
      <c r="CH29" s="206">
        <v>0</v>
      </c>
      <c r="CI29" s="206">
        <v>0</v>
      </c>
      <c r="CJ29" s="206">
        <v>0</v>
      </c>
      <c r="CK29" s="206">
        <v>0</v>
      </c>
      <c r="CL29" s="206">
        <v>0</v>
      </c>
      <c r="CM29" s="206">
        <v>0</v>
      </c>
      <c r="CN29" s="206">
        <v>0</v>
      </c>
      <c r="CO29" s="206">
        <v>0</v>
      </c>
      <c r="CP29" s="206">
        <v>0</v>
      </c>
      <c r="CQ29" s="206">
        <v>0</v>
      </c>
      <c r="CR29" s="206">
        <v>0</v>
      </c>
      <c r="CS29" s="206">
        <v>0</v>
      </c>
      <c r="CT29" s="206">
        <v>0</v>
      </c>
      <c r="CU29" s="206">
        <v>0</v>
      </c>
      <c r="CV29" s="206">
        <v>0</v>
      </c>
      <c r="CW29" s="206">
        <v>0</v>
      </c>
      <c r="CX29" s="206">
        <v>0</v>
      </c>
      <c r="CY29" s="206">
        <v>0</v>
      </c>
      <c r="CZ29" s="206">
        <v>0</v>
      </c>
      <c r="DA29" s="206">
        <v>0</v>
      </c>
      <c r="DB29" s="206">
        <v>0</v>
      </c>
      <c r="DC29" s="206">
        <v>0</v>
      </c>
      <c r="DD29" s="206">
        <v>0</v>
      </c>
      <c r="DE29" s="206">
        <v>0</v>
      </c>
      <c r="DF29" s="206">
        <v>0</v>
      </c>
      <c r="DG29" s="206">
        <v>0</v>
      </c>
      <c r="DH29" s="206">
        <v>0</v>
      </c>
      <c r="DI29" s="206">
        <v>0</v>
      </c>
      <c r="DJ29" s="206">
        <v>0</v>
      </c>
      <c r="DK29" s="206">
        <v>0</v>
      </c>
      <c r="DL29" s="207">
        <v>0</v>
      </c>
      <c r="DM29" s="343">
        <f t="shared" si="4"/>
        <v>0</v>
      </c>
      <c r="DN29" s="317">
        <f t="shared" si="5"/>
        <v>0</v>
      </c>
      <c r="DO29" s="317" t="s">
        <v>418</v>
      </c>
      <c r="DP29" s="317"/>
      <c r="DQ29" s="208"/>
      <c r="DR29" s="209"/>
      <c r="DS29" s="218"/>
      <c r="DT29" s="205" t="s">
        <v>170</v>
      </c>
      <c r="DU29" s="206">
        <f t="shared" si="10"/>
        <v>0</v>
      </c>
      <c r="DV29" s="206">
        <f t="shared" si="11"/>
        <v>0</v>
      </c>
      <c r="DW29" s="206">
        <f t="shared" si="12"/>
        <v>0</v>
      </c>
      <c r="DX29" s="206">
        <f t="shared" si="13"/>
        <v>0</v>
      </c>
      <c r="DY29" s="206">
        <f t="shared" si="14"/>
        <v>0</v>
      </c>
      <c r="DZ29" s="206">
        <f t="shared" si="15"/>
        <v>0</v>
      </c>
      <c r="EA29" s="206">
        <f t="shared" si="16"/>
        <v>0</v>
      </c>
      <c r="EB29" s="206">
        <f t="shared" si="17"/>
        <v>0</v>
      </c>
      <c r="EC29" s="206">
        <f t="shared" si="18"/>
        <v>0</v>
      </c>
      <c r="ED29" s="207">
        <f t="shared" si="7"/>
        <v>0</v>
      </c>
      <c r="EE29" s="303">
        <f t="shared" si="19"/>
        <v>0</v>
      </c>
      <c r="EF29" s="306"/>
      <c r="EG29" s="314"/>
      <c r="EH29" s="101"/>
    </row>
    <row r="30" spans="1:141" s="126" customFormat="1" ht="15" hidden="1" customHeight="1" outlineLevel="1" x14ac:dyDescent="0.35">
      <c r="A30" s="127" t="s">
        <v>149</v>
      </c>
      <c r="B30" s="130">
        <v>3</v>
      </c>
      <c r="C30" s="128">
        <v>3.2</v>
      </c>
      <c r="D30" s="129"/>
      <c r="E30" s="210"/>
      <c r="F30" s="211"/>
      <c r="G30" s="211" t="s">
        <v>171</v>
      </c>
      <c r="H30" s="219"/>
      <c r="I30" s="215">
        <v>0</v>
      </c>
      <c r="J30" s="216">
        <v>0</v>
      </c>
      <c r="K30" s="215">
        <v>0</v>
      </c>
      <c r="L30" s="215">
        <v>0</v>
      </c>
      <c r="M30" s="215">
        <v>0</v>
      </c>
      <c r="N30" s="215">
        <v>0</v>
      </c>
      <c r="O30" s="215">
        <v>0</v>
      </c>
      <c r="P30" s="215">
        <v>0</v>
      </c>
      <c r="Q30" s="215">
        <v>0</v>
      </c>
      <c r="R30" s="215">
        <v>0</v>
      </c>
      <c r="S30" s="215">
        <v>0</v>
      </c>
      <c r="T30" s="215">
        <v>0</v>
      </c>
      <c r="U30" s="215">
        <v>0</v>
      </c>
      <c r="V30" s="215">
        <v>0</v>
      </c>
      <c r="W30" s="215">
        <v>0</v>
      </c>
      <c r="X30" s="215">
        <v>0</v>
      </c>
      <c r="Y30" s="215">
        <v>0</v>
      </c>
      <c r="Z30" s="215">
        <v>0</v>
      </c>
      <c r="AA30" s="215">
        <v>0</v>
      </c>
      <c r="AB30" s="215">
        <v>0</v>
      </c>
      <c r="AC30" s="215">
        <v>0</v>
      </c>
      <c r="AD30" s="215">
        <v>0</v>
      </c>
      <c r="AE30" s="215">
        <v>0</v>
      </c>
      <c r="AF30" s="215">
        <v>0</v>
      </c>
      <c r="AG30" s="215">
        <v>0</v>
      </c>
      <c r="AH30" s="215">
        <v>0</v>
      </c>
      <c r="AI30" s="215">
        <v>0</v>
      </c>
      <c r="AJ30" s="215">
        <v>0</v>
      </c>
      <c r="AK30" s="215">
        <v>0</v>
      </c>
      <c r="AL30" s="215">
        <v>0</v>
      </c>
      <c r="AM30" s="215">
        <v>0</v>
      </c>
      <c r="AN30" s="215">
        <v>0</v>
      </c>
      <c r="AO30" s="215">
        <v>0</v>
      </c>
      <c r="AP30" s="215">
        <v>0</v>
      </c>
      <c r="AQ30" s="215">
        <v>0</v>
      </c>
      <c r="AR30" s="215">
        <v>0</v>
      </c>
      <c r="AS30" s="215">
        <v>0</v>
      </c>
      <c r="AT30" s="215">
        <v>0</v>
      </c>
      <c r="AU30" s="215">
        <v>0</v>
      </c>
      <c r="AV30" s="215">
        <v>0</v>
      </c>
      <c r="AW30" s="215">
        <v>0</v>
      </c>
      <c r="AX30" s="215">
        <v>0</v>
      </c>
      <c r="AY30" s="215">
        <v>0</v>
      </c>
      <c r="AZ30" s="215">
        <v>0</v>
      </c>
      <c r="BA30" s="215">
        <v>0</v>
      </c>
      <c r="BB30" s="215">
        <v>0</v>
      </c>
      <c r="BC30" s="215">
        <v>0</v>
      </c>
      <c r="BD30" s="215">
        <v>0</v>
      </c>
      <c r="BE30" s="215">
        <v>0</v>
      </c>
      <c r="BF30" s="215">
        <v>0</v>
      </c>
      <c r="BG30" s="215">
        <v>0</v>
      </c>
      <c r="BH30" s="215">
        <v>0</v>
      </c>
      <c r="BI30" s="215">
        <v>0</v>
      </c>
      <c r="BJ30" s="215">
        <v>0</v>
      </c>
      <c r="BK30" s="215">
        <v>0</v>
      </c>
      <c r="BL30" s="215">
        <v>0</v>
      </c>
      <c r="BM30" s="215">
        <v>0</v>
      </c>
      <c r="BN30" s="215">
        <v>0</v>
      </c>
      <c r="BO30" s="215">
        <v>0</v>
      </c>
      <c r="BP30" s="215">
        <v>0</v>
      </c>
      <c r="BQ30" s="215">
        <v>0</v>
      </c>
      <c r="BR30" s="215">
        <v>0</v>
      </c>
      <c r="BS30" s="215">
        <v>0</v>
      </c>
      <c r="BT30" s="215">
        <v>0</v>
      </c>
      <c r="BU30" s="215">
        <v>0</v>
      </c>
      <c r="BV30" s="215">
        <v>0</v>
      </c>
      <c r="BW30" s="215">
        <v>0</v>
      </c>
      <c r="BX30" s="215">
        <v>0</v>
      </c>
      <c r="BY30" s="215">
        <v>0</v>
      </c>
      <c r="BZ30" s="215">
        <v>0</v>
      </c>
      <c r="CA30" s="215">
        <v>0</v>
      </c>
      <c r="CB30" s="215">
        <v>0</v>
      </c>
      <c r="CC30" s="215">
        <v>0</v>
      </c>
      <c r="CD30" s="215">
        <v>0</v>
      </c>
      <c r="CE30" s="215">
        <v>0</v>
      </c>
      <c r="CF30" s="215">
        <v>0</v>
      </c>
      <c r="CG30" s="215">
        <v>0</v>
      </c>
      <c r="CH30" s="215">
        <v>0</v>
      </c>
      <c r="CI30" s="215">
        <v>0</v>
      </c>
      <c r="CJ30" s="215">
        <v>0</v>
      </c>
      <c r="CK30" s="215">
        <v>0</v>
      </c>
      <c r="CL30" s="215">
        <v>0</v>
      </c>
      <c r="CM30" s="215">
        <v>0</v>
      </c>
      <c r="CN30" s="215">
        <v>0</v>
      </c>
      <c r="CO30" s="215">
        <v>0</v>
      </c>
      <c r="CP30" s="215">
        <v>0</v>
      </c>
      <c r="CQ30" s="215">
        <v>0</v>
      </c>
      <c r="CR30" s="215">
        <v>0</v>
      </c>
      <c r="CS30" s="215">
        <v>0</v>
      </c>
      <c r="CT30" s="215">
        <v>0</v>
      </c>
      <c r="CU30" s="215">
        <v>0</v>
      </c>
      <c r="CV30" s="215">
        <v>0</v>
      </c>
      <c r="CW30" s="215">
        <v>0</v>
      </c>
      <c r="CX30" s="215">
        <v>0</v>
      </c>
      <c r="CY30" s="215">
        <v>0</v>
      </c>
      <c r="CZ30" s="215">
        <v>0</v>
      </c>
      <c r="DA30" s="215">
        <v>0</v>
      </c>
      <c r="DB30" s="215">
        <v>0</v>
      </c>
      <c r="DC30" s="215">
        <v>0</v>
      </c>
      <c r="DD30" s="215">
        <v>0</v>
      </c>
      <c r="DE30" s="215">
        <v>0</v>
      </c>
      <c r="DF30" s="215">
        <v>0</v>
      </c>
      <c r="DG30" s="215">
        <v>0</v>
      </c>
      <c r="DH30" s="215">
        <v>0</v>
      </c>
      <c r="DI30" s="215">
        <v>0</v>
      </c>
      <c r="DJ30" s="215">
        <v>0</v>
      </c>
      <c r="DK30" s="215">
        <v>0</v>
      </c>
      <c r="DL30" s="217">
        <v>0</v>
      </c>
      <c r="DM30" s="343">
        <f t="shared" si="4"/>
        <v>0</v>
      </c>
      <c r="DN30" s="317">
        <f t="shared" si="5"/>
        <v>0</v>
      </c>
      <c r="DO30" s="317"/>
      <c r="DP30" s="317"/>
      <c r="DQ30" s="210"/>
      <c r="DR30" s="211"/>
      <c r="DS30" s="211" t="s">
        <v>171</v>
      </c>
      <c r="DT30" s="219"/>
      <c r="DU30" s="215">
        <f t="shared" ref="DU30:EC30" si="20">SUM(DU31:DU39)</f>
        <v>0</v>
      </c>
      <c r="DV30" s="215">
        <f t="shared" si="20"/>
        <v>0</v>
      </c>
      <c r="DW30" s="215">
        <f t="shared" si="20"/>
        <v>0</v>
      </c>
      <c r="DX30" s="215">
        <f t="shared" si="20"/>
        <v>0</v>
      </c>
      <c r="DY30" s="215">
        <f t="shared" si="20"/>
        <v>0</v>
      </c>
      <c r="DZ30" s="215">
        <f t="shared" si="20"/>
        <v>0</v>
      </c>
      <c r="EA30" s="215">
        <f t="shared" si="20"/>
        <v>0</v>
      </c>
      <c r="EB30" s="215">
        <f t="shared" si="20"/>
        <v>0</v>
      </c>
      <c r="EC30" s="215">
        <f t="shared" si="20"/>
        <v>0</v>
      </c>
      <c r="ED30" s="217">
        <f t="shared" si="7"/>
        <v>0</v>
      </c>
      <c r="EE30" s="305"/>
      <c r="EF30" s="306"/>
      <c r="EG30" s="314"/>
      <c r="EH30" s="101"/>
    </row>
    <row r="31" spans="1:141" s="126" customFormat="1" ht="15" hidden="1" customHeight="1" outlineLevel="1" x14ac:dyDescent="0.35">
      <c r="A31" s="37" t="s">
        <v>149</v>
      </c>
      <c r="B31" s="40">
        <v>3</v>
      </c>
      <c r="C31" s="38">
        <v>3.2</v>
      </c>
      <c r="D31" s="39" t="s">
        <v>172</v>
      </c>
      <c r="E31" s="208"/>
      <c r="F31" s="209"/>
      <c r="G31" s="209"/>
      <c r="H31" s="205" t="s">
        <v>173</v>
      </c>
      <c r="I31" s="206">
        <v>0</v>
      </c>
      <c r="J31" s="206">
        <v>0</v>
      </c>
      <c r="K31" s="206">
        <v>0</v>
      </c>
      <c r="L31" s="206">
        <v>0</v>
      </c>
      <c r="M31" s="206">
        <v>0</v>
      </c>
      <c r="N31" s="206">
        <v>0</v>
      </c>
      <c r="O31" s="206">
        <v>0</v>
      </c>
      <c r="P31" s="206">
        <v>0</v>
      </c>
      <c r="Q31" s="206">
        <v>0</v>
      </c>
      <c r="R31" s="206">
        <v>0</v>
      </c>
      <c r="S31" s="206">
        <v>0</v>
      </c>
      <c r="T31" s="206">
        <v>0</v>
      </c>
      <c r="U31" s="206">
        <v>0</v>
      </c>
      <c r="V31" s="206">
        <v>0</v>
      </c>
      <c r="W31" s="206">
        <v>0</v>
      </c>
      <c r="X31" s="206">
        <v>0</v>
      </c>
      <c r="Y31" s="206">
        <v>0</v>
      </c>
      <c r="Z31" s="206">
        <v>0</v>
      </c>
      <c r="AA31" s="206">
        <v>0</v>
      </c>
      <c r="AB31" s="206">
        <v>0</v>
      </c>
      <c r="AC31" s="206">
        <v>0</v>
      </c>
      <c r="AD31" s="206">
        <v>0</v>
      </c>
      <c r="AE31" s="206">
        <v>0</v>
      </c>
      <c r="AF31" s="206">
        <v>0</v>
      </c>
      <c r="AG31" s="206">
        <v>0</v>
      </c>
      <c r="AH31" s="206">
        <v>0</v>
      </c>
      <c r="AI31" s="206">
        <v>0</v>
      </c>
      <c r="AJ31" s="206">
        <v>0</v>
      </c>
      <c r="AK31" s="206">
        <v>0</v>
      </c>
      <c r="AL31" s="206">
        <v>0</v>
      </c>
      <c r="AM31" s="206">
        <v>0</v>
      </c>
      <c r="AN31" s="206">
        <v>0</v>
      </c>
      <c r="AO31" s="206">
        <v>0</v>
      </c>
      <c r="AP31" s="206">
        <v>0</v>
      </c>
      <c r="AQ31" s="206">
        <v>0</v>
      </c>
      <c r="AR31" s="206">
        <v>0</v>
      </c>
      <c r="AS31" s="206">
        <v>0</v>
      </c>
      <c r="AT31" s="206">
        <v>0</v>
      </c>
      <c r="AU31" s="206">
        <v>0</v>
      </c>
      <c r="AV31" s="206">
        <v>0</v>
      </c>
      <c r="AW31" s="206">
        <v>0</v>
      </c>
      <c r="AX31" s="206">
        <v>0</v>
      </c>
      <c r="AY31" s="206">
        <v>0</v>
      </c>
      <c r="AZ31" s="206">
        <v>0</v>
      </c>
      <c r="BA31" s="206">
        <v>0</v>
      </c>
      <c r="BB31" s="206">
        <v>0</v>
      </c>
      <c r="BC31" s="206">
        <v>0</v>
      </c>
      <c r="BD31" s="206">
        <v>0</v>
      </c>
      <c r="BE31" s="206">
        <v>0</v>
      </c>
      <c r="BF31" s="206">
        <v>0</v>
      </c>
      <c r="BG31" s="206">
        <v>0</v>
      </c>
      <c r="BH31" s="206">
        <v>0</v>
      </c>
      <c r="BI31" s="206">
        <v>0</v>
      </c>
      <c r="BJ31" s="206">
        <v>0</v>
      </c>
      <c r="BK31" s="206">
        <v>0</v>
      </c>
      <c r="BL31" s="206">
        <v>0</v>
      </c>
      <c r="BM31" s="206">
        <v>0</v>
      </c>
      <c r="BN31" s="206">
        <v>0</v>
      </c>
      <c r="BO31" s="206">
        <v>0</v>
      </c>
      <c r="BP31" s="206">
        <v>0</v>
      </c>
      <c r="BQ31" s="206">
        <v>0</v>
      </c>
      <c r="BR31" s="206">
        <v>0</v>
      </c>
      <c r="BS31" s="206">
        <v>0</v>
      </c>
      <c r="BT31" s="206">
        <v>0</v>
      </c>
      <c r="BU31" s="206">
        <v>0</v>
      </c>
      <c r="BV31" s="206">
        <v>0</v>
      </c>
      <c r="BW31" s="206">
        <v>0</v>
      </c>
      <c r="BX31" s="206">
        <v>0</v>
      </c>
      <c r="BY31" s="206">
        <v>0</v>
      </c>
      <c r="BZ31" s="206">
        <v>0</v>
      </c>
      <c r="CA31" s="206">
        <v>0</v>
      </c>
      <c r="CB31" s="206">
        <v>0</v>
      </c>
      <c r="CC31" s="206">
        <v>0</v>
      </c>
      <c r="CD31" s="206">
        <v>0</v>
      </c>
      <c r="CE31" s="206">
        <v>0</v>
      </c>
      <c r="CF31" s="206">
        <v>0</v>
      </c>
      <c r="CG31" s="206">
        <v>0</v>
      </c>
      <c r="CH31" s="206">
        <v>0</v>
      </c>
      <c r="CI31" s="206">
        <v>0</v>
      </c>
      <c r="CJ31" s="206">
        <v>0</v>
      </c>
      <c r="CK31" s="206">
        <v>0</v>
      </c>
      <c r="CL31" s="206">
        <v>0</v>
      </c>
      <c r="CM31" s="206">
        <v>0</v>
      </c>
      <c r="CN31" s="206">
        <v>0</v>
      </c>
      <c r="CO31" s="206">
        <v>0</v>
      </c>
      <c r="CP31" s="206">
        <v>0</v>
      </c>
      <c r="CQ31" s="206">
        <v>0</v>
      </c>
      <c r="CR31" s="206">
        <v>0</v>
      </c>
      <c r="CS31" s="206">
        <v>0</v>
      </c>
      <c r="CT31" s="206">
        <v>0</v>
      </c>
      <c r="CU31" s="206">
        <v>0</v>
      </c>
      <c r="CV31" s="206">
        <v>0</v>
      </c>
      <c r="CW31" s="206">
        <v>0</v>
      </c>
      <c r="CX31" s="206">
        <v>0</v>
      </c>
      <c r="CY31" s="206">
        <v>0</v>
      </c>
      <c r="CZ31" s="206">
        <v>0</v>
      </c>
      <c r="DA31" s="206">
        <v>0</v>
      </c>
      <c r="DB31" s="206">
        <v>0</v>
      </c>
      <c r="DC31" s="206">
        <v>0</v>
      </c>
      <c r="DD31" s="206">
        <v>0</v>
      </c>
      <c r="DE31" s="206">
        <v>0</v>
      </c>
      <c r="DF31" s="206">
        <v>0</v>
      </c>
      <c r="DG31" s="206">
        <v>0</v>
      </c>
      <c r="DH31" s="206">
        <v>0</v>
      </c>
      <c r="DI31" s="206">
        <v>0</v>
      </c>
      <c r="DJ31" s="206">
        <v>0</v>
      </c>
      <c r="DK31" s="206">
        <v>0</v>
      </c>
      <c r="DL31" s="207">
        <v>0</v>
      </c>
      <c r="DM31" s="343">
        <f t="shared" si="4"/>
        <v>0</v>
      </c>
      <c r="DN31" s="317">
        <f t="shared" si="5"/>
        <v>0</v>
      </c>
      <c r="DO31" s="317" t="s">
        <v>419</v>
      </c>
      <c r="DP31" s="317"/>
      <c r="DQ31" s="208"/>
      <c r="DR31" s="209"/>
      <c r="DS31" s="209"/>
      <c r="DT31" s="205" t="s">
        <v>173</v>
      </c>
      <c r="DU31" s="206">
        <f t="shared" ref="DU31:DU39" si="21">I31/$DQ$4</f>
        <v>0</v>
      </c>
      <c r="DV31" s="206">
        <f t="shared" ref="DV31:DV39" si="22">SUM(J31:O31)/$DQ$4</f>
        <v>0</v>
      </c>
      <c r="DW31" s="206">
        <f t="shared" ref="DW31:DW39" si="23">SUM(P31:AL31)/$DQ$4</f>
        <v>0</v>
      </c>
      <c r="DX31" s="206">
        <f t="shared" ref="DX31:DX39" si="24">SUM(AM31:CT31)/$DQ$4</f>
        <v>0</v>
      </c>
      <c r="DY31" s="206">
        <f t="shared" ref="DY31:DY39" si="25">SUM(CU31:CY31)/$DQ$4</f>
        <v>0</v>
      </c>
      <c r="DZ31" s="206">
        <f t="shared" ref="DZ31:DZ39" si="26">SUM(CZ31:DE31)/$DQ$4</f>
        <v>0</v>
      </c>
      <c r="EA31" s="206">
        <f t="shared" ref="EA31:EA39" si="27">SUM(DF31:DG31)/$DQ$4</f>
        <v>0</v>
      </c>
      <c r="EB31" s="206">
        <f t="shared" ref="EB31:EB39" si="28">SUM(DH31:DI31)/$DQ$4</f>
        <v>0</v>
      </c>
      <c r="EC31" s="206">
        <f t="shared" ref="EC31:EC39" si="29">SUM(DJ31:DK31)/$DQ$4</f>
        <v>0</v>
      </c>
      <c r="ED31" s="207">
        <f t="shared" si="7"/>
        <v>0</v>
      </c>
      <c r="EE31" s="303">
        <f t="shared" ref="EE31:EE47" si="30">ED31-(DL31/$DQ$4)</f>
        <v>0</v>
      </c>
      <c r="EF31" s="306"/>
      <c r="EG31" s="314"/>
      <c r="EH31" s="101"/>
    </row>
    <row r="32" spans="1:141" s="126" customFormat="1" ht="15" hidden="1" customHeight="1" outlineLevel="1" x14ac:dyDescent="0.35">
      <c r="A32" s="37" t="s">
        <v>149</v>
      </c>
      <c r="B32" s="40">
        <v>3</v>
      </c>
      <c r="C32" s="38">
        <v>3.2</v>
      </c>
      <c r="D32" s="39" t="s">
        <v>174</v>
      </c>
      <c r="E32" s="208"/>
      <c r="F32" s="209"/>
      <c r="G32" s="218"/>
      <c r="H32" s="205" t="s">
        <v>175</v>
      </c>
      <c r="I32" s="206">
        <v>0</v>
      </c>
      <c r="J32" s="206">
        <v>0</v>
      </c>
      <c r="K32" s="206">
        <v>0</v>
      </c>
      <c r="L32" s="206">
        <v>0</v>
      </c>
      <c r="M32" s="206">
        <v>0</v>
      </c>
      <c r="N32" s="206">
        <v>0</v>
      </c>
      <c r="O32" s="206">
        <v>0</v>
      </c>
      <c r="P32" s="206">
        <v>0</v>
      </c>
      <c r="Q32" s="206">
        <v>0</v>
      </c>
      <c r="R32" s="206">
        <v>0</v>
      </c>
      <c r="S32" s="206">
        <v>0</v>
      </c>
      <c r="T32" s="206">
        <v>0</v>
      </c>
      <c r="U32" s="206">
        <v>0</v>
      </c>
      <c r="V32" s="206">
        <v>0</v>
      </c>
      <c r="W32" s="206">
        <v>0</v>
      </c>
      <c r="X32" s="206">
        <v>0</v>
      </c>
      <c r="Y32" s="206">
        <v>0</v>
      </c>
      <c r="Z32" s="206">
        <v>0</v>
      </c>
      <c r="AA32" s="206">
        <v>0</v>
      </c>
      <c r="AB32" s="206">
        <v>0</v>
      </c>
      <c r="AC32" s="206">
        <v>0</v>
      </c>
      <c r="AD32" s="206">
        <v>0</v>
      </c>
      <c r="AE32" s="206">
        <v>0</v>
      </c>
      <c r="AF32" s="206">
        <v>0</v>
      </c>
      <c r="AG32" s="206">
        <v>0</v>
      </c>
      <c r="AH32" s="206">
        <v>0</v>
      </c>
      <c r="AI32" s="206">
        <v>0</v>
      </c>
      <c r="AJ32" s="206">
        <v>0</v>
      </c>
      <c r="AK32" s="206">
        <v>0</v>
      </c>
      <c r="AL32" s="206">
        <v>0</v>
      </c>
      <c r="AM32" s="206">
        <v>0</v>
      </c>
      <c r="AN32" s="206">
        <v>0</v>
      </c>
      <c r="AO32" s="206">
        <v>0</v>
      </c>
      <c r="AP32" s="206">
        <v>0</v>
      </c>
      <c r="AQ32" s="206">
        <v>0</v>
      </c>
      <c r="AR32" s="206">
        <v>0</v>
      </c>
      <c r="AS32" s="206">
        <v>0</v>
      </c>
      <c r="AT32" s="206">
        <v>0</v>
      </c>
      <c r="AU32" s="206">
        <v>0</v>
      </c>
      <c r="AV32" s="206">
        <v>0</v>
      </c>
      <c r="AW32" s="206">
        <v>0</v>
      </c>
      <c r="AX32" s="206">
        <v>0</v>
      </c>
      <c r="AY32" s="206">
        <v>0</v>
      </c>
      <c r="AZ32" s="206">
        <v>0</v>
      </c>
      <c r="BA32" s="206">
        <v>0</v>
      </c>
      <c r="BB32" s="206">
        <v>0</v>
      </c>
      <c r="BC32" s="206">
        <v>0</v>
      </c>
      <c r="BD32" s="206">
        <v>0</v>
      </c>
      <c r="BE32" s="206">
        <v>0</v>
      </c>
      <c r="BF32" s="206">
        <v>0</v>
      </c>
      <c r="BG32" s="206">
        <v>0</v>
      </c>
      <c r="BH32" s="206">
        <v>0</v>
      </c>
      <c r="BI32" s="206">
        <v>0</v>
      </c>
      <c r="BJ32" s="206">
        <v>0</v>
      </c>
      <c r="BK32" s="206">
        <v>0</v>
      </c>
      <c r="BL32" s="206">
        <v>0</v>
      </c>
      <c r="BM32" s="206">
        <v>0</v>
      </c>
      <c r="BN32" s="206">
        <v>0</v>
      </c>
      <c r="BO32" s="206">
        <v>0</v>
      </c>
      <c r="BP32" s="206">
        <v>0</v>
      </c>
      <c r="BQ32" s="206">
        <v>0</v>
      </c>
      <c r="BR32" s="206">
        <v>0</v>
      </c>
      <c r="BS32" s="206">
        <v>0</v>
      </c>
      <c r="BT32" s="206">
        <v>0</v>
      </c>
      <c r="BU32" s="206">
        <v>0</v>
      </c>
      <c r="BV32" s="206">
        <v>0</v>
      </c>
      <c r="BW32" s="206">
        <v>0</v>
      </c>
      <c r="BX32" s="206">
        <v>0</v>
      </c>
      <c r="BY32" s="206">
        <v>0</v>
      </c>
      <c r="BZ32" s="206">
        <v>0</v>
      </c>
      <c r="CA32" s="206">
        <v>0</v>
      </c>
      <c r="CB32" s="206">
        <v>0</v>
      </c>
      <c r="CC32" s="206">
        <v>0</v>
      </c>
      <c r="CD32" s="206">
        <v>0</v>
      </c>
      <c r="CE32" s="206">
        <v>0</v>
      </c>
      <c r="CF32" s="206">
        <v>0</v>
      </c>
      <c r="CG32" s="206">
        <v>0</v>
      </c>
      <c r="CH32" s="206">
        <v>0</v>
      </c>
      <c r="CI32" s="206">
        <v>0</v>
      </c>
      <c r="CJ32" s="206">
        <v>0</v>
      </c>
      <c r="CK32" s="206">
        <v>0</v>
      </c>
      <c r="CL32" s="206">
        <v>0</v>
      </c>
      <c r="CM32" s="206">
        <v>0</v>
      </c>
      <c r="CN32" s="206">
        <v>0</v>
      </c>
      <c r="CO32" s="206">
        <v>0</v>
      </c>
      <c r="CP32" s="206">
        <v>0</v>
      </c>
      <c r="CQ32" s="206">
        <v>0</v>
      </c>
      <c r="CR32" s="206">
        <v>0</v>
      </c>
      <c r="CS32" s="206">
        <v>0</v>
      </c>
      <c r="CT32" s="206">
        <v>0</v>
      </c>
      <c r="CU32" s="206">
        <v>0</v>
      </c>
      <c r="CV32" s="206">
        <v>0</v>
      </c>
      <c r="CW32" s="206">
        <v>0</v>
      </c>
      <c r="CX32" s="206">
        <v>0</v>
      </c>
      <c r="CY32" s="206">
        <v>0</v>
      </c>
      <c r="CZ32" s="206">
        <v>0</v>
      </c>
      <c r="DA32" s="206">
        <v>0</v>
      </c>
      <c r="DB32" s="206">
        <v>0</v>
      </c>
      <c r="DC32" s="206">
        <v>0</v>
      </c>
      <c r="DD32" s="206">
        <v>0</v>
      </c>
      <c r="DE32" s="206">
        <v>0</v>
      </c>
      <c r="DF32" s="206">
        <v>0</v>
      </c>
      <c r="DG32" s="206">
        <v>0</v>
      </c>
      <c r="DH32" s="206">
        <v>0</v>
      </c>
      <c r="DI32" s="206">
        <v>0</v>
      </c>
      <c r="DJ32" s="206">
        <v>0</v>
      </c>
      <c r="DK32" s="206">
        <v>0</v>
      </c>
      <c r="DL32" s="207">
        <v>0</v>
      </c>
      <c r="DM32" s="343">
        <f t="shared" si="4"/>
        <v>0</v>
      </c>
      <c r="DN32" s="317">
        <f t="shared" si="5"/>
        <v>0</v>
      </c>
      <c r="DO32" s="317" t="s">
        <v>419</v>
      </c>
      <c r="DP32" s="317"/>
      <c r="DQ32" s="208"/>
      <c r="DR32" s="209"/>
      <c r="DS32" s="218"/>
      <c r="DT32" s="205" t="s">
        <v>175</v>
      </c>
      <c r="DU32" s="206">
        <f t="shared" si="21"/>
        <v>0</v>
      </c>
      <c r="DV32" s="206">
        <f t="shared" si="22"/>
        <v>0</v>
      </c>
      <c r="DW32" s="206">
        <f t="shared" si="23"/>
        <v>0</v>
      </c>
      <c r="DX32" s="206">
        <f t="shared" si="24"/>
        <v>0</v>
      </c>
      <c r="DY32" s="206">
        <f t="shared" si="25"/>
        <v>0</v>
      </c>
      <c r="DZ32" s="206">
        <f t="shared" si="26"/>
        <v>0</v>
      </c>
      <c r="EA32" s="206">
        <f t="shared" si="27"/>
        <v>0</v>
      </c>
      <c r="EB32" s="206">
        <f t="shared" si="28"/>
        <v>0</v>
      </c>
      <c r="EC32" s="206">
        <f t="shared" si="29"/>
        <v>0</v>
      </c>
      <c r="ED32" s="207">
        <f t="shared" si="7"/>
        <v>0</v>
      </c>
      <c r="EE32" s="303">
        <f t="shared" si="30"/>
        <v>0</v>
      </c>
      <c r="EF32" s="306"/>
      <c r="EG32" s="314"/>
      <c r="EH32" s="101"/>
    </row>
    <row r="33" spans="1:138" s="126" customFormat="1" ht="15" hidden="1" customHeight="1" outlineLevel="1" x14ac:dyDescent="0.35">
      <c r="A33" s="37" t="s">
        <v>149</v>
      </c>
      <c r="B33" s="40">
        <v>3</v>
      </c>
      <c r="C33" s="38">
        <v>3.2</v>
      </c>
      <c r="D33" s="39" t="s">
        <v>176</v>
      </c>
      <c r="E33" s="208"/>
      <c r="F33" s="209"/>
      <c r="G33" s="218"/>
      <c r="H33" s="205" t="s">
        <v>177</v>
      </c>
      <c r="I33" s="206">
        <v>0</v>
      </c>
      <c r="J33" s="206">
        <v>0</v>
      </c>
      <c r="K33" s="206">
        <v>0</v>
      </c>
      <c r="L33" s="206">
        <v>0</v>
      </c>
      <c r="M33" s="206">
        <v>0</v>
      </c>
      <c r="N33" s="206">
        <v>0</v>
      </c>
      <c r="O33" s="206">
        <v>0</v>
      </c>
      <c r="P33" s="206">
        <v>0</v>
      </c>
      <c r="Q33" s="206">
        <v>0</v>
      </c>
      <c r="R33" s="206">
        <v>0</v>
      </c>
      <c r="S33" s="206">
        <v>0</v>
      </c>
      <c r="T33" s="206">
        <v>0</v>
      </c>
      <c r="U33" s="206">
        <v>0</v>
      </c>
      <c r="V33" s="206">
        <v>0</v>
      </c>
      <c r="W33" s="206">
        <v>0</v>
      </c>
      <c r="X33" s="206">
        <v>0</v>
      </c>
      <c r="Y33" s="206">
        <v>0</v>
      </c>
      <c r="Z33" s="206">
        <v>0</v>
      </c>
      <c r="AA33" s="206">
        <v>0</v>
      </c>
      <c r="AB33" s="206">
        <v>0</v>
      </c>
      <c r="AC33" s="206">
        <v>0</v>
      </c>
      <c r="AD33" s="206">
        <v>0</v>
      </c>
      <c r="AE33" s="206">
        <v>0</v>
      </c>
      <c r="AF33" s="206">
        <v>0</v>
      </c>
      <c r="AG33" s="206">
        <v>0</v>
      </c>
      <c r="AH33" s="206">
        <v>0</v>
      </c>
      <c r="AI33" s="206">
        <v>0</v>
      </c>
      <c r="AJ33" s="206">
        <v>0</v>
      </c>
      <c r="AK33" s="206">
        <v>0</v>
      </c>
      <c r="AL33" s="206">
        <v>0</v>
      </c>
      <c r="AM33" s="206">
        <v>0</v>
      </c>
      <c r="AN33" s="206">
        <v>0</v>
      </c>
      <c r="AO33" s="206">
        <v>0</v>
      </c>
      <c r="AP33" s="206">
        <v>0</v>
      </c>
      <c r="AQ33" s="206">
        <v>0</v>
      </c>
      <c r="AR33" s="206">
        <v>0</v>
      </c>
      <c r="AS33" s="206">
        <v>0</v>
      </c>
      <c r="AT33" s="206">
        <v>0</v>
      </c>
      <c r="AU33" s="206">
        <v>0</v>
      </c>
      <c r="AV33" s="206">
        <v>0</v>
      </c>
      <c r="AW33" s="206">
        <v>0</v>
      </c>
      <c r="AX33" s="206">
        <v>0</v>
      </c>
      <c r="AY33" s="206">
        <v>0</v>
      </c>
      <c r="AZ33" s="206">
        <v>0</v>
      </c>
      <c r="BA33" s="206">
        <v>0</v>
      </c>
      <c r="BB33" s="206">
        <v>0</v>
      </c>
      <c r="BC33" s="206">
        <v>0</v>
      </c>
      <c r="BD33" s="206">
        <v>0</v>
      </c>
      <c r="BE33" s="206">
        <v>0</v>
      </c>
      <c r="BF33" s="206">
        <v>0</v>
      </c>
      <c r="BG33" s="206">
        <v>0</v>
      </c>
      <c r="BH33" s="206">
        <v>0</v>
      </c>
      <c r="BI33" s="206">
        <v>0</v>
      </c>
      <c r="BJ33" s="206">
        <v>0</v>
      </c>
      <c r="BK33" s="206">
        <v>0</v>
      </c>
      <c r="BL33" s="206">
        <v>0</v>
      </c>
      <c r="BM33" s="206">
        <v>0</v>
      </c>
      <c r="BN33" s="206">
        <v>0</v>
      </c>
      <c r="BO33" s="206">
        <v>0</v>
      </c>
      <c r="BP33" s="206">
        <v>0</v>
      </c>
      <c r="BQ33" s="206">
        <v>0</v>
      </c>
      <c r="BR33" s="206">
        <v>0</v>
      </c>
      <c r="BS33" s="206">
        <v>0</v>
      </c>
      <c r="BT33" s="206">
        <v>0</v>
      </c>
      <c r="BU33" s="206">
        <v>0</v>
      </c>
      <c r="BV33" s="206">
        <v>0</v>
      </c>
      <c r="BW33" s="206">
        <v>0</v>
      </c>
      <c r="BX33" s="206">
        <v>0</v>
      </c>
      <c r="BY33" s="206">
        <v>0</v>
      </c>
      <c r="BZ33" s="206">
        <v>0</v>
      </c>
      <c r="CA33" s="206">
        <v>0</v>
      </c>
      <c r="CB33" s="206">
        <v>0</v>
      </c>
      <c r="CC33" s="206">
        <v>0</v>
      </c>
      <c r="CD33" s="206">
        <v>0</v>
      </c>
      <c r="CE33" s="206">
        <v>0</v>
      </c>
      <c r="CF33" s="206">
        <v>0</v>
      </c>
      <c r="CG33" s="206">
        <v>0</v>
      </c>
      <c r="CH33" s="206">
        <v>0</v>
      </c>
      <c r="CI33" s="206">
        <v>0</v>
      </c>
      <c r="CJ33" s="206">
        <v>0</v>
      </c>
      <c r="CK33" s="206">
        <v>0</v>
      </c>
      <c r="CL33" s="206">
        <v>0</v>
      </c>
      <c r="CM33" s="206">
        <v>0</v>
      </c>
      <c r="CN33" s="206">
        <v>0</v>
      </c>
      <c r="CO33" s="206">
        <v>0</v>
      </c>
      <c r="CP33" s="206">
        <v>0</v>
      </c>
      <c r="CQ33" s="206">
        <v>0</v>
      </c>
      <c r="CR33" s="206">
        <v>0</v>
      </c>
      <c r="CS33" s="206">
        <v>0</v>
      </c>
      <c r="CT33" s="206">
        <v>0</v>
      </c>
      <c r="CU33" s="206">
        <v>0</v>
      </c>
      <c r="CV33" s="206">
        <v>0</v>
      </c>
      <c r="CW33" s="206">
        <v>0</v>
      </c>
      <c r="CX33" s="206">
        <v>0</v>
      </c>
      <c r="CY33" s="206">
        <v>0</v>
      </c>
      <c r="CZ33" s="206">
        <v>0</v>
      </c>
      <c r="DA33" s="206">
        <v>0</v>
      </c>
      <c r="DB33" s="206">
        <v>0</v>
      </c>
      <c r="DC33" s="206">
        <v>0</v>
      </c>
      <c r="DD33" s="206">
        <v>0</v>
      </c>
      <c r="DE33" s="206">
        <v>0</v>
      </c>
      <c r="DF33" s="206">
        <v>0</v>
      </c>
      <c r="DG33" s="206">
        <v>0</v>
      </c>
      <c r="DH33" s="206">
        <v>0</v>
      </c>
      <c r="DI33" s="206">
        <v>0</v>
      </c>
      <c r="DJ33" s="206">
        <v>0</v>
      </c>
      <c r="DK33" s="206">
        <v>0</v>
      </c>
      <c r="DL33" s="207">
        <v>0</v>
      </c>
      <c r="DM33" s="343">
        <f t="shared" si="4"/>
        <v>0</v>
      </c>
      <c r="DN33" s="317">
        <f t="shared" si="5"/>
        <v>0</v>
      </c>
      <c r="DO33" s="317" t="s">
        <v>420</v>
      </c>
      <c r="DP33" s="317"/>
      <c r="DQ33" s="208"/>
      <c r="DR33" s="209"/>
      <c r="DS33" s="218"/>
      <c r="DT33" s="205" t="s">
        <v>177</v>
      </c>
      <c r="DU33" s="206">
        <f t="shared" si="21"/>
        <v>0</v>
      </c>
      <c r="DV33" s="206">
        <f t="shared" si="22"/>
        <v>0</v>
      </c>
      <c r="DW33" s="206">
        <f t="shared" si="23"/>
        <v>0</v>
      </c>
      <c r="DX33" s="206">
        <f t="shared" si="24"/>
        <v>0</v>
      </c>
      <c r="DY33" s="206">
        <f t="shared" si="25"/>
        <v>0</v>
      </c>
      <c r="DZ33" s="206">
        <f t="shared" si="26"/>
        <v>0</v>
      </c>
      <c r="EA33" s="206">
        <f t="shared" si="27"/>
        <v>0</v>
      </c>
      <c r="EB33" s="206">
        <f t="shared" si="28"/>
        <v>0</v>
      </c>
      <c r="EC33" s="206">
        <f t="shared" si="29"/>
        <v>0</v>
      </c>
      <c r="ED33" s="207">
        <f t="shared" si="7"/>
        <v>0</v>
      </c>
      <c r="EE33" s="303">
        <f t="shared" si="30"/>
        <v>0</v>
      </c>
      <c r="EF33" s="306"/>
      <c r="EG33" s="314"/>
      <c r="EH33" s="101"/>
    </row>
    <row r="34" spans="1:138" s="126" customFormat="1" ht="15" hidden="1" customHeight="1" outlineLevel="1" x14ac:dyDescent="0.35">
      <c r="A34" s="37" t="s">
        <v>149</v>
      </c>
      <c r="B34" s="40">
        <v>3</v>
      </c>
      <c r="C34" s="38">
        <v>3.2</v>
      </c>
      <c r="D34" s="39" t="s">
        <v>178</v>
      </c>
      <c r="E34" s="208"/>
      <c r="F34" s="209"/>
      <c r="G34" s="218"/>
      <c r="H34" s="205" t="s">
        <v>179</v>
      </c>
      <c r="I34" s="206">
        <v>0</v>
      </c>
      <c r="J34" s="206">
        <v>0</v>
      </c>
      <c r="K34" s="206">
        <v>0</v>
      </c>
      <c r="L34" s="206">
        <v>0</v>
      </c>
      <c r="M34" s="206">
        <v>0</v>
      </c>
      <c r="N34" s="206">
        <v>0</v>
      </c>
      <c r="O34" s="206">
        <v>0</v>
      </c>
      <c r="P34" s="206">
        <v>0</v>
      </c>
      <c r="Q34" s="206">
        <v>0</v>
      </c>
      <c r="R34" s="206">
        <v>0</v>
      </c>
      <c r="S34" s="206">
        <v>0</v>
      </c>
      <c r="T34" s="206">
        <v>0</v>
      </c>
      <c r="U34" s="206">
        <v>0</v>
      </c>
      <c r="V34" s="206">
        <v>0</v>
      </c>
      <c r="W34" s="206">
        <v>0</v>
      </c>
      <c r="X34" s="206">
        <v>0</v>
      </c>
      <c r="Y34" s="206">
        <v>0</v>
      </c>
      <c r="Z34" s="206">
        <v>0</v>
      </c>
      <c r="AA34" s="206">
        <v>0</v>
      </c>
      <c r="AB34" s="206">
        <v>0</v>
      </c>
      <c r="AC34" s="206">
        <v>0</v>
      </c>
      <c r="AD34" s="206">
        <v>0</v>
      </c>
      <c r="AE34" s="206">
        <v>0</v>
      </c>
      <c r="AF34" s="206">
        <v>0</v>
      </c>
      <c r="AG34" s="206">
        <v>0</v>
      </c>
      <c r="AH34" s="206">
        <v>0</v>
      </c>
      <c r="AI34" s="206">
        <v>0</v>
      </c>
      <c r="AJ34" s="206">
        <v>0</v>
      </c>
      <c r="AK34" s="206">
        <v>0</v>
      </c>
      <c r="AL34" s="206">
        <v>0</v>
      </c>
      <c r="AM34" s="206">
        <v>0</v>
      </c>
      <c r="AN34" s="206">
        <v>0</v>
      </c>
      <c r="AO34" s="206">
        <v>0</v>
      </c>
      <c r="AP34" s="206">
        <v>0</v>
      </c>
      <c r="AQ34" s="206">
        <v>0</v>
      </c>
      <c r="AR34" s="206">
        <v>0</v>
      </c>
      <c r="AS34" s="206">
        <v>0</v>
      </c>
      <c r="AT34" s="206">
        <v>0</v>
      </c>
      <c r="AU34" s="206">
        <v>0</v>
      </c>
      <c r="AV34" s="206">
        <v>0</v>
      </c>
      <c r="AW34" s="206">
        <v>0</v>
      </c>
      <c r="AX34" s="206">
        <v>0</v>
      </c>
      <c r="AY34" s="206">
        <v>0</v>
      </c>
      <c r="AZ34" s="206">
        <v>0</v>
      </c>
      <c r="BA34" s="206">
        <v>0</v>
      </c>
      <c r="BB34" s="206">
        <v>0</v>
      </c>
      <c r="BC34" s="206">
        <v>0</v>
      </c>
      <c r="BD34" s="206">
        <v>0</v>
      </c>
      <c r="BE34" s="206">
        <v>0</v>
      </c>
      <c r="BF34" s="206">
        <v>0</v>
      </c>
      <c r="BG34" s="206">
        <v>0</v>
      </c>
      <c r="BH34" s="206">
        <v>0</v>
      </c>
      <c r="BI34" s="206">
        <v>0</v>
      </c>
      <c r="BJ34" s="206">
        <v>0</v>
      </c>
      <c r="BK34" s="206">
        <v>0</v>
      </c>
      <c r="BL34" s="206">
        <v>0</v>
      </c>
      <c r="BM34" s="206">
        <v>0</v>
      </c>
      <c r="BN34" s="206">
        <v>0</v>
      </c>
      <c r="BO34" s="206">
        <v>0</v>
      </c>
      <c r="BP34" s="206">
        <v>0</v>
      </c>
      <c r="BQ34" s="206">
        <v>0</v>
      </c>
      <c r="BR34" s="206">
        <v>0</v>
      </c>
      <c r="BS34" s="206">
        <v>0</v>
      </c>
      <c r="BT34" s="206">
        <v>0</v>
      </c>
      <c r="BU34" s="206">
        <v>0</v>
      </c>
      <c r="BV34" s="206">
        <v>0</v>
      </c>
      <c r="BW34" s="206">
        <v>0</v>
      </c>
      <c r="BX34" s="206">
        <v>0</v>
      </c>
      <c r="BY34" s="206">
        <v>0</v>
      </c>
      <c r="BZ34" s="206">
        <v>0</v>
      </c>
      <c r="CA34" s="206">
        <v>0</v>
      </c>
      <c r="CB34" s="206">
        <v>0</v>
      </c>
      <c r="CC34" s="206">
        <v>0</v>
      </c>
      <c r="CD34" s="206">
        <v>0</v>
      </c>
      <c r="CE34" s="206">
        <v>0</v>
      </c>
      <c r="CF34" s="206">
        <v>0</v>
      </c>
      <c r="CG34" s="206">
        <v>0</v>
      </c>
      <c r="CH34" s="206">
        <v>0</v>
      </c>
      <c r="CI34" s="206">
        <v>0</v>
      </c>
      <c r="CJ34" s="206">
        <v>0</v>
      </c>
      <c r="CK34" s="206">
        <v>0</v>
      </c>
      <c r="CL34" s="206">
        <v>0</v>
      </c>
      <c r="CM34" s="206">
        <v>0</v>
      </c>
      <c r="CN34" s="206">
        <v>0</v>
      </c>
      <c r="CO34" s="206">
        <v>0</v>
      </c>
      <c r="CP34" s="206">
        <v>0</v>
      </c>
      <c r="CQ34" s="206">
        <v>0</v>
      </c>
      <c r="CR34" s="206">
        <v>0</v>
      </c>
      <c r="CS34" s="206">
        <v>0</v>
      </c>
      <c r="CT34" s="206">
        <v>0</v>
      </c>
      <c r="CU34" s="206">
        <v>0</v>
      </c>
      <c r="CV34" s="206">
        <v>0</v>
      </c>
      <c r="CW34" s="206">
        <v>0</v>
      </c>
      <c r="CX34" s="206">
        <v>0</v>
      </c>
      <c r="CY34" s="206">
        <v>0</v>
      </c>
      <c r="CZ34" s="206">
        <v>0</v>
      </c>
      <c r="DA34" s="206">
        <v>0</v>
      </c>
      <c r="DB34" s="206">
        <v>0</v>
      </c>
      <c r="DC34" s="206">
        <v>0</v>
      </c>
      <c r="DD34" s="206">
        <v>0</v>
      </c>
      <c r="DE34" s="206">
        <v>0</v>
      </c>
      <c r="DF34" s="206">
        <v>0</v>
      </c>
      <c r="DG34" s="206">
        <v>0</v>
      </c>
      <c r="DH34" s="206">
        <v>0</v>
      </c>
      <c r="DI34" s="206">
        <v>0</v>
      </c>
      <c r="DJ34" s="206">
        <v>0</v>
      </c>
      <c r="DK34" s="206">
        <v>0</v>
      </c>
      <c r="DL34" s="207">
        <v>0</v>
      </c>
      <c r="DM34" s="343">
        <f t="shared" si="4"/>
        <v>0</v>
      </c>
      <c r="DN34" s="317">
        <f t="shared" si="5"/>
        <v>0</v>
      </c>
      <c r="DO34" s="317" t="s">
        <v>420</v>
      </c>
      <c r="DP34" s="317"/>
      <c r="DQ34" s="208"/>
      <c r="DR34" s="209"/>
      <c r="DS34" s="218"/>
      <c r="DT34" s="205" t="s">
        <v>179</v>
      </c>
      <c r="DU34" s="206">
        <f t="shared" si="21"/>
        <v>0</v>
      </c>
      <c r="DV34" s="206">
        <f t="shared" si="22"/>
        <v>0</v>
      </c>
      <c r="DW34" s="206">
        <f t="shared" si="23"/>
        <v>0</v>
      </c>
      <c r="DX34" s="206">
        <f t="shared" si="24"/>
        <v>0</v>
      </c>
      <c r="DY34" s="206">
        <f t="shared" si="25"/>
        <v>0</v>
      </c>
      <c r="DZ34" s="206">
        <f t="shared" si="26"/>
        <v>0</v>
      </c>
      <c r="EA34" s="206">
        <f t="shared" si="27"/>
        <v>0</v>
      </c>
      <c r="EB34" s="206">
        <f t="shared" si="28"/>
        <v>0</v>
      </c>
      <c r="EC34" s="206">
        <f t="shared" si="29"/>
        <v>0</v>
      </c>
      <c r="ED34" s="207">
        <f t="shared" si="7"/>
        <v>0</v>
      </c>
      <c r="EE34" s="303">
        <f t="shared" si="30"/>
        <v>0</v>
      </c>
      <c r="EF34" s="306"/>
      <c r="EG34" s="314"/>
      <c r="EH34" s="101"/>
    </row>
    <row r="35" spans="1:138" s="126" customFormat="1" ht="15" hidden="1" customHeight="1" outlineLevel="1" x14ac:dyDescent="0.35">
      <c r="A35" s="37" t="s">
        <v>149</v>
      </c>
      <c r="B35" s="40">
        <v>3</v>
      </c>
      <c r="C35" s="38">
        <v>3.2</v>
      </c>
      <c r="D35" s="39" t="s">
        <v>180</v>
      </c>
      <c r="E35" s="208"/>
      <c r="F35" s="209"/>
      <c r="G35" s="218"/>
      <c r="H35" s="205" t="s">
        <v>181</v>
      </c>
      <c r="I35" s="206">
        <v>0</v>
      </c>
      <c r="J35" s="206">
        <v>0</v>
      </c>
      <c r="K35" s="206">
        <v>0</v>
      </c>
      <c r="L35" s="206">
        <v>0</v>
      </c>
      <c r="M35" s="206">
        <v>0</v>
      </c>
      <c r="N35" s="206">
        <v>0</v>
      </c>
      <c r="O35" s="206">
        <v>0</v>
      </c>
      <c r="P35" s="206">
        <v>0</v>
      </c>
      <c r="Q35" s="206">
        <v>0</v>
      </c>
      <c r="R35" s="206">
        <v>0</v>
      </c>
      <c r="S35" s="206">
        <v>0</v>
      </c>
      <c r="T35" s="206">
        <v>0</v>
      </c>
      <c r="U35" s="206">
        <v>0</v>
      </c>
      <c r="V35" s="206">
        <v>0</v>
      </c>
      <c r="W35" s="206">
        <v>0</v>
      </c>
      <c r="X35" s="206">
        <v>0</v>
      </c>
      <c r="Y35" s="206">
        <v>0</v>
      </c>
      <c r="Z35" s="206">
        <v>0</v>
      </c>
      <c r="AA35" s="206">
        <v>0</v>
      </c>
      <c r="AB35" s="206">
        <v>0</v>
      </c>
      <c r="AC35" s="206">
        <v>0</v>
      </c>
      <c r="AD35" s="206">
        <v>0</v>
      </c>
      <c r="AE35" s="206">
        <v>0</v>
      </c>
      <c r="AF35" s="206">
        <v>0</v>
      </c>
      <c r="AG35" s="206">
        <v>0</v>
      </c>
      <c r="AH35" s="206">
        <v>0</v>
      </c>
      <c r="AI35" s="206">
        <v>0</v>
      </c>
      <c r="AJ35" s="206">
        <v>0</v>
      </c>
      <c r="AK35" s="206">
        <v>0</v>
      </c>
      <c r="AL35" s="206">
        <v>0</v>
      </c>
      <c r="AM35" s="206">
        <v>0</v>
      </c>
      <c r="AN35" s="206">
        <v>0</v>
      </c>
      <c r="AO35" s="206">
        <v>0</v>
      </c>
      <c r="AP35" s="206">
        <v>0</v>
      </c>
      <c r="AQ35" s="206">
        <v>0</v>
      </c>
      <c r="AR35" s="206">
        <v>0</v>
      </c>
      <c r="AS35" s="206">
        <v>0</v>
      </c>
      <c r="AT35" s="206">
        <v>0</v>
      </c>
      <c r="AU35" s="206">
        <v>0</v>
      </c>
      <c r="AV35" s="206">
        <v>0</v>
      </c>
      <c r="AW35" s="206">
        <v>0</v>
      </c>
      <c r="AX35" s="206">
        <v>0</v>
      </c>
      <c r="AY35" s="206">
        <v>0</v>
      </c>
      <c r="AZ35" s="206">
        <v>0</v>
      </c>
      <c r="BA35" s="206">
        <v>0</v>
      </c>
      <c r="BB35" s="206">
        <v>0</v>
      </c>
      <c r="BC35" s="206">
        <v>0</v>
      </c>
      <c r="BD35" s="206">
        <v>0</v>
      </c>
      <c r="BE35" s="206">
        <v>0</v>
      </c>
      <c r="BF35" s="206">
        <v>0</v>
      </c>
      <c r="BG35" s="206">
        <v>0</v>
      </c>
      <c r="BH35" s="206">
        <v>0</v>
      </c>
      <c r="BI35" s="206">
        <v>0</v>
      </c>
      <c r="BJ35" s="206">
        <v>0</v>
      </c>
      <c r="BK35" s="206">
        <v>0</v>
      </c>
      <c r="BL35" s="206">
        <v>0</v>
      </c>
      <c r="BM35" s="206">
        <v>0</v>
      </c>
      <c r="BN35" s="206">
        <v>0</v>
      </c>
      <c r="BO35" s="206">
        <v>0</v>
      </c>
      <c r="BP35" s="206">
        <v>0</v>
      </c>
      <c r="BQ35" s="206">
        <v>0</v>
      </c>
      <c r="BR35" s="206">
        <v>0</v>
      </c>
      <c r="BS35" s="206">
        <v>0</v>
      </c>
      <c r="BT35" s="206">
        <v>0</v>
      </c>
      <c r="BU35" s="206">
        <v>0</v>
      </c>
      <c r="BV35" s="206">
        <v>0</v>
      </c>
      <c r="BW35" s="206">
        <v>0</v>
      </c>
      <c r="BX35" s="206">
        <v>0</v>
      </c>
      <c r="BY35" s="206">
        <v>0</v>
      </c>
      <c r="BZ35" s="206">
        <v>0</v>
      </c>
      <c r="CA35" s="206">
        <v>0</v>
      </c>
      <c r="CB35" s="206">
        <v>0</v>
      </c>
      <c r="CC35" s="206">
        <v>0</v>
      </c>
      <c r="CD35" s="206">
        <v>0</v>
      </c>
      <c r="CE35" s="206">
        <v>0</v>
      </c>
      <c r="CF35" s="206">
        <v>0</v>
      </c>
      <c r="CG35" s="206">
        <v>0</v>
      </c>
      <c r="CH35" s="206">
        <v>0</v>
      </c>
      <c r="CI35" s="206">
        <v>0</v>
      </c>
      <c r="CJ35" s="206">
        <v>0</v>
      </c>
      <c r="CK35" s="206">
        <v>0</v>
      </c>
      <c r="CL35" s="206">
        <v>0</v>
      </c>
      <c r="CM35" s="206">
        <v>0</v>
      </c>
      <c r="CN35" s="206">
        <v>0</v>
      </c>
      <c r="CO35" s="206">
        <v>0</v>
      </c>
      <c r="CP35" s="206">
        <v>0</v>
      </c>
      <c r="CQ35" s="206">
        <v>0</v>
      </c>
      <c r="CR35" s="206">
        <v>0</v>
      </c>
      <c r="CS35" s="206">
        <v>0</v>
      </c>
      <c r="CT35" s="206">
        <v>0</v>
      </c>
      <c r="CU35" s="206">
        <v>0</v>
      </c>
      <c r="CV35" s="206">
        <v>0</v>
      </c>
      <c r="CW35" s="206">
        <v>0</v>
      </c>
      <c r="CX35" s="206">
        <v>0</v>
      </c>
      <c r="CY35" s="206">
        <v>0</v>
      </c>
      <c r="CZ35" s="206">
        <v>0</v>
      </c>
      <c r="DA35" s="206">
        <v>0</v>
      </c>
      <c r="DB35" s="206">
        <v>0</v>
      </c>
      <c r="DC35" s="206">
        <v>0</v>
      </c>
      <c r="DD35" s="206">
        <v>0</v>
      </c>
      <c r="DE35" s="206">
        <v>0</v>
      </c>
      <c r="DF35" s="206">
        <v>0</v>
      </c>
      <c r="DG35" s="206">
        <v>0</v>
      </c>
      <c r="DH35" s="206">
        <v>0</v>
      </c>
      <c r="DI35" s="206">
        <v>0</v>
      </c>
      <c r="DJ35" s="206">
        <v>0</v>
      </c>
      <c r="DK35" s="206">
        <v>0</v>
      </c>
      <c r="DL35" s="207">
        <v>0</v>
      </c>
      <c r="DM35" s="343">
        <f t="shared" si="4"/>
        <v>0</v>
      </c>
      <c r="DN35" s="317">
        <f t="shared" si="5"/>
        <v>0</v>
      </c>
      <c r="DO35" s="317"/>
      <c r="DP35" s="317"/>
      <c r="DQ35" s="208"/>
      <c r="DR35" s="209"/>
      <c r="DS35" s="218"/>
      <c r="DT35" s="205" t="s">
        <v>181</v>
      </c>
      <c r="DU35" s="206">
        <f t="shared" si="21"/>
        <v>0</v>
      </c>
      <c r="DV35" s="206">
        <f t="shared" si="22"/>
        <v>0</v>
      </c>
      <c r="DW35" s="206">
        <f t="shared" si="23"/>
        <v>0</v>
      </c>
      <c r="DX35" s="206">
        <f t="shared" si="24"/>
        <v>0</v>
      </c>
      <c r="DY35" s="206">
        <f t="shared" si="25"/>
        <v>0</v>
      </c>
      <c r="DZ35" s="206">
        <f t="shared" si="26"/>
        <v>0</v>
      </c>
      <c r="EA35" s="206">
        <f t="shared" si="27"/>
        <v>0</v>
      </c>
      <c r="EB35" s="206">
        <f t="shared" si="28"/>
        <v>0</v>
      </c>
      <c r="EC35" s="206">
        <f t="shared" si="29"/>
        <v>0</v>
      </c>
      <c r="ED35" s="207">
        <f t="shared" si="7"/>
        <v>0</v>
      </c>
      <c r="EE35" s="303">
        <f t="shared" si="30"/>
        <v>0</v>
      </c>
      <c r="EF35" s="306"/>
      <c r="EG35" s="314"/>
      <c r="EH35" s="101"/>
    </row>
    <row r="36" spans="1:138" s="126" customFormat="1" ht="15" hidden="1" customHeight="1" outlineLevel="1" x14ac:dyDescent="0.35">
      <c r="A36" s="37" t="s">
        <v>149</v>
      </c>
      <c r="B36" s="40">
        <v>3</v>
      </c>
      <c r="C36" s="38">
        <v>3.2</v>
      </c>
      <c r="D36" s="39" t="s">
        <v>182</v>
      </c>
      <c r="E36" s="208"/>
      <c r="F36" s="209"/>
      <c r="G36" s="209"/>
      <c r="H36" s="205" t="s">
        <v>183</v>
      </c>
      <c r="I36" s="206">
        <v>0</v>
      </c>
      <c r="J36" s="206">
        <v>0</v>
      </c>
      <c r="K36" s="206">
        <v>0</v>
      </c>
      <c r="L36" s="206">
        <v>0</v>
      </c>
      <c r="M36" s="206">
        <v>0</v>
      </c>
      <c r="N36" s="206">
        <v>0</v>
      </c>
      <c r="O36" s="206">
        <v>0</v>
      </c>
      <c r="P36" s="206">
        <v>0</v>
      </c>
      <c r="Q36" s="206">
        <v>0</v>
      </c>
      <c r="R36" s="206">
        <v>0</v>
      </c>
      <c r="S36" s="206">
        <v>0</v>
      </c>
      <c r="T36" s="206">
        <v>0</v>
      </c>
      <c r="U36" s="206">
        <v>0</v>
      </c>
      <c r="V36" s="206">
        <v>0</v>
      </c>
      <c r="W36" s="206">
        <v>0</v>
      </c>
      <c r="X36" s="206">
        <v>0</v>
      </c>
      <c r="Y36" s="206">
        <v>0</v>
      </c>
      <c r="Z36" s="206">
        <v>0</v>
      </c>
      <c r="AA36" s="206">
        <v>0</v>
      </c>
      <c r="AB36" s="206">
        <v>0</v>
      </c>
      <c r="AC36" s="206">
        <v>0</v>
      </c>
      <c r="AD36" s="206">
        <v>0</v>
      </c>
      <c r="AE36" s="206">
        <v>0</v>
      </c>
      <c r="AF36" s="206">
        <v>0</v>
      </c>
      <c r="AG36" s="206">
        <v>0</v>
      </c>
      <c r="AH36" s="206">
        <v>0</v>
      </c>
      <c r="AI36" s="206">
        <v>0</v>
      </c>
      <c r="AJ36" s="206">
        <v>0</v>
      </c>
      <c r="AK36" s="206">
        <v>0</v>
      </c>
      <c r="AL36" s="206">
        <v>0</v>
      </c>
      <c r="AM36" s="206">
        <v>0</v>
      </c>
      <c r="AN36" s="206">
        <v>0</v>
      </c>
      <c r="AO36" s="206">
        <v>0</v>
      </c>
      <c r="AP36" s="206">
        <v>0</v>
      </c>
      <c r="AQ36" s="206">
        <v>0</v>
      </c>
      <c r="AR36" s="206">
        <v>0</v>
      </c>
      <c r="AS36" s="206">
        <v>0</v>
      </c>
      <c r="AT36" s="206">
        <v>0</v>
      </c>
      <c r="AU36" s="206">
        <v>0</v>
      </c>
      <c r="AV36" s="206">
        <v>0</v>
      </c>
      <c r="AW36" s="206">
        <v>0</v>
      </c>
      <c r="AX36" s="206">
        <v>0</v>
      </c>
      <c r="AY36" s="206">
        <v>0</v>
      </c>
      <c r="AZ36" s="206">
        <v>0</v>
      </c>
      <c r="BA36" s="206">
        <v>0</v>
      </c>
      <c r="BB36" s="206">
        <v>0</v>
      </c>
      <c r="BC36" s="206">
        <v>0</v>
      </c>
      <c r="BD36" s="206">
        <v>0</v>
      </c>
      <c r="BE36" s="206">
        <v>0</v>
      </c>
      <c r="BF36" s="206">
        <v>0</v>
      </c>
      <c r="BG36" s="206">
        <v>0</v>
      </c>
      <c r="BH36" s="206">
        <v>0</v>
      </c>
      <c r="BI36" s="206">
        <v>0</v>
      </c>
      <c r="BJ36" s="206">
        <v>0</v>
      </c>
      <c r="BK36" s="206">
        <v>0</v>
      </c>
      <c r="BL36" s="206">
        <v>0</v>
      </c>
      <c r="BM36" s="206">
        <v>0</v>
      </c>
      <c r="BN36" s="206">
        <v>0</v>
      </c>
      <c r="BO36" s="206">
        <v>0</v>
      </c>
      <c r="BP36" s="206">
        <v>0</v>
      </c>
      <c r="BQ36" s="206">
        <v>0</v>
      </c>
      <c r="BR36" s="206">
        <v>0</v>
      </c>
      <c r="BS36" s="206">
        <v>0</v>
      </c>
      <c r="BT36" s="206">
        <v>0</v>
      </c>
      <c r="BU36" s="206">
        <v>0</v>
      </c>
      <c r="BV36" s="206">
        <v>0</v>
      </c>
      <c r="BW36" s="206">
        <v>0</v>
      </c>
      <c r="BX36" s="206">
        <v>0</v>
      </c>
      <c r="BY36" s="206">
        <v>0</v>
      </c>
      <c r="BZ36" s="206">
        <v>0</v>
      </c>
      <c r="CA36" s="206">
        <v>0</v>
      </c>
      <c r="CB36" s="206">
        <v>0</v>
      </c>
      <c r="CC36" s="206">
        <v>0</v>
      </c>
      <c r="CD36" s="206">
        <v>0</v>
      </c>
      <c r="CE36" s="206">
        <v>0</v>
      </c>
      <c r="CF36" s="206">
        <v>0</v>
      </c>
      <c r="CG36" s="206">
        <v>0</v>
      </c>
      <c r="CH36" s="206">
        <v>0</v>
      </c>
      <c r="CI36" s="206">
        <v>0</v>
      </c>
      <c r="CJ36" s="206">
        <v>0</v>
      </c>
      <c r="CK36" s="206">
        <v>0</v>
      </c>
      <c r="CL36" s="206">
        <v>0</v>
      </c>
      <c r="CM36" s="206">
        <v>0</v>
      </c>
      <c r="CN36" s="206">
        <v>0</v>
      </c>
      <c r="CO36" s="206">
        <v>0</v>
      </c>
      <c r="CP36" s="206">
        <v>0</v>
      </c>
      <c r="CQ36" s="206">
        <v>0</v>
      </c>
      <c r="CR36" s="206">
        <v>0</v>
      </c>
      <c r="CS36" s="206">
        <v>0</v>
      </c>
      <c r="CT36" s="206">
        <v>0</v>
      </c>
      <c r="CU36" s="206">
        <v>0</v>
      </c>
      <c r="CV36" s="206">
        <v>0</v>
      </c>
      <c r="CW36" s="206">
        <v>0</v>
      </c>
      <c r="CX36" s="206">
        <v>0</v>
      </c>
      <c r="CY36" s="206">
        <v>0</v>
      </c>
      <c r="CZ36" s="206">
        <v>0</v>
      </c>
      <c r="DA36" s="206">
        <v>0</v>
      </c>
      <c r="DB36" s="206">
        <v>0</v>
      </c>
      <c r="DC36" s="206">
        <v>0</v>
      </c>
      <c r="DD36" s="206">
        <v>0</v>
      </c>
      <c r="DE36" s="206">
        <v>0</v>
      </c>
      <c r="DF36" s="206">
        <v>0</v>
      </c>
      <c r="DG36" s="206">
        <v>0</v>
      </c>
      <c r="DH36" s="206">
        <v>0</v>
      </c>
      <c r="DI36" s="206">
        <v>0</v>
      </c>
      <c r="DJ36" s="206">
        <v>0</v>
      </c>
      <c r="DK36" s="206">
        <v>0</v>
      </c>
      <c r="DL36" s="207">
        <v>0</v>
      </c>
      <c r="DM36" s="343">
        <f t="shared" si="4"/>
        <v>0</v>
      </c>
      <c r="DN36" s="317">
        <f t="shared" si="5"/>
        <v>0</v>
      </c>
      <c r="DO36" s="317" t="s">
        <v>420</v>
      </c>
      <c r="DP36" s="317"/>
      <c r="DQ36" s="208"/>
      <c r="DR36" s="209"/>
      <c r="DS36" s="209"/>
      <c r="DT36" s="205" t="s">
        <v>183</v>
      </c>
      <c r="DU36" s="206">
        <f t="shared" si="21"/>
        <v>0</v>
      </c>
      <c r="DV36" s="206">
        <f t="shared" si="22"/>
        <v>0</v>
      </c>
      <c r="DW36" s="206">
        <f t="shared" si="23"/>
        <v>0</v>
      </c>
      <c r="DX36" s="206">
        <f t="shared" si="24"/>
        <v>0</v>
      </c>
      <c r="DY36" s="206">
        <f t="shared" si="25"/>
        <v>0</v>
      </c>
      <c r="DZ36" s="206">
        <f t="shared" si="26"/>
        <v>0</v>
      </c>
      <c r="EA36" s="206">
        <f t="shared" si="27"/>
        <v>0</v>
      </c>
      <c r="EB36" s="206">
        <f t="shared" si="28"/>
        <v>0</v>
      </c>
      <c r="EC36" s="206">
        <f t="shared" si="29"/>
        <v>0</v>
      </c>
      <c r="ED36" s="207">
        <f t="shared" si="7"/>
        <v>0</v>
      </c>
      <c r="EE36" s="303">
        <f t="shared" si="30"/>
        <v>0</v>
      </c>
      <c r="EF36" s="306"/>
      <c r="EG36" s="314"/>
      <c r="EH36" s="101"/>
    </row>
    <row r="37" spans="1:138" s="126" customFormat="1" ht="15" hidden="1" customHeight="1" outlineLevel="1" x14ac:dyDescent="0.35">
      <c r="A37" s="37" t="s">
        <v>149</v>
      </c>
      <c r="B37" s="40">
        <v>3</v>
      </c>
      <c r="C37" s="38">
        <v>3.2</v>
      </c>
      <c r="D37" s="39" t="s">
        <v>184</v>
      </c>
      <c r="E37" s="208"/>
      <c r="F37" s="209"/>
      <c r="G37" s="209"/>
      <c r="H37" s="205" t="s">
        <v>185</v>
      </c>
      <c r="I37" s="206">
        <v>0</v>
      </c>
      <c r="J37" s="206">
        <v>0</v>
      </c>
      <c r="K37" s="206">
        <v>0</v>
      </c>
      <c r="L37" s="206">
        <v>0</v>
      </c>
      <c r="M37" s="206">
        <v>0</v>
      </c>
      <c r="N37" s="206">
        <v>0</v>
      </c>
      <c r="O37" s="206">
        <v>0</v>
      </c>
      <c r="P37" s="206">
        <v>0</v>
      </c>
      <c r="Q37" s="206">
        <v>0</v>
      </c>
      <c r="R37" s="206">
        <v>0</v>
      </c>
      <c r="S37" s="206">
        <v>0</v>
      </c>
      <c r="T37" s="206">
        <v>0</v>
      </c>
      <c r="U37" s="206">
        <v>0</v>
      </c>
      <c r="V37" s="206">
        <v>0</v>
      </c>
      <c r="W37" s="206">
        <v>0</v>
      </c>
      <c r="X37" s="206">
        <v>0</v>
      </c>
      <c r="Y37" s="206">
        <v>0</v>
      </c>
      <c r="Z37" s="206">
        <v>0</v>
      </c>
      <c r="AA37" s="206">
        <v>0</v>
      </c>
      <c r="AB37" s="206">
        <v>0</v>
      </c>
      <c r="AC37" s="206">
        <v>0</v>
      </c>
      <c r="AD37" s="206">
        <v>0</v>
      </c>
      <c r="AE37" s="206">
        <v>0</v>
      </c>
      <c r="AF37" s="206">
        <v>0</v>
      </c>
      <c r="AG37" s="206">
        <v>0</v>
      </c>
      <c r="AH37" s="206">
        <v>0</v>
      </c>
      <c r="AI37" s="206">
        <v>0</v>
      </c>
      <c r="AJ37" s="206">
        <v>0</v>
      </c>
      <c r="AK37" s="206">
        <v>0</v>
      </c>
      <c r="AL37" s="206">
        <v>0</v>
      </c>
      <c r="AM37" s="206">
        <v>0</v>
      </c>
      <c r="AN37" s="206">
        <v>0</v>
      </c>
      <c r="AO37" s="206">
        <v>0</v>
      </c>
      <c r="AP37" s="206">
        <v>0</v>
      </c>
      <c r="AQ37" s="206">
        <v>0</v>
      </c>
      <c r="AR37" s="206">
        <v>0</v>
      </c>
      <c r="AS37" s="206">
        <v>0</v>
      </c>
      <c r="AT37" s="206">
        <v>0</v>
      </c>
      <c r="AU37" s="206">
        <v>0</v>
      </c>
      <c r="AV37" s="206">
        <v>0</v>
      </c>
      <c r="AW37" s="206">
        <v>0</v>
      </c>
      <c r="AX37" s="206">
        <v>0</v>
      </c>
      <c r="AY37" s="206">
        <v>0</v>
      </c>
      <c r="AZ37" s="206">
        <v>0</v>
      </c>
      <c r="BA37" s="206">
        <v>0</v>
      </c>
      <c r="BB37" s="206">
        <v>0</v>
      </c>
      <c r="BC37" s="206">
        <v>0</v>
      </c>
      <c r="BD37" s="206">
        <v>0</v>
      </c>
      <c r="BE37" s="206">
        <v>0</v>
      </c>
      <c r="BF37" s="206">
        <v>0</v>
      </c>
      <c r="BG37" s="206">
        <v>0</v>
      </c>
      <c r="BH37" s="206">
        <v>0</v>
      </c>
      <c r="BI37" s="206">
        <v>0</v>
      </c>
      <c r="BJ37" s="206">
        <v>0</v>
      </c>
      <c r="BK37" s="206">
        <v>0</v>
      </c>
      <c r="BL37" s="206">
        <v>0</v>
      </c>
      <c r="BM37" s="206">
        <v>0</v>
      </c>
      <c r="BN37" s="206">
        <v>0</v>
      </c>
      <c r="BO37" s="206">
        <v>0</v>
      </c>
      <c r="BP37" s="206">
        <v>0</v>
      </c>
      <c r="BQ37" s="206">
        <v>0</v>
      </c>
      <c r="BR37" s="206">
        <v>0</v>
      </c>
      <c r="BS37" s="206">
        <v>0</v>
      </c>
      <c r="BT37" s="206">
        <v>0</v>
      </c>
      <c r="BU37" s="206">
        <v>0</v>
      </c>
      <c r="BV37" s="206">
        <v>0</v>
      </c>
      <c r="BW37" s="206">
        <v>0</v>
      </c>
      <c r="BX37" s="206">
        <v>0</v>
      </c>
      <c r="BY37" s="206">
        <v>0</v>
      </c>
      <c r="BZ37" s="206">
        <v>0</v>
      </c>
      <c r="CA37" s="206">
        <v>0</v>
      </c>
      <c r="CB37" s="206">
        <v>0</v>
      </c>
      <c r="CC37" s="206">
        <v>0</v>
      </c>
      <c r="CD37" s="206">
        <v>0</v>
      </c>
      <c r="CE37" s="206">
        <v>0</v>
      </c>
      <c r="CF37" s="206">
        <v>0</v>
      </c>
      <c r="CG37" s="206">
        <v>0</v>
      </c>
      <c r="CH37" s="206">
        <v>0</v>
      </c>
      <c r="CI37" s="206">
        <v>0</v>
      </c>
      <c r="CJ37" s="206">
        <v>0</v>
      </c>
      <c r="CK37" s="206">
        <v>0</v>
      </c>
      <c r="CL37" s="206">
        <v>0</v>
      </c>
      <c r="CM37" s="206">
        <v>0</v>
      </c>
      <c r="CN37" s="206">
        <v>0</v>
      </c>
      <c r="CO37" s="206">
        <v>0</v>
      </c>
      <c r="CP37" s="206">
        <v>0</v>
      </c>
      <c r="CQ37" s="206">
        <v>0</v>
      </c>
      <c r="CR37" s="206">
        <v>0</v>
      </c>
      <c r="CS37" s="206">
        <v>0</v>
      </c>
      <c r="CT37" s="206">
        <v>0</v>
      </c>
      <c r="CU37" s="206">
        <v>0</v>
      </c>
      <c r="CV37" s="206">
        <v>0</v>
      </c>
      <c r="CW37" s="206">
        <v>0</v>
      </c>
      <c r="CX37" s="206">
        <v>0</v>
      </c>
      <c r="CY37" s="206">
        <v>0</v>
      </c>
      <c r="CZ37" s="206">
        <v>0</v>
      </c>
      <c r="DA37" s="206">
        <v>0</v>
      </c>
      <c r="DB37" s="206">
        <v>0</v>
      </c>
      <c r="DC37" s="206">
        <v>0</v>
      </c>
      <c r="DD37" s="206">
        <v>0</v>
      </c>
      <c r="DE37" s="206">
        <v>0</v>
      </c>
      <c r="DF37" s="206">
        <v>0</v>
      </c>
      <c r="DG37" s="206">
        <v>0</v>
      </c>
      <c r="DH37" s="206">
        <v>0</v>
      </c>
      <c r="DI37" s="206">
        <v>0</v>
      </c>
      <c r="DJ37" s="206">
        <v>0</v>
      </c>
      <c r="DK37" s="206">
        <v>0</v>
      </c>
      <c r="DL37" s="207">
        <v>0</v>
      </c>
      <c r="DM37" s="343">
        <f t="shared" si="4"/>
        <v>0</v>
      </c>
      <c r="DN37" s="317">
        <f t="shared" si="5"/>
        <v>0</v>
      </c>
      <c r="DO37" s="317" t="s">
        <v>419</v>
      </c>
      <c r="DP37" s="317"/>
      <c r="DQ37" s="208"/>
      <c r="DR37" s="209"/>
      <c r="DS37" s="209"/>
      <c r="DT37" s="205" t="s">
        <v>185</v>
      </c>
      <c r="DU37" s="206">
        <f t="shared" si="21"/>
        <v>0</v>
      </c>
      <c r="DV37" s="206">
        <f t="shared" si="22"/>
        <v>0</v>
      </c>
      <c r="DW37" s="206">
        <f t="shared" si="23"/>
        <v>0</v>
      </c>
      <c r="DX37" s="206">
        <f t="shared" si="24"/>
        <v>0</v>
      </c>
      <c r="DY37" s="206">
        <f t="shared" si="25"/>
        <v>0</v>
      </c>
      <c r="DZ37" s="206">
        <f t="shared" si="26"/>
        <v>0</v>
      </c>
      <c r="EA37" s="206">
        <f t="shared" si="27"/>
        <v>0</v>
      </c>
      <c r="EB37" s="206">
        <f t="shared" si="28"/>
        <v>0</v>
      </c>
      <c r="EC37" s="206">
        <f t="shared" si="29"/>
        <v>0</v>
      </c>
      <c r="ED37" s="207">
        <f t="shared" si="7"/>
        <v>0</v>
      </c>
      <c r="EE37" s="303">
        <f t="shared" si="30"/>
        <v>0</v>
      </c>
      <c r="EF37" s="306"/>
      <c r="EG37" s="314"/>
      <c r="EH37" s="101"/>
    </row>
    <row r="38" spans="1:138" s="126" customFormat="1" ht="15" hidden="1" customHeight="1" outlineLevel="1" x14ac:dyDescent="0.35">
      <c r="A38" s="37" t="s">
        <v>149</v>
      </c>
      <c r="B38" s="40">
        <v>3</v>
      </c>
      <c r="C38" s="38">
        <v>3.2</v>
      </c>
      <c r="D38" s="39" t="s">
        <v>186</v>
      </c>
      <c r="E38" s="208"/>
      <c r="F38" s="209"/>
      <c r="G38" s="209"/>
      <c r="H38" s="205" t="s">
        <v>187</v>
      </c>
      <c r="I38" s="206">
        <v>0</v>
      </c>
      <c r="J38" s="206">
        <v>0</v>
      </c>
      <c r="K38" s="206">
        <v>0</v>
      </c>
      <c r="L38" s="206">
        <v>0</v>
      </c>
      <c r="M38" s="206">
        <v>0</v>
      </c>
      <c r="N38" s="206">
        <v>0</v>
      </c>
      <c r="O38" s="206">
        <v>0</v>
      </c>
      <c r="P38" s="206">
        <v>0</v>
      </c>
      <c r="Q38" s="206">
        <v>0</v>
      </c>
      <c r="R38" s="206">
        <v>0</v>
      </c>
      <c r="S38" s="206">
        <v>0</v>
      </c>
      <c r="T38" s="206">
        <v>0</v>
      </c>
      <c r="U38" s="206">
        <v>0</v>
      </c>
      <c r="V38" s="206">
        <v>0</v>
      </c>
      <c r="W38" s="206">
        <v>0</v>
      </c>
      <c r="X38" s="206">
        <v>0</v>
      </c>
      <c r="Y38" s="206">
        <v>0</v>
      </c>
      <c r="Z38" s="206">
        <v>0</v>
      </c>
      <c r="AA38" s="206">
        <v>0</v>
      </c>
      <c r="AB38" s="206">
        <v>0</v>
      </c>
      <c r="AC38" s="206">
        <v>0</v>
      </c>
      <c r="AD38" s="206">
        <v>0</v>
      </c>
      <c r="AE38" s="206">
        <v>0</v>
      </c>
      <c r="AF38" s="206">
        <v>0</v>
      </c>
      <c r="AG38" s="206">
        <v>0</v>
      </c>
      <c r="AH38" s="206">
        <v>0</v>
      </c>
      <c r="AI38" s="206">
        <v>0</v>
      </c>
      <c r="AJ38" s="206">
        <v>0</v>
      </c>
      <c r="AK38" s="206">
        <v>0</v>
      </c>
      <c r="AL38" s="206">
        <v>0</v>
      </c>
      <c r="AM38" s="206">
        <v>0</v>
      </c>
      <c r="AN38" s="206">
        <v>0</v>
      </c>
      <c r="AO38" s="206">
        <v>0</v>
      </c>
      <c r="AP38" s="206">
        <v>0</v>
      </c>
      <c r="AQ38" s="206">
        <v>0</v>
      </c>
      <c r="AR38" s="206">
        <v>0</v>
      </c>
      <c r="AS38" s="206">
        <v>0</v>
      </c>
      <c r="AT38" s="206">
        <v>0</v>
      </c>
      <c r="AU38" s="206">
        <v>0</v>
      </c>
      <c r="AV38" s="206">
        <v>0</v>
      </c>
      <c r="AW38" s="206">
        <v>0</v>
      </c>
      <c r="AX38" s="206">
        <v>0</v>
      </c>
      <c r="AY38" s="206">
        <v>0</v>
      </c>
      <c r="AZ38" s="206">
        <v>0</v>
      </c>
      <c r="BA38" s="206">
        <v>0</v>
      </c>
      <c r="BB38" s="206">
        <v>0</v>
      </c>
      <c r="BC38" s="206">
        <v>0</v>
      </c>
      <c r="BD38" s="206">
        <v>0</v>
      </c>
      <c r="BE38" s="206">
        <v>0</v>
      </c>
      <c r="BF38" s="206">
        <v>0</v>
      </c>
      <c r="BG38" s="206">
        <v>0</v>
      </c>
      <c r="BH38" s="206">
        <v>0</v>
      </c>
      <c r="BI38" s="206">
        <v>0</v>
      </c>
      <c r="BJ38" s="206">
        <v>0</v>
      </c>
      <c r="BK38" s="206">
        <v>0</v>
      </c>
      <c r="BL38" s="206">
        <v>0</v>
      </c>
      <c r="BM38" s="206">
        <v>0</v>
      </c>
      <c r="BN38" s="206">
        <v>0</v>
      </c>
      <c r="BO38" s="206">
        <v>0</v>
      </c>
      <c r="BP38" s="206">
        <v>0</v>
      </c>
      <c r="BQ38" s="206">
        <v>0</v>
      </c>
      <c r="BR38" s="206">
        <v>0</v>
      </c>
      <c r="BS38" s="206">
        <v>0</v>
      </c>
      <c r="BT38" s="206">
        <v>0</v>
      </c>
      <c r="BU38" s="206">
        <v>0</v>
      </c>
      <c r="BV38" s="206">
        <v>0</v>
      </c>
      <c r="BW38" s="206">
        <v>0</v>
      </c>
      <c r="BX38" s="206">
        <v>0</v>
      </c>
      <c r="BY38" s="206">
        <v>0</v>
      </c>
      <c r="BZ38" s="206">
        <v>0</v>
      </c>
      <c r="CA38" s="206">
        <v>0</v>
      </c>
      <c r="CB38" s="206">
        <v>0</v>
      </c>
      <c r="CC38" s="206">
        <v>0</v>
      </c>
      <c r="CD38" s="206">
        <v>0</v>
      </c>
      <c r="CE38" s="206">
        <v>0</v>
      </c>
      <c r="CF38" s="206">
        <v>0</v>
      </c>
      <c r="CG38" s="206">
        <v>0</v>
      </c>
      <c r="CH38" s="206">
        <v>0</v>
      </c>
      <c r="CI38" s="206">
        <v>0</v>
      </c>
      <c r="CJ38" s="206">
        <v>0</v>
      </c>
      <c r="CK38" s="206">
        <v>0</v>
      </c>
      <c r="CL38" s="206">
        <v>0</v>
      </c>
      <c r="CM38" s="206">
        <v>0</v>
      </c>
      <c r="CN38" s="206">
        <v>0</v>
      </c>
      <c r="CO38" s="206">
        <v>0</v>
      </c>
      <c r="CP38" s="206">
        <v>0</v>
      </c>
      <c r="CQ38" s="206">
        <v>0</v>
      </c>
      <c r="CR38" s="206">
        <v>0</v>
      </c>
      <c r="CS38" s="206">
        <v>0</v>
      </c>
      <c r="CT38" s="206">
        <v>0</v>
      </c>
      <c r="CU38" s="206">
        <v>0</v>
      </c>
      <c r="CV38" s="206">
        <v>0</v>
      </c>
      <c r="CW38" s="206">
        <v>0</v>
      </c>
      <c r="CX38" s="206">
        <v>0</v>
      </c>
      <c r="CY38" s="206">
        <v>0</v>
      </c>
      <c r="CZ38" s="206">
        <v>0</v>
      </c>
      <c r="DA38" s="206">
        <v>0</v>
      </c>
      <c r="DB38" s="206">
        <v>0</v>
      </c>
      <c r="DC38" s="206">
        <v>0</v>
      </c>
      <c r="DD38" s="206">
        <v>0</v>
      </c>
      <c r="DE38" s="206">
        <v>0</v>
      </c>
      <c r="DF38" s="206">
        <v>0</v>
      </c>
      <c r="DG38" s="206">
        <v>0</v>
      </c>
      <c r="DH38" s="206">
        <v>0</v>
      </c>
      <c r="DI38" s="206">
        <v>0</v>
      </c>
      <c r="DJ38" s="206">
        <v>0</v>
      </c>
      <c r="DK38" s="206">
        <v>0</v>
      </c>
      <c r="DL38" s="207">
        <v>0</v>
      </c>
      <c r="DM38" s="343">
        <f t="shared" si="4"/>
        <v>0</v>
      </c>
      <c r="DN38" s="317">
        <f t="shared" si="5"/>
        <v>0</v>
      </c>
      <c r="DO38" s="317" t="s">
        <v>420</v>
      </c>
      <c r="DP38" s="317"/>
      <c r="DQ38" s="208"/>
      <c r="DR38" s="209"/>
      <c r="DS38" s="209"/>
      <c r="DT38" s="205" t="s">
        <v>187</v>
      </c>
      <c r="DU38" s="206">
        <f t="shared" si="21"/>
        <v>0</v>
      </c>
      <c r="DV38" s="206">
        <f t="shared" si="22"/>
        <v>0</v>
      </c>
      <c r="DW38" s="206">
        <f t="shared" si="23"/>
        <v>0</v>
      </c>
      <c r="DX38" s="206">
        <f t="shared" si="24"/>
        <v>0</v>
      </c>
      <c r="DY38" s="206">
        <f t="shared" si="25"/>
        <v>0</v>
      </c>
      <c r="DZ38" s="206">
        <f t="shared" si="26"/>
        <v>0</v>
      </c>
      <c r="EA38" s="206">
        <f t="shared" si="27"/>
        <v>0</v>
      </c>
      <c r="EB38" s="206">
        <f t="shared" si="28"/>
        <v>0</v>
      </c>
      <c r="EC38" s="206">
        <f t="shared" si="29"/>
        <v>0</v>
      </c>
      <c r="ED38" s="207">
        <f t="shared" si="7"/>
        <v>0</v>
      </c>
      <c r="EE38" s="303">
        <f t="shared" si="30"/>
        <v>0</v>
      </c>
      <c r="EF38" s="306"/>
      <c r="EG38" s="314"/>
      <c r="EH38" s="101"/>
    </row>
    <row r="39" spans="1:138" s="126" customFormat="1" ht="15" hidden="1" customHeight="1" outlineLevel="1" x14ac:dyDescent="0.35">
      <c r="A39" s="37" t="s">
        <v>149</v>
      </c>
      <c r="B39" s="37">
        <v>3</v>
      </c>
      <c r="C39" s="38">
        <v>3.2</v>
      </c>
      <c r="D39" s="39" t="s">
        <v>188</v>
      </c>
      <c r="E39" s="220"/>
      <c r="F39" s="221"/>
      <c r="G39" s="222"/>
      <c r="H39" s="223" t="s">
        <v>162</v>
      </c>
      <c r="I39" s="206">
        <v>0</v>
      </c>
      <c r="J39" s="224">
        <v>0</v>
      </c>
      <c r="K39" s="224">
        <v>0</v>
      </c>
      <c r="L39" s="224">
        <v>0</v>
      </c>
      <c r="M39" s="224">
        <v>0</v>
      </c>
      <c r="N39" s="224">
        <v>0</v>
      </c>
      <c r="O39" s="224">
        <v>0</v>
      </c>
      <c r="P39" s="224">
        <v>0</v>
      </c>
      <c r="Q39" s="224">
        <v>0</v>
      </c>
      <c r="R39" s="224">
        <v>0</v>
      </c>
      <c r="S39" s="224">
        <v>0</v>
      </c>
      <c r="T39" s="224">
        <v>0</v>
      </c>
      <c r="U39" s="224">
        <v>0</v>
      </c>
      <c r="V39" s="224">
        <v>0</v>
      </c>
      <c r="W39" s="224">
        <v>0</v>
      </c>
      <c r="X39" s="224">
        <v>0</v>
      </c>
      <c r="Y39" s="224">
        <v>0</v>
      </c>
      <c r="Z39" s="224">
        <v>0</v>
      </c>
      <c r="AA39" s="224">
        <v>0</v>
      </c>
      <c r="AB39" s="224">
        <v>0</v>
      </c>
      <c r="AC39" s="224">
        <v>0</v>
      </c>
      <c r="AD39" s="224">
        <v>0</v>
      </c>
      <c r="AE39" s="224">
        <v>0</v>
      </c>
      <c r="AF39" s="224">
        <v>0</v>
      </c>
      <c r="AG39" s="224">
        <v>0</v>
      </c>
      <c r="AH39" s="224">
        <v>0</v>
      </c>
      <c r="AI39" s="224">
        <v>0</v>
      </c>
      <c r="AJ39" s="224">
        <v>0</v>
      </c>
      <c r="AK39" s="224">
        <v>0</v>
      </c>
      <c r="AL39" s="224">
        <v>0</v>
      </c>
      <c r="AM39" s="224">
        <v>0</v>
      </c>
      <c r="AN39" s="224">
        <v>0</v>
      </c>
      <c r="AO39" s="224">
        <v>0</v>
      </c>
      <c r="AP39" s="224">
        <v>0</v>
      </c>
      <c r="AQ39" s="224">
        <v>0</v>
      </c>
      <c r="AR39" s="224">
        <v>0</v>
      </c>
      <c r="AS39" s="224">
        <v>0</v>
      </c>
      <c r="AT39" s="224">
        <v>0</v>
      </c>
      <c r="AU39" s="224">
        <v>0</v>
      </c>
      <c r="AV39" s="224">
        <v>0</v>
      </c>
      <c r="AW39" s="224">
        <v>0</v>
      </c>
      <c r="AX39" s="224">
        <v>0</v>
      </c>
      <c r="AY39" s="224">
        <v>0</v>
      </c>
      <c r="AZ39" s="224">
        <v>0</v>
      </c>
      <c r="BA39" s="224">
        <v>0</v>
      </c>
      <c r="BB39" s="224">
        <v>0</v>
      </c>
      <c r="BC39" s="224">
        <v>0</v>
      </c>
      <c r="BD39" s="224">
        <v>0</v>
      </c>
      <c r="BE39" s="224">
        <v>0</v>
      </c>
      <c r="BF39" s="224">
        <v>0</v>
      </c>
      <c r="BG39" s="224">
        <v>0</v>
      </c>
      <c r="BH39" s="224">
        <v>0</v>
      </c>
      <c r="BI39" s="224">
        <v>0</v>
      </c>
      <c r="BJ39" s="224">
        <v>0</v>
      </c>
      <c r="BK39" s="224">
        <v>0</v>
      </c>
      <c r="BL39" s="224">
        <v>0</v>
      </c>
      <c r="BM39" s="224">
        <v>0</v>
      </c>
      <c r="BN39" s="224">
        <v>0</v>
      </c>
      <c r="BO39" s="224">
        <v>0</v>
      </c>
      <c r="BP39" s="224">
        <v>0</v>
      </c>
      <c r="BQ39" s="224">
        <v>0</v>
      </c>
      <c r="BR39" s="224">
        <v>0</v>
      </c>
      <c r="BS39" s="224">
        <v>0</v>
      </c>
      <c r="BT39" s="224">
        <v>0</v>
      </c>
      <c r="BU39" s="224">
        <v>0</v>
      </c>
      <c r="BV39" s="224">
        <v>0</v>
      </c>
      <c r="BW39" s="224">
        <v>0</v>
      </c>
      <c r="BX39" s="224">
        <v>0</v>
      </c>
      <c r="BY39" s="224">
        <v>0</v>
      </c>
      <c r="BZ39" s="224">
        <v>0</v>
      </c>
      <c r="CA39" s="224">
        <v>0</v>
      </c>
      <c r="CB39" s="224">
        <v>0</v>
      </c>
      <c r="CC39" s="224">
        <v>0</v>
      </c>
      <c r="CD39" s="224">
        <v>0</v>
      </c>
      <c r="CE39" s="224">
        <v>0</v>
      </c>
      <c r="CF39" s="224">
        <v>0</v>
      </c>
      <c r="CG39" s="224">
        <v>0</v>
      </c>
      <c r="CH39" s="224">
        <v>0</v>
      </c>
      <c r="CI39" s="224">
        <v>0</v>
      </c>
      <c r="CJ39" s="224">
        <v>0</v>
      </c>
      <c r="CK39" s="224">
        <v>0</v>
      </c>
      <c r="CL39" s="224">
        <v>0</v>
      </c>
      <c r="CM39" s="224">
        <v>0</v>
      </c>
      <c r="CN39" s="224">
        <v>0</v>
      </c>
      <c r="CO39" s="224">
        <v>0</v>
      </c>
      <c r="CP39" s="224">
        <v>0</v>
      </c>
      <c r="CQ39" s="224">
        <v>0</v>
      </c>
      <c r="CR39" s="224">
        <v>0</v>
      </c>
      <c r="CS39" s="224">
        <v>0</v>
      </c>
      <c r="CT39" s="224">
        <v>0</v>
      </c>
      <c r="CU39" s="224">
        <v>0</v>
      </c>
      <c r="CV39" s="224">
        <v>0</v>
      </c>
      <c r="CW39" s="224">
        <v>0</v>
      </c>
      <c r="CX39" s="224">
        <v>0</v>
      </c>
      <c r="CY39" s="224">
        <v>0</v>
      </c>
      <c r="CZ39" s="224">
        <v>0</v>
      </c>
      <c r="DA39" s="224">
        <v>0</v>
      </c>
      <c r="DB39" s="224">
        <v>0</v>
      </c>
      <c r="DC39" s="224">
        <v>0</v>
      </c>
      <c r="DD39" s="224">
        <v>0</v>
      </c>
      <c r="DE39" s="224">
        <v>0</v>
      </c>
      <c r="DF39" s="224">
        <v>0</v>
      </c>
      <c r="DG39" s="224">
        <v>0</v>
      </c>
      <c r="DH39" s="224">
        <v>0</v>
      </c>
      <c r="DI39" s="224">
        <v>0</v>
      </c>
      <c r="DJ39" s="224">
        <v>0</v>
      </c>
      <c r="DK39" s="224">
        <v>0</v>
      </c>
      <c r="DL39" s="225">
        <v>0</v>
      </c>
      <c r="DM39" s="343">
        <f t="shared" si="4"/>
        <v>0</v>
      </c>
      <c r="DN39" s="317">
        <f t="shared" si="5"/>
        <v>0</v>
      </c>
      <c r="DO39" s="317" t="s">
        <v>419</v>
      </c>
      <c r="DP39" s="317" t="s">
        <v>421</v>
      </c>
      <c r="DQ39" s="220"/>
      <c r="DR39" s="221"/>
      <c r="DS39" s="222"/>
      <c r="DT39" s="223" t="s">
        <v>162</v>
      </c>
      <c r="DU39" s="224">
        <f t="shared" si="21"/>
        <v>0</v>
      </c>
      <c r="DV39" s="224">
        <f t="shared" si="22"/>
        <v>0</v>
      </c>
      <c r="DW39" s="224">
        <f t="shared" si="23"/>
        <v>0</v>
      </c>
      <c r="DX39" s="224">
        <f t="shared" si="24"/>
        <v>0</v>
      </c>
      <c r="DY39" s="224">
        <f t="shared" si="25"/>
        <v>0</v>
      </c>
      <c r="DZ39" s="224">
        <f t="shared" si="26"/>
        <v>0</v>
      </c>
      <c r="EA39" s="224">
        <f t="shared" si="27"/>
        <v>0</v>
      </c>
      <c r="EB39" s="224">
        <f t="shared" si="28"/>
        <v>0</v>
      </c>
      <c r="EC39" s="224">
        <f t="shared" si="29"/>
        <v>0</v>
      </c>
      <c r="ED39" s="225">
        <f t="shared" si="7"/>
        <v>0</v>
      </c>
      <c r="EE39" s="303">
        <f t="shared" si="30"/>
        <v>0</v>
      </c>
      <c r="EF39" s="306"/>
      <c r="EG39" s="314"/>
      <c r="EH39" s="101"/>
    </row>
    <row r="40" spans="1:138" s="126" customFormat="1" ht="15" hidden="1" customHeight="1" outlineLevel="1" x14ac:dyDescent="0.35">
      <c r="A40" s="127" t="s">
        <v>149</v>
      </c>
      <c r="B40" s="130">
        <v>3</v>
      </c>
      <c r="C40" s="128">
        <v>3.3</v>
      </c>
      <c r="D40" s="129"/>
      <c r="E40" s="210"/>
      <c r="F40" s="211"/>
      <c r="G40" s="211" t="s">
        <v>189</v>
      </c>
      <c r="H40" s="219"/>
      <c r="I40" s="215">
        <v>0</v>
      </c>
      <c r="J40" s="216">
        <v>0</v>
      </c>
      <c r="K40" s="215">
        <v>0</v>
      </c>
      <c r="L40" s="215">
        <v>0</v>
      </c>
      <c r="M40" s="215">
        <v>0</v>
      </c>
      <c r="N40" s="215">
        <v>0</v>
      </c>
      <c r="O40" s="215">
        <v>0</v>
      </c>
      <c r="P40" s="215">
        <v>0</v>
      </c>
      <c r="Q40" s="215">
        <v>0</v>
      </c>
      <c r="R40" s="215">
        <v>0</v>
      </c>
      <c r="S40" s="215">
        <v>0</v>
      </c>
      <c r="T40" s="215">
        <v>0</v>
      </c>
      <c r="U40" s="215">
        <v>0</v>
      </c>
      <c r="V40" s="215">
        <v>0</v>
      </c>
      <c r="W40" s="215">
        <v>0</v>
      </c>
      <c r="X40" s="215">
        <v>0</v>
      </c>
      <c r="Y40" s="215">
        <v>0</v>
      </c>
      <c r="Z40" s="215">
        <v>0</v>
      </c>
      <c r="AA40" s="215">
        <v>0</v>
      </c>
      <c r="AB40" s="215">
        <v>0</v>
      </c>
      <c r="AC40" s="215">
        <v>0</v>
      </c>
      <c r="AD40" s="215">
        <v>0</v>
      </c>
      <c r="AE40" s="215">
        <v>0</v>
      </c>
      <c r="AF40" s="215">
        <v>0</v>
      </c>
      <c r="AG40" s="215">
        <v>0</v>
      </c>
      <c r="AH40" s="215">
        <v>0</v>
      </c>
      <c r="AI40" s="215">
        <v>0</v>
      </c>
      <c r="AJ40" s="215">
        <v>0</v>
      </c>
      <c r="AK40" s="215">
        <v>0</v>
      </c>
      <c r="AL40" s="215">
        <v>0</v>
      </c>
      <c r="AM40" s="215">
        <v>0</v>
      </c>
      <c r="AN40" s="215">
        <v>0</v>
      </c>
      <c r="AO40" s="215">
        <v>0</v>
      </c>
      <c r="AP40" s="215">
        <v>0</v>
      </c>
      <c r="AQ40" s="215">
        <v>0</v>
      </c>
      <c r="AR40" s="215">
        <v>0</v>
      </c>
      <c r="AS40" s="215">
        <v>0</v>
      </c>
      <c r="AT40" s="215">
        <v>0</v>
      </c>
      <c r="AU40" s="215">
        <v>0</v>
      </c>
      <c r="AV40" s="215">
        <v>0</v>
      </c>
      <c r="AW40" s="215">
        <v>0</v>
      </c>
      <c r="AX40" s="215">
        <v>0</v>
      </c>
      <c r="AY40" s="215">
        <v>0</v>
      </c>
      <c r="AZ40" s="215">
        <v>0</v>
      </c>
      <c r="BA40" s="215">
        <v>0</v>
      </c>
      <c r="BB40" s="215">
        <v>0</v>
      </c>
      <c r="BC40" s="215">
        <v>0</v>
      </c>
      <c r="BD40" s="215">
        <v>0</v>
      </c>
      <c r="BE40" s="215">
        <v>0</v>
      </c>
      <c r="BF40" s="215">
        <v>0</v>
      </c>
      <c r="BG40" s="215">
        <v>0</v>
      </c>
      <c r="BH40" s="215">
        <v>0</v>
      </c>
      <c r="BI40" s="215">
        <v>0</v>
      </c>
      <c r="BJ40" s="215">
        <v>0</v>
      </c>
      <c r="BK40" s="215">
        <v>0</v>
      </c>
      <c r="BL40" s="215">
        <v>0</v>
      </c>
      <c r="BM40" s="215">
        <v>0</v>
      </c>
      <c r="BN40" s="215">
        <v>0</v>
      </c>
      <c r="BO40" s="215">
        <v>0</v>
      </c>
      <c r="BP40" s="215">
        <v>0</v>
      </c>
      <c r="BQ40" s="215">
        <v>0</v>
      </c>
      <c r="BR40" s="215">
        <v>0</v>
      </c>
      <c r="BS40" s="215">
        <v>0</v>
      </c>
      <c r="BT40" s="215">
        <v>0</v>
      </c>
      <c r="BU40" s="215">
        <v>0</v>
      </c>
      <c r="BV40" s="215">
        <v>0</v>
      </c>
      <c r="BW40" s="215">
        <v>0</v>
      </c>
      <c r="BX40" s="215">
        <v>0</v>
      </c>
      <c r="BY40" s="215">
        <v>0</v>
      </c>
      <c r="BZ40" s="215">
        <v>0</v>
      </c>
      <c r="CA40" s="215">
        <v>0</v>
      </c>
      <c r="CB40" s="215">
        <v>0</v>
      </c>
      <c r="CC40" s="215">
        <v>0</v>
      </c>
      <c r="CD40" s="215">
        <v>0</v>
      </c>
      <c r="CE40" s="215">
        <v>0</v>
      </c>
      <c r="CF40" s="215">
        <v>0</v>
      </c>
      <c r="CG40" s="215">
        <v>0</v>
      </c>
      <c r="CH40" s="215">
        <v>0</v>
      </c>
      <c r="CI40" s="215">
        <v>0</v>
      </c>
      <c r="CJ40" s="215">
        <v>0</v>
      </c>
      <c r="CK40" s="215">
        <v>0</v>
      </c>
      <c r="CL40" s="215">
        <v>0</v>
      </c>
      <c r="CM40" s="215">
        <v>0</v>
      </c>
      <c r="CN40" s="215">
        <v>0</v>
      </c>
      <c r="CO40" s="215">
        <v>0</v>
      </c>
      <c r="CP40" s="215">
        <v>0</v>
      </c>
      <c r="CQ40" s="215">
        <v>0</v>
      </c>
      <c r="CR40" s="215">
        <v>0</v>
      </c>
      <c r="CS40" s="215">
        <v>0</v>
      </c>
      <c r="CT40" s="215">
        <v>0</v>
      </c>
      <c r="CU40" s="215">
        <v>0</v>
      </c>
      <c r="CV40" s="215">
        <v>0</v>
      </c>
      <c r="CW40" s="215">
        <v>0</v>
      </c>
      <c r="CX40" s="215">
        <v>0</v>
      </c>
      <c r="CY40" s="215">
        <v>0</v>
      </c>
      <c r="CZ40" s="215">
        <v>0</v>
      </c>
      <c r="DA40" s="215">
        <v>0</v>
      </c>
      <c r="DB40" s="215">
        <v>0</v>
      </c>
      <c r="DC40" s="215">
        <v>0</v>
      </c>
      <c r="DD40" s="215">
        <v>0</v>
      </c>
      <c r="DE40" s="215">
        <v>0</v>
      </c>
      <c r="DF40" s="215">
        <v>0</v>
      </c>
      <c r="DG40" s="215">
        <v>0</v>
      </c>
      <c r="DH40" s="215">
        <v>0</v>
      </c>
      <c r="DI40" s="215">
        <v>0</v>
      </c>
      <c r="DJ40" s="215">
        <v>0</v>
      </c>
      <c r="DK40" s="215">
        <v>0</v>
      </c>
      <c r="DL40" s="217">
        <v>0</v>
      </c>
      <c r="DM40" s="343">
        <f t="shared" si="4"/>
        <v>0</v>
      </c>
      <c r="DN40" s="317">
        <f t="shared" si="5"/>
        <v>0</v>
      </c>
      <c r="DO40" s="317"/>
      <c r="DP40" s="317"/>
      <c r="DQ40" s="210"/>
      <c r="DR40" s="211"/>
      <c r="DS40" s="211" t="s">
        <v>189</v>
      </c>
      <c r="DT40" s="219"/>
      <c r="DU40" s="215">
        <f t="shared" ref="DU40:EC40" si="31">SUM(DU41:DU47)</f>
        <v>0</v>
      </c>
      <c r="DV40" s="215">
        <f t="shared" si="31"/>
        <v>0</v>
      </c>
      <c r="DW40" s="215">
        <f t="shared" si="31"/>
        <v>0</v>
      </c>
      <c r="DX40" s="215">
        <f t="shared" si="31"/>
        <v>0</v>
      </c>
      <c r="DY40" s="215">
        <f t="shared" si="31"/>
        <v>0</v>
      </c>
      <c r="DZ40" s="215">
        <f t="shared" si="31"/>
        <v>0</v>
      </c>
      <c r="EA40" s="215">
        <f t="shared" si="31"/>
        <v>0</v>
      </c>
      <c r="EB40" s="215">
        <f t="shared" si="31"/>
        <v>0</v>
      </c>
      <c r="EC40" s="215">
        <f t="shared" si="31"/>
        <v>0</v>
      </c>
      <c r="ED40" s="217">
        <f t="shared" si="7"/>
        <v>0</v>
      </c>
      <c r="EE40" s="305">
        <f t="shared" si="30"/>
        <v>0</v>
      </c>
      <c r="EF40" s="306"/>
      <c r="EG40" s="314"/>
      <c r="EH40" s="101"/>
    </row>
    <row r="41" spans="1:138" s="126" customFormat="1" ht="15" hidden="1" customHeight="1" outlineLevel="1" x14ac:dyDescent="0.35">
      <c r="A41" s="37" t="s">
        <v>149</v>
      </c>
      <c r="B41" s="37">
        <v>3</v>
      </c>
      <c r="C41" s="38">
        <v>3.3</v>
      </c>
      <c r="D41" s="39" t="s">
        <v>190</v>
      </c>
      <c r="E41" s="208"/>
      <c r="F41" s="209"/>
      <c r="G41" s="209"/>
      <c r="H41" s="226" t="s">
        <v>191</v>
      </c>
      <c r="I41" s="206">
        <v>0</v>
      </c>
      <c r="J41" s="206">
        <v>0</v>
      </c>
      <c r="K41" s="206">
        <v>0</v>
      </c>
      <c r="L41" s="206">
        <v>0</v>
      </c>
      <c r="M41" s="206">
        <v>0</v>
      </c>
      <c r="N41" s="206">
        <v>0</v>
      </c>
      <c r="O41" s="206">
        <v>0</v>
      </c>
      <c r="P41" s="206">
        <v>0</v>
      </c>
      <c r="Q41" s="206">
        <v>0</v>
      </c>
      <c r="R41" s="206">
        <v>0</v>
      </c>
      <c r="S41" s="206">
        <v>0</v>
      </c>
      <c r="T41" s="206">
        <v>0</v>
      </c>
      <c r="U41" s="206">
        <v>0</v>
      </c>
      <c r="V41" s="206">
        <v>0</v>
      </c>
      <c r="W41" s="206">
        <v>0</v>
      </c>
      <c r="X41" s="206">
        <v>0</v>
      </c>
      <c r="Y41" s="206">
        <v>0</v>
      </c>
      <c r="Z41" s="206">
        <v>0</v>
      </c>
      <c r="AA41" s="206">
        <v>0</v>
      </c>
      <c r="AB41" s="206">
        <v>0</v>
      </c>
      <c r="AC41" s="206">
        <v>0</v>
      </c>
      <c r="AD41" s="206">
        <v>0</v>
      </c>
      <c r="AE41" s="206">
        <v>0</v>
      </c>
      <c r="AF41" s="206">
        <v>0</v>
      </c>
      <c r="AG41" s="206">
        <v>0</v>
      </c>
      <c r="AH41" s="206">
        <v>0</v>
      </c>
      <c r="AI41" s="206">
        <v>0</v>
      </c>
      <c r="AJ41" s="206">
        <v>0</v>
      </c>
      <c r="AK41" s="206">
        <v>0</v>
      </c>
      <c r="AL41" s="206">
        <v>0</v>
      </c>
      <c r="AM41" s="206">
        <v>0</v>
      </c>
      <c r="AN41" s="206">
        <v>0</v>
      </c>
      <c r="AO41" s="206">
        <v>0</v>
      </c>
      <c r="AP41" s="206">
        <v>0</v>
      </c>
      <c r="AQ41" s="206">
        <v>0</v>
      </c>
      <c r="AR41" s="206">
        <v>0</v>
      </c>
      <c r="AS41" s="206">
        <v>0</v>
      </c>
      <c r="AT41" s="206">
        <v>0</v>
      </c>
      <c r="AU41" s="206">
        <v>0</v>
      </c>
      <c r="AV41" s="206">
        <v>0</v>
      </c>
      <c r="AW41" s="206">
        <v>0</v>
      </c>
      <c r="AX41" s="206">
        <v>0</v>
      </c>
      <c r="AY41" s="206">
        <v>0</v>
      </c>
      <c r="AZ41" s="206">
        <v>0</v>
      </c>
      <c r="BA41" s="206">
        <v>0</v>
      </c>
      <c r="BB41" s="206">
        <v>0</v>
      </c>
      <c r="BC41" s="206">
        <v>0</v>
      </c>
      <c r="BD41" s="206">
        <v>0</v>
      </c>
      <c r="BE41" s="206">
        <v>0</v>
      </c>
      <c r="BF41" s="206">
        <v>0</v>
      </c>
      <c r="BG41" s="206">
        <v>0</v>
      </c>
      <c r="BH41" s="206">
        <v>0</v>
      </c>
      <c r="BI41" s="206">
        <v>0</v>
      </c>
      <c r="BJ41" s="206">
        <v>0</v>
      </c>
      <c r="BK41" s="206">
        <v>0</v>
      </c>
      <c r="BL41" s="206">
        <v>0</v>
      </c>
      <c r="BM41" s="206">
        <v>0</v>
      </c>
      <c r="BN41" s="206">
        <v>0</v>
      </c>
      <c r="BO41" s="206">
        <v>0</v>
      </c>
      <c r="BP41" s="206">
        <v>0</v>
      </c>
      <c r="BQ41" s="206">
        <v>0</v>
      </c>
      <c r="BR41" s="206">
        <v>0</v>
      </c>
      <c r="BS41" s="206">
        <v>0</v>
      </c>
      <c r="BT41" s="206">
        <v>0</v>
      </c>
      <c r="BU41" s="206">
        <v>0</v>
      </c>
      <c r="BV41" s="206">
        <v>0</v>
      </c>
      <c r="BW41" s="206">
        <v>0</v>
      </c>
      <c r="BX41" s="206">
        <v>0</v>
      </c>
      <c r="BY41" s="206">
        <v>0</v>
      </c>
      <c r="BZ41" s="206">
        <v>0</v>
      </c>
      <c r="CA41" s="206">
        <v>0</v>
      </c>
      <c r="CB41" s="206">
        <v>0</v>
      </c>
      <c r="CC41" s="206">
        <v>0</v>
      </c>
      <c r="CD41" s="206">
        <v>0</v>
      </c>
      <c r="CE41" s="206">
        <v>0</v>
      </c>
      <c r="CF41" s="206">
        <v>0</v>
      </c>
      <c r="CG41" s="206">
        <v>0</v>
      </c>
      <c r="CH41" s="206">
        <v>0</v>
      </c>
      <c r="CI41" s="206">
        <v>0</v>
      </c>
      <c r="CJ41" s="206">
        <v>0</v>
      </c>
      <c r="CK41" s="206">
        <v>0</v>
      </c>
      <c r="CL41" s="206">
        <v>0</v>
      </c>
      <c r="CM41" s="206">
        <v>0</v>
      </c>
      <c r="CN41" s="206">
        <v>0</v>
      </c>
      <c r="CO41" s="206">
        <v>0</v>
      </c>
      <c r="CP41" s="206">
        <v>0</v>
      </c>
      <c r="CQ41" s="206">
        <v>0</v>
      </c>
      <c r="CR41" s="206">
        <v>0</v>
      </c>
      <c r="CS41" s="206">
        <v>0</v>
      </c>
      <c r="CT41" s="206">
        <v>0</v>
      </c>
      <c r="CU41" s="206">
        <v>0</v>
      </c>
      <c r="CV41" s="206">
        <v>0</v>
      </c>
      <c r="CW41" s="206">
        <v>0</v>
      </c>
      <c r="CX41" s="206">
        <v>0</v>
      </c>
      <c r="CY41" s="206">
        <v>0</v>
      </c>
      <c r="CZ41" s="206">
        <v>0</v>
      </c>
      <c r="DA41" s="206">
        <v>0</v>
      </c>
      <c r="DB41" s="206">
        <v>0</v>
      </c>
      <c r="DC41" s="206">
        <v>0</v>
      </c>
      <c r="DD41" s="206">
        <v>0</v>
      </c>
      <c r="DE41" s="206">
        <v>0</v>
      </c>
      <c r="DF41" s="206">
        <v>0</v>
      </c>
      <c r="DG41" s="206">
        <v>0</v>
      </c>
      <c r="DH41" s="206">
        <v>0</v>
      </c>
      <c r="DI41" s="206">
        <v>0</v>
      </c>
      <c r="DJ41" s="206">
        <v>0</v>
      </c>
      <c r="DK41" s="206">
        <v>0</v>
      </c>
      <c r="DL41" s="207">
        <v>0</v>
      </c>
      <c r="DM41" s="343">
        <f t="shared" si="4"/>
        <v>0</v>
      </c>
      <c r="DN41" s="317">
        <f t="shared" si="5"/>
        <v>0</v>
      </c>
      <c r="DO41" s="317" t="s">
        <v>422</v>
      </c>
      <c r="DP41" s="317"/>
      <c r="DQ41" s="208"/>
      <c r="DR41" s="209"/>
      <c r="DS41" s="209"/>
      <c r="DT41" s="226" t="s">
        <v>191</v>
      </c>
      <c r="DU41" s="206">
        <f t="shared" ref="DU41:DU47" si="32">I41/$DQ$4</f>
        <v>0</v>
      </c>
      <c r="DV41" s="206">
        <f t="shared" ref="DV41:DV47" si="33">SUM(J41:O41)/$DQ$4</f>
        <v>0</v>
      </c>
      <c r="DW41" s="206">
        <f t="shared" ref="DW41:DW47" si="34">SUM(P41:AL41)/$DQ$4</f>
        <v>0</v>
      </c>
      <c r="DX41" s="206">
        <f t="shared" ref="DX41:DX47" si="35">SUM(AM41:CT41)/$DQ$4</f>
        <v>0</v>
      </c>
      <c r="DY41" s="206">
        <f t="shared" ref="DY41:DY47" si="36">SUM(CU41:CY41)/$DQ$4</f>
        <v>0</v>
      </c>
      <c r="DZ41" s="206">
        <f t="shared" ref="DZ41:DZ47" si="37">SUM(CZ41:DE41)/$DQ$4</f>
        <v>0</v>
      </c>
      <c r="EA41" s="206">
        <f t="shared" ref="EA41:EA47" si="38">SUM(DF41:DG41)/$DQ$4</f>
        <v>0</v>
      </c>
      <c r="EB41" s="206">
        <f t="shared" ref="EB41:EB47" si="39">SUM(DH41:DI41)/$DQ$4</f>
        <v>0</v>
      </c>
      <c r="EC41" s="206">
        <f t="shared" ref="EC41:EC47" si="40">SUM(DJ41:DK41)/$DQ$4</f>
        <v>0</v>
      </c>
      <c r="ED41" s="207">
        <f t="shared" si="7"/>
        <v>0</v>
      </c>
      <c r="EE41" s="303">
        <f t="shared" si="30"/>
        <v>0</v>
      </c>
      <c r="EF41" s="306"/>
      <c r="EG41" s="314"/>
      <c r="EH41" s="101"/>
    </row>
    <row r="42" spans="1:138" s="126" customFormat="1" ht="15" hidden="1" customHeight="1" outlineLevel="1" x14ac:dyDescent="0.35">
      <c r="A42" s="37" t="s">
        <v>149</v>
      </c>
      <c r="B42" s="37">
        <v>3</v>
      </c>
      <c r="C42" s="38">
        <v>3.3</v>
      </c>
      <c r="D42" s="39" t="s">
        <v>192</v>
      </c>
      <c r="E42" s="208"/>
      <c r="F42" s="209"/>
      <c r="G42" s="218"/>
      <c r="H42" s="205" t="s">
        <v>193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X42" s="206">
        <v>0</v>
      </c>
      <c r="Y42" s="206">
        <v>0</v>
      </c>
      <c r="Z42" s="206">
        <v>0</v>
      </c>
      <c r="AA42" s="206">
        <v>0</v>
      </c>
      <c r="AB42" s="206">
        <v>0</v>
      </c>
      <c r="AC42" s="206">
        <v>0</v>
      </c>
      <c r="AD42" s="206">
        <v>0</v>
      </c>
      <c r="AE42" s="206">
        <v>0</v>
      </c>
      <c r="AF42" s="206">
        <v>0</v>
      </c>
      <c r="AG42" s="206">
        <v>0</v>
      </c>
      <c r="AH42" s="206">
        <v>0</v>
      </c>
      <c r="AI42" s="206">
        <v>0</v>
      </c>
      <c r="AJ42" s="206">
        <v>0</v>
      </c>
      <c r="AK42" s="206">
        <v>0</v>
      </c>
      <c r="AL42" s="206">
        <v>0</v>
      </c>
      <c r="AM42" s="206">
        <v>0</v>
      </c>
      <c r="AN42" s="206">
        <v>0</v>
      </c>
      <c r="AO42" s="206">
        <v>0</v>
      </c>
      <c r="AP42" s="206">
        <v>0</v>
      </c>
      <c r="AQ42" s="206">
        <v>0</v>
      </c>
      <c r="AR42" s="206">
        <v>0</v>
      </c>
      <c r="AS42" s="206">
        <v>0</v>
      </c>
      <c r="AT42" s="206">
        <v>0</v>
      </c>
      <c r="AU42" s="206">
        <v>0</v>
      </c>
      <c r="AV42" s="206">
        <v>0</v>
      </c>
      <c r="AW42" s="206">
        <v>0</v>
      </c>
      <c r="AX42" s="206">
        <v>0</v>
      </c>
      <c r="AY42" s="206">
        <v>0</v>
      </c>
      <c r="AZ42" s="206">
        <v>0</v>
      </c>
      <c r="BA42" s="206">
        <v>0</v>
      </c>
      <c r="BB42" s="206">
        <v>0</v>
      </c>
      <c r="BC42" s="206">
        <v>0</v>
      </c>
      <c r="BD42" s="206">
        <v>0</v>
      </c>
      <c r="BE42" s="206">
        <v>0</v>
      </c>
      <c r="BF42" s="206">
        <v>0</v>
      </c>
      <c r="BG42" s="206">
        <v>0</v>
      </c>
      <c r="BH42" s="206">
        <v>0</v>
      </c>
      <c r="BI42" s="206">
        <v>0</v>
      </c>
      <c r="BJ42" s="206">
        <v>0</v>
      </c>
      <c r="BK42" s="206">
        <v>0</v>
      </c>
      <c r="BL42" s="206">
        <v>0</v>
      </c>
      <c r="BM42" s="206">
        <v>0</v>
      </c>
      <c r="BN42" s="206">
        <v>0</v>
      </c>
      <c r="BO42" s="206">
        <v>0</v>
      </c>
      <c r="BP42" s="206">
        <v>0</v>
      </c>
      <c r="BQ42" s="206">
        <v>0</v>
      </c>
      <c r="BR42" s="206">
        <v>0</v>
      </c>
      <c r="BS42" s="206">
        <v>0</v>
      </c>
      <c r="BT42" s="206">
        <v>0</v>
      </c>
      <c r="BU42" s="206">
        <v>0</v>
      </c>
      <c r="BV42" s="206">
        <v>0</v>
      </c>
      <c r="BW42" s="206">
        <v>0</v>
      </c>
      <c r="BX42" s="206">
        <v>0</v>
      </c>
      <c r="BY42" s="206">
        <v>0</v>
      </c>
      <c r="BZ42" s="206">
        <v>0</v>
      </c>
      <c r="CA42" s="206">
        <v>0</v>
      </c>
      <c r="CB42" s="206">
        <v>0</v>
      </c>
      <c r="CC42" s="206">
        <v>0</v>
      </c>
      <c r="CD42" s="206">
        <v>0</v>
      </c>
      <c r="CE42" s="206">
        <v>0</v>
      </c>
      <c r="CF42" s="206">
        <v>0</v>
      </c>
      <c r="CG42" s="206">
        <v>0</v>
      </c>
      <c r="CH42" s="206">
        <v>0</v>
      </c>
      <c r="CI42" s="206">
        <v>0</v>
      </c>
      <c r="CJ42" s="206">
        <v>0</v>
      </c>
      <c r="CK42" s="206">
        <v>0</v>
      </c>
      <c r="CL42" s="206">
        <v>0</v>
      </c>
      <c r="CM42" s="206">
        <v>0</v>
      </c>
      <c r="CN42" s="206">
        <v>0</v>
      </c>
      <c r="CO42" s="206">
        <v>0</v>
      </c>
      <c r="CP42" s="206">
        <v>0</v>
      </c>
      <c r="CQ42" s="206">
        <v>0</v>
      </c>
      <c r="CR42" s="206">
        <v>0</v>
      </c>
      <c r="CS42" s="206">
        <v>0</v>
      </c>
      <c r="CT42" s="206">
        <v>0</v>
      </c>
      <c r="CU42" s="206">
        <v>0</v>
      </c>
      <c r="CV42" s="206">
        <v>0</v>
      </c>
      <c r="CW42" s="206">
        <v>0</v>
      </c>
      <c r="CX42" s="206">
        <v>0</v>
      </c>
      <c r="CY42" s="206">
        <v>0</v>
      </c>
      <c r="CZ42" s="206">
        <v>0</v>
      </c>
      <c r="DA42" s="206">
        <v>0</v>
      </c>
      <c r="DB42" s="206">
        <v>0</v>
      </c>
      <c r="DC42" s="206">
        <v>0</v>
      </c>
      <c r="DD42" s="206">
        <v>0</v>
      </c>
      <c r="DE42" s="206">
        <v>0</v>
      </c>
      <c r="DF42" s="206">
        <v>0</v>
      </c>
      <c r="DG42" s="206">
        <v>0</v>
      </c>
      <c r="DH42" s="206">
        <v>0</v>
      </c>
      <c r="DI42" s="206">
        <v>0</v>
      </c>
      <c r="DJ42" s="206">
        <v>0</v>
      </c>
      <c r="DK42" s="206">
        <v>0</v>
      </c>
      <c r="DL42" s="207">
        <v>0</v>
      </c>
      <c r="DM42" s="343">
        <f t="shared" si="4"/>
        <v>0</v>
      </c>
      <c r="DN42" s="317">
        <f t="shared" si="5"/>
        <v>0</v>
      </c>
      <c r="DO42" s="317" t="s">
        <v>418</v>
      </c>
      <c r="DP42" s="317"/>
      <c r="DQ42" s="208"/>
      <c r="DR42" s="209"/>
      <c r="DS42" s="218"/>
      <c r="DT42" s="205" t="s">
        <v>193</v>
      </c>
      <c r="DU42" s="206">
        <f t="shared" si="32"/>
        <v>0</v>
      </c>
      <c r="DV42" s="206">
        <f t="shared" si="33"/>
        <v>0</v>
      </c>
      <c r="DW42" s="206">
        <f t="shared" si="34"/>
        <v>0</v>
      </c>
      <c r="DX42" s="206">
        <f t="shared" si="35"/>
        <v>0</v>
      </c>
      <c r="DY42" s="206">
        <f t="shared" si="36"/>
        <v>0</v>
      </c>
      <c r="DZ42" s="206">
        <f t="shared" si="37"/>
        <v>0</v>
      </c>
      <c r="EA42" s="206">
        <f t="shared" si="38"/>
        <v>0</v>
      </c>
      <c r="EB42" s="206">
        <f t="shared" si="39"/>
        <v>0</v>
      </c>
      <c r="EC42" s="206">
        <f t="shared" si="40"/>
        <v>0</v>
      </c>
      <c r="ED42" s="207">
        <f t="shared" si="7"/>
        <v>0</v>
      </c>
      <c r="EE42" s="303">
        <f t="shared" si="30"/>
        <v>0</v>
      </c>
      <c r="EF42" s="306"/>
      <c r="EG42" s="314"/>
      <c r="EH42" s="101"/>
    </row>
    <row r="43" spans="1:138" s="126" customFormat="1" ht="15" hidden="1" customHeight="1" outlineLevel="1" x14ac:dyDescent="0.35">
      <c r="A43" s="37" t="s">
        <v>149</v>
      </c>
      <c r="B43" s="37">
        <v>3</v>
      </c>
      <c r="C43" s="38">
        <v>3.3</v>
      </c>
      <c r="D43" s="39" t="s">
        <v>194</v>
      </c>
      <c r="E43" s="208"/>
      <c r="F43" s="209"/>
      <c r="G43" s="218"/>
      <c r="H43" s="205" t="s">
        <v>195</v>
      </c>
      <c r="I43" s="206">
        <v>0</v>
      </c>
      <c r="J43" s="206">
        <v>0</v>
      </c>
      <c r="K43" s="206">
        <v>0</v>
      </c>
      <c r="L43" s="206">
        <v>0</v>
      </c>
      <c r="M43" s="206">
        <v>0</v>
      </c>
      <c r="N43" s="206">
        <v>0</v>
      </c>
      <c r="O43" s="206">
        <v>0</v>
      </c>
      <c r="P43" s="206">
        <v>0</v>
      </c>
      <c r="Q43" s="206">
        <v>0</v>
      </c>
      <c r="R43" s="206">
        <v>0</v>
      </c>
      <c r="S43" s="206">
        <v>0</v>
      </c>
      <c r="T43" s="206">
        <v>0</v>
      </c>
      <c r="U43" s="206">
        <v>0</v>
      </c>
      <c r="V43" s="206">
        <v>0</v>
      </c>
      <c r="W43" s="206">
        <v>0</v>
      </c>
      <c r="X43" s="206">
        <v>0</v>
      </c>
      <c r="Y43" s="206">
        <v>0</v>
      </c>
      <c r="Z43" s="206">
        <v>0</v>
      </c>
      <c r="AA43" s="206">
        <v>0</v>
      </c>
      <c r="AB43" s="206">
        <v>0</v>
      </c>
      <c r="AC43" s="206">
        <v>0</v>
      </c>
      <c r="AD43" s="206">
        <v>0</v>
      </c>
      <c r="AE43" s="206">
        <v>0</v>
      </c>
      <c r="AF43" s="206">
        <v>0</v>
      </c>
      <c r="AG43" s="206">
        <v>0</v>
      </c>
      <c r="AH43" s="206">
        <v>0</v>
      </c>
      <c r="AI43" s="206">
        <v>0</v>
      </c>
      <c r="AJ43" s="206">
        <v>0</v>
      </c>
      <c r="AK43" s="206">
        <v>0</v>
      </c>
      <c r="AL43" s="206">
        <v>0</v>
      </c>
      <c r="AM43" s="206">
        <v>0</v>
      </c>
      <c r="AN43" s="206">
        <v>0</v>
      </c>
      <c r="AO43" s="206">
        <v>0</v>
      </c>
      <c r="AP43" s="206">
        <v>0</v>
      </c>
      <c r="AQ43" s="206">
        <v>0</v>
      </c>
      <c r="AR43" s="206">
        <v>0</v>
      </c>
      <c r="AS43" s="206">
        <v>0</v>
      </c>
      <c r="AT43" s="206">
        <v>0</v>
      </c>
      <c r="AU43" s="206">
        <v>0</v>
      </c>
      <c r="AV43" s="206">
        <v>0</v>
      </c>
      <c r="AW43" s="206">
        <v>0</v>
      </c>
      <c r="AX43" s="206">
        <v>0</v>
      </c>
      <c r="AY43" s="206">
        <v>0</v>
      </c>
      <c r="AZ43" s="206">
        <v>0</v>
      </c>
      <c r="BA43" s="206">
        <v>0</v>
      </c>
      <c r="BB43" s="206">
        <v>0</v>
      </c>
      <c r="BC43" s="206">
        <v>0</v>
      </c>
      <c r="BD43" s="206">
        <v>0</v>
      </c>
      <c r="BE43" s="206">
        <v>0</v>
      </c>
      <c r="BF43" s="206">
        <v>0</v>
      </c>
      <c r="BG43" s="206">
        <v>0</v>
      </c>
      <c r="BH43" s="206">
        <v>0</v>
      </c>
      <c r="BI43" s="206">
        <v>0</v>
      </c>
      <c r="BJ43" s="206">
        <v>0</v>
      </c>
      <c r="BK43" s="206">
        <v>0</v>
      </c>
      <c r="BL43" s="206">
        <v>0</v>
      </c>
      <c r="BM43" s="206">
        <v>0</v>
      </c>
      <c r="BN43" s="206">
        <v>0</v>
      </c>
      <c r="BO43" s="206">
        <v>0</v>
      </c>
      <c r="BP43" s="206">
        <v>0</v>
      </c>
      <c r="BQ43" s="206">
        <v>0</v>
      </c>
      <c r="BR43" s="206">
        <v>0</v>
      </c>
      <c r="BS43" s="206">
        <v>0</v>
      </c>
      <c r="BT43" s="206">
        <v>0</v>
      </c>
      <c r="BU43" s="206">
        <v>0</v>
      </c>
      <c r="BV43" s="206">
        <v>0</v>
      </c>
      <c r="BW43" s="206">
        <v>0</v>
      </c>
      <c r="BX43" s="206">
        <v>0</v>
      </c>
      <c r="BY43" s="206">
        <v>0</v>
      </c>
      <c r="BZ43" s="206">
        <v>0</v>
      </c>
      <c r="CA43" s="206">
        <v>0</v>
      </c>
      <c r="CB43" s="206">
        <v>0</v>
      </c>
      <c r="CC43" s="206">
        <v>0</v>
      </c>
      <c r="CD43" s="206">
        <v>0</v>
      </c>
      <c r="CE43" s="206">
        <v>0</v>
      </c>
      <c r="CF43" s="206">
        <v>0</v>
      </c>
      <c r="CG43" s="206">
        <v>0</v>
      </c>
      <c r="CH43" s="206">
        <v>0</v>
      </c>
      <c r="CI43" s="206">
        <v>0</v>
      </c>
      <c r="CJ43" s="206">
        <v>0</v>
      </c>
      <c r="CK43" s="206">
        <v>0</v>
      </c>
      <c r="CL43" s="206">
        <v>0</v>
      </c>
      <c r="CM43" s="206">
        <v>0</v>
      </c>
      <c r="CN43" s="206">
        <v>0</v>
      </c>
      <c r="CO43" s="206">
        <v>0</v>
      </c>
      <c r="CP43" s="206">
        <v>0</v>
      </c>
      <c r="CQ43" s="206">
        <v>0</v>
      </c>
      <c r="CR43" s="206">
        <v>0</v>
      </c>
      <c r="CS43" s="206">
        <v>0</v>
      </c>
      <c r="CT43" s="206">
        <v>0</v>
      </c>
      <c r="CU43" s="206">
        <v>0</v>
      </c>
      <c r="CV43" s="206">
        <v>0</v>
      </c>
      <c r="CW43" s="206">
        <v>0</v>
      </c>
      <c r="CX43" s="206">
        <v>0</v>
      </c>
      <c r="CY43" s="206">
        <v>0</v>
      </c>
      <c r="CZ43" s="206">
        <v>0</v>
      </c>
      <c r="DA43" s="206">
        <v>0</v>
      </c>
      <c r="DB43" s="206">
        <v>0</v>
      </c>
      <c r="DC43" s="206">
        <v>0</v>
      </c>
      <c r="DD43" s="206">
        <v>0</v>
      </c>
      <c r="DE43" s="206">
        <v>0</v>
      </c>
      <c r="DF43" s="206">
        <v>0</v>
      </c>
      <c r="DG43" s="206">
        <v>0</v>
      </c>
      <c r="DH43" s="206">
        <v>0</v>
      </c>
      <c r="DI43" s="206">
        <v>0</v>
      </c>
      <c r="DJ43" s="206">
        <v>0</v>
      </c>
      <c r="DK43" s="206">
        <v>0</v>
      </c>
      <c r="DL43" s="207">
        <v>0</v>
      </c>
      <c r="DM43" s="343">
        <f t="shared" si="4"/>
        <v>0</v>
      </c>
      <c r="DN43" s="317">
        <f t="shared" si="5"/>
        <v>0</v>
      </c>
      <c r="DO43" s="317" t="s">
        <v>419</v>
      </c>
      <c r="DP43" s="317"/>
      <c r="DQ43" s="208"/>
      <c r="DR43" s="209"/>
      <c r="DS43" s="218"/>
      <c r="DT43" s="205" t="s">
        <v>195</v>
      </c>
      <c r="DU43" s="206">
        <f t="shared" si="32"/>
        <v>0</v>
      </c>
      <c r="DV43" s="206">
        <f t="shared" si="33"/>
        <v>0</v>
      </c>
      <c r="DW43" s="206">
        <f t="shared" si="34"/>
        <v>0</v>
      </c>
      <c r="DX43" s="206">
        <f t="shared" si="35"/>
        <v>0</v>
      </c>
      <c r="DY43" s="206">
        <f t="shared" si="36"/>
        <v>0</v>
      </c>
      <c r="DZ43" s="206">
        <f t="shared" si="37"/>
        <v>0</v>
      </c>
      <c r="EA43" s="206">
        <f t="shared" si="38"/>
        <v>0</v>
      </c>
      <c r="EB43" s="206">
        <f t="shared" si="39"/>
        <v>0</v>
      </c>
      <c r="EC43" s="206">
        <f t="shared" si="40"/>
        <v>0</v>
      </c>
      <c r="ED43" s="207">
        <f t="shared" si="7"/>
        <v>0</v>
      </c>
      <c r="EE43" s="303">
        <f t="shared" si="30"/>
        <v>0</v>
      </c>
      <c r="EF43" s="306"/>
      <c r="EG43" s="314"/>
      <c r="EH43" s="101"/>
    </row>
    <row r="44" spans="1:138" s="126" customFormat="1" ht="15" hidden="1" customHeight="1" outlineLevel="1" x14ac:dyDescent="0.35">
      <c r="A44" s="37" t="s">
        <v>149</v>
      </c>
      <c r="B44" s="37">
        <v>3</v>
      </c>
      <c r="C44" s="38">
        <v>3.3</v>
      </c>
      <c r="D44" s="39" t="s">
        <v>196</v>
      </c>
      <c r="E44" s="208"/>
      <c r="F44" s="209"/>
      <c r="G44" s="218"/>
      <c r="H44" s="205" t="s">
        <v>197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  <c r="R44" s="206">
        <v>0</v>
      </c>
      <c r="S44" s="206">
        <v>0</v>
      </c>
      <c r="T44" s="206">
        <v>0</v>
      </c>
      <c r="U44" s="206">
        <v>0</v>
      </c>
      <c r="V44" s="206">
        <v>0</v>
      </c>
      <c r="W44" s="206">
        <v>0</v>
      </c>
      <c r="X44" s="206">
        <v>0</v>
      </c>
      <c r="Y44" s="206">
        <v>0</v>
      </c>
      <c r="Z44" s="206">
        <v>0</v>
      </c>
      <c r="AA44" s="206">
        <v>0</v>
      </c>
      <c r="AB44" s="206">
        <v>0</v>
      </c>
      <c r="AC44" s="206">
        <v>0</v>
      </c>
      <c r="AD44" s="206">
        <v>0</v>
      </c>
      <c r="AE44" s="206">
        <v>0</v>
      </c>
      <c r="AF44" s="206">
        <v>0</v>
      </c>
      <c r="AG44" s="206">
        <v>0</v>
      </c>
      <c r="AH44" s="206">
        <v>0</v>
      </c>
      <c r="AI44" s="206">
        <v>0</v>
      </c>
      <c r="AJ44" s="206">
        <v>0</v>
      </c>
      <c r="AK44" s="206">
        <v>0</v>
      </c>
      <c r="AL44" s="206">
        <v>0</v>
      </c>
      <c r="AM44" s="206">
        <v>0</v>
      </c>
      <c r="AN44" s="206">
        <v>0</v>
      </c>
      <c r="AO44" s="206">
        <v>0</v>
      </c>
      <c r="AP44" s="206">
        <v>0</v>
      </c>
      <c r="AQ44" s="206">
        <v>0</v>
      </c>
      <c r="AR44" s="206">
        <v>0</v>
      </c>
      <c r="AS44" s="206">
        <v>0</v>
      </c>
      <c r="AT44" s="206">
        <v>0</v>
      </c>
      <c r="AU44" s="206">
        <v>0</v>
      </c>
      <c r="AV44" s="206">
        <v>0</v>
      </c>
      <c r="AW44" s="206">
        <v>0</v>
      </c>
      <c r="AX44" s="206">
        <v>0</v>
      </c>
      <c r="AY44" s="206">
        <v>0</v>
      </c>
      <c r="AZ44" s="206">
        <v>0</v>
      </c>
      <c r="BA44" s="206">
        <v>0</v>
      </c>
      <c r="BB44" s="206">
        <v>0</v>
      </c>
      <c r="BC44" s="206">
        <v>0</v>
      </c>
      <c r="BD44" s="206">
        <v>0</v>
      </c>
      <c r="BE44" s="206">
        <v>0</v>
      </c>
      <c r="BF44" s="206">
        <v>0</v>
      </c>
      <c r="BG44" s="206">
        <v>0</v>
      </c>
      <c r="BH44" s="206">
        <v>0</v>
      </c>
      <c r="BI44" s="206">
        <v>0</v>
      </c>
      <c r="BJ44" s="206">
        <v>0</v>
      </c>
      <c r="BK44" s="206">
        <v>0</v>
      </c>
      <c r="BL44" s="206">
        <v>0</v>
      </c>
      <c r="BM44" s="206">
        <v>0</v>
      </c>
      <c r="BN44" s="206">
        <v>0</v>
      </c>
      <c r="BO44" s="206">
        <v>0</v>
      </c>
      <c r="BP44" s="206">
        <v>0</v>
      </c>
      <c r="BQ44" s="206">
        <v>0</v>
      </c>
      <c r="BR44" s="206">
        <v>0</v>
      </c>
      <c r="BS44" s="206">
        <v>0</v>
      </c>
      <c r="BT44" s="206">
        <v>0</v>
      </c>
      <c r="BU44" s="206">
        <v>0</v>
      </c>
      <c r="BV44" s="206">
        <v>0</v>
      </c>
      <c r="BW44" s="206">
        <v>0</v>
      </c>
      <c r="BX44" s="206">
        <v>0</v>
      </c>
      <c r="BY44" s="206">
        <v>0</v>
      </c>
      <c r="BZ44" s="206">
        <v>0</v>
      </c>
      <c r="CA44" s="206">
        <v>0</v>
      </c>
      <c r="CB44" s="206">
        <v>0</v>
      </c>
      <c r="CC44" s="206">
        <v>0</v>
      </c>
      <c r="CD44" s="206">
        <v>0</v>
      </c>
      <c r="CE44" s="206">
        <v>0</v>
      </c>
      <c r="CF44" s="206">
        <v>0</v>
      </c>
      <c r="CG44" s="206">
        <v>0</v>
      </c>
      <c r="CH44" s="206">
        <v>0</v>
      </c>
      <c r="CI44" s="206">
        <v>0</v>
      </c>
      <c r="CJ44" s="206">
        <v>0</v>
      </c>
      <c r="CK44" s="206">
        <v>0</v>
      </c>
      <c r="CL44" s="206">
        <v>0</v>
      </c>
      <c r="CM44" s="206">
        <v>0</v>
      </c>
      <c r="CN44" s="206">
        <v>0</v>
      </c>
      <c r="CO44" s="206">
        <v>0</v>
      </c>
      <c r="CP44" s="206">
        <v>0</v>
      </c>
      <c r="CQ44" s="206">
        <v>0</v>
      </c>
      <c r="CR44" s="206">
        <v>0</v>
      </c>
      <c r="CS44" s="206">
        <v>0</v>
      </c>
      <c r="CT44" s="206">
        <v>0</v>
      </c>
      <c r="CU44" s="206">
        <v>0</v>
      </c>
      <c r="CV44" s="206">
        <v>0</v>
      </c>
      <c r="CW44" s="206">
        <v>0</v>
      </c>
      <c r="CX44" s="206">
        <v>0</v>
      </c>
      <c r="CY44" s="206">
        <v>0</v>
      </c>
      <c r="CZ44" s="206">
        <v>0</v>
      </c>
      <c r="DA44" s="206">
        <v>0</v>
      </c>
      <c r="DB44" s="206">
        <v>0</v>
      </c>
      <c r="DC44" s="206">
        <v>0</v>
      </c>
      <c r="DD44" s="206">
        <v>0</v>
      </c>
      <c r="DE44" s="206">
        <v>0</v>
      </c>
      <c r="DF44" s="206">
        <v>0</v>
      </c>
      <c r="DG44" s="206">
        <v>0</v>
      </c>
      <c r="DH44" s="206">
        <v>0</v>
      </c>
      <c r="DI44" s="206">
        <v>0</v>
      </c>
      <c r="DJ44" s="206">
        <v>0</v>
      </c>
      <c r="DK44" s="206">
        <v>0</v>
      </c>
      <c r="DL44" s="207">
        <v>0</v>
      </c>
      <c r="DM44" s="343">
        <f t="shared" si="4"/>
        <v>0</v>
      </c>
      <c r="DN44" s="317">
        <f t="shared" si="5"/>
        <v>0</v>
      </c>
      <c r="DO44" s="317" t="s">
        <v>419</v>
      </c>
      <c r="DP44" s="317"/>
      <c r="DQ44" s="208"/>
      <c r="DR44" s="209"/>
      <c r="DS44" s="218"/>
      <c r="DT44" s="205" t="s">
        <v>197</v>
      </c>
      <c r="DU44" s="206">
        <f t="shared" si="32"/>
        <v>0</v>
      </c>
      <c r="DV44" s="206">
        <f t="shared" si="33"/>
        <v>0</v>
      </c>
      <c r="DW44" s="206">
        <f t="shared" si="34"/>
        <v>0</v>
      </c>
      <c r="DX44" s="206">
        <f t="shared" si="35"/>
        <v>0</v>
      </c>
      <c r="DY44" s="206">
        <f t="shared" si="36"/>
        <v>0</v>
      </c>
      <c r="DZ44" s="206">
        <f t="shared" si="37"/>
        <v>0</v>
      </c>
      <c r="EA44" s="206">
        <f t="shared" si="38"/>
        <v>0</v>
      </c>
      <c r="EB44" s="206">
        <f t="shared" si="39"/>
        <v>0</v>
      </c>
      <c r="EC44" s="206">
        <f t="shared" si="40"/>
        <v>0</v>
      </c>
      <c r="ED44" s="207">
        <f t="shared" si="7"/>
        <v>0</v>
      </c>
      <c r="EE44" s="303">
        <f t="shared" si="30"/>
        <v>0</v>
      </c>
      <c r="EF44" s="306"/>
      <c r="EG44" s="314"/>
      <c r="EH44" s="101"/>
    </row>
    <row r="45" spans="1:138" s="126" customFormat="1" ht="15" hidden="1" customHeight="1" outlineLevel="1" x14ac:dyDescent="0.35">
      <c r="A45" s="37" t="s">
        <v>149</v>
      </c>
      <c r="B45" s="37">
        <v>3</v>
      </c>
      <c r="C45" s="38">
        <v>3.3</v>
      </c>
      <c r="D45" s="39" t="s">
        <v>198</v>
      </c>
      <c r="E45" s="208"/>
      <c r="F45" s="209"/>
      <c r="G45" s="218"/>
      <c r="H45" s="205" t="s">
        <v>199</v>
      </c>
      <c r="I45" s="206">
        <v>0</v>
      </c>
      <c r="J45" s="206">
        <v>0</v>
      </c>
      <c r="K45" s="206">
        <v>0</v>
      </c>
      <c r="L45" s="206">
        <v>0</v>
      </c>
      <c r="M45" s="206">
        <v>0</v>
      </c>
      <c r="N45" s="206">
        <v>0</v>
      </c>
      <c r="O45" s="206">
        <v>0</v>
      </c>
      <c r="P45" s="206">
        <v>0</v>
      </c>
      <c r="Q45" s="206">
        <v>0</v>
      </c>
      <c r="R45" s="206">
        <v>0</v>
      </c>
      <c r="S45" s="206">
        <v>0</v>
      </c>
      <c r="T45" s="206">
        <v>0</v>
      </c>
      <c r="U45" s="206">
        <v>0</v>
      </c>
      <c r="V45" s="206">
        <v>0</v>
      </c>
      <c r="W45" s="206">
        <v>0</v>
      </c>
      <c r="X45" s="206">
        <v>0</v>
      </c>
      <c r="Y45" s="206">
        <v>0</v>
      </c>
      <c r="Z45" s="206">
        <v>0</v>
      </c>
      <c r="AA45" s="206">
        <v>0</v>
      </c>
      <c r="AB45" s="206">
        <v>0</v>
      </c>
      <c r="AC45" s="206">
        <v>0</v>
      </c>
      <c r="AD45" s="206">
        <v>0</v>
      </c>
      <c r="AE45" s="206">
        <v>0</v>
      </c>
      <c r="AF45" s="206">
        <v>0</v>
      </c>
      <c r="AG45" s="206">
        <v>0</v>
      </c>
      <c r="AH45" s="206">
        <v>0</v>
      </c>
      <c r="AI45" s="206">
        <v>0</v>
      </c>
      <c r="AJ45" s="206">
        <v>0</v>
      </c>
      <c r="AK45" s="206">
        <v>0</v>
      </c>
      <c r="AL45" s="206">
        <v>0</v>
      </c>
      <c r="AM45" s="206">
        <v>0</v>
      </c>
      <c r="AN45" s="206">
        <v>0</v>
      </c>
      <c r="AO45" s="206">
        <v>0</v>
      </c>
      <c r="AP45" s="206">
        <v>0</v>
      </c>
      <c r="AQ45" s="206">
        <v>0</v>
      </c>
      <c r="AR45" s="206">
        <v>0</v>
      </c>
      <c r="AS45" s="206">
        <v>0</v>
      </c>
      <c r="AT45" s="206">
        <v>0</v>
      </c>
      <c r="AU45" s="206">
        <v>0</v>
      </c>
      <c r="AV45" s="206">
        <v>0</v>
      </c>
      <c r="AW45" s="206">
        <v>0</v>
      </c>
      <c r="AX45" s="206">
        <v>0</v>
      </c>
      <c r="AY45" s="206">
        <v>0</v>
      </c>
      <c r="AZ45" s="206">
        <v>0</v>
      </c>
      <c r="BA45" s="206">
        <v>0</v>
      </c>
      <c r="BB45" s="206">
        <v>0</v>
      </c>
      <c r="BC45" s="206">
        <v>0</v>
      </c>
      <c r="BD45" s="206">
        <v>0</v>
      </c>
      <c r="BE45" s="206">
        <v>0</v>
      </c>
      <c r="BF45" s="206">
        <v>0</v>
      </c>
      <c r="BG45" s="206">
        <v>0</v>
      </c>
      <c r="BH45" s="206">
        <v>0</v>
      </c>
      <c r="BI45" s="206">
        <v>0</v>
      </c>
      <c r="BJ45" s="206">
        <v>0</v>
      </c>
      <c r="BK45" s="206">
        <v>0</v>
      </c>
      <c r="BL45" s="206">
        <v>0</v>
      </c>
      <c r="BM45" s="206">
        <v>0</v>
      </c>
      <c r="BN45" s="206">
        <v>0</v>
      </c>
      <c r="BO45" s="206">
        <v>0</v>
      </c>
      <c r="BP45" s="206">
        <v>0</v>
      </c>
      <c r="BQ45" s="206">
        <v>0</v>
      </c>
      <c r="BR45" s="206">
        <v>0</v>
      </c>
      <c r="BS45" s="206">
        <v>0</v>
      </c>
      <c r="BT45" s="206">
        <v>0</v>
      </c>
      <c r="BU45" s="206">
        <v>0</v>
      </c>
      <c r="BV45" s="206">
        <v>0</v>
      </c>
      <c r="BW45" s="206">
        <v>0</v>
      </c>
      <c r="BX45" s="206">
        <v>0</v>
      </c>
      <c r="BY45" s="206">
        <v>0</v>
      </c>
      <c r="BZ45" s="206">
        <v>0</v>
      </c>
      <c r="CA45" s="206">
        <v>0</v>
      </c>
      <c r="CB45" s="206">
        <v>0</v>
      </c>
      <c r="CC45" s="206">
        <v>0</v>
      </c>
      <c r="CD45" s="206">
        <v>0</v>
      </c>
      <c r="CE45" s="206">
        <v>0</v>
      </c>
      <c r="CF45" s="206">
        <v>0</v>
      </c>
      <c r="CG45" s="206">
        <v>0</v>
      </c>
      <c r="CH45" s="206">
        <v>0</v>
      </c>
      <c r="CI45" s="206">
        <v>0</v>
      </c>
      <c r="CJ45" s="206">
        <v>0</v>
      </c>
      <c r="CK45" s="206">
        <v>0</v>
      </c>
      <c r="CL45" s="206">
        <v>0</v>
      </c>
      <c r="CM45" s="206">
        <v>0</v>
      </c>
      <c r="CN45" s="206">
        <v>0</v>
      </c>
      <c r="CO45" s="206">
        <v>0</v>
      </c>
      <c r="CP45" s="206">
        <v>0</v>
      </c>
      <c r="CQ45" s="206">
        <v>0</v>
      </c>
      <c r="CR45" s="206">
        <v>0</v>
      </c>
      <c r="CS45" s="206">
        <v>0</v>
      </c>
      <c r="CT45" s="206">
        <v>0</v>
      </c>
      <c r="CU45" s="206">
        <v>0</v>
      </c>
      <c r="CV45" s="206">
        <v>0</v>
      </c>
      <c r="CW45" s="206">
        <v>0</v>
      </c>
      <c r="CX45" s="206">
        <v>0</v>
      </c>
      <c r="CY45" s="206">
        <v>0</v>
      </c>
      <c r="CZ45" s="206">
        <v>0</v>
      </c>
      <c r="DA45" s="206">
        <v>0</v>
      </c>
      <c r="DB45" s="206">
        <v>0</v>
      </c>
      <c r="DC45" s="206">
        <v>0</v>
      </c>
      <c r="DD45" s="206">
        <v>0</v>
      </c>
      <c r="DE45" s="206">
        <v>0</v>
      </c>
      <c r="DF45" s="206">
        <v>0</v>
      </c>
      <c r="DG45" s="206">
        <v>0</v>
      </c>
      <c r="DH45" s="206">
        <v>0</v>
      </c>
      <c r="DI45" s="206">
        <v>0</v>
      </c>
      <c r="DJ45" s="206">
        <v>0</v>
      </c>
      <c r="DK45" s="206">
        <v>0</v>
      </c>
      <c r="DL45" s="207">
        <v>0</v>
      </c>
      <c r="DM45" s="343">
        <f t="shared" si="4"/>
        <v>0</v>
      </c>
      <c r="DN45" s="317">
        <f t="shared" si="5"/>
        <v>0</v>
      </c>
      <c r="DO45" s="317" t="s">
        <v>420</v>
      </c>
      <c r="DP45" s="317"/>
      <c r="DQ45" s="208"/>
      <c r="DR45" s="209"/>
      <c r="DS45" s="218"/>
      <c r="DT45" s="205" t="s">
        <v>199</v>
      </c>
      <c r="DU45" s="206">
        <f t="shared" si="32"/>
        <v>0</v>
      </c>
      <c r="DV45" s="206">
        <f t="shared" si="33"/>
        <v>0</v>
      </c>
      <c r="DW45" s="206">
        <f t="shared" si="34"/>
        <v>0</v>
      </c>
      <c r="DX45" s="206">
        <f t="shared" si="35"/>
        <v>0</v>
      </c>
      <c r="DY45" s="206">
        <f t="shared" si="36"/>
        <v>0</v>
      </c>
      <c r="DZ45" s="206">
        <f t="shared" si="37"/>
        <v>0</v>
      </c>
      <c r="EA45" s="206">
        <f t="shared" si="38"/>
        <v>0</v>
      </c>
      <c r="EB45" s="206">
        <f t="shared" si="39"/>
        <v>0</v>
      </c>
      <c r="EC45" s="206">
        <f t="shared" si="40"/>
        <v>0</v>
      </c>
      <c r="ED45" s="207">
        <f t="shared" si="7"/>
        <v>0</v>
      </c>
      <c r="EE45" s="303">
        <f t="shared" si="30"/>
        <v>0</v>
      </c>
      <c r="EF45" s="306"/>
      <c r="EG45" s="314"/>
      <c r="EH45" s="101"/>
    </row>
    <row r="46" spans="1:138" s="126" customFormat="1" ht="15" hidden="1" customHeight="1" outlineLevel="1" x14ac:dyDescent="0.35">
      <c r="A46" s="37" t="s">
        <v>149</v>
      </c>
      <c r="B46" s="37">
        <v>3</v>
      </c>
      <c r="C46" s="38">
        <v>3.3</v>
      </c>
      <c r="D46" s="39" t="s">
        <v>200</v>
      </c>
      <c r="E46" s="208"/>
      <c r="F46" s="209"/>
      <c r="G46" s="218"/>
      <c r="H46" s="205" t="s">
        <v>201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X46" s="206">
        <v>0</v>
      </c>
      <c r="Y46" s="206">
        <v>0</v>
      </c>
      <c r="Z46" s="206">
        <v>0</v>
      </c>
      <c r="AA46" s="206">
        <v>0</v>
      </c>
      <c r="AB46" s="206">
        <v>0</v>
      </c>
      <c r="AC46" s="206">
        <v>0</v>
      </c>
      <c r="AD46" s="206">
        <v>0</v>
      </c>
      <c r="AE46" s="206">
        <v>0</v>
      </c>
      <c r="AF46" s="206">
        <v>0</v>
      </c>
      <c r="AG46" s="206">
        <v>0</v>
      </c>
      <c r="AH46" s="206">
        <v>0</v>
      </c>
      <c r="AI46" s="206">
        <v>0</v>
      </c>
      <c r="AJ46" s="206">
        <v>0</v>
      </c>
      <c r="AK46" s="206">
        <v>0</v>
      </c>
      <c r="AL46" s="206">
        <v>0</v>
      </c>
      <c r="AM46" s="206">
        <v>0</v>
      </c>
      <c r="AN46" s="206">
        <v>0</v>
      </c>
      <c r="AO46" s="206">
        <v>0</v>
      </c>
      <c r="AP46" s="206">
        <v>0</v>
      </c>
      <c r="AQ46" s="206">
        <v>0</v>
      </c>
      <c r="AR46" s="206">
        <v>0</v>
      </c>
      <c r="AS46" s="206">
        <v>0</v>
      </c>
      <c r="AT46" s="206">
        <v>0</v>
      </c>
      <c r="AU46" s="206">
        <v>0</v>
      </c>
      <c r="AV46" s="206">
        <v>0</v>
      </c>
      <c r="AW46" s="206">
        <v>0</v>
      </c>
      <c r="AX46" s="206">
        <v>0</v>
      </c>
      <c r="AY46" s="206">
        <v>0</v>
      </c>
      <c r="AZ46" s="206">
        <v>0</v>
      </c>
      <c r="BA46" s="206">
        <v>0</v>
      </c>
      <c r="BB46" s="206">
        <v>0</v>
      </c>
      <c r="BC46" s="206">
        <v>0</v>
      </c>
      <c r="BD46" s="206">
        <v>0</v>
      </c>
      <c r="BE46" s="206">
        <v>0</v>
      </c>
      <c r="BF46" s="206">
        <v>0</v>
      </c>
      <c r="BG46" s="206">
        <v>0</v>
      </c>
      <c r="BH46" s="206">
        <v>0</v>
      </c>
      <c r="BI46" s="206">
        <v>0</v>
      </c>
      <c r="BJ46" s="206">
        <v>0</v>
      </c>
      <c r="BK46" s="206">
        <v>0</v>
      </c>
      <c r="BL46" s="206">
        <v>0</v>
      </c>
      <c r="BM46" s="206">
        <v>0</v>
      </c>
      <c r="BN46" s="206">
        <v>0</v>
      </c>
      <c r="BO46" s="206">
        <v>0</v>
      </c>
      <c r="BP46" s="206">
        <v>0</v>
      </c>
      <c r="BQ46" s="206">
        <v>0</v>
      </c>
      <c r="BR46" s="206">
        <v>0</v>
      </c>
      <c r="BS46" s="206">
        <v>0</v>
      </c>
      <c r="BT46" s="206">
        <v>0</v>
      </c>
      <c r="BU46" s="206">
        <v>0</v>
      </c>
      <c r="BV46" s="206">
        <v>0</v>
      </c>
      <c r="BW46" s="206">
        <v>0</v>
      </c>
      <c r="BX46" s="206">
        <v>0</v>
      </c>
      <c r="BY46" s="206">
        <v>0</v>
      </c>
      <c r="BZ46" s="206">
        <v>0</v>
      </c>
      <c r="CA46" s="206">
        <v>0</v>
      </c>
      <c r="CB46" s="206">
        <v>0</v>
      </c>
      <c r="CC46" s="206">
        <v>0</v>
      </c>
      <c r="CD46" s="206">
        <v>0</v>
      </c>
      <c r="CE46" s="206">
        <v>0</v>
      </c>
      <c r="CF46" s="206">
        <v>0</v>
      </c>
      <c r="CG46" s="206">
        <v>0</v>
      </c>
      <c r="CH46" s="206">
        <v>0</v>
      </c>
      <c r="CI46" s="206">
        <v>0</v>
      </c>
      <c r="CJ46" s="206">
        <v>0</v>
      </c>
      <c r="CK46" s="206">
        <v>0</v>
      </c>
      <c r="CL46" s="206">
        <v>0</v>
      </c>
      <c r="CM46" s="206">
        <v>0</v>
      </c>
      <c r="CN46" s="206">
        <v>0</v>
      </c>
      <c r="CO46" s="206">
        <v>0</v>
      </c>
      <c r="CP46" s="206">
        <v>0</v>
      </c>
      <c r="CQ46" s="206">
        <v>0</v>
      </c>
      <c r="CR46" s="206">
        <v>0</v>
      </c>
      <c r="CS46" s="206">
        <v>0</v>
      </c>
      <c r="CT46" s="206">
        <v>0</v>
      </c>
      <c r="CU46" s="206">
        <v>0</v>
      </c>
      <c r="CV46" s="206">
        <v>0</v>
      </c>
      <c r="CW46" s="206">
        <v>0</v>
      </c>
      <c r="CX46" s="206">
        <v>0</v>
      </c>
      <c r="CY46" s="206">
        <v>0</v>
      </c>
      <c r="CZ46" s="206">
        <v>0</v>
      </c>
      <c r="DA46" s="206">
        <v>0</v>
      </c>
      <c r="DB46" s="206">
        <v>0</v>
      </c>
      <c r="DC46" s="206">
        <v>0</v>
      </c>
      <c r="DD46" s="206">
        <v>0</v>
      </c>
      <c r="DE46" s="206">
        <v>0</v>
      </c>
      <c r="DF46" s="206">
        <v>0</v>
      </c>
      <c r="DG46" s="206">
        <v>0</v>
      </c>
      <c r="DH46" s="206">
        <v>0</v>
      </c>
      <c r="DI46" s="206">
        <v>0</v>
      </c>
      <c r="DJ46" s="206">
        <v>0</v>
      </c>
      <c r="DK46" s="206">
        <v>0</v>
      </c>
      <c r="DL46" s="207">
        <v>0</v>
      </c>
      <c r="DM46" s="343">
        <f t="shared" si="4"/>
        <v>0</v>
      </c>
      <c r="DN46" s="317">
        <f t="shared" si="5"/>
        <v>0</v>
      </c>
      <c r="DO46" s="317" t="s">
        <v>420</v>
      </c>
      <c r="DP46" s="317"/>
      <c r="DQ46" s="208"/>
      <c r="DR46" s="209"/>
      <c r="DS46" s="218"/>
      <c r="DT46" s="205" t="s">
        <v>201</v>
      </c>
      <c r="DU46" s="206">
        <f t="shared" si="32"/>
        <v>0</v>
      </c>
      <c r="DV46" s="206">
        <f t="shared" si="33"/>
        <v>0</v>
      </c>
      <c r="DW46" s="206">
        <f t="shared" si="34"/>
        <v>0</v>
      </c>
      <c r="DX46" s="206">
        <f t="shared" si="35"/>
        <v>0</v>
      </c>
      <c r="DY46" s="206">
        <f t="shared" si="36"/>
        <v>0</v>
      </c>
      <c r="DZ46" s="206">
        <f t="shared" si="37"/>
        <v>0</v>
      </c>
      <c r="EA46" s="206">
        <f t="shared" si="38"/>
        <v>0</v>
      </c>
      <c r="EB46" s="206">
        <f t="shared" si="39"/>
        <v>0</v>
      </c>
      <c r="EC46" s="206">
        <f t="shared" si="40"/>
        <v>0</v>
      </c>
      <c r="ED46" s="207">
        <f t="shared" si="7"/>
        <v>0</v>
      </c>
      <c r="EE46" s="303">
        <f t="shared" si="30"/>
        <v>0</v>
      </c>
      <c r="EF46" s="306"/>
      <c r="EG46" s="314"/>
      <c r="EH46" s="101"/>
    </row>
    <row r="47" spans="1:138" s="126" customFormat="1" ht="15" hidden="1" customHeight="1" outlineLevel="1" x14ac:dyDescent="0.35">
      <c r="A47" s="37" t="s">
        <v>149</v>
      </c>
      <c r="B47" s="37">
        <v>3</v>
      </c>
      <c r="C47" s="38">
        <v>3.3</v>
      </c>
      <c r="D47" s="39" t="s">
        <v>202</v>
      </c>
      <c r="E47" s="208"/>
      <c r="F47" s="209"/>
      <c r="G47" s="218"/>
      <c r="H47" s="205" t="s">
        <v>203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X47" s="206">
        <v>0</v>
      </c>
      <c r="Y47" s="206">
        <v>0</v>
      </c>
      <c r="Z47" s="206">
        <v>0</v>
      </c>
      <c r="AA47" s="206">
        <v>0</v>
      </c>
      <c r="AB47" s="206">
        <v>0</v>
      </c>
      <c r="AC47" s="206">
        <v>0</v>
      </c>
      <c r="AD47" s="206">
        <v>0</v>
      </c>
      <c r="AE47" s="206">
        <v>0</v>
      </c>
      <c r="AF47" s="206">
        <v>0</v>
      </c>
      <c r="AG47" s="206">
        <v>0</v>
      </c>
      <c r="AH47" s="206">
        <v>0</v>
      </c>
      <c r="AI47" s="206">
        <v>0</v>
      </c>
      <c r="AJ47" s="206">
        <v>0</v>
      </c>
      <c r="AK47" s="206">
        <v>0</v>
      </c>
      <c r="AL47" s="206">
        <v>0</v>
      </c>
      <c r="AM47" s="206">
        <v>0</v>
      </c>
      <c r="AN47" s="206">
        <v>0</v>
      </c>
      <c r="AO47" s="206">
        <v>0</v>
      </c>
      <c r="AP47" s="206">
        <v>0</v>
      </c>
      <c r="AQ47" s="206">
        <v>0</v>
      </c>
      <c r="AR47" s="206">
        <v>0</v>
      </c>
      <c r="AS47" s="206">
        <v>0</v>
      </c>
      <c r="AT47" s="206">
        <v>0</v>
      </c>
      <c r="AU47" s="206">
        <v>0</v>
      </c>
      <c r="AV47" s="206">
        <v>0</v>
      </c>
      <c r="AW47" s="206">
        <v>0</v>
      </c>
      <c r="AX47" s="206">
        <v>0</v>
      </c>
      <c r="AY47" s="206">
        <v>0</v>
      </c>
      <c r="AZ47" s="206">
        <v>0</v>
      </c>
      <c r="BA47" s="206">
        <v>0</v>
      </c>
      <c r="BB47" s="206">
        <v>0</v>
      </c>
      <c r="BC47" s="206">
        <v>0</v>
      </c>
      <c r="BD47" s="206">
        <v>0</v>
      </c>
      <c r="BE47" s="206">
        <v>0</v>
      </c>
      <c r="BF47" s="206">
        <v>0</v>
      </c>
      <c r="BG47" s="206">
        <v>0</v>
      </c>
      <c r="BH47" s="206">
        <v>0</v>
      </c>
      <c r="BI47" s="206">
        <v>0</v>
      </c>
      <c r="BJ47" s="206">
        <v>0</v>
      </c>
      <c r="BK47" s="206">
        <v>0</v>
      </c>
      <c r="BL47" s="206">
        <v>0</v>
      </c>
      <c r="BM47" s="206">
        <v>0</v>
      </c>
      <c r="BN47" s="206">
        <v>0</v>
      </c>
      <c r="BO47" s="206">
        <v>0</v>
      </c>
      <c r="BP47" s="206">
        <v>0</v>
      </c>
      <c r="BQ47" s="206">
        <v>0</v>
      </c>
      <c r="BR47" s="206">
        <v>0</v>
      </c>
      <c r="BS47" s="206">
        <v>0</v>
      </c>
      <c r="BT47" s="206">
        <v>0</v>
      </c>
      <c r="BU47" s="206">
        <v>0</v>
      </c>
      <c r="BV47" s="206">
        <v>0</v>
      </c>
      <c r="BW47" s="206">
        <v>0</v>
      </c>
      <c r="BX47" s="206">
        <v>0</v>
      </c>
      <c r="BY47" s="206">
        <v>0</v>
      </c>
      <c r="BZ47" s="206">
        <v>0</v>
      </c>
      <c r="CA47" s="206">
        <v>0</v>
      </c>
      <c r="CB47" s="206">
        <v>0</v>
      </c>
      <c r="CC47" s="206">
        <v>0</v>
      </c>
      <c r="CD47" s="206">
        <v>0</v>
      </c>
      <c r="CE47" s="206">
        <v>0</v>
      </c>
      <c r="CF47" s="206">
        <v>0</v>
      </c>
      <c r="CG47" s="206">
        <v>0</v>
      </c>
      <c r="CH47" s="206">
        <v>0</v>
      </c>
      <c r="CI47" s="206">
        <v>0</v>
      </c>
      <c r="CJ47" s="206">
        <v>0</v>
      </c>
      <c r="CK47" s="206">
        <v>0</v>
      </c>
      <c r="CL47" s="206">
        <v>0</v>
      </c>
      <c r="CM47" s="206">
        <v>0</v>
      </c>
      <c r="CN47" s="206">
        <v>0</v>
      </c>
      <c r="CO47" s="206">
        <v>0</v>
      </c>
      <c r="CP47" s="206">
        <v>0</v>
      </c>
      <c r="CQ47" s="206">
        <v>0</v>
      </c>
      <c r="CR47" s="206">
        <v>0</v>
      </c>
      <c r="CS47" s="206">
        <v>0</v>
      </c>
      <c r="CT47" s="206">
        <v>0</v>
      </c>
      <c r="CU47" s="206">
        <v>0</v>
      </c>
      <c r="CV47" s="206">
        <v>0</v>
      </c>
      <c r="CW47" s="206">
        <v>0</v>
      </c>
      <c r="CX47" s="206">
        <v>0</v>
      </c>
      <c r="CY47" s="206">
        <v>0</v>
      </c>
      <c r="CZ47" s="206">
        <v>0</v>
      </c>
      <c r="DA47" s="206">
        <v>0</v>
      </c>
      <c r="DB47" s="206">
        <v>0</v>
      </c>
      <c r="DC47" s="206">
        <v>0</v>
      </c>
      <c r="DD47" s="206">
        <v>0</v>
      </c>
      <c r="DE47" s="206">
        <v>0</v>
      </c>
      <c r="DF47" s="206">
        <v>0</v>
      </c>
      <c r="DG47" s="206">
        <v>0</v>
      </c>
      <c r="DH47" s="206">
        <v>0</v>
      </c>
      <c r="DI47" s="206">
        <v>0</v>
      </c>
      <c r="DJ47" s="206">
        <v>0</v>
      </c>
      <c r="DK47" s="206">
        <v>0</v>
      </c>
      <c r="DL47" s="207">
        <v>0</v>
      </c>
      <c r="DM47" s="343">
        <f t="shared" si="4"/>
        <v>0</v>
      </c>
      <c r="DN47" s="317">
        <f t="shared" si="5"/>
        <v>0</v>
      </c>
      <c r="DO47" s="317" t="s">
        <v>420</v>
      </c>
      <c r="DP47" s="317"/>
      <c r="DQ47" s="208"/>
      <c r="DR47" s="209"/>
      <c r="DS47" s="218"/>
      <c r="DT47" s="205" t="s">
        <v>203</v>
      </c>
      <c r="DU47" s="206">
        <f t="shared" si="32"/>
        <v>0</v>
      </c>
      <c r="DV47" s="206">
        <f t="shared" si="33"/>
        <v>0</v>
      </c>
      <c r="DW47" s="206">
        <f t="shared" si="34"/>
        <v>0</v>
      </c>
      <c r="DX47" s="206">
        <f t="shared" si="35"/>
        <v>0</v>
      </c>
      <c r="DY47" s="206">
        <f t="shared" si="36"/>
        <v>0</v>
      </c>
      <c r="DZ47" s="206">
        <f t="shared" si="37"/>
        <v>0</v>
      </c>
      <c r="EA47" s="206">
        <f t="shared" si="38"/>
        <v>0</v>
      </c>
      <c r="EB47" s="206">
        <f t="shared" si="39"/>
        <v>0</v>
      </c>
      <c r="EC47" s="206">
        <f t="shared" si="40"/>
        <v>0</v>
      </c>
      <c r="ED47" s="207">
        <f t="shared" si="7"/>
        <v>0</v>
      </c>
      <c r="EE47" s="303">
        <f t="shared" si="30"/>
        <v>0</v>
      </c>
      <c r="EF47" s="306"/>
      <c r="EG47" s="314"/>
      <c r="EH47" s="101"/>
    </row>
    <row r="48" spans="1:138" s="126" customFormat="1" ht="15.5" collapsed="1" x14ac:dyDescent="0.35">
      <c r="A48" s="127" t="s">
        <v>149</v>
      </c>
      <c r="B48" s="127">
        <v>4</v>
      </c>
      <c r="C48" s="128"/>
      <c r="D48" s="129"/>
      <c r="E48" s="210"/>
      <c r="F48" s="211" t="s">
        <v>204</v>
      </c>
      <c r="G48" s="211"/>
      <c r="H48" s="212"/>
      <c r="I48" s="213">
        <v>0</v>
      </c>
      <c r="J48" s="216">
        <v>0</v>
      </c>
      <c r="K48" s="215">
        <v>0</v>
      </c>
      <c r="L48" s="215">
        <v>0</v>
      </c>
      <c r="M48" s="215">
        <v>0</v>
      </c>
      <c r="N48" s="215">
        <v>0</v>
      </c>
      <c r="O48" s="215">
        <v>0</v>
      </c>
      <c r="P48" s="215">
        <v>0</v>
      </c>
      <c r="Q48" s="215">
        <v>0</v>
      </c>
      <c r="R48" s="215">
        <v>0</v>
      </c>
      <c r="S48" s="215">
        <v>0</v>
      </c>
      <c r="T48" s="215">
        <v>0</v>
      </c>
      <c r="U48" s="215">
        <v>0</v>
      </c>
      <c r="V48" s="215">
        <v>0</v>
      </c>
      <c r="W48" s="215">
        <v>0</v>
      </c>
      <c r="X48" s="215">
        <v>0</v>
      </c>
      <c r="Y48" s="215">
        <v>0</v>
      </c>
      <c r="Z48" s="215">
        <v>0</v>
      </c>
      <c r="AA48" s="215">
        <v>0</v>
      </c>
      <c r="AB48" s="215">
        <v>0</v>
      </c>
      <c r="AC48" s="215">
        <v>0</v>
      </c>
      <c r="AD48" s="215">
        <v>0</v>
      </c>
      <c r="AE48" s="215">
        <v>0</v>
      </c>
      <c r="AF48" s="215">
        <v>0</v>
      </c>
      <c r="AG48" s="215">
        <v>0</v>
      </c>
      <c r="AH48" s="215">
        <v>0</v>
      </c>
      <c r="AI48" s="215">
        <v>0</v>
      </c>
      <c r="AJ48" s="215">
        <v>0</v>
      </c>
      <c r="AK48" s="215">
        <v>0</v>
      </c>
      <c r="AL48" s="215">
        <v>0</v>
      </c>
      <c r="AM48" s="215">
        <v>0</v>
      </c>
      <c r="AN48" s="215">
        <v>0</v>
      </c>
      <c r="AO48" s="215">
        <v>0</v>
      </c>
      <c r="AP48" s="215">
        <v>0</v>
      </c>
      <c r="AQ48" s="215">
        <v>0</v>
      </c>
      <c r="AR48" s="215">
        <v>0</v>
      </c>
      <c r="AS48" s="215">
        <v>0</v>
      </c>
      <c r="AT48" s="215">
        <v>0</v>
      </c>
      <c r="AU48" s="215">
        <v>0</v>
      </c>
      <c r="AV48" s="215">
        <v>0</v>
      </c>
      <c r="AW48" s="215">
        <v>0</v>
      </c>
      <c r="AX48" s="215">
        <v>0</v>
      </c>
      <c r="AY48" s="215">
        <v>0</v>
      </c>
      <c r="AZ48" s="215">
        <v>0</v>
      </c>
      <c r="BA48" s="215">
        <v>0</v>
      </c>
      <c r="BB48" s="215">
        <v>0</v>
      </c>
      <c r="BC48" s="215">
        <v>0</v>
      </c>
      <c r="BD48" s="215">
        <v>0</v>
      </c>
      <c r="BE48" s="215">
        <v>0</v>
      </c>
      <c r="BF48" s="215">
        <v>0</v>
      </c>
      <c r="BG48" s="215">
        <v>0</v>
      </c>
      <c r="BH48" s="215">
        <v>0</v>
      </c>
      <c r="BI48" s="215">
        <v>0</v>
      </c>
      <c r="BJ48" s="215">
        <v>0</v>
      </c>
      <c r="BK48" s="215">
        <v>0</v>
      </c>
      <c r="BL48" s="215">
        <v>0</v>
      </c>
      <c r="BM48" s="215">
        <v>0</v>
      </c>
      <c r="BN48" s="215">
        <v>0</v>
      </c>
      <c r="BO48" s="215">
        <v>0</v>
      </c>
      <c r="BP48" s="215">
        <v>0</v>
      </c>
      <c r="BQ48" s="215">
        <v>0</v>
      </c>
      <c r="BR48" s="215">
        <v>0</v>
      </c>
      <c r="BS48" s="215">
        <v>0</v>
      </c>
      <c r="BT48" s="215">
        <v>0</v>
      </c>
      <c r="BU48" s="215">
        <v>0</v>
      </c>
      <c r="BV48" s="215">
        <v>0</v>
      </c>
      <c r="BW48" s="215">
        <v>0</v>
      </c>
      <c r="BX48" s="215">
        <v>0</v>
      </c>
      <c r="BY48" s="215">
        <v>0</v>
      </c>
      <c r="BZ48" s="215">
        <v>0</v>
      </c>
      <c r="CA48" s="215">
        <v>0</v>
      </c>
      <c r="CB48" s="215">
        <v>0</v>
      </c>
      <c r="CC48" s="215">
        <v>0</v>
      </c>
      <c r="CD48" s="215">
        <v>0</v>
      </c>
      <c r="CE48" s="215">
        <v>0</v>
      </c>
      <c r="CF48" s="215">
        <v>0</v>
      </c>
      <c r="CG48" s="215">
        <v>0</v>
      </c>
      <c r="CH48" s="215">
        <v>0</v>
      </c>
      <c r="CI48" s="215">
        <v>0</v>
      </c>
      <c r="CJ48" s="215">
        <v>0</v>
      </c>
      <c r="CK48" s="215">
        <v>0</v>
      </c>
      <c r="CL48" s="215">
        <v>0</v>
      </c>
      <c r="CM48" s="215">
        <v>0</v>
      </c>
      <c r="CN48" s="215">
        <v>0</v>
      </c>
      <c r="CO48" s="215">
        <v>0</v>
      </c>
      <c r="CP48" s="215">
        <v>0</v>
      </c>
      <c r="CQ48" s="215">
        <v>0</v>
      </c>
      <c r="CR48" s="215">
        <v>0</v>
      </c>
      <c r="CS48" s="215">
        <v>0</v>
      </c>
      <c r="CT48" s="215">
        <v>0</v>
      </c>
      <c r="CU48" s="215">
        <v>0</v>
      </c>
      <c r="CV48" s="215">
        <v>0</v>
      </c>
      <c r="CW48" s="215">
        <v>0</v>
      </c>
      <c r="CX48" s="215">
        <v>0</v>
      </c>
      <c r="CY48" s="215">
        <v>0</v>
      </c>
      <c r="CZ48" s="215">
        <v>0</v>
      </c>
      <c r="DA48" s="215">
        <v>0</v>
      </c>
      <c r="DB48" s="215">
        <v>0</v>
      </c>
      <c r="DC48" s="215">
        <v>0</v>
      </c>
      <c r="DD48" s="215">
        <v>0</v>
      </c>
      <c r="DE48" s="215">
        <v>0</v>
      </c>
      <c r="DF48" s="215">
        <v>0</v>
      </c>
      <c r="DG48" s="215">
        <v>0</v>
      </c>
      <c r="DH48" s="215">
        <v>0</v>
      </c>
      <c r="DI48" s="215">
        <v>0</v>
      </c>
      <c r="DJ48" s="215">
        <v>0</v>
      </c>
      <c r="DK48" s="215">
        <v>0</v>
      </c>
      <c r="DL48" s="217">
        <v>0</v>
      </c>
      <c r="DM48" s="343">
        <f t="shared" si="4"/>
        <v>0</v>
      </c>
      <c r="DN48" s="317">
        <f t="shared" si="5"/>
        <v>0</v>
      </c>
      <c r="DO48" s="317"/>
      <c r="DP48" s="317"/>
      <c r="DQ48" s="210"/>
      <c r="DR48" s="211" t="s">
        <v>204</v>
      </c>
      <c r="DS48" s="211"/>
      <c r="DT48" s="212"/>
      <c r="DU48" s="215">
        <f t="shared" ref="DU48:EC48" si="41">DU49+DU58+DU67</f>
        <v>232.95299012698297</v>
      </c>
      <c r="DV48" s="215">
        <f t="shared" si="41"/>
        <v>0</v>
      </c>
      <c r="DW48" s="215">
        <f t="shared" si="41"/>
        <v>0</v>
      </c>
      <c r="DX48" s="215">
        <f t="shared" si="41"/>
        <v>0</v>
      </c>
      <c r="DY48" s="215">
        <f t="shared" si="41"/>
        <v>0</v>
      </c>
      <c r="DZ48" s="215">
        <f t="shared" si="41"/>
        <v>0</v>
      </c>
      <c r="EA48" s="215">
        <f t="shared" si="41"/>
        <v>0</v>
      </c>
      <c r="EB48" s="215">
        <f t="shared" si="41"/>
        <v>0</v>
      </c>
      <c r="EC48" s="215">
        <f t="shared" si="41"/>
        <v>0</v>
      </c>
      <c r="ED48" s="217">
        <f t="shared" si="7"/>
        <v>232.95299012698297</v>
      </c>
      <c r="EE48" s="305"/>
      <c r="EF48" s="306"/>
      <c r="EG48" s="314"/>
      <c r="EH48" s="101"/>
    </row>
    <row r="49" spans="1:138" s="126" customFormat="1" ht="15" hidden="1" customHeight="1" outlineLevel="1" x14ac:dyDescent="0.35">
      <c r="A49" s="127" t="s">
        <v>149</v>
      </c>
      <c r="B49" s="127">
        <v>4</v>
      </c>
      <c r="C49" s="128">
        <v>4.0999999999999996</v>
      </c>
      <c r="D49" s="129"/>
      <c r="E49" s="210"/>
      <c r="F49" s="211"/>
      <c r="G49" s="211" t="s">
        <v>154</v>
      </c>
      <c r="H49" s="212"/>
      <c r="I49" s="215">
        <v>0</v>
      </c>
      <c r="J49" s="216">
        <v>0</v>
      </c>
      <c r="K49" s="215">
        <v>0</v>
      </c>
      <c r="L49" s="215">
        <v>0</v>
      </c>
      <c r="M49" s="215">
        <v>0</v>
      </c>
      <c r="N49" s="215">
        <v>0</v>
      </c>
      <c r="O49" s="215">
        <v>0</v>
      </c>
      <c r="P49" s="215">
        <v>0</v>
      </c>
      <c r="Q49" s="215">
        <v>0</v>
      </c>
      <c r="R49" s="215">
        <v>0</v>
      </c>
      <c r="S49" s="215">
        <v>0</v>
      </c>
      <c r="T49" s="215">
        <v>0</v>
      </c>
      <c r="U49" s="215">
        <v>0</v>
      </c>
      <c r="V49" s="215">
        <v>0</v>
      </c>
      <c r="W49" s="215">
        <v>0</v>
      </c>
      <c r="X49" s="215">
        <v>0</v>
      </c>
      <c r="Y49" s="215">
        <v>0</v>
      </c>
      <c r="Z49" s="215">
        <v>0</v>
      </c>
      <c r="AA49" s="215">
        <v>0</v>
      </c>
      <c r="AB49" s="215">
        <v>0</v>
      </c>
      <c r="AC49" s="215">
        <v>0</v>
      </c>
      <c r="AD49" s="215">
        <v>0</v>
      </c>
      <c r="AE49" s="215">
        <v>0</v>
      </c>
      <c r="AF49" s="215">
        <v>0</v>
      </c>
      <c r="AG49" s="215">
        <v>0</v>
      </c>
      <c r="AH49" s="215">
        <v>0</v>
      </c>
      <c r="AI49" s="215">
        <v>0</v>
      </c>
      <c r="AJ49" s="215">
        <v>0</v>
      </c>
      <c r="AK49" s="215">
        <v>0</v>
      </c>
      <c r="AL49" s="215">
        <v>0</v>
      </c>
      <c r="AM49" s="215">
        <v>0</v>
      </c>
      <c r="AN49" s="215">
        <v>0</v>
      </c>
      <c r="AO49" s="215">
        <v>0</v>
      </c>
      <c r="AP49" s="215">
        <v>0</v>
      </c>
      <c r="AQ49" s="215">
        <v>0</v>
      </c>
      <c r="AR49" s="215">
        <v>0</v>
      </c>
      <c r="AS49" s="215">
        <v>0</v>
      </c>
      <c r="AT49" s="215">
        <v>0</v>
      </c>
      <c r="AU49" s="215">
        <v>0</v>
      </c>
      <c r="AV49" s="215">
        <v>0</v>
      </c>
      <c r="AW49" s="215">
        <v>0</v>
      </c>
      <c r="AX49" s="215">
        <v>0</v>
      </c>
      <c r="AY49" s="215">
        <v>0</v>
      </c>
      <c r="AZ49" s="215">
        <v>0</v>
      </c>
      <c r="BA49" s="215">
        <v>0</v>
      </c>
      <c r="BB49" s="215">
        <v>0</v>
      </c>
      <c r="BC49" s="215">
        <v>0</v>
      </c>
      <c r="BD49" s="215">
        <v>0</v>
      </c>
      <c r="BE49" s="215">
        <v>0</v>
      </c>
      <c r="BF49" s="215">
        <v>0</v>
      </c>
      <c r="BG49" s="215">
        <v>0</v>
      </c>
      <c r="BH49" s="215">
        <v>0</v>
      </c>
      <c r="BI49" s="215">
        <v>0</v>
      </c>
      <c r="BJ49" s="215">
        <v>0</v>
      </c>
      <c r="BK49" s="215">
        <v>0</v>
      </c>
      <c r="BL49" s="215">
        <v>0</v>
      </c>
      <c r="BM49" s="215">
        <v>0</v>
      </c>
      <c r="BN49" s="215">
        <v>0</v>
      </c>
      <c r="BO49" s="215">
        <v>0</v>
      </c>
      <c r="BP49" s="215">
        <v>0</v>
      </c>
      <c r="BQ49" s="215">
        <v>0</v>
      </c>
      <c r="BR49" s="215">
        <v>0</v>
      </c>
      <c r="BS49" s="215">
        <v>0</v>
      </c>
      <c r="BT49" s="215">
        <v>0</v>
      </c>
      <c r="BU49" s="215">
        <v>0</v>
      </c>
      <c r="BV49" s="215">
        <v>0</v>
      </c>
      <c r="BW49" s="215">
        <v>0</v>
      </c>
      <c r="BX49" s="215">
        <v>0</v>
      </c>
      <c r="BY49" s="215">
        <v>0</v>
      </c>
      <c r="BZ49" s="215">
        <v>0</v>
      </c>
      <c r="CA49" s="215">
        <v>0</v>
      </c>
      <c r="CB49" s="215">
        <v>0</v>
      </c>
      <c r="CC49" s="215">
        <v>0</v>
      </c>
      <c r="CD49" s="215">
        <v>0</v>
      </c>
      <c r="CE49" s="215">
        <v>0</v>
      </c>
      <c r="CF49" s="215">
        <v>0</v>
      </c>
      <c r="CG49" s="215">
        <v>0</v>
      </c>
      <c r="CH49" s="215">
        <v>0</v>
      </c>
      <c r="CI49" s="215">
        <v>0</v>
      </c>
      <c r="CJ49" s="215">
        <v>0</v>
      </c>
      <c r="CK49" s="215">
        <v>0</v>
      </c>
      <c r="CL49" s="215">
        <v>0</v>
      </c>
      <c r="CM49" s="215">
        <v>0</v>
      </c>
      <c r="CN49" s="215">
        <v>0</v>
      </c>
      <c r="CO49" s="215">
        <v>0</v>
      </c>
      <c r="CP49" s="215">
        <v>0</v>
      </c>
      <c r="CQ49" s="215">
        <v>0</v>
      </c>
      <c r="CR49" s="215">
        <v>0</v>
      </c>
      <c r="CS49" s="215">
        <v>0</v>
      </c>
      <c r="CT49" s="215">
        <v>0</v>
      </c>
      <c r="CU49" s="215">
        <v>0</v>
      </c>
      <c r="CV49" s="215">
        <v>0</v>
      </c>
      <c r="CW49" s="215">
        <v>0</v>
      </c>
      <c r="CX49" s="215">
        <v>0</v>
      </c>
      <c r="CY49" s="215">
        <v>0</v>
      </c>
      <c r="CZ49" s="215">
        <v>0</v>
      </c>
      <c r="DA49" s="215">
        <v>0</v>
      </c>
      <c r="DB49" s="215">
        <v>0</v>
      </c>
      <c r="DC49" s="215">
        <v>0</v>
      </c>
      <c r="DD49" s="215">
        <v>0</v>
      </c>
      <c r="DE49" s="215">
        <v>0</v>
      </c>
      <c r="DF49" s="215">
        <v>0</v>
      </c>
      <c r="DG49" s="215">
        <v>0</v>
      </c>
      <c r="DH49" s="215">
        <v>0</v>
      </c>
      <c r="DI49" s="215">
        <v>0</v>
      </c>
      <c r="DJ49" s="215">
        <v>0</v>
      </c>
      <c r="DK49" s="215">
        <v>0</v>
      </c>
      <c r="DL49" s="217">
        <v>0</v>
      </c>
      <c r="DM49" s="343">
        <f t="shared" si="4"/>
        <v>0</v>
      </c>
      <c r="DN49" s="317">
        <f t="shared" si="5"/>
        <v>0</v>
      </c>
      <c r="DO49" s="317"/>
      <c r="DP49" s="317"/>
      <c r="DQ49" s="210"/>
      <c r="DR49" s="211"/>
      <c r="DS49" s="211" t="s">
        <v>154</v>
      </c>
      <c r="DT49" s="212"/>
      <c r="DU49" s="215">
        <f t="shared" ref="DU49:EC49" si="42">SUM(DU50:DU57)</f>
        <v>232.95299012698297</v>
      </c>
      <c r="DV49" s="215">
        <f t="shared" si="42"/>
        <v>0</v>
      </c>
      <c r="DW49" s="215">
        <f t="shared" si="42"/>
        <v>0</v>
      </c>
      <c r="DX49" s="215">
        <f t="shared" si="42"/>
        <v>0</v>
      </c>
      <c r="DY49" s="215">
        <f t="shared" si="42"/>
        <v>0</v>
      </c>
      <c r="DZ49" s="215">
        <f t="shared" si="42"/>
        <v>0</v>
      </c>
      <c r="EA49" s="215">
        <f t="shared" si="42"/>
        <v>0</v>
      </c>
      <c r="EB49" s="215">
        <f t="shared" si="42"/>
        <v>0</v>
      </c>
      <c r="EC49" s="215">
        <f t="shared" si="42"/>
        <v>0</v>
      </c>
      <c r="ED49" s="217">
        <f t="shared" si="7"/>
        <v>232.95299012698297</v>
      </c>
      <c r="EE49" s="305"/>
      <c r="EF49" s="306"/>
      <c r="EG49" s="314"/>
      <c r="EH49" s="101"/>
    </row>
    <row r="50" spans="1:138" s="126" customFormat="1" ht="15" hidden="1" customHeight="1" outlineLevel="1" x14ac:dyDescent="0.35">
      <c r="A50" s="37" t="s">
        <v>149</v>
      </c>
      <c r="B50" s="37">
        <v>4</v>
      </c>
      <c r="C50" s="38">
        <v>4.0999999999999996</v>
      </c>
      <c r="D50" s="39" t="s">
        <v>205</v>
      </c>
      <c r="E50" s="208"/>
      <c r="F50" s="209"/>
      <c r="G50" s="218"/>
      <c r="H50" s="205" t="s">
        <v>156</v>
      </c>
      <c r="I50" s="206">
        <v>222969.99097752181</v>
      </c>
      <c r="J50" s="206">
        <v>0</v>
      </c>
      <c r="K50" s="206">
        <v>0</v>
      </c>
      <c r="L50" s="206">
        <v>0</v>
      </c>
      <c r="M50" s="206">
        <v>0</v>
      </c>
      <c r="N50" s="206">
        <v>0</v>
      </c>
      <c r="O50" s="206">
        <v>0</v>
      </c>
      <c r="P50" s="206">
        <v>0</v>
      </c>
      <c r="Q50" s="206">
        <v>0</v>
      </c>
      <c r="R50" s="206">
        <v>0</v>
      </c>
      <c r="S50" s="206">
        <v>0</v>
      </c>
      <c r="T50" s="206">
        <v>0</v>
      </c>
      <c r="U50" s="206">
        <v>0</v>
      </c>
      <c r="V50" s="206">
        <v>0</v>
      </c>
      <c r="W50" s="206">
        <v>0</v>
      </c>
      <c r="X50" s="206">
        <v>0</v>
      </c>
      <c r="Y50" s="206">
        <v>0</v>
      </c>
      <c r="Z50" s="206">
        <v>0</v>
      </c>
      <c r="AA50" s="206">
        <v>0</v>
      </c>
      <c r="AB50" s="206">
        <v>0</v>
      </c>
      <c r="AC50" s="206">
        <v>0</v>
      </c>
      <c r="AD50" s="206">
        <v>0</v>
      </c>
      <c r="AE50" s="206">
        <v>0</v>
      </c>
      <c r="AF50" s="206">
        <v>0</v>
      </c>
      <c r="AG50" s="206">
        <v>0</v>
      </c>
      <c r="AH50" s="206">
        <v>0</v>
      </c>
      <c r="AI50" s="206">
        <v>0</v>
      </c>
      <c r="AJ50" s="206">
        <v>0</v>
      </c>
      <c r="AK50" s="206">
        <v>0</v>
      </c>
      <c r="AL50" s="206">
        <v>0</v>
      </c>
      <c r="AM50" s="206">
        <v>0</v>
      </c>
      <c r="AN50" s="206">
        <v>0</v>
      </c>
      <c r="AO50" s="206">
        <v>0</v>
      </c>
      <c r="AP50" s="206">
        <v>0</v>
      </c>
      <c r="AQ50" s="206">
        <v>0</v>
      </c>
      <c r="AR50" s="206">
        <v>0</v>
      </c>
      <c r="AS50" s="206">
        <v>0</v>
      </c>
      <c r="AT50" s="206">
        <v>0</v>
      </c>
      <c r="AU50" s="206">
        <v>0</v>
      </c>
      <c r="AV50" s="206">
        <v>0</v>
      </c>
      <c r="AW50" s="206">
        <v>0</v>
      </c>
      <c r="AX50" s="206">
        <v>0</v>
      </c>
      <c r="AY50" s="206">
        <v>0</v>
      </c>
      <c r="AZ50" s="206">
        <v>0</v>
      </c>
      <c r="BA50" s="206">
        <v>0</v>
      </c>
      <c r="BB50" s="206">
        <v>0</v>
      </c>
      <c r="BC50" s="206">
        <v>0</v>
      </c>
      <c r="BD50" s="206">
        <v>0</v>
      </c>
      <c r="BE50" s="206">
        <v>0</v>
      </c>
      <c r="BF50" s="206">
        <v>0</v>
      </c>
      <c r="BG50" s="206">
        <v>0</v>
      </c>
      <c r="BH50" s="206">
        <v>0</v>
      </c>
      <c r="BI50" s="206">
        <v>0</v>
      </c>
      <c r="BJ50" s="206">
        <v>0</v>
      </c>
      <c r="BK50" s="206">
        <v>0</v>
      </c>
      <c r="BL50" s="206">
        <v>0</v>
      </c>
      <c r="BM50" s="206">
        <v>0</v>
      </c>
      <c r="BN50" s="206">
        <v>0</v>
      </c>
      <c r="BO50" s="206">
        <v>0</v>
      </c>
      <c r="BP50" s="206">
        <v>0</v>
      </c>
      <c r="BQ50" s="206">
        <v>0</v>
      </c>
      <c r="BR50" s="206">
        <v>0</v>
      </c>
      <c r="BS50" s="206">
        <v>0</v>
      </c>
      <c r="BT50" s="206">
        <v>0</v>
      </c>
      <c r="BU50" s="206">
        <v>0</v>
      </c>
      <c r="BV50" s="206">
        <v>0</v>
      </c>
      <c r="BW50" s="206">
        <v>0</v>
      </c>
      <c r="BX50" s="206">
        <v>0</v>
      </c>
      <c r="BY50" s="206">
        <v>0</v>
      </c>
      <c r="BZ50" s="206">
        <v>0</v>
      </c>
      <c r="CA50" s="206">
        <v>0</v>
      </c>
      <c r="CB50" s="206">
        <v>0</v>
      </c>
      <c r="CC50" s="206">
        <v>0</v>
      </c>
      <c r="CD50" s="206">
        <v>0</v>
      </c>
      <c r="CE50" s="206">
        <v>0</v>
      </c>
      <c r="CF50" s="206">
        <v>0</v>
      </c>
      <c r="CG50" s="206">
        <v>0</v>
      </c>
      <c r="CH50" s="206">
        <v>0</v>
      </c>
      <c r="CI50" s="206">
        <v>0</v>
      </c>
      <c r="CJ50" s="206">
        <v>0</v>
      </c>
      <c r="CK50" s="206">
        <v>0</v>
      </c>
      <c r="CL50" s="206">
        <v>0</v>
      </c>
      <c r="CM50" s="206">
        <v>0</v>
      </c>
      <c r="CN50" s="206">
        <v>0</v>
      </c>
      <c r="CO50" s="206">
        <v>0</v>
      </c>
      <c r="CP50" s="206">
        <v>0</v>
      </c>
      <c r="CQ50" s="206">
        <v>0</v>
      </c>
      <c r="CR50" s="206">
        <v>0</v>
      </c>
      <c r="CS50" s="206">
        <v>0</v>
      </c>
      <c r="CT50" s="206">
        <v>0</v>
      </c>
      <c r="CU50" s="206">
        <v>0</v>
      </c>
      <c r="CV50" s="206">
        <v>0</v>
      </c>
      <c r="CW50" s="206">
        <v>0</v>
      </c>
      <c r="CX50" s="206">
        <v>0</v>
      </c>
      <c r="CY50" s="206">
        <v>0</v>
      </c>
      <c r="CZ50" s="206">
        <v>0</v>
      </c>
      <c r="DA50" s="206">
        <v>0</v>
      </c>
      <c r="DB50" s="206">
        <v>0</v>
      </c>
      <c r="DC50" s="206">
        <v>0</v>
      </c>
      <c r="DD50" s="206">
        <v>0</v>
      </c>
      <c r="DE50" s="206">
        <v>0</v>
      </c>
      <c r="DF50" s="206">
        <v>0</v>
      </c>
      <c r="DG50" s="206">
        <v>0</v>
      </c>
      <c r="DH50" s="206">
        <v>0</v>
      </c>
      <c r="DI50" s="206">
        <v>0</v>
      </c>
      <c r="DJ50" s="206">
        <v>0</v>
      </c>
      <c r="DK50" s="206">
        <v>0</v>
      </c>
      <c r="DL50" s="207">
        <v>222969.99097752181</v>
      </c>
      <c r="DM50" s="343">
        <f t="shared" si="4"/>
        <v>222969.99097752181</v>
      </c>
      <c r="DN50" s="317">
        <f t="shared" si="5"/>
        <v>222969.99097752181</v>
      </c>
      <c r="DO50" s="317" t="s">
        <v>419</v>
      </c>
      <c r="DP50" s="317"/>
      <c r="DQ50" s="208"/>
      <c r="DR50" s="209"/>
      <c r="DS50" s="218"/>
      <c r="DT50" s="205" t="s">
        <v>156</v>
      </c>
      <c r="DU50" s="206">
        <f t="shared" ref="DU50:DU57" si="43">I50/$DQ$4</f>
        <v>222.9699909775218</v>
      </c>
      <c r="DV50" s="206">
        <f t="shared" ref="DV50:DV57" si="44">SUM(J50:O50)/$DQ$4</f>
        <v>0</v>
      </c>
      <c r="DW50" s="206">
        <f t="shared" ref="DW50:DW57" si="45">SUM(P50:AL50)/$DQ$4</f>
        <v>0</v>
      </c>
      <c r="DX50" s="206">
        <f t="shared" ref="DX50:DX57" si="46">SUM(AM50:CT50)/$DQ$4</f>
        <v>0</v>
      </c>
      <c r="DY50" s="206">
        <f t="shared" ref="DY50:DY57" si="47">SUM(CU50:CY50)/$DQ$4</f>
        <v>0</v>
      </c>
      <c r="DZ50" s="206">
        <f t="shared" ref="DZ50:DZ57" si="48">SUM(CZ50:DE50)/$DQ$4</f>
        <v>0</v>
      </c>
      <c r="EA50" s="206">
        <f t="shared" ref="EA50:EA57" si="49">SUM(DF50:DG50)/$DQ$4</f>
        <v>0</v>
      </c>
      <c r="EB50" s="206">
        <f t="shared" ref="EB50:EB57" si="50">SUM(DH50:DI50)/$DQ$4</f>
        <v>0</v>
      </c>
      <c r="EC50" s="206">
        <f t="shared" ref="EC50:EC57" si="51">SUM(DJ50:DK50)/$DQ$4</f>
        <v>0</v>
      </c>
      <c r="ED50" s="207">
        <f t="shared" si="7"/>
        <v>222.9699909775218</v>
      </c>
      <c r="EE50" s="303">
        <f t="shared" ref="EE50:EE57" si="52">ED50-(DL50/$DQ$4)</f>
        <v>0</v>
      </c>
      <c r="EF50" s="306"/>
      <c r="EG50" s="314"/>
      <c r="EH50" s="101"/>
    </row>
    <row r="51" spans="1:138" s="126" customFormat="1" ht="15" hidden="1" customHeight="1" outlineLevel="1" x14ac:dyDescent="0.35">
      <c r="A51" s="37" t="s">
        <v>149</v>
      </c>
      <c r="B51" s="37">
        <v>4</v>
      </c>
      <c r="C51" s="38">
        <v>4.0999999999999996</v>
      </c>
      <c r="D51" s="39" t="s">
        <v>206</v>
      </c>
      <c r="E51" s="208"/>
      <c r="F51" s="209"/>
      <c r="G51" s="218"/>
      <c r="H51" s="205" t="s">
        <v>158</v>
      </c>
      <c r="I51" s="206">
        <v>0</v>
      </c>
      <c r="J51" s="206">
        <v>0</v>
      </c>
      <c r="K51" s="206">
        <v>0</v>
      </c>
      <c r="L51" s="206">
        <v>0</v>
      </c>
      <c r="M51" s="206">
        <v>0</v>
      </c>
      <c r="N51" s="206">
        <v>0</v>
      </c>
      <c r="O51" s="206">
        <v>0</v>
      </c>
      <c r="P51" s="206">
        <v>0</v>
      </c>
      <c r="Q51" s="206">
        <v>0</v>
      </c>
      <c r="R51" s="206">
        <v>0</v>
      </c>
      <c r="S51" s="206">
        <v>0</v>
      </c>
      <c r="T51" s="206">
        <v>0</v>
      </c>
      <c r="U51" s="206">
        <v>0</v>
      </c>
      <c r="V51" s="206">
        <v>0</v>
      </c>
      <c r="W51" s="206">
        <v>0</v>
      </c>
      <c r="X51" s="206">
        <v>0</v>
      </c>
      <c r="Y51" s="206">
        <v>0</v>
      </c>
      <c r="Z51" s="206">
        <v>0</v>
      </c>
      <c r="AA51" s="206">
        <v>0</v>
      </c>
      <c r="AB51" s="206">
        <v>0</v>
      </c>
      <c r="AC51" s="206">
        <v>0</v>
      </c>
      <c r="AD51" s="206">
        <v>0</v>
      </c>
      <c r="AE51" s="206">
        <v>0</v>
      </c>
      <c r="AF51" s="206">
        <v>0</v>
      </c>
      <c r="AG51" s="206">
        <v>0</v>
      </c>
      <c r="AH51" s="206">
        <v>0</v>
      </c>
      <c r="AI51" s="206">
        <v>0</v>
      </c>
      <c r="AJ51" s="206">
        <v>0</v>
      </c>
      <c r="AK51" s="206">
        <v>0</v>
      </c>
      <c r="AL51" s="206">
        <v>0</v>
      </c>
      <c r="AM51" s="206">
        <v>0</v>
      </c>
      <c r="AN51" s="206">
        <v>0</v>
      </c>
      <c r="AO51" s="206">
        <v>0</v>
      </c>
      <c r="AP51" s="206">
        <v>0</v>
      </c>
      <c r="AQ51" s="206">
        <v>0</v>
      </c>
      <c r="AR51" s="206">
        <v>0</v>
      </c>
      <c r="AS51" s="206">
        <v>0</v>
      </c>
      <c r="AT51" s="206">
        <v>0</v>
      </c>
      <c r="AU51" s="206">
        <v>0</v>
      </c>
      <c r="AV51" s="206">
        <v>0</v>
      </c>
      <c r="AW51" s="206">
        <v>0</v>
      </c>
      <c r="AX51" s="206">
        <v>0</v>
      </c>
      <c r="AY51" s="206">
        <v>0</v>
      </c>
      <c r="AZ51" s="206">
        <v>0</v>
      </c>
      <c r="BA51" s="206">
        <v>0</v>
      </c>
      <c r="BB51" s="206">
        <v>0</v>
      </c>
      <c r="BC51" s="206">
        <v>0</v>
      </c>
      <c r="BD51" s="206">
        <v>0</v>
      </c>
      <c r="BE51" s="206">
        <v>0</v>
      </c>
      <c r="BF51" s="206">
        <v>0</v>
      </c>
      <c r="BG51" s="206">
        <v>0</v>
      </c>
      <c r="BH51" s="206">
        <v>0</v>
      </c>
      <c r="BI51" s="206">
        <v>0</v>
      </c>
      <c r="BJ51" s="206">
        <v>0</v>
      </c>
      <c r="BK51" s="206">
        <v>0</v>
      </c>
      <c r="BL51" s="206">
        <v>0</v>
      </c>
      <c r="BM51" s="206">
        <v>0</v>
      </c>
      <c r="BN51" s="206">
        <v>0</v>
      </c>
      <c r="BO51" s="206">
        <v>0</v>
      </c>
      <c r="BP51" s="206">
        <v>0</v>
      </c>
      <c r="BQ51" s="206">
        <v>0</v>
      </c>
      <c r="BR51" s="206">
        <v>0</v>
      </c>
      <c r="BS51" s="206">
        <v>0</v>
      </c>
      <c r="BT51" s="206">
        <v>0</v>
      </c>
      <c r="BU51" s="206">
        <v>0</v>
      </c>
      <c r="BV51" s="206">
        <v>0</v>
      </c>
      <c r="BW51" s="206">
        <v>0</v>
      </c>
      <c r="BX51" s="206">
        <v>0</v>
      </c>
      <c r="BY51" s="206">
        <v>0</v>
      </c>
      <c r="BZ51" s="206">
        <v>0</v>
      </c>
      <c r="CA51" s="206">
        <v>0</v>
      </c>
      <c r="CB51" s="206">
        <v>0</v>
      </c>
      <c r="CC51" s="206">
        <v>0</v>
      </c>
      <c r="CD51" s="206">
        <v>0</v>
      </c>
      <c r="CE51" s="206">
        <v>0</v>
      </c>
      <c r="CF51" s="206">
        <v>0</v>
      </c>
      <c r="CG51" s="206">
        <v>0</v>
      </c>
      <c r="CH51" s="206">
        <v>0</v>
      </c>
      <c r="CI51" s="206">
        <v>0</v>
      </c>
      <c r="CJ51" s="206">
        <v>0</v>
      </c>
      <c r="CK51" s="206">
        <v>0</v>
      </c>
      <c r="CL51" s="206">
        <v>0</v>
      </c>
      <c r="CM51" s="206">
        <v>0</v>
      </c>
      <c r="CN51" s="206">
        <v>0</v>
      </c>
      <c r="CO51" s="206">
        <v>0</v>
      </c>
      <c r="CP51" s="206">
        <v>0</v>
      </c>
      <c r="CQ51" s="206">
        <v>0</v>
      </c>
      <c r="CR51" s="206">
        <v>0</v>
      </c>
      <c r="CS51" s="206">
        <v>0</v>
      </c>
      <c r="CT51" s="206">
        <v>0</v>
      </c>
      <c r="CU51" s="206">
        <v>0</v>
      </c>
      <c r="CV51" s="206">
        <v>0</v>
      </c>
      <c r="CW51" s="206">
        <v>0</v>
      </c>
      <c r="CX51" s="206">
        <v>0</v>
      </c>
      <c r="CY51" s="206">
        <v>0</v>
      </c>
      <c r="CZ51" s="206">
        <v>0</v>
      </c>
      <c r="DA51" s="206">
        <v>0</v>
      </c>
      <c r="DB51" s="206">
        <v>0</v>
      </c>
      <c r="DC51" s="206">
        <v>0</v>
      </c>
      <c r="DD51" s="206">
        <v>0</v>
      </c>
      <c r="DE51" s="206">
        <v>0</v>
      </c>
      <c r="DF51" s="206">
        <v>0</v>
      </c>
      <c r="DG51" s="206">
        <v>0</v>
      </c>
      <c r="DH51" s="206">
        <v>0</v>
      </c>
      <c r="DI51" s="206">
        <v>0</v>
      </c>
      <c r="DJ51" s="206">
        <v>0</v>
      </c>
      <c r="DK51" s="206">
        <v>0</v>
      </c>
      <c r="DL51" s="207">
        <v>0</v>
      </c>
      <c r="DM51" s="343">
        <f t="shared" si="4"/>
        <v>0</v>
      </c>
      <c r="DN51" s="317">
        <f t="shared" si="5"/>
        <v>0</v>
      </c>
      <c r="DO51" s="317" t="s">
        <v>423</v>
      </c>
      <c r="DP51" s="317"/>
      <c r="DQ51" s="208"/>
      <c r="DR51" s="209"/>
      <c r="DS51" s="218"/>
      <c r="DT51" s="205" t="s">
        <v>158</v>
      </c>
      <c r="DU51" s="206">
        <f t="shared" si="43"/>
        <v>0</v>
      </c>
      <c r="DV51" s="206">
        <f t="shared" si="44"/>
        <v>0</v>
      </c>
      <c r="DW51" s="206">
        <f t="shared" si="45"/>
        <v>0</v>
      </c>
      <c r="DX51" s="206">
        <f t="shared" si="46"/>
        <v>0</v>
      </c>
      <c r="DY51" s="206">
        <f t="shared" si="47"/>
        <v>0</v>
      </c>
      <c r="DZ51" s="206">
        <f t="shared" si="48"/>
        <v>0</v>
      </c>
      <c r="EA51" s="206">
        <f t="shared" si="49"/>
        <v>0</v>
      </c>
      <c r="EB51" s="206">
        <f t="shared" si="50"/>
        <v>0</v>
      </c>
      <c r="EC51" s="206">
        <f t="shared" si="51"/>
        <v>0</v>
      </c>
      <c r="ED51" s="207">
        <f t="shared" si="7"/>
        <v>0</v>
      </c>
      <c r="EE51" s="303">
        <f t="shared" si="52"/>
        <v>0</v>
      </c>
      <c r="EF51" s="306"/>
      <c r="EG51" s="314"/>
      <c r="EH51" s="101"/>
    </row>
    <row r="52" spans="1:138" s="126" customFormat="1" ht="15" hidden="1" customHeight="1" outlineLevel="1" x14ac:dyDescent="0.35">
      <c r="A52" s="37" t="s">
        <v>149</v>
      </c>
      <c r="B52" s="37">
        <v>4</v>
      </c>
      <c r="C52" s="38">
        <v>4.0999999999999996</v>
      </c>
      <c r="D52" s="39" t="s">
        <v>207</v>
      </c>
      <c r="E52" s="208"/>
      <c r="F52" s="209"/>
      <c r="G52" s="218"/>
      <c r="H52" s="205" t="s">
        <v>160</v>
      </c>
      <c r="I52" s="206">
        <v>9982.9991494611695</v>
      </c>
      <c r="J52" s="206">
        <v>0</v>
      </c>
      <c r="K52" s="206">
        <v>0</v>
      </c>
      <c r="L52" s="206">
        <v>0</v>
      </c>
      <c r="M52" s="206">
        <v>0</v>
      </c>
      <c r="N52" s="206">
        <v>0</v>
      </c>
      <c r="O52" s="206">
        <v>0</v>
      </c>
      <c r="P52" s="206">
        <v>0</v>
      </c>
      <c r="Q52" s="206">
        <v>0</v>
      </c>
      <c r="R52" s="206">
        <v>0</v>
      </c>
      <c r="S52" s="206">
        <v>0</v>
      </c>
      <c r="T52" s="206">
        <v>0</v>
      </c>
      <c r="U52" s="206">
        <v>0</v>
      </c>
      <c r="V52" s="206">
        <v>0</v>
      </c>
      <c r="W52" s="206">
        <v>0</v>
      </c>
      <c r="X52" s="206">
        <v>0</v>
      </c>
      <c r="Y52" s="206">
        <v>0</v>
      </c>
      <c r="Z52" s="206">
        <v>0</v>
      </c>
      <c r="AA52" s="206">
        <v>0</v>
      </c>
      <c r="AB52" s="206">
        <v>0</v>
      </c>
      <c r="AC52" s="206">
        <v>0</v>
      </c>
      <c r="AD52" s="206">
        <v>0</v>
      </c>
      <c r="AE52" s="206">
        <v>0</v>
      </c>
      <c r="AF52" s="206">
        <v>0</v>
      </c>
      <c r="AG52" s="206">
        <v>0</v>
      </c>
      <c r="AH52" s="206">
        <v>0</v>
      </c>
      <c r="AI52" s="206">
        <v>0</v>
      </c>
      <c r="AJ52" s="206">
        <v>0</v>
      </c>
      <c r="AK52" s="206">
        <v>0</v>
      </c>
      <c r="AL52" s="206">
        <v>0</v>
      </c>
      <c r="AM52" s="206">
        <v>0</v>
      </c>
      <c r="AN52" s="206">
        <v>0</v>
      </c>
      <c r="AO52" s="206">
        <v>0</v>
      </c>
      <c r="AP52" s="206">
        <v>0</v>
      </c>
      <c r="AQ52" s="206">
        <v>0</v>
      </c>
      <c r="AR52" s="206">
        <v>0</v>
      </c>
      <c r="AS52" s="206">
        <v>0</v>
      </c>
      <c r="AT52" s="206">
        <v>0</v>
      </c>
      <c r="AU52" s="206">
        <v>0</v>
      </c>
      <c r="AV52" s="206">
        <v>0</v>
      </c>
      <c r="AW52" s="206">
        <v>0</v>
      </c>
      <c r="AX52" s="206">
        <v>0</v>
      </c>
      <c r="AY52" s="206">
        <v>0</v>
      </c>
      <c r="AZ52" s="206">
        <v>0</v>
      </c>
      <c r="BA52" s="206">
        <v>0</v>
      </c>
      <c r="BB52" s="206">
        <v>0</v>
      </c>
      <c r="BC52" s="206">
        <v>0</v>
      </c>
      <c r="BD52" s="206">
        <v>0</v>
      </c>
      <c r="BE52" s="206">
        <v>0</v>
      </c>
      <c r="BF52" s="206">
        <v>0</v>
      </c>
      <c r="BG52" s="206">
        <v>0</v>
      </c>
      <c r="BH52" s="206">
        <v>0</v>
      </c>
      <c r="BI52" s="206">
        <v>0</v>
      </c>
      <c r="BJ52" s="206">
        <v>0</v>
      </c>
      <c r="BK52" s="206">
        <v>0</v>
      </c>
      <c r="BL52" s="206">
        <v>0</v>
      </c>
      <c r="BM52" s="206">
        <v>0</v>
      </c>
      <c r="BN52" s="206">
        <v>0</v>
      </c>
      <c r="BO52" s="206">
        <v>0</v>
      </c>
      <c r="BP52" s="206">
        <v>0</v>
      </c>
      <c r="BQ52" s="206">
        <v>0</v>
      </c>
      <c r="BR52" s="206">
        <v>0</v>
      </c>
      <c r="BS52" s="206">
        <v>0</v>
      </c>
      <c r="BT52" s="206">
        <v>0</v>
      </c>
      <c r="BU52" s="206">
        <v>0</v>
      </c>
      <c r="BV52" s="206">
        <v>0</v>
      </c>
      <c r="BW52" s="206">
        <v>0</v>
      </c>
      <c r="BX52" s="206">
        <v>0</v>
      </c>
      <c r="BY52" s="206">
        <v>0</v>
      </c>
      <c r="BZ52" s="206">
        <v>0</v>
      </c>
      <c r="CA52" s="206">
        <v>0</v>
      </c>
      <c r="CB52" s="206">
        <v>0</v>
      </c>
      <c r="CC52" s="206">
        <v>0</v>
      </c>
      <c r="CD52" s="206">
        <v>0</v>
      </c>
      <c r="CE52" s="206">
        <v>0</v>
      </c>
      <c r="CF52" s="206">
        <v>0</v>
      </c>
      <c r="CG52" s="206">
        <v>0</v>
      </c>
      <c r="CH52" s="206">
        <v>0</v>
      </c>
      <c r="CI52" s="206">
        <v>0</v>
      </c>
      <c r="CJ52" s="206">
        <v>0</v>
      </c>
      <c r="CK52" s="206">
        <v>0</v>
      </c>
      <c r="CL52" s="206">
        <v>0</v>
      </c>
      <c r="CM52" s="206">
        <v>0</v>
      </c>
      <c r="CN52" s="206">
        <v>0</v>
      </c>
      <c r="CO52" s="206">
        <v>0</v>
      </c>
      <c r="CP52" s="206">
        <v>0</v>
      </c>
      <c r="CQ52" s="206">
        <v>0</v>
      </c>
      <c r="CR52" s="206">
        <v>0</v>
      </c>
      <c r="CS52" s="206">
        <v>0</v>
      </c>
      <c r="CT52" s="206">
        <v>0</v>
      </c>
      <c r="CU52" s="206">
        <v>0</v>
      </c>
      <c r="CV52" s="206">
        <v>0</v>
      </c>
      <c r="CW52" s="206">
        <v>0</v>
      </c>
      <c r="CX52" s="206">
        <v>0</v>
      </c>
      <c r="CY52" s="206">
        <v>0</v>
      </c>
      <c r="CZ52" s="206">
        <v>0</v>
      </c>
      <c r="DA52" s="206">
        <v>0</v>
      </c>
      <c r="DB52" s="206">
        <v>0</v>
      </c>
      <c r="DC52" s="206">
        <v>0</v>
      </c>
      <c r="DD52" s="206">
        <v>0</v>
      </c>
      <c r="DE52" s="206">
        <v>0</v>
      </c>
      <c r="DF52" s="206">
        <v>0</v>
      </c>
      <c r="DG52" s="206">
        <v>0</v>
      </c>
      <c r="DH52" s="206">
        <v>0</v>
      </c>
      <c r="DI52" s="206">
        <v>0</v>
      </c>
      <c r="DJ52" s="206">
        <v>0</v>
      </c>
      <c r="DK52" s="206">
        <v>0</v>
      </c>
      <c r="DL52" s="207">
        <v>9982.9991494611695</v>
      </c>
      <c r="DM52" s="343">
        <f t="shared" si="4"/>
        <v>9982.9991494611695</v>
      </c>
      <c r="DN52" s="317">
        <f t="shared" si="5"/>
        <v>9982.9991494611695</v>
      </c>
      <c r="DO52" s="317" t="s">
        <v>419</v>
      </c>
      <c r="DP52" s="317"/>
      <c r="DQ52" s="208"/>
      <c r="DR52" s="209"/>
      <c r="DS52" s="218"/>
      <c r="DT52" s="205" t="s">
        <v>160</v>
      </c>
      <c r="DU52" s="206">
        <f t="shared" si="43"/>
        <v>9.9829991494611701</v>
      </c>
      <c r="DV52" s="206">
        <f t="shared" si="44"/>
        <v>0</v>
      </c>
      <c r="DW52" s="206">
        <f t="shared" si="45"/>
        <v>0</v>
      </c>
      <c r="DX52" s="206">
        <f t="shared" si="46"/>
        <v>0</v>
      </c>
      <c r="DY52" s="206">
        <f t="shared" si="47"/>
        <v>0</v>
      </c>
      <c r="DZ52" s="206">
        <f t="shared" si="48"/>
        <v>0</v>
      </c>
      <c r="EA52" s="206">
        <f t="shared" si="49"/>
        <v>0</v>
      </c>
      <c r="EB52" s="206">
        <f t="shared" si="50"/>
        <v>0</v>
      </c>
      <c r="EC52" s="206">
        <f t="shared" si="51"/>
        <v>0</v>
      </c>
      <c r="ED52" s="207">
        <f t="shared" si="7"/>
        <v>9.9829991494611701</v>
      </c>
      <c r="EE52" s="303">
        <f t="shared" si="52"/>
        <v>0</v>
      </c>
      <c r="EF52" s="306"/>
      <c r="EG52" s="314"/>
      <c r="EH52" s="101"/>
    </row>
    <row r="53" spans="1:138" s="126" customFormat="1" ht="15" hidden="1" customHeight="1" outlineLevel="1" x14ac:dyDescent="0.35">
      <c r="A53" s="37" t="s">
        <v>149</v>
      </c>
      <c r="B53" s="37">
        <v>4</v>
      </c>
      <c r="C53" s="38">
        <v>4.0999999999999996</v>
      </c>
      <c r="D53" s="39" t="s">
        <v>208</v>
      </c>
      <c r="E53" s="208"/>
      <c r="F53" s="209"/>
      <c r="G53" s="218"/>
      <c r="H53" s="205" t="s">
        <v>162</v>
      </c>
      <c r="I53" s="206">
        <v>0</v>
      </c>
      <c r="J53" s="206">
        <v>0</v>
      </c>
      <c r="K53" s="206">
        <v>0</v>
      </c>
      <c r="L53" s="206">
        <v>0</v>
      </c>
      <c r="M53" s="206">
        <v>0</v>
      </c>
      <c r="N53" s="206">
        <v>0</v>
      </c>
      <c r="O53" s="206">
        <v>0</v>
      </c>
      <c r="P53" s="206">
        <v>0</v>
      </c>
      <c r="Q53" s="206">
        <v>0</v>
      </c>
      <c r="R53" s="206">
        <v>0</v>
      </c>
      <c r="S53" s="206">
        <v>0</v>
      </c>
      <c r="T53" s="206">
        <v>0</v>
      </c>
      <c r="U53" s="206">
        <v>0</v>
      </c>
      <c r="V53" s="206">
        <v>0</v>
      </c>
      <c r="W53" s="206">
        <v>0</v>
      </c>
      <c r="X53" s="206">
        <v>0</v>
      </c>
      <c r="Y53" s="206">
        <v>0</v>
      </c>
      <c r="Z53" s="206">
        <v>0</v>
      </c>
      <c r="AA53" s="206">
        <v>0</v>
      </c>
      <c r="AB53" s="206">
        <v>0</v>
      </c>
      <c r="AC53" s="206">
        <v>0</v>
      </c>
      <c r="AD53" s="206">
        <v>0</v>
      </c>
      <c r="AE53" s="206">
        <v>0</v>
      </c>
      <c r="AF53" s="206">
        <v>0</v>
      </c>
      <c r="AG53" s="206">
        <v>0</v>
      </c>
      <c r="AH53" s="206">
        <v>0</v>
      </c>
      <c r="AI53" s="206">
        <v>0</v>
      </c>
      <c r="AJ53" s="206">
        <v>0</v>
      </c>
      <c r="AK53" s="206">
        <v>0</v>
      </c>
      <c r="AL53" s="206">
        <v>0</v>
      </c>
      <c r="AM53" s="206">
        <v>0</v>
      </c>
      <c r="AN53" s="206">
        <v>0</v>
      </c>
      <c r="AO53" s="206">
        <v>0</v>
      </c>
      <c r="AP53" s="206">
        <v>0</v>
      </c>
      <c r="AQ53" s="206">
        <v>0</v>
      </c>
      <c r="AR53" s="206">
        <v>0</v>
      </c>
      <c r="AS53" s="206">
        <v>0</v>
      </c>
      <c r="AT53" s="206">
        <v>0</v>
      </c>
      <c r="AU53" s="206">
        <v>0</v>
      </c>
      <c r="AV53" s="206">
        <v>0</v>
      </c>
      <c r="AW53" s="206">
        <v>0</v>
      </c>
      <c r="AX53" s="206">
        <v>0</v>
      </c>
      <c r="AY53" s="206">
        <v>0</v>
      </c>
      <c r="AZ53" s="206">
        <v>0</v>
      </c>
      <c r="BA53" s="206">
        <v>0</v>
      </c>
      <c r="BB53" s="206">
        <v>0</v>
      </c>
      <c r="BC53" s="206">
        <v>0</v>
      </c>
      <c r="BD53" s="206">
        <v>0</v>
      </c>
      <c r="BE53" s="206">
        <v>0</v>
      </c>
      <c r="BF53" s="206">
        <v>0</v>
      </c>
      <c r="BG53" s="206">
        <v>0</v>
      </c>
      <c r="BH53" s="206">
        <v>0</v>
      </c>
      <c r="BI53" s="206">
        <v>0</v>
      </c>
      <c r="BJ53" s="206">
        <v>0</v>
      </c>
      <c r="BK53" s="206">
        <v>0</v>
      </c>
      <c r="BL53" s="206">
        <v>0</v>
      </c>
      <c r="BM53" s="206">
        <v>0</v>
      </c>
      <c r="BN53" s="206">
        <v>0</v>
      </c>
      <c r="BO53" s="206">
        <v>0</v>
      </c>
      <c r="BP53" s="206">
        <v>0</v>
      </c>
      <c r="BQ53" s="206">
        <v>0</v>
      </c>
      <c r="BR53" s="206">
        <v>0</v>
      </c>
      <c r="BS53" s="206">
        <v>0</v>
      </c>
      <c r="BT53" s="206">
        <v>0</v>
      </c>
      <c r="BU53" s="206">
        <v>0</v>
      </c>
      <c r="BV53" s="206">
        <v>0</v>
      </c>
      <c r="BW53" s="206">
        <v>0</v>
      </c>
      <c r="BX53" s="206">
        <v>0</v>
      </c>
      <c r="BY53" s="206">
        <v>0</v>
      </c>
      <c r="BZ53" s="206">
        <v>0</v>
      </c>
      <c r="CA53" s="206">
        <v>0</v>
      </c>
      <c r="CB53" s="206">
        <v>0</v>
      </c>
      <c r="CC53" s="206">
        <v>0</v>
      </c>
      <c r="CD53" s="206">
        <v>0</v>
      </c>
      <c r="CE53" s="206">
        <v>0</v>
      </c>
      <c r="CF53" s="206">
        <v>0</v>
      </c>
      <c r="CG53" s="206">
        <v>0</v>
      </c>
      <c r="CH53" s="206">
        <v>0</v>
      </c>
      <c r="CI53" s="206">
        <v>0</v>
      </c>
      <c r="CJ53" s="206">
        <v>0</v>
      </c>
      <c r="CK53" s="206">
        <v>0</v>
      </c>
      <c r="CL53" s="206">
        <v>0</v>
      </c>
      <c r="CM53" s="206">
        <v>0</v>
      </c>
      <c r="CN53" s="206">
        <v>0</v>
      </c>
      <c r="CO53" s="206">
        <v>0</v>
      </c>
      <c r="CP53" s="206">
        <v>0</v>
      </c>
      <c r="CQ53" s="206">
        <v>0</v>
      </c>
      <c r="CR53" s="206">
        <v>0</v>
      </c>
      <c r="CS53" s="206">
        <v>0</v>
      </c>
      <c r="CT53" s="206">
        <v>0</v>
      </c>
      <c r="CU53" s="206">
        <v>0</v>
      </c>
      <c r="CV53" s="206">
        <v>0</v>
      </c>
      <c r="CW53" s="206">
        <v>0</v>
      </c>
      <c r="CX53" s="206">
        <v>0</v>
      </c>
      <c r="CY53" s="206">
        <v>0</v>
      </c>
      <c r="CZ53" s="206">
        <v>0</v>
      </c>
      <c r="DA53" s="206">
        <v>0</v>
      </c>
      <c r="DB53" s="206">
        <v>0</v>
      </c>
      <c r="DC53" s="206">
        <v>0</v>
      </c>
      <c r="DD53" s="206">
        <v>0</v>
      </c>
      <c r="DE53" s="206">
        <v>0</v>
      </c>
      <c r="DF53" s="206">
        <v>0</v>
      </c>
      <c r="DG53" s="206">
        <v>0</v>
      </c>
      <c r="DH53" s="206">
        <v>0</v>
      </c>
      <c r="DI53" s="206">
        <v>0</v>
      </c>
      <c r="DJ53" s="206">
        <v>0</v>
      </c>
      <c r="DK53" s="206">
        <v>0</v>
      </c>
      <c r="DL53" s="207">
        <v>0</v>
      </c>
      <c r="DM53" s="343">
        <f t="shared" si="4"/>
        <v>0</v>
      </c>
      <c r="DN53" s="317">
        <f t="shared" si="5"/>
        <v>0</v>
      </c>
      <c r="DO53" s="317" t="s">
        <v>424</v>
      </c>
      <c r="DP53" s="317"/>
      <c r="DQ53" s="208"/>
      <c r="DR53" s="209"/>
      <c r="DS53" s="218"/>
      <c r="DT53" s="205" t="s">
        <v>162</v>
      </c>
      <c r="DU53" s="206">
        <f t="shared" si="43"/>
        <v>0</v>
      </c>
      <c r="DV53" s="206">
        <f t="shared" si="44"/>
        <v>0</v>
      </c>
      <c r="DW53" s="206">
        <f t="shared" si="45"/>
        <v>0</v>
      </c>
      <c r="DX53" s="206">
        <f t="shared" si="46"/>
        <v>0</v>
      </c>
      <c r="DY53" s="206">
        <f t="shared" si="47"/>
        <v>0</v>
      </c>
      <c r="DZ53" s="206">
        <f t="shared" si="48"/>
        <v>0</v>
      </c>
      <c r="EA53" s="206">
        <f t="shared" si="49"/>
        <v>0</v>
      </c>
      <c r="EB53" s="206">
        <f t="shared" si="50"/>
        <v>0</v>
      </c>
      <c r="EC53" s="206">
        <f t="shared" si="51"/>
        <v>0</v>
      </c>
      <c r="ED53" s="207">
        <f t="shared" si="7"/>
        <v>0</v>
      </c>
      <c r="EE53" s="303">
        <f t="shared" si="52"/>
        <v>0</v>
      </c>
      <c r="EF53" s="306"/>
      <c r="EG53" s="314"/>
      <c r="EH53" s="101"/>
    </row>
    <row r="54" spans="1:138" s="126" customFormat="1" ht="15" hidden="1" customHeight="1" outlineLevel="1" x14ac:dyDescent="0.35">
      <c r="A54" s="37" t="s">
        <v>149</v>
      </c>
      <c r="B54" s="37">
        <v>4</v>
      </c>
      <c r="C54" s="38">
        <v>4.0999999999999996</v>
      </c>
      <c r="D54" s="39" t="s">
        <v>209</v>
      </c>
      <c r="E54" s="208"/>
      <c r="F54" s="209"/>
      <c r="G54" s="218"/>
      <c r="H54" s="205" t="s">
        <v>164</v>
      </c>
      <c r="I54" s="206">
        <v>0</v>
      </c>
      <c r="J54" s="206">
        <v>0</v>
      </c>
      <c r="K54" s="206">
        <v>0</v>
      </c>
      <c r="L54" s="206">
        <v>0</v>
      </c>
      <c r="M54" s="206">
        <v>0</v>
      </c>
      <c r="N54" s="206">
        <v>0</v>
      </c>
      <c r="O54" s="206">
        <v>0</v>
      </c>
      <c r="P54" s="206">
        <v>0</v>
      </c>
      <c r="Q54" s="206">
        <v>0</v>
      </c>
      <c r="R54" s="206">
        <v>0</v>
      </c>
      <c r="S54" s="206">
        <v>0</v>
      </c>
      <c r="T54" s="206">
        <v>0</v>
      </c>
      <c r="U54" s="206">
        <v>0</v>
      </c>
      <c r="V54" s="206">
        <v>0</v>
      </c>
      <c r="W54" s="206">
        <v>0</v>
      </c>
      <c r="X54" s="206">
        <v>0</v>
      </c>
      <c r="Y54" s="206">
        <v>0</v>
      </c>
      <c r="Z54" s="206">
        <v>0</v>
      </c>
      <c r="AA54" s="206">
        <v>0</v>
      </c>
      <c r="AB54" s="206">
        <v>0</v>
      </c>
      <c r="AC54" s="206">
        <v>0</v>
      </c>
      <c r="AD54" s="206">
        <v>0</v>
      </c>
      <c r="AE54" s="206">
        <v>0</v>
      </c>
      <c r="AF54" s="206">
        <v>0</v>
      </c>
      <c r="AG54" s="206">
        <v>0</v>
      </c>
      <c r="AH54" s="206">
        <v>0</v>
      </c>
      <c r="AI54" s="206">
        <v>0</v>
      </c>
      <c r="AJ54" s="206">
        <v>0</v>
      </c>
      <c r="AK54" s="206">
        <v>0</v>
      </c>
      <c r="AL54" s="206">
        <v>0</v>
      </c>
      <c r="AM54" s="206">
        <v>0</v>
      </c>
      <c r="AN54" s="206">
        <v>0</v>
      </c>
      <c r="AO54" s="206">
        <v>0</v>
      </c>
      <c r="AP54" s="206">
        <v>0</v>
      </c>
      <c r="AQ54" s="206">
        <v>0</v>
      </c>
      <c r="AR54" s="206">
        <v>0</v>
      </c>
      <c r="AS54" s="206">
        <v>0</v>
      </c>
      <c r="AT54" s="206">
        <v>0</v>
      </c>
      <c r="AU54" s="206">
        <v>0</v>
      </c>
      <c r="AV54" s="206">
        <v>0</v>
      </c>
      <c r="AW54" s="206">
        <v>0</v>
      </c>
      <c r="AX54" s="206">
        <v>0</v>
      </c>
      <c r="AY54" s="206">
        <v>0</v>
      </c>
      <c r="AZ54" s="206">
        <v>0</v>
      </c>
      <c r="BA54" s="206">
        <v>0</v>
      </c>
      <c r="BB54" s="206">
        <v>0</v>
      </c>
      <c r="BC54" s="206">
        <v>0</v>
      </c>
      <c r="BD54" s="206">
        <v>0</v>
      </c>
      <c r="BE54" s="206">
        <v>0</v>
      </c>
      <c r="BF54" s="206">
        <v>0</v>
      </c>
      <c r="BG54" s="206">
        <v>0</v>
      </c>
      <c r="BH54" s="206">
        <v>0</v>
      </c>
      <c r="BI54" s="206">
        <v>0</v>
      </c>
      <c r="BJ54" s="206">
        <v>0</v>
      </c>
      <c r="BK54" s="206">
        <v>0</v>
      </c>
      <c r="BL54" s="206">
        <v>0</v>
      </c>
      <c r="BM54" s="206">
        <v>0</v>
      </c>
      <c r="BN54" s="206">
        <v>0</v>
      </c>
      <c r="BO54" s="206">
        <v>0</v>
      </c>
      <c r="BP54" s="206">
        <v>0</v>
      </c>
      <c r="BQ54" s="206">
        <v>0</v>
      </c>
      <c r="BR54" s="206">
        <v>0</v>
      </c>
      <c r="BS54" s="206">
        <v>0</v>
      </c>
      <c r="BT54" s="206">
        <v>0</v>
      </c>
      <c r="BU54" s="206">
        <v>0</v>
      </c>
      <c r="BV54" s="206">
        <v>0</v>
      </c>
      <c r="BW54" s="206">
        <v>0</v>
      </c>
      <c r="BX54" s="206">
        <v>0</v>
      </c>
      <c r="BY54" s="206">
        <v>0</v>
      </c>
      <c r="BZ54" s="206">
        <v>0</v>
      </c>
      <c r="CA54" s="206">
        <v>0</v>
      </c>
      <c r="CB54" s="206">
        <v>0</v>
      </c>
      <c r="CC54" s="206">
        <v>0</v>
      </c>
      <c r="CD54" s="206">
        <v>0</v>
      </c>
      <c r="CE54" s="206">
        <v>0</v>
      </c>
      <c r="CF54" s="206">
        <v>0</v>
      </c>
      <c r="CG54" s="206">
        <v>0</v>
      </c>
      <c r="CH54" s="206">
        <v>0</v>
      </c>
      <c r="CI54" s="206">
        <v>0</v>
      </c>
      <c r="CJ54" s="206">
        <v>0</v>
      </c>
      <c r="CK54" s="206">
        <v>0</v>
      </c>
      <c r="CL54" s="206">
        <v>0</v>
      </c>
      <c r="CM54" s="206">
        <v>0</v>
      </c>
      <c r="CN54" s="206">
        <v>0</v>
      </c>
      <c r="CO54" s="206">
        <v>0</v>
      </c>
      <c r="CP54" s="206">
        <v>0</v>
      </c>
      <c r="CQ54" s="206">
        <v>0</v>
      </c>
      <c r="CR54" s="206">
        <v>0</v>
      </c>
      <c r="CS54" s="206">
        <v>0</v>
      </c>
      <c r="CT54" s="206">
        <v>0</v>
      </c>
      <c r="CU54" s="206">
        <v>0</v>
      </c>
      <c r="CV54" s="206">
        <v>0</v>
      </c>
      <c r="CW54" s="206">
        <v>0</v>
      </c>
      <c r="CX54" s="206">
        <v>0</v>
      </c>
      <c r="CY54" s="206">
        <v>0</v>
      </c>
      <c r="CZ54" s="206">
        <v>0</v>
      </c>
      <c r="DA54" s="206">
        <v>0</v>
      </c>
      <c r="DB54" s="206">
        <v>0</v>
      </c>
      <c r="DC54" s="206">
        <v>0</v>
      </c>
      <c r="DD54" s="206">
        <v>0</v>
      </c>
      <c r="DE54" s="206">
        <v>0</v>
      </c>
      <c r="DF54" s="206">
        <v>0</v>
      </c>
      <c r="DG54" s="206">
        <v>0</v>
      </c>
      <c r="DH54" s="206">
        <v>0</v>
      </c>
      <c r="DI54" s="206">
        <v>0</v>
      </c>
      <c r="DJ54" s="206">
        <v>0</v>
      </c>
      <c r="DK54" s="206">
        <v>0</v>
      </c>
      <c r="DL54" s="207">
        <v>0</v>
      </c>
      <c r="DM54" s="343">
        <f t="shared" si="4"/>
        <v>0</v>
      </c>
      <c r="DN54" s="317">
        <f t="shared" si="5"/>
        <v>0</v>
      </c>
      <c r="DO54" s="317" t="s">
        <v>424</v>
      </c>
      <c r="DP54" s="317"/>
      <c r="DQ54" s="208"/>
      <c r="DR54" s="209"/>
      <c r="DS54" s="218"/>
      <c r="DT54" s="205" t="s">
        <v>164</v>
      </c>
      <c r="DU54" s="206">
        <f t="shared" si="43"/>
        <v>0</v>
      </c>
      <c r="DV54" s="206">
        <f t="shared" si="44"/>
        <v>0</v>
      </c>
      <c r="DW54" s="206">
        <f t="shared" si="45"/>
        <v>0</v>
      </c>
      <c r="DX54" s="206">
        <f t="shared" si="46"/>
        <v>0</v>
      </c>
      <c r="DY54" s="206">
        <f t="shared" si="47"/>
        <v>0</v>
      </c>
      <c r="DZ54" s="206">
        <f t="shared" si="48"/>
        <v>0</v>
      </c>
      <c r="EA54" s="206">
        <f t="shared" si="49"/>
        <v>0</v>
      </c>
      <c r="EB54" s="206">
        <f t="shared" si="50"/>
        <v>0</v>
      </c>
      <c r="EC54" s="206">
        <f t="shared" si="51"/>
        <v>0</v>
      </c>
      <c r="ED54" s="207">
        <f t="shared" si="7"/>
        <v>0</v>
      </c>
      <c r="EE54" s="303">
        <f t="shared" si="52"/>
        <v>0</v>
      </c>
      <c r="EF54" s="306"/>
      <c r="EG54" s="314"/>
      <c r="EH54" s="101"/>
    </row>
    <row r="55" spans="1:138" s="126" customFormat="1" ht="15" hidden="1" customHeight="1" outlineLevel="1" x14ac:dyDescent="0.35">
      <c r="A55" s="37" t="s">
        <v>149</v>
      </c>
      <c r="B55" s="37">
        <v>4</v>
      </c>
      <c r="C55" s="38">
        <v>4.0999999999999996</v>
      </c>
      <c r="D55" s="39" t="s">
        <v>210</v>
      </c>
      <c r="E55" s="208"/>
      <c r="F55" s="209"/>
      <c r="G55" s="218"/>
      <c r="H55" s="205" t="s">
        <v>166</v>
      </c>
      <c r="I55" s="206">
        <v>0</v>
      </c>
      <c r="J55" s="206">
        <v>0</v>
      </c>
      <c r="K55" s="206">
        <v>0</v>
      </c>
      <c r="L55" s="206">
        <v>0</v>
      </c>
      <c r="M55" s="206">
        <v>0</v>
      </c>
      <c r="N55" s="206">
        <v>0</v>
      </c>
      <c r="O55" s="206">
        <v>0</v>
      </c>
      <c r="P55" s="206">
        <v>0</v>
      </c>
      <c r="Q55" s="206">
        <v>0</v>
      </c>
      <c r="R55" s="206">
        <v>0</v>
      </c>
      <c r="S55" s="206">
        <v>0</v>
      </c>
      <c r="T55" s="206">
        <v>0</v>
      </c>
      <c r="U55" s="206">
        <v>0</v>
      </c>
      <c r="V55" s="206">
        <v>0</v>
      </c>
      <c r="W55" s="206">
        <v>0</v>
      </c>
      <c r="X55" s="206">
        <v>0</v>
      </c>
      <c r="Y55" s="206">
        <v>0</v>
      </c>
      <c r="Z55" s="206">
        <v>0</v>
      </c>
      <c r="AA55" s="206">
        <v>0</v>
      </c>
      <c r="AB55" s="206">
        <v>0</v>
      </c>
      <c r="AC55" s="206">
        <v>0</v>
      </c>
      <c r="AD55" s="206">
        <v>0</v>
      </c>
      <c r="AE55" s="206">
        <v>0</v>
      </c>
      <c r="AF55" s="206">
        <v>0</v>
      </c>
      <c r="AG55" s="206">
        <v>0</v>
      </c>
      <c r="AH55" s="206">
        <v>0</v>
      </c>
      <c r="AI55" s="206">
        <v>0</v>
      </c>
      <c r="AJ55" s="206">
        <v>0</v>
      </c>
      <c r="AK55" s="206">
        <v>0</v>
      </c>
      <c r="AL55" s="206">
        <v>0</v>
      </c>
      <c r="AM55" s="206">
        <v>0</v>
      </c>
      <c r="AN55" s="206">
        <v>0</v>
      </c>
      <c r="AO55" s="206">
        <v>0</v>
      </c>
      <c r="AP55" s="206">
        <v>0</v>
      </c>
      <c r="AQ55" s="206">
        <v>0</v>
      </c>
      <c r="AR55" s="206">
        <v>0</v>
      </c>
      <c r="AS55" s="206">
        <v>0</v>
      </c>
      <c r="AT55" s="206">
        <v>0</v>
      </c>
      <c r="AU55" s="206">
        <v>0</v>
      </c>
      <c r="AV55" s="206">
        <v>0</v>
      </c>
      <c r="AW55" s="206">
        <v>0</v>
      </c>
      <c r="AX55" s="206">
        <v>0</v>
      </c>
      <c r="AY55" s="206">
        <v>0</v>
      </c>
      <c r="AZ55" s="206">
        <v>0</v>
      </c>
      <c r="BA55" s="206">
        <v>0</v>
      </c>
      <c r="BB55" s="206">
        <v>0</v>
      </c>
      <c r="BC55" s="206">
        <v>0</v>
      </c>
      <c r="BD55" s="206">
        <v>0</v>
      </c>
      <c r="BE55" s="206">
        <v>0</v>
      </c>
      <c r="BF55" s="206">
        <v>0</v>
      </c>
      <c r="BG55" s="206">
        <v>0</v>
      </c>
      <c r="BH55" s="206">
        <v>0</v>
      </c>
      <c r="BI55" s="206">
        <v>0</v>
      </c>
      <c r="BJ55" s="206">
        <v>0</v>
      </c>
      <c r="BK55" s="206">
        <v>0</v>
      </c>
      <c r="BL55" s="206">
        <v>0</v>
      </c>
      <c r="BM55" s="206">
        <v>0</v>
      </c>
      <c r="BN55" s="206">
        <v>0</v>
      </c>
      <c r="BO55" s="206">
        <v>0</v>
      </c>
      <c r="BP55" s="206">
        <v>0</v>
      </c>
      <c r="BQ55" s="206">
        <v>0</v>
      </c>
      <c r="BR55" s="206">
        <v>0</v>
      </c>
      <c r="BS55" s="206">
        <v>0</v>
      </c>
      <c r="BT55" s="206">
        <v>0</v>
      </c>
      <c r="BU55" s="206">
        <v>0</v>
      </c>
      <c r="BV55" s="206">
        <v>0</v>
      </c>
      <c r="BW55" s="206">
        <v>0</v>
      </c>
      <c r="BX55" s="206">
        <v>0</v>
      </c>
      <c r="BY55" s="206">
        <v>0</v>
      </c>
      <c r="BZ55" s="206">
        <v>0</v>
      </c>
      <c r="CA55" s="206">
        <v>0</v>
      </c>
      <c r="CB55" s="206">
        <v>0</v>
      </c>
      <c r="CC55" s="206">
        <v>0</v>
      </c>
      <c r="CD55" s="206">
        <v>0</v>
      </c>
      <c r="CE55" s="206">
        <v>0</v>
      </c>
      <c r="CF55" s="206">
        <v>0</v>
      </c>
      <c r="CG55" s="206">
        <v>0</v>
      </c>
      <c r="CH55" s="206">
        <v>0</v>
      </c>
      <c r="CI55" s="206">
        <v>0</v>
      </c>
      <c r="CJ55" s="206">
        <v>0</v>
      </c>
      <c r="CK55" s="206">
        <v>0</v>
      </c>
      <c r="CL55" s="206">
        <v>0</v>
      </c>
      <c r="CM55" s="206">
        <v>0</v>
      </c>
      <c r="CN55" s="206">
        <v>0</v>
      </c>
      <c r="CO55" s="206">
        <v>0</v>
      </c>
      <c r="CP55" s="206">
        <v>0</v>
      </c>
      <c r="CQ55" s="206">
        <v>0</v>
      </c>
      <c r="CR55" s="206">
        <v>0</v>
      </c>
      <c r="CS55" s="206">
        <v>0</v>
      </c>
      <c r="CT55" s="206">
        <v>0</v>
      </c>
      <c r="CU55" s="206">
        <v>0</v>
      </c>
      <c r="CV55" s="206">
        <v>0</v>
      </c>
      <c r="CW55" s="206">
        <v>0</v>
      </c>
      <c r="CX55" s="206">
        <v>0</v>
      </c>
      <c r="CY55" s="206">
        <v>0</v>
      </c>
      <c r="CZ55" s="206">
        <v>0</v>
      </c>
      <c r="DA55" s="206">
        <v>0</v>
      </c>
      <c r="DB55" s="206">
        <v>0</v>
      </c>
      <c r="DC55" s="206">
        <v>0</v>
      </c>
      <c r="DD55" s="206">
        <v>0</v>
      </c>
      <c r="DE55" s="206">
        <v>0</v>
      </c>
      <c r="DF55" s="206">
        <v>0</v>
      </c>
      <c r="DG55" s="206">
        <v>0</v>
      </c>
      <c r="DH55" s="206">
        <v>0</v>
      </c>
      <c r="DI55" s="206">
        <v>0</v>
      </c>
      <c r="DJ55" s="206">
        <v>0</v>
      </c>
      <c r="DK55" s="206">
        <v>0</v>
      </c>
      <c r="DL55" s="207">
        <v>0</v>
      </c>
      <c r="DM55" s="343">
        <f t="shared" si="4"/>
        <v>0</v>
      </c>
      <c r="DN55" s="317">
        <f t="shared" si="5"/>
        <v>0</v>
      </c>
      <c r="DO55" s="317" t="s">
        <v>424</v>
      </c>
      <c r="DP55" s="317"/>
      <c r="DQ55" s="208"/>
      <c r="DR55" s="209"/>
      <c r="DS55" s="218"/>
      <c r="DT55" s="205" t="s">
        <v>166</v>
      </c>
      <c r="DU55" s="206">
        <f t="shared" si="43"/>
        <v>0</v>
      </c>
      <c r="DV55" s="206">
        <f t="shared" si="44"/>
        <v>0</v>
      </c>
      <c r="DW55" s="206">
        <f t="shared" si="45"/>
        <v>0</v>
      </c>
      <c r="DX55" s="206">
        <f t="shared" si="46"/>
        <v>0</v>
      </c>
      <c r="DY55" s="206">
        <f t="shared" si="47"/>
        <v>0</v>
      </c>
      <c r="DZ55" s="206">
        <f t="shared" si="48"/>
        <v>0</v>
      </c>
      <c r="EA55" s="206">
        <f t="shared" si="49"/>
        <v>0</v>
      </c>
      <c r="EB55" s="206">
        <f t="shared" si="50"/>
        <v>0</v>
      </c>
      <c r="EC55" s="206">
        <f t="shared" si="51"/>
        <v>0</v>
      </c>
      <c r="ED55" s="207">
        <f t="shared" si="7"/>
        <v>0</v>
      </c>
      <c r="EE55" s="303">
        <f t="shared" si="52"/>
        <v>0</v>
      </c>
      <c r="EF55" s="306"/>
      <c r="EG55" s="314"/>
      <c r="EH55" s="101"/>
    </row>
    <row r="56" spans="1:138" s="126" customFormat="1" ht="15" hidden="1" customHeight="1" outlineLevel="1" x14ac:dyDescent="0.35">
      <c r="A56" s="37" t="s">
        <v>149</v>
      </c>
      <c r="B56" s="37">
        <v>4</v>
      </c>
      <c r="C56" s="38">
        <v>4.0999999999999996</v>
      </c>
      <c r="D56" s="39" t="s">
        <v>211</v>
      </c>
      <c r="E56" s="208"/>
      <c r="F56" s="209"/>
      <c r="G56" s="218"/>
      <c r="H56" s="205" t="s">
        <v>168</v>
      </c>
      <c r="I56" s="206">
        <v>0</v>
      </c>
      <c r="J56" s="206">
        <v>0</v>
      </c>
      <c r="K56" s="206">
        <v>0</v>
      </c>
      <c r="L56" s="206">
        <v>0</v>
      </c>
      <c r="M56" s="206">
        <v>0</v>
      </c>
      <c r="N56" s="206">
        <v>0</v>
      </c>
      <c r="O56" s="206">
        <v>0</v>
      </c>
      <c r="P56" s="206">
        <v>0</v>
      </c>
      <c r="Q56" s="206">
        <v>0</v>
      </c>
      <c r="R56" s="206">
        <v>0</v>
      </c>
      <c r="S56" s="206">
        <v>0</v>
      </c>
      <c r="T56" s="206">
        <v>0</v>
      </c>
      <c r="U56" s="206">
        <v>0</v>
      </c>
      <c r="V56" s="206">
        <v>0</v>
      </c>
      <c r="W56" s="206">
        <v>0</v>
      </c>
      <c r="X56" s="206">
        <v>0</v>
      </c>
      <c r="Y56" s="206">
        <v>0</v>
      </c>
      <c r="Z56" s="206">
        <v>0</v>
      </c>
      <c r="AA56" s="206">
        <v>0</v>
      </c>
      <c r="AB56" s="206">
        <v>0</v>
      </c>
      <c r="AC56" s="206">
        <v>0</v>
      </c>
      <c r="AD56" s="206">
        <v>0</v>
      </c>
      <c r="AE56" s="206">
        <v>0</v>
      </c>
      <c r="AF56" s="206">
        <v>0</v>
      </c>
      <c r="AG56" s="206">
        <v>0</v>
      </c>
      <c r="AH56" s="206">
        <v>0</v>
      </c>
      <c r="AI56" s="206">
        <v>0</v>
      </c>
      <c r="AJ56" s="206">
        <v>0</v>
      </c>
      <c r="AK56" s="206">
        <v>0</v>
      </c>
      <c r="AL56" s="206">
        <v>0</v>
      </c>
      <c r="AM56" s="206">
        <v>0</v>
      </c>
      <c r="AN56" s="206">
        <v>0</v>
      </c>
      <c r="AO56" s="206">
        <v>0</v>
      </c>
      <c r="AP56" s="206">
        <v>0</v>
      </c>
      <c r="AQ56" s="206">
        <v>0</v>
      </c>
      <c r="AR56" s="206">
        <v>0</v>
      </c>
      <c r="AS56" s="206">
        <v>0</v>
      </c>
      <c r="AT56" s="206">
        <v>0</v>
      </c>
      <c r="AU56" s="206">
        <v>0</v>
      </c>
      <c r="AV56" s="206">
        <v>0</v>
      </c>
      <c r="AW56" s="206">
        <v>0</v>
      </c>
      <c r="AX56" s="206">
        <v>0</v>
      </c>
      <c r="AY56" s="206">
        <v>0</v>
      </c>
      <c r="AZ56" s="206">
        <v>0</v>
      </c>
      <c r="BA56" s="206">
        <v>0</v>
      </c>
      <c r="BB56" s="206">
        <v>0</v>
      </c>
      <c r="BC56" s="206">
        <v>0</v>
      </c>
      <c r="BD56" s="206">
        <v>0</v>
      </c>
      <c r="BE56" s="206">
        <v>0</v>
      </c>
      <c r="BF56" s="206">
        <v>0</v>
      </c>
      <c r="BG56" s="206">
        <v>0</v>
      </c>
      <c r="BH56" s="206">
        <v>0</v>
      </c>
      <c r="BI56" s="206">
        <v>0</v>
      </c>
      <c r="BJ56" s="206">
        <v>0</v>
      </c>
      <c r="BK56" s="206">
        <v>0</v>
      </c>
      <c r="BL56" s="206">
        <v>0</v>
      </c>
      <c r="BM56" s="206">
        <v>0</v>
      </c>
      <c r="BN56" s="206">
        <v>0</v>
      </c>
      <c r="BO56" s="206">
        <v>0</v>
      </c>
      <c r="BP56" s="206">
        <v>0</v>
      </c>
      <c r="BQ56" s="206">
        <v>0</v>
      </c>
      <c r="BR56" s="206">
        <v>0</v>
      </c>
      <c r="BS56" s="206">
        <v>0</v>
      </c>
      <c r="BT56" s="206">
        <v>0</v>
      </c>
      <c r="BU56" s="206">
        <v>0</v>
      </c>
      <c r="BV56" s="206">
        <v>0</v>
      </c>
      <c r="BW56" s="206">
        <v>0</v>
      </c>
      <c r="BX56" s="206">
        <v>0</v>
      </c>
      <c r="BY56" s="206">
        <v>0</v>
      </c>
      <c r="BZ56" s="206">
        <v>0</v>
      </c>
      <c r="CA56" s="206">
        <v>0</v>
      </c>
      <c r="CB56" s="206">
        <v>0</v>
      </c>
      <c r="CC56" s="206">
        <v>0</v>
      </c>
      <c r="CD56" s="206">
        <v>0</v>
      </c>
      <c r="CE56" s="206">
        <v>0</v>
      </c>
      <c r="CF56" s="206">
        <v>0</v>
      </c>
      <c r="CG56" s="206">
        <v>0</v>
      </c>
      <c r="CH56" s="206">
        <v>0</v>
      </c>
      <c r="CI56" s="206">
        <v>0</v>
      </c>
      <c r="CJ56" s="206">
        <v>0</v>
      </c>
      <c r="CK56" s="206">
        <v>0</v>
      </c>
      <c r="CL56" s="206">
        <v>0</v>
      </c>
      <c r="CM56" s="206">
        <v>0</v>
      </c>
      <c r="CN56" s="206">
        <v>0</v>
      </c>
      <c r="CO56" s="206">
        <v>0</v>
      </c>
      <c r="CP56" s="206">
        <v>0</v>
      </c>
      <c r="CQ56" s="206">
        <v>0</v>
      </c>
      <c r="CR56" s="206">
        <v>0</v>
      </c>
      <c r="CS56" s="206">
        <v>0</v>
      </c>
      <c r="CT56" s="206">
        <v>0</v>
      </c>
      <c r="CU56" s="206">
        <v>0</v>
      </c>
      <c r="CV56" s="206">
        <v>0</v>
      </c>
      <c r="CW56" s="206">
        <v>0</v>
      </c>
      <c r="CX56" s="206">
        <v>0</v>
      </c>
      <c r="CY56" s="206">
        <v>0</v>
      </c>
      <c r="CZ56" s="206">
        <v>0</v>
      </c>
      <c r="DA56" s="206">
        <v>0</v>
      </c>
      <c r="DB56" s="206">
        <v>0</v>
      </c>
      <c r="DC56" s="206">
        <v>0</v>
      </c>
      <c r="DD56" s="206">
        <v>0</v>
      </c>
      <c r="DE56" s="206">
        <v>0</v>
      </c>
      <c r="DF56" s="206">
        <v>0</v>
      </c>
      <c r="DG56" s="206">
        <v>0</v>
      </c>
      <c r="DH56" s="206">
        <v>0</v>
      </c>
      <c r="DI56" s="206">
        <v>0</v>
      </c>
      <c r="DJ56" s="206">
        <v>0</v>
      </c>
      <c r="DK56" s="206">
        <v>0</v>
      </c>
      <c r="DL56" s="207">
        <v>0</v>
      </c>
      <c r="DM56" s="343">
        <f t="shared" si="4"/>
        <v>0</v>
      </c>
      <c r="DN56" s="317">
        <f t="shared" si="5"/>
        <v>0</v>
      </c>
      <c r="DO56" s="317" t="s">
        <v>424</v>
      </c>
      <c r="DP56" s="317"/>
      <c r="DQ56" s="208"/>
      <c r="DR56" s="209"/>
      <c r="DS56" s="218"/>
      <c r="DT56" s="205" t="s">
        <v>168</v>
      </c>
      <c r="DU56" s="206">
        <f t="shared" si="43"/>
        <v>0</v>
      </c>
      <c r="DV56" s="206">
        <f t="shared" si="44"/>
        <v>0</v>
      </c>
      <c r="DW56" s="206">
        <f t="shared" si="45"/>
        <v>0</v>
      </c>
      <c r="DX56" s="206">
        <f t="shared" si="46"/>
        <v>0</v>
      </c>
      <c r="DY56" s="206">
        <f t="shared" si="47"/>
        <v>0</v>
      </c>
      <c r="DZ56" s="206">
        <f t="shared" si="48"/>
        <v>0</v>
      </c>
      <c r="EA56" s="206">
        <f t="shared" si="49"/>
        <v>0</v>
      </c>
      <c r="EB56" s="206">
        <f t="shared" si="50"/>
        <v>0</v>
      </c>
      <c r="EC56" s="206">
        <f t="shared" si="51"/>
        <v>0</v>
      </c>
      <c r="ED56" s="207">
        <f t="shared" si="7"/>
        <v>0</v>
      </c>
      <c r="EE56" s="303">
        <f t="shared" si="52"/>
        <v>0</v>
      </c>
      <c r="EF56" s="306"/>
      <c r="EG56" s="314"/>
      <c r="EH56" s="101"/>
    </row>
    <row r="57" spans="1:138" s="126" customFormat="1" ht="15" hidden="1" customHeight="1" outlineLevel="1" x14ac:dyDescent="0.35">
      <c r="A57" s="37" t="s">
        <v>149</v>
      </c>
      <c r="B57" s="37">
        <v>4</v>
      </c>
      <c r="C57" s="38">
        <v>4.0999999999999996</v>
      </c>
      <c r="D57" s="39" t="s">
        <v>212</v>
      </c>
      <c r="E57" s="208"/>
      <c r="F57" s="209"/>
      <c r="G57" s="218"/>
      <c r="H57" s="205" t="s">
        <v>170</v>
      </c>
      <c r="I57" s="206">
        <v>0</v>
      </c>
      <c r="J57" s="206">
        <v>0</v>
      </c>
      <c r="K57" s="206">
        <v>0</v>
      </c>
      <c r="L57" s="206">
        <v>0</v>
      </c>
      <c r="M57" s="206">
        <v>0</v>
      </c>
      <c r="N57" s="206">
        <v>0</v>
      </c>
      <c r="O57" s="206">
        <v>0</v>
      </c>
      <c r="P57" s="206">
        <v>0</v>
      </c>
      <c r="Q57" s="206">
        <v>0</v>
      </c>
      <c r="R57" s="206">
        <v>0</v>
      </c>
      <c r="S57" s="206">
        <v>0</v>
      </c>
      <c r="T57" s="206">
        <v>0</v>
      </c>
      <c r="U57" s="206">
        <v>0</v>
      </c>
      <c r="V57" s="206">
        <v>0</v>
      </c>
      <c r="W57" s="206">
        <v>0</v>
      </c>
      <c r="X57" s="206">
        <v>0</v>
      </c>
      <c r="Y57" s="206">
        <v>0</v>
      </c>
      <c r="Z57" s="206">
        <v>0</v>
      </c>
      <c r="AA57" s="206">
        <v>0</v>
      </c>
      <c r="AB57" s="206">
        <v>0</v>
      </c>
      <c r="AC57" s="206">
        <v>0</v>
      </c>
      <c r="AD57" s="206">
        <v>0</v>
      </c>
      <c r="AE57" s="206">
        <v>0</v>
      </c>
      <c r="AF57" s="206">
        <v>0</v>
      </c>
      <c r="AG57" s="206">
        <v>0</v>
      </c>
      <c r="AH57" s="206">
        <v>0</v>
      </c>
      <c r="AI57" s="206">
        <v>0</v>
      </c>
      <c r="AJ57" s="206">
        <v>0</v>
      </c>
      <c r="AK57" s="206">
        <v>0</v>
      </c>
      <c r="AL57" s="206">
        <v>0</v>
      </c>
      <c r="AM57" s="206">
        <v>0</v>
      </c>
      <c r="AN57" s="206">
        <v>0</v>
      </c>
      <c r="AO57" s="206">
        <v>0</v>
      </c>
      <c r="AP57" s="206">
        <v>0</v>
      </c>
      <c r="AQ57" s="206">
        <v>0</v>
      </c>
      <c r="AR57" s="206">
        <v>0</v>
      </c>
      <c r="AS57" s="206">
        <v>0</v>
      </c>
      <c r="AT57" s="206">
        <v>0</v>
      </c>
      <c r="AU57" s="206">
        <v>0</v>
      </c>
      <c r="AV57" s="206">
        <v>0</v>
      </c>
      <c r="AW57" s="206">
        <v>0</v>
      </c>
      <c r="AX57" s="206">
        <v>0</v>
      </c>
      <c r="AY57" s="206">
        <v>0</v>
      </c>
      <c r="AZ57" s="206">
        <v>0</v>
      </c>
      <c r="BA57" s="206">
        <v>0</v>
      </c>
      <c r="BB57" s="206">
        <v>0</v>
      </c>
      <c r="BC57" s="206">
        <v>0</v>
      </c>
      <c r="BD57" s="206">
        <v>0</v>
      </c>
      <c r="BE57" s="206">
        <v>0</v>
      </c>
      <c r="BF57" s="206">
        <v>0</v>
      </c>
      <c r="BG57" s="206">
        <v>0</v>
      </c>
      <c r="BH57" s="206">
        <v>0</v>
      </c>
      <c r="BI57" s="206">
        <v>0</v>
      </c>
      <c r="BJ57" s="206">
        <v>0</v>
      </c>
      <c r="BK57" s="206">
        <v>0</v>
      </c>
      <c r="BL57" s="206">
        <v>0</v>
      </c>
      <c r="BM57" s="206">
        <v>0</v>
      </c>
      <c r="BN57" s="206">
        <v>0</v>
      </c>
      <c r="BO57" s="206">
        <v>0</v>
      </c>
      <c r="BP57" s="206">
        <v>0</v>
      </c>
      <c r="BQ57" s="206">
        <v>0</v>
      </c>
      <c r="BR57" s="206">
        <v>0</v>
      </c>
      <c r="BS57" s="206">
        <v>0</v>
      </c>
      <c r="BT57" s="206">
        <v>0</v>
      </c>
      <c r="BU57" s="206">
        <v>0</v>
      </c>
      <c r="BV57" s="206">
        <v>0</v>
      </c>
      <c r="BW57" s="206">
        <v>0</v>
      </c>
      <c r="BX57" s="206">
        <v>0</v>
      </c>
      <c r="BY57" s="206">
        <v>0</v>
      </c>
      <c r="BZ57" s="206">
        <v>0</v>
      </c>
      <c r="CA57" s="206">
        <v>0</v>
      </c>
      <c r="CB57" s="206">
        <v>0</v>
      </c>
      <c r="CC57" s="206">
        <v>0</v>
      </c>
      <c r="CD57" s="206">
        <v>0</v>
      </c>
      <c r="CE57" s="206">
        <v>0</v>
      </c>
      <c r="CF57" s="206">
        <v>0</v>
      </c>
      <c r="CG57" s="206">
        <v>0</v>
      </c>
      <c r="CH57" s="206">
        <v>0</v>
      </c>
      <c r="CI57" s="206">
        <v>0</v>
      </c>
      <c r="CJ57" s="206">
        <v>0</v>
      </c>
      <c r="CK57" s="206">
        <v>0</v>
      </c>
      <c r="CL57" s="206">
        <v>0</v>
      </c>
      <c r="CM57" s="206">
        <v>0</v>
      </c>
      <c r="CN57" s="206">
        <v>0</v>
      </c>
      <c r="CO57" s="206">
        <v>0</v>
      </c>
      <c r="CP57" s="206">
        <v>0</v>
      </c>
      <c r="CQ57" s="206">
        <v>0</v>
      </c>
      <c r="CR57" s="206">
        <v>0</v>
      </c>
      <c r="CS57" s="206">
        <v>0</v>
      </c>
      <c r="CT57" s="206">
        <v>0</v>
      </c>
      <c r="CU57" s="206">
        <v>0</v>
      </c>
      <c r="CV57" s="206">
        <v>0</v>
      </c>
      <c r="CW57" s="206">
        <v>0</v>
      </c>
      <c r="CX57" s="206">
        <v>0</v>
      </c>
      <c r="CY57" s="206">
        <v>0</v>
      </c>
      <c r="CZ57" s="206">
        <v>0</v>
      </c>
      <c r="DA57" s="206">
        <v>0</v>
      </c>
      <c r="DB57" s="206">
        <v>0</v>
      </c>
      <c r="DC57" s="206">
        <v>0</v>
      </c>
      <c r="DD57" s="206">
        <v>0</v>
      </c>
      <c r="DE57" s="206">
        <v>0</v>
      </c>
      <c r="DF57" s="206">
        <v>0</v>
      </c>
      <c r="DG57" s="206">
        <v>0</v>
      </c>
      <c r="DH57" s="206">
        <v>0</v>
      </c>
      <c r="DI57" s="206">
        <v>0</v>
      </c>
      <c r="DJ57" s="206">
        <v>0</v>
      </c>
      <c r="DK57" s="206">
        <v>0</v>
      </c>
      <c r="DL57" s="207">
        <v>0</v>
      </c>
      <c r="DM57" s="343">
        <f t="shared" si="4"/>
        <v>0</v>
      </c>
      <c r="DN57" s="317">
        <f t="shared" si="5"/>
        <v>0</v>
      </c>
      <c r="DO57" s="317" t="s">
        <v>424</v>
      </c>
      <c r="DP57" s="317"/>
      <c r="DQ57" s="208"/>
      <c r="DR57" s="209"/>
      <c r="DS57" s="218"/>
      <c r="DT57" s="205" t="s">
        <v>170</v>
      </c>
      <c r="DU57" s="206">
        <f t="shared" si="43"/>
        <v>0</v>
      </c>
      <c r="DV57" s="206">
        <f t="shared" si="44"/>
        <v>0</v>
      </c>
      <c r="DW57" s="206">
        <f t="shared" si="45"/>
        <v>0</v>
      </c>
      <c r="DX57" s="206">
        <f t="shared" si="46"/>
        <v>0</v>
      </c>
      <c r="DY57" s="206">
        <f t="shared" si="47"/>
        <v>0</v>
      </c>
      <c r="DZ57" s="206">
        <f t="shared" si="48"/>
        <v>0</v>
      </c>
      <c r="EA57" s="206">
        <f t="shared" si="49"/>
        <v>0</v>
      </c>
      <c r="EB57" s="206">
        <f t="shared" si="50"/>
        <v>0</v>
      </c>
      <c r="EC57" s="206">
        <f t="shared" si="51"/>
        <v>0</v>
      </c>
      <c r="ED57" s="207">
        <f t="shared" si="7"/>
        <v>0</v>
      </c>
      <c r="EE57" s="303">
        <f t="shared" si="52"/>
        <v>0</v>
      </c>
      <c r="EF57" s="306"/>
      <c r="EG57" s="314"/>
      <c r="EH57" s="101"/>
    </row>
    <row r="58" spans="1:138" s="126" customFormat="1" ht="15" hidden="1" customHeight="1" outlineLevel="1" x14ac:dyDescent="0.35">
      <c r="A58" s="127" t="s">
        <v>149</v>
      </c>
      <c r="B58" s="127">
        <v>4</v>
      </c>
      <c r="C58" s="128">
        <v>4.2</v>
      </c>
      <c r="D58" s="129"/>
      <c r="E58" s="210"/>
      <c r="F58" s="211"/>
      <c r="G58" s="211" t="s">
        <v>171</v>
      </c>
      <c r="H58" s="219"/>
      <c r="I58" s="215">
        <v>0</v>
      </c>
      <c r="J58" s="216">
        <v>0</v>
      </c>
      <c r="K58" s="215">
        <v>0</v>
      </c>
      <c r="L58" s="215">
        <v>0</v>
      </c>
      <c r="M58" s="215">
        <v>0</v>
      </c>
      <c r="N58" s="215">
        <v>0</v>
      </c>
      <c r="O58" s="215">
        <v>0</v>
      </c>
      <c r="P58" s="215">
        <v>0</v>
      </c>
      <c r="Q58" s="215">
        <v>0</v>
      </c>
      <c r="R58" s="215">
        <v>0</v>
      </c>
      <c r="S58" s="215">
        <v>0</v>
      </c>
      <c r="T58" s="215">
        <v>0</v>
      </c>
      <c r="U58" s="215">
        <v>0</v>
      </c>
      <c r="V58" s="215">
        <v>0</v>
      </c>
      <c r="W58" s="215">
        <v>0</v>
      </c>
      <c r="X58" s="215">
        <v>0</v>
      </c>
      <c r="Y58" s="215">
        <v>0</v>
      </c>
      <c r="Z58" s="215">
        <v>0</v>
      </c>
      <c r="AA58" s="215">
        <v>0</v>
      </c>
      <c r="AB58" s="215">
        <v>0</v>
      </c>
      <c r="AC58" s="215">
        <v>0</v>
      </c>
      <c r="AD58" s="215">
        <v>0</v>
      </c>
      <c r="AE58" s="215">
        <v>0</v>
      </c>
      <c r="AF58" s="215">
        <v>0</v>
      </c>
      <c r="AG58" s="215">
        <v>0</v>
      </c>
      <c r="AH58" s="215">
        <v>0</v>
      </c>
      <c r="AI58" s="215">
        <v>0</v>
      </c>
      <c r="AJ58" s="215">
        <v>0</v>
      </c>
      <c r="AK58" s="215">
        <v>0</v>
      </c>
      <c r="AL58" s="215">
        <v>0</v>
      </c>
      <c r="AM58" s="215">
        <v>0</v>
      </c>
      <c r="AN58" s="215">
        <v>0</v>
      </c>
      <c r="AO58" s="215">
        <v>0</v>
      </c>
      <c r="AP58" s="215">
        <v>0</v>
      </c>
      <c r="AQ58" s="215">
        <v>0</v>
      </c>
      <c r="AR58" s="215">
        <v>0</v>
      </c>
      <c r="AS58" s="215">
        <v>0</v>
      </c>
      <c r="AT58" s="215">
        <v>0</v>
      </c>
      <c r="AU58" s="215">
        <v>0</v>
      </c>
      <c r="AV58" s="215">
        <v>0</v>
      </c>
      <c r="AW58" s="215">
        <v>0</v>
      </c>
      <c r="AX58" s="215">
        <v>0</v>
      </c>
      <c r="AY58" s="215">
        <v>0</v>
      </c>
      <c r="AZ58" s="215">
        <v>0</v>
      </c>
      <c r="BA58" s="215">
        <v>0</v>
      </c>
      <c r="BB58" s="215">
        <v>0</v>
      </c>
      <c r="BC58" s="215">
        <v>0</v>
      </c>
      <c r="BD58" s="215">
        <v>0</v>
      </c>
      <c r="BE58" s="215">
        <v>0</v>
      </c>
      <c r="BF58" s="215">
        <v>0</v>
      </c>
      <c r="BG58" s="215">
        <v>0</v>
      </c>
      <c r="BH58" s="215">
        <v>0</v>
      </c>
      <c r="BI58" s="215">
        <v>0</v>
      </c>
      <c r="BJ58" s="215">
        <v>0</v>
      </c>
      <c r="BK58" s="215">
        <v>0</v>
      </c>
      <c r="BL58" s="215">
        <v>0</v>
      </c>
      <c r="BM58" s="215">
        <v>0</v>
      </c>
      <c r="BN58" s="215">
        <v>0</v>
      </c>
      <c r="BO58" s="215">
        <v>0</v>
      </c>
      <c r="BP58" s="215">
        <v>0</v>
      </c>
      <c r="BQ58" s="215">
        <v>0</v>
      </c>
      <c r="BR58" s="215">
        <v>0</v>
      </c>
      <c r="BS58" s="215">
        <v>0</v>
      </c>
      <c r="BT58" s="215">
        <v>0</v>
      </c>
      <c r="BU58" s="215">
        <v>0</v>
      </c>
      <c r="BV58" s="215">
        <v>0</v>
      </c>
      <c r="BW58" s="215">
        <v>0</v>
      </c>
      <c r="BX58" s="215">
        <v>0</v>
      </c>
      <c r="BY58" s="215">
        <v>0</v>
      </c>
      <c r="BZ58" s="215">
        <v>0</v>
      </c>
      <c r="CA58" s="215">
        <v>0</v>
      </c>
      <c r="CB58" s="215">
        <v>0</v>
      </c>
      <c r="CC58" s="215">
        <v>0</v>
      </c>
      <c r="CD58" s="215">
        <v>0</v>
      </c>
      <c r="CE58" s="215">
        <v>0</v>
      </c>
      <c r="CF58" s="215">
        <v>0</v>
      </c>
      <c r="CG58" s="215">
        <v>0</v>
      </c>
      <c r="CH58" s="215">
        <v>0</v>
      </c>
      <c r="CI58" s="215">
        <v>0</v>
      </c>
      <c r="CJ58" s="215">
        <v>0</v>
      </c>
      <c r="CK58" s="215">
        <v>0</v>
      </c>
      <c r="CL58" s="215">
        <v>0</v>
      </c>
      <c r="CM58" s="215">
        <v>0</v>
      </c>
      <c r="CN58" s="215">
        <v>0</v>
      </c>
      <c r="CO58" s="215">
        <v>0</v>
      </c>
      <c r="CP58" s="215">
        <v>0</v>
      </c>
      <c r="CQ58" s="215">
        <v>0</v>
      </c>
      <c r="CR58" s="215">
        <v>0</v>
      </c>
      <c r="CS58" s="215">
        <v>0</v>
      </c>
      <c r="CT58" s="215">
        <v>0</v>
      </c>
      <c r="CU58" s="215">
        <v>0</v>
      </c>
      <c r="CV58" s="215">
        <v>0</v>
      </c>
      <c r="CW58" s="215">
        <v>0</v>
      </c>
      <c r="CX58" s="215">
        <v>0</v>
      </c>
      <c r="CY58" s="215">
        <v>0</v>
      </c>
      <c r="CZ58" s="215">
        <v>0</v>
      </c>
      <c r="DA58" s="215">
        <v>0</v>
      </c>
      <c r="DB58" s="215">
        <v>0</v>
      </c>
      <c r="DC58" s="215">
        <v>0</v>
      </c>
      <c r="DD58" s="215">
        <v>0</v>
      </c>
      <c r="DE58" s="215">
        <v>0</v>
      </c>
      <c r="DF58" s="215">
        <v>0</v>
      </c>
      <c r="DG58" s="215">
        <v>0</v>
      </c>
      <c r="DH58" s="215">
        <v>0</v>
      </c>
      <c r="DI58" s="215">
        <v>0</v>
      </c>
      <c r="DJ58" s="215">
        <v>0</v>
      </c>
      <c r="DK58" s="215">
        <v>0</v>
      </c>
      <c r="DL58" s="217">
        <v>0</v>
      </c>
      <c r="DM58" s="343">
        <f t="shared" si="4"/>
        <v>0</v>
      </c>
      <c r="DN58" s="317">
        <f t="shared" si="5"/>
        <v>0</v>
      </c>
      <c r="DO58" s="317"/>
      <c r="DP58" s="317"/>
      <c r="DQ58" s="210"/>
      <c r="DR58" s="211"/>
      <c r="DS58" s="211" t="s">
        <v>171</v>
      </c>
      <c r="DT58" s="219"/>
      <c r="DU58" s="215">
        <f t="shared" ref="DU58:EC58" si="53">SUM(DU59:DU66)</f>
        <v>0</v>
      </c>
      <c r="DV58" s="215">
        <f t="shared" si="53"/>
        <v>0</v>
      </c>
      <c r="DW58" s="215">
        <f t="shared" si="53"/>
        <v>0</v>
      </c>
      <c r="DX58" s="215">
        <f t="shared" si="53"/>
        <v>0</v>
      </c>
      <c r="DY58" s="215">
        <f t="shared" si="53"/>
        <v>0</v>
      </c>
      <c r="DZ58" s="215">
        <f t="shared" si="53"/>
        <v>0</v>
      </c>
      <c r="EA58" s="215">
        <f t="shared" si="53"/>
        <v>0</v>
      </c>
      <c r="EB58" s="215">
        <f t="shared" si="53"/>
        <v>0</v>
      </c>
      <c r="EC58" s="215">
        <f t="shared" si="53"/>
        <v>0</v>
      </c>
      <c r="ED58" s="217">
        <f t="shared" si="7"/>
        <v>0</v>
      </c>
      <c r="EE58" s="305"/>
      <c r="EF58" s="306"/>
      <c r="EG58" s="314"/>
      <c r="EH58" s="101"/>
    </row>
    <row r="59" spans="1:138" s="126" customFormat="1" ht="15" hidden="1" customHeight="1" outlineLevel="1" x14ac:dyDescent="0.35">
      <c r="A59" s="37" t="s">
        <v>149</v>
      </c>
      <c r="B59" s="37">
        <v>4</v>
      </c>
      <c r="C59" s="38">
        <v>4.2</v>
      </c>
      <c r="D59" s="39" t="s">
        <v>213</v>
      </c>
      <c r="E59" s="208"/>
      <c r="F59" s="209"/>
      <c r="G59" s="209"/>
      <c r="H59" s="205" t="s">
        <v>173</v>
      </c>
      <c r="I59" s="206">
        <v>0</v>
      </c>
      <c r="J59" s="206">
        <v>0</v>
      </c>
      <c r="K59" s="206">
        <v>0</v>
      </c>
      <c r="L59" s="206">
        <v>0</v>
      </c>
      <c r="M59" s="206">
        <v>0</v>
      </c>
      <c r="N59" s="206">
        <v>0</v>
      </c>
      <c r="O59" s="206">
        <v>0</v>
      </c>
      <c r="P59" s="206">
        <v>0</v>
      </c>
      <c r="Q59" s="206">
        <v>0</v>
      </c>
      <c r="R59" s="206">
        <v>0</v>
      </c>
      <c r="S59" s="206">
        <v>0</v>
      </c>
      <c r="T59" s="206">
        <v>0</v>
      </c>
      <c r="U59" s="206">
        <v>0</v>
      </c>
      <c r="V59" s="206">
        <v>0</v>
      </c>
      <c r="W59" s="206">
        <v>0</v>
      </c>
      <c r="X59" s="206">
        <v>0</v>
      </c>
      <c r="Y59" s="206">
        <v>0</v>
      </c>
      <c r="Z59" s="206">
        <v>0</v>
      </c>
      <c r="AA59" s="206">
        <v>0</v>
      </c>
      <c r="AB59" s="206">
        <v>0</v>
      </c>
      <c r="AC59" s="206">
        <v>0</v>
      </c>
      <c r="AD59" s="206">
        <v>0</v>
      </c>
      <c r="AE59" s="206">
        <v>0</v>
      </c>
      <c r="AF59" s="206">
        <v>0</v>
      </c>
      <c r="AG59" s="206">
        <v>0</v>
      </c>
      <c r="AH59" s="206">
        <v>0</v>
      </c>
      <c r="AI59" s="206">
        <v>0</v>
      </c>
      <c r="AJ59" s="206">
        <v>0</v>
      </c>
      <c r="AK59" s="206">
        <v>0</v>
      </c>
      <c r="AL59" s="206">
        <v>0</v>
      </c>
      <c r="AM59" s="206">
        <v>0</v>
      </c>
      <c r="AN59" s="206">
        <v>0</v>
      </c>
      <c r="AO59" s="206">
        <v>0</v>
      </c>
      <c r="AP59" s="206">
        <v>0</v>
      </c>
      <c r="AQ59" s="206">
        <v>0</v>
      </c>
      <c r="AR59" s="206">
        <v>0</v>
      </c>
      <c r="AS59" s="206">
        <v>0</v>
      </c>
      <c r="AT59" s="206">
        <v>0</v>
      </c>
      <c r="AU59" s="206">
        <v>0</v>
      </c>
      <c r="AV59" s="206">
        <v>0</v>
      </c>
      <c r="AW59" s="206">
        <v>0</v>
      </c>
      <c r="AX59" s="206">
        <v>0</v>
      </c>
      <c r="AY59" s="206">
        <v>0</v>
      </c>
      <c r="AZ59" s="206">
        <v>0</v>
      </c>
      <c r="BA59" s="206">
        <v>0</v>
      </c>
      <c r="BB59" s="206">
        <v>0</v>
      </c>
      <c r="BC59" s="206">
        <v>0</v>
      </c>
      <c r="BD59" s="206">
        <v>0</v>
      </c>
      <c r="BE59" s="206">
        <v>0</v>
      </c>
      <c r="BF59" s="206">
        <v>0</v>
      </c>
      <c r="BG59" s="206">
        <v>0</v>
      </c>
      <c r="BH59" s="206">
        <v>0</v>
      </c>
      <c r="BI59" s="206">
        <v>0</v>
      </c>
      <c r="BJ59" s="206">
        <v>0</v>
      </c>
      <c r="BK59" s="206">
        <v>0</v>
      </c>
      <c r="BL59" s="206">
        <v>0</v>
      </c>
      <c r="BM59" s="206">
        <v>0</v>
      </c>
      <c r="BN59" s="206">
        <v>0</v>
      </c>
      <c r="BO59" s="206">
        <v>0</v>
      </c>
      <c r="BP59" s="206">
        <v>0</v>
      </c>
      <c r="BQ59" s="206">
        <v>0</v>
      </c>
      <c r="BR59" s="206">
        <v>0</v>
      </c>
      <c r="BS59" s="206">
        <v>0</v>
      </c>
      <c r="BT59" s="206">
        <v>0</v>
      </c>
      <c r="BU59" s="206">
        <v>0</v>
      </c>
      <c r="BV59" s="206">
        <v>0</v>
      </c>
      <c r="BW59" s="206">
        <v>0</v>
      </c>
      <c r="BX59" s="206">
        <v>0</v>
      </c>
      <c r="BY59" s="206">
        <v>0</v>
      </c>
      <c r="BZ59" s="206">
        <v>0</v>
      </c>
      <c r="CA59" s="206">
        <v>0</v>
      </c>
      <c r="CB59" s="206">
        <v>0</v>
      </c>
      <c r="CC59" s="206">
        <v>0</v>
      </c>
      <c r="CD59" s="206">
        <v>0</v>
      </c>
      <c r="CE59" s="206">
        <v>0</v>
      </c>
      <c r="CF59" s="206">
        <v>0</v>
      </c>
      <c r="CG59" s="206">
        <v>0</v>
      </c>
      <c r="CH59" s="206">
        <v>0</v>
      </c>
      <c r="CI59" s="206">
        <v>0</v>
      </c>
      <c r="CJ59" s="206">
        <v>0</v>
      </c>
      <c r="CK59" s="206">
        <v>0</v>
      </c>
      <c r="CL59" s="206">
        <v>0</v>
      </c>
      <c r="CM59" s="206">
        <v>0</v>
      </c>
      <c r="CN59" s="206">
        <v>0</v>
      </c>
      <c r="CO59" s="206">
        <v>0</v>
      </c>
      <c r="CP59" s="206">
        <v>0</v>
      </c>
      <c r="CQ59" s="206">
        <v>0</v>
      </c>
      <c r="CR59" s="206">
        <v>0</v>
      </c>
      <c r="CS59" s="206">
        <v>0</v>
      </c>
      <c r="CT59" s="206">
        <v>0</v>
      </c>
      <c r="CU59" s="206">
        <v>0</v>
      </c>
      <c r="CV59" s="206">
        <v>0</v>
      </c>
      <c r="CW59" s="206">
        <v>0</v>
      </c>
      <c r="CX59" s="206">
        <v>0</v>
      </c>
      <c r="CY59" s="206">
        <v>0</v>
      </c>
      <c r="CZ59" s="206">
        <v>0</v>
      </c>
      <c r="DA59" s="206">
        <v>0</v>
      </c>
      <c r="DB59" s="206">
        <v>0</v>
      </c>
      <c r="DC59" s="206">
        <v>0</v>
      </c>
      <c r="DD59" s="206">
        <v>0</v>
      </c>
      <c r="DE59" s="206">
        <v>0</v>
      </c>
      <c r="DF59" s="206">
        <v>0</v>
      </c>
      <c r="DG59" s="206">
        <v>0</v>
      </c>
      <c r="DH59" s="206">
        <v>0</v>
      </c>
      <c r="DI59" s="206">
        <v>0</v>
      </c>
      <c r="DJ59" s="206">
        <v>0</v>
      </c>
      <c r="DK59" s="206">
        <v>0</v>
      </c>
      <c r="DL59" s="207">
        <v>0</v>
      </c>
      <c r="DM59" s="343">
        <f t="shared" si="4"/>
        <v>0</v>
      </c>
      <c r="DN59" s="317">
        <f t="shared" si="5"/>
        <v>0</v>
      </c>
      <c r="DO59" s="317" t="s">
        <v>419</v>
      </c>
      <c r="DP59" s="317"/>
      <c r="DQ59" s="208"/>
      <c r="DR59" s="209"/>
      <c r="DS59" s="209"/>
      <c r="DT59" s="205" t="s">
        <v>173</v>
      </c>
      <c r="DU59" s="206">
        <f t="shared" ref="DU59:DU66" si="54">I59/$DQ$4</f>
        <v>0</v>
      </c>
      <c r="DV59" s="206">
        <f t="shared" ref="DV59:DV66" si="55">SUM(J59:O59)/$DQ$4</f>
        <v>0</v>
      </c>
      <c r="DW59" s="206">
        <f t="shared" ref="DW59:DW66" si="56">SUM(P59:AL59)/$DQ$4</f>
        <v>0</v>
      </c>
      <c r="DX59" s="206">
        <f t="shared" ref="DX59:DX66" si="57">SUM(AM59:CT59)/$DQ$4</f>
        <v>0</v>
      </c>
      <c r="DY59" s="206">
        <f t="shared" ref="DY59:DY66" si="58">SUM(CU59:CY59)/$DQ$4</f>
        <v>0</v>
      </c>
      <c r="DZ59" s="206">
        <f t="shared" ref="DZ59:DZ66" si="59">SUM(CZ59:DE59)/$DQ$4</f>
        <v>0</v>
      </c>
      <c r="EA59" s="206">
        <f t="shared" ref="EA59:EA66" si="60">SUM(DF59:DG59)/$DQ$4</f>
        <v>0</v>
      </c>
      <c r="EB59" s="206">
        <f t="shared" ref="EB59:EB66" si="61">SUM(DH59:DI59)/$DQ$4</f>
        <v>0</v>
      </c>
      <c r="EC59" s="206">
        <f t="shared" ref="EC59:EC66" si="62">SUM(DJ59:DK59)/$DQ$4</f>
        <v>0</v>
      </c>
      <c r="ED59" s="207">
        <f t="shared" si="7"/>
        <v>0</v>
      </c>
      <c r="EE59" s="303">
        <f t="shared" ref="EE59:EE66" si="63">ED59-(DL59/$DQ$4)</f>
        <v>0</v>
      </c>
      <c r="EF59" s="306"/>
      <c r="EG59" s="314"/>
      <c r="EH59" s="101"/>
    </row>
    <row r="60" spans="1:138" s="126" customFormat="1" ht="15" hidden="1" customHeight="1" outlineLevel="1" x14ac:dyDescent="0.35">
      <c r="A60" s="37" t="s">
        <v>149</v>
      </c>
      <c r="B60" s="37">
        <v>4</v>
      </c>
      <c r="C60" s="38">
        <v>4.2</v>
      </c>
      <c r="D60" s="39" t="s">
        <v>214</v>
      </c>
      <c r="E60" s="208"/>
      <c r="F60" s="209"/>
      <c r="G60" s="218"/>
      <c r="H60" s="205" t="s">
        <v>175</v>
      </c>
      <c r="I60" s="206">
        <v>0</v>
      </c>
      <c r="J60" s="206">
        <v>0</v>
      </c>
      <c r="K60" s="206">
        <v>0</v>
      </c>
      <c r="L60" s="206">
        <v>0</v>
      </c>
      <c r="M60" s="206">
        <v>0</v>
      </c>
      <c r="N60" s="206">
        <v>0</v>
      </c>
      <c r="O60" s="206">
        <v>0</v>
      </c>
      <c r="P60" s="206">
        <v>0</v>
      </c>
      <c r="Q60" s="206">
        <v>0</v>
      </c>
      <c r="R60" s="206">
        <v>0</v>
      </c>
      <c r="S60" s="206">
        <v>0</v>
      </c>
      <c r="T60" s="206">
        <v>0</v>
      </c>
      <c r="U60" s="206">
        <v>0</v>
      </c>
      <c r="V60" s="206">
        <v>0</v>
      </c>
      <c r="W60" s="206">
        <v>0</v>
      </c>
      <c r="X60" s="206">
        <v>0</v>
      </c>
      <c r="Y60" s="206">
        <v>0</v>
      </c>
      <c r="Z60" s="206">
        <v>0</v>
      </c>
      <c r="AA60" s="206">
        <v>0</v>
      </c>
      <c r="AB60" s="206">
        <v>0</v>
      </c>
      <c r="AC60" s="206">
        <v>0</v>
      </c>
      <c r="AD60" s="206">
        <v>0</v>
      </c>
      <c r="AE60" s="206">
        <v>0</v>
      </c>
      <c r="AF60" s="206">
        <v>0</v>
      </c>
      <c r="AG60" s="206">
        <v>0</v>
      </c>
      <c r="AH60" s="206">
        <v>0</v>
      </c>
      <c r="AI60" s="206">
        <v>0</v>
      </c>
      <c r="AJ60" s="206">
        <v>0</v>
      </c>
      <c r="AK60" s="206">
        <v>0</v>
      </c>
      <c r="AL60" s="206">
        <v>0</v>
      </c>
      <c r="AM60" s="206">
        <v>0</v>
      </c>
      <c r="AN60" s="206">
        <v>0</v>
      </c>
      <c r="AO60" s="206">
        <v>0</v>
      </c>
      <c r="AP60" s="206">
        <v>0</v>
      </c>
      <c r="AQ60" s="206">
        <v>0</v>
      </c>
      <c r="AR60" s="206">
        <v>0</v>
      </c>
      <c r="AS60" s="206">
        <v>0</v>
      </c>
      <c r="AT60" s="206">
        <v>0</v>
      </c>
      <c r="AU60" s="206">
        <v>0</v>
      </c>
      <c r="AV60" s="206">
        <v>0</v>
      </c>
      <c r="AW60" s="206">
        <v>0</v>
      </c>
      <c r="AX60" s="206">
        <v>0</v>
      </c>
      <c r="AY60" s="206">
        <v>0</v>
      </c>
      <c r="AZ60" s="206">
        <v>0</v>
      </c>
      <c r="BA60" s="206">
        <v>0</v>
      </c>
      <c r="BB60" s="206">
        <v>0</v>
      </c>
      <c r="BC60" s="206">
        <v>0</v>
      </c>
      <c r="BD60" s="206">
        <v>0</v>
      </c>
      <c r="BE60" s="206">
        <v>0</v>
      </c>
      <c r="BF60" s="206">
        <v>0</v>
      </c>
      <c r="BG60" s="206">
        <v>0</v>
      </c>
      <c r="BH60" s="206">
        <v>0</v>
      </c>
      <c r="BI60" s="206">
        <v>0</v>
      </c>
      <c r="BJ60" s="206">
        <v>0</v>
      </c>
      <c r="BK60" s="206">
        <v>0</v>
      </c>
      <c r="BL60" s="206">
        <v>0</v>
      </c>
      <c r="BM60" s="206">
        <v>0</v>
      </c>
      <c r="BN60" s="206">
        <v>0</v>
      </c>
      <c r="BO60" s="206">
        <v>0</v>
      </c>
      <c r="BP60" s="206">
        <v>0</v>
      </c>
      <c r="BQ60" s="206">
        <v>0</v>
      </c>
      <c r="BR60" s="206">
        <v>0</v>
      </c>
      <c r="BS60" s="206">
        <v>0</v>
      </c>
      <c r="BT60" s="206">
        <v>0</v>
      </c>
      <c r="BU60" s="206">
        <v>0</v>
      </c>
      <c r="BV60" s="206">
        <v>0</v>
      </c>
      <c r="BW60" s="206">
        <v>0</v>
      </c>
      <c r="BX60" s="206">
        <v>0</v>
      </c>
      <c r="BY60" s="206">
        <v>0</v>
      </c>
      <c r="BZ60" s="206">
        <v>0</v>
      </c>
      <c r="CA60" s="206">
        <v>0</v>
      </c>
      <c r="CB60" s="206">
        <v>0</v>
      </c>
      <c r="CC60" s="206">
        <v>0</v>
      </c>
      <c r="CD60" s="206">
        <v>0</v>
      </c>
      <c r="CE60" s="206">
        <v>0</v>
      </c>
      <c r="CF60" s="206">
        <v>0</v>
      </c>
      <c r="CG60" s="206">
        <v>0</v>
      </c>
      <c r="CH60" s="206">
        <v>0</v>
      </c>
      <c r="CI60" s="206">
        <v>0</v>
      </c>
      <c r="CJ60" s="206">
        <v>0</v>
      </c>
      <c r="CK60" s="206">
        <v>0</v>
      </c>
      <c r="CL60" s="206">
        <v>0</v>
      </c>
      <c r="CM60" s="206">
        <v>0</v>
      </c>
      <c r="CN60" s="206">
        <v>0</v>
      </c>
      <c r="CO60" s="206">
        <v>0</v>
      </c>
      <c r="CP60" s="206">
        <v>0</v>
      </c>
      <c r="CQ60" s="206">
        <v>0</v>
      </c>
      <c r="CR60" s="206">
        <v>0</v>
      </c>
      <c r="CS60" s="206">
        <v>0</v>
      </c>
      <c r="CT60" s="206">
        <v>0</v>
      </c>
      <c r="CU60" s="206">
        <v>0</v>
      </c>
      <c r="CV60" s="206">
        <v>0</v>
      </c>
      <c r="CW60" s="206">
        <v>0</v>
      </c>
      <c r="CX60" s="206">
        <v>0</v>
      </c>
      <c r="CY60" s="206">
        <v>0</v>
      </c>
      <c r="CZ60" s="206">
        <v>0</v>
      </c>
      <c r="DA60" s="206">
        <v>0</v>
      </c>
      <c r="DB60" s="206">
        <v>0</v>
      </c>
      <c r="DC60" s="206">
        <v>0</v>
      </c>
      <c r="DD60" s="206">
        <v>0</v>
      </c>
      <c r="DE60" s="206">
        <v>0</v>
      </c>
      <c r="DF60" s="206">
        <v>0</v>
      </c>
      <c r="DG60" s="206">
        <v>0</v>
      </c>
      <c r="DH60" s="206">
        <v>0</v>
      </c>
      <c r="DI60" s="206">
        <v>0</v>
      </c>
      <c r="DJ60" s="206">
        <v>0</v>
      </c>
      <c r="DK60" s="206">
        <v>0</v>
      </c>
      <c r="DL60" s="207">
        <v>0</v>
      </c>
      <c r="DM60" s="343">
        <f t="shared" si="4"/>
        <v>0</v>
      </c>
      <c r="DN60" s="317">
        <f t="shared" si="5"/>
        <v>0</v>
      </c>
      <c r="DO60" s="317" t="s">
        <v>419</v>
      </c>
      <c r="DP60" s="317"/>
      <c r="DQ60" s="208"/>
      <c r="DR60" s="209"/>
      <c r="DS60" s="218"/>
      <c r="DT60" s="205" t="s">
        <v>175</v>
      </c>
      <c r="DU60" s="206">
        <f t="shared" si="54"/>
        <v>0</v>
      </c>
      <c r="DV60" s="206">
        <f t="shared" si="55"/>
        <v>0</v>
      </c>
      <c r="DW60" s="206">
        <f t="shared" si="56"/>
        <v>0</v>
      </c>
      <c r="DX60" s="206">
        <f t="shared" si="57"/>
        <v>0</v>
      </c>
      <c r="DY60" s="206">
        <f t="shared" si="58"/>
        <v>0</v>
      </c>
      <c r="DZ60" s="206">
        <f t="shared" si="59"/>
        <v>0</v>
      </c>
      <c r="EA60" s="206">
        <f t="shared" si="60"/>
        <v>0</v>
      </c>
      <c r="EB60" s="206">
        <f t="shared" si="61"/>
        <v>0</v>
      </c>
      <c r="EC60" s="206">
        <f t="shared" si="62"/>
        <v>0</v>
      </c>
      <c r="ED60" s="207">
        <f t="shared" si="7"/>
        <v>0</v>
      </c>
      <c r="EE60" s="303">
        <f t="shared" si="63"/>
        <v>0</v>
      </c>
      <c r="EF60" s="306"/>
      <c r="EG60" s="314"/>
      <c r="EH60" s="101"/>
    </row>
    <row r="61" spans="1:138" s="126" customFormat="1" ht="15" hidden="1" customHeight="1" outlineLevel="1" x14ac:dyDescent="0.35">
      <c r="A61" s="37" t="s">
        <v>149</v>
      </c>
      <c r="B61" s="37">
        <v>4</v>
      </c>
      <c r="C61" s="38">
        <v>4.2</v>
      </c>
      <c r="D61" s="39" t="s">
        <v>215</v>
      </c>
      <c r="E61" s="208"/>
      <c r="F61" s="209"/>
      <c r="G61" s="218"/>
      <c r="H61" s="205" t="s">
        <v>177</v>
      </c>
      <c r="I61" s="206">
        <v>0</v>
      </c>
      <c r="J61" s="206">
        <v>0</v>
      </c>
      <c r="K61" s="206">
        <v>0</v>
      </c>
      <c r="L61" s="206">
        <v>0</v>
      </c>
      <c r="M61" s="206">
        <v>0</v>
      </c>
      <c r="N61" s="206">
        <v>0</v>
      </c>
      <c r="O61" s="206">
        <v>0</v>
      </c>
      <c r="P61" s="206">
        <v>0</v>
      </c>
      <c r="Q61" s="206">
        <v>0</v>
      </c>
      <c r="R61" s="206">
        <v>0</v>
      </c>
      <c r="S61" s="206">
        <v>0</v>
      </c>
      <c r="T61" s="206">
        <v>0</v>
      </c>
      <c r="U61" s="206">
        <v>0</v>
      </c>
      <c r="V61" s="206">
        <v>0</v>
      </c>
      <c r="W61" s="206">
        <v>0</v>
      </c>
      <c r="X61" s="206">
        <v>0</v>
      </c>
      <c r="Y61" s="206">
        <v>0</v>
      </c>
      <c r="Z61" s="206">
        <v>0</v>
      </c>
      <c r="AA61" s="206">
        <v>0</v>
      </c>
      <c r="AB61" s="206">
        <v>0</v>
      </c>
      <c r="AC61" s="206">
        <v>0</v>
      </c>
      <c r="AD61" s="206">
        <v>0</v>
      </c>
      <c r="AE61" s="206">
        <v>0</v>
      </c>
      <c r="AF61" s="206">
        <v>0</v>
      </c>
      <c r="AG61" s="206">
        <v>0</v>
      </c>
      <c r="AH61" s="206">
        <v>0</v>
      </c>
      <c r="AI61" s="206">
        <v>0</v>
      </c>
      <c r="AJ61" s="206">
        <v>0</v>
      </c>
      <c r="AK61" s="206">
        <v>0</v>
      </c>
      <c r="AL61" s="206">
        <v>0</v>
      </c>
      <c r="AM61" s="206">
        <v>0</v>
      </c>
      <c r="AN61" s="206">
        <v>0</v>
      </c>
      <c r="AO61" s="206">
        <v>0</v>
      </c>
      <c r="AP61" s="206">
        <v>0</v>
      </c>
      <c r="AQ61" s="206">
        <v>0</v>
      </c>
      <c r="AR61" s="206">
        <v>0</v>
      </c>
      <c r="AS61" s="206">
        <v>0</v>
      </c>
      <c r="AT61" s="206">
        <v>0</v>
      </c>
      <c r="AU61" s="206">
        <v>0</v>
      </c>
      <c r="AV61" s="206">
        <v>0</v>
      </c>
      <c r="AW61" s="206">
        <v>0</v>
      </c>
      <c r="AX61" s="206">
        <v>0</v>
      </c>
      <c r="AY61" s="206">
        <v>0</v>
      </c>
      <c r="AZ61" s="206">
        <v>0</v>
      </c>
      <c r="BA61" s="206">
        <v>0</v>
      </c>
      <c r="BB61" s="206">
        <v>0</v>
      </c>
      <c r="BC61" s="206">
        <v>0</v>
      </c>
      <c r="BD61" s="206">
        <v>0</v>
      </c>
      <c r="BE61" s="206">
        <v>0</v>
      </c>
      <c r="BF61" s="206">
        <v>0</v>
      </c>
      <c r="BG61" s="206">
        <v>0</v>
      </c>
      <c r="BH61" s="206">
        <v>0</v>
      </c>
      <c r="BI61" s="206">
        <v>0</v>
      </c>
      <c r="BJ61" s="206">
        <v>0</v>
      </c>
      <c r="BK61" s="206">
        <v>0</v>
      </c>
      <c r="BL61" s="206">
        <v>0</v>
      </c>
      <c r="BM61" s="206">
        <v>0</v>
      </c>
      <c r="BN61" s="206">
        <v>0</v>
      </c>
      <c r="BO61" s="206">
        <v>0</v>
      </c>
      <c r="BP61" s="206">
        <v>0</v>
      </c>
      <c r="BQ61" s="206">
        <v>0</v>
      </c>
      <c r="BR61" s="206">
        <v>0</v>
      </c>
      <c r="BS61" s="206">
        <v>0</v>
      </c>
      <c r="BT61" s="206">
        <v>0</v>
      </c>
      <c r="BU61" s="206">
        <v>0</v>
      </c>
      <c r="BV61" s="206">
        <v>0</v>
      </c>
      <c r="BW61" s="206">
        <v>0</v>
      </c>
      <c r="BX61" s="206">
        <v>0</v>
      </c>
      <c r="BY61" s="206">
        <v>0</v>
      </c>
      <c r="BZ61" s="206">
        <v>0</v>
      </c>
      <c r="CA61" s="206">
        <v>0</v>
      </c>
      <c r="CB61" s="206">
        <v>0</v>
      </c>
      <c r="CC61" s="206">
        <v>0</v>
      </c>
      <c r="CD61" s="206">
        <v>0</v>
      </c>
      <c r="CE61" s="206">
        <v>0</v>
      </c>
      <c r="CF61" s="206">
        <v>0</v>
      </c>
      <c r="CG61" s="206">
        <v>0</v>
      </c>
      <c r="CH61" s="206">
        <v>0</v>
      </c>
      <c r="CI61" s="206">
        <v>0</v>
      </c>
      <c r="CJ61" s="206">
        <v>0</v>
      </c>
      <c r="CK61" s="206">
        <v>0</v>
      </c>
      <c r="CL61" s="206">
        <v>0</v>
      </c>
      <c r="CM61" s="206">
        <v>0</v>
      </c>
      <c r="CN61" s="206">
        <v>0</v>
      </c>
      <c r="CO61" s="206">
        <v>0</v>
      </c>
      <c r="CP61" s="206">
        <v>0</v>
      </c>
      <c r="CQ61" s="206">
        <v>0</v>
      </c>
      <c r="CR61" s="206">
        <v>0</v>
      </c>
      <c r="CS61" s="206">
        <v>0</v>
      </c>
      <c r="CT61" s="206">
        <v>0</v>
      </c>
      <c r="CU61" s="206">
        <v>0</v>
      </c>
      <c r="CV61" s="206">
        <v>0</v>
      </c>
      <c r="CW61" s="206">
        <v>0</v>
      </c>
      <c r="CX61" s="206">
        <v>0</v>
      </c>
      <c r="CY61" s="206">
        <v>0</v>
      </c>
      <c r="CZ61" s="206">
        <v>0</v>
      </c>
      <c r="DA61" s="206">
        <v>0</v>
      </c>
      <c r="DB61" s="206">
        <v>0</v>
      </c>
      <c r="DC61" s="206">
        <v>0</v>
      </c>
      <c r="DD61" s="206">
        <v>0</v>
      </c>
      <c r="DE61" s="206">
        <v>0</v>
      </c>
      <c r="DF61" s="206">
        <v>0</v>
      </c>
      <c r="DG61" s="206">
        <v>0</v>
      </c>
      <c r="DH61" s="206">
        <v>0</v>
      </c>
      <c r="DI61" s="206">
        <v>0</v>
      </c>
      <c r="DJ61" s="206">
        <v>0</v>
      </c>
      <c r="DK61" s="206">
        <v>0</v>
      </c>
      <c r="DL61" s="207">
        <v>0</v>
      </c>
      <c r="DM61" s="343">
        <f t="shared" si="4"/>
        <v>0</v>
      </c>
      <c r="DN61" s="317">
        <f t="shared" si="5"/>
        <v>0</v>
      </c>
      <c r="DO61" s="317" t="s">
        <v>418</v>
      </c>
      <c r="DP61" s="317"/>
      <c r="DQ61" s="208"/>
      <c r="DR61" s="209"/>
      <c r="DS61" s="218"/>
      <c r="DT61" s="205" t="s">
        <v>177</v>
      </c>
      <c r="DU61" s="206">
        <f t="shared" si="54"/>
        <v>0</v>
      </c>
      <c r="DV61" s="206">
        <f t="shared" si="55"/>
        <v>0</v>
      </c>
      <c r="DW61" s="206">
        <f t="shared" si="56"/>
        <v>0</v>
      </c>
      <c r="DX61" s="206">
        <f t="shared" si="57"/>
        <v>0</v>
      </c>
      <c r="DY61" s="206">
        <f t="shared" si="58"/>
        <v>0</v>
      </c>
      <c r="DZ61" s="206">
        <f t="shared" si="59"/>
        <v>0</v>
      </c>
      <c r="EA61" s="206">
        <f t="shared" si="60"/>
        <v>0</v>
      </c>
      <c r="EB61" s="206">
        <f t="shared" si="61"/>
        <v>0</v>
      </c>
      <c r="EC61" s="206">
        <f t="shared" si="62"/>
        <v>0</v>
      </c>
      <c r="ED61" s="207">
        <f t="shared" si="7"/>
        <v>0</v>
      </c>
      <c r="EE61" s="303">
        <f t="shared" si="63"/>
        <v>0</v>
      </c>
      <c r="EF61" s="306"/>
      <c r="EG61" s="314"/>
      <c r="EH61" s="101"/>
    </row>
    <row r="62" spans="1:138" s="126" customFormat="1" ht="15" hidden="1" customHeight="1" outlineLevel="1" x14ac:dyDescent="0.35">
      <c r="A62" s="37" t="s">
        <v>149</v>
      </c>
      <c r="B62" s="37">
        <v>4</v>
      </c>
      <c r="C62" s="38">
        <v>4.2</v>
      </c>
      <c r="D62" s="39" t="s">
        <v>216</v>
      </c>
      <c r="E62" s="208"/>
      <c r="F62" s="209"/>
      <c r="G62" s="218"/>
      <c r="H62" s="205" t="s">
        <v>179</v>
      </c>
      <c r="I62" s="206">
        <v>0</v>
      </c>
      <c r="J62" s="206">
        <v>0</v>
      </c>
      <c r="K62" s="206">
        <v>0</v>
      </c>
      <c r="L62" s="206">
        <v>0</v>
      </c>
      <c r="M62" s="206">
        <v>0</v>
      </c>
      <c r="N62" s="206">
        <v>0</v>
      </c>
      <c r="O62" s="206">
        <v>0</v>
      </c>
      <c r="P62" s="206">
        <v>0</v>
      </c>
      <c r="Q62" s="206">
        <v>0</v>
      </c>
      <c r="R62" s="206">
        <v>0</v>
      </c>
      <c r="S62" s="206">
        <v>0</v>
      </c>
      <c r="T62" s="206">
        <v>0</v>
      </c>
      <c r="U62" s="206">
        <v>0</v>
      </c>
      <c r="V62" s="206">
        <v>0</v>
      </c>
      <c r="W62" s="206">
        <v>0</v>
      </c>
      <c r="X62" s="206">
        <v>0</v>
      </c>
      <c r="Y62" s="206">
        <v>0</v>
      </c>
      <c r="Z62" s="206">
        <v>0</v>
      </c>
      <c r="AA62" s="206">
        <v>0</v>
      </c>
      <c r="AB62" s="206">
        <v>0</v>
      </c>
      <c r="AC62" s="206">
        <v>0</v>
      </c>
      <c r="AD62" s="206">
        <v>0</v>
      </c>
      <c r="AE62" s="206">
        <v>0</v>
      </c>
      <c r="AF62" s="206">
        <v>0</v>
      </c>
      <c r="AG62" s="206">
        <v>0</v>
      </c>
      <c r="AH62" s="206">
        <v>0</v>
      </c>
      <c r="AI62" s="206">
        <v>0</v>
      </c>
      <c r="AJ62" s="206">
        <v>0</v>
      </c>
      <c r="AK62" s="206">
        <v>0</v>
      </c>
      <c r="AL62" s="206">
        <v>0</v>
      </c>
      <c r="AM62" s="206">
        <v>0</v>
      </c>
      <c r="AN62" s="206">
        <v>0</v>
      </c>
      <c r="AO62" s="206">
        <v>0</v>
      </c>
      <c r="AP62" s="206">
        <v>0</v>
      </c>
      <c r="AQ62" s="206">
        <v>0</v>
      </c>
      <c r="AR62" s="206">
        <v>0</v>
      </c>
      <c r="AS62" s="206">
        <v>0</v>
      </c>
      <c r="AT62" s="206">
        <v>0</v>
      </c>
      <c r="AU62" s="206">
        <v>0</v>
      </c>
      <c r="AV62" s="206">
        <v>0</v>
      </c>
      <c r="AW62" s="206">
        <v>0</v>
      </c>
      <c r="AX62" s="206">
        <v>0</v>
      </c>
      <c r="AY62" s="206">
        <v>0</v>
      </c>
      <c r="AZ62" s="206">
        <v>0</v>
      </c>
      <c r="BA62" s="206">
        <v>0</v>
      </c>
      <c r="BB62" s="206">
        <v>0</v>
      </c>
      <c r="BC62" s="206">
        <v>0</v>
      </c>
      <c r="BD62" s="206">
        <v>0</v>
      </c>
      <c r="BE62" s="206">
        <v>0</v>
      </c>
      <c r="BF62" s="206">
        <v>0</v>
      </c>
      <c r="BG62" s="206">
        <v>0</v>
      </c>
      <c r="BH62" s="206">
        <v>0</v>
      </c>
      <c r="BI62" s="206">
        <v>0</v>
      </c>
      <c r="BJ62" s="206">
        <v>0</v>
      </c>
      <c r="BK62" s="206">
        <v>0</v>
      </c>
      <c r="BL62" s="206">
        <v>0</v>
      </c>
      <c r="BM62" s="206">
        <v>0</v>
      </c>
      <c r="BN62" s="206">
        <v>0</v>
      </c>
      <c r="BO62" s="206">
        <v>0</v>
      </c>
      <c r="BP62" s="206">
        <v>0</v>
      </c>
      <c r="BQ62" s="206">
        <v>0</v>
      </c>
      <c r="BR62" s="206">
        <v>0</v>
      </c>
      <c r="BS62" s="206">
        <v>0</v>
      </c>
      <c r="BT62" s="206">
        <v>0</v>
      </c>
      <c r="BU62" s="206">
        <v>0</v>
      </c>
      <c r="BV62" s="206">
        <v>0</v>
      </c>
      <c r="BW62" s="206">
        <v>0</v>
      </c>
      <c r="BX62" s="206">
        <v>0</v>
      </c>
      <c r="BY62" s="206">
        <v>0</v>
      </c>
      <c r="BZ62" s="206">
        <v>0</v>
      </c>
      <c r="CA62" s="206">
        <v>0</v>
      </c>
      <c r="CB62" s="206">
        <v>0</v>
      </c>
      <c r="CC62" s="206">
        <v>0</v>
      </c>
      <c r="CD62" s="206">
        <v>0</v>
      </c>
      <c r="CE62" s="206">
        <v>0</v>
      </c>
      <c r="CF62" s="206">
        <v>0</v>
      </c>
      <c r="CG62" s="206">
        <v>0</v>
      </c>
      <c r="CH62" s="206">
        <v>0</v>
      </c>
      <c r="CI62" s="206">
        <v>0</v>
      </c>
      <c r="CJ62" s="206">
        <v>0</v>
      </c>
      <c r="CK62" s="206">
        <v>0</v>
      </c>
      <c r="CL62" s="206">
        <v>0</v>
      </c>
      <c r="CM62" s="206">
        <v>0</v>
      </c>
      <c r="CN62" s="206">
        <v>0</v>
      </c>
      <c r="CO62" s="206">
        <v>0</v>
      </c>
      <c r="CP62" s="206">
        <v>0</v>
      </c>
      <c r="CQ62" s="206">
        <v>0</v>
      </c>
      <c r="CR62" s="206">
        <v>0</v>
      </c>
      <c r="CS62" s="206">
        <v>0</v>
      </c>
      <c r="CT62" s="206">
        <v>0</v>
      </c>
      <c r="CU62" s="206">
        <v>0</v>
      </c>
      <c r="CV62" s="206">
        <v>0</v>
      </c>
      <c r="CW62" s="206">
        <v>0</v>
      </c>
      <c r="CX62" s="206">
        <v>0</v>
      </c>
      <c r="CY62" s="206">
        <v>0</v>
      </c>
      <c r="CZ62" s="206">
        <v>0</v>
      </c>
      <c r="DA62" s="206">
        <v>0</v>
      </c>
      <c r="DB62" s="206">
        <v>0</v>
      </c>
      <c r="DC62" s="206">
        <v>0</v>
      </c>
      <c r="DD62" s="206">
        <v>0</v>
      </c>
      <c r="DE62" s="206">
        <v>0</v>
      </c>
      <c r="DF62" s="206">
        <v>0</v>
      </c>
      <c r="DG62" s="206">
        <v>0</v>
      </c>
      <c r="DH62" s="206">
        <v>0</v>
      </c>
      <c r="DI62" s="206">
        <v>0</v>
      </c>
      <c r="DJ62" s="206">
        <v>0</v>
      </c>
      <c r="DK62" s="206">
        <v>0</v>
      </c>
      <c r="DL62" s="207">
        <v>0</v>
      </c>
      <c r="DM62" s="343">
        <f t="shared" si="4"/>
        <v>0</v>
      </c>
      <c r="DN62" s="317">
        <f t="shared" si="5"/>
        <v>0</v>
      </c>
      <c r="DO62" s="317" t="s">
        <v>418</v>
      </c>
      <c r="DP62" s="317"/>
      <c r="DQ62" s="208"/>
      <c r="DR62" s="209"/>
      <c r="DS62" s="218"/>
      <c r="DT62" s="205" t="s">
        <v>179</v>
      </c>
      <c r="DU62" s="206">
        <f t="shared" si="54"/>
        <v>0</v>
      </c>
      <c r="DV62" s="206">
        <f t="shared" si="55"/>
        <v>0</v>
      </c>
      <c r="DW62" s="206">
        <f t="shared" si="56"/>
        <v>0</v>
      </c>
      <c r="DX62" s="206">
        <f t="shared" si="57"/>
        <v>0</v>
      </c>
      <c r="DY62" s="206">
        <f t="shared" si="58"/>
        <v>0</v>
      </c>
      <c r="DZ62" s="206">
        <f t="shared" si="59"/>
        <v>0</v>
      </c>
      <c r="EA62" s="206">
        <f t="shared" si="60"/>
        <v>0</v>
      </c>
      <c r="EB62" s="206">
        <f t="shared" si="61"/>
        <v>0</v>
      </c>
      <c r="EC62" s="206">
        <f t="shared" si="62"/>
        <v>0</v>
      </c>
      <c r="ED62" s="207">
        <f t="shared" si="7"/>
        <v>0</v>
      </c>
      <c r="EE62" s="303">
        <f t="shared" si="63"/>
        <v>0</v>
      </c>
      <c r="EF62" s="306"/>
      <c r="EG62" s="314"/>
      <c r="EH62" s="101"/>
    </row>
    <row r="63" spans="1:138" s="126" customFormat="1" ht="15" hidden="1" customHeight="1" outlineLevel="1" x14ac:dyDescent="0.35">
      <c r="A63" s="37" t="s">
        <v>149</v>
      </c>
      <c r="B63" s="37">
        <v>4</v>
      </c>
      <c r="C63" s="38">
        <v>4.2</v>
      </c>
      <c r="D63" s="39" t="s">
        <v>217</v>
      </c>
      <c r="E63" s="208"/>
      <c r="F63" s="209"/>
      <c r="G63" s="218"/>
      <c r="H63" s="205" t="s">
        <v>181</v>
      </c>
      <c r="I63" s="206">
        <v>0</v>
      </c>
      <c r="J63" s="206">
        <v>0</v>
      </c>
      <c r="K63" s="206">
        <v>0</v>
      </c>
      <c r="L63" s="206">
        <v>0</v>
      </c>
      <c r="M63" s="206">
        <v>0</v>
      </c>
      <c r="N63" s="206">
        <v>0</v>
      </c>
      <c r="O63" s="206">
        <v>0</v>
      </c>
      <c r="P63" s="206">
        <v>0</v>
      </c>
      <c r="Q63" s="206">
        <v>0</v>
      </c>
      <c r="R63" s="206">
        <v>0</v>
      </c>
      <c r="S63" s="206">
        <v>0</v>
      </c>
      <c r="T63" s="206">
        <v>0</v>
      </c>
      <c r="U63" s="206">
        <v>0</v>
      </c>
      <c r="V63" s="206">
        <v>0</v>
      </c>
      <c r="W63" s="206">
        <v>0</v>
      </c>
      <c r="X63" s="206">
        <v>0</v>
      </c>
      <c r="Y63" s="206">
        <v>0</v>
      </c>
      <c r="Z63" s="206">
        <v>0</v>
      </c>
      <c r="AA63" s="206">
        <v>0</v>
      </c>
      <c r="AB63" s="206">
        <v>0</v>
      </c>
      <c r="AC63" s="206">
        <v>0</v>
      </c>
      <c r="AD63" s="206">
        <v>0</v>
      </c>
      <c r="AE63" s="206">
        <v>0</v>
      </c>
      <c r="AF63" s="206">
        <v>0</v>
      </c>
      <c r="AG63" s="206">
        <v>0</v>
      </c>
      <c r="AH63" s="206">
        <v>0</v>
      </c>
      <c r="AI63" s="206">
        <v>0</v>
      </c>
      <c r="AJ63" s="206">
        <v>0</v>
      </c>
      <c r="AK63" s="206">
        <v>0</v>
      </c>
      <c r="AL63" s="206">
        <v>0</v>
      </c>
      <c r="AM63" s="206">
        <v>0</v>
      </c>
      <c r="AN63" s="206">
        <v>0</v>
      </c>
      <c r="AO63" s="206">
        <v>0</v>
      </c>
      <c r="AP63" s="206">
        <v>0</v>
      </c>
      <c r="AQ63" s="206">
        <v>0</v>
      </c>
      <c r="AR63" s="206">
        <v>0</v>
      </c>
      <c r="AS63" s="206">
        <v>0</v>
      </c>
      <c r="AT63" s="206">
        <v>0</v>
      </c>
      <c r="AU63" s="206">
        <v>0</v>
      </c>
      <c r="AV63" s="206">
        <v>0</v>
      </c>
      <c r="AW63" s="206">
        <v>0</v>
      </c>
      <c r="AX63" s="206">
        <v>0</v>
      </c>
      <c r="AY63" s="206">
        <v>0</v>
      </c>
      <c r="AZ63" s="206">
        <v>0</v>
      </c>
      <c r="BA63" s="206">
        <v>0</v>
      </c>
      <c r="BB63" s="206">
        <v>0</v>
      </c>
      <c r="BC63" s="206">
        <v>0</v>
      </c>
      <c r="BD63" s="206">
        <v>0</v>
      </c>
      <c r="BE63" s="206">
        <v>0</v>
      </c>
      <c r="BF63" s="206">
        <v>0</v>
      </c>
      <c r="BG63" s="206">
        <v>0</v>
      </c>
      <c r="BH63" s="206">
        <v>0</v>
      </c>
      <c r="BI63" s="206">
        <v>0</v>
      </c>
      <c r="BJ63" s="206">
        <v>0</v>
      </c>
      <c r="BK63" s="206">
        <v>0</v>
      </c>
      <c r="BL63" s="206">
        <v>0</v>
      </c>
      <c r="BM63" s="206">
        <v>0</v>
      </c>
      <c r="BN63" s="206">
        <v>0</v>
      </c>
      <c r="BO63" s="206">
        <v>0</v>
      </c>
      <c r="BP63" s="206">
        <v>0</v>
      </c>
      <c r="BQ63" s="206">
        <v>0</v>
      </c>
      <c r="BR63" s="206">
        <v>0</v>
      </c>
      <c r="BS63" s="206">
        <v>0</v>
      </c>
      <c r="BT63" s="206">
        <v>0</v>
      </c>
      <c r="BU63" s="206">
        <v>0</v>
      </c>
      <c r="BV63" s="206">
        <v>0</v>
      </c>
      <c r="BW63" s="206">
        <v>0</v>
      </c>
      <c r="BX63" s="206">
        <v>0</v>
      </c>
      <c r="BY63" s="206">
        <v>0</v>
      </c>
      <c r="BZ63" s="206">
        <v>0</v>
      </c>
      <c r="CA63" s="206">
        <v>0</v>
      </c>
      <c r="CB63" s="206">
        <v>0</v>
      </c>
      <c r="CC63" s="206">
        <v>0</v>
      </c>
      <c r="CD63" s="206">
        <v>0</v>
      </c>
      <c r="CE63" s="206">
        <v>0</v>
      </c>
      <c r="CF63" s="206">
        <v>0</v>
      </c>
      <c r="CG63" s="206">
        <v>0</v>
      </c>
      <c r="CH63" s="206">
        <v>0</v>
      </c>
      <c r="CI63" s="206">
        <v>0</v>
      </c>
      <c r="CJ63" s="206">
        <v>0</v>
      </c>
      <c r="CK63" s="206">
        <v>0</v>
      </c>
      <c r="CL63" s="206">
        <v>0</v>
      </c>
      <c r="CM63" s="206">
        <v>0</v>
      </c>
      <c r="CN63" s="206">
        <v>0</v>
      </c>
      <c r="CO63" s="206">
        <v>0</v>
      </c>
      <c r="CP63" s="206">
        <v>0</v>
      </c>
      <c r="CQ63" s="206">
        <v>0</v>
      </c>
      <c r="CR63" s="206">
        <v>0</v>
      </c>
      <c r="CS63" s="206">
        <v>0</v>
      </c>
      <c r="CT63" s="206">
        <v>0</v>
      </c>
      <c r="CU63" s="206">
        <v>0</v>
      </c>
      <c r="CV63" s="206">
        <v>0</v>
      </c>
      <c r="CW63" s="206">
        <v>0</v>
      </c>
      <c r="CX63" s="206">
        <v>0</v>
      </c>
      <c r="CY63" s="206">
        <v>0</v>
      </c>
      <c r="CZ63" s="206">
        <v>0</v>
      </c>
      <c r="DA63" s="206">
        <v>0</v>
      </c>
      <c r="DB63" s="206">
        <v>0</v>
      </c>
      <c r="DC63" s="206">
        <v>0</v>
      </c>
      <c r="DD63" s="206">
        <v>0</v>
      </c>
      <c r="DE63" s="206">
        <v>0</v>
      </c>
      <c r="DF63" s="206">
        <v>0</v>
      </c>
      <c r="DG63" s="206">
        <v>0</v>
      </c>
      <c r="DH63" s="206">
        <v>0</v>
      </c>
      <c r="DI63" s="206">
        <v>0</v>
      </c>
      <c r="DJ63" s="206">
        <v>0</v>
      </c>
      <c r="DK63" s="206">
        <v>0</v>
      </c>
      <c r="DL63" s="207">
        <v>0</v>
      </c>
      <c r="DM63" s="343">
        <f t="shared" si="4"/>
        <v>0</v>
      </c>
      <c r="DN63" s="317">
        <f t="shared" si="5"/>
        <v>0</v>
      </c>
      <c r="DO63" s="317" t="s">
        <v>418</v>
      </c>
      <c r="DP63" s="317"/>
      <c r="DQ63" s="208"/>
      <c r="DR63" s="209"/>
      <c r="DS63" s="218"/>
      <c r="DT63" s="205" t="s">
        <v>181</v>
      </c>
      <c r="DU63" s="206">
        <f t="shared" si="54"/>
        <v>0</v>
      </c>
      <c r="DV63" s="206">
        <f t="shared" si="55"/>
        <v>0</v>
      </c>
      <c r="DW63" s="206">
        <f t="shared" si="56"/>
        <v>0</v>
      </c>
      <c r="DX63" s="206">
        <f t="shared" si="57"/>
        <v>0</v>
      </c>
      <c r="DY63" s="206">
        <f t="shared" si="58"/>
        <v>0</v>
      </c>
      <c r="DZ63" s="206">
        <f t="shared" si="59"/>
        <v>0</v>
      </c>
      <c r="EA63" s="206">
        <f t="shared" si="60"/>
        <v>0</v>
      </c>
      <c r="EB63" s="206">
        <f t="shared" si="61"/>
        <v>0</v>
      </c>
      <c r="EC63" s="206">
        <f t="shared" si="62"/>
        <v>0</v>
      </c>
      <c r="ED63" s="207">
        <f t="shared" si="7"/>
        <v>0</v>
      </c>
      <c r="EE63" s="303">
        <f t="shared" si="63"/>
        <v>0</v>
      </c>
      <c r="EF63" s="306"/>
      <c r="EG63" s="314"/>
      <c r="EH63" s="101"/>
    </row>
    <row r="64" spans="1:138" s="126" customFormat="1" ht="15" hidden="1" customHeight="1" outlineLevel="1" x14ac:dyDescent="0.35">
      <c r="A64" s="37" t="s">
        <v>149</v>
      </c>
      <c r="B64" s="37">
        <v>4</v>
      </c>
      <c r="C64" s="38">
        <v>4.2</v>
      </c>
      <c r="D64" s="39" t="s">
        <v>218</v>
      </c>
      <c r="E64" s="208"/>
      <c r="F64" s="209"/>
      <c r="G64" s="209"/>
      <c r="H64" s="205" t="s">
        <v>183</v>
      </c>
      <c r="I64" s="206">
        <v>0</v>
      </c>
      <c r="J64" s="206">
        <v>0</v>
      </c>
      <c r="K64" s="206">
        <v>0</v>
      </c>
      <c r="L64" s="206">
        <v>0</v>
      </c>
      <c r="M64" s="206">
        <v>0</v>
      </c>
      <c r="N64" s="206">
        <v>0</v>
      </c>
      <c r="O64" s="206">
        <v>0</v>
      </c>
      <c r="P64" s="206">
        <v>0</v>
      </c>
      <c r="Q64" s="206">
        <v>0</v>
      </c>
      <c r="R64" s="206">
        <v>0</v>
      </c>
      <c r="S64" s="206">
        <v>0</v>
      </c>
      <c r="T64" s="206">
        <v>0</v>
      </c>
      <c r="U64" s="206">
        <v>0</v>
      </c>
      <c r="V64" s="206">
        <v>0</v>
      </c>
      <c r="W64" s="206">
        <v>0</v>
      </c>
      <c r="X64" s="206">
        <v>0</v>
      </c>
      <c r="Y64" s="206">
        <v>0</v>
      </c>
      <c r="Z64" s="206">
        <v>0</v>
      </c>
      <c r="AA64" s="206">
        <v>0</v>
      </c>
      <c r="AB64" s="206">
        <v>0</v>
      </c>
      <c r="AC64" s="206">
        <v>0</v>
      </c>
      <c r="AD64" s="206">
        <v>0</v>
      </c>
      <c r="AE64" s="206">
        <v>0</v>
      </c>
      <c r="AF64" s="206">
        <v>0</v>
      </c>
      <c r="AG64" s="206">
        <v>0</v>
      </c>
      <c r="AH64" s="206">
        <v>0</v>
      </c>
      <c r="AI64" s="206">
        <v>0</v>
      </c>
      <c r="AJ64" s="206">
        <v>0</v>
      </c>
      <c r="AK64" s="206">
        <v>0</v>
      </c>
      <c r="AL64" s="206">
        <v>0</v>
      </c>
      <c r="AM64" s="206">
        <v>0</v>
      </c>
      <c r="AN64" s="206">
        <v>0</v>
      </c>
      <c r="AO64" s="206">
        <v>0</v>
      </c>
      <c r="AP64" s="206">
        <v>0</v>
      </c>
      <c r="AQ64" s="206">
        <v>0</v>
      </c>
      <c r="AR64" s="206">
        <v>0</v>
      </c>
      <c r="AS64" s="206">
        <v>0</v>
      </c>
      <c r="AT64" s="206">
        <v>0</v>
      </c>
      <c r="AU64" s="206">
        <v>0</v>
      </c>
      <c r="AV64" s="206">
        <v>0</v>
      </c>
      <c r="AW64" s="206">
        <v>0</v>
      </c>
      <c r="AX64" s="206">
        <v>0</v>
      </c>
      <c r="AY64" s="206">
        <v>0</v>
      </c>
      <c r="AZ64" s="206">
        <v>0</v>
      </c>
      <c r="BA64" s="206">
        <v>0</v>
      </c>
      <c r="BB64" s="206">
        <v>0</v>
      </c>
      <c r="BC64" s="206">
        <v>0</v>
      </c>
      <c r="BD64" s="206">
        <v>0</v>
      </c>
      <c r="BE64" s="206">
        <v>0</v>
      </c>
      <c r="BF64" s="206">
        <v>0</v>
      </c>
      <c r="BG64" s="206">
        <v>0</v>
      </c>
      <c r="BH64" s="206">
        <v>0</v>
      </c>
      <c r="BI64" s="206">
        <v>0</v>
      </c>
      <c r="BJ64" s="206">
        <v>0</v>
      </c>
      <c r="BK64" s="206">
        <v>0</v>
      </c>
      <c r="BL64" s="206">
        <v>0</v>
      </c>
      <c r="BM64" s="206">
        <v>0</v>
      </c>
      <c r="BN64" s="206">
        <v>0</v>
      </c>
      <c r="BO64" s="206">
        <v>0</v>
      </c>
      <c r="BP64" s="206">
        <v>0</v>
      </c>
      <c r="BQ64" s="206">
        <v>0</v>
      </c>
      <c r="BR64" s="206">
        <v>0</v>
      </c>
      <c r="BS64" s="206">
        <v>0</v>
      </c>
      <c r="BT64" s="206">
        <v>0</v>
      </c>
      <c r="BU64" s="206">
        <v>0</v>
      </c>
      <c r="BV64" s="206">
        <v>0</v>
      </c>
      <c r="BW64" s="206">
        <v>0</v>
      </c>
      <c r="BX64" s="206">
        <v>0</v>
      </c>
      <c r="BY64" s="206">
        <v>0</v>
      </c>
      <c r="BZ64" s="206">
        <v>0</v>
      </c>
      <c r="CA64" s="206">
        <v>0</v>
      </c>
      <c r="CB64" s="206">
        <v>0</v>
      </c>
      <c r="CC64" s="206">
        <v>0</v>
      </c>
      <c r="CD64" s="206">
        <v>0</v>
      </c>
      <c r="CE64" s="206">
        <v>0</v>
      </c>
      <c r="CF64" s="206">
        <v>0</v>
      </c>
      <c r="CG64" s="206">
        <v>0</v>
      </c>
      <c r="CH64" s="206">
        <v>0</v>
      </c>
      <c r="CI64" s="206">
        <v>0</v>
      </c>
      <c r="CJ64" s="206">
        <v>0</v>
      </c>
      <c r="CK64" s="206">
        <v>0</v>
      </c>
      <c r="CL64" s="206">
        <v>0</v>
      </c>
      <c r="CM64" s="206">
        <v>0</v>
      </c>
      <c r="CN64" s="206">
        <v>0</v>
      </c>
      <c r="CO64" s="206">
        <v>0</v>
      </c>
      <c r="CP64" s="206">
        <v>0</v>
      </c>
      <c r="CQ64" s="206">
        <v>0</v>
      </c>
      <c r="CR64" s="206">
        <v>0</v>
      </c>
      <c r="CS64" s="206">
        <v>0</v>
      </c>
      <c r="CT64" s="206">
        <v>0</v>
      </c>
      <c r="CU64" s="206">
        <v>0</v>
      </c>
      <c r="CV64" s="206">
        <v>0</v>
      </c>
      <c r="CW64" s="206">
        <v>0</v>
      </c>
      <c r="CX64" s="206">
        <v>0</v>
      </c>
      <c r="CY64" s="206">
        <v>0</v>
      </c>
      <c r="CZ64" s="206">
        <v>0</v>
      </c>
      <c r="DA64" s="206">
        <v>0</v>
      </c>
      <c r="DB64" s="206">
        <v>0</v>
      </c>
      <c r="DC64" s="206">
        <v>0</v>
      </c>
      <c r="DD64" s="206">
        <v>0</v>
      </c>
      <c r="DE64" s="206">
        <v>0</v>
      </c>
      <c r="DF64" s="206">
        <v>0</v>
      </c>
      <c r="DG64" s="206">
        <v>0</v>
      </c>
      <c r="DH64" s="206">
        <v>0</v>
      </c>
      <c r="DI64" s="206">
        <v>0</v>
      </c>
      <c r="DJ64" s="206">
        <v>0</v>
      </c>
      <c r="DK64" s="206">
        <v>0</v>
      </c>
      <c r="DL64" s="207">
        <v>0</v>
      </c>
      <c r="DM64" s="343">
        <f t="shared" si="4"/>
        <v>0</v>
      </c>
      <c r="DN64" s="317">
        <f t="shared" si="5"/>
        <v>0</v>
      </c>
      <c r="DO64" s="317" t="s">
        <v>418</v>
      </c>
      <c r="DP64" s="317"/>
      <c r="DQ64" s="208"/>
      <c r="DR64" s="209"/>
      <c r="DS64" s="209"/>
      <c r="DT64" s="205" t="s">
        <v>183</v>
      </c>
      <c r="DU64" s="206">
        <f t="shared" si="54"/>
        <v>0</v>
      </c>
      <c r="DV64" s="206">
        <f t="shared" si="55"/>
        <v>0</v>
      </c>
      <c r="DW64" s="206">
        <f t="shared" si="56"/>
        <v>0</v>
      </c>
      <c r="DX64" s="206">
        <f t="shared" si="57"/>
        <v>0</v>
      </c>
      <c r="DY64" s="206">
        <f t="shared" si="58"/>
        <v>0</v>
      </c>
      <c r="DZ64" s="206">
        <f t="shared" si="59"/>
        <v>0</v>
      </c>
      <c r="EA64" s="206">
        <f t="shared" si="60"/>
        <v>0</v>
      </c>
      <c r="EB64" s="206">
        <f t="shared" si="61"/>
        <v>0</v>
      </c>
      <c r="EC64" s="206">
        <f t="shared" si="62"/>
        <v>0</v>
      </c>
      <c r="ED64" s="207">
        <f t="shared" si="7"/>
        <v>0</v>
      </c>
      <c r="EE64" s="303">
        <f t="shared" si="63"/>
        <v>0</v>
      </c>
      <c r="EF64" s="306"/>
      <c r="EG64" s="314"/>
      <c r="EH64" s="101"/>
    </row>
    <row r="65" spans="1:138" s="126" customFormat="1" ht="15" hidden="1" customHeight="1" outlineLevel="1" x14ac:dyDescent="0.35">
      <c r="A65" s="37" t="s">
        <v>149</v>
      </c>
      <c r="B65" s="37">
        <v>4</v>
      </c>
      <c r="C65" s="38">
        <v>4.2</v>
      </c>
      <c r="D65" s="39" t="s">
        <v>219</v>
      </c>
      <c r="E65" s="208"/>
      <c r="F65" s="209"/>
      <c r="G65" s="209"/>
      <c r="H65" s="205" t="s">
        <v>185</v>
      </c>
      <c r="I65" s="206">
        <v>0</v>
      </c>
      <c r="J65" s="206">
        <v>0</v>
      </c>
      <c r="K65" s="206">
        <v>0</v>
      </c>
      <c r="L65" s="206">
        <v>0</v>
      </c>
      <c r="M65" s="206">
        <v>0</v>
      </c>
      <c r="N65" s="206">
        <v>0</v>
      </c>
      <c r="O65" s="206">
        <v>0</v>
      </c>
      <c r="P65" s="206">
        <v>0</v>
      </c>
      <c r="Q65" s="206">
        <v>0</v>
      </c>
      <c r="R65" s="206">
        <v>0</v>
      </c>
      <c r="S65" s="206">
        <v>0</v>
      </c>
      <c r="T65" s="206">
        <v>0</v>
      </c>
      <c r="U65" s="206">
        <v>0</v>
      </c>
      <c r="V65" s="206">
        <v>0</v>
      </c>
      <c r="W65" s="206">
        <v>0</v>
      </c>
      <c r="X65" s="206">
        <v>0</v>
      </c>
      <c r="Y65" s="206">
        <v>0</v>
      </c>
      <c r="Z65" s="206">
        <v>0</v>
      </c>
      <c r="AA65" s="206">
        <v>0</v>
      </c>
      <c r="AB65" s="206">
        <v>0</v>
      </c>
      <c r="AC65" s="206">
        <v>0</v>
      </c>
      <c r="AD65" s="206">
        <v>0</v>
      </c>
      <c r="AE65" s="206">
        <v>0</v>
      </c>
      <c r="AF65" s="206">
        <v>0</v>
      </c>
      <c r="AG65" s="206">
        <v>0</v>
      </c>
      <c r="AH65" s="206">
        <v>0</v>
      </c>
      <c r="AI65" s="206">
        <v>0</v>
      </c>
      <c r="AJ65" s="206">
        <v>0</v>
      </c>
      <c r="AK65" s="206">
        <v>0</v>
      </c>
      <c r="AL65" s="206">
        <v>0</v>
      </c>
      <c r="AM65" s="206">
        <v>0</v>
      </c>
      <c r="AN65" s="206">
        <v>0</v>
      </c>
      <c r="AO65" s="206">
        <v>0</v>
      </c>
      <c r="AP65" s="206">
        <v>0</v>
      </c>
      <c r="AQ65" s="206">
        <v>0</v>
      </c>
      <c r="AR65" s="206">
        <v>0</v>
      </c>
      <c r="AS65" s="206">
        <v>0</v>
      </c>
      <c r="AT65" s="206">
        <v>0</v>
      </c>
      <c r="AU65" s="206">
        <v>0</v>
      </c>
      <c r="AV65" s="206">
        <v>0</v>
      </c>
      <c r="AW65" s="206">
        <v>0</v>
      </c>
      <c r="AX65" s="206">
        <v>0</v>
      </c>
      <c r="AY65" s="206">
        <v>0</v>
      </c>
      <c r="AZ65" s="206">
        <v>0</v>
      </c>
      <c r="BA65" s="206">
        <v>0</v>
      </c>
      <c r="BB65" s="206">
        <v>0</v>
      </c>
      <c r="BC65" s="206">
        <v>0</v>
      </c>
      <c r="BD65" s="206">
        <v>0</v>
      </c>
      <c r="BE65" s="206">
        <v>0</v>
      </c>
      <c r="BF65" s="206">
        <v>0</v>
      </c>
      <c r="BG65" s="206">
        <v>0</v>
      </c>
      <c r="BH65" s="206">
        <v>0</v>
      </c>
      <c r="BI65" s="206">
        <v>0</v>
      </c>
      <c r="BJ65" s="206">
        <v>0</v>
      </c>
      <c r="BK65" s="206">
        <v>0</v>
      </c>
      <c r="BL65" s="206">
        <v>0</v>
      </c>
      <c r="BM65" s="206">
        <v>0</v>
      </c>
      <c r="BN65" s="206">
        <v>0</v>
      </c>
      <c r="BO65" s="206">
        <v>0</v>
      </c>
      <c r="BP65" s="206">
        <v>0</v>
      </c>
      <c r="BQ65" s="206">
        <v>0</v>
      </c>
      <c r="BR65" s="206">
        <v>0</v>
      </c>
      <c r="BS65" s="206">
        <v>0</v>
      </c>
      <c r="BT65" s="206">
        <v>0</v>
      </c>
      <c r="BU65" s="206">
        <v>0</v>
      </c>
      <c r="BV65" s="206">
        <v>0</v>
      </c>
      <c r="BW65" s="206">
        <v>0</v>
      </c>
      <c r="BX65" s="206">
        <v>0</v>
      </c>
      <c r="BY65" s="206">
        <v>0</v>
      </c>
      <c r="BZ65" s="206">
        <v>0</v>
      </c>
      <c r="CA65" s="206">
        <v>0</v>
      </c>
      <c r="CB65" s="206">
        <v>0</v>
      </c>
      <c r="CC65" s="206">
        <v>0</v>
      </c>
      <c r="CD65" s="206">
        <v>0</v>
      </c>
      <c r="CE65" s="206">
        <v>0</v>
      </c>
      <c r="CF65" s="206">
        <v>0</v>
      </c>
      <c r="CG65" s="206">
        <v>0</v>
      </c>
      <c r="CH65" s="206">
        <v>0</v>
      </c>
      <c r="CI65" s="206">
        <v>0</v>
      </c>
      <c r="CJ65" s="206">
        <v>0</v>
      </c>
      <c r="CK65" s="206">
        <v>0</v>
      </c>
      <c r="CL65" s="206">
        <v>0</v>
      </c>
      <c r="CM65" s="206">
        <v>0</v>
      </c>
      <c r="CN65" s="206">
        <v>0</v>
      </c>
      <c r="CO65" s="206">
        <v>0</v>
      </c>
      <c r="CP65" s="206">
        <v>0</v>
      </c>
      <c r="CQ65" s="206">
        <v>0</v>
      </c>
      <c r="CR65" s="206">
        <v>0</v>
      </c>
      <c r="CS65" s="206">
        <v>0</v>
      </c>
      <c r="CT65" s="206">
        <v>0</v>
      </c>
      <c r="CU65" s="206">
        <v>0</v>
      </c>
      <c r="CV65" s="206">
        <v>0</v>
      </c>
      <c r="CW65" s="206">
        <v>0</v>
      </c>
      <c r="CX65" s="206">
        <v>0</v>
      </c>
      <c r="CY65" s="206">
        <v>0</v>
      </c>
      <c r="CZ65" s="206">
        <v>0</v>
      </c>
      <c r="DA65" s="206">
        <v>0</v>
      </c>
      <c r="DB65" s="206">
        <v>0</v>
      </c>
      <c r="DC65" s="206">
        <v>0</v>
      </c>
      <c r="DD65" s="206">
        <v>0</v>
      </c>
      <c r="DE65" s="206">
        <v>0</v>
      </c>
      <c r="DF65" s="206">
        <v>0</v>
      </c>
      <c r="DG65" s="206">
        <v>0</v>
      </c>
      <c r="DH65" s="206">
        <v>0</v>
      </c>
      <c r="DI65" s="206">
        <v>0</v>
      </c>
      <c r="DJ65" s="206">
        <v>0</v>
      </c>
      <c r="DK65" s="206">
        <v>0</v>
      </c>
      <c r="DL65" s="207">
        <v>0</v>
      </c>
      <c r="DM65" s="343">
        <f t="shared" si="4"/>
        <v>0</v>
      </c>
      <c r="DN65" s="317">
        <f t="shared" si="5"/>
        <v>0</v>
      </c>
      <c r="DO65" s="317" t="s">
        <v>419</v>
      </c>
      <c r="DP65" s="317"/>
      <c r="DQ65" s="208"/>
      <c r="DR65" s="209"/>
      <c r="DS65" s="209"/>
      <c r="DT65" s="205" t="s">
        <v>185</v>
      </c>
      <c r="DU65" s="206">
        <f t="shared" si="54"/>
        <v>0</v>
      </c>
      <c r="DV65" s="206">
        <f t="shared" si="55"/>
        <v>0</v>
      </c>
      <c r="DW65" s="206">
        <f t="shared" si="56"/>
        <v>0</v>
      </c>
      <c r="DX65" s="206">
        <f t="shared" si="57"/>
        <v>0</v>
      </c>
      <c r="DY65" s="206">
        <f t="shared" si="58"/>
        <v>0</v>
      </c>
      <c r="DZ65" s="206">
        <f t="shared" si="59"/>
        <v>0</v>
      </c>
      <c r="EA65" s="206">
        <f t="shared" si="60"/>
        <v>0</v>
      </c>
      <c r="EB65" s="206">
        <f t="shared" si="61"/>
        <v>0</v>
      </c>
      <c r="EC65" s="206">
        <f t="shared" si="62"/>
        <v>0</v>
      </c>
      <c r="ED65" s="207">
        <f t="shared" si="7"/>
        <v>0</v>
      </c>
      <c r="EE65" s="303">
        <f t="shared" si="63"/>
        <v>0</v>
      </c>
      <c r="EF65" s="306"/>
      <c r="EG65" s="314"/>
      <c r="EH65" s="101"/>
    </row>
    <row r="66" spans="1:138" s="126" customFormat="1" ht="15" hidden="1" customHeight="1" outlineLevel="1" x14ac:dyDescent="0.35">
      <c r="A66" s="37" t="s">
        <v>149</v>
      </c>
      <c r="B66" s="37">
        <v>4</v>
      </c>
      <c r="C66" s="38">
        <v>4.2</v>
      </c>
      <c r="D66" s="39" t="s">
        <v>220</v>
      </c>
      <c r="E66" s="208"/>
      <c r="F66" s="209"/>
      <c r="G66" s="209"/>
      <c r="H66" s="205" t="s">
        <v>187</v>
      </c>
      <c r="I66" s="206">
        <v>0</v>
      </c>
      <c r="J66" s="206">
        <v>0</v>
      </c>
      <c r="K66" s="206">
        <v>0</v>
      </c>
      <c r="L66" s="206">
        <v>0</v>
      </c>
      <c r="M66" s="206">
        <v>0</v>
      </c>
      <c r="N66" s="206">
        <v>0</v>
      </c>
      <c r="O66" s="206">
        <v>0</v>
      </c>
      <c r="P66" s="206">
        <v>0</v>
      </c>
      <c r="Q66" s="206">
        <v>0</v>
      </c>
      <c r="R66" s="206">
        <v>0</v>
      </c>
      <c r="S66" s="206">
        <v>0</v>
      </c>
      <c r="T66" s="206">
        <v>0</v>
      </c>
      <c r="U66" s="206">
        <v>0</v>
      </c>
      <c r="V66" s="206">
        <v>0</v>
      </c>
      <c r="W66" s="206">
        <v>0</v>
      </c>
      <c r="X66" s="206">
        <v>0</v>
      </c>
      <c r="Y66" s="206">
        <v>0</v>
      </c>
      <c r="Z66" s="206">
        <v>0</v>
      </c>
      <c r="AA66" s="206">
        <v>0</v>
      </c>
      <c r="AB66" s="206">
        <v>0</v>
      </c>
      <c r="AC66" s="206">
        <v>0</v>
      </c>
      <c r="AD66" s="206">
        <v>0</v>
      </c>
      <c r="AE66" s="206">
        <v>0</v>
      </c>
      <c r="AF66" s="206">
        <v>0</v>
      </c>
      <c r="AG66" s="206">
        <v>0</v>
      </c>
      <c r="AH66" s="206">
        <v>0</v>
      </c>
      <c r="AI66" s="206">
        <v>0</v>
      </c>
      <c r="AJ66" s="206">
        <v>0</v>
      </c>
      <c r="AK66" s="206">
        <v>0</v>
      </c>
      <c r="AL66" s="206">
        <v>0</v>
      </c>
      <c r="AM66" s="206">
        <v>0</v>
      </c>
      <c r="AN66" s="206">
        <v>0</v>
      </c>
      <c r="AO66" s="206">
        <v>0</v>
      </c>
      <c r="AP66" s="206">
        <v>0</v>
      </c>
      <c r="AQ66" s="206">
        <v>0</v>
      </c>
      <c r="AR66" s="206">
        <v>0</v>
      </c>
      <c r="AS66" s="206">
        <v>0</v>
      </c>
      <c r="AT66" s="206">
        <v>0</v>
      </c>
      <c r="AU66" s="206">
        <v>0</v>
      </c>
      <c r="AV66" s="206">
        <v>0</v>
      </c>
      <c r="AW66" s="206">
        <v>0</v>
      </c>
      <c r="AX66" s="206">
        <v>0</v>
      </c>
      <c r="AY66" s="206">
        <v>0</v>
      </c>
      <c r="AZ66" s="206">
        <v>0</v>
      </c>
      <c r="BA66" s="206">
        <v>0</v>
      </c>
      <c r="BB66" s="206">
        <v>0</v>
      </c>
      <c r="BC66" s="206">
        <v>0</v>
      </c>
      <c r="BD66" s="206">
        <v>0</v>
      </c>
      <c r="BE66" s="206">
        <v>0</v>
      </c>
      <c r="BF66" s="206">
        <v>0</v>
      </c>
      <c r="BG66" s="206">
        <v>0</v>
      </c>
      <c r="BH66" s="206">
        <v>0</v>
      </c>
      <c r="BI66" s="206">
        <v>0</v>
      </c>
      <c r="BJ66" s="206">
        <v>0</v>
      </c>
      <c r="BK66" s="206">
        <v>0</v>
      </c>
      <c r="BL66" s="206">
        <v>0</v>
      </c>
      <c r="BM66" s="206">
        <v>0</v>
      </c>
      <c r="BN66" s="206">
        <v>0</v>
      </c>
      <c r="BO66" s="206">
        <v>0</v>
      </c>
      <c r="BP66" s="206">
        <v>0</v>
      </c>
      <c r="BQ66" s="206">
        <v>0</v>
      </c>
      <c r="BR66" s="206">
        <v>0</v>
      </c>
      <c r="BS66" s="206">
        <v>0</v>
      </c>
      <c r="BT66" s="206">
        <v>0</v>
      </c>
      <c r="BU66" s="206">
        <v>0</v>
      </c>
      <c r="BV66" s="206">
        <v>0</v>
      </c>
      <c r="BW66" s="206">
        <v>0</v>
      </c>
      <c r="BX66" s="206">
        <v>0</v>
      </c>
      <c r="BY66" s="206">
        <v>0</v>
      </c>
      <c r="BZ66" s="206">
        <v>0</v>
      </c>
      <c r="CA66" s="206">
        <v>0</v>
      </c>
      <c r="CB66" s="206">
        <v>0</v>
      </c>
      <c r="CC66" s="206">
        <v>0</v>
      </c>
      <c r="CD66" s="206">
        <v>0</v>
      </c>
      <c r="CE66" s="206">
        <v>0</v>
      </c>
      <c r="CF66" s="206">
        <v>0</v>
      </c>
      <c r="CG66" s="206">
        <v>0</v>
      </c>
      <c r="CH66" s="206">
        <v>0</v>
      </c>
      <c r="CI66" s="206">
        <v>0</v>
      </c>
      <c r="CJ66" s="206">
        <v>0</v>
      </c>
      <c r="CK66" s="206">
        <v>0</v>
      </c>
      <c r="CL66" s="206">
        <v>0</v>
      </c>
      <c r="CM66" s="206">
        <v>0</v>
      </c>
      <c r="CN66" s="206">
        <v>0</v>
      </c>
      <c r="CO66" s="206">
        <v>0</v>
      </c>
      <c r="CP66" s="206">
        <v>0</v>
      </c>
      <c r="CQ66" s="206">
        <v>0</v>
      </c>
      <c r="CR66" s="206">
        <v>0</v>
      </c>
      <c r="CS66" s="206">
        <v>0</v>
      </c>
      <c r="CT66" s="206">
        <v>0</v>
      </c>
      <c r="CU66" s="206">
        <v>0</v>
      </c>
      <c r="CV66" s="206">
        <v>0</v>
      </c>
      <c r="CW66" s="206">
        <v>0</v>
      </c>
      <c r="CX66" s="206">
        <v>0</v>
      </c>
      <c r="CY66" s="206">
        <v>0</v>
      </c>
      <c r="CZ66" s="206">
        <v>0</v>
      </c>
      <c r="DA66" s="206">
        <v>0</v>
      </c>
      <c r="DB66" s="206">
        <v>0</v>
      </c>
      <c r="DC66" s="206">
        <v>0</v>
      </c>
      <c r="DD66" s="206">
        <v>0</v>
      </c>
      <c r="DE66" s="206">
        <v>0</v>
      </c>
      <c r="DF66" s="206">
        <v>0</v>
      </c>
      <c r="DG66" s="206">
        <v>0</v>
      </c>
      <c r="DH66" s="206">
        <v>0</v>
      </c>
      <c r="DI66" s="206">
        <v>0</v>
      </c>
      <c r="DJ66" s="206">
        <v>0</v>
      </c>
      <c r="DK66" s="206">
        <v>0</v>
      </c>
      <c r="DL66" s="207">
        <v>0</v>
      </c>
      <c r="DM66" s="343">
        <f t="shared" si="4"/>
        <v>0</v>
      </c>
      <c r="DN66" s="317">
        <f t="shared" si="5"/>
        <v>0</v>
      </c>
      <c r="DO66" s="317" t="s">
        <v>418</v>
      </c>
      <c r="DP66" s="317"/>
      <c r="DQ66" s="208"/>
      <c r="DR66" s="209"/>
      <c r="DS66" s="209"/>
      <c r="DT66" s="205" t="s">
        <v>187</v>
      </c>
      <c r="DU66" s="206">
        <f t="shared" si="54"/>
        <v>0</v>
      </c>
      <c r="DV66" s="206">
        <f t="shared" si="55"/>
        <v>0</v>
      </c>
      <c r="DW66" s="206">
        <f t="shared" si="56"/>
        <v>0</v>
      </c>
      <c r="DX66" s="206">
        <f t="shared" si="57"/>
        <v>0</v>
      </c>
      <c r="DY66" s="206">
        <f t="shared" si="58"/>
        <v>0</v>
      </c>
      <c r="DZ66" s="206">
        <f t="shared" si="59"/>
        <v>0</v>
      </c>
      <c r="EA66" s="206">
        <f t="shared" si="60"/>
        <v>0</v>
      </c>
      <c r="EB66" s="206">
        <f t="shared" si="61"/>
        <v>0</v>
      </c>
      <c r="EC66" s="206">
        <f t="shared" si="62"/>
        <v>0</v>
      </c>
      <c r="ED66" s="207">
        <f t="shared" si="7"/>
        <v>0</v>
      </c>
      <c r="EE66" s="303">
        <f t="shared" si="63"/>
        <v>0</v>
      </c>
      <c r="EF66" s="306"/>
      <c r="EG66" s="314"/>
      <c r="EH66" s="101"/>
    </row>
    <row r="67" spans="1:138" s="126" customFormat="1" ht="15" hidden="1" customHeight="1" outlineLevel="1" x14ac:dyDescent="0.35">
      <c r="A67" s="127" t="s">
        <v>149</v>
      </c>
      <c r="B67" s="127">
        <v>4</v>
      </c>
      <c r="C67" s="128">
        <v>4.3</v>
      </c>
      <c r="D67" s="129"/>
      <c r="E67" s="210"/>
      <c r="F67" s="211"/>
      <c r="G67" s="211" t="s">
        <v>189</v>
      </c>
      <c r="H67" s="219"/>
      <c r="I67" s="213">
        <v>0</v>
      </c>
      <c r="J67" s="213">
        <v>0</v>
      </c>
      <c r="K67" s="213">
        <v>0</v>
      </c>
      <c r="L67" s="213">
        <v>0</v>
      </c>
      <c r="M67" s="213">
        <v>0</v>
      </c>
      <c r="N67" s="213">
        <v>0</v>
      </c>
      <c r="O67" s="213">
        <v>0</v>
      </c>
      <c r="P67" s="213">
        <v>0</v>
      </c>
      <c r="Q67" s="213">
        <v>0</v>
      </c>
      <c r="R67" s="213">
        <v>0</v>
      </c>
      <c r="S67" s="213">
        <v>0</v>
      </c>
      <c r="T67" s="213">
        <v>0</v>
      </c>
      <c r="U67" s="213">
        <v>0</v>
      </c>
      <c r="V67" s="213">
        <v>0</v>
      </c>
      <c r="W67" s="213">
        <v>0</v>
      </c>
      <c r="X67" s="213">
        <v>0</v>
      </c>
      <c r="Y67" s="213">
        <v>0</v>
      </c>
      <c r="Z67" s="213">
        <v>0</v>
      </c>
      <c r="AA67" s="213">
        <v>0</v>
      </c>
      <c r="AB67" s="213">
        <v>0</v>
      </c>
      <c r="AC67" s="213">
        <v>0</v>
      </c>
      <c r="AD67" s="213">
        <v>0</v>
      </c>
      <c r="AE67" s="213">
        <v>0</v>
      </c>
      <c r="AF67" s="213">
        <v>0</v>
      </c>
      <c r="AG67" s="213">
        <v>0</v>
      </c>
      <c r="AH67" s="213">
        <v>0</v>
      </c>
      <c r="AI67" s="213">
        <v>0</v>
      </c>
      <c r="AJ67" s="213">
        <v>0</v>
      </c>
      <c r="AK67" s="213">
        <v>0</v>
      </c>
      <c r="AL67" s="213">
        <v>0</v>
      </c>
      <c r="AM67" s="213">
        <v>0</v>
      </c>
      <c r="AN67" s="213">
        <v>0</v>
      </c>
      <c r="AO67" s="213">
        <v>0</v>
      </c>
      <c r="AP67" s="213">
        <v>0</v>
      </c>
      <c r="AQ67" s="213">
        <v>0</v>
      </c>
      <c r="AR67" s="213">
        <v>0</v>
      </c>
      <c r="AS67" s="213">
        <v>0</v>
      </c>
      <c r="AT67" s="213">
        <v>0</v>
      </c>
      <c r="AU67" s="213">
        <v>0</v>
      </c>
      <c r="AV67" s="213">
        <v>0</v>
      </c>
      <c r="AW67" s="213">
        <v>0</v>
      </c>
      <c r="AX67" s="213">
        <v>0</v>
      </c>
      <c r="AY67" s="213">
        <v>0</v>
      </c>
      <c r="AZ67" s="213">
        <v>0</v>
      </c>
      <c r="BA67" s="213">
        <v>0</v>
      </c>
      <c r="BB67" s="213">
        <v>0</v>
      </c>
      <c r="BC67" s="213">
        <v>0</v>
      </c>
      <c r="BD67" s="213">
        <v>0</v>
      </c>
      <c r="BE67" s="213">
        <v>0</v>
      </c>
      <c r="BF67" s="213">
        <v>0</v>
      </c>
      <c r="BG67" s="213">
        <v>0</v>
      </c>
      <c r="BH67" s="213">
        <v>0</v>
      </c>
      <c r="BI67" s="213">
        <v>0</v>
      </c>
      <c r="BJ67" s="213">
        <v>0</v>
      </c>
      <c r="BK67" s="213">
        <v>0</v>
      </c>
      <c r="BL67" s="213">
        <v>0</v>
      </c>
      <c r="BM67" s="213">
        <v>0</v>
      </c>
      <c r="BN67" s="213">
        <v>0</v>
      </c>
      <c r="BO67" s="213">
        <v>0</v>
      </c>
      <c r="BP67" s="213">
        <v>0</v>
      </c>
      <c r="BQ67" s="213">
        <v>0</v>
      </c>
      <c r="BR67" s="213">
        <v>0</v>
      </c>
      <c r="BS67" s="213">
        <v>0</v>
      </c>
      <c r="BT67" s="213">
        <v>0</v>
      </c>
      <c r="BU67" s="213">
        <v>0</v>
      </c>
      <c r="BV67" s="213">
        <v>0</v>
      </c>
      <c r="BW67" s="213">
        <v>0</v>
      </c>
      <c r="BX67" s="213">
        <v>0</v>
      </c>
      <c r="BY67" s="213">
        <v>0</v>
      </c>
      <c r="BZ67" s="213">
        <v>0</v>
      </c>
      <c r="CA67" s="213">
        <v>0</v>
      </c>
      <c r="CB67" s="213">
        <v>0</v>
      </c>
      <c r="CC67" s="213">
        <v>0</v>
      </c>
      <c r="CD67" s="213">
        <v>0</v>
      </c>
      <c r="CE67" s="213">
        <v>0</v>
      </c>
      <c r="CF67" s="213">
        <v>0</v>
      </c>
      <c r="CG67" s="213">
        <v>0</v>
      </c>
      <c r="CH67" s="213">
        <v>0</v>
      </c>
      <c r="CI67" s="213">
        <v>0</v>
      </c>
      <c r="CJ67" s="213">
        <v>0</v>
      </c>
      <c r="CK67" s="213">
        <v>0</v>
      </c>
      <c r="CL67" s="213">
        <v>0</v>
      </c>
      <c r="CM67" s="213">
        <v>0</v>
      </c>
      <c r="CN67" s="213">
        <v>0</v>
      </c>
      <c r="CO67" s="213">
        <v>0</v>
      </c>
      <c r="CP67" s="213">
        <v>0</v>
      </c>
      <c r="CQ67" s="213">
        <v>0</v>
      </c>
      <c r="CR67" s="213">
        <v>0</v>
      </c>
      <c r="CS67" s="213">
        <v>0</v>
      </c>
      <c r="CT67" s="213">
        <v>0</v>
      </c>
      <c r="CU67" s="213">
        <v>0</v>
      </c>
      <c r="CV67" s="213">
        <v>0</v>
      </c>
      <c r="CW67" s="213">
        <v>0</v>
      </c>
      <c r="CX67" s="213">
        <v>0</v>
      </c>
      <c r="CY67" s="213">
        <v>0</v>
      </c>
      <c r="CZ67" s="213">
        <v>0</v>
      </c>
      <c r="DA67" s="213">
        <v>0</v>
      </c>
      <c r="DB67" s="213">
        <v>0</v>
      </c>
      <c r="DC67" s="213">
        <v>0</v>
      </c>
      <c r="DD67" s="213">
        <v>0</v>
      </c>
      <c r="DE67" s="213">
        <v>0</v>
      </c>
      <c r="DF67" s="213">
        <v>0</v>
      </c>
      <c r="DG67" s="213">
        <v>0</v>
      </c>
      <c r="DH67" s="213">
        <v>0</v>
      </c>
      <c r="DI67" s="213">
        <v>0</v>
      </c>
      <c r="DJ67" s="213">
        <v>0</v>
      </c>
      <c r="DK67" s="213">
        <v>0</v>
      </c>
      <c r="DL67" s="214">
        <v>0</v>
      </c>
      <c r="DM67" s="343">
        <f t="shared" si="4"/>
        <v>0</v>
      </c>
      <c r="DN67" s="317">
        <f t="shared" si="5"/>
        <v>0</v>
      </c>
      <c r="DO67" s="317"/>
      <c r="DP67" s="317"/>
      <c r="DQ67" s="210"/>
      <c r="DR67" s="211"/>
      <c r="DS67" s="211" t="s">
        <v>189</v>
      </c>
      <c r="DT67" s="219"/>
      <c r="DU67" s="213">
        <f t="shared" ref="DU67:EC67" si="64">SUM(DU68:DU74)</f>
        <v>0</v>
      </c>
      <c r="DV67" s="213">
        <f t="shared" si="64"/>
        <v>0</v>
      </c>
      <c r="DW67" s="213">
        <f t="shared" si="64"/>
        <v>0</v>
      </c>
      <c r="DX67" s="213">
        <f t="shared" si="64"/>
        <v>0</v>
      </c>
      <c r="DY67" s="213">
        <f t="shared" si="64"/>
        <v>0</v>
      </c>
      <c r="DZ67" s="213">
        <f t="shared" si="64"/>
        <v>0</v>
      </c>
      <c r="EA67" s="213">
        <f t="shared" si="64"/>
        <v>0</v>
      </c>
      <c r="EB67" s="213">
        <f t="shared" si="64"/>
        <v>0</v>
      </c>
      <c r="EC67" s="213">
        <f t="shared" si="64"/>
        <v>0</v>
      </c>
      <c r="ED67" s="214">
        <f t="shared" si="7"/>
        <v>0</v>
      </c>
      <c r="EE67" s="305"/>
      <c r="EF67" s="306"/>
      <c r="EG67" s="314"/>
      <c r="EH67" s="101"/>
    </row>
    <row r="68" spans="1:138" s="126" customFormat="1" ht="15" hidden="1" customHeight="1" outlineLevel="1" x14ac:dyDescent="0.35">
      <c r="A68" s="37" t="s">
        <v>149</v>
      </c>
      <c r="B68" s="37">
        <v>4</v>
      </c>
      <c r="C68" s="38">
        <v>4.3</v>
      </c>
      <c r="D68" s="39" t="s">
        <v>221</v>
      </c>
      <c r="E68" s="208"/>
      <c r="F68" s="209"/>
      <c r="G68" s="209"/>
      <c r="H68" s="226" t="s">
        <v>191</v>
      </c>
      <c r="I68" s="206">
        <v>0</v>
      </c>
      <c r="J68" s="206">
        <v>0</v>
      </c>
      <c r="K68" s="206">
        <v>0</v>
      </c>
      <c r="L68" s="206">
        <v>0</v>
      </c>
      <c r="M68" s="206">
        <v>0</v>
      </c>
      <c r="N68" s="206">
        <v>0</v>
      </c>
      <c r="O68" s="206">
        <v>0</v>
      </c>
      <c r="P68" s="206">
        <v>0</v>
      </c>
      <c r="Q68" s="206">
        <v>0</v>
      </c>
      <c r="R68" s="206">
        <v>0</v>
      </c>
      <c r="S68" s="206">
        <v>0</v>
      </c>
      <c r="T68" s="206">
        <v>0</v>
      </c>
      <c r="U68" s="206">
        <v>0</v>
      </c>
      <c r="V68" s="206">
        <v>0</v>
      </c>
      <c r="W68" s="206">
        <v>0</v>
      </c>
      <c r="X68" s="206">
        <v>0</v>
      </c>
      <c r="Y68" s="206">
        <v>0</v>
      </c>
      <c r="Z68" s="206">
        <v>0</v>
      </c>
      <c r="AA68" s="206">
        <v>0</v>
      </c>
      <c r="AB68" s="206">
        <v>0</v>
      </c>
      <c r="AC68" s="206">
        <v>0</v>
      </c>
      <c r="AD68" s="206">
        <v>0</v>
      </c>
      <c r="AE68" s="206">
        <v>0</v>
      </c>
      <c r="AF68" s="206">
        <v>0</v>
      </c>
      <c r="AG68" s="206">
        <v>0</v>
      </c>
      <c r="AH68" s="206">
        <v>0</v>
      </c>
      <c r="AI68" s="206">
        <v>0</v>
      </c>
      <c r="AJ68" s="206">
        <v>0</v>
      </c>
      <c r="AK68" s="206">
        <v>0</v>
      </c>
      <c r="AL68" s="206">
        <v>0</v>
      </c>
      <c r="AM68" s="206">
        <v>0</v>
      </c>
      <c r="AN68" s="206">
        <v>0</v>
      </c>
      <c r="AO68" s="206">
        <v>0</v>
      </c>
      <c r="AP68" s="206">
        <v>0</v>
      </c>
      <c r="AQ68" s="206">
        <v>0</v>
      </c>
      <c r="AR68" s="206">
        <v>0</v>
      </c>
      <c r="AS68" s="206">
        <v>0</v>
      </c>
      <c r="AT68" s="206">
        <v>0</v>
      </c>
      <c r="AU68" s="206">
        <v>0</v>
      </c>
      <c r="AV68" s="206">
        <v>0</v>
      </c>
      <c r="AW68" s="206">
        <v>0</v>
      </c>
      <c r="AX68" s="206">
        <v>0</v>
      </c>
      <c r="AY68" s="206">
        <v>0</v>
      </c>
      <c r="AZ68" s="206">
        <v>0</v>
      </c>
      <c r="BA68" s="206">
        <v>0</v>
      </c>
      <c r="BB68" s="206">
        <v>0</v>
      </c>
      <c r="BC68" s="206">
        <v>0</v>
      </c>
      <c r="BD68" s="206">
        <v>0</v>
      </c>
      <c r="BE68" s="206">
        <v>0</v>
      </c>
      <c r="BF68" s="206">
        <v>0</v>
      </c>
      <c r="BG68" s="206">
        <v>0</v>
      </c>
      <c r="BH68" s="206">
        <v>0</v>
      </c>
      <c r="BI68" s="206">
        <v>0</v>
      </c>
      <c r="BJ68" s="206">
        <v>0</v>
      </c>
      <c r="BK68" s="206">
        <v>0</v>
      </c>
      <c r="BL68" s="206">
        <v>0</v>
      </c>
      <c r="BM68" s="206">
        <v>0</v>
      </c>
      <c r="BN68" s="206">
        <v>0</v>
      </c>
      <c r="BO68" s="206">
        <v>0</v>
      </c>
      <c r="BP68" s="206">
        <v>0</v>
      </c>
      <c r="BQ68" s="206">
        <v>0</v>
      </c>
      <c r="BR68" s="206">
        <v>0</v>
      </c>
      <c r="BS68" s="206">
        <v>0</v>
      </c>
      <c r="BT68" s="206">
        <v>0</v>
      </c>
      <c r="BU68" s="206">
        <v>0</v>
      </c>
      <c r="BV68" s="206">
        <v>0</v>
      </c>
      <c r="BW68" s="206">
        <v>0</v>
      </c>
      <c r="BX68" s="206">
        <v>0</v>
      </c>
      <c r="BY68" s="206">
        <v>0</v>
      </c>
      <c r="BZ68" s="206">
        <v>0</v>
      </c>
      <c r="CA68" s="206">
        <v>0</v>
      </c>
      <c r="CB68" s="206">
        <v>0</v>
      </c>
      <c r="CC68" s="206">
        <v>0</v>
      </c>
      <c r="CD68" s="206">
        <v>0</v>
      </c>
      <c r="CE68" s="206">
        <v>0</v>
      </c>
      <c r="CF68" s="206">
        <v>0</v>
      </c>
      <c r="CG68" s="206">
        <v>0</v>
      </c>
      <c r="CH68" s="206">
        <v>0</v>
      </c>
      <c r="CI68" s="206">
        <v>0</v>
      </c>
      <c r="CJ68" s="206">
        <v>0</v>
      </c>
      <c r="CK68" s="206">
        <v>0</v>
      </c>
      <c r="CL68" s="206">
        <v>0</v>
      </c>
      <c r="CM68" s="206">
        <v>0</v>
      </c>
      <c r="CN68" s="206">
        <v>0</v>
      </c>
      <c r="CO68" s="206">
        <v>0</v>
      </c>
      <c r="CP68" s="206">
        <v>0</v>
      </c>
      <c r="CQ68" s="206">
        <v>0</v>
      </c>
      <c r="CR68" s="206">
        <v>0</v>
      </c>
      <c r="CS68" s="206">
        <v>0</v>
      </c>
      <c r="CT68" s="206">
        <v>0</v>
      </c>
      <c r="CU68" s="206">
        <v>0</v>
      </c>
      <c r="CV68" s="206">
        <v>0</v>
      </c>
      <c r="CW68" s="206">
        <v>0</v>
      </c>
      <c r="CX68" s="206">
        <v>0</v>
      </c>
      <c r="CY68" s="206">
        <v>0</v>
      </c>
      <c r="CZ68" s="206">
        <v>0</v>
      </c>
      <c r="DA68" s="206">
        <v>0</v>
      </c>
      <c r="DB68" s="206">
        <v>0</v>
      </c>
      <c r="DC68" s="206">
        <v>0</v>
      </c>
      <c r="DD68" s="206">
        <v>0</v>
      </c>
      <c r="DE68" s="206">
        <v>0</v>
      </c>
      <c r="DF68" s="206">
        <v>0</v>
      </c>
      <c r="DG68" s="206">
        <v>0</v>
      </c>
      <c r="DH68" s="206">
        <v>0</v>
      </c>
      <c r="DI68" s="206">
        <v>0</v>
      </c>
      <c r="DJ68" s="206">
        <v>0</v>
      </c>
      <c r="DK68" s="206">
        <v>0</v>
      </c>
      <c r="DL68" s="207">
        <v>0</v>
      </c>
      <c r="DM68" s="343">
        <f t="shared" si="4"/>
        <v>0</v>
      </c>
      <c r="DN68" s="317">
        <f t="shared" si="5"/>
        <v>0</v>
      </c>
      <c r="DO68" s="317" t="s">
        <v>419</v>
      </c>
      <c r="DP68" s="317"/>
      <c r="DQ68" s="208"/>
      <c r="DR68" s="209"/>
      <c r="DS68" s="209"/>
      <c r="DT68" s="226" t="s">
        <v>191</v>
      </c>
      <c r="DU68" s="206">
        <f t="shared" ref="DU68:DU74" si="65">I68/$DQ$4</f>
        <v>0</v>
      </c>
      <c r="DV68" s="206">
        <f t="shared" ref="DV68:DV74" si="66">SUM(J68:O68)/$DQ$4</f>
        <v>0</v>
      </c>
      <c r="DW68" s="206">
        <f t="shared" ref="DW68:DW74" si="67">SUM(P68:AL68)/$DQ$4</f>
        <v>0</v>
      </c>
      <c r="DX68" s="206">
        <f t="shared" ref="DX68:DX74" si="68">SUM(AM68:CT68)/$DQ$4</f>
        <v>0</v>
      </c>
      <c r="DY68" s="206">
        <f t="shared" ref="DY68:DY74" si="69">SUM(CU68:CY68)/$DQ$4</f>
        <v>0</v>
      </c>
      <c r="DZ68" s="206">
        <f t="shared" ref="DZ68:DZ74" si="70">SUM(CZ68:DE68)/$DQ$4</f>
        <v>0</v>
      </c>
      <c r="EA68" s="206">
        <f t="shared" ref="EA68:EA74" si="71">SUM(DF68:DG68)/$DQ$4</f>
        <v>0</v>
      </c>
      <c r="EB68" s="206">
        <f t="shared" ref="EB68:EB74" si="72">SUM(DH68:DI68)/$DQ$4</f>
        <v>0</v>
      </c>
      <c r="EC68" s="206">
        <f t="shared" ref="EC68:EC74" si="73">SUM(DJ68:DK68)/$DQ$4</f>
        <v>0</v>
      </c>
      <c r="ED68" s="207">
        <f t="shared" si="7"/>
        <v>0</v>
      </c>
      <c r="EE68" s="303">
        <f t="shared" ref="EE68:EE74" si="74">ED68-(DL68/$DQ$4)</f>
        <v>0</v>
      </c>
      <c r="EF68" s="306"/>
      <c r="EG68" s="314"/>
      <c r="EH68" s="101"/>
    </row>
    <row r="69" spans="1:138" s="126" customFormat="1" ht="15" hidden="1" customHeight="1" outlineLevel="1" x14ac:dyDescent="0.35">
      <c r="A69" s="37" t="s">
        <v>149</v>
      </c>
      <c r="B69" s="37">
        <v>4</v>
      </c>
      <c r="C69" s="38">
        <v>4.3</v>
      </c>
      <c r="D69" s="39" t="s">
        <v>222</v>
      </c>
      <c r="E69" s="208"/>
      <c r="F69" s="209"/>
      <c r="G69" s="218"/>
      <c r="H69" s="205" t="s">
        <v>193</v>
      </c>
      <c r="I69" s="206">
        <v>0</v>
      </c>
      <c r="J69" s="206">
        <v>0</v>
      </c>
      <c r="K69" s="206">
        <v>0</v>
      </c>
      <c r="L69" s="206">
        <v>0</v>
      </c>
      <c r="M69" s="206">
        <v>0</v>
      </c>
      <c r="N69" s="206">
        <v>0</v>
      </c>
      <c r="O69" s="206">
        <v>0</v>
      </c>
      <c r="P69" s="206">
        <v>0</v>
      </c>
      <c r="Q69" s="206">
        <v>0</v>
      </c>
      <c r="R69" s="206">
        <v>0</v>
      </c>
      <c r="S69" s="206">
        <v>0</v>
      </c>
      <c r="T69" s="206">
        <v>0</v>
      </c>
      <c r="U69" s="206">
        <v>0</v>
      </c>
      <c r="V69" s="206">
        <v>0</v>
      </c>
      <c r="W69" s="206">
        <v>0</v>
      </c>
      <c r="X69" s="206">
        <v>0</v>
      </c>
      <c r="Y69" s="206">
        <v>0</v>
      </c>
      <c r="Z69" s="206">
        <v>0</v>
      </c>
      <c r="AA69" s="206">
        <v>0</v>
      </c>
      <c r="AB69" s="206">
        <v>0</v>
      </c>
      <c r="AC69" s="206">
        <v>0</v>
      </c>
      <c r="AD69" s="206">
        <v>0</v>
      </c>
      <c r="AE69" s="206">
        <v>0</v>
      </c>
      <c r="AF69" s="206">
        <v>0</v>
      </c>
      <c r="AG69" s="206">
        <v>0</v>
      </c>
      <c r="AH69" s="206">
        <v>0</v>
      </c>
      <c r="AI69" s="206">
        <v>0</v>
      </c>
      <c r="AJ69" s="206">
        <v>0</v>
      </c>
      <c r="AK69" s="206">
        <v>0</v>
      </c>
      <c r="AL69" s="206">
        <v>0</v>
      </c>
      <c r="AM69" s="206">
        <v>0</v>
      </c>
      <c r="AN69" s="206">
        <v>0</v>
      </c>
      <c r="AO69" s="206">
        <v>0</v>
      </c>
      <c r="AP69" s="206">
        <v>0</v>
      </c>
      <c r="AQ69" s="206">
        <v>0</v>
      </c>
      <c r="AR69" s="206">
        <v>0</v>
      </c>
      <c r="AS69" s="206">
        <v>0</v>
      </c>
      <c r="AT69" s="206">
        <v>0</v>
      </c>
      <c r="AU69" s="206">
        <v>0</v>
      </c>
      <c r="AV69" s="206">
        <v>0</v>
      </c>
      <c r="AW69" s="206">
        <v>0</v>
      </c>
      <c r="AX69" s="206">
        <v>0</v>
      </c>
      <c r="AY69" s="206">
        <v>0</v>
      </c>
      <c r="AZ69" s="206">
        <v>0</v>
      </c>
      <c r="BA69" s="206">
        <v>0</v>
      </c>
      <c r="BB69" s="206">
        <v>0</v>
      </c>
      <c r="BC69" s="206">
        <v>0</v>
      </c>
      <c r="BD69" s="206">
        <v>0</v>
      </c>
      <c r="BE69" s="206">
        <v>0</v>
      </c>
      <c r="BF69" s="206">
        <v>0</v>
      </c>
      <c r="BG69" s="206">
        <v>0</v>
      </c>
      <c r="BH69" s="206">
        <v>0</v>
      </c>
      <c r="BI69" s="206">
        <v>0</v>
      </c>
      <c r="BJ69" s="206">
        <v>0</v>
      </c>
      <c r="BK69" s="206">
        <v>0</v>
      </c>
      <c r="BL69" s="206">
        <v>0</v>
      </c>
      <c r="BM69" s="206">
        <v>0</v>
      </c>
      <c r="BN69" s="206">
        <v>0</v>
      </c>
      <c r="BO69" s="206">
        <v>0</v>
      </c>
      <c r="BP69" s="206">
        <v>0</v>
      </c>
      <c r="BQ69" s="206">
        <v>0</v>
      </c>
      <c r="BR69" s="206">
        <v>0</v>
      </c>
      <c r="BS69" s="206">
        <v>0</v>
      </c>
      <c r="BT69" s="206">
        <v>0</v>
      </c>
      <c r="BU69" s="206">
        <v>0</v>
      </c>
      <c r="BV69" s="206">
        <v>0</v>
      </c>
      <c r="BW69" s="206">
        <v>0</v>
      </c>
      <c r="BX69" s="206">
        <v>0</v>
      </c>
      <c r="BY69" s="206">
        <v>0</v>
      </c>
      <c r="BZ69" s="206">
        <v>0</v>
      </c>
      <c r="CA69" s="206">
        <v>0</v>
      </c>
      <c r="CB69" s="206">
        <v>0</v>
      </c>
      <c r="CC69" s="206">
        <v>0</v>
      </c>
      <c r="CD69" s="206">
        <v>0</v>
      </c>
      <c r="CE69" s="206">
        <v>0</v>
      </c>
      <c r="CF69" s="206">
        <v>0</v>
      </c>
      <c r="CG69" s="206">
        <v>0</v>
      </c>
      <c r="CH69" s="206">
        <v>0</v>
      </c>
      <c r="CI69" s="206">
        <v>0</v>
      </c>
      <c r="CJ69" s="206">
        <v>0</v>
      </c>
      <c r="CK69" s="206">
        <v>0</v>
      </c>
      <c r="CL69" s="206">
        <v>0</v>
      </c>
      <c r="CM69" s="206">
        <v>0</v>
      </c>
      <c r="CN69" s="206">
        <v>0</v>
      </c>
      <c r="CO69" s="206">
        <v>0</v>
      </c>
      <c r="CP69" s="206">
        <v>0</v>
      </c>
      <c r="CQ69" s="206">
        <v>0</v>
      </c>
      <c r="CR69" s="206">
        <v>0</v>
      </c>
      <c r="CS69" s="206">
        <v>0</v>
      </c>
      <c r="CT69" s="206">
        <v>0</v>
      </c>
      <c r="CU69" s="206">
        <v>0</v>
      </c>
      <c r="CV69" s="206">
        <v>0</v>
      </c>
      <c r="CW69" s="206">
        <v>0</v>
      </c>
      <c r="CX69" s="206">
        <v>0</v>
      </c>
      <c r="CY69" s="206">
        <v>0</v>
      </c>
      <c r="CZ69" s="206">
        <v>0</v>
      </c>
      <c r="DA69" s="206">
        <v>0</v>
      </c>
      <c r="DB69" s="206">
        <v>0</v>
      </c>
      <c r="DC69" s="206">
        <v>0</v>
      </c>
      <c r="DD69" s="206">
        <v>0</v>
      </c>
      <c r="DE69" s="206">
        <v>0</v>
      </c>
      <c r="DF69" s="206">
        <v>0</v>
      </c>
      <c r="DG69" s="206">
        <v>0</v>
      </c>
      <c r="DH69" s="206">
        <v>0</v>
      </c>
      <c r="DI69" s="206">
        <v>0</v>
      </c>
      <c r="DJ69" s="206">
        <v>0</v>
      </c>
      <c r="DK69" s="206">
        <v>0</v>
      </c>
      <c r="DL69" s="207">
        <v>0</v>
      </c>
      <c r="DM69" s="343">
        <f t="shared" si="4"/>
        <v>0</v>
      </c>
      <c r="DN69" s="317">
        <f t="shared" si="5"/>
        <v>0</v>
      </c>
      <c r="DO69" s="317" t="s">
        <v>418</v>
      </c>
      <c r="DP69" s="317"/>
      <c r="DQ69" s="208"/>
      <c r="DR69" s="209"/>
      <c r="DS69" s="218"/>
      <c r="DT69" s="205" t="s">
        <v>193</v>
      </c>
      <c r="DU69" s="206">
        <f t="shared" si="65"/>
        <v>0</v>
      </c>
      <c r="DV69" s="206">
        <f t="shared" si="66"/>
        <v>0</v>
      </c>
      <c r="DW69" s="206">
        <f t="shared" si="67"/>
        <v>0</v>
      </c>
      <c r="DX69" s="206">
        <f t="shared" si="68"/>
        <v>0</v>
      </c>
      <c r="DY69" s="206">
        <f t="shared" si="69"/>
        <v>0</v>
      </c>
      <c r="DZ69" s="206">
        <f t="shared" si="70"/>
        <v>0</v>
      </c>
      <c r="EA69" s="206">
        <f t="shared" si="71"/>
        <v>0</v>
      </c>
      <c r="EB69" s="206">
        <f t="shared" si="72"/>
        <v>0</v>
      </c>
      <c r="EC69" s="206">
        <f t="shared" si="73"/>
        <v>0</v>
      </c>
      <c r="ED69" s="207">
        <f t="shared" si="7"/>
        <v>0</v>
      </c>
      <c r="EE69" s="303">
        <f t="shared" si="74"/>
        <v>0</v>
      </c>
      <c r="EF69" s="306"/>
      <c r="EG69" s="314"/>
      <c r="EH69" s="101"/>
    </row>
    <row r="70" spans="1:138" s="126" customFormat="1" ht="15" hidden="1" customHeight="1" outlineLevel="1" x14ac:dyDescent="0.35">
      <c r="A70" s="37" t="s">
        <v>149</v>
      </c>
      <c r="B70" s="37">
        <v>4</v>
      </c>
      <c r="C70" s="38">
        <v>4.3</v>
      </c>
      <c r="D70" s="39" t="s">
        <v>223</v>
      </c>
      <c r="E70" s="208"/>
      <c r="F70" s="209"/>
      <c r="G70" s="218"/>
      <c r="H70" s="205" t="s">
        <v>195</v>
      </c>
      <c r="I70" s="206">
        <v>0</v>
      </c>
      <c r="J70" s="206">
        <v>0</v>
      </c>
      <c r="K70" s="206">
        <v>0</v>
      </c>
      <c r="L70" s="206">
        <v>0</v>
      </c>
      <c r="M70" s="206">
        <v>0</v>
      </c>
      <c r="N70" s="206">
        <v>0</v>
      </c>
      <c r="O70" s="206">
        <v>0</v>
      </c>
      <c r="P70" s="206">
        <v>0</v>
      </c>
      <c r="Q70" s="206">
        <v>0</v>
      </c>
      <c r="R70" s="206">
        <v>0</v>
      </c>
      <c r="S70" s="206">
        <v>0</v>
      </c>
      <c r="T70" s="206">
        <v>0</v>
      </c>
      <c r="U70" s="206">
        <v>0</v>
      </c>
      <c r="V70" s="206">
        <v>0</v>
      </c>
      <c r="W70" s="206">
        <v>0</v>
      </c>
      <c r="X70" s="206">
        <v>0</v>
      </c>
      <c r="Y70" s="206">
        <v>0</v>
      </c>
      <c r="Z70" s="206">
        <v>0</v>
      </c>
      <c r="AA70" s="206">
        <v>0</v>
      </c>
      <c r="AB70" s="206">
        <v>0</v>
      </c>
      <c r="AC70" s="206">
        <v>0</v>
      </c>
      <c r="AD70" s="206">
        <v>0</v>
      </c>
      <c r="AE70" s="206">
        <v>0</v>
      </c>
      <c r="AF70" s="206">
        <v>0</v>
      </c>
      <c r="AG70" s="206">
        <v>0</v>
      </c>
      <c r="AH70" s="206">
        <v>0</v>
      </c>
      <c r="AI70" s="206">
        <v>0</v>
      </c>
      <c r="AJ70" s="206">
        <v>0</v>
      </c>
      <c r="AK70" s="206">
        <v>0</v>
      </c>
      <c r="AL70" s="206">
        <v>0</v>
      </c>
      <c r="AM70" s="206">
        <v>0</v>
      </c>
      <c r="AN70" s="206">
        <v>0</v>
      </c>
      <c r="AO70" s="206">
        <v>0</v>
      </c>
      <c r="AP70" s="206">
        <v>0</v>
      </c>
      <c r="AQ70" s="206">
        <v>0</v>
      </c>
      <c r="AR70" s="206">
        <v>0</v>
      </c>
      <c r="AS70" s="206">
        <v>0</v>
      </c>
      <c r="AT70" s="206">
        <v>0</v>
      </c>
      <c r="AU70" s="206">
        <v>0</v>
      </c>
      <c r="AV70" s="206">
        <v>0</v>
      </c>
      <c r="AW70" s="206">
        <v>0</v>
      </c>
      <c r="AX70" s="206">
        <v>0</v>
      </c>
      <c r="AY70" s="206">
        <v>0</v>
      </c>
      <c r="AZ70" s="206">
        <v>0</v>
      </c>
      <c r="BA70" s="206">
        <v>0</v>
      </c>
      <c r="BB70" s="206">
        <v>0</v>
      </c>
      <c r="BC70" s="206">
        <v>0</v>
      </c>
      <c r="BD70" s="206">
        <v>0</v>
      </c>
      <c r="BE70" s="206">
        <v>0</v>
      </c>
      <c r="BF70" s="206">
        <v>0</v>
      </c>
      <c r="BG70" s="206">
        <v>0</v>
      </c>
      <c r="BH70" s="206">
        <v>0</v>
      </c>
      <c r="BI70" s="206">
        <v>0</v>
      </c>
      <c r="BJ70" s="206">
        <v>0</v>
      </c>
      <c r="BK70" s="206">
        <v>0</v>
      </c>
      <c r="BL70" s="206">
        <v>0</v>
      </c>
      <c r="BM70" s="206">
        <v>0</v>
      </c>
      <c r="BN70" s="206">
        <v>0</v>
      </c>
      <c r="BO70" s="206">
        <v>0</v>
      </c>
      <c r="BP70" s="206">
        <v>0</v>
      </c>
      <c r="BQ70" s="206">
        <v>0</v>
      </c>
      <c r="BR70" s="206">
        <v>0</v>
      </c>
      <c r="BS70" s="206">
        <v>0</v>
      </c>
      <c r="BT70" s="206">
        <v>0</v>
      </c>
      <c r="BU70" s="206">
        <v>0</v>
      </c>
      <c r="BV70" s="206">
        <v>0</v>
      </c>
      <c r="BW70" s="206">
        <v>0</v>
      </c>
      <c r="BX70" s="206">
        <v>0</v>
      </c>
      <c r="BY70" s="206">
        <v>0</v>
      </c>
      <c r="BZ70" s="206">
        <v>0</v>
      </c>
      <c r="CA70" s="206">
        <v>0</v>
      </c>
      <c r="CB70" s="206">
        <v>0</v>
      </c>
      <c r="CC70" s="206">
        <v>0</v>
      </c>
      <c r="CD70" s="206">
        <v>0</v>
      </c>
      <c r="CE70" s="206">
        <v>0</v>
      </c>
      <c r="CF70" s="206">
        <v>0</v>
      </c>
      <c r="CG70" s="206">
        <v>0</v>
      </c>
      <c r="CH70" s="206">
        <v>0</v>
      </c>
      <c r="CI70" s="206">
        <v>0</v>
      </c>
      <c r="CJ70" s="206">
        <v>0</v>
      </c>
      <c r="CK70" s="206">
        <v>0</v>
      </c>
      <c r="CL70" s="206">
        <v>0</v>
      </c>
      <c r="CM70" s="206">
        <v>0</v>
      </c>
      <c r="CN70" s="206">
        <v>0</v>
      </c>
      <c r="CO70" s="206">
        <v>0</v>
      </c>
      <c r="CP70" s="206">
        <v>0</v>
      </c>
      <c r="CQ70" s="206">
        <v>0</v>
      </c>
      <c r="CR70" s="206">
        <v>0</v>
      </c>
      <c r="CS70" s="206">
        <v>0</v>
      </c>
      <c r="CT70" s="206">
        <v>0</v>
      </c>
      <c r="CU70" s="206">
        <v>0</v>
      </c>
      <c r="CV70" s="206">
        <v>0</v>
      </c>
      <c r="CW70" s="206">
        <v>0</v>
      </c>
      <c r="CX70" s="206">
        <v>0</v>
      </c>
      <c r="CY70" s="206">
        <v>0</v>
      </c>
      <c r="CZ70" s="206">
        <v>0</v>
      </c>
      <c r="DA70" s="206">
        <v>0</v>
      </c>
      <c r="DB70" s="206">
        <v>0</v>
      </c>
      <c r="DC70" s="206">
        <v>0</v>
      </c>
      <c r="DD70" s="206">
        <v>0</v>
      </c>
      <c r="DE70" s="206">
        <v>0</v>
      </c>
      <c r="DF70" s="206">
        <v>0</v>
      </c>
      <c r="DG70" s="206">
        <v>0</v>
      </c>
      <c r="DH70" s="206">
        <v>0</v>
      </c>
      <c r="DI70" s="206">
        <v>0</v>
      </c>
      <c r="DJ70" s="206">
        <v>0</v>
      </c>
      <c r="DK70" s="206">
        <v>0</v>
      </c>
      <c r="DL70" s="207">
        <v>0</v>
      </c>
      <c r="DM70" s="343">
        <f t="shared" si="4"/>
        <v>0</v>
      </c>
      <c r="DN70" s="317">
        <f t="shared" si="5"/>
        <v>0</v>
      </c>
      <c r="DO70" s="317" t="s">
        <v>419</v>
      </c>
      <c r="DP70" s="317"/>
      <c r="DQ70" s="208"/>
      <c r="DR70" s="209"/>
      <c r="DS70" s="218"/>
      <c r="DT70" s="205" t="s">
        <v>195</v>
      </c>
      <c r="DU70" s="206">
        <f t="shared" si="65"/>
        <v>0</v>
      </c>
      <c r="DV70" s="206">
        <f t="shared" si="66"/>
        <v>0</v>
      </c>
      <c r="DW70" s="206">
        <f t="shared" si="67"/>
        <v>0</v>
      </c>
      <c r="DX70" s="206">
        <f t="shared" si="68"/>
        <v>0</v>
      </c>
      <c r="DY70" s="206">
        <f t="shared" si="69"/>
        <v>0</v>
      </c>
      <c r="DZ70" s="206">
        <f t="shared" si="70"/>
        <v>0</v>
      </c>
      <c r="EA70" s="206">
        <f t="shared" si="71"/>
        <v>0</v>
      </c>
      <c r="EB70" s="206">
        <f t="shared" si="72"/>
        <v>0</v>
      </c>
      <c r="EC70" s="206">
        <f t="shared" si="73"/>
        <v>0</v>
      </c>
      <c r="ED70" s="207">
        <f t="shared" si="7"/>
        <v>0</v>
      </c>
      <c r="EE70" s="303">
        <f t="shared" si="74"/>
        <v>0</v>
      </c>
      <c r="EF70" s="306"/>
      <c r="EG70" s="314"/>
      <c r="EH70" s="101"/>
    </row>
    <row r="71" spans="1:138" s="126" customFormat="1" ht="15" hidden="1" customHeight="1" outlineLevel="1" x14ac:dyDescent="0.35">
      <c r="A71" s="37" t="s">
        <v>149</v>
      </c>
      <c r="B71" s="37">
        <v>4</v>
      </c>
      <c r="C71" s="38">
        <v>4.3</v>
      </c>
      <c r="D71" s="39" t="s">
        <v>224</v>
      </c>
      <c r="E71" s="208"/>
      <c r="F71" s="209"/>
      <c r="G71" s="218"/>
      <c r="H71" s="205" t="s">
        <v>197</v>
      </c>
      <c r="I71" s="206">
        <v>0</v>
      </c>
      <c r="J71" s="206">
        <v>0</v>
      </c>
      <c r="K71" s="206">
        <v>0</v>
      </c>
      <c r="L71" s="206">
        <v>0</v>
      </c>
      <c r="M71" s="206">
        <v>0</v>
      </c>
      <c r="N71" s="206">
        <v>0</v>
      </c>
      <c r="O71" s="206">
        <v>0</v>
      </c>
      <c r="P71" s="206">
        <v>0</v>
      </c>
      <c r="Q71" s="206">
        <v>0</v>
      </c>
      <c r="R71" s="206">
        <v>0</v>
      </c>
      <c r="S71" s="206">
        <v>0</v>
      </c>
      <c r="T71" s="206">
        <v>0</v>
      </c>
      <c r="U71" s="206">
        <v>0</v>
      </c>
      <c r="V71" s="206">
        <v>0</v>
      </c>
      <c r="W71" s="206">
        <v>0</v>
      </c>
      <c r="X71" s="206">
        <v>0</v>
      </c>
      <c r="Y71" s="206">
        <v>0</v>
      </c>
      <c r="Z71" s="206">
        <v>0</v>
      </c>
      <c r="AA71" s="206">
        <v>0</v>
      </c>
      <c r="AB71" s="206">
        <v>0</v>
      </c>
      <c r="AC71" s="206">
        <v>0</v>
      </c>
      <c r="AD71" s="206">
        <v>0</v>
      </c>
      <c r="AE71" s="206">
        <v>0</v>
      </c>
      <c r="AF71" s="206">
        <v>0</v>
      </c>
      <c r="AG71" s="206">
        <v>0</v>
      </c>
      <c r="AH71" s="206">
        <v>0</v>
      </c>
      <c r="AI71" s="206">
        <v>0</v>
      </c>
      <c r="AJ71" s="206">
        <v>0</v>
      </c>
      <c r="AK71" s="206">
        <v>0</v>
      </c>
      <c r="AL71" s="206">
        <v>0</v>
      </c>
      <c r="AM71" s="206">
        <v>0</v>
      </c>
      <c r="AN71" s="206">
        <v>0</v>
      </c>
      <c r="AO71" s="206">
        <v>0</v>
      </c>
      <c r="AP71" s="206">
        <v>0</v>
      </c>
      <c r="AQ71" s="206">
        <v>0</v>
      </c>
      <c r="AR71" s="206">
        <v>0</v>
      </c>
      <c r="AS71" s="206">
        <v>0</v>
      </c>
      <c r="AT71" s="206">
        <v>0</v>
      </c>
      <c r="AU71" s="206">
        <v>0</v>
      </c>
      <c r="AV71" s="206">
        <v>0</v>
      </c>
      <c r="AW71" s="206">
        <v>0</v>
      </c>
      <c r="AX71" s="206">
        <v>0</v>
      </c>
      <c r="AY71" s="206">
        <v>0</v>
      </c>
      <c r="AZ71" s="206">
        <v>0</v>
      </c>
      <c r="BA71" s="206">
        <v>0</v>
      </c>
      <c r="BB71" s="206">
        <v>0</v>
      </c>
      <c r="BC71" s="206">
        <v>0</v>
      </c>
      <c r="BD71" s="206">
        <v>0</v>
      </c>
      <c r="BE71" s="206">
        <v>0</v>
      </c>
      <c r="BF71" s="206">
        <v>0</v>
      </c>
      <c r="BG71" s="206">
        <v>0</v>
      </c>
      <c r="BH71" s="206">
        <v>0</v>
      </c>
      <c r="BI71" s="206">
        <v>0</v>
      </c>
      <c r="BJ71" s="206">
        <v>0</v>
      </c>
      <c r="BK71" s="206">
        <v>0</v>
      </c>
      <c r="BL71" s="206">
        <v>0</v>
      </c>
      <c r="BM71" s="206">
        <v>0</v>
      </c>
      <c r="BN71" s="206">
        <v>0</v>
      </c>
      <c r="BO71" s="206">
        <v>0</v>
      </c>
      <c r="BP71" s="206">
        <v>0</v>
      </c>
      <c r="BQ71" s="206">
        <v>0</v>
      </c>
      <c r="BR71" s="206">
        <v>0</v>
      </c>
      <c r="BS71" s="206">
        <v>0</v>
      </c>
      <c r="BT71" s="206">
        <v>0</v>
      </c>
      <c r="BU71" s="206">
        <v>0</v>
      </c>
      <c r="BV71" s="206">
        <v>0</v>
      </c>
      <c r="BW71" s="206">
        <v>0</v>
      </c>
      <c r="BX71" s="206">
        <v>0</v>
      </c>
      <c r="BY71" s="206">
        <v>0</v>
      </c>
      <c r="BZ71" s="206">
        <v>0</v>
      </c>
      <c r="CA71" s="206">
        <v>0</v>
      </c>
      <c r="CB71" s="206">
        <v>0</v>
      </c>
      <c r="CC71" s="206">
        <v>0</v>
      </c>
      <c r="CD71" s="206">
        <v>0</v>
      </c>
      <c r="CE71" s="206">
        <v>0</v>
      </c>
      <c r="CF71" s="206">
        <v>0</v>
      </c>
      <c r="CG71" s="206">
        <v>0</v>
      </c>
      <c r="CH71" s="206">
        <v>0</v>
      </c>
      <c r="CI71" s="206">
        <v>0</v>
      </c>
      <c r="CJ71" s="206">
        <v>0</v>
      </c>
      <c r="CK71" s="206">
        <v>0</v>
      </c>
      <c r="CL71" s="206">
        <v>0</v>
      </c>
      <c r="CM71" s="206">
        <v>0</v>
      </c>
      <c r="CN71" s="206">
        <v>0</v>
      </c>
      <c r="CO71" s="206">
        <v>0</v>
      </c>
      <c r="CP71" s="206">
        <v>0</v>
      </c>
      <c r="CQ71" s="206">
        <v>0</v>
      </c>
      <c r="CR71" s="206">
        <v>0</v>
      </c>
      <c r="CS71" s="206">
        <v>0</v>
      </c>
      <c r="CT71" s="206">
        <v>0</v>
      </c>
      <c r="CU71" s="206">
        <v>0</v>
      </c>
      <c r="CV71" s="206">
        <v>0</v>
      </c>
      <c r="CW71" s="206">
        <v>0</v>
      </c>
      <c r="CX71" s="206">
        <v>0</v>
      </c>
      <c r="CY71" s="206">
        <v>0</v>
      </c>
      <c r="CZ71" s="206">
        <v>0</v>
      </c>
      <c r="DA71" s="206">
        <v>0</v>
      </c>
      <c r="DB71" s="206">
        <v>0</v>
      </c>
      <c r="DC71" s="206">
        <v>0</v>
      </c>
      <c r="DD71" s="206">
        <v>0</v>
      </c>
      <c r="DE71" s="206">
        <v>0</v>
      </c>
      <c r="DF71" s="206">
        <v>0</v>
      </c>
      <c r="DG71" s="206">
        <v>0</v>
      </c>
      <c r="DH71" s="206">
        <v>0</v>
      </c>
      <c r="DI71" s="206">
        <v>0</v>
      </c>
      <c r="DJ71" s="206">
        <v>0</v>
      </c>
      <c r="DK71" s="206">
        <v>0</v>
      </c>
      <c r="DL71" s="207">
        <v>0</v>
      </c>
      <c r="DM71" s="343">
        <f t="shared" si="4"/>
        <v>0</v>
      </c>
      <c r="DN71" s="317">
        <f t="shared" si="5"/>
        <v>0</v>
      </c>
      <c r="DO71" s="317" t="s">
        <v>419</v>
      </c>
      <c r="DP71" s="317"/>
      <c r="DQ71" s="208"/>
      <c r="DR71" s="209"/>
      <c r="DS71" s="218"/>
      <c r="DT71" s="205" t="s">
        <v>197</v>
      </c>
      <c r="DU71" s="206">
        <f t="shared" si="65"/>
        <v>0</v>
      </c>
      <c r="DV71" s="206">
        <f t="shared" si="66"/>
        <v>0</v>
      </c>
      <c r="DW71" s="206">
        <f t="shared" si="67"/>
        <v>0</v>
      </c>
      <c r="DX71" s="206">
        <f t="shared" si="68"/>
        <v>0</v>
      </c>
      <c r="DY71" s="206">
        <f t="shared" si="69"/>
        <v>0</v>
      </c>
      <c r="DZ71" s="206">
        <f t="shared" si="70"/>
        <v>0</v>
      </c>
      <c r="EA71" s="206">
        <f t="shared" si="71"/>
        <v>0</v>
      </c>
      <c r="EB71" s="206">
        <f t="shared" si="72"/>
        <v>0</v>
      </c>
      <c r="EC71" s="206">
        <f t="shared" si="73"/>
        <v>0</v>
      </c>
      <c r="ED71" s="207">
        <f t="shared" si="7"/>
        <v>0</v>
      </c>
      <c r="EE71" s="303">
        <f t="shared" si="74"/>
        <v>0</v>
      </c>
      <c r="EF71" s="306"/>
      <c r="EG71" s="314"/>
      <c r="EH71" s="101"/>
    </row>
    <row r="72" spans="1:138" s="126" customFormat="1" ht="15" hidden="1" customHeight="1" outlineLevel="1" x14ac:dyDescent="0.35">
      <c r="A72" s="37" t="s">
        <v>149</v>
      </c>
      <c r="B72" s="37">
        <v>4</v>
      </c>
      <c r="C72" s="38">
        <v>4.3</v>
      </c>
      <c r="D72" s="39" t="s">
        <v>225</v>
      </c>
      <c r="E72" s="208"/>
      <c r="F72" s="209"/>
      <c r="G72" s="218"/>
      <c r="H72" s="205" t="s">
        <v>199</v>
      </c>
      <c r="I72" s="206">
        <v>0</v>
      </c>
      <c r="J72" s="206">
        <v>0</v>
      </c>
      <c r="K72" s="206">
        <v>0</v>
      </c>
      <c r="L72" s="206">
        <v>0</v>
      </c>
      <c r="M72" s="206">
        <v>0</v>
      </c>
      <c r="N72" s="206">
        <v>0</v>
      </c>
      <c r="O72" s="206">
        <v>0</v>
      </c>
      <c r="P72" s="206">
        <v>0</v>
      </c>
      <c r="Q72" s="206">
        <v>0</v>
      </c>
      <c r="R72" s="206">
        <v>0</v>
      </c>
      <c r="S72" s="206">
        <v>0</v>
      </c>
      <c r="T72" s="206">
        <v>0</v>
      </c>
      <c r="U72" s="206">
        <v>0</v>
      </c>
      <c r="V72" s="206">
        <v>0</v>
      </c>
      <c r="W72" s="206">
        <v>0</v>
      </c>
      <c r="X72" s="206">
        <v>0</v>
      </c>
      <c r="Y72" s="206">
        <v>0</v>
      </c>
      <c r="Z72" s="206">
        <v>0</v>
      </c>
      <c r="AA72" s="206">
        <v>0</v>
      </c>
      <c r="AB72" s="206">
        <v>0</v>
      </c>
      <c r="AC72" s="206">
        <v>0</v>
      </c>
      <c r="AD72" s="206">
        <v>0</v>
      </c>
      <c r="AE72" s="206">
        <v>0</v>
      </c>
      <c r="AF72" s="206">
        <v>0</v>
      </c>
      <c r="AG72" s="206">
        <v>0</v>
      </c>
      <c r="AH72" s="206">
        <v>0</v>
      </c>
      <c r="AI72" s="206">
        <v>0</v>
      </c>
      <c r="AJ72" s="206">
        <v>0</v>
      </c>
      <c r="AK72" s="206">
        <v>0</v>
      </c>
      <c r="AL72" s="206">
        <v>0</v>
      </c>
      <c r="AM72" s="206">
        <v>0</v>
      </c>
      <c r="AN72" s="206">
        <v>0</v>
      </c>
      <c r="AO72" s="206">
        <v>0</v>
      </c>
      <c r="AP72" s="206">
        <v>0</v>
      </c>
      <c r="AQ72" s="206">
        <v>0</v>
      </c>
      <c r="AR72" s="206">
        <v>0</v>
      </c>
      <c r="AS72" s="206">
        <v>0</v>
      </c>
      <c r="AT72" s="206">
        <v>0</v>
      </c>
      <c r="AU72" s="206">
        <v>0</v>
      </c>
      <c r="AV72" s="206">
        <v>0</v>
      </c>
      <c r="AW72" s="206">
        <v>0</v>
      </c>
      <c r="AX72" s="206">
        <v>0</v>
      </c>
      <c r="AY72" s="206">
        <v>0</v>
      </c>
      <c r="AZ72" s="206">
        <v>0</v>
      </c>
      <c r="BA72" s="206">
        <v>0</v>
      </c>
      <c r="BB72" s="206">
        <v>0</v>
      </c>
      <c r="BC72" s="206">
        <v>0</v>
      </c>
      <c r="BD72" s="206">
        <v>0</v>
      </c>
      <c r="BE72" s="206">
        <v>0</v>
      </c>
      <c r="BF72" s="206">
        <v>0</v>
      </c>
      <c r="BG72" s="206">
        <v>0</v>
      </c>
      <c r="BH72" s="206">
        <v>0</v>
      </c>
      <c r="BI72" s="206">
        <v>0</v>
      </c>
      <c r="BJ72" s="206">
        <v>0</v>
      </c>
      <c r="BK72" s="206">
        <v>0</v>
      </c>
      <c r="BL72" s="206">
        <v>0</v>
      </c>
      <c r="BM72" s="206">
        <v>0</v>
      </c>
      <c r="BN72" s="206">
        <v>0</v>
      </c>
      <c r="BO72" s="206">
        <v>0</v>
      </c>
      <c r="BP72" s="206">
        <v>0</v>
      </c>
      <c r="BQ72" s="206">
        <v>0</v>
      </c>
      <c r="BR72" s="206">
        <v>0</v>
      </c>
      <c r="BS72" s="206">
        <v>0</v>
      </c>
      <c r="BT72" s="206">
        <v>0</v>
      </c>
      <c r="BU72" s="206">
        <v>0</v>
      </c>
      <c r="BV72" s="206">
        <v>0</v>
      </c>
      <c r="BW72" s="206">
        <v>0</v>
      </c>
      <c r="BX72" s="206">
        <v>0</v>
      </c>
      <c r="BY72" s="206">
        <v>0</v>
      </c>
      <c r="BZ72" s="206">
        <v>0</v>
      </c>
      <c r="CA72" s="206">
        <v>0</v>
      </c>
      <c r="CB72" s="206">
        <v>0</v>
      </c>
      <c r="CC72" s="206">
        <v>0</v>
      </c>
      <c r="CD72" s="206">
        <v>0</v>
      </c>
      <c r="CE72" s="206">
        <v>0</v>
      </c>
      <c r="CF72" s="206">
        <v>0</v>
      </c>
      <c r="CG72" s="206">
        <v>0</v>
      </c>
      <c r="CH72" s="206">
        <v>0</v>
      </c>
      <c r="CI72" s="206">
        <v>0</v>
      </c>
      <c r="CJ72" s="206">
        <v>0</v>
      </c>
      <c r="CK72" s="206">
        <v>0</v>
      </c>
      <c r="CL72" s="206">
        <v>0</v>
      </c>
      <c r="CM72" s="206">
        <v>0</v>
      </c>
      <c r="CN72" s="206">
        <v>0</v>
      </c>
      <c r="CO72" s="206">
        <v>0</v>
      </c>
      <c r="CP72" s="206">
        <v>0</v>
      </c>
      <c r="CQ72" s="206">
        <v>0</v>
      </c>
      <c r="CR72" s="206">
        <v>0</v>
      </c>
      <c r="CS72" s="206">
        <v>0</v>
      </c>
      <c r="CT72" s="206">
        <v>0</v>
      </c>
      <c r="CU72" s="206">
        <v>0</v>
      </c>
      <c r="CV72" s="206">
        <v>0</v>
      </c>
      <c r="CW72" s="206">
        <v>0</v>
      </c>
      <c r="CX72" s="206">
        <v>0</v>
      </c>
      <c r="CY72" s="206">
        <v>0</v>
      </c>
      <c r="CZ72" s="206">
        <v>0</v>
      </c>
      <c r="DA72" s="206">
        <v>0</v>
      </c>
      <c r="DB72" s="206">
        <v>0</v>
      </c>
      <c r="DC72" s="206">
        <v>0</v>
      </c>
      <c r="DD72" s="206">
        <v>0</v>
      </c>
      <c r="DE72" s="206">
        <v>0</v>
      </c>
      <c r="DF72" s="206">
        <v>0</v>
      </c>
      <c r="DG72" s="206">
        <v>0</v>
      </c>
      <c r="DH72" s="206">
        <v>0</v>
      </c>
      <c r="DI72" s="206">
        <v>0</v>
      </c>
      <c r="DJ72" s="206">
        <v>0</v>
      </c>
      <c r="DK72" s="206">
        <v>0</v>
      </c>
      <c r="DL72" s="207">
        <v>0</v>
      </c>
      <c r="DM72" s="343">
        <f t="shared" si="4"/>
        <v>0</v>
      </c>
      <c r="DN72" s="317">
        <f t="shared" si="5"/>
        <v>0</v>
      </c>
      <c r="DO72" s="317" t="s">
        <v>418</v>
      </c>
      <c r="DP72" s="317"/>
      <c r="DQ72" s="208"/>
      <c r="DR72" s="209"/>
      <c r="DS72" s="218"/>
      <c r="DT72" s="205" t="s">
        <v>199</v>
      </c>
      <c r="DU72" s="206">
        <f t="shared" si="65"/>
        <v>0</v>
      </c>
      <c r="DV72" s="206">
        <f t="shared" si="66"/>
        <v>0</v>
      </c>
      <c r="DW72" s="206">
        <f t="shared" si="67"/>
        <v>0</v>
      </c>
      <c r="DX72" s="206">
        <f t="shared" si="68"/>
        <v>0</v>
      </c>
      <c r="DY72" s="206">
        <f t="shared" si="69"/>
        <v>0</v>
      </c>
      <c r="DZ72" s="206">
        <f t="shared" si="70"/>
        <v>0</v>
      </c>
      <c r="EA72" s="206">
        <f t="shared" si="71"/>
        <v>0</v>
      </c>
      <c r="EB72" s="206">
        <f t="shared" si="72"/>
        <v>0</v>
      </c>
      <c r="EC72" s="206">
        <f t="shared" si="73"/>
        <v>0</v>
      </c>
      <c r="ED72" s="207">
        <f t="shared" si="7"/>
        <v>0</v>
      </c>
      <c r="EE72" s="303">
        <f t="shared" si="74"/>
        <v>0</v>
      </c>
      <c r="EF72" s="306"/>
      <c r="EG72" s="314"/>
      <c r="EH72" s="101"/>
    </row>
    <row r="73" spans="1:138" s="126" customFormat="1" ht="15" hidden="1" customHeight="1" outlineLevel="1" x14ac:dyDescent="0.35">
      <c r="A73" s="37" t="s">
        <v>149</v>
      </c>
      <c r="B73" s="37">
        <v>4</v>
      </c>
      <c r="C73" s="38">
        <v>4.3</v>
      </c>
      <c r="D73" s="39" t="s">
        <v>226</v>
      </c>
      <c r="E73" s="208"/>
      <c r="F73" s="209"/>
      <c r="G73" s="218"/>
      <c r="H73" s="205" t="s">
        <v>201</v>
      </c>
      <c r="I73" s="206">
        <v>0</v>
      </c>
      <c r="J73" s="206">
        <v>0</v>
      </c>
      <c r="K73" s="206">
        <v>0</v>
      </c>
      <c r="L73" s="206">
        <v>0</v>
      </c>
      <c r="M73" s="206">
        <v>0</v>
      </c>
      <c r="N73" s="206">
        <v>0</v>
      </c>
      <c r="O73" s="206">
        <v>0</v>
      </c>
      <c r="P73" s="206">
        <v>0</v>
      </c>
      <c r="Q73" s="206">
        <v>0</v>
      </c>
      <c r="R73" s="206">
        <v>0</v>
      </c>
      <c r="S73" s="206">
        <v>0</v>
      </c>
      <c r="T73" s="206">
        <v>0</v>
      </c>
      <c r="U73" s="206">
        <v>0</v>
      </c>
      <c r="V73" s="206">
        <v>0</v>
      </c>
      <c r="W73" s="206">
        <v>0</v>
      </c>
      <c r="X73" s="206">
        <v>0</v>
      </c>
      <c r="Y73" s="206">
        <v>0</v>
      </c>
      <c r="Z73" s="206">
        <v>0</v>
      </c>
      <c r="AA73" s="206">
        <v>0</v>
      </c>
      <c r="AB73" s="206">
        <v>0</v>
      </c>
      <c r="AC73" s="206">
        <v>0</v>
      </c>
      <c r="AD73" s="206">
        <v>0</v>
      </c>
      <c r="AE73" s="206">
        <v>0</v>
      </c>
      <c r="AF73" s="206">
        <v>0</v>
      </c>
      <c r="AG73" s="206">
        <v>0</v>
      </c>
      <c r="AH73" s="206">
        <v>0</v>
      </c>
      <c r="AI73" s="206">
        <v>0</v>
      </c>
      <c r="AJ73" s="206">
        <v>0</v>
      </c>
      <c r="AK73" s="206">
        <v>0</v>
      </c>
      <c r="AL73" s="206">
        <v>0</v>
      </c>
      <c r="AM73" s="206">
        <v>0</v>
      </c>
      <c r="AN73" s="206">
        <v>0</v>
      </c>
      <c r="AO73" s="206">
        <v>0</v>
      </c>
      <c r="AP73" s="206">
        <v>0</v>
      </c>
      <c r="AQ73" s="206">
        <v>0</v>
      </c>
      <c r="AR73" s="206">
        <v>0</v>
      </c>
      <c r="AS73" s="206">
        <v>0</v>
      </c>
      <c r="AT73" s="206">
        <v>0</v>
      </c>
      <c r="AU73" s="206">
        <v>0</v>
      </c>
      <c r="AV73" s="206">
        <v>0</v>
      </c>
      <c r="AW73" s="206">
        <v>0</v>
      </c>
      <c r="AX73" s="206">
        <v>0</v>
      </c>
      <c r="AY73" s="206">
        <v>0</v>
      </c>
      <c r="AZ73" s="206">
        <v>0</v>
      </c>
      <c r="BA73" s="206">
        <v>0</v>
      </c>
      <c r="BB73" s="206">
        <v>0</v>
      </c>
      <c r="BC73" s="206">
        <v>0</v>
      </c>
      <c r="BD73" s="206">
        <v>0</v>
      </c>
      <c r="BE73" s="206">
        <v>0</v>
      </c>
      <c r="BF73" s="206">
        <v>0</v>
      </c>
      <c r="BG73" s="206">
        <v>0</v>
      </c>
      <c r="BH73" s="206">
        <v>0</v>
      </c>
      <c r="BI73" s="206">
        <v>0</v>
      </c>
      <c r="BJ73" s="206">
        <v>0</v>
      </c>
      <c r="BK73" s="206">
        <v>0</v>
      </c>
      <c r="BL73" s="206">
        <v>0</v>
      </c>
      <c r="BM73" s="206">
        <v>0</v>
      </c>
      <c r="BN73" s="206">
        <v>0</v>
      </c>
      <c r="BO73" s="206">
        <v>0</v>
      </c>
      <c r="BP73" s="206">
        <v>0</v>
      </c>
      <c r="BQ73" s="206">
        <v>0</v>
      </c>
      <c r="BR73" s="206">
        <v>0</v>
      </c>
      <c r="BS73" s="206">
        <v>0</v>
      </c>
      <c r="BT73" s="206">
        <v>0</v>
      </c>
      <c r="BU73" s="206">
        <v>0</v>
      </c>
      <c r="BV73" s="206">
        <v>0</v>
      </c>
      <c r="BW73" s="206">
        <v>0</v>
      </c>
      <c r="BX73" s="206">
        <v>0</v>
      </c>
      <c r="BY73" s="206">
        <v>0</v>
      </c>
      <c r="BZ73" s="206">
        <v>0</v>
      </c>
      <c r="CA73" s="206">
        <v>0</v>
      </c>
      <c r="CB73" s="206">
        <v>0</v>
      </c>
      <c r="CC73" s="206">
        <v>0</v>
      </c>
      <c r="CD73" s="206">
        <v>0</v>
      </c>
      <c r="CE73" s="206">
        <v>0</v>
      </c>
      <c r="CF73" s="206">
        <v>0</v>
      </c>
      <c r="CG73" s="206">
        <v>0</v>
      </c>
      <c r="CH73" s="206">
        <v>0</v>
      </c>
      <c r="CI73" s="206">
        <v>0</v>
      </c>
      <c r="CJ73" s="206">
        <v>0</v>
      </c>
      <c r="CK73" s="206">
        <v>0</v>
      </c>
      <c r="CL73" s="206">
        <v>0</v>
      </c>
      <c r="CM73" s="206">
        <v>0</v>
      </c>
      <c r="CN73" s="206">
        <v>0</v>
      </c>
      <c r="CO73" s="206">
        <v>0</v>
      </c>
      <c r="CP73" s="206">
        <v>0</v>
      </c>
      <c r="CQ73" s="206">
        <v>0</v>
      </c>
      <c r="CR73" s="206">
        <v>0</v>
      </c>
      <c r="CS73" s="206">
        <v>0</v>
      </c>
      <c r="CT73" s="206">
        <v>0</v>
      </c>
      <c r="CU73" s="206">
        <v>0</v>
      </c>
      <c r="CV73" s="206">
        <v>0</v>
      </c>
      <c r="CW73" s="206">
        <v>0</v>
      </c>
      <c r="CX73" s="206">
        <v>0</v>
      </c>
      <c r="CY73" s="206">
        <v>0</v>
      </c>
      <c r="CZ73" s="206">
        <v>0</v>
      </c>
      <c r="DA73" s="206">
        <v>0</v>
      </c>
      <c r="DB73" s="206">
        <v>0</v>
      </c>
      <c r="DC73" s="206">
        <v>0</v>
      </c>
      <c r="DD73" s="206">
        <v>0</v>
      </c>
      <c r="DE73" s="206">
        <v>0</v>
      </c>
      <c r="DF73" s="206">
        <v>0</v>
      </c>
      <c r="DG73" s="206">
        <v>0</v>
      </c>
      <c r="DH73" s="206">
        <v>0</v>
      </c>
      <c r="DI73" s="206">
        <v>0</v>
      </c>
      <c r="DJ73" s="206">
        <v>0</v>
      </c>
      <c r="DK73" s="206">
        <v>0</v>
      </c>
      <c r="DL73" s="207">
        <v>0</v>
      </c>
      <c r="DM73" s="343">
        <f t="shared" si="4"/>
        <v>0</v>
      </c>
      <c r="DN73" s="317">
        <f t="shared" si="5"/>
        <v>0</v>
      </c>
      <c r="DO73" s="317" t="s">
        <v>418</v>
      </c>
      <c r="DP73" s="317"/>
      <c r="DQ73" s="208"/>
      <c r="DR73" s="209"/>
      <c r="DS73" s="218"/>
      <c r="DT73" s="205" t="s">
        <v>201</v>
      </c>
      <c r="DU73" s="206">
        <f t="shared" si="65"/>
        <v>0</v>
      </c>
      <c r="DV73" s="206">
        <f t="shared" si="66"/>
        <v>0</v>
      </c>
      <c r="DW73" s="206">
        <f t="shared" si="67"/>
        <v>0</v>
      </c>
      <c r="DX73" s="206">
        <f t="shared" si="68"/>
        <v>0</v>
      </c>
      <c r="DY73" s="206">
        <f t="shared" si="69"/>
        <v>0</v>
      </c>
      <c r="DZ73" s="206">
        <f t="shared" si="70"/>
        <v>0</v>
      </c>
      <c r="EA73" s="206">
        <f t="shared" si="71"/>
        <v>0</v>
      </c>
      <c r="EB73" s="206">
        <f t="shared" si="72"/>
        <v>0</v>
      </c>
      <c r="EC73" s="206">
        <f t="shared" si="73"/>
        <v>0</v>
      </c>
      <c r="ED73" s="207">
        <f t="shared" si="7"/>
        <v>0</v>
      </c>
      <c r="EE73" s="303">
        <f t="shared" si="74"/>
        <v>0</v>
      </c>
      <c r="EF73" s="306"/>
      <c r="EG73" s="314"/>
      <c r="EH73" s="101"/>
    </row>
    <row r="74" spans="1:138" s="126" customFormat="1" ht="15" hidden="1" customHeight="1" outlineLevel="1" x14ac:dyDescent="0.35">
      <c r="A74" s="37" t="s">
        <v>149</v>
      </c>
      <c r="B74" s="37">
        <v>4</v>
      </c>
      <c r="C74" s="38">
        <v>4.3</v>
      </c>
      <c r="D74" s="39" t="s">
        <v>227</v>
      </c>
      <c r="E74" s="208"/>
      <c r="F74" s="209"/>
      <c r="G74" s="218"/>
      <c r="H74" s="205" t="s">
        <v>203</v>
      </c>
      <c r="I74" s="206">
        <v>0</v>
      </c>
      <c r="J74" s="206">
        <v>0</v>
      </c>
      <c r="K74" s="206">
        <v>0</v>
      </c>
      <c r="L74" s="206">
        <v>0</v>
      </c>
      <c r="M74" s="206">
        <v>0</v>
      </c>
      <c r="N74" s="206">
        <v>0</v>
      </c>
      <c r="O74" s="206">
        <v>0</v>
      </c>
      <c r="P74" s="206">
        <v>0</v>
      </c>
      <c r="Q74" s="206">
        <v>0</v>
      </c>
      <c r="R74" s="206">
        <v>0</v>
      </c>
      <c r="S74" s="206">
        <v>0</v>
      </c>
      <c r="T74" s="206">
        <v>0</v>
      </c>
      <c r="U74" s="206">
        <v>0</v>
      </c>
      <c r="V74" s="206">
        <v>0</v>
      </c>
      <c r="W74" s="206">
        <v>0</v>
      </c>
      <c r="X74" s="206">
        <v>0</v>
      </c>
      <c r="Y74" s="206">
        <v>0</v>
      </c>
      <c r="Z74" s="206">
        <v>0</v>
      </c>
      <c r="AA74" s="206">
        <v>0</v>
      </c>
      <c r="AB74" s="206">
        <v>0</v>
      </c>
      <c r="AC74" s="206">
        <v>0</v>
      </c>
      <c r="AD74" s="206">
        <v>0</v>
      </c>
      <c r="AE74" s="206">
        <v>0</v>
      </c>
      <c r="AF74" s="206">
        <v>0</v>
      </c>
      <c r="AG74" s="206">
        <v>0</v>
      </c>
      <c r="AH74" s="206">
        <v>0</v>
      </c>
      <c r="AI74" s="206">
        <v>0</v>
      </c>
      <c r="AJ74" s="206">
        <v>0</v>
      </c>
      <c r="AK74" s="206">
        <v>0</v>
      </c>
      <c r="AL74" s="206">
        <v>0</v>
      </c>
      <c r="AM74" s="206">
        <v>0</v>
      </c>
      <c r="AN74" s="206">
        <v>0</v>
      </c>
      <c r="AO74" s="206">
        <v>0</v>
      </c>
      <c r="AP74" s="206">
        <v>0</v>
      </c>
      <c r="AQ74" s="206">
        <v>0</v>
      </c>
      <c r="AR74" s="206">
        <v>0</v>
      </c>
      <c r="AS74" s="206">
        <v>0</v>
      </c>
      <c r="AT74" s="206">
        <v>0</v>
      </c>
      <c r="AU74" s="206">
        <v>0</v>
      </c>
      <c r="AV74" s="206">
        <v>0</v>
      </c>
      <c r="AW74" s="206">
        <v>0</v>
      </c>
      <c r="AX74" s="206">
        <v>0</v>
      </c>
      <c r="AY74" s="206">
        <v>0</v>
      </c>
      <c r="AZ74" s="206">
        <v>0</v>
      </c>
      <c r="BA74" s="206">
        <v>0</v>
      </c>
      <c r="BB74" s="206">
        <v>0</v>
      </c>
      <c r="BC74" s="206">
        <v>0</v>
      </c>
      <c r="BD74" s="206">
        <v>0</v>
      </c>
      <c r="BE74" s="206">
        <v>0</v>
      </c>
      <c r="BF74" s="206">
        <v>0</v>
      </c>
      <c r="BG74" s="206">
        <v>0</v>
      </c>
      <c r="BH74" s="206">
        <v>0</v>
      </c>
      <c r="BI74" s="206">
        <v>0</v>
      </c>
      <c r="BJ74" s="206">
        <v>0</v>
      </c>
      <c r="BK74" s="206">
        <v>0</v>
      </c>
      <c r="BL74" s="206">
        <v>0</v>
      </c>
      <c r="BM74" s="206">
        <v>0</v>
      </c>
      <c r="BN74" s="206">
        <v>0</v>
      </c>
      <c r="BO74" s="206">
        <v>0</v>
      </c>
      <c r="BP74" s="206">
        <v>0</v>
      </c>
      <c r="BQ74" s="206">
        <v>0</v>
      </c>
      <c r="BR74" s="206">
        <v>0</v>
      </c>
      <c r="BS74" s="206">
        <v>0</v>
      </c>
      <c r="BT74" s="206">
        <v>0</v>
      </c>
      <c r="BU74" s="206">
        <v>0</v>
      </c>
      <c r="BV74" s="206">
        <v>0</v>
      </c>
      <c r="BW74" s="206">
        <v>0</v>
      </c>
      <c r="BX74" s="206">
        <v>0</v>
      </c>
      <c r="BY74" s="206">
        <v>0</v>
      </c>
      <c r="BZ74" s="206">
        <v>0</v>
      </c>
      <c r="CA74" s="206">
        <v>0</v>
      </c>
      <c r="CB74" s="206">
        <v>0</v>
      </c>
      <c r="CC74" s="206">
        <v>0</v>
      </c>
      <c r="CD74" s="206">
        <v>0</v>
      </c>
      <c r="CE74" s="206">
        <v>0</v>
      </c>
      <c r="CF74" s="206">
        <v>0</v>
      </c>
      <c r="CG74" s="206">
        <v>0</v>
      </c>
      <c r="CH74" s="206">
        <v>0</v>
      </c>
      <c r="CI74" s="206">
        <v>0</v>
      </c>
      <c r="CJ74" s="206">
        <v>0</v>
      </c>
      <c r="CK74" s="206">
        <v>0</v>
      </c>
      <c r="CL74" s="206">
        <v>0</v>
      </c>
      <c r="CM74" s="206">
        <v>0</v>
      </c>
      <c r="CN74" s="206">
        <v>0</v>
      </c>
      <c r="CO74" s="206">
        <v>0</v>
      </c>
      <c r="CP74" s="206">
        <v>0</v>
      </c>
      <c r="CQ74" s="206">
        <v>0</v>
      </c>
      <c r="CR74" s="206">
        <v>0</v>
      </c>
      <c r="CS74" s="206">
        <v>0</v>
      </c>
      <c r="CT74" s="206">
        <v>0</v>
      </c>
      <c r="CU74" s="206">
        <v>0</v>
      </c>
      <c r="CV74" s="206">
        <v>0</v>
      </c>
      <c r="CW74" s="206">
        <v>0</v>
      </c>
      <c r="CX74" s="206">
        <v>0</v>
      </c>
      <c r="CY74" s="206">
        <v>0</v>
      </c>
      <c r="CZ74" s="206">
        <v>0</v>
      </c>
      <c r="DA74" s="206">
        <v>0</v>
      </c>
      <c r="DB74" s="206">
        <v>0</v>
      </c>
      <c r="DC74" s="206">
        <v>0</v>
      </c>
      <c r="DD74" s="206">
        <v>0</v>
      </c>
      <c r="DE74" s="206">
        <v>0</v>
      </c>
      <c r="DF74" s="206">
        <v>0</v>
      </c>
      <c r="DG74" s="206">
        <v>0</v>
      </c>
      <c r="DH74" s="206">
        <v>0</v>
      </c>
      <c r="DI74" s="206">
        <v>0</v>
      </c>
      <c r="DJ74" s="206">
        <v>0</v>
      </c>
      <c r="DK74" s="206">
        <v>0</v>
      </c>
      <c r="DL74" s="207">
        <v>0</v>
      </c>
      <c r="DM74" s="343">
        <f t="shared" si="4"/>
        <v>0</v>
      </c>
      <c r="DN74" s="317">
        <f t="shared" si="5"/>
        <v>0</v>
      </c>
      <c r="DO74" s="317" t="s">
        <v>418</v>
      </c>
      <c r="DP74" s="317"/>
      <c r="DQ74" s="208"/>
      <c r="DR74" s="209"/>
      <c r="DS74" s="218"/>
      <c r="DT74" s="205" t="s">
        <v>203</v>
      </c>
      <c r="DU74" s="206">
        <f t="shared" si="65"/>
        <v>0</v>
      </c>
      <c r="DV74" s="206">
        <f t="shared" si="66"/>
        <v>0</v>
      </c>
      <c r="DW74" s="206">
        <f t="shared" si="67"/>
        <v>0</v>
      </c>
      <c r="DX74" s="206">
        <f t="shared" si="68"/>
        <v>0</v>
      </c>
      <c r="DY74" s="206">
        <f t="shared" si="69"/>
        <v>0</v>
      </c>
      <c r="DZ74" s="206">
        <f t="shared" si="70"/>
        <v>0</v>
      </c>
      <c r="EA74" s="206">
        <f t="shared" si="71"/>
        <v>0</v>
      </c>
      <c r="EB74" s="206">
        <f t="shared" si="72"/>
        <v>0</v>
      </c>
      <c r="EC74" s="206">
        <f t="shared" si="73"/>
        <v>0</v>
      </c>
      <c r="ED74" s="207">
        <f t="shared" si="7"/>
        <v>0</v>
      </c>
      <c r="EE74" s="303">
        <f t="shared" si="74"/>
        <v>0</v>
      </c>
      <c r="EF74" s="306"/>
      <c r="EG74" s="314"/>
      <c r="EH74" s="101"/>
    </row>
    <row r="75" spans="1:138" s="126" customFormat="1" ht="15.5" collapsed="1" x14ac:dyDescent="0.35">
      <c r="A75" s="127" t="s">
        <v>149</v>
      </c>
      <c r="B75" s="127">
        <v>5</v>
      </c>
      <c r="C75" s="128"/>
      <c r="D75" s="129"/>
      <c r="E75" s="210"/>
      <c r="F75" s="211" t="s">
        <v>228</v>
      </c>
      <c r="G75" s="211"/>
      <c r="H75" s="212"/>
      <c r="I75" s="213">
        <v>0</v>
      </c>
      <c r="J75" s="213">
        <v>0</v>
      </c>
      <c r="K75" s="213">
        <v>0</v>
      </c>
      <c r="L75" s="213">
        <v>0</v>
      </c>
      <c r="M75" s="213">
        <v>0</v>
      </c>
      <c r="N75" s="213">
        <v>0</v>
      </c>
      <c r="O75" s="213">
        <v>0</v>
      </c>
      <c r="P75" s="213">
        <v>0</v>
      </c>
      <c r="Q75" s="213">
        <v>0</v>
      </c>
      <c r="R75" s="213">
        <v>0</v>
      </c>
      <c r="S75" s="213">
        <v>0</v>
      </c>
      <c r="T75" s="213">
        <v>0</v>
      </c>
      <c r="U75" s="213">
        <v>0</v>
      </c>
      <c r="V75" s="213">
        <v>0</v>
      </c>
      <c r="W75" s="213">
        <v>0</v>
      </c>
      <c r="X75" s="213">
        <v>0</v>
      </c>
      <c r="Y75" s="213">
        <v>0</v>
      </c>
      <c r="Z75" s="213">
        <v>0</v>
      </c>
      <c r="AA75" s="213">
        <v>0</v>
      </c>
      <c r="AB75" s="213">
        <v>0</v>
      </c>
      <c r="AC75" s="213">
        <v>0</v>
      </c>
      <c r="AD75" s="213">
        <v>0</v>
      </c>
      <c r="AE75" s="213">
        <v>0</v>
      </c>
      <c r="AF75" s="213">
        <v>0</v>
      </c>
      <c r="AG75" s="213">
        <v>0</v>
      </c>
      <c r="AH75" s="213">
        <v>0</v>
      </c>
      <c r="AI75" s="213">
        <v>0</v>
      </c>
      <c r="AJ75" s="213">
        <v>0</v>
      </c>
      <c r="AK75" s="213">
        <v>0</v>
      </c>
      <c r="AL75" s="213">
        <v>0</v>
      </c>
      <c r="AM75" s="213">
        <v>0</v>
      </c>
      <c r="AN75" s="213">
        <v>0</v>
      </c>
      <c r="AO75" s="213">
        <v>0</v>
      </c>
      <c r="AP75" s="213">
        <v>0</v>
      </c>
      <c r="AQ75" s="213">
        <v>0</v>
      </c>
      <c r="AR75" s="213">
        <v>0</v>
      </c>
      <c r="AS75" s="213">
        <v>0</v>
      </c>
      <c r="AT75" s="213">
        <v>0</v>
      </c>
      <c r="AU75" s="213">
        <v>0</v>
      </c>
      <c r="AV75" s="213">
        <v>0</v>
      </c>
      <c r="AW75" s="213">
        <v>0</v>
      </c>
      <c r="AX75" s="213">
        <v>0</v>
      </c>
      <c r="AY75" s="213">
        <v>0</v>
      </c>
      <c r="AZ75" s="213">
        <v>0</v>
      </c>
      <c r="BA75" s="213">
        <v>0</v>
      </c>
      <c r="BB75" s="213">
        <v>0</v>
      </c>
      <c r="BC75" s="213">
        <v>0</v>
      </c>
      <c r="BD75" s="213">
        <v>0</v>
      </c>
      <c r="BE75" s="213">
        <v>0</v>
      </c>
      <c r="BF75" s="213">
        <v>0</v>
      </c>
      <c r="BG75" s="213">
        <v>0</v>
      </c>
      <c r="BH75" s="213">
        <v>0</v>
      </c>
      <c r="BI75" s="213">
        <v>0</v>
      </c>
      <c r="BJ75" s="213">
        <v>0</v>
      </c>
      <c r="BK75" s="213">
        <v>0</v>
      </c>
      <c r="BL75" s="213">
        <v>0</v>
      </c>
      <c r="BM75" s="213">
        <v>0</v>
      </c>
      <c r="BN75" s="213">
        <v>0</v>
      </c>
      <c r="BO75" s="213">
        <v>0</v>
      </c>
      <c r="BP75" s="213">
        <v>0</v>
      </c>
      <c r="BQ75" s="213">
        <v>0</v>
      </c>
      <c r="BR75" s="213">
        <v>0</v>
      </c>
      <c r="BS75" s="213">
        <v>0</v>
      </c>
      <c r="BT75" s="213">
        <v>0</v>
      </c>
      <c r="BU75" s="213">
        <v>0</v>
      </c>
      <c r="BV75" s="213">
        <v>0</v>
      </c>
      <c r="BW75" s="213">
        <v>0</v>
      </c>
      <c r="BX75" s="213">
        <v>0</v>
      </c>
      <c r="BY75" s="213">
        <v>0</v>
      </c>
      <c r="BZ75" s="213">
        <v>0</v>
      </c>
      <c r="CA75" s="213">
        <v>0</v>
      </c>
      <c r="CB75" s="213">
        <v>0</v>
      </c>
      <c r="CC75" s="213">
        <v>0</v>
      </c>
      <c r="CD75" s="213">
        <v>0</v>
      </c>
      <c r="CE75" s="213">
        <v>0</v>
      </c>
      <c r="CF75" s="213">
        <v>0</v>
      </c>
      <c r="CG75" s="213">
        <v>0</v>
      </c>
      <c r="CH75" s="213">
        <v>0</v>
      </c>
      <c r="CI75" s="213">
        <v>0</v>
      </c>
      <c r="CJ75" s="213">
        <v>0</v>
      </c>
      <c r="CK75" s="213">
        <v>0</v>
      </c>
      <c r="CL75" s="213">
        <v>0</v>
      </c>
      <c r="CM75" s="213">
        <v>0</v>
      </c>
      <c r="CN75" s="213">
        <v>0</v>
      </c>
      <c r="CO75" s="213">
        <v>0</v>
      </c>
      <c r="CP75" s="213">
        <v>0</v>
      </c>
      <c r="CQ75" s="213">
        <v>0</v>
      </c>
      <c r="CR75" s="213">
        <v>0</v>
      </c>
      <c r="CS75" s="213">
        <v>0</v>
      </c>
      <c r="CT75" s="213">
        <v>0</v>
      </c>
      <c r="CU75" s="213">
        <v>0</v>
      </c>
      <c r="CV75" s="213">
        <v>0</v>
      </c>
      <c r="CW75" s="213">
        <v>0</v>
      </c>
      <c r="CX75" s="213">
        <v>0</v>
      </c>
      <c r="CY75" s="213">
        <v>0</v>
      </c>
      <c r="CZ75" s="213">
        <v>0</v>
      </c>
      <c r="DA75" s="213">
        <v>0</v>
      </c>
      <c r="DB75" s="213">
        <v>0</v>
      </c>
      <c r="DC75" s="213">
        <v>0</v>
      </c>
      <c r="DD75" s="213">
        <v>0</v>
      </c>
      <c r="DE75" s="213">
        <v>0</v>
      </c>
      <c r="DF75" s="213">
        <v>0</v>
      </c>
      <c r="DG75" s="213">
        <v>0</v>
      </c>
      <c r="DH75" s="213">
        <v>0</v>
      </c>
      <c r="DI75" s="213">
        <v>0</v>
      </c>
      <c r="DJ75" s="213">
        <v>0</v>
      </c>
      <c r="DK75" s="213">
        <v>0</v>
      </c>
      <c r="DL75" s="214">
        <v>0</v>
      </c>
      <c r="DM75" s="343">
        <f t="shared" si="4"/>
        <v>0</v>
      </c>
      <c r="DN75" s="317">
        <f t="shared" si="5"/>
        <v>0</v>
      </c>
      <c r="DO75" s="317"/>
      <c r="DP75" s="317"/>
      <c r="DQ75" s="210"/>
      <c r="DR75" s="211" t="s">
        <v>228</v>
      </c>
      <c r="DS75" s="211"/>
      <c r="DT75" s="212"/>
      <c r="DU75" s="213">
        <f t="shared" ref="DU75:EC75" si="75">DU76+DU85+DU94</f>
        <v>101.6904762300999</v>
      </c>
      <c r="DV75" s="213">
        <f t="shared" si="75"/>
        <v>0</v>
      </c>
      <c r="DW75" s="213">
        <f t="shared" si="75"/>
        <v>0</v>
      </c>
      <c r="DX75" s="213">
        <f t="shared" si="75"/>
        <v>0</v>
      </c>
      <c r="DY75" s="213">
        <f t="shared" si="75"/>
        <v>0</v>
      </c>
      <c r="DZ75" s="213">
        <f t="shared" si="75"/>
        <v>0</v>
      </c>
      <c r="EA75" s="213">
        <f t="shared" si="75"/>
        <v>0</v>
      </c>
      <c r="EB75" s="213">
        <f t="shared" si="75"/>
        <v>0</v>
      </c>
      <c r="EC75" s="213">
        <f t="shared" si="75"/>
        <v>0</v>
      </c>
      <c r="ED75" s="214">
        <f t="shared" si="7"/>
        <v>101.6904762300999</v>
      </c>
      <c r="EE75" s="305"/>
      <c r="EF75" s="306"/>
      <c r="EG75" s="314"/>
      <c r="EH75" s="101"/>
    </row>
    <row r="76" spans="1:138" s="126" customFormat="1" ht="15" hidden="1" customHeight="1" outlineLevel="1" x14ac:dyDescent="0.35">
      <c r="A76" s="127" t="s">
        <v>149</v>
      </c>
      <c r="B76" s="127">
        <v>5</v>
      </c>
      <c r="C76" s="128">
        <v>5.0999999999999996</v>
      </c>
      <c r="D76" s="129"/>
      <c r="E76" s="210"/>
      <c r="F76" s="211"/>
      <c r="G76" s="211" t="s">
        <v>154</v>
      </c>
      <c r="H76" s="212"/>
      <c r="I76" s="215">
        <v>0</v>
      </c>
      <c r="J76" s="213">
        <v>0</v>
      </c>
      <c r="K76" s="213">
        <v>0</v>
      </c>
      <c r="L76" s="213">
        <v>0</v>
      </c>
      <c r="M76" s="213">
        <v>0</v>
      </c>
      <c r="N76" s="213">
        <v>0</v>
      </c>
      <c r="O76" s="213">
        <v>0</v>
      </c>
      <c r="P76" s="213">
        <v>0</v>
      </c>
      <c r="Q76" s="213">
        <v>0</v>
      </c>
      <c r="R76" s="213">
        <v>0</v>
      </c>
      <c r="S76" s="213">
        <v>0</v>
      </c>
      <c r="T76" s="213">
        <v>0</v>
      </c>
      <c r="U76" s="213">
        <v>0</v>
      </c>
      <c r="V76" s="213">
        <v>0</v>
      </c>
      <c r="W76" s="213">
        <v>0</v>
      </c>
      <c r="X76" s="213">
        <v>0</v>
      </c>
      <c r="Y76" s="213">
        <v>0</v>
      </c>
      <c r="Z76" s="213">
        <v>0</v>
      </c>
      <c r="AA76" s="213">
        <v>0</v>
      </c>
      <c r="AB76" s="213">
        <v>0</v>
      </c>
      <c r="AC76" s="213">
        <v>0</v>
      </c>
      <c r="AD76" s="213">
        <v>0</v>
      </c>
      <c r="AE76" s="213">
        <v>0</v>
      </c>
      <c r="AF76" s="213">
        <v>0</v>
      </c>
      <c r="AG76" s="213">
        <v>0</v>
      </c>
      <c r="AH76" s="213">
        <v>0</v>
      </c>
      <c r="AI76" s="213">
        <v>0</v>
      </c>
      <c r="AJ76" s="213">
        <v>0</v>
      </c>
      <c r="AK76" s="213">
        <v>0</v>
      </c>
      <c r="AL76" s="213">
        <v>0</v>
      </c>
      <c r="AM76" s="213">
        <v>0</v>
      </c>
      <c r="AN76" s="213">
        <v>0</v>
      </c>
      <c r="AO76" s="213">
        <v>0</v>
      </c>
      <c r="AP76" s="213">
        <v>0</v>
      </c>
      <c r="AQ76" s="213">
        <v>0</v>
      </c>
      <c r="AR76" s="213">
        <v>0</v>
      </c>
      <c r="AS76" s="213">
        <v>0</v>
      </c>
      <c r="AT76" s="213">
        <v>0</v>
      </c>
      <c r="AU76" s="213">
        <v>0</v>
      </c>
      <c r="AV76" s="213">
        <v>0</v>
      </c>
      <c r="AW76" s="213">
        <v>0</v>
      </c>
      <c r="AX76" s="213">
        <v>0</v>
      </c>
      <c r="AY76" s="213">
        <v>0</v>
      </c>
      <c r="AZ76" s="213">
        <v>0</v>
      </c>
      <c r="BA76" s="213">
        <v>0</v>
      </c>
      <c r="BB76" s="213">
        <v>0</v>
      </c>
      <c r="BC76" s="213">
        <v>0</v>
      </c>
      <c r="BD76" s="213">
        <v>0</v>
      </c>
      <c r="BE76" s="213">
        <v>0</v>
      </c>
      <c r="BF76" s="213">
        <v>0</v>
      </c>
      <c r="BG76" s="213">
        <v>0</v>
      </c>
      <c r="BH76" s="213">
        <v>0</v>
      </c>
      <c r="BI76" s="213">
        <v>0</v>
      </c>
      <c r="BJ76" s="213">
        <v>0</v>
      </c>
      <c r="BK76" s="213">
        <v>0</v>
      </c>
      <c r="BL76" s="213">
        <v>0</v>
      </c>
      <c r="BM76" s="213">
        <v>0</v>
      </c>
      <c r="BN76" s="213">
        <v>0</v>
      </c>
      <c r="BO76" s="213">
        <v>0</v>
      </c>
      <c r="BP76" s="213">
        <v>0</v>
      </c>
      <c r="BQ76" s="213">
        <v>0</v>
      </c>
      <c r="BR76" s="213">
        <v>0</v>
      </c>
      <c r="BS76" s="213">
        <v>0</v>
      </c>
      <c r="BT76" s="213">
        <v>0</v>
      </c>
      <c r="BU76" s="213">
        <v>0</v>
      </c>
      <c r="BV76" s="213">
        <v>0</v>
      </c>
      <c r="BW76" s="213">
        <v>0</v>
      </c>
      <c r="BX76" s="213">
        <v>0</v>
      </c>
      <c r="BY76" s="213">
        <v>0</v>
      </c>
      <c r="BZ76" s="213">
        <v>0</v>
      </c>
      <c r="CA76" s="213">
        <v>0</v>
      </c>
      <c r="CB76" s="213">
        <v>0</v>
      </c>
      <c r="CC76" s="213">
        <v>0</v>
      </c>
      <c r="CD76" s="213">
        <v>0</v>
      </c>
      <c r="CE76" s="213">
        <v>0</v>
      </c>
      <c r="CF76" s="213">
        <v>0</v>
      </c>
      <c r="CG76" s="213">
        <v>0</v>
      </c>
      <c r="CH76" s="213">
        <v>0</v>
      </c>
      <c r="CI76" s="213">
        <v>0</v>
      </c>
      <c r="CJ76" s="213">
        <v>0</v>
      </c>
      <c r="CK76" s="213">
        <v>0</v>
      </c>
      <c r="CL76" s="213">
        <v>0</v>
      </c>
      <c r="CM76" s="213">
        <v>0</v>
      </c>
      <c r="CN76" s="213">
        <v>0</v>
      </c>
      <c r="CO76" s="213">
        <v>0</v>
      </c>
      <c r="CP76" s="213">
        <v>0</v>
      </c>
      <c r="CQ76" s="213">
        <v>0</v>
      </c>
      <c r="CR76" s="213">
        <v>0</v>
      </c>
      <c r="CS76" s="213">
        <v>0</v>
      </c>
      <c r="CT76" s="213">
        <v>0</v>
      </c>
      <c r="CU76" s="213">
        <v>0</v>
      </c>
      <c r="CV76" s="213">
        <v>0</v>
      </c>
      <c r="CW76" s="213">
        <v>0</v>
      </c>
      <c r="CX76" s="213">
        <v>0</v>
      </c>
      <c r="CY76" s="213">
        <v>0</v>
      </c>
      <c r="CZ76" s="213">
        <v>0</v>
      </c>
      <c r="DA76" s="213">
        <v>0</v>
      </c>
      <c r="DB76" s="213">
        <v>0</v>
      </c>
      <c r="DC76" s="213">
        <v>0</v>
      </c>
      <c r="DD76" s="213">
        <v>0</v>
      </c>
      <c r="DE76" s="213">
        <v>0</v>
      </c>
      <c r="DF76" s="213">
        <v>0</v>
      </c>
      <c r="DG76" s="213">
        <v>0</v>
      </c>
      <c r="DH76" s="213">
        <v>0</v>
      </c>
      <c r="DI76" s="213">
        <v>0</v>
      </c>
      <c r="DJ76" s="213">
        <v>0</v>
      </c>
      <c r="DK76" s="213">
        <v>0</v>
      </c>
      <c r="DL76" s="214">
        <v>0</v>
      </c>
      <c r="DM76" s="343">
        <f t="shared" si="4"/>
        <v>0</v>
      </c>
      <c r="DN76" s="317">
        <f t="shared" si="5"/>
        <v>0</v>
      </c>
      <c r="DO76" s="317"/>
      <c r="DP76" s="317"/>
      <c r="DQ76" s="210"/>
      <c r="DR76" s="211"/>
      <c r="DS76" s="211" t="s">
        <v>154</v>
      </c>
      <c r="DT76" s="212"/>
      <c r="DU76" s="213">
        <f t="shared" ref="DU76:EC76" si="76">SUM(DU77:DU84)</f>
        <v>101.6904762300999</v>
      </c>
      <c r="DV76" s="213">
        <f t="shared" si="76"/>
        <v>0</v>
      </c>
      <c r="DW76" s="213">
        <f t="shared" si="76"/>
        <v>0</v>
      </c>
      <c r="DX76" s="213">
        <f t="shared" si="76"/>
        <v>0</v>
      </c>
      <c r="DY76" s="213">
        <f t="shared" si="76"/>
        <v>0</v>
      </c>
      <c r="DZ76" s="213">
        <f t="shared" si="76"/>
        <v>0</v>
      </c>
      <c r="EA76" s="213">
        <f t="shared" si="76"/>
        <v>0</v>
      </c>
      <c r="EB76" s="213">
        <f t="shared" si="76"/>
        <v>0</v>
      </c>
      <c r="EC76" s="213">
        <f t="shared" si="76"/>
        <v>0</v>
      </c>
      <c r="ED76" s="214">
        <f t="shared" si="7"/>
        <v>101.6904762300999</v>
      </c>
      <c r="EE76" s="305"/>
      <c r="EF76" s="306"/>
      <c r="EG76" s="314"/>
      <c r="EH76" s="101"/>
    </row>
    <row r="77" spans="1:138" s="126" customFormat="1" ht="15" hidden="1" customHeight="1" outlineLevel="1" x14ac:dyDescent="0.35">
      <c r="A77" s="37" t="s">
        <v>149</v>
      </c>
      <c r="B77" s="37">
        <v>5</v>
      </c>
      <c r="C77" s="38">
        <v>5.0999999999999996</v>
      </c>
      <c r="D77" s="39" t="s">
        <v>229</v>
      </c>
      <c r="E77" s="208"/>
      <c r="F77" s="209"/>
      <c r="G77" s="218"/>
      <c r="H77" s="205" t="s">
        <v>156</v>
      </c>
      <c r="I77" s="206">
        <v>101690.4762300999</v>
      </c>
      <c r="J77" s="206">
        <v>0</v>
      </c>
      <c r="K77" s="206">
        <v>0</v>
      </c>
      <c r="L77" s="206">
        <v>0</v>
      </c>
      <c r="M77" s="206">
        <v>0</v>
      </c>
      <c r="N77" s="206">
        <v>0</v>
      </c>
      <c r="O77" s="206">
        <v>0</v>
      </c>
      <c r="P77" s="206">
        <v>0</v>
      </c>
      <c r="Q77" s="206">
        <v>0</v>
      </c>
      <c r="R77" s="206">
        <v>0</v>
      </c>
      <c r="S77" s="206">
        <v>0</v>
      </c>
      <c r="T77" s="206">
        <v>0</v>
      </c>
      <c r="U77" s="206">
        <v>0</v>
      </c>
      <c r="V77" s="206">
        <v>0</v>
      </c>
      <c r="W77" s="206">
        <v>0</v>
      </c>
      <c r="X77" s="206">
        <v>0</v>
      </c>
      <c r="Y77" s="206">
        <v>0</v>
      </c>
      <c r="Z77" s="206">
        <v>0</v>
      </c>
      <c r="AA77" s="206">
        <v>0</v>
      </c>
      <c r="AB77" s="206">
        <v>0</v>
      </c>
      <c r="AC77" s="206">
        <v>0</v>
      </c>
      <c r="AD77" s="206">
        <v>0</v>
      </c>
      <c r="AE77" s="206">
        <v>0</v>
      </c>
      <c r="AF77" s="206">
        <v>0</v>
      </c>
      <c r="AG77" s="206">
        <v>0</v>
      </c>
      <c r="AH77" s="206">
        <v>0</v>
      </c>
      <c r="AI77" s="206">
        <v>0</v>
      </c>
      <c r="AJ77" s="206">
        <v>0</v>
      </c>
      <c r="AK77" s="206">
        <v>0</v>
      </c>
      <c r="AL77" s="206">
        <v>0</v>
      </c>
      <c r="AM77" s="206">
        <v>0</v>
      </c>
      <c r="AN77" s="206">
        <v>0</v>
      </c>
      <c r="AO77" s="206">
        <v>0</v>
      </c>
      <c r="AP77" s="206">
        <v>0</v>
      </c>
      <c r="AQ77" s="206">
        <v>0</v>
      </c>
      <c r="AR77" s="206">
        <v>0</v>
      </c>
      <c r="AS77" s="206">
        <v>0</v>
      </c>
      <c r="AT77" s="206">
        <v>0</v>
      </c>
      <c r="AU77" s="206">
        <v>0</v>
      </c>
      <c r="AV77" s="206">
        <v>0</v>
      </c>
      <c r="AW77" s="206">
        <v>0</v>
      </c>
      <c r="AX77" s="206">
        <v>0</v>
      </c>
      <c r="AY77" s="206">
        <v>0</v>
      </c>
      <c r="AZ77" s="206">
        <v>0</v>
      </c>
      <c r="BA77" s="206">
        <v>0</v>
      </c>
      <c r="BB77" s="206">
        <v>0</v>
      </c>
      <c r="BC77" s="206">
        <v>0</v>
      </c>
      <c r="BD77" s="206">
        <v>0</v>
      </c>
      <c r="BE77" s="206">
        <v>0</v>
      </c>
      <c r="BF77" s="206">
        <v>0</v>
      </c>
      <c r="BG77" s="206">
        <v>0</v>
      </c>
      <c r="BH77" s="206">
        <v>0</v>
      </c>
      <c r="BI77" s="206">
        <v>0</v>
      </c>
      <c r="BJ77" s="206">
        <v>0</v>
      </c>
      <c r="BK77" s="206">
        <v>0</v>
      </c>
      <c r="BL77" s="206">
        <v>0</v>
      </c>
      <c r="BM77" s="206">
        <v>0</v>
      </c>
      <c r="BN77" s="206">
        <v>0</v>
      </c>
      <c r="BO77" s="206">
        <v>0</v>
      </c>
      <c r="BP77" s="206">
        <v>0</v>
      </c>
      <c r="BQ77" s="206">
        <v>0</v>
      </c>
      <c r="BR77" s="206">
        <v>0</v>
      </c>
      <c r="BS77" s="206">
        <v>0</v>
      </c>
      <c r="BT77" s="206">
        <v>0</v>
      </c>
      <c r="BU77" s="206">
        <v>0</v>
      </c>
      <c r="BV77" s="206">
        <v>0</v>
      </c>
      <c r="BW77" s="206">
        <v>0</v>
      </c>
      <c r="BX77" s="206">
        <v>0</v>
      </c>
      <c r="BY77" s="206">
        <v>0</v>
      </c>
      <c r="BZ77" s="206">
        <v>0</v>
      </c>
      <c r="CA77" s="206">
        <v>0</v>
      </c>
      <c r="CB77" s="206">
        <v>0</v>
      </c>
      <c r="CC77" s="206">
        <v>0</v>
      </c>
      <c r="CD77" s="206">
        <v>0</v>
      </c>
      <c r="CE77" s="206">
        <v>0</v>
      </c>
      <c r="CF77" s="206">
        <v>0</v>
      </c>
      <c r="CG77" s="206">
        <v>0</v>
      </c>
      <c r="CH77" s="206">
        <v>0</v>
      </c>
      <c r="CI77" s="206">
        <v>0</v>
      </c>
      <c r="CJ77" s="206">
        <v>0</v>
      </c>
      <c r="CK77" s="206">
        <v>0</v>
      </c>
      <c r="CL77" s="206">
        <v>0</v>
      </c>
      <c r="CM77" s="206">
        <v>0</v>
      </c>
      <c r="CN77" s="206">
        <v>0</v>
      </c>
      <c r="CO77" s="206">
        <v>0</v>
      </c>
      <c r="CP77" s="206">
        <v>0</v>
      </c>
      <c r="CQ77" s="206">
        <v>0</v>
      </c>
      <c r="CR77" s="206">
        <v>0</v>
      </c>
      <c r="CS77" s="206">
        <v>0</v>
      </c>
      <c r="CT77" s="206">
        <v>0</v>
      </c>
      <c r="CU77" s="206">
        <v>0</v>
      </c>
      <c r="CV77" s="206">
        <v>0</v>
      </c>
      <c r="CW77" s="206">
        <v>0</v>
      </c>
      <c r="CX77" s="206">
        <v>0</v>
      </c>
      <c r="CY77" s="206">
        <v>0</v>
      </c>
      <c r="CZ77" s="206">
        <v>0</v>
      </c>
      <c r="DA77" s="206">
        <v>0</v>
      </c>
      <c r="DB77" s="206">
        <v>0</v>
      </c>
      <c r="DC77" s="206">
        <v>0</v>
      </c>
      <c r="DD77" s="206">
        <v>0</v>
      </c>
      <c r="DE77" s="206">
        <v>0</v>
      </c>
      <c r="DF77" s="206">
        <v>0</v>
      </c>
      <c r="DG77" s="206">
        <v>0</v>
      </c>
      <c r="DH77" s="206">
        <v>0</v>
      </c>
      <c r="DI77" s="206">
        <v>0</v>
      </c>
      <c r="DJ77" s="206">
        <v>0</v>
      </c>
      <c r="DK77" s="206">
        <v>0</v>
      </c>
      <c r="DL77" s="207">
        <v>101690.4762300999</v>
      </c>
      <c r="DM77" s="343">
        <f t="shared" si="4"/>
        <v>101690.4762300999</v>
      </c>
      <c r="DN77" s="317">
        <f t="shared" si="5"/>
        <v>101690.4762300999</v>
      </c>
      <c r="DO77" s="317" t="s">
        <v>419</v>
      </c>
      <c r="DP77" s="317"/>
      <c r="DQ77" s="208"/>
      <c r="DR77" s="209"/>
      <c r="DS77" s="218"/>
      <c r="DT77" s="205" t="s">
        <v>156</v>
      </c>
      <c r="DU77" s="206">
        <f t="shared" ref="DU77:DU84" si="77">I77/$DQ$4</f>
        <v>101.6904762300999</v>
      </c>
      <c r="DV77" s="206">
        <f t="shared" ref="DV77:DV84" si="78">SUM(J77:O77)/$DQ$4</f>
        <v>0</v>
      </c>
      <c r="DW77" s="206">
        <f t="shared" ref="DW77:DW84" si="79">SUM(P77:AL77)/$DQ$4</f>
        <v>0</v>
      </c>
      <c r="DX77" s="206">
        <f t="shared" ref="DX77:DX84" si="80">SUM(AM77:CT77)/$DQ$4</f>
        <v>0</v>
      </c>
      <c r="DY77" s="206">
        <f t="shared" ref="DY77:DY84" si="81">SUM(CU77:CY77)/$DQ$4</f>
        <v>0</v>
      </c>
      <c r="DZ77" s="206">
        <f t="shared" ref="DZ77:DZ84" si="82">SUM(CZ77:DE77)/$DQ$4</f>
        <v>0</v>
      </c>
      <c r="EA77" s="206">
        <f t="shared" ref="EA77:EA84" si="83">SUM(DF77:DG77)/$DQ$4</f>
        <v>0</v>
      </c>
      <c r="EB77" s="206">
        <f t="shared" ref="EB77:EB84" si="84">SUM(DH77:DI77)/$DQ$4</f>
        <v>0</v>
      </c>
      <c r="EC77" s="206">
        <f t="shared" ref="EC77:EC84" si="85">SUM(DJ77:DK77)/$DQ$4</f>
        <v>0</v>
      </c>
      <c r="ED77" s="207">
        <f t="shared" ref="ED77:ED84" si="86">SUM(DU77:EC77)</f>
        <v>101.6904762300999</v>
      </c>
      <c r="EE77" s="303">
        <f t="shared" ref="EE77:EE84" si="87">ED77-(DL77/$DQ$4)</f>
        <v>0</v>
      </c>
      <c r="EF77" s="306"/>
      <c r="EG77" s="314"/>
      <c r="EH77" s="101"/>
    </row>
    <row r="78" spans="1:138" s="126" customFormat="1" ht="15" hidden="1" customHeight="1" outlineLevel="1" x14ac:dyDescent="0.35">
      <c r="A78" s="37" t="s">
        <v>149</v>
      </c>
      <c r="B78" s="37">
        <v>5</v>
      </c>
      <c r="C78" s="38">
        <v>5.0999999999999996</v>
      </c>
      <c r="D78" s="39" t="s">
        <v>230</v>
      </c>
      <c r="E78" s="208"/>
      <c r="F78" s="209"/>
      <c r="G78" s="218"/>
      <c r="H78" s="205" t="s">
        <v>158</v>
      </c>
      <c r="I78" s="206">
        <v>0</v>
      </c>
      <c r="J78" s="206">
        <v>0</v>
      </c>
      <c r="K78" s="206">
        <v>0</v>
      </c>
      <c r="L78" s="206">
        <v>0</v>
      </c>
      <c r="M78" s="206">
        <v>0</v>
      </c>
      <c r="N78" s="206">
        <v>0</v>
      </c>
      <c r="O78" s="206">
        <v>0</v>
      </c>
      <c r="P78" s="206">
        <v>0</v>
      </c>
      <c r="Q78" s="206">
        <v>0</v>
      </c>
      <c r="R78" s="206">
        <v>0</v>
      </c>
      <c r="S78" s="206">
        <v>0</v>
      </c>
      <c r="T78" s="206">
        <v>0</v>
      </c>
      <c r="U78" s="206">
        <v>0</v>
      </c>
      <c r="V78" s="206">
        <v>0</v>
      </c>
      <c r="W78" s="206">
        <v>0</v>
      </c>
      <c r="X78" s="206">
        <v>0</v>
      </c>
      <c r="Y78" s="206">
        <v>0</v>
      </c>
      <c r="Z78" s="206">
        <v>0</v>
      </c>
      <c r="AA78" s="206">
        <v>0</v>
      </c>
      <c r="AB78" s="206">
        <v>0</v>
      </c>
      <c r="AC78" s="206">
        <v>0</v>
      </c>
      <c r="AD78" s="206">
        <v>0</v>
      </c>
      <c r="AE78" s="206">
        <v>0</v>
      </c>
      <c r="AF78" s="206">
        <v>0</v>
      </c>
      <c r="AG78" s="206">
        <v>0</v>
      </c>
      <c r="AH78" s="206">
        <v>0</v>
      </c>
      <c r="AI78" s="206">
        <v>0</v>
      </c>
      <c r="AJ78" s="206">
        <v>0</v>
      </c>
      <c r="AK78" s="206">
        <v>0</v>
      </c>
      <c r="AL78" s="206">
        <v>0</v>
      </c>
      <c r="AM78" s="206">
        <v>0</v>
      </c>
      <c r="AN78" s="206">
        <v>0</v>
      </c>
      <c r="AO78" s="206">
        <v>0</v>
      </c>
      <c r="AP78" s="206">
        <v>0</v>
      </c>
      <c r="AQ78" s="206">
        <v>0</v>
      </c>
      <c r="AR78" s="206">
        <v>0</v>
      </c>
      <c r="AS78" s="206">
        <v>0</v>
      </c>
      <c r="AT78" s="206">
        <v>0</v>
      </c>
      <c r="AU78" s="206">
        <v>0</v>
      </c>
      <c r="AV78" s="206">
        <v>0</v>
      </c>
      <c r="AW78" s="206">
        <v>0</v>
      </c>
      <c r="AX78" s="206">
        <v>0</v>
      </c>
      <c r="AY78" s="206">
        <v>0</v>
      </c>
      <c r="AZ78" s="206">
        <v>0</v>
      </c>
      <c r="BA78" s="206">
        <v>0</v>
      </c>
      <c r="BB78" s="206">
        <v>0</v>
      </c>
      <c r="BC78" s="206">
        <v>0</v>
      </c>
      <c r="BD78" s="206">
        <v>0</v>
      </c>
      <c r="BE78" s="206">
        <v>0</v>
      </c>
      <c r="BF78" s="206">
        <v>0</v>
      </c>
      <c r="BG78" s="206">
        <v>0</v>
      </c>
      <c r="BH78" s="206">
        <v>0</v>
      </c>
      <c r="BI78" s="206">
        <v>0</v>
      </c>
      <c r="BJ78" s="206">
        <v>0</v>
      </c>
      <c r="BK78" s="206">
        <v>0</v>
      </c>
      <c r="BL78" s="206">
        <v>0</v>
      </c>
      <c r="BM78" s="206">
        <v>0</v>
      </c>
      <c r="BN78" s="206">
        <v>0</v>
      </c>
      <c r="BO78" s="206">
        <v>0</v>
      </c>
      <c r="BP78" s="206">
        <v>0</v>
      </c>
      <c r="BQ78" s="206">
        <v>0</v>
      </c>
      <c r="BR78" s="206">
        <v>0</v>
      </c>
      <c r="BS78" s="206">
        <v>0</v>
      </c>
      <c r="BT78" s="206">
        <v>0</v>
      </c>
      <c r="BU78" s="206">
        <v>0</v>
      </c>
      <c r="BV78" s="206">
        <v>0</v>
      </c>
      <c r="BW78" s="206">
        <v>0</v>
      </c>
      <c r="BX78" s="206">
        <v>0</v>
      </c>
      <c r="BY78" s="206">
        <v>0</v>
      </c>
      <c r="BZ78" s="206">
        <v>0</v>
      </c>
      <c r="CA78" s="206">
        <v>0</v>
      </c>
      <c r="CB78" s="206">
        <v>0</v>
      </c>
      <c r="CC78" s="206">
        <v>0</v>
      </c>
      <c r="CD78" s="206">
        <v>0</v>
      </c>
      <c r="CE78" s="206">
        <v>0</v>
      </c>
      <c r="CF78" s="206">
        <v>0</v>
      </c>
      <c r="CG78" s="206">
        <v>0</v>
      </c>
      <c r="CH78" s="206">
        <v>0</v>
      </c>
      <c r="CI78" s="206">
        <v>0</v>
      </c>
      <c r="CJ78" s="206">
        <v>0</v>
      </c>
      <c r="CK78" s="206">
        <v>0</v>
      </c>
      <c r="CL78" s="206">
        <v>0</v>
      </c>
      <c r="CM78" s="206">
        <v>0</v>
      </c>
      <c r="CN78" s="206">
        <v>0</v>
      </c>
      <c r="CO78" s="206">
        <v>0</v>
      </c>
      <c r="CP78" s="206">
        <v>0</v>
      </c>
      <c r="CQ78" s="206">
        <v>0</v>
      </c>
      <c r="CR78" s="206">
        <v>0</v>
      </c>
      <c r="CS78" s="206">
        <v>0</v>
      </c>
      <c r="CT78" s="206">
        <v>0</v>
      </c>
      <c r="CU78" s="206">
        <v>0</v>
      </c>
      <c r="CV78" s="206">
        <v>0</v>
      </c>
      <c r="CW78" s="206">
        <v>0</v>
      </c>
      <c r="CX78" s="206">
        <v>0</v>
      </c>
      <c r="CY78" s="206">
        <v>0</v>
      </c>
      <c r="CZ78" s="206">
        <v>0</v>
      </c>
      <c r="DA78" s="206">
        <v>0</v>
      </c>
      <c r="DB78" s="206">
        <v>0</v>
      </c>
      <c r="DC78" s="206">
        <v>0</v>
      </c>
      <c r="DD78" s="206">
        <v>0</v>
      </c>
      <c r="DE78" s="206">
        <v>0</v>
      </c>
      <c r="DF78" s="206">
        <v>0</v>
      </c>
      <c r="DG78" s="206">
        <v>0</v>
      </c>
      <c r="DH78" s="206">
        <v>0</v>
      </c>
      <c r="DI78" s="206">
        <v>0</v>
      </c>
      <c r="DJ78" s="206">
        <v>0</v>
      </c>
      <c r="DK78" s="206">
        <v>0</v>
      </c>
      <c r="DL78" s="207">
        <v>0</v>
      </c>
      <c r="DM78" s="343">
        <f t="shared" si="4"/>
        <v>0</v>
      </c>
      <c r="DN78" s="317">
        <f t="shared" si="5"/>
        <v>0</v>
      </c>
      <c r="DO78" s="317" t="s">
        <v>418</v>
      </c>
      <c r="DP78" s="317"/>
      <c r="DQ78" s="208"/>
      <c r="DR78" s="209"/>
      <c r="DS78" s="218"/>
      <c r="DT78" s="205" t="s">
        <v>158</v>
      </c>
      <c r="DU78" s="206">
        <f t="shared" si="77"/>
        <v>0</v>
      </c>
      <c r="DV78" s="206">
        <f t="shared" si="78"/>
        <v>0</v>
      </c>
      <c r="DW78" s="206">
        <f t="shared" si="79"/>
        <v>0</v>
      </c>
      <c r="DX78" s="206">
        <f t="shared" si="80"/>
        <v>0</v>
      </c>
      <c r="DY78" s="206">
        <f t="shared" si="81"/>
        <v>0</v>
      </c>
      <c r="DZ78" s="206">
        <f t="shared" si="82"/>
        <v>0</v>
      </c>
      <c r="EA78" s="206">
        <f t="shared" si="83"/>
        <v>0</v>
      </c>
      <c r="EB78" s="206">
        <f t="shared" si="84"/>
        <v>0</v>
      </c>
      <c r="EC78" s="206">
        <f t="shared" si="85"/>
        <v>0</v>
      </c>
      <c r="ED78" s="207">
        <f t="shared" si="86"/>
        <v>0</v>
      </c>
      <c r="EE78" s="303">
        <f t="shared" si="87"/>
        <v>0</v>
      </c>
      <c r="EF78" s="306"/>
      <c r="EG78" s="314"/>
      <c r="EH78" s="101"/>
    </row>
    <row r="79" spans="1:138" s="126" customFormat="1" ht="15" hidden="1" customHeight="1" outlineLevel="1" x14ac:dyDescent="0.35">
      <c r="A79" s="37" t="s">
        <v>149</v>
      </c>
      <c r="B79" s="37">
        <v>5</v>
      </c>
      <c r="C79" s="38">
        <v>5.0999999999999996</v>
      </c>
      <c r="D79" s="39" t="s">
        <v>231</v>
      </c>
      <c r="E79" s="208"/>
      <c r="F79" s="209"/>
      <c r="G79" s="218"/>
      <c r="H79" s="205" t="s">
        <v>160</v>
      </c>
      <c r="I79" s="206">
        <v>0</v>
      </c>
      <c r="J79" s="206">
        <v>0</v>
      </c>
      <c r="K79" s="206">
        <v>0</v>
      </c>
      <c r="L79" s="206">
        <v>0</v>
      </c>
      <c r="M79" s="206">
        <v>0</v>
      </c>
      <c r="N79" s="206">
        <v>0</v>
      </c>
      <c r="O79" s="206">
        <v>0</v>
      </c>
      <c r="P79" s="206">
        <v>0</v>
      </c>
      <c r="Q79" s="206">
        <v>0</v>
      </c>
      <c r="R79" s="206">
        <v>0</v>
      </c>
      <c r="S79" s="206">
        <v>0</v>
      </c>
      <c r="T79" s="206">
        <v>0</v>
      </c>
      <c r="U79" s="206">
        <v>0</v>
      </c>
      <c r="V79" s="206">
        <v>0</v>
      </c>
      <c r="W79" s="206">
        <v>0</v>
      </c>
      <c r="X79" s="206">
        <v>0</v>
      </c>
      <c r="Y79" s="206">
        <v>0</v>
      </c>
      <c r="Z79" s="206">
        <v>0</v>
      </c>
      <c r="AA79" s="206">
        <v>0</v>
      </c>
      <c r="AB79" s="206">
        <v>0</v>
      </c>
      <c r="AC79" s="206">
        <v>0</v>
      </c>
      <c r="AD79" s="206">
        <v>0</v>
      </c>
      <c r="AE79" s="206">
        <v>0</v>
      </c>
      <c r="AF79" s="206">
        <v>0</v>
      </c>
      <c r="AG79" s="206">
        <v>0</v>
      </c>
      <c r="AH79" s="206">
        <v>0</v>
      </c>
      <c r="AI79" s="206">
        <v>0</v>
      </c>
      <c r="AJ79" s="206">
        <v>0</v>
      </c>
      <c r="AK79" s="206">
        <v>0</v>
      </c>
      <c r="AL79" s="206">
        <v>0</v>
      </c>
      <c r="AM79" s="206">
        <v>0</v>
      </c>
      <c r="AN79" s="206">
        <v>0</v>
      </c>
      <c r="AO79" s="206">
        <v>0</v>
      </c>
      <c r="AP79" s="206">
        <v>0</v>
      </c>
      <c r="AQ79" s="206">
        <v>0</v>
      </c>
      <c r="AR79" s="206">
        <v>0</v>
      </c>
      <c r="AS79" s="206">
        <v>0</v>
      </c>
      <c r="AT79" s="206">
        <v>0</v>
      </c>
      <c r="AU79" s="206">
        <v>0</v>
      </c>
      <c r="AV79" s="206">
        <v>0</v>
      </c>
      <c r="AW79" s="206">
        <v>0</v>
      </c>
      <c r="AX79" s="206">
        <v>0</v>
      </c>
      <c r="AY79" s="206">
        <v>0</v>
      </c>
      <c r="AZ79" s="206">
        <v>0</v>
      </c>
      <c r="BA79" s="206">
        <v>0</v>
      </c>
      <c r="BB79" s="206">
        <v>0</v>
      </c>
      <c r="BC79" s="206">
        <v>0</v>
      </c>
      <c r="BD79" s="206">
        <v>0</v>
      </c>
      <c r="BE79" s="206">
        <v>0</v>
      </c>
      <c r="BF79" s="206">
        <v>0</v>
      </c>
      <c r="BG79" s="206">
        <v>0</v>
      </c>
      <c r="BH79" s="206">
        <v>0</v>
      </c>
      <c r="BI79" s="206">
        <v>0</v>
      </c>
      <c r="BJ79" s="206">
        <v>0</v>
      </c>
      <c r="BK79" s="206">
        <v>0</v>
      </c>
      <c r="BL79" s="206">
        <v>0</v>
      </c>
      <c r="BM79" s="206">
        <v>0</v>
      </c>
      <c r="BN79" s="206">
        <v>0</v>
      </c>
      <c r="BO79" s="206">
        <v>0</v>
      </c>
      <c r="BP79" s="206">
        <v>0</v>
      </c>
      <c r="BQ79" s="206">
        <v>0</v>
      </c>
      <c r="BR79" s="206">
        <v>0</v>
      </c>
      <c r="BS79" s="206">
        <v>0</v>
      </c>
      <c r="BT79" s="206">
        <v>0</v>
      </c>
      <c r="BU79" s="206">
        <v>0</v>
      </c>
      <c r="BV79" s="206">
        <v>0</v>
      </c>
      <c r="BW79" s="206">
        <v>0</v>
      </c>
      <c r="BX79" s="206">
        <v>0</v>
      </c>
      <c r="BY79" s="206">
        <v>0</v>
      </c>
      <c r="BZ79" s="206">
        <v>0</v>
      </c>
      <c r="CA79" s="206">
        <v>0</v>
      </c>
      <c r="CB79" s="206">
        <v>0</v>
      </c>
      <c r="CC79" s="206">
        <v>0</v>
      </c>
      <c r="CD79" s="206">
        <v>0</v>
      </c>
      <c r="CE79" s="206">
        <v>0</v>
      </c>
      <c r="CF79" s="206">
        <v>0</v>
      </c>
      <c r="CG79" s="206">
        <v>0</v>
      </c>
      <c r="CH79" s="206">
        <v>0</v>
      </c>
      <c r="CI79" s="206">
        <v>0</v>
      </c>
      <c r="CJ79" s="206">
        <v>0</v>
      </c>
      <c r="CK79" s="206">
        <v>0</v>
      </c>
      <c r="CL79" s="206">
        <v>0</v>
      </c>
      <c r="CM79" s="206">
        <v>0</v>
      </c>
      <c r="CN79" s="206">
        <v>0</v>
      </c>
      <c r="CO79" s="206">
        <v>0</v>
      </c>
      <c r="CP79" s="206">
        <v>0</v>
      </c>
      <c r="CQ79" s="206">
        <v>0</v>
      </c>
      <c r="CR79" s="206">
        <v>0</v>
      </c>
      <c r="CS79" s="206">
        <v>0</v>
      </c>
      <c r="CT79" s="206">
        <v>0</v>
      </c>
      <c r="CU79" s="206">
        <v>0</v>
      </c>
      <c r="CV79" s="206">
        <v>0</v>
      </c>
      <c r="CW79" s="206">
        <v>0</v>
      </c>
      <c r="CX79" s="206">
        <v>0</v>
      </c>
      <c r="CY79" s="206">
        <v>0</v>
      </c>
      <c r="CZ79" s="206">
        <v>0</v>
      </c>
      <c r="DA79" s="206">
        <v>0</v>
      </c>
      <c r="DB79" s="206">
        <v>0</v>
      </c>
      <c r="DC79" s="206">
        <v>0</v>
      </c>
      <c r="DD79" s="206">
        <v>0</v>
      </c>
      <c r="DE79" s="206">
        <v>0</v>
      </c>
      <c r="DF79" s="206">
        <v>0</v>
      </c>
      <c r="DG79" s="206">
        <v>0</v>
      </c>
      <c r="DH79" s="206">
        <v>0</v>
      </c>
      <c r="DI79" s="206">
        <v>0</v>
      </c>
      <c r="DJ79" s="206">
        <v>0</v>
      </c>
      <c r="DK79" s="206">
        <v>0</v>
      </c>
      <c r="DL79" s="207">
        <v>0</v>
      </c>
      <c r="DM79" s="343">
        <f t="shared" si="4"/>
        <v>0</v>
      </c>
      <c r="DN79" s="317">
        <f t="shared" si="5"/>
        <v>0</v>
      </c>
      <c r="DO79" s="317" t="s">
        <v>419</v>
      </c>
      <c r="DP79" s="317"/>
      <c r="DQ79" s="208"/>
      <c r="DR79" s="209"/>
      <c r="DS79" s="218"/>
      <c r="DT79" s="205" t="s">
        <v>160</v>
      </c>
      <c r="DU79" s="206">
        <f t="shared" si="77"/>
        <v>0</v>
      </c>
      <c r="DV79" s="206">
        <f t="shared" si="78"/>
        <v>0</v>
      </c>
      <c r="DW79" s="206">
        <f t="shared" si="79"/>
        <v>0</v>
      </c>
      <c r="DX79" s="206">
        <f t="shared" si="80"/>
        <v>0</v>
      </c>
      <c r="DY79" s="206">
        <f t="shared" si="81"/>
        <v>0</v>
      </c>
      <c r="DZ79" s="206">
        <f t="shared" si="82"/>
        <v>0</v>
      </c>
      <c r="EA79" s="206">
        <f t="shared" si="83"/>
        <v>0</v>
      </c>
      <c r="EB79" s="206">
        <f t="shared" si="84"/>
        <v>0</v>
      </c>
      <c r="EC79" s="206">
        <f t="shared" si="85"/>
        <v>0</v>
      </c>
      <c r="ED79" s="207">
        <f t="shared" si="86"/>
        <v>0</v>
      </c>
      <c r="EE79" s="303">
        <f t="shared" si="87"/>
        <v>0</v>
      </c>
      <c r="EF79" s="306"/>
      <c r="EG79" s="314"/>
      <c r="EH79" s="101"/>
    </row>
    <row r="80" spans="1:138" s="126" customFormat="1" ht="15" hidden="1" customHeight="1" outlineLevel="1" x14ac:dyDescent="0.35">
      <c r="A80" s="37" t="s">
        <v>149</v>
      </c>
      <c r="B80" s="37">
        <v>5</v>
      </c>
      <c r="C80" s="38">
        <v>5.0999999999999996</v>
      </c>
      <c r="D80" s="39" t="s">
        <v>232</v>
      </c>
      <c r="E80" s="208"/>
      <c r="F80" s="209"/>
      <c r="G80" s="218"/>
      <c r="H80" s="205" t="s">
        <v>162</v>
      </c>
      <c r="I80" s="206">
        <v>0</v>
      </c>
      <c r="J80" s="206">
        <v>0</v>
      </c>
      <c r="K80" s="206">
        <v>0</v>
      </c>
      <c r="L80" s="206">
        <v>0</v>
      </c>
      <c r="M80" s="206">
        <v>0</v>
      </c>
      <c r="N80" s="206">
        <v>0</v>
      </c>
      <c r="O80" s="206">
        <v>0</v>
      </c>
      <c r="P80" s="206">
        <v>0</v>
      </c>
      <c r="Q80" s="206">
        <v>0</v>
      </c>
      <c r="R80" s="206">
        <v>0</v>
      </c>
      <c r="S80" s="206">
        <v>0</v>
      </c>
      <c r="T80" s="206">
        <v>0</v>
      </c>
      <c r="U80" s="206">
        <v>0</v>
      </c>
      <c r="V80" s="206">
        <v>0</v>
      </c>
      <c r="W80" s="206">
        <v>0</v>
      </c>
      <c r="X80" s="206">
        <v>0</v>
      </c>
      <c r="Y80" s="206">
        <v>0</v>
      </c>
      <c r="Z80" s="206">
        <v>0</v>
      </c>
      <c r="AA80" s="206">
        <v>0</v>
      </c>
      <c r="AB80" s="206">
        <v>0</v>
      </c>
      <c r="AC80" s="206">
        <v>0</v>
      </c>
      <c r="AD80" s="206">
        <v>0</v>
      </c>
      <c r="AE80" s="206">
        <v>0</v>
      </c>
      <c r="AF80" s="206">
        <v>0</v>
      </c>
      <c r="AG80" s="206">
        <v>0</v>
      </c>
      <c r="AH80" s="206">
        <v>0</v>
      </c>
      <c r="AI80" s="206">
        <v>0</v>
      </c>
      <c r="AJ80" s="206">
        <v>0</v>
      </c>
      <c r="AK80" s="206">
        <v>0</v>
      </c>
      <c r="AL80" s="206">
        <v>0</v>
      </c>
      <c r="AM80" s="206">
        <v>0</v>
      </c>
      <c r="AN80" s="206">
        <v>0</v>
      </c>
      <c r="AO80" s="206">
        <v>0</v>
      </c>
      <c r="AP80" s="206">
        <v>0</v>
      </c>
      <c r="AQ80" s="206">
        <v>0</v>
      </c>
      <c r="AR80" s="206">
        <v>0</v>
      </c>
      <c r="AS80" s="206">
        <v>0</v>
      </c>
      <c r="AT80" s="206">
        <v>0</v>
      </c>
      <c r="AU80" s="206">
        <v>0</v>
      </c>
      <c r="AV80" s="206">
        <v>0</v>
      </c>
      <c r="AW80" s="206">
        <v>0</v>
      </c>
      <c r="AX80" s="206">
        <v>0</v>
      </c>
      <c r="AY80" s="206">
        <v>0</v>
      </c>
      <c r="AZ80" s="206">
        <v>0</v>
      </c>
      <c r="BA80" s="206">
        <v>0</v>
      </c>
      <c r="BB80" s="206">
        <v>0</v>
      </c>
      <c r="BC80" s="206">
        <v>0</v>
      </c>
      <c r="BD80" s="206">
        <v>0</v>
      </c>
      <c r="BE80" s="206">
        <v>0</v>
      </c>
      <c r="BF80" s="206">
        <v>0</v>
      </c>
      <c r="BG80" s="206">
        <v>0</v>
      </c>
      <c r="BH80" s="206">
        <v>0</v>
      </c>
      <c r="BI80" s="206">
        <v>0</v>
      </c>
      <c r="BJ80" s="206">
        <v>0</v>
      </c>
      <c r="BK80" s="206">
        <v>0</v>
      </c>
      <c r="BL80" s="206">
        <v>0</v>
      </c>
      <c r="BM80" s="206">
        <v>0</v>
      </c>
      <c r="BN80" s="206">
        <v>0</v>
      </c>
      <c r="BO80" s="206">
        <v>0</v>
      </c>
      <c r="BP80" s="206">
        <v>0</v>
      </c>
      <c r="BQ80" s="206">
        <v>0</v>
      </c>
      <c r="BR80" s="206">
        <v>0</v>
      </c>
      <c r="BS80" s="206">
        <v>0</v>
      </c>
      <c r="BT80" s="206">
        <v>0</v>
      </c>
      <c r="BU80" s="206">
        <v>0</v>
      </c>
      <c r="BV80" s="206">
        <v>0</v>
      </c>
      <c r="BW80" s="206">
        <v>0</v>
      </c>
      <c r="BX80" s="206">
        <v>0</v>
      </c>
      <c r="BY80" s="206">
        <v>0</v>
      </c>
      <c r="BZ80" s="206">
        <v>0</v>
      </c>
      <c r="CA80" s="206">
        <v>0</v>
      </c>
      <c r="CB80" s="206">
        <v>0</v>
      </c>
      <c r="CC80" s="206">
        <v>0</v>
      </c>
      <c r="CD80" s="206">
        <v>0</v>
      </c>
      <c r="CE80" s="206">
        <v>0</v>
      </c>
      <c r="CF80" s="206">
        <v>0</v>
      </c>
      <c r="CG80" s="206">
        <v>0</v>
      </c>
      <c r="CH80" s="206">
        <v>0</v>
      </c>
      <c r="CI80" s="206">
        <v>0</v>
      </c>
      <c r="CJ80" s="206">
        <v>0</v>
      </c>
      <c r="CK80" s="206">
        <v>0</v>
      </c>
      <c r="CL80" s="206">
        <v>0</v>
      </c>
      <c r="CM80" s="206">
        <v>0</v>
      </c>
      <c r="CN80" s="206">
        <v>0</v>
      </c>
      <c r="CO80" s="206">
        <v>0</v>
      </c>
      <c r="CP80" s="206">
        <v>0</v>
      </c>
      <c r="CQ80" s="206">
        <v>0</v>
      </c>
      <c r="CR80" s="206">
        <v>0</v>
      </c>
      <c r="CS80" s="206">
        <v>0</v>
      </c>
      <c r="CT80" s="206">
        <v>0</v>
      </c>
      <c r="CU80" s="206">
        <v>0</v>
      </c>
      <c r="CV80" s="206">
        <v>0</v>
      </c>
      <c r="CW80" s="206">
        <v>0</v>
      </c>
      <c r="CX80" s="206">
        <v>0</v>
      </c>
      <c r="CY80" s="206">
        <v>0</v>
      </c>
      <c r="CZ80" s="206">
        <v>0</v>
      </c>
      <c r="DA80" s="206">
        <v>0</v>
      </c>
      <c r="DB80" s="206">
        <v>0</v>
      </c>
      <c r="DC80" s="206">
        <v>0</v>
      </c>
      <c r="DD80" s="206">
        <v>0</v>
      </c>
      <c r="DE80" s="206">
        <v>0</v>
      </c>
      <c r="DF80" s="206">
        <v>0</v>
      </c>
      <c r="DG80" s="206">
        <v>0</v>
      </c>
      <c r="DH80" s="206">
        <v>0</v>
      </c>
      <c r="DI80" s="206">
        <v>0</v>
      </c>
      <c r="DJ80" s="206">
        <v>0</v>
      </c>
      <c r="DK80" s="206">
        <v>0</v>
      </c>
      <c r="DL80" s="207">
        <v>0</v>
      </c>
      <c r="DM80" s="343">
        <f t="shared" si="4"/>
        <v>0</v>
      </c>
      <c r="DN80" s="317">
        <f t="shared" si="5"/>
        <v>0</v>
      </c>
      <c r="DO80" s="317" t="s">
        <v>418</v>
      </c>
      <c r="DP80" s="317"/>
      <c r="DQ80" s="208"/>
      <c r="DR80" s="209"/>
      <c r="DS80" s="218"/>
      <c r="DT80" s="205" t="s">
        <v>162</v>
      </c>
      <c r="DU80" s="206">
        <f t="shared" si="77"/>
        <v>0</v>
      </c>
      <c r="DV80" s="206">
        <f t="shared" si="78"/>
        <v>0</v>
      </c>
      <c r="DW80" s="206">
        <f t="shared" si="79"/>
        <v>0</v>
      </c>
      <c r="DX80" s="206">
        <f t="shared" si="80"/>
        <v>0</v>
      </c>
      <c r="DY80" s="206">
        <f t="shared" si="81"/>
        <v>0</v>
      </c>
      <c r="DZ80" s="206">
        <f t="shared" si="82"/>
        <v>0</v>
      </c>
      <c r="EA80" s="206">
        <f t="shared" si="83"/>
        <v>0</v>
      </c>
      <c r="EB80" s="206">
        <f t="shared" si="84"/>
        <v>0</v>
      </c>
      <c r="EC80" s="206">
        <f t="shared" si="85"/>
        <v>0</v>
      </c>
      <c r="ED80" s="207">
        <f t="shared" si="86"/>
        <v>0</v>
      </c>
      <c r="EE80" s="303">
        <f t="shared" si="87"/>
        <v>0</v>
      </c>
      <c r="EF80" s="306"/>
      <c r="EG80" s="314"/>
      <c r="EH80" s="101"/>
    </row>
    <row r="81" spans="1:138" s="126" customFormat="1" ht="15" hidden="1" customHeight="1" outlineLevel="1" x14ac:dyDescent="0.35">
      <c r="A81" s="37" t="s">
        <v>149</v>
      </c>
      <c r="B81" s="37">
        <v>5</v>
      </c>
      <c r="C81" s="38">
        <v>5.0999999999999996</v>
      </c>
      <c r="D81" s="39" t="s">
        <v>233</v>
      </c>
      <c r="E81" s="208"/>
      <c r="F81" s="209"/>
      <c r="G81" s="218"/>
      <c r="H81" s="205" t="s">
        <v>164</v>
      </c>
      <c r="I81" s="206">
        <v>0</v>
      </c>
      <c r="J81" s="206">
        <v>0</v>
      </c>
      <c r="K81" s="206">
        <v>0</v>
      </c>
      <c r="L81" s="206">
        <v>0</v>
      </c>
      <c r="M81" s="206">
        <v>0</v>
      </c>
      <c r="N81" s="206">
        <v>0</v>
      </c>
      <c r="O81" s="206">
        <v>0</v>
      </c>
      <c r="P81" s="206">
        <v>0</v>
      </c>
      <c r="Q81" s="206">
        <v>0</v>
      </c>
      <c r="R81" s="206">
        <v>0</v>
      </c>
      <c r="S81" s="206">
        <v>0</v>
      </c>
      <c r="T81" s="206">
        <v>0</v>
      </c>
      <c r="U81" s="206">
        <v>0</v>
      </c>
      <c r="V81" s="206">
        <v>0</v>
      </c>
      <c r="W81" s="206">
        <v>0</v>
      </c>
      <c r="X81" s="206">
        <v>0</v>
      </c>
      <c r="Y81" s="206">
        <v>0</v>
      </c>
      <c r="Z81" s="206">
        <v>0</v>
      </c>
      <c r="AA81" s="206">
        <v>0</v>
      </c>
      <c r="AB81" s="206">
        <v>0</v>
      </c>
      <c r="AC81" s="206">
        <v>0</v>
      </c>
      <c r="AD81" s="206">
        <v>0</v>
      </c>
      <c r="AE81" s="206">
        <v>0</v>
      </c>
      <c r="AF81" s="206">
        <v>0</v>
      </c>
      <c r="AG81" s="206">
        <v>0</v>
      </c>
      <c r="AH81" s="206">
        <v>0</v>
      </c>
      <c r="AI81" s="206">
        <v>0</v>
      </c>
      <c r="AJ81" s="206">
        <v>0</v>
      </c>
      <c r="AK81" s="206">
        <v>0</v>
      </c>
      <c r="AL81" s="206">
        <v>0</v>
      </c>
      <c r="AM81" s="206">
        <v>0</v>
      </c>
      <c r="AN81" s="206">
        <v>0</v>
      </c>
      <c r="AO81" s="206">
        <v>0</v>
      </c>
      <c r="AP81" s="206">
        <v>0</v>
      </c>
      <c r="AQ81" s="206">
        <v>0</v>
      </c>
      <c r="AR81" s="206">
        <v>0</v>
      </c>
      <c r="AS81" s="206">
        <v>0</v>
      </c>
      <c r="AT81" s="206">
        <v>0</v>
      </c>
      <c r="AU81" s="206">
        <v>0</v>
      </c>
      <c r="AV81" s="206">
        <v>0</v>
      </c>
      <c r="AW81" s="206">
        <v>0</v>
      </c>
      <c r="AX81" s="206">
        <v>0</v>
      </c>
      <c r="AY81" s="206">
        <v>0</v>
      </c>
      <c r="AZ81" s="206">
        <v>0</v>
      </c>
      <c r="BA81" s="206">
        <v>0</v>
      </c>
      <c r="BB81" s="206">
        <v>0</v>
      </c>
      <c r="BC81" s="206">
        <v>0</v>
      </c>
      <c r="BD81" s="206">
        <v>0</v>
      </c>
      <c r="BE81" s="206">
        <v>0</v>
      </c>
      <c r="BF81" s="206">
        <v>0</v>
      </c>
      <c r="BG81" s="206">
        <v>0</v>
      </c>
      <c r="BH81" s="206">
        <v>0</v>
      </c>
      <c r="BI81" s="206">
        <v>0</v>
      </c>
      <c r="BJ81" s="206">
        <v>0</v>
      </c>
      <c r="BK81" s="206">
        <v>0</v>
      </c>
      <c r="BL81" s="206">
        <v>0</v>
      </c>
      <c r="BM81" s="206">
        <v>0</v>
      </c>
      <c r="BN81" s="206">
        <v>0</v>
      </c>
      <c r="BO81" s="206">
        <v>0</v>
      </c>
      <c r="BP81" s="206">
        <v>0</v>
      </c>
      <c r="BQ81" s="206">
        <v>0</v>
      </c>
      <c r="BR81" s="206">
        <v>0</v>
      </c>
      <c r="BS81" s="206">
        <v>0</v>
      </c>
      <c r="BT81" s="206">
        <v>0</v>
      </c>
      <c r="BU81" s="206">
        <v>0</v>
      </c>
      <c r="BV81" s="206">
        <v>0</v>
      </c>
      <c r="BW81" s="206">
        <v>0</v>
      </c>
      <c r="BX81" s="206">
        <v>0</v>
      </c>
      <c r="BY81" s="206">
        <v>0</v>
      </c>
      <c r="BZ81" s="206">
        <v>0</v>
      </c>
      <c r="CA81" s="206">
        <v>0</v>
      </c>
      <c r="CB81" s="206">
        <v>0</v>
      </c>
      <c r="CC81" s="206">
        <v>0</v>
      </c>
      <c r="CD81" s="206">
        <v>0</v>
      </c>
      <c r="CE81" s="206">
        <v>0</v>
      </c>
      <c r="CF81" s="206">
        <v>0</v>
      </c>
      <c r="CG81" s="206">
        <v>0</v>
      </c>
      <c r="CH81" s="206">
        <v>0</v>
      </c>
      <c r="CI81" s="206">
        <v>0</v>
      </c>
      <c r="CJ81" s="206">
        <v>0</v>
      </c>
      <c r="CK81" s="206">
        <v>0</v>
      </c>
      <c r="CL81" s="206">
        <v>0</v>
      </c>
      <c r="CM81" s="206">
        <v>0</v>
      </c>
      <c r="CN81" s="206">
        <v>0</v>
      </c>
      <c r="CO81" s="206">
        <v>0</v>
      </c>
      <c r="CP81" s="206">
        <v>0</v>
      </c>
      <c r="CQ81" s="206">
        <v>0</v>
      </c>
      <c r="CR81" s="206">
        <v>0</v>
      </c>
      <c r="CS81" s="206">
        <v>0</v>
      </c>
      <c r="CT81" s="206">
        <v>0</v>
      </c>
      <c r="CU81" s="206">
        <v>0</v>
      </c>
      <c r="CV81" s="206">
        <v>0</v>
      </c>
      <c r="CW81" s="206">
        <v>0</v>
      </c>
      <c r="CX81" s="206">
        <v>0</v>
      </c>
      <c r="CY81" s="206">
        <v>0</v>
      </c>
      <c r="CZ81" s="206">
        <v>0</v>
      </c>
      <c r="DA81" s="206">
        <v>0</v>
      </c>
      <c r="DB81" s="206">
        <v>0</v>
      </c>
      <c r="DC81" s="206">
        <v>0</v>
      </c>
      <c r="DD81" s="206">
        <v>0</v>
      </c>
      <c r="DE81" s="206">
        <v>0</v>
      </c>
      <c r="DF81" s="206">
        <v>0</v>
      </c>
      <c r="DG81" s="206">
        <v>0</v>
      </c>
      <c r="DH81" s="206">
        <v>0</v>
      </c>
      <c r="DI81" s="206">
        <v>0</v>
      </c>
      <c r="DJ81" s="206">
        <v>0</v>
      </c>
      <c r="DK81" s="206">
        <v>0</v>
      </c>
      <c r="DL81" s="207">
        <v>0</v>
      </c>
      <c r="DM81" s="343">
        <f t="shared" ref="DM81:DM144" si="88">SUM(I81:AL81)</f>
        <v>0</v>
      </c>
      <c r="DN81" s="317">
        <f t="shared" ref="DN81:DN144" si="89">SUM(I81:O81)</f>
        <v>0</v>
      </c>
      <c r="DO81" s="317" t="s">
        <v>418</v>
      </c>
      <c r="DP81" s="317"/>
      <c r="DQ81" s="208"/>
      <c r="DR81" s="209"/>
      <c r="DS81" s="218"/>
      <c r="DT81" s="205" t="s">
        <v>164</v>
      </c>
      <c r="DU81" s="206">
        <f t="shared" si="77"/>
        <v>0</v>
      </c>
      <c r="DV81" s="206">
        <f t="shared" si="78"/>
        <v>0</v>
      </c>
      <c r="DW81" s="206">
        <f t="shared" si="79"/>
        <v>0</v>
      </c>
      <c r="DX81" s="206">
        <f t="shared" si="80"/>
        <v>0</v>
      </c>
      <c r="DY81" s="206">
        <f t="shared" si="81"/>
        <v>0</v>
      </c>
      <c r="DZ81" s="206">
        <f t="shared" si="82"/>
        <v>0</v>
      </c>
      <c r="EA81" s="206">
        <f t="shared" si="83"/>
        <v>0</v>
      </c>
      <c r="EB81" s="206">
        <f t="shared" si="84"/>
        <v>0</v>
      </c>
      <c r="EC81" s="206">
        <f t="shared" si="85"/>
        <v>0</v>
      </c>
      <c r="ED81" s="207">
        <f t="shared" si="86"/>
        <v>0</v>
      </c>
      <c r="EE81" s="303">
        <f t="shared" si="87"/>
        <v>0</v>
      </c>
      <c r="EF81" s="306"/>
      <c r="EG81" s="314"/>
      <c r="EH81" s="101"/>
    </row>
    <row r="82" spans="1:138" s="126" customFormat="1" ht="15" hidden="1" customHeight="1" outlineLevel="1" x14ac:dyDescent="0.35">
      <c r="A82" s="37" t="s">
        <v>149</v>
      </c>
      <c r="B82" s="37">
        <v>5</v>
      </c>
      <c r="C82" s="38">
        <v>5.0999999999999996</v>
      </c>
      <c r="D82" s="39" t="s">
        <v>234</v>
      </c>
      <c r="E82" s="208"/>
      <c r="F82" s="209"/>
      <c r="G82" s="218"/>
      <c r="H82" s="205" t="s">
        <v>166</v>
      </c>
      <c r="I82" s="206">
        <v>0</v>
      </c>
      <c r="J82" s="206">
        <v>0</v>
      </c>
      <c r="K82" s="206">
        <v>0</v>
      </c>
      <c r="L82" s="206">
        <v>0</v>
      </c>
      <c r="M82" s="206">
        <v>0</v>
      </c>
      <c r="N82" s="206">
        <v>0</v>
      </c>
      <c r="O82" s="206">
        <v>0</v>
      </c>
      <c r="P82" s="206">
        <v>0</v>
      </c>
      <c r="Q82" s="206">
        <v>0</v>
      </c>
      <c r="R82" s="206">
        <v>0</v>
      </c>
      <c r="S82" s="206">
        <v>0</v>
      </c>
      <c r="T82" s="206">
        <v>0</v>
      </c>
      <c r="U82" s="206">
        <v>0</v>
      </c>
      <c r="V82" s="206">
        <v>0</v>
      </c>
      <c r="W82" s="206">
        <v>0</v>
      </c>
      <c r="X82" s="206">
        <v>0</v>
      </c>
      <c r="Y82" s="206">
        <v>0</v>
      </c>
      <c r="Z82" s="206">
        <v>0</v>
      </c>
      <c r="AA82" s="206">
        <v>0</v>
      </c>
      <c r="AB82" s="206">
        <v>0</v>
      </c>
      <c r="AC82" s="206">
        <v>0</v>
      </c>
      <c r="AD82" s="206">
        <v>0</v>
      </c>
      <c r="AE82" s="206">
        <v>0</v>
      </c>
      <c r="AF82" s="206">
        <v>0</v>
      </c>
      <c r="AG82" s="206">
        <v>0</v>
      </c>
      <c r="AH82" s="206">
        <v>0</v>
      </c>
      <c r="AI82" s="206">
        <v>0</v>
      </c>
      <c r="AJ82" s="206">
        <v>0</v>
      </c>
      <c r="AK82" s="206">
        <v>0</v>
      </c>
      <c r="AL82" s="206">
        <v>0</v>
      </c>
      <c r="AM82" s="206">
        <v>0</v>
      </c>
      <c r="AN82" s="206">
        <v>0</v>
      </c>
      <c r="AO82" s="206">
        <v>0</v>
      </c>
      <c r="AP82" s="206">
        <v>0</v>
      </c>
      <c r="AQ82" s="206">
        <v>0</v>
      </c>
      <c r="AR82" s="206">
        <v>0</v>
      </c>
      <c r="AS82" s="206">
        <v>0</v>
      </c>
      <c r="AT82" s="206">
        <v>0</v>
      </c>
      <c r="AU82" s="206">
        <v>0</v>
      </c>
      <c r="AV82" s="206">
        <v>0</v>
      </c>
      <c r="AW82" s="206">
        <v>0</v>
      </c>
      <c r="AX82" s="206">
        <v>0</v>
      </c>
      <c r="AY82" s="206">
        <v>0</v>
      </c>
      <c r="AZ82" s="206">
        <v>0</v>
      </c>
      <c r="BA82" s="206">
        <v>0</v>
      </c>
      <c r="BB82" s="206">
        <v>0</v>
      </c>
      <c r="BC82" s="206">
        <v>0</v>
      </c>
      <c r="BD82" s="206">
        <v>0</v>
      </c>
      <c r="BE82" s="206">
        <v>0</v>
      </c>
      <c r="BF82" s="206">
        <v>0</v>
      </c>
      <c r="BG82" s="206">
        <v>0</v>
      </c>
      <c r="BH82" s="206">
        <v>0</v>
      </c>
      <c r="BI82" s="206">
        <v>0</v>
      </c>
      <c r="BJ82" s="206">
        <v>0</v>
      </c>
      <c r="BK82" s="206">
        <v>0</v>
      </c>
      <c r="BL82" s="206">
        <v>0</v>
      </c>
      <c r="BM82" s="206">
        <v>0</v>
      </c>
      <c r="BN82" s="206">
        <v>0</v>
      </c>
      <c r="BO82" s="206">
        <v>0</v>
      </c>
      <c r="BP82" s="206">
        <v>0</v>
      </c>
      <c r="BQ82" s="206">
        <v>0</v>
      </c>
      <c r="BR82" s="206">
        <v>0</v>
      </c>
      <c r="BS82" s="206">
        <v>0</v>
      </c>
      <c r="BT82" s="206">
        <v>0</v>
      </c>
      <c r="BU82" s="206">
        <v>0</v>
      </c>
      <c r="BV82" s="206">
        <v>0</v>
      </c>
      <c r="BW82" s="206">
        <v>0</v>
      </c>
      <c r="BX82" s="206">
        <v>0</v>
      </c>
      <c r="BY82" s="206">
        <v>0</v>
      </c>
      <c r="BZ82" s="206">
        <v>0</v>
      </c>
      <c r="CA82" s="206">
        <v>0</v>
      </c>
      <c r="CB82" s="206">
        <v>0</v>
      </c>
      <c r="CC82" s="206">
        <v>0</v>
      </c>
      <c r="CD82" s="206">
        <v>0</v>
      </c>
      <c r="CE82" s="206">
        <v>0</v>
      </c>
      <c r="CF82" s="206">
        <v>0</v>
      </c>
      <c r="CG82" s="206">
        <v>0</v>
      </c>
      <c r="CH82" s="206">
        <v>0</v>
      </c>
      <c r="CI82" s="206">
        <v>0</v>
      </c>
      <c r="CJ82" s="206">
        <v>0</v>
      </c>
      <c r="CK82" s="206">
        <v>0</v>
      </c>
      <c r="CL82" s="206">
        <v>0</v>
      </c>
      <c r="CM82" s="206">
        <v>0</v>
      </c>
      <c r="CN82" s="206">
        <v>0</v>
      </c>
      <c r="CO82" s="206">
        <v>0</v>
      </c>
      <c r="CP82" s="206">
        <v>0</v>
      </c>
      <c r="CQ82" s="206">
        <v>0</v>
      </c>
      <c r="CR82" s="206">
        <v>0</v>
      </c>
      <c r="CS82" s="206">
        <v>0</v>
      </c>
      <c r="CT82" s="206">
        <v>0</v>
      </c>
      <c r="CU82" s="206">
        <v>0</v>
      </c>
      <c r="CV82" s="206">
        <v>0</v>
      </c>
      <c r="CW82" s="206">
        <v>0</v>
      </c>
      <c r="CX82" s="206">
        <v>0</v>
      </c>
      <c r="CY82" s="206">
        <v>0</v>
      </c>
      <c r="CZ82" s="206">
        <v>0</v>
      </c>
      <c r="DA82" s="206">
        <v>0</v>
      </c>
      <c r="DB82" s="206">
        <v>0</v>
      </c>
      <c r="DC82" s="206">
        <v>0</v>
      </c>
      <c r="DD82" s="206">
        <v>0</v>
      </c>
      <c r="DE82" s="206">
        <v>0</v>
      </c>
      <c r="DF82" s="206">
        <v>0</v>
      </c>
      <c r="DG82" s="206">
        <v>0</v>
      </c>
      <c r="DH82" s="206">
        <v>0</v>
      </c>
      <c r="DI82" s="206">
        <v>0</v>
      </c>
      <c r="DJ82" s="206">
        <v>0</v>
      </c>
      <c r="DK82" s="206">
        <v>0</v>
      </c>
      <c r="DL82" s="207">
        <v>0</v>
      </c>
      <c r="DM82" s="343">
        <f t="shared" si="88"/>
        <v>0</v>
      </c>
      <c r="DN82" s="317">
        <f t="shared" si="89"/>
        <v>0</v>
      </c>
      <c r="DO82" s="317" t="s">
        <v>418</v>
      </c>
      <c r="DP82" s="317"/>
      <c r="DQ82" s="208"/>
      <c r="DR82" s="209"/>
      <c r="DS82" s="218"/>
      <c r="DT82" s="205" t="s">
        <v>166</v>
      </c>
      <c r="DU82" s="206">
        <f t="shared" si="77"/>
        <v>0</v>
      </c>
      <c r="DV82" s="206">
        <f t="shared" si="78"/>
        <v>0</v>
      </c>
      <c r="DW82" s="206">
        <f t="shared" si="79"/>
        <v>0</v>
      </c>
      <c r="DX82" s="206">
        <f t="shared" si="80"/>
        <v>0</v>
      </c>
      <c r="DY82" s="206">
        <f t="shared" si="81"/>
        <v>0</v>
      </c>
      <c r="DZ82" s="206">
        <f t="shared" si="82"/>
        <v>0</v>
      </c>
      <c r="EA82" s="206">
        <f t="shared" si="83"/>
        <v>0</v>
      </c>
      <c r="EB82" s="206">
        <f t="shared" si="84"/>
        <v>0</v>
      </c>
      <c r="EC82" s="206">
        <f t="shared" si="85"/>
        <v>0</v>
      </c>
      <c r="ED82" s="207">
        <f t="shared" si="86"/>
        <v>0</v>
      </c>
      <c r="EE82" s="303">
        <f t="shared" si="87"/>
        <v>0</v>
      </c>
      <c r="EF82" s="306"/>
      <c r="EG82" s="314"/>
      <c r="EH82" s="101"/>
    </row>
    <row r="83" spans="1:138" s="126" customFormat="1" ht="15" hidden="1" customHeight="1" outlineLevel="1" x14ac:dyDescent="0.35">
      <c r="A83" s="37" t="s">
        <v>149</v>
      </c>
      <c r="B83" s="37">
        <v>5</v>
      </c>
      <c r="C83" s="38">
        <v>5.0999999999999996</v>
      </c>
      <c r="D83" s="39" t="s">
        <v>235</v>
      </c>
      <c r="E83" s="208"/>
      <c r="F83" s="209"/>
      <c r="G83" s="218"/>
      <c r="H83" s="205" t="s">
        <v>168</v>
      </c>
      <c r="I83" s="206">
        <v>0</v>
      </c>
      <c r="J83" s="206">
        <v>0</v>
      </c>
      <c r="K83" s="206">
        <v>0</v>
      </c>
      <c r="L83" s="206">
        <v>0</v>
      </c>
      <c r="M83" s="206">
        <v>0</v>
      </c>
      <c r="N83" s="206">
        <v>0</v>
      </c>
      <c r="O83" s="206">
        <v>0</v>
      </c>
      <c r="P83" s="206">
        <v>0</v>
      </c>
      <c r="Q83" s="206">
        <v>0</v>
      </c>
      <c r="R83" s="206">
        <v>0</v>
      </c>
      <c r="S83" s="206">
        <v>0</v>
      </c>
      <c r="T83" s="206">
        <v>0</v>
      </c>
      <c r="U83" s="206">
        <v>0</v>
      </c>
      <c r="V83" s="206">
        <v>0</v>
      </c>
      <c r="W83" s="206">
        <v>0</v>
      </c>
      <c r="X83" s="206">
        <v>0</v>
      </c>
      <c r="Y83" s="206">
        <v>0</v>
      </c>
      <c r="Z83" s="206">
        <v>0</v>
      </c>
      <c r="AA83" s="206">
        <v>0</v>
      </c>
      <c r="AB83" s="206">
        <v>0</v>
      </c>
      <c r="AC83" s="206">
        <v>0</v>
      </c>
      <c r="AD83" s="206">
        <v>0</v>
      </c>
      <c r="AE83" s="206">
        <v>0</v>
      </c>
      <c r="AF83" s="206">
        <v>0</v>
      </c>
      <c r="AG83" s="206">
        <v>0</v>
      </c>
      <c r="AH83" s="206">
        <v>0</v>
      </c>
      <c r="AI83" s="206">
        <v>0</v>
      </c>
      <c r="AJ83" s="206">
        <v>0</v>
      </c>
      <c r="AK83" s="206">
        <v>0</v>
      </c>
      <c r="AL83" s="206">
        <v>0</v>
      </c>
      <c r="AM83" s="206">
        <v>0</v>
      </c>
      <c r="AN83" s="206">
        <v>0</v>
      </c>
      <c r="AO83" s="206">
        <v>0</v>
      </c>
      <c r="AP83" s="206">
        <v>0</v>
      </c>
      <c r="AQ83" s="206">
        <v>0</v>
      </c>
      <c r="AR83" s="206">
        <v>0</v>
      </c>
      <c r="AS83" s="206">
        <v>0</v>
      </c>
      <c r="AT83" s="206">
        <v>0</v>
      </c>
      <c r="AU83" s="206">
        <v>0</v>
      </c>
      <c r="AV83" s="206">
        <v>0</v>
      </c>
      <c r="AW83" s="206">
        <v>0</v>
      </c>
      <c r="AX83" s="206">
        <v>0</v>
      </c>
      <c r="AY83" s="206">
        <v>0</v>
      </c>
      <c r="AZ83" s="206">
        <v>0</v>
      </c>
      <c r="BA83" s="206">
        <v>0</v>
      </c>
      <c r="BB83" s="206">
        <v>0</v>
      </c>
      <c r="BC83" s="206">
        <v>0</v>
      </c>
      <c r="BD83" s="206">
        <v>0</v>
      </c>
      <c r="BE83" s="206">
        <v>0</v>
      </c>
      <c r="BF83" s="206">
        <v>0</v>
      </c>
      <c r="BG83" s="206">
        <v>0</v>
      </c>
      <c r="BH83" s="206">
        <v>0</v>
      </c>
      <c r="BI83" s="206">
        <v>0</v>
      </c>
      <c r="BJ83" s="206">
        <v>0</v>
      </c>
      <c r="BK83" s="206">
        <v>0</v>
      </c>
      <c r="BL83" s="206">
        <v>0</v>
      </c>
      <c r="BM83" s="206">
        <v>0</v>
      </c>
      <c r="BN83" s="206">
        <v>0</v>
      </c>
      <c r="BO83" s="206">
        <v>0</v>
      </c>
      <c r="BP83" s="206">
        <v>0</v>
      </c>
      <c r="BQ83" s="206">
        <v>0</v>
      </c>
      <c r="BR83" s="206">
        <v>0</v>
      </c>
      <c r="BS83" s="206">
        <v>0</v>
      </c>
      <c r="BT83" s="206">
        <v>0</v>
      </c>
      <c r="BU83" s="206">
        <v>0</v>
      </c>
      <c r="BV83" s="206">
        <v>0</v>
      </c>
      <c r="BW83" s="206">
        <v>0</v>
      </c>
      <c r="BX83" s="206">
        <v>0</v>
      </c>
      <c r="BY83" s="206">
        <v>0</v>
      </c>
      <c r="BZ83" s="206">
        <v>0</v>
      </c>
      <c r="CA83" s="206">
        <v>0</v>
      </c>
      <c r="CB83" s="206">
        <v>0</v>
      </c>
      <c r="CC83" s="206">
        <v>0</v>
      </c>
      <c r="CD83" s="206">
        <v>0</v>
      </c>
      <c r="CE83" s="206">
        <v>0</v>
      </c>
      <c r="CF83" s="206">
        <v>0</v>
      </c>
      <c r="CG83" s="206">
        <v>0</v>
      </c>
      <c r="CH83" s="206">
        <v>0</v>
      </c>
      <c r="CI83" s="206">
        <v>0</v>
      </c>
      <c r="CJ83" s="206">
        <v>0</v>
      </c>
      <c r="CK83" s="206">
        <v>0</v>
      </c>
      <c r="CL83" s="206">
        <v>0</v>
      </c>
      <c r="CM83" s="206">
        <v>0</v>
      </c>
      <c r="CN83" s="206">
        <v>0</v>
      </c>
      <c r="CO83" s="206">
        <v>0</v>
      </c>
      <c r="CP83" s="206">
        <v>0</v>
      </c>
      <c r="CQ83" s="206">
        <v>0</v>
      </c>
      <c r="CR83" s="206">
        <v>0</v>
      </c>
      <c r="CS83" s="206">
        <v>0</v>
      </c>
      <c r="CT83" s="206">
        <v>0</v>
      </c>
      <c r="CU83" s="206">
        <v>0</v>
      </c>
      <c r="CV83" s="206">
        <v>0</v>
      </c>
      <c r="CW83" s="206">
        <v>0</v>
      </c>
      <c r="CX83" s="206">
        <v>0</v>
      </c>
      <c r="CY83" s="206">
        <v>0</v>
      </c>
      <c r="CZ83" s="206">
        <v>0</v>
      </c>
      <c r="DA83" s="206">
        <v>0</v>
      </c>
      <c r="DB83" s="206">
        <v>0</v>
      </c>
      <c r="DC83" s="206">
        <v>0</v>
      </c>
      <c r="DD83" s="206">
        <v>0</v>
      </c>
      <c r="DE83" s="206">
        <v>0</v>
      </c>
      <c r="DF83" s="206">
        <v>0</v>
      </c>
      <c r="DG83" s="206">
        <v>0</v>
      </c>
      <c r="DH83" s="206">
        <v>0</v>
      </c>
      <c r="DI83" s="206">
        <v>0</v>
      </c>
      <c r="DJ83" s="206">
        <v>0</v>
      </c>
      <c r="DK83" s="206">
        <v>0</v>
      </c>
      <c r="DL83" s="207">
        <v>0</v>
      </c>
      <c r="DM83" s="343">
        <f t="shared" si="88"/>
        <v>0</v>
      </c>
      <c r="DN83" s="317">
        <f t="shared" si="89"/>
        <v>0</v>
      </c>
      <c r="DO83" s="317" t="s">
        <v>418</v>
      </c>
      <c r="DP83" s="317"/>
      <c r="DQ83" s="208"/>
      <c r="DR83" s="209"/>
      <c r="DS83" s="218"/>
      <c r="DT83" s="205" t="s">
        <v>168</v>
      </c>
      <c r="DU83" s="206">
        <f t="shared" si="77"/>
        <v>0</v>
      </c>
      <c r="DV83" s="206">
        <f t="shared" si="78"/>
        <v>0</v>
      </c>
      <c r="DW83" s="206">
        <f t="shared" si="79"/>
        <v>0</v>
      </c>
      <c r="DX83" s="206">
        <f t="shared" si="80"/>
        <v>0</v>
      </c>
      <c r="DY83" s="206">
        <f t="shared" si="81"/>
        <v>0</v>
      </c>
      <c r="DZ83" s="206">
        <f t="shared" si="82"/>
        <v>0</v>
      </c>
      <c r="EA83" s="206">
        <f t="shared" si="83"/>
        <v>0</v>
      </c>
      <c r="EB83" s="206">
        <f t="shared" si="84"/>
        <v>0</v>
      </c>
      <c r="EC83" s="206">
        <f t="shared" si="85"/>
        <v>0</v>
      </c>
      <c r="ED83" s="207">
        <f t="shared" si="86"/>
        <v>0</v>
      </c>
      <c r="EE83" s="303">
        <f t="shared" si="87"/>
        <v>0</v>
      </c>
      <c r="EF83" s="306"/>
      <c r="EG83" s="314"/>
      <c r="EH83" s="101"/>
    </row>
    <row r="84" spans="1:138" s="126" customFormat="1" ht="15" hidden="1" customHeight="1" outlineLevel="1" x14ac:dyDescent="0.35">
      <c r="A84" s="37" t="s">
        <v>149</v>
      </c>
      <c r="B84" s="37">
        <v>5</v>
      </c>
      <c r="C84" s="38">
        <v>5.0999999999999996</v>
      </c>
      <c r="D84" s="39" t="s">
        <v>236</v>
      </c>
      <c r="E84" s="208"/>
      <c r="F84" s="209"/>
      <c r="G84" s="218"/>
      <c r="H84" s="205" t="s">
        <v>170</v>
      </c>
      <c r="I84" s="206">
        <v>0</v>
      </c>
      <c r="J84" s="206">
        <v>0</v>
      </c>
      <c r="K84" s="206">
        <v>0</v>
      </c>
      <c r="L84" s="206">
        <v>0</v>
      </c>
      <c r="M84" s="206">
        <v>0</v>
      </c>
      <c r="N84" s="206">
        <v>0</v>
      </c>
      <c r="O84" s="206">
        <v>0</v>
      </c>
      <c r="P84" s="206">
        <v>0</v>
      </c>
      <c r="Q84" s="206">
        <v>0</v>
      </c>
      <c r="R84" s="206">
        <v>0</v>
      </c>
      <c r="S84" s="206">
        <v>0</v>
      </c>
      <c r="T84" s="206">
        <v>0</v>
      </c>
      <c r="U84" s="206">
        <v>0</v>
      </c>
      <c r="V84" s="206">
        <v>0</v>
      </c>
      <c r="W84" s="206">
        <v>0</v>
      </c>
      <c r="X84" s="206">
        <v>0</v>
      </c>
      <c r="Y84" s="206">
        <v>0</v>
      </c>
      <c r="Z84" s="206">
        <v>0</v>
      </c>
      <c r="AA84" s="206">
        <v>0</v>
      </c>
      <c r="AB84" s="206">
        <v>0</v>
      </c>
      <c r="AC84" s="206">
        <v>0</v>
      </c>
      <c r="AD84" s="206">
        <v>0</v>
      </c>
      <c r="AE84" s="206">
        <v>0</v>
      </c>
      <c r="AF84" s="206">
        <v>0</v>
      </c>
      <c r="AG84" s="206">
        <v>0</v>
      </c>
      <c r="AH84" s="206">
        <v>0</v>
      </c>
      <c r="AI84" s="206">
        <v>0</v>
      </c>
      <c r="AJ84" s="206">
        <v>0</v>
      </c>
      <c r="AK84" s="206">
        <v>0</v>
      </c>
      <c r="AL84" s="206">
        <v>0</v>
      </c>
      <c r="AM84" s="206">
        <v>0</v>
      </c>
      <c r="AN84" s="206">
        <v>0</v>
      </c>
      <c r="AO84" s="206">
        <v>0</v>
      </c>
      <c r="AP84" s="206">
        <v>0</v>
      </c>
      <c r="AQ84" s="206">
        <v>0</v>
      </c>
      <c r="AR84" s="206">
        <v>0</v>
      </c>
      <c r="AS84" s="206">
        <v>0</v>
      </c>
      <c r="AT84" s="206">
        <v>0</v>
      </c>
      <c r="AU84" s="206">
        <v>0</v>
      </c>
      <c r="AV84" s="206">
        <v>0</v>
      </c>
      <c r="AW84" s="206">
        <v>0</v>
      </c>
      <c r="AX84" s="206">
        <v>0</v>
      </c>
      <c r="AY84" s="206">
        <v>0</v>
      </c>
      <c r="AZ84" s="206">
        <v>0</v>
      </c>
      <c r="BA84" s="206">
        <v>0</v>
      </c>
      <c r="BB84" s="206">
        <v>0</v>
      </c>
      <c r="BC84" s="206">
        <v>0</v>
      </c>
      <c r="BD84" s="206">
        <v>0</v>
      </c>
      <c r="BE84" s="206">
        <v>0</v>
      </c>
      <c r="BF84" s="206">
        <v>0</v>
      </c>
      <c r="BG84" s="206">
        <v>0</v>
      </c>
      <c r="BH84" s="206">
        <v>0</v>
      </c>
      <c r="BI84" s="206">
        <v>0</v>
      </c>
      <c r="BJ84" s="206">
        <v>0</v>
      </c>
      <c r="BK84" s="206">
        <v>0</v>
      </c>
      <c r="BL84" s="206">
        <v>0</v>
      </c>
      <c r="BM84" s="206">
        <v>0</v>
      </c>
      <c r="BN84" s="206">
        <v>0</v>
      </c>
      <c r="BO84" s="206">
        <v>0</v>
      </c>
      <c r="BP84" s="206">
        <v>0</v>
      </c>
      <c r="BQ84" s="206">
        <v>0</v>
      </c>
      <c r="BR84" s="206">
        <v>0</v>
      </c>
      <c r="BS84" s="206">
        <v>0</v>
      </c>
      <c r="BT84" s="206">
        <v>0</v>
      </c>
      <c r="BU84" s="206">
        <v>0</v>
      </c>
      <c r="BV84" s="206">
        <v>0</v>
      </c>
      <c r="BW84" s="206">
        <v>0</v>
      </c>
      <c r="BX84" s="206">
        <v>0</v>
      </c>
      <c r="BY84" s="206">
        <v>0</v>
      </c>
      <c r="BZ84" s="206">
        <v>0</v>
      </c>
      <c r="CA84" s="206">
        <v>0</v>
      </c>
      <c r="CB84" s="206">
        <v>0</v>
      </c>
      <c r="CC84" s="206">
        <v>0</v>
      </c>
      <c r="CD84" s="206">
        <v>0</v>
      </c>
      <c r="CE84" s="206">
        <v>0</v>
      </c>
      <c r="CF84" s="206">
        <v>0</v>
      </c>
      <c r="CG84" s="206">
        <v>0</v>
      </c>
      <c r="CH84" s="206">
        <v>0</v>
      </c>
      <c r="CI84" s="206">
        <v>0</v>
      </c>
      <c r="CJ84" s="206">
        <v>0</v>
      </c>
      <c r="CK84" s="206">
        <v>0</v>
      </c>
      <c r="CL84" s="206">
        <v>0</v>
      </c>
      <c r="CM84" s="206">
        <v>0</v>
      </c>
      <c r="CN84" s="206">
        <v>0</v>
      </c>
      <c r="CO84" s="206">
        <v>0</v>
      </c>
      <c r="CP84" s="206">
        <v>0</v>
      </c>
      <c r="CQ84" s="206">
        <v>0</v>
      </c>
      <c r="CR84" s="206">
        <v>0</v>
      </c>
      <c r="CS84" s="206">
        <v>0</v>
      </c>
      <c r="CT84" s="206">
        <v>0</v>
      </c>
      <c r="CU84" s="206">
        <v>0</v>
      </c>
      <c r="CV84" s="206">
        <v>0</v>
      </c>
      <c r="CW84" s="206">
        <v>0</v>
      </c>
      <c r="CX84" s="206">
        <v>0</v>
      </c>
      <c r="CY84" s="206">
        <v>0</v>
      </c>
      <c r="CZ84" s="206">
        <v>0</v>
      </c>
      <c r="DA84" s="206">
        <v>0</v>
      </c>
      <c r="DB84" s="206">
        <v>0</v>
      </c>
      <c r="DC84" s="206">
        <v>0</v>
      </c>
      <c r="DD84" s="206">
        <v>0</v>
      </c>
      <c r="DE84" s="206">
        <v>0</v>
      </c>
      <c r="DF84" s="206">
        <v>0</v>
      </c>
      <c r="DG84" s="206">
        <v>0</v>
      </c>
      <c r="DH84" s="206">
        <v>0</v>
      </c>
      <c r="DI84" s="206">
        <v>0</v>
      </c>
      <c r="DJ84" s="206">
        <v>0</v>
      </c>
      <c r="DK84" s="206">
        <v>0</v>
      </c>
      <c r="DL84" s="207">
        <v>0</v>
      </c>
      <c r="DM84" s="343">
        <f t="shared" si="88"/>
        <v>0</v>
      </c>
      <c r="DN84" s="317">
        <f t="shared" si="89"/>
        <v>0</v>
      </c>
      <c r="DO84" s="317" t="s">
        <v>418</v>
      </c>
      <c r="DP84" s="317"/>
      <c r="DQ84" s="208"/>
      <c r="DR84" s="209"/>
      <c r="DS84" s="218"/>
      <c r="DT84" s="205" t="s">
        <v>170</v>
      </c>
      <c r="DU84" s="206">
        <f t="shared" si="77"/>
        <v>0</v>
      </c>
      <c r="DV84" s="206">
        <f t="shared" si="78"/>
        <v>0</v>
      </c>
      <c r="DW84" s="206">
        <f t="shared" si="79"/>
        <v>0</v>
      </c>
      <c r="DX84" s="206">
        <f t="shared" si="80"/>
        <v>0</v>
      </c>
      <c r="DY84" s="206">
        <f t="shared" si="81"/>
        <v>0</v>
      </c>
      <c r="DZ84" s="206">
        <f t="shared" si="82"/>
        <v>0</v>
      </c>
      <c r="EA84" s="206">
        <f t="shared" si="83"/>
        <v>0</v>
      </c>
      <c r="EB84" s="206">
        <f t="shared" si="84"/>
        <v>0</v>
      </c>
      <c r="EC84" s="206">
        <f t="shared" si="85"/>
        <v>0</v>
      </c>
      <c r="ED84" s="207">
        <f t="shared" si="86"/>
        <v>0</v>
      </c>
      <c r="EE84" s="303">
        <f t="shared" si="87"/>
        <v>0</v>
      </c>
      <c r="EF84" s="306"/>
      <c r="EG84" s="314"/>
      <c r="EH84" s="101"/>
    </row>
    <row r="85" spans="1:138" s="126" customFormat="1" ht="15" hidden="1" customHeight="1" outlineLevel="1" x14ac:dyDescent="0.35">
      <c r="A85" s="127" t="s">
        <v>149</v>
      </c>
      <c r="B85" s="127">
        <v>5</v>
      </c>
      <c r="C85" s="128">
        <v>5.2</v>
      </c>
      <c r="D85" s="129"/>
      <c r="E85" s="210"/>
      <c r="F85" s="211"/>
      <c r="G85" s="211" t="s">
        <v>171</v>
      </c>
      <c r="H85" s="219"/>
      <c r="I85" s="215">
        <v>0</v>
      </c>
      <c r="J85" s="213">
        <v>0</v>
      </c>
      <c r="K85" s="213">
        <v>0</v>
      </c>
      <c r="L85" s="213">
        <v>0</v>
      </c>
      <c r="M85" s="213">
        <v>0</v>
      </c>
      <c r="N85" s="213">
        <v>0</v>
      </c>
      <c r="O85" s="213">
        <v>0</v>
      </c>
      <c r="P85" s="213">
        <v>0</v>
      </c>
      <c r="Q85" s="213">
        <v>0</v>
      </c>
      <c r="R85" s="213">
        <v>0</v>
      </c>
      <c r="S85" s="213">
        <v>0</v>
      </c>
      <c r="T85" s="213">
        <v>0</v>
      </c>
      <c r="U85" s="213">
        <v>0</v>
      </c>
      <c r="V85" s="213">
        <v>0</v>
      </c>
      <c r="W85" s="213">
        <v>0</v>
      </c>
      <c r="X85" s="213">
        <v>0</v>
      </c>
      <c r="Y85" s="213">
        <v>0</v>
      </c>
      <c r="Z85" s="213">
        <v>0</v>
      </c>
      <c r="AA85" s="213">
        <v>0</v>
      </c>
      <c r="AB85" s="213">
        <v>0</v>
      </c>
      <c r="AC85" s="213">
        <v>0</v>
      </c>
      <c r="AD85" s="213">
        <v>0</v>
      </c>
      <c r="AE85" s="213">
        <v>0</v>
      </c>
      <c r="AF85" s="213">
        <v>0</v>
      </c>
      <c r="AG85" s="213">
        <v>0</v>
      </c>
      <c r="AH85" s="213">
        <v>0</v>
      </c>
      <c r="AI85" s="213">
        <v>0</v>
      </c>
      <c r="AJ85" s="213">
        <v>0</v>
      </c>
      <c r="AK85" s="213">
        <v>0</v>
      </c>
      <c r="AL85" s="213">
        <v>0</v>
      </c>
      <c r="AM85" s="213">
        <v>0</v>
      </c>
      <c r="AN85" s="213">
        <v>0</v>
      </c>
      <c r="AO85" s="213">
        <v>0</v>
      </c>
      <c r="AP85" s="213">
        <v>0</v>
      </c>
      <c r="AQ85" s="213">
        <v>0</v>
      </c>
      <c r="AR85" s="213">
        <v>0</v>
      </c>
      <c r="AS85" s="213">
        <v>0</v>
      </c>
      <c r="AT85" s="213">
        <v>0</v>
      </c>
      <c r="AU85" s="213">
        <v>0</v>
      </c>
      <c r="AV85" s="213">
        <v>0</v>
      </c>
      <c r="AW85" s="213">
        <v>0</v>
      </c>
      <c r="AX85" s="213">
        <v>0</v>
      </c>
      <c r="AY85" s="213">
        <v>0</v>
      </c>
      <c r="AZ85" s="213">
        <v>0</v>
      </c>
      <c r="BA85" s="213">
        <v>0</v>
      </c>
      <c r="BB85" s="213">
        <v>0</v>
      </c>
      <c r="BC85" s="213">
        <v>0</v>
      </c>
      <c r="BD85" s="213">
        <v>0</v>
      </c>
      <c r="BE85" s="213">
        <v>0</v>
      </c>
      <c r="BF85" s="213">
        <v>0</v>
      </c>
      <c r="BG85" s="213">
        <v>0</v>
      </c>
      <c r="BH85" s="213">
        <v>0</v>
      </c>
      <c r="BI85" s="213">
        <v>0</v>
      </c>
      <c r="BJ85" s="213">
        <v>0</v>
      </c>
      <c r="BK85" s="213">
        <v>0</v>
      </c>
      <c r="BL85" s="213">
        <v>0</v>
      </c>
      <c r="BM85" s="213">
        <v>0</v>
      </c>
      <c r="BN85" s="213">
        <v>0</v>
      </c>
      <c r="BO85" s="213">
        <v>0</v>
      </c>
      <c r="BP85" s="213">
        <v>0</v>
      </c>
      <c r="BQ85" s="213">
        <v>0</v>
      </c>
      <c r="BR85" s="213">
        <v>0</v>
      </c>
      <c r="BS85" s="213">
        <v>0</v>
      </c>
      <c r="BT85" s="213">
        <v>0</v>
      </c>
      <c r="BU85" s="213">
        <v>0</v>
      </c>
      <c r="BV85" s="213">
        <v>0</v>
      </c>
      <c r="BW85" s="213">
        <v>0</v>
      </c>
      <c r="BX85" s="213">
        <v>0</v>
      </c>
      <c r="BY85" s="213">
        <v>0</v>
      </c>
      <c r="BZ85" s="213">
        <v>0</v>
      </c>
      <c r="CA85" s="213">
        <v>0</v>
      </c>
      <c r="CB85" s="213">
        <v>0</v>
      </c>
      <c r="CC85" s="213">
        <v>0</v>
      </c>
      <c r="CD85" s="213">
        <v>0</v>
      </c>
      <c r="CE85" s="213">
        <v>0</v>
      </c>
      <c r="CF85" s="213">
        <v>0</v>
      </c>
      <c r="CG85" s="213">
        <v>0</v>
      </c>
      <c r="CH85" s="213">
        <v>0</v>
      </c>
      <c r="CI85" s="213">
        <v>0</v>
      </c>
      <c r="CJ85" s="213">
        <v>0</v>
      </c>
      <c r="CK85" s="213">
        <v>0</v>
      </c>
      <c r="CL85" s="213">
        <v>0</v>
      </c>
      <c r="CM85" s="213">
        <v>0</v>
      </c>
      <c r="CN85" s="213">
        <v>0</v>
      </c>
      <c r="CO85" s="213">
        <v>0</v>
      </c>
      <c r="CP85" s="213">
        <v>0</v>
      </c>
      <c r="CQ85" s="213">
        <v>0</v>
      </c>
      <c r="CR85" s="213">
        <v>0</v>
      </c>
      <c r="CS85" s="213">
        <v>0</v>
      </c>
      <c r="CT85" s="213">
        <v>0</v>
      </c>
      <c r="CU85" s="213">
        <v>0</v>
      </c>
      <c r="CV85" s="213">
        <v>0</v>
      </c>
      <c r="CW85" s="213">
        <v>0</v>
      </c>
      <c r="CX85" s="213">
        <v>0</v>
      </c>
      <c r="CY85" s="213">
        <v>0</v>
      </c>
      <c r="CZ85" s="213">
        <v>0</v>
      </c>
      <c r="DA85" s="213">
        <v>0</v>
      </c>
      <c r="DB85" s="213">
        <v>0</v>
      </c>
      <c r="DC85" s="213">
        <v>0</v>
      </c>
      <c r="DD85" s="213">
        <v>0</v>
      </c>
      <c r="DE85" s="213">
        <v>0</v>
      </c>
      <c r="DF85" s="213">
        <v>0</v>
      </c>
      <c r="DG85" s="213">
        <v>0</v>
      </c>
      <c r="DH85" s="213">
        <v>0</v>
      </c>
      <c r="DI85" s="213">
        <v>0</v>
      </c>
      <c r="DJ85" s="213">
        <v>0</v>
      </c>
      <c r="DK85" s="213">
        <v>0</v>
      </c>
      <c r="DL85" s="214">
        <v>0</v>
      </c>
      <c r="DM85" s="343">
        <f t="shared" si="88"/>
        <v>0</v>
      </c>
      <c r="DN85" s="317">
        <f t="shared" si="89"/>
        <v>0</v>
      </c>
      <c r="DO85" s="317"/>
      <c r="DP85" s="317"/>
      <c r="DQ85" s="210"/>
      <c r="DR85" s="211"/>
      <c r="DS85" s="211" t="s">
        <v>171</v>
      </c>
      <c r="DT85" s="219"/>
      <c r="DU85" s="213">
        <f t="shared" ref="DU85:EC85" si="90">SUM(DU86:DU93)</f>
        <v>0</v>
      </c>
      <c r="DV85" s="213">
        <f t="shared" si="90"/>
        <v>0</v>
      </c>
      <c r="DW85" s="213">
        <f t="shared" si="90"/>
        <v>0</v>
      </c>
      <c r="DX85" s="213">
        <f t="shared" si="90"/>
        <v>0</v>
      </c>
      <c r="DY85" s="213">
        <f t="shared" si="90"/>
        <v>0</v>
      </c>
      <c r="DZ85" s="213">
        <f t="shared" si="90"/>
        <v>0</v>
      </c>
      <c r="EA85" s="213">
        <f t="shared" si="90"/>
        <v>0</v>
      </c>
      <c r="EB85" s="213">
        <f t="shared" si="90"/>
        <v>0</v>
      </c>
      <c r="EC85" s="213">
        <f t="shared" si="90"/>
        <v>0</v>
      </c>
      <c r="ED85" s="214">
        <f t="shared" ref="ED85:ED148" si="91">SUM(DU85:EC85)</f>
        <v>0</v>
      </c>
      <c r="EE85" s="305"/>
      <c r="EF85" s="306"/>
      <c r="EG85" s="314"/>
      <c r="EH85" s="101"/>
    </row>
    <row r="86" spans="1:138" s="126" customFormat="1" ht="15" hidden="1" customHeight="1" outlineLevel="1" x14ac:dyDescent="0.35">
      <c r="A86" s="37" t="s">
        <v>149</v>
      </c>
      <c r="B86" s="37">
        <v>5</v>
      </c>
      <c r="C86" s="38">
        <v>5.2</v>
      </c>
      <c r="D86" s="39" t="s">
        <v>237</v>
      </c>
      <c r="E86" s="208"/>
      <c r="F86" s="209"/>
      <c r="G86" s="209"/>
      <c r="H86" s="205" t="s">
        <v>173</v>
      </c>
      <c r="I86" s="206">
        <v>0</v>
      </c>
      <c r="J86" s="206">
        <v>0</v>
      </c>
      <c r="K86" s="206">
        <v>0</v>
      </c>
      <c r="L86" s="206">
        <v>0</v>
      </c>
      <c r="M86" s="206">
        <v>0</v>
      </c>
      <c r="N86" s="206">
        <v>0</v>
      </c>
      <c r="O86" s="206">
        <v>0</v>
      </c>
      <c r="P86" s="206">
        <v>0</v>
      </c>
      <c r="Q86" s="206">
        <v>0</v>
      </c>
      <c r="R86" s="206">
        <v>0</v>
      </c>
      <c r="S86" s="206">
        <v>0</v>
      </c>
      <c r="T86" s="206">
        <v>0</v>
      </c>
      <c r="U86" s="206">
        <v>0</v>
      </c>
      <c r="V86" s="206">
        <v>0</v>
      </c>
      <c r="W86" s="206">
        <v>0</v>
      </c>
      <c r="X86" s="206">
        <v>0</v>
      </c>
      <c r="Y86" s="206">
        <v>0</v>
      </c>
      <c r="Z86" s="206">
        <v>0</v>
      </c>
      <c r="AA86" s="206">
        <v>0</v>
      </c>
      <c r="AB86" s="206">
        <v>0</v>
      </c>
      <c r="AC86" s="206">
        <v>0</v>
      </c>
      <c r="AD86" s="206">
        <v>0</v>
      </c>
      <c r="AE86" s="206">
        <v>0</v>
      </c>
      <c r="AF86" s="206">
        <v>0</v>
      </c>
      <c r="AG86" s="206">
        <v>0</v>
      </c>
      <c r="AH86" s="206">
        <v>0</v>
      </c>
      <c r="AI86" s="206">
        <v>0</v>
      </c>
      <c r="AJ86" s="206">
        <v>0</v>
      </c>
      <c r="AK86" s="206">
        <v>0</v>
      </c>
      <c r="AL86" s="206">
        <v>0</v>
      </c>
      <c r="AM86" s="206">
        <v>0</v>
      </c>
      <c r="AN86" s="206">
        <v>0</v>
      </c>
      <c r="AO86" s="206">
        <v>0</v>
      </c>
      <c r="AP86" s="206">
        <v>0</v>
      </c>
      <c r="AQ86" s="206">
        <v>0</v>
      </c>
      <c r="AR86" s="206">
        <v>0</v>
      </c>
      <c r="AS86" s="206">
        <v>0</v>
      </c>
      <c r="AT86" s="206">
        <v>0</v>
      </c>
      <c r="AU86" s="206">
        <v>0</v>
      </c>
      <c r="AV86" s="206">
        <v>0</v>
      </c>
      <c r="AW86" s="206">
        <v>0</v>
      </c>
      <c r="AX86" s="206">
        <v>0</v>
      </c>
      <c r="AY86" s="206">
        <v>0</v>
      </c>
      <c r="AZ86" s="206">
        <v>0</v>
      </c>
      <c r="BA86" s="206">
        <v>0</v>
      </c>
      <c r="BB86" s="206">
        <v>0</v>
      </c>
      <c r="BC86" s="206">
        <v>0</v>
      </c>
      <c r="BD86" s="206">
        <v>0</v>
      </c>
      <c r="BE86" s="206">
        <v>0</v>
      </c>
      <c r="BF86" s="206">
        <v>0</v>
      </c>
      <c r="BG86" s="206">
        <v>0</v>
      </c>
      <c r="BH86" s="206">
        <v>0</v>
      </c>
      <c r="BI86" s="206">
        <v>0</v>
      </c>
      <c r="BJ86" s="206">
        <v>0</v>
      </c>
      <c r="BK86" s="206">
        <v>0</v>
      </c>
      <c r="BL86" s="206">
        <v>0</v>
      </c>
      <c r="BM86" s="206">
        <v>0</v>
      </c>
      <c r="BN86" s="206">
        <v>0</v>
      </c>
      <c r="BO86" s="206">
        <v>0</v>
      </c>
      <c r="BP86" s="206">
        <v>0</v>
      </c>
      <c r="BQ86" s="206">
        <v>0</v>
      </c>
      <c r="BR86" s="206">
        <v>0</v>
      </c>
      <c r="BS86" s="206">
        <v>0</v>
      </c>
      <c r="BT86" s="206">
        <v>0</v>
      </c>
      <c r="BU86" s="206">
        <v>0</v>
      </c>
      <c r="BV86" s="206">
        <v>0</v>
      </c>
      <c r="BW86" s="206">
        <v>0</v>
      </c>
      <c r="BX86" s="206">
        <v>0</v>
      </c>
      <c r="BY86" s="206">
        <v>0</v>
      </c>
      <c r="BZ86" s="206">
        <v>0</v>
      </c>
      <c r="CA86" s="206">
        <v>0</v>
      </c>
      <c r="CB86" s="206">
        <v>0</v>
      </c>
      <c r="CC86" s="206">
        <v>0</v>
      </c>
      <c r="CD86" s="206">
        <v>0</v>
      </c>
      <c r="CE86" s="206">
        <v>0</v>
      </c>
      <c r="CF86" s="206">
        <v>0</v>
      </c>
      <c r="CG86" s="206">
        <v>0</v>
      </c>
      <c r="CH86" s="206">
        <v>0</v>
      </c>
      <c r="CI86" s="206">
        <v>0</v>
      </c>
      <c r="CJ86" s="206">
        <v>0</v>
      </c>
      <c r="CK86" s="206">
        <v>0</v>
      </c>
      <c r="CL86" s="206">
        <v>0</v>
      </c>
      <c r="CM86" s="206">
        <v>0</v>
      </c>
      <c r="CN86" s="206">
        <v>0</v>
      </c>
      <c r="CO86" s="206">
        <v>0</v>
      </c>
      <c r="CP86" s="206">
        <v>0</v>
      </c>
      <c r="CQ86" s="206">
        <v>0</v>
      </c>
      <c r="CR86" s="206">
        <v>0</v>
      </c>
      <c r="CS86" s="206">
        <v>0</v>
      </c>
      <c r="CT86" s="206">
        <v>0</v>
      </c>
      <c r="CU86" s="206">
        <v>0</v>
      </c>
      <c r="CV86" s="206">
        <v>0</v>
      </c>
      <c r="CW86" s="206">
        <v>0</v>
      </c>
      <c r="CX86" s="206">
        <v>0</v>
      </c>
      <c r="CY86" s="206">
        <v>0</v>
      </c>
      <c r="CZ86" s="206">
        <v>0</v>
      </c>
      <c r="DA86" s="206">
        <v>0</v>
      </c>
      <c r="DB86" s="206">
        <v>0</v>
      </c>
      <c r="DC86" s="206">
        <v>0</v>
      </c>
      <c r="DD86" s="206">
        <v>0</v>
      </c>
      <c r="DE86" s="206">
        <v>0</v>
      </c>
      <c r="DF86" s="206">
        <v>0</v>
      </c>
      <c r="DG86" s="206">
        <v>0</v>
      </c>
      <c r="DH86" s="206">
        <v>0</v>
      </c>
      <c r="DI86" s="206">
        <v>0</v>
      </c>
      <c r="DJ86" s="206">
        <v>0</v>
      </c>
      <c r="DK86" s="206">
        <v>0</v>
      </c>
      <c r="DL86" s="207">
        <v>0</v>
      </c>
      <c r="DM86" s="343">
        <f t="shared" si="88"/>
        <v>0</v>
      </c>
      <c r="DN86" s="317">
        <f t="shared" si="89"/>
        <v>0</v>
      </c>
      <c r="DO86" s="317" t="s">
        <v>413</v>
      </c>
      <c r="DP86" s="317"/>
      <c r="DQ86" s="208"/>
      <c r="DR86" s="209"/>
      <c r="DS86" s="209"/>
      <c r="DT86" s="205" t="s">
        <v>173</v>
      </c>
      <c r="DU86" s="206">
        <f t="shared" ref="DU86:DU93" si="92">I86/$DQ$4</f>
        <v>0</v>
      </c>
      <c r="DV86" s="206">
        <f t="shared" ref="DV86:DV93" si="93">SUM(J86:O86)/$DQ$4</f>
        <v>0</v>
      </c>
      <c r="DW86" s="206">
        <f t="shared" ref="DW86:DW93" si="94">SUM(P86:AL86)/$DQ$4</f>
        <v>0</v>
      </c>
      <c r="DX86" s="206">
        <f t="shared" ref="DX86:DX93" si="95">SUM(AM86:CT86)/$DQ$4</f>
        <v>0</v>
      </c>
      <c r="DY86" s="206">
        <f t="shared" ref="DY86:DY93" si="96">SUM(CU86:CY86)/$DQ$4</f>
        <v>0</v>
      </c>
      <c r="DZ86" s="206">
        <f t="shared" ref="DZ86:DZ93" si="97">SUM(CZ86:DE86)/$DQ$4</f>
        <v>0</v>
      </c>
      <c r="EA86" s="206">
        <f t="shared" ref="EA86:EA93" si="98">SUM(DF86:DG86)/$DQ$4</f>
        <v>0</v>
      </c>
      <c r="EB86" s="206">
        <f t="shared" ref="EB86:EB93" si="99">SUM(DH86:DI86)/$DQ$4</f>
        <v>0</v>
      </c>
      <c r="EC86" s="206">
        <f t="shared" ref="EC86:EC93" si="100">SUM(DJ86:DK86)/$DQ$4</f>
        <v>0</v>
      </c>
      <c r="ED86" s="207">
        <f t="shared" si="91"/>
        <v>0</v>
      </c>
      <c r="EE86" s="303">
        <f t="shared" ref="EE86:EE93" si="101">ED86-(DL86/$DQ$4)</f>
        <v>0</v>
      </c>
      <c r="EF86" s="306"/>
      <c r="EG86" s="314"/>
      <c r="EH86" s="101"/>
    </row>
    <row r="87" spans="1:138" s="126" customFormat="1" ht="15" hidden="1" customHeight="1" outlineLevel="1" x14ac:dyDescent="0.35">
      <c r="A87" s="37" t="s">
        <v>149</v>
      </c>
      <c r="B87" s="37">
        <v>5</v>
      </c>
      <c r="C87" s="38">
        <v>5.2</v>
      </c>
      <c r="D87" s="39" t="s">
        <v>238</v>
      </c>
      <c r="E87" s="208"/>
      <c r="F87" s="209"/>
      <c r="G87" s="218"/>
      <c r="H87" s="205" t="s">
        <v>175</v>
      </c>
      <c r="I87" s="206">
        <v>0</v>
      </c>
      <c r="J87" s="206">
        <v>0</v>
      </c>
      <c r="K87" s="206">
        <v>0</v>
      </c>
      <c r="L87" s="206">
        <v>0</v>
      </c>
      <c r="M87" s="206">
        <v>0</v>
      </c>
      <c r="N87" s="206">
        <v>0</v>
      </c>
      <c r="O87" s="206">
        <v>0</v>
      </c>
      <c r="P87" s="206">
        <v>0</v>
      </c>
      <c r="Q87" s="206">
        <v>0</v>
      </c>
      <c r="R87" s="206">
        <v>0</v>
      </c>
      <c r="S87" s="206">
        <v>0</v>
      </c>
      <c r="T87" s="206">
        <v>0</v>
      </c>
      <c r="U87" s="206">
        <v>0</v>
      </c>
      <c r="V87" s="206">
        <v>0</v>
      </c>
      <c r="W87" s="206">
        <v>0</v>
      </c>
      <c r="X87" s="206">
        <v>0</v>
      </c>
      <c r="Y87" s="206">
        <v>0</v>
      </c>
      <c r="Z87" s="206">
        <v>0</v>
      </c>
      <c r="AA87" s="206">
        <v>0</v>
      </c>
      <c r="AB87" s="206">
        <v>0</v>
      </c>
      <c r="AC87" s="206">
        <v>0</v>
      </c>
      <c r="AD87" s="206">
        <v>0</v>
      </c>
      <c r="AE87" s="206">
        <v>0</v>
      </c>
      <c r="AF87" s="206">
        <v>0</v>
      </c>
      <c r="AG87" s="206">
        <v>0</v>
      </c>
      <c r="AH87" s="206">
        <v>0</v>
      </c>
      <c r="AI87" s="206">
        <v>0</v>
      </c>
      <c r="AJ87" s="206">
        <v>0</v>
      </c>
      <c r="AK87" s="206">
        <v>0</v>
      </c>
      <c r="AL87" s="206">
        <v>0</v>
      </c>
      <c r="AM87" s="206">
        <v>0</v>
      </c>
      <c r="AN87" s="206">
        <v>0</v>
      </c>
      <c r="AO87" s="206">
        <v>0</v>
      </c>
      <c r="AP87" s="206">
        <v>0</v>
      </c>
      <c r="AQ87" s="206">
        <v>0</v>
      </c>
      <c r="AR87" s="206">
        <v>0</v>
      </c>
      <c r="AS87" s="206">
        <v>0</v>
      </c>
      <c r="AT87" s="206">
        <v>0</v>
      </c>
      <c r="AU87" s="206">
        <v>0</v>
      </c>
      <c r="AV87" s="206">
        <v>0</v>
      </c>
      <c r="AW87" s="206">
        <v>0</v>
      </c>
      <c r="AX87" s="206">
        <v>0</v>
      </c>
      <c r="AY87" s="206">
        <v>0</v>
      </c>
      <c r="AZ87" s="206">
        <v>0</v>
      </c>
      <c r="BA87" s="206">
        <v>0</v>
      </c>
      <c r="BB87" s="206">
        <v>0</v>
      </c>
      <c r="BC87" s="206">
        <v>0</v>
      </c>
      <c r="BD87" s="206">
        <v>0</v>
      </c>
      <c r="BE87" s="206">
        <v>0</v>
      </c>
      <c r="BF87" s="206">
        <v>0</v>
      </c>
      <c r="BG87" s="206">
        <v>0</v>
      </c>
      <c r="BH87" s="206">
        <v>0</v>
      </c>
      <c r="BI87" s="206">
        <v>0</v>
      </c>
      <c r="BJ87" s="206">
        <v>0</v>
      </c>
      <c r="BK87" s="206">
        <v>0</v>
      </c>
      <c r="BL87" s="206">
        <v>0</v>
      </c>
      <c r="BM87" s="206">
        <v>0</v>
      </c>
      <c r="BN87" s="206">
        <v>0</v>
      </c>
      <c r="BO87" s="206">
        <v>0</v>
      </c>
      <c r="BP87" s="206">
        <v>0</v>
      </c>
      <c r="BQ87" s="206">
        <v>0</v>
      </c>
      <c r="BR87" s="206">
        <v>0</v>
      </c>
      <c r="BS87" s="206">
        <v>0</v>
      </c>
      <c r="BT87" s="206">
        <v>0</v>
      </c>
      <c r="BU87" s="206">
        <v>0</v>
      </c>
      <c r="BV87" s="206">
        <v>0</v>
      </c>
      <c r="BW87" s="206">
        <v>0</v>
      </c>
      <c r="BX87" s="206">
        <v>0</v>
      </c>
      <c r="BY87" s="206">
        <v>0</v>
      </c>
      <c r="BZ87" s="206">
        <v>0</v>
      </c>
      <c r="CA87" s="206">
        <v>0</v>
      </c>
      <c r="CB87" s="206">
        <v>0</v>
      </c>
      <c r="CC87" s="206">
        <v>0</v>
      </c>
      <c r="CD87" s="206">
        <v>0</v>
      </c>
      <c r="CE87" s="206">
        <v>0</v>
      </c>
      <c r="CF87" s="206">
        <v>0</v>
      </c>
      <c r="CG87" s="206">
        <v>0</v>
      </c>
      <c r="CH87" s="206">
        <v>0</v>
      </c>
      <c r="CI87" s="206">
        <v>0</v>
      </c>
      <c r="CJ87" s="206">
        <v>0</v>
      </c>
      <c r="CK87" s="206">
        <v>0</v>
      </c>
      <c r="CL87" s="206">
        <v>0</v>
      </c>
      <c r="CM87" s="206">
        <v>0</v>
      </c>
      <c r="CN87" s="206">
        <v>0</v>
      </c>
      <c r="CO87" s="206">
        <v>0</v>
      </c>
      <c r="CP87" s="206">
        <v>0</v>
      </c>
      <c r="CQ87" s="206">
        <v>0</v>
      </c>
      <c r="CR87" s="206">
        <v>0</v>
      </c>
      <c r="CS87" s="206">
        <v>0</v>
      </c>
      <c r="CT87" s="206">
        <v>0</v>
      </c>
      <c r="CU87" s="206">
        <v>0</v>
      </c>
      <c r="CV87" s="206">
        <v>0</v>
      </c>
      <c r="CW87" s="206">
        <v>0</v>
      </c>
      <c r="CX87" s="206">
        <v>0</v>
      </c>
      <c r="CY87" s="206">
        <v>0</v>
      </c>
      <c r="CZ87" s="206">
        <v>0</v>
      </c>
      <c r="DA87" s="206">
        <v>0</v>
      </c>
      <c r="DB87" s="206">
        <v>0</v>
      </c>
      <c r="DC87" s="206">
        <v>0</v>
      </c>
      <c r="DD87" s="206">
        <v>0</v>
      </c>
      <c r="DE87" s="206">
        <v>0</v>
      </c>
      <c r="DF87" s="206">
        <v>0</v>
      </c>
      <c r="DG87" s="206">
        <v>0</v>
      </c>
      <c r="DH87" s="206">
        <v>0</v>
      </c>
      <c r="DI87" s="206">
        <v>0</v>
      </c>
      <c r="DJ87" s="206">
        <v>0</v>
      </c>
      <c r="DK87" s="206">
        <v>0</v>
      </c>
      <c r="DL87" s="207">
        <v>0</v>
      </c>
      <c r="DM87" s="343">
        <f t="shared" si="88"/>
        <v>0</v>
      </c>
      <c r="DN87" s="317">
        <f t="shared" si="89"/>
        <v>0</v>
      </c>
      <c r="DO87" s="317" t="s">
        <v>413</v>
      </c>
      <c r="DP87" s="317"/>
      <c r="DQ87" s="208"/>
      <c r="DR87" s="209"/>
      <c r="DS87" s="218"/>
      <c r="DT87" s="205" t="s">
        <v>175</v>
      </c>
      <c r="DU87" s="206">
        <f t="shared" si="92"/>
        <v>0</v>
      </c>
      <c r="DV87" s="206">
        <f t="shared" si="93"/>
        <v>0</v>
      </c>
      <c r="DW87" s="206">
        <f t="shared" si="94"/>
        <v>0</v>
      </c>
      <c r="DX87" s="206">
        <f t="shared" si="95"/>
        <v>0</v>
      </c>
      <c r="DY87" s="206">
        <f t="shared" si="96"/>
        <v>0</v>
      </c>
      <c r="DZ87" s="206">
        <f t="shared" si="97"/>
        <v>0</v>
      </c>
      <c r="EA87" s="206">
        <f t="shared" si="98"/>
        <v>0</v>
      </c>
      <c r="EB87" s="206">
        <f t="shared" si="99"/>
        <v>0</v>
      </c>
      <c r="EC87" s="206">
        <f t="shared" si="100"/>
        <v>0</v>
      </c>
      <c r="ED87" s="207">
        <f t="shared" si="91"/>
        <v>0</v>
      </c>
      <c r="EE87" s="303">
        <f t="shared" si="101"/>
        <v>0</v>
      </c>
      <c r="EF87" s="306"/>
      <c r="EG87" s="314"/>
      <c r="EH87" s="101"/>
    </row>
    <row r="88" spans="1:138" s="126" customFormat="1" ht="15" hidden="1" customHeight="1" outlineLevel="1" x14ac:dyDescent="0.35">
      <c r="A88" s="37" t="s">
        <v>149</v>
      </c>
      <c r="B88" s="37">
        <v>5</v>
      </c>
      <c r="C88" s="38">
        <v>5.2</v>
      </c>
      <c r="D88" s="39" t="s">
        <v>239</v>
      </c>
      <c r="E88" s="208"/>
      <c r="F88" s="209"/>
      <c r="G88" s="218"/>
      <c r="H88" s="205" t="s">
        <v>177</v>
      </c>
      <c r="I88" s="206">
        <v>0</v>
      </c>
      <c r="J88" s="206">
        <v>0</v>
      </c>
      <c r="K88" s="206">
        <v>0</v>
      </c>
      <c r="L88" s="206">
        <v>0</v>
      </c>
      <c r="M88" s="206">
        <v>0</v>
      </c>
      <c r="N88" s="206">
        <v>0</v>
      </c>
      <c r="O88" s="206">
        <v>0</v>
      </c>
      <c r="P88" s="206">
        <v>0</v>
      </c>
      <c r="Q88" s="206">
        <v>0</v>
      </c>
      <c r="R88" s="206">
        <v>0</v>
      </c>
      <c r="S88" s="206">
        <v>0</v>
      </c>
      <c r="T88" s="206">
        <v>0</v>
      </c>
      <c r="U88" s="206">
        <v>0</v>
      </c>
      <c r="V88" s="206">
        <v>0</v>
      </c>
      <c r="W88" s="206">
        <v>0</v>
      </c>
      <c r="X88" s="206">
        <v>0</v>
      </c>
      <c r="Y88" s="206">
        <v>0</v>
      </c>
      <c r="Z88" s="206">
        <v>0</v>
      </c>
      <c r="AA88" s="206">
        <v>0</v>
      </c>
      <c r="AB88" s="206">
        <v>0</v>
      </c>
      <c r="AC88" s="206">
        <v>0</v>
      </c>
      <c r="AD88" s="206">
        <v>0</v>
      </c>
      <c r="AE88" s="206">
        <v>0</v>
      </c>
      <c r="AF88" s="206">
        <v>0</v>
      </c>
      <c r="AG88" s="206">
        <v>0</v>
      </c>
      <c r="AH88" s="206">
        <v>0</v>
      </c>
      <c r="AI88" s="206">
        <v>0</v>
      </c>
      <c r="AJ88" s="206">
        <v>0</v>
      </c>
      <c r="AK88" s="206">
        <v>0</v>
      </c>
      <c r="AL88" s="206">
        <v>0</v>
      </c>
      <c r="AM88" s="206">
        <v>0</v>
      </c>
      <c r="AN88" s="206">
        <v>0</v>
      </c>
      <c r="AO88" s="206">
        <v>0</v>
      </c>
      <c r="AP88" s="206">
        <v>0</v>
      </c>
      <c r="AQ88" s="206">
        <v>0</v>
      </c>
      <c r="AR88" s="206">
        <v>0</v>
      </c>
      <c r="AS88" s="206">
        <v>0</v>
      </c>
      <c r="AT88" s="206">
        <v>0</v>
      </c>
      <c r="AU88" s="206">
        <v>0</v>
      </c>
      <c r="AV88" s="206">
        <v>0</v>
      </c>
      <c r="AW88" s="206">
        <v>0</v>
      </c>
      <c r="AX88" s="206">
        <v>0</v>
      </c>
      <c r="AY88" s="206">
        <v>0</v>
      </c>
      <c r="AZ88" s="206">
        <v>0</v>
      </c>
      <c r="BA88" s="206">
        <v>0</v>
      </c>
      <c r="BB88" s="206">
        <v>0</v>
      </c>
      <c r="BC88" s="206">
        <v>0</v>
      </c>
      <c r="BD88" s="206">
        <v>0</v>
      </c>
      <c r="BE88" s="206">
        <v>0</v>
      </c>
      <c r="BF88" s="206">
        <v>0</v>
      </c>
      <c r="BG88" s="206">
        <v>0</v>
      </c>
      <c r="BH88" s="206">
        <v>0</v>
      </c>
      <c r="BI88" s="206">
        <v>0</v>
      </c>
      <c r="BJ88" s="206">
        <v>0</v>
      </c>
      <c r="BK88" s="206">
        <v>0</v>
      </c>
      <c r="BL88" s="206">
        <v>0</v>
      </c>
      <c r="BM88" s="206">
        <v>0</v>
      </c>
      <c r="BN88" s="206">
        <v>0</v>
      </c>
      <c r="BO88" s="206">
        <v>0</v>
      </c>
      <c r="BP88" s="206">
        <v>0</v>
      </c>
      <c r="BQ88" s="206">
        <v>0</v>
      </c>
      <c r="BR88" s="206">
        <v>0</v>
      </c>
      <c r="BS88" s="206">
        <v>0</v>
      </c>
      <c r="BT88" s="206">
        <v>0</v>
      </c>
      <c r="BU88" s="206">
        <v>0</v>
      </c>
      <c r="BV88" s="206">
        <v>0</v>
      </c>
      <c r="BW88" s="206">
        <v>0</v>
      </c>
      <c r="BX88" s="206">
        <v>0</v>
      </c>
      <c r="BY88" s="206">
        <v>0</v>
      </c>
      <c r="BZ88" s="206">
        <v>0</v>
      </c>
      <c r="CA88" s="206">
        <v>0</v>
      </c>
      <c r="CB88" s="206">
        <v>0</v>
      </c>
      <c r="CC88" s="206">
        <v>0</v>
      </c>
      <c r="CD88" s="206">
        <v>0</v>
      </c>
      <c r="CE88" s="206">
        <v>0</v>
      </c>
      <c r="CF88" s="206">
        <v>0</v>
      </c>
      <c r="CG88" s="206">
        <v>0</v>
      </c>
      <c r="CH88" s="206">
        <v>0</v>
      </c>
      <c r="CI88" s="206">
        <v>0</v>
      </c>
      <c r="CJ88" s="206">
        <v>0</v>
      </c>
      <c r="CK88" s="206">
        <v>0</v>
      </c>
      <c r="CL88" s="206">
        <v>0</v>
      </c>
      <c r="CM88" s="206">
        <v>0</v>
      </c>
      <c r="CN88" s="206">
        <v>0</v>
      </c>
      <c r="CO88" s="206">
        <v>0</v>
      </c>
      <c r="CP88" s="206">
        <v>0</v>
      </c>
      <c r="CQ88" s="206">
        <v>0</v>
      </c>
      <c r="CR88" s="206">
        <v>0</v>
      </c>
      <c r="CS88" s="206">
        <v>0</v>
      </c>
      <c r="CT88" s="206">
        <v>0</v>
      </c>
      <c r="CU88" s="206">
        <v>0</v>
      </c>
      <c r="CV88" s="206">
        <v>0</v>
      </c>
      <c r="CW88" s="206">
        <v>0</v>
      </c>
      <c r="CX88" s="206">
        <v>0</v>
      </c>
      <c r="CY88" s="206">
        <v>0</v>
      </c>
      <c r="CZ88" s="206">
        <v>0</v>
      </c>
      <c r="DA88" s="206">
        <v>0</v>
      </c>
      <c r="DB88" s="206">
        <v>0</v>
      </c>
      <c r="DC88" s="206">
        <v>0</v>
      </c>
      <c r="DD88" s="206">
        <v>0</v>
      </c>
      <c r="DE88" s="206">
        <v>0</v>
      </c>
      <c r="DF88" s="206">
        <v>0</v>
      </c>
      <c r="DG88" s="206">
        <v>0</v>
      </c>
      <c r="DH88" s="206">
        <v>0</v>
      </c>
      <c r="DI88" s="206">
        <v>0</v>
      </c>
      <c r="DJ88" s="206">
        <v>0</v>
      </c>
      <c r="DK88" s="206">
        <v>0</v>
      </c>
      <c r="DL88" s="207">
        <v>0</v>
      </c>
      <c r="DM88" s="343">
        <f t="shared" si="88"/>
        <v>0</v>
      </c>
      <c r="DN88" s="317">
        <f t="shared" si="89"/>
        <v>0</v>
      </c>
      <c r="DO88" s="317" t="s">
        <v>418</v>
      </c>
      <c r="DP88" s="317"/>
      <c r="DQ88" s="208"/>
      <c r="DR88" s="209"/>
      <c r="DS88" s="218"/>
      <c r="DT88" s="205" t="s">
        <v>177</v>
      </c>
      <c r="DU88" s="206">
        <f t="shared" si="92"/>
        <v>0</v>
      </c>
      <c r="DV88" s="206">
        <f t="shared" si="93"/>
        <v>0</v>
      </c>
      <c r="DW88" s="206">
        <f t="shared" si="94"/>
        <v>0</v>
      </c>
      <c r="DX88" s="206">
        <f t="shared" si="95"/>
        <v>0</v>
      </c>
      <c r="DY88" s="206">
        <f t="shared" si="96"/>
        <v>0</v>
      </c>
      <c r="DZ88" s="206">
        <f t="shared" si="97"/>
        <v>0</v>
      </c>
      <c r="EA88" s="206">
        <f t="shared" si="98"/>
        <v>0</v>
      </c>
      <c r="EB88" s="206">
        <f t="shared" si="99"/>
        <v>0</v>
      </c>
      <c r="EC88" s="206">
        <f t="shared" si="100"/>
        <v>0</v>
      </c>
      <c r="ED88" s="207">
        <f t="shared" si="91"/>
        <v>0</v>
      </c>
      <c r="EE88" s="303">
        <f t="shared" si="101"/>
        <v>0</v>
      </c>
      <c r="EF88" s="306"/>
      <c r="EG88" s="314"/>
      <c r="EH88" s="101"/>
    </row>
    <row r="89" spans="1:138" s="126" customFormat="1" ht="15" hidden="1" customHeight="1" outlineLevel="1" x14ac:dyDescent="0.35">
      <c r="A89" s="37" t="s">
        <v>149</v>
      </c>
      <c r="B89" s="37">
        <v>5</v>
      </c>
      <c r="C89" s="38">
        <v>5.2</v>
      </c>
      <c r="D89" s="39" t="s">
        <v>240</v>
      </c>
      <c r="E89" s="208"/>
      <c r="F89" s="209"/>
      <c r="G89" s="218"/>
      <c r="H89" s="205" t="s">
        <v>179</v>
      </c>
      <c r="I89" s="206">
        <v>0</v>
      </c>
      <c r="J89" s="206">
        <v>0</v>
      </c>
      <c r="K89" s="206">
        <v>0</v>
      </c>
      <c r="L89" s="206">
        <v>0</v>
      </c>
      <c r="M89" s="206">
        <v>0</v>
      </c>
      <c r="N89" s="206">
        <v>0</v>
      </c>
      <c r="O89" s="206">
        <v>0</v>
      </c>
      <c r="P89" s="206">
        <v>0</v>
      </c>
      <c r="Q89" s="206">
        <v>0</v>
      </c>
      <c r="R89" s="206">
        <v>0</v>
      </c>
      <c r="S89" s="206">
        <v>0</v>
      </c>
      <c r="T89" s="206">
        <v>0</v>
      </c>
      <c r="U89" s="206">
        <v>0</v>
      </c>
      <c r="V89" s="206">
        <v>0</v>
      </c>
      <c r="W89" s="206">
        <v>0</v>
      </c>
      <c r="X89" s="206">
        <v>0</v>
      </c>
      <c r="Y89" s="206">
        <v>0</v>
      </c>
      <c r="Z89" s="206">
        <v>0</v>
      </c>
      <c r="AA89" s="206">
        <v>0</v>
      </c>
      <c r="AB89" s="206">
        <v>0</v>
      </c>
      <c r="AC89" s="206">
        <v>0</v>
      </c>
      <c r="AD89" s="206">
        <v>0</v>
      </c>
      <c r="AE89" s="206">
        <v>0</v>
      </c>
      <c r="AF89" s="206">
        <v>0</v>
      </c>
      <c r="AG89" s="206">
        <v>0</v>
      </c>
      <c r="AH89" s="206">
        <v>0</v>
      </c>
      <c r="AI89" s="206">
        <v>0</v>
      </c>
      <c r="AJ89" s="206">
        <v>0</v>
      </c>
      <c r="AK89" s="206">
        <v>0</v>
      </c>
      <c r="AL89" s="206">
        <v>0</v>
      </c>
      <c r="AM89" s="206">
        <v>0</v>
      </c>
      <c r="AN89" s="206">
        <v>0</v>
      </c>
      <c r="AO89" s="206">
        <v>0</v>
      </c>
      <c r="AP89" s="206">
        <v>0</v>
      </c>
      <c r="AQ89" s="206">
        <v>0</v>
      </c>
      <c r="AR89" s="206">
        <v>0</v>
      </c>
      <c r="AS89" s="206">
        <v>0</v>
      </c>
      <c r="AT89" s="206">
        <v>0</v>
      </c>
      <c r="AU89" s="206">
        <v>0</v>
      </c>
      <c r="AV89" s="206">
        <v>0</v>
      </c>
      <c r="AW89" s="206">
        <v>0</v>
      </c>
      <c r="AX89" s="206">
        <v>0</v>
      </c>
      <c r="AY89" s="206">
        <v>0</v>
      </c>
      <c r="AZ89" s="206">
        <v>0</v>
      </c>
      <c r="BA89" s="206">
        <v>0</v>
      </c>
      <c r="BB89" s="206">
        <v>0</v>
      </c>
      <c r="BC89" s="206">
        <v>0</v>
      </c>
      <c r="BD89" s="206">
        <v>0</v>
      </c>
      <c r="BE89" s="206">
        <v>0</v>
      </c>
      <c r="BF89" s="206">
        <v>0</v>
      </c>
      <c r="BG89" s="206">
        <v>0</v>
      </c>
      <c r="BH89" s="206">
        <v>0</v>
      </c>
      <c r="BI89" s="206">
        <v>0</v>
      </c>
      <c r="BJ89" s="206">
        <v>0</v>
      </c>
      <c r="BK89" s="206">
        <v>0</v>
      </c>
      <c r="BL89" s="206">
        <v>0</v>
      </c>
      <c r="BM89" s="206">
        <v>0</v>
      </c>
      <c r="BN89" s="206">
        <v>0</v>
      </c>
      <c r="BO89" s="206">
        <v>0</v>
      </c>
      <c r="BP89" s="206">
        <v>0</v>
      </c>
      <c r="BQ89" s="206">
        <v>0</v>
      </c>
      <c r="BR89" s="206">
        <v>0</v>
      </c>
      <c r="BS89" s="206">
        <v>0</v>
      </c>
      <c r="BT89" s="206">
        <v>0</v>
      </c>
      <c r="BU89" s="206">
        <v>0</v>
      </c>
      <c r="BV89" s="206">
        <v>0</v>
      </c>
      <c r="BW89" s="206">
        <v>0</v>
      </c>
      <c r="BX89" s="206">
        <v>0</v>
      </c>
      <c r="BY89" s="206">
        <v>0</v>
      </c>
      <c r="BZ89" s="206">
        <v>0</v>
      </c>
      <c r="CA89" s="206">
        <v>0</v>
      </c>
      <c r="CB89" s="206">
        <v>0</v>
      </c>
      <c r="CC89" s="206">
        <v>0</v>
      </c>
      <c r="CD89" s="206">
        <v>0</v>
      </c>
      <c r="CE89" s="206">
        <v>0</v>
      </c>
      <c r="CF89" s="206">
        <v>0</v>
      </c>
      <c r="CG89" s="206">
        <v>0</v>
      </c>
      <c r="CH89" s="206">
        <v>0</v>
      </c>
      <c r="CI89" s="206">
        <v>0</v>
      </c>
      <c r="CJ89" s="206">
        <v>0</v>
      </c>
      <c r="CK89" s="206">
        <v>0</v>
      </c>
      <c r="CL89" s="206">
        <v>0</v>
      </c>
      <c r="CM89" s="206">
        <v>0</v>
      </c>
      <c r="CN89" s="206">
        <v>0</v>
      </c>
      <c r="CO89" s="206">
        <v>0</v>
      </c>
      <c r="CP89" s="206">
        <v>0</v>
      </c>
      <c r="CQ89" s="206">
        <v>0</v>
      </c>
      <c r="CR89" s="206">
        <v>0</v>
      </c>
      <c r="CS89" s="206">
        <v>0</v>
      </c>
      <c r="CT89" s="206">
        <v>0</v>
      </c>
      <c r="CU89" s="206">
        <v>0</v>
      </c>
      <c r="CV89" s="206">
        <v>0</v>
      </c>
      <c r="CW89" s="206">
        <v>0</v>
      </c>
      <c r="CX89" s="206">
        <v>0</v>
      </c>
      <c r="CY89" s="206">
        <v>0</v>
      </c>
      <c r="CZ89" s="206">
        <v>0</v>
      </c>
      <c r="DA89" s="206">
        <v>0</v>
      </c>
      <c r="DB89" s="206">
        <v>0</v>
      </c>
      <c r="DC89" s="206">
        <v>0</v>
      </c>
      <c r="DD89" s="206">
        <v>0</v>
      </c>
      <c r="DE89" s="206">
        <v>0</v>
      </c>
      <c r="DF89" s="206">
        <v>0</v>
      </c>
      <c r="DG89" s="206">
        <v>0</v>
      </c>
      <c r="DH89" s="206">
        <v>0</v>
      </c>
      <c r="DI89" s="206">
        <v>0</v>
      </c>
      <c r="DJ89" s="206">
        <v>0</v>
      </c>
      <c r="DK89" s="206">
        <v>0</v>
      </c>
      <c r="DL89" s="207">
        <v>0</v>
      </c>
      <c r="DM89" s="343">
        <f t="shared" si="88"/>
        <v>0</v>
      </c>
      <c r="DN89" s="317">
        <f t="shared" si="89"/>
        <v>0</v>
      </c>
      <c r="DO89" s="317" t="s">
        <v>418</v>
      </c>
      <c r="DP89" s="317"/>
      <c r="DQ89" s="208"/>
      <c r="DR89" s="209"/>
      <c r="DS89" s="218"/>
      <c r="DT89" s="205" t="s">
        <v>179</v>
      </c>
      <c r="DU89" s="206">
        <f t="shared" si="92"/>
        <v>0</v>
      </c>
      <c r="DV89" s="206">
        <f t="shared" si="93"/>
        <v>0</v>
      </c>
      <c r="DW89" s="206">
        <f t="shared" si="94"/>
        <v>0</v>
      </c>
      <c r="DX89" s="206">
        <f t="shared" si="95"/>
        <v>0</v>
      </c>
      <c r="DY89" s="206">
        <f t="shared" si="96"/>
        <v>0</v>
      </c>
      <c r="DZ89" s="206">
        <f t="shared" si="97"/>
        <v>0</v>
      </c>
      <c r="EA89" s="206">
        <f t="shared" si="98"/>
        <v>0</v>
      </c>
      <c r="EB89" s="206">
        <f t="shared" si="99"/>
        <v>0</v>
      </c>
      <c r="EC89" s="206">
        <f t="shared" si="100"/>
        <v>0</v>
      </c>
      <c r="ED89" s="207">
        <f t="shared" si="91"/>
        <v>0</v>
      </c>
      <c r="EE89" s="303">
        <f t="shared" si="101"/>
        <v>0</v>
      </c>
      <c r="EF89" s="306"/>
      <c r="EG89" s="314"/>
      <c r="EH89" s="101"/>
    </row>
    <row r="90" spans="1:138" s="126" customFormat="1" ht="15" hidden="1" customHeight="1" outlineLevel="1" x14ac:dyDescent="0.35">
      <c r="A90" s="37" t="s">
        <v>149</v>
      </c>
      <c r="B90" s="37">
        <v>5</v>
      </c>
      <c r="C90" s="38">
        <v>5.2</v>
      </c>
      <c r="D90" s="39" t="s">
        <v>241</v>
      </c>
      <c r="E90" s="208"/>
      <c r="F90" s="209"/>
      <c r="G90" s="218"/>
      <c r="H90" s="205" t="s">
        <v>181</v>
      </c>
      <c r="I90" s="206">
        <v>0</v>
      </c>
      <c r="J90" s="206">
        <v>0</v>
      </c>
      <c r="K90" s="206">
        <v>0</v>
      </c>
      <c r="L90" s="206">
        <v>0</v>
      </c>
      <c r="M90" s="206">
        <v>0</v>
      </c>
      <c r="N90" s="206">
        <v>0</v>
      </c>
      <c r="O90" s="206">
        <v>0</v>
      </c>
      <c r="P90" s="206">
        <v>0</v>
      </c>
      <c r="Q90" s="206">
        <v>0</v>
      </c>
      <c r="R90" s="206">
        <v>0</v>
      </c>
      <c r="S90" s="206">
        <v>0</v>
      </c>
      <c r="T90" s="206">
        <v>0</v>
      </c>
      <c r="U90" s="206">
        <v>0</v>
      </c>
      <c r="V90" s="206">
        <v>0</v>
      </c>
      <c r="W90" s="206">
        <v>0</v>
      </c>
      <c r="X90" s="206">
        <v>0</v>
      </c>
      <c r="Y90" s="206">
        <v>0</v>
      </c>
      <c r="Z90" s="206">
        <v>0</v>
      </c>
      <c r="AA90" s="206">
        <v>0</v>
      </c>
      <c r="AB90" s="206">
        <v>0</v>
      </c>
      <c r="AC90" s="206">
        <v>0</v>
      </c>
      <c r="AD90" s="206">
        <v>0</v>
      </c>
      <c r="AE90" s="206">
        <v>0</v>
      </c>
      <c r="AF90" s="206">
        <v>0</v>
      </c>
      <c r="AG90" s="206">
        <v>0</v>
      </c>
      <c r="AH90" s="206">
        <v>0</v>
      </c>
      <c r="AI90" s="206">
        <v>0</v>
      </c>
      <c r="AJ90" s="206">
        <v>0</v>
      </c>
      <c r="AK90" s="206">
        <v>0</v>
      </c>
      <c r="AL90" s="206">
        <v>0</v>
      </c>
      <c r="AM90" s="206">
        <v>0</v>
      </c>
      <c r="AN90" s="206">
        <v>0</v>
      </c>
      <c r="AO90" s="206">
        <v>0</v>
      </c>
      <c r="AP90" s="206">
        <v>0</v>
      </c>
      <c r="AQ90" s="206">
        <v>0</v>
      </c>
      <c r="AR90" s="206">
        <v>0</v>
      </c>
      <c r="AS90" s="206">
        <v>0</v>
      </c>
      <c r="AT90" s="206">
        <v>0</v>
      </c>
      <c r="AU90" s="206">
        <v>0</v>
      </c>
      <c r="AV90" s="206">
        <v>0</v>
      </c>
      <c r="AW90" s="206">
        <v>0</v>
      </c>
      <c r="AX90" s="206">
        <v>0</v>
      </c>
      <c r="AY90" s="206">
        <v>0</v>
      </c>
      <c r="AZ90" s="206">
        <v>0</v>
      </c>
      <c r="BA90" s="206">
        <v>0</v>
      </c>
      <c r="BB90" s="206">
        <v>0</v>
      </c>
      <c r="BC90" s="206">
        <v>0</v>
      </c>
      <c r="BD90" s="206">
        <v>0</v>
      </c>
      <c r="BE90" s="206">
        <v>0</v>
      </c>
      <c r="BF90" s="206">
        <v>0</v>
      </c>
      <c r="BG90" s="206">
        <v>0</v>
      </c>
      <c r="BH90" s="206">
        <v>0</v>
      </c>
      <c r="BI90" s="206">
        <v>0</v>
      </c>
      <c r="BJ90" s="206">
        <v>0</v>
      </c>
      <c r="BK90" s="206">
        <v>0</v>
      </c>
      <c r="BL90" s="206">
        <v>0</v>
      </c>
      <c r="BM90" s="206">
        <v>0</v>
      </c>
      <c r="BN90" s="206">
        <v>0</v>
      </c>
      <c r="BO90" s="206">
        <v>0</v>
      </c>
      <c r="BP90" s="206">
        <v>0</v>
      </c>
      <c r="BQ90" s="206">
        <v>0</v>
      </c>
      <c r="BR90" s="206">
        <v>0</v>
      </c>
      <c r="BS90" s="206">
        <v>0</v>
      </c>
      <c r="BT90" s="206">
        <v>0</v>
      </c>
      <c r="BU90" s="206">
        <v>0</v>
      </c>
      <c r="BV90" s="206">
        <v>0</v>
      </c>
      <c r="BW90" s="206">
        <v>0</v>
      </c>
      <c r="BX90" s="206">
        <v>0</v>
      </c>
      <c r="BY90" s="206">
        <v>0</v>
      </c>
      <c r="BZ90" s="206">
        <v>0</v>
      </c>
      <c r="CA90" s="206">
        <v>0</v>
      </c>
      <c r="CB90" s="206">
        <v>0</v>
      </c>
      <c r="CC90" s="206">
        <v>0</v>
      </c>
      <c r="CD90" s="206">
        <v>0</v>
      </c>
      <c r="CE90" s="206">
        <v>0</v>
      </c>
      <c r="CF90" s="206">
        <v>0</v>
      </c>
      <c r="CG90" s="206">
        <v>0</v>
      </c>
      <c r="CH90" s="206">
        <v>0</v>
      </c>
      <c r="CI90" s="206">
        <v>0</v>
      </c>
      <c r="CJ90" s="206">
        <v>0</v>
      </c>
      <c r="CK90" s="206">
        <v>0</v>
      </c>
      <c r="CL90" s="206">
        <v>0</v>
      </c>
      <c r="CM90" s="206">
        <v>0</v>
      </c>
      <c r="CN90" s="206">
        <v>0</v>
      </c>
      <c r="CO90" s="206">
        <v>0</v>
      </c>
      <c r="CP90" s="206">
        <v>0</v>
      </c>
      <c r="CQ90" s="206">
        <v>0</v>
      </c>
      <c r="CR90" s="206">
        <v>0</v>
      </c>
      <c r="CS90" s="206">
        <v>0</v>
      </c>
      <c r="CT90" s="206">
        <v>0</v>
      </c>
      <c r="CU90" s="206">
        <v>0</v>
      </c>
      <c r="CV90" s="206">
        <v>0</v>
      </c>
      <c r="CW90" s="206">
        <v>0</v>
      </c>
      <c r="CX90" s="206">
        <v>0</v>
      </c>
      <c r="CY90" s="206">
        <v>0</v>
      </c>
      <c r="CZ90" s="206">
        <v>0</v>
      </c>
      <c r="DA90" s="206">
        <v>0</v>
      </c>
      <c r="DB90" s="206">
        <v>0</v>
      </c>
      <c r="DC90" s="206">
        <v>0</v>
      </c>
      <c r="DD90" s="206">
        <v>0</v>
      </c>
      <c r="DE90" s="206">
        <v>0</v>
      </c>
      <c r="DF90" s="206">
        <v>0</v>
      </c>
      <c r="DG90" s="206">
        <v>0</v>
      </c>
      <c r="DH90" s="206">
        <v>0</v>
      </c>
      <c r="DI90" s="206">
        <v>0</v>
      </c>
      <c r="DJ90" s="206">
        <v>0</v>
      </c>
      <c r="DK90" s="206">
        <v>0</v>
      </c>
      <c r="DL90" s="207">
        <v>0</v>
      </c>
      <c r="DM90" s="343">
        <f t="shared" si="88"/>
        <v>0</v>
      </c>
      <c r="DN90" s="317">
        <f t="shared" si="89"/>
        <v>0</v>
      </c>
      <c r="DO90" s="317" t="s">
        <v>418</v>
      </c>
      <c r="DP90" s="317"/>
      <c r="DQ90" s="208"/>
      <c r="DR90" s="209"/>
      <c r="DS90" s="218"/>
      <c r="DT90" s="205" t="s">
        <v>181</v>
      </c>
      <c r="DU90" s="206">
        <f t="shared" si="92"/>
        <v>0</v>
      </c>
      <c r="DV90" s="206">
        <f t="shared" si="93"/>
        <v>0</v>
      </c>
      <c r="DW90" s="206">
        <f t="shared" si="94"/>
        <v>0</v>
      </c>
      <c r="DX90" s="206">
        <f t="shared" si="95"/>
        <v>0</v>
      </c>
      <c r="DY90" s="206">
        <f t="shared" si="96"/>
        <v>0</v>
      </c>
      <c r="DZ90" s="206">
        <f t="shared" si="97"/>
        <v>0</v>
      </c>
      <c r="EA90" s="206">
        <f t="shared" si="98"/>
        <v>0</v>
      </c>
      <c r="EB90" s="206">
        <f t="shared" si="99"/>
        <v>0</v>
      </c>
      <c r="EC90" s="206">
        <f t="shared" si="100"/>
        <v>0</v>
      </c>
      <c r="ED90" s="207">
        <f t="shared" si="91"/>
        <v>0</v>
      </c>
      <c r="EE90" s="303">
        <f t="shared" si="101"/>
        <v>0</v>
      </c>
      <c r="EF90" s="306"/>
      <c r="EG90" s="314"/>
      <c r="EH90" s="101"/>
    </row>
    <row r="91" spans="1:138" s="126" customFormat="1" ht="15" hidden="1" customHeight="1" outlineLevel="1" x14ac:dyDescent="0.35">
      <c r="A91" s="37" t="s">
        <v>149</v>
      </c>
      <c r="B91" s="37">
        <v>5</v>
      </c>
      <c r="C91" s="38">
        <v>5.2</v>
      </c>
      <c r="D91" s="39" t="s">
        <v>242</v>
      </c>
      <c r="E91" s="208"/>
      <c r="F91" s="209"/>
      <c r="G91" s="209"/>
      <c r="H91" s="205" t="s">
        <v>183</v>
      </c>
      <c r="I91" s="206">
        <v>0</v>
      </c>
      <c r="J91" s="206">
        <v>0</v>
      </c>
      <c r="K91" s="206">
        <v>0</v>
      </c>
      <c r="L91" s="206">
        <v>0</v>
      </c>
      <c r="M91" s="206">
        <v>0</v>
      </c>
      <c r="N91" s="206">
        <v>0</v>
      </c>
      <c r="O91" s="206">
        <v>0</v>
      </c>
      <c r="P91" s="206">
        <v>0</v>
      </c>
      <c r="Q91" s="206">
        <v>0</v>
      </c>
      <c r="R91" s="206">
        <v>0</v>
      </c>
      <c r="S91" s="206">
        <v>0</v>
      </c>
      <c r="T91" s="206">
        <v>0</v>
      </c>
      <c r="U91" s="206">
        <v>0</v>
      </c>
      <c r="V91" s="206">
        <v>0</v>
      </c>
      <c r="W91" s="206">
        <v>0</v>
      </c>
      <c r="X91" s="206">
        <v>0</v>
      </c>
      <c r="Y91" s="206">
        <v>0</v>
      </c>
      <c r="Z91" s="206">
        <v>0</v>
      </c>
      <c r="AA91" s="206">
        <v>0</v>
      </c>
      <c r="AB91" s="206">
        <v>0</v>
      </c>
      <c r="AC91" s="206">
        <v>0</v>
      </c>
      <c r="AD91" s="206">
        <v>0</v>
      </c>
      <c r="AE91" s="206">
        <v>0</v>
      </c>
      <c r="AF91" s="206">
        <v>0</v>
      </c>
      <c r="AG91" s="206">
        <v>0</v>
      </c>
      <c r="AH91" s="206">
        <v>0</v>
      </c>
      <c r="AI91" s="206">
        <v>0</v>
      </c>
      <c r="AJ91" s="206">
        <v>0</v>
      </c>
      <c r="AK91" s="206">
        <v>0</v>
      </c>
      <c r="AL91" s="206">
        <v>0</v>
      </c>
      <c r="AM91" s="206">
        <v>0</v>
      </c>
      <c r="AN91" s="206">
        <v>0</v>
      </c>
      <c r="AO91" s="206">
        <v>0</v>
      </c>
      <c r="AP91" s="206">
        <v>0</v>
      </c>
      <c r="AQ91" s="206">
        <v>0</v>
      </c>
      <c r="AR91" s="206">
        <v>0</v>
      </c>
      <c r="AS91" s="206">
        <v>0</v>
      </c>
      <c r="AT91" s="206">
        <v>0</v>
      </c>
      <c r="AU91" s="206">
        <v>0</v>
      </c>
      <c r="AV91" s="206">
        <v>0</v>
      </c>
      <c r="AW91" s="206">
        <v>0</v>
      </c>
      <c r="AX91" s="206">
        <v>0</v>
      </c>
      <c r="AY91" s="206">
        <v>0</v>
      </c>
      <c r="AZ91" s="206">
        <v>0</v>
      </c>
      <c r="BA91" s="206">
        <v>0</v>
      </c>
      <c r="BB91" s="206">
        <v>0</v>
      </c>
      <c r="BC91" s="206">
        <v>0</v>
      </c>
      <c r="BD91" s="206">
        <v>0</v>
      </c>
      <c r="BE91" s="206">
        <v>0</v>
      </c>
      <c r="BF91" s="206">
        <v>0</v>
      </c>
      <c r="BG91" s="206">
        <v>0</v>
      </c>
      <c r="BH91" s="206">
        <v>0</v>
      </c>
      <c r="BI91" s="206">
        <v>0</v>
      </c>
      <c r="BJ91" s="206">
        <v>0</v>
      </c>
      <c r="BK91" s="206">
        <v>0</v>
      </c>
      <c r="BL91" s="206">
        <v>0</v>
      </c>
      <c r="BM91" s="206">
        <v>0</v>
      </c>
      <c r="BN91" s="206">
        <v>0</v>
      </c>
      <c r="BO91" s="206">
        <v>0</v>
      </c>
      <c r="BP91" s="206">
        <v>0</v>
      </c>
      <c r="BQ91" s="206">
        <v>0</v>
      </c>
      <c r="BR91" s="206">
        <v>0</v>
      </c>
      <c r="BS91" s="206">
        <v>0</v>
      </c>
      <c r="BT91" s="206">
        <v>0</v>
      </c>
      <c r="BU91" s="206">
        <v>0</v>
      </c>
      <c r="BV91" s="206">
        <v>0</v>
      </c>
      <c r="BW91" s="206">
        <v>0</v>
      </c>
      <c r="BX91" s="206">
        <v>0</v>
      </c>
      <c r="BY91" s="206">
        <v>0</v>
      </c>
      <c r="BZ91" s="206">
        <v>0</v>
      </c>
      <c r="CA91" s="206">
        <v>0</v>
      </c>
      <c r="CB91" s="206">
        <v>0</v>
      </c>
      <c r="CC91" s="206">
        <v>0</v>
      </c>
      <c r="CD91" s="206">
        <v>0</v>
      </c>
      <c r="CE91" s="206">
        <v>0</v>
      </c>
      <c r="CF91" s="206">
        <v>0</v>
      </c>
      <c r="CG91" s="206">
        <v>0</v>
      </c>
      <c r="CH91" s="206">
        <v>0</v>
      </c>
      <c r="CI91" s="206">
        <v>0</v>
      </c>
      <c r="CJ91" s="206">
        <v>0</v>
      </c>
      <c r="CK91" s="206">
        <v>0</v>
      </c>
      <c r="CL91" s="206">
        <v>0</v>
      </c>
      <c r="CM91" s="206">
        <v>0</v>
      </c>
      <c r="CN91" s="206">
        <v>0</v>
      </c>
      <c r="CO91" s="206">
        <v>0</v>
      </c>
      <c r="CP91" s="206">
        <v>0</v>
      </c>
      <c r="CQ91" s="206">
        <v>0</v>
      </c>
      <c r="CR91" s="206">
        <v>0</v>
      </c>
      <c r="CS91" s="206">
        <v>0</v>
      </c>
      <c r="CT91" s="206">
        <v>0</v>
      </c>
      <c r="CU91" s="206">
        <v>0</v>
      </c>
      <c r="CV91" s="206">
        <v>0</v>
      </c>
      <c r="CW91" s="206">
        <v>0</v>
      </c>
      <c r="CX91" s="206">
        <v>0</v>
      </c>
      <c r="CY91" s="206">
        <v>0</v>
      </c>
      <c r="CZ91" s="206">
        <v>0</v>
      </c>
      <c r="DA91" s="206">
        <v>0</v>
      </c>
      <c r="DB91" s="206">
        <v>0</v>
      </c>
      <c r="DC91" s="206">
        <v>0</v>
      </c>
      <c r="DD91" s="206">
        <v>0</v>
      </c>
      <c r="DE91" s="206">
        <v>0</v>
      </c>
      <c r="DF91" s="206">
        <v>0</v>
      </c>
      <c r="DG91" s="206">
        <v>0</v>
      </c>
      <c r="DH91" s="206">
        <v>0</v>
      </c>
      <c r="DI91" s="206">
        <v>0</v>
      </c>
      <c r="DJ91" s="206">
        <v>0</v>
      </c>
      <c r="DK91" s="206">
        <v>0</v>
      </c>
      <c r="DL91" s="207">
        <v>0</v>
      </c>
      <c r="DM91" s="343">
        <f t="shared" si="88"/>
        <v>0</v>
      </c>
      <c r="DN91" s="317">
        <f t="shared" si="89"/>
        <v>0</v>
      </c>
      <c r="DO91" s="317" t="s">
        <v>418</v>
      </c>
      <c r="DP91" s="317"/>
      <c r="DQ91" s="208"/>
      <c r="DR91" s="209"/>
      <c r="DS91" s="209"/>
      <c r="DT91" s="205" t="s">
        <v>183</v>
      </c>
      <c r="DU91" s="206">
        <f t="shared" si="92"/>
        <v>0</v>
      </c>
      <c r="DV91" s="206">
        <f t="shared" si="93"/>
        <v>0</v>
      </c>
      <c r="DW91" s="206">
        <f t="shared" si="94"/>
        <v>0</v>
      </c>
      <c r="DX91" s="206">
        <f t="shared" si="95"/>
        <v>0</v>
      </c>
      <c r="DY91" s="206">
        <f t="shared" si="96"/>
        <v>0</v>
      </c>
      <c r="DZ91" s="206">
        <f t="shared" si="97"/>
        <v>0</v>
      </c>
      <c r="EA91" s="206">
        <f t="shared" si="98"/>
        <v>0</v>
      </c>
      <c r="EB91" s="206">
        <f t="shared" si="99"/>
        <v>0</v>
      </c>
      <c r="EC91" s="206">
        <f t="shared" si="100"/>
        <v>0</v>
      </c>
      <c r="ED91" s="207">
        <f t="shared" si="91"/>
        <v>0</v>
      </c>
      <c r="EE91" s="303">
        <f t="shared" si="101"/>
        <v>0</v>
      </c>
      <c r="EF91" s="306"/>
      <c r="EG91" s="314"/>
      <c r="EH91" s="101"/>
    </row>
    <row r="92" spans="1:138" s="126" customFormat="1" ht="15" hidden="1" customHeight="1" outlineLevel="1" x14ac:dyDescent="0.35">
      <c r="A92" s="37" t="s">
        <v>149</v>
      </c>
      <c r="B92" s="37">
        <v>5</v>
      </c>
      <c r="C92" s="38">
        <v>5.2</v>
      </c>
      <c r="D92" s="39" t="s">
        <v>243</v>
      </c>
      <c r="E92" s="208"/>
      <c r="F92" s="209"/>
      <c r="G92" s="209"/>
      <c r="H92" s="205" t="s">
        <v>185</v>
      </c>
      <c r="I92" s="206">
        <v>0</v>
      </c>
      <c r="J92" s="206">
        <v>0</v>
      </c>
      <c r="K92" s="206">
        <v>0</v>
      </c>
      <c r="L92" s="206">
        <v>0</v>
      </c>
      <c r="M92" s="206">
        <v>0</v>
      </c>
      <c r="N92" s="206">
        <v>0</v>
      </c>
      <c r="O92" s="206">
        <v>0</v>
      </c>
      <c r="P92" s="206">
        <v>0</v>
      </c>
      <c r="Q92" s="206">
        <v>0</v>
      </c>
      <c r="R92" s="206">
        <v>0</v>
      </c>
      <c r="S92" s="206">
        <v>0</v>
      </c>
      <c r="T92" s="206">
        <v>0</v>
      </c>
      <c r="U92" s="206">
        <v>0</v>
      </c>
      <c r="V92" s="206">
        <v>0</v>
      </c>
      <c r="W92" s="206">
        <v>0</v>
      </c>
      <c r="X92" s="206">
        <v>0</v>
      </c>
      <c r="Y92" s="206">
        <v>0</v>
      </c>
      <c r="Z92" s="206">
        <v>0</v>
      </c>
      <c r="AA92" s="206">
        <v>0</v>
      </c>
      <c r="AB92" s="206">
        <v>0</v>
      </c>
      <c r="AC92" s="206">
        <v>0</v>
      </c>
      <c r="AD92" s="206">
        <v>0</v>
      </c>
      <c r="AE92" s="206">
        <v>0</v>
      </c>
      <c r="AF92" s="206">
        <v>0</v>
      </c>
      <c r="AG92" s="206">
        <v>0</v>
      </c>
      <c r="AH92" s="206">
        <v>0</v>
      </c>
      <c r="AI92" s="206">
        <v>0</v>
      </c>
      <c r="AJ92" s="206">
        <v>0</v>
      </c>
      <c r="AK92" s="206">
        <v>0</v>
      </c>
      <c r="AL92" s="206">
        <v>0</v>
      </c>
      <c r="AM92" s="206">
        <v>0</v>
      </c>
      <c r="AN92" s="206">
        <v>0</v>
      </c>
      <c r="AO92" s="206">
        <v>0</v>
      </c>
      <c r="AP92" s="206">
        <v>0</v>
      </c>
      <c r="AQ92" s="206">
        <v>0</v>
      </c>
      <c r="AR92" s="206">
        <v>0</v>
      </c>
      <c r="AS92" s="206">
        <v>0</v>
      </c>
      <c r="AT92" s="206">
        <v>0</v>
      </c>
      <c r="AU92" s="206">
        <v>0</v>
      </c>
      <c r="AV92" s="206">
        <v>0</v>
      </c>
      <c r="AW92" s="206">
        <v>0</v>
      </c>
      <c r="AX92" s="206">
        <v>0</v>
      </c>
      <c r="AY92" s="206">
        <v>0</v>
      </c>
      <c r="AZ92" s="206">
        <v>0</v>
      </c>
      <c r="BA92" s="206">
        <v>0</v>
      </c>
      <c r="BB92" s="206">
        <v>0</v>
      </c>
      <c r="BC92" s="206">
        <v>0</v>
      </c>
      <c r="BD92" s="206">
        <v>0</v>
      </c>
      <c r="BE92" s="206">
        <v>0</v>
      </c>
      <c r="BF92" s="206">
        <v>0</v>
      </c>
      <c r="BG92" s="206">
        <v>0</v>
      </c>
      <c r="BH92" s="206">
        <v>0</v>
      </c>
      <c r="BI92" s="206">
        <v>0</v>
      </c>
      <c r="BJ92" s="206">
        <v>0</v>
      </c>
      <c r="BK92" s="206">
        <v>0</v>
      </c>
      <c r="BL92" s="206">
        <v>0</v>
      </c>
      <c r="BM92" s="206">
        <v>0</v>
      </c>
      <c r="BN92" s="206">
        <v>0</v>
      </c>
      <c r="BO92" s="206">
        <v>0</v>
      </c>
      <c r="BP92" s="206">
        <v>0</v>
      </c>
      <c r="BQ92" s="206">
        <v>0</v>
      </c>
      <c r="BR92" s="206">
        <v>0</v>
      </c>
      <c r="BS92" s="206">
        <v>0</v>
      </c>
      <c r="BT92" s="206">
        <v>0</v>
      </c>
      <c r="BU92" s="206">
        <v>0</v>
      </c>
      <c r="BV92" s="206">
        <v>0</v>
      </c>
      <c r="BW92" s="206">
        <v>0</v>
      </c>
      <c r="BX92" s="206">
        <v>0</v>
      </c>
      <c r="BY92" s="206">
        <v>0</v>
      </c>
      <c r="BZ92" s="206">
        <v>0</v>
      </c>
      <c r="CA92" s="206">
        <v>0</v>
      </c>
      <c r="CB92" s="206">
        <v>0</v>
      </c>
      <c r="CC92" s="206">
        <v>0</v>
      </c>
      <c r="CD92" s="206">
        <v>0</v>
      </c>
      <c r="CE92" s="206">
        <v>0</v>
      </c>
      <c r="CF92" s="206">
        <v>0</v>
      </c>
      <c r="CG92" s="206">
        <v>0</v>
      </c>
      <c r="CH92" s="206">
        <v>0</v>
      </c>
      <c r="CI92" s="206">
        <v>0</v>
      </c>
      <c r="CJ92" s="206">
        <v>0</v>
      </c>
      <c r="CK92" s="206">
        <v>0</v>
      </c>
      <c r="CL92" s="206">
        <v>0</v>
      </c>
      <c r="CM92" s="206">
        <v>0</v>
      </c>
      <c r="CN92" s="206">
        <v>0</v>
      </c>
      <c r="CO92" s="206">
        <v>0</v>
      </c>
      <c r="CP92" s="206">
        <v>0</v>
      </c>
      <c r="CQ92" s="206">
        <v>0</v>
      </c>
      <c r="CR92" s="206">
        <v>0</v>
      </c>
      <c r="CS92" s="206">
        <v>0</v>
      </c>
      <c r="CT92" s="206">
        <v>0</v>
      </c>
      <c r="CU92" s="206">
        <v>0</v>
      </c>
      <c r="CV92" s="206">
        <v>0</v>
      </c>
      <c r="CW92" s="206">
        <v>0</v>
      </c>
      <c r="CX92" s="206">
        <v>0</v>
      </c>
      <c r="CY92" s="206">
        <v>0</v>
      </c>
      <c r="CZ92" s="206">
        <v>0</v>
      </c>
      <c r="DA92" s="206">
        <v>0</v>
      </c>
      <c r="DB92" s="206">
        <v>0</v>
      </c>
      <c r="DC92" s="206">
        <v>0</v>
      </c>
      <c r="DD92" s="206">
        <v>0</v>
      </c>
      <c r="DE92" s="206">
        <v>0</v>
      </c>
      <c r="DF92" s="206">
        <v>0</v>
      </c>
      <c r="DG92" s="206">
        <v>0</v>
      </c>
      <c r="DH92" s="206">
        <v>0</v>
      </c>
      <c r="DI92" s="206">
        <v>0</v>
      </c>
      <c r="DJ92" s="206">
        <v>0</v>
      </c>
      <c r="DK92" s="206">
        <v>0</v>
      </c>
      <c r="DL92" s="207">
        <v>0</v>
      </c>
      <c r="DM92" s="343">
        <f t="shared" si="88"/>
        <v>0</v>
      </c>
      <c r="DN92" s="317">
        <f t="shared" si="89"/>
        <v>0</v>
      </c>
      <c r="DO92" s="317" t="s">
        <v>419</v>
      </c>
      <c r="DP92" s="317"/>
      <c r="DQ92" s="208"/>
      <c r="DR92" s="209"/>
      <c r="DS92" s="209"/>
      <c r="DT92" s="205" t="s">
        <v>185</v>
      </c>
      <c r="DU92" s="206">
        <f t="shared" si="92"/>
        <v>0</v>
      </c>
      <c r="DV92" s="206">
        <f t="shared" si="93"/>
        <v>0</v>
      </c>
      <c r="DW92" s="206">
        <f t="shared" si="94"/>
        <v>0</v>
      </c>
      <c r="DX92" s="206">
        <f t="shared" si="95"/>
        <v>0</v>
      </c>
      <c r="DY92" s="206">
        <f t="shared" si="96"/>
        <v>0</v>
      </c>
      <c r="DZ92" s="206">
        <f t="shared" si="97"/>
        <v>0</v>
      </c>
      <c r="EA92" s="206">
        <f t="shared" si="98"/>
        <v>0</v>
      </c>
      <c r="EB92" s="206">
        <f t="shared" si="99"/>
        <v>0</v>
      </c>
      <c r="EC92" s="206">
        <f t="shared" si="100"/>
        <v>0</v>
      </c>
      <c r="ED92" s="207">
        <f t="shared" si="91"/>
        <v>0</v>
      </c>
      <c r="EE92" s="303">
        <f t="shared" si="101"/>
        <v>0</v>
      </c>
      <c r="EF92" s="306"/>
      <c r="EG92" s="314"/>
      <c r="EH92" s="101"/>
    </row>
    <row r="93" spans="1:138" s="126" customFormat="1" ht="15" hidden="1" customHeight="1" outlineLevel="1" x14ac:dyDescent="0.35">
      <c r="A93" s="37" t="s">
        <v>149</v>
      </c>
      <c r="B93" s="37">
        <v>5</v>
      </c>
      <c r="C93" s="38">
        <v>5.2</v>
      </c>
      <c r="D93" s="39" t="s">
        <v>244</v>
      </c>
      <c r="E93" s="208"/>
      <c r="F93" s="209"/>
      <c r="G93" s="209"/>
      <c r="H93" s="205" t="s">
        <v>187</v>
      </c>
      <c r="I93" s="206">
        <v>0</v>
      </c>
      <c r="J93" s="206">
        <v>0</v>
      </c>
      <c r="K93" s="206">
        <v>0</v>
      </c>
      <c r="L93" s="206">
        <v>0</v>
      </c>
      <c r="M93" s="206">
        <v>0</v>
      </c>
      <c r="N93" s="206">
        <v>0</v>
      </c>
      <c r="O93" s="206">
        <v>0</v>
      </c>
      <c r="P93" s="206">
        <v>0</v>
      </c>
      <c r="Q93" s="206">
        <v>0</v>
      </c>
      <c r="R93" s="206">
        <v>0</v>
      </c>
      <c r="S93" s="206">
        <v>0</v>
      </c>
      <c r="T93" s="206">
        <v>0</v>
      </c>
      <c r="U93" s="206">
        <v>0</v>
      </c>
      <c r="V93" s="206">
        <v>0</v>
      </c>
      <c r="W93" s="206">
        <v>0</v>
      </c>
      <c r="X93" s="206">
        <v>0</v>
      </c>
      <c r="Y93" s="206">
        <v>0</v>
      </c>
      <c r="Z93" s="206">
        <v>0</v>
      </c>
      <c r="AA93" s="206">
        <v>0</v>
      </c>
      <c r="AB93" s="206">
        <v>0</v>
      </c>
      <c r="AC93" s="206">
        <v>0</v>
      </c>
      <c r="AD93" s="206">
        <v>0</v>
      </c>
      <c r="AE93" s="206">
        <v>0</v>
      </c>
      <c r="AF93" s="206">
        <v>0</v>
      </c>
      <c r="AG93" s="206">
        <v>0</v>
      </c>
      <c r="AH93" s="206">
        <v>0</v>
      </c>
      <c r="AI93" s="206">
        <v>0</v>
      </c>
      <c r="AJ93" s="206">
        <v>0</v>
      </c>
      <c r="AK93" s="206">
        <v>0</v>
      </c>
      <c r="AL93" s="206">
        <v>0</v>
      </c>
      <c r="AM93" s="206">
        <v>0</v>
      </c>
      <c r="AN93" s="206">
        <v>0</v>
      </c>
      <c r="AO93" s="206">
        <v>0</v>
      </c>
      <c r="AP93" s="206">
        <v>0</v>
      </c>
      <c r="AQ93" s="206">
        <v>0</v>
      </c>
      <c r="AR93" s="206">
        <v>0</v>
      </c>
      <c r="AS93" s="206">
        <v>0</v>
      </c>
      <c r="AT93" s="206">
        <v>0</v>
      </c>
      <c r="AU93" s="206">
        <v>0</v>
      </c>
      <c r="AV93" s="206">
        <v>0</v>
      </c>
      <c r="AW93" s="206">
        <v>0</v>
      </c>
      <c r="AX93" s="206">
        <v>0</v>
      </c>
      <c r="AY93" s="206">
        <v>0</v>
      </c>
      <c r="AZ93" s="206">
        <v>0</v>
      </c>
      <c r="BA93" s="206">
        <v>0</v>
      </c>
      <c r="BB93" s="206">
        <v>0</v>
      </c>
      <c r="BC93" s="206">
        <v>0</v>
      </c>
      <c r="BD93" s="206">
        <v>0</v>
      </c>
      <c r="BE93" s="206">
        <v>0</v>
      </c>
      <c r="BF93" s="206">
        <v>0</v>
      </c>
      <c r="BG93" s="206">
        <v>0</v>
      </c>
      <c r="BH93" s="206">
        <v>0</v>
      </c>
      <c r="BI93" s="206">
        <v>0</v>
      </c>
      <c r="BJ93" s="206">
        <v>0</v>
      </c>
      <c r="BK93" s="206">
        <v>0</v>
      </c>
      <c r="BL93" s="206">
        <v>0</v>
      </c>
      <c r="BM93" s="206">
        <v>0</v>
      </c>
      <c r="BN93" s="206">
        <v>0</v>
      </c>
      <c r="BO93" s="206">
        <v>0</v>
      </c>
      <c r="BP93" s="206">
        <v>0</v>
      </c>
      <c r="BQ93" s="206">
        <v>0</v>
      </c>
      <c r="BR93" s="206">
        <v>0</v>
      </c>
      <c r="BS93" s="206">
        <v>0</v>
      </c>
      <c r="BT93" s="206">
        <v>0</v>
      </c>
      <c r="BU93" s="206">
        <v>0</v>
      </c>
      <c r="BV93" s="206">
        <v>0</v>
      </c>
      <c r="BW93" s="206">
        <v>0</v>
      </c>
      <c r="BX93" s="206">
        <v>0</v>
      </c>
      <c r="BY93" s="206">
        <v>0</v>
      </c>
      <c r="BZ93" s="206">
        <v>0</v>
      </c>
      <c r="CA93" s="206">
        <v>0</v>
      </c>
      <c r="CB93" s="206">
        <v>0</v>
      </c>
      <c r="CC93" s="206">
        <v>0</v>
      </c>
      <c r="CD93" s="206">
        <v>0</v>
      </c>
      <c r="CE93" s="206">
        <v>0</v>
      </c>
      <c r="CF93" s="206">
        <v>0</v>
      </c>
      <c r="CG93" s="206">
        <v>0</v>
      </c>
      <c r="CH93" s="206">
        <v>0</v>
      </c>
      <c r="CI93" s="206">
        <v>0</v>
      </c>
      <c r="CJ93" s="206">
        <v>0</v>
      </c>
      <c r="CK93" s="206">
        <v>0</v>
      </c>
      <c r="CL93" s="206">
        <v>0</v>
      </c>
      <c r="CM93" s="206">
        <v>0</v>
      </c>
      <c r="CN93" s="206">
        <v>0</v>
      </c>
      <c r="CO93" s="206">
        <v>0</v>
      </c>
      <c r="CP93" s="206">
        <v>0</v>
      </c>
      <c r="CQ93" s="206">
        <v>0</v>
      </c>
      <c r="CR93" s="206">
        <v>0</v>
      </c>
      <c r="CS93" s="206">
        <v>0</v>
      </c>
      <c r="CT93" s="206">
        <v>0</v>
      </c>
      <c r="CU93" s="206">
        <v>0</v>
      </c>
      <c r="CV93" s="206">
        <v>0</v>
      </c>
      <c r="CW93" s="206">
        <v>0</v>
      </c>
      <c r="CX93" s="206">
        <v>0</v>
      </c>
      <c r="CY93" s="206">
        <v>0</v>
      </c>
      <c r="CZ93" s="206">
        <v>0</v>
      </c>
      <c r="DA93" s="206">
        <v>0</v>
      </c>
      <c r="DB93" s="206">
        <v>0</v>
      </c>
      <c r="DC93" s="206">
        <v>0</v>
      </c>
      <c r="DD93" s="206">
        <v>0</v>
      </c>
      <c r="DE93" s="206">
        <v>0</v>
      </c>
      <c r="DF93" s="206">
        <v>0</v>
      </c>
      <c r="DG93" s="206">
        <v>0</v>
      </c>
      <c r="DH93" s="206">
        <v>0</v>
      </c>
      <c r="DI93" s="206">
        <v>0</v>
      </c>
      <c r="DJ93" s="206">
        <v>0</v>
      </c>
      <c r="DK93" s="206">
        <v>0</v>
      </c>
      <c r="DL93" s="207">
        <v>0</v>
      </c>
      <c r="DM93" s="343">
        <f t="shared" si="88"/>
        <v>0</v>
      </c>
      <c r="DN93" s="317">
        <f t="shared" si="89"/>
        <v>0</v>
      </c>
      <c r="DO93" s="317" t="s">
        <v>418</v>
      </c>
      <c r="DP93" s="317"/>
      <c r="DQ93" s="208"/>
      <c r="DR93" s="209"/>
      <c r="DS93" s="209"/>
      <c r="DT93" s="205" t="s">
        <v>187</v>
      </c>
      <c r="DU93" s="206">
        <f t="shared" si="92"/>
        <v>0</v>
      </c>
      <c r="DV93" s="206">
        <f t="shared" si="93"/>
        <v>0</v>
      </c>
      <c r="DW93" s="206">
        <f t="shared" si="94"/>
        <v>0</v>
      </c>
      <c r="DX93" s="206">
        <f t="shared" si="95"/>
        <v>0</v>
      </c>
      <c r="DY93" s="206">
        <f t="shared" si="96"/>
        <v>0</v>
      </c>
      <c r="DZ93" s="206">
        <f t="shared" si="97"/>
        <v>0</v>
      </c>
      <c r="EA93" s="206">
        <f t="shared" si="98"/>
        <v>0</v>
      </c>
      <c r="EB93" s="206">
        <f t="shared" si="99"/>
        <v>0</v>
      </c>
      <c r="EC93" s="206">
        <f t="shared" si="100"/>
        <v>0</v>
      </c>
      <c r="ED93" s="207">
        <f t="shared" si="91"/>
        <v>0</v>
      </c>
      <c r="EE93" s="303">
        <f t="shared" si="101"/>
        <v>0</v>
      </c>
      <c r="EF93" s="306"/>
      <c r="EG93" s="314"/>
      <c r="EH93" s="101"/>
    </row>
    <row r="94" spans="1:138" s="126" customFormat="1" ht="15" hidden="1" customHeight="1" outlineLevel="1" x14ac:dyDescent="0.35">
      <c r="A94" s="127" t="s">
        <v>149</v>
      </c>
      <c r="B94" s="127">
        <v>5</v>
      </c>
      <c r="C94" s="128">
        <v>5.3</v>
      </c>
      <c r="D94" s="129"/>
      <c r="E94" s="210"/>
      <c r="F94" s="211"/>
      <c r="G94" s="211" t="s">
        <v>189</v>
      </c>
      <c r="H94" s="219"/>
      <c r="I94" s="215">
        <v>0</v>
      </c>
      <c r="J94" s="213">
        <v>0</v>
      </c>
      <c r="K94" s="213">
        <v>0</v>
      </c>
      <c r="L94" s="213">
        <v>0</v>
      </c>
      <c r="M94" s="213">
        <v>0</v>
      </c>
      <c r="N94" s="213">
        <v>0</v>
      </c>
      <c r="O94" s="213">
        <v>0</v>
      </c>
      <c r="P94" s="213">
        <v>0</v>
      </c>
      <c r="Q94" s="213">
        <v>0</v>
      </c>
      <c r="R94" s="213">
        <v>0</v>
      </c>
      <c r="S94" s="213">
        <v>0</v>
      </c>
      <c r="T94" s="213">
        <v>0</v>
      </c>
      <c r="U94" s="213">
        <v>0</v>
      </c>
      <c r="V94" s="213">
        <v>0</v>
      </c>
      <c r="W94" s="213">
        <v>0</v>
      </c>
      <c r="X94" s="213">
        <v>0</v>
      </c>
      <c r="Y94" s="213">
        <v>0</v>
      </c>
      <c r="Z94" s="213">
        <v>0</v>
      </c>
      <c r="AA94" s="213">
        <v>0</v>
      </c>
      <c r="AB94" s="213">
        <v>0</v>
      </c>
      <c r="AC94" s="213">
        <v>0</v>
      </c>
      <c r="AD94" s="213">
        <v>0</v>
      </c>
      <c r="AE94" s="213">
        <v>0</v>
      </c>
      <c r="AF94" s="213">
        <v>0</v>
      </c>
      <c r="AG94" s="213">
        <v>0</v>
      </c>
      <c r="AH94" s="213">
        <v>0</v>
      </c>
      <c r="AI94" s="213">
        <v>0</v>
      </c>
      <c r="AJ94" s="213">
        <v>0</v>
      </c>
      <c r="AK94" s="213">
        <v>0</v>
      </c>
      <c r="AL94" s="213">
        <v>0</v>
      </c>
      <c r="AM94" s="213">
        <v>0</v>
      </c>
      <c r="AN94" s="213">
        <v>0</v>
      </c>
      <c r="AO94" s="213">
        <v>0</v>
      </c>
      <c r="AP94" s="213">
        <v>0</v>
      </c>
      <c r="AQ94" s="213">
        <v>0</v>
      </c>
      <c r="AR94" s="213">
        <v>0</v>
      </c>
      <c r="AS94" s="213">
        <v>0</v>
      </c>
      <c r="AT94" s="213">
        <v>0</v>
      </c>
      <c r="AU94" s="213">
        <v>0</v>
      </c>
      <c r="AV94" s="213">
        <v>0</v>
      </c>
      <c r="AW94" s="213">
        <v>0</v>
      </c>
      <c r="AX94" s="213">
        <v>0</v>
      </c>
      <c r="AY94" s="213">
        <v>0</v>
      </c>
      <c r="AZ94" s="213">
        <v>0</v>
      </c>
      <c r="BA94" s="213">
        <v>0</v>
      </c>
      <c r="BB94" s="213">
        <v>0</v>
      </c>
      <c r="BC94" s="213">
        <v>0</v>
      </c>
      <c r="BD94" s="213">
        <v>0</v>
      </c>
      <c r="BE94" s="213">
        <v>0</v>
      </c>
      <c r="BF94" s="213">
        <v>0</v>
      </c>
      <c r="BG94" s="213">
        <v>0</v>
      </c>
      <c r="BH94" s="213">
        <v>0</v>
      </c>
      <c r="BI94" s="213">
        <v>0</v>
      </c>
      <c r="BJ94" s="213">
        <v>0</v>
      </c>
      <c r="BK94" s="213">
        <v>0</v>
      </c>
      <c r="BL94" s="213">
        <v>0</v>
      </c>
      <c r="BM94" s="213">
        <v>0</v>
      </c>
      <c r="BN94" s="213">
        <v>0</v>
      </c>
      <c r="BO94" s="213">
        <v>0</v>
      </c>
      <c r="BP94" s="213">
        <v>0</v>
      </c>
      <c r="BQ94" s="213">
        <v>0</v>
      </c>
      <c r="BR94" s="213">
        <v>0</v>
      </c>
      <c r="BS94" s="213">
        <v>0</v>
      </c>
      <c r="BT94" s="213">
        <v>0</v>
      </c>
      <c r="BU94" s="213">
        <v>0</v>
      </c>
      <c r="BV94" s="213">
        <v>0</v>
      </c>
      <c r="BW94" s="213">
        <v>0</v>
      </c>
      <c r="BX94" s="213">
        <v>0</v>
      </c>
      <c r="BY94" s="213">
        <v>0</v>
      </c>
      <c r="BZ94" s="213">
        <v>0</v>
      </c>
      <c r="CA94" s="213">
        <v>0</v>
      </c>
      <c r="CB94" s="213">
        <v>0</v>
      </c>
      <c r="CC94" s="213">
        <v>0</v>
      </c>
      <c r="CD94" s="213">
        <v>0</v>
      </c>
      <c r="CE94" s="213">
        <v>0</v>
      </c>
      <c r="CF94" s="213">
        <v>0</v>
      </c>
      <c r="CG94" s="213">
        <v>0</v>
      </c>
      <c r="CH94" s="213">
        <v>0</v>
      </c>
      <c r="CI94" s="213">
        <v>0</v>
      </c>
      <c r="CJ94" s="213">
        <v>0</v>
      </c>
      <c r="CK94" s="213">
        <v>0</v>
      </c>
      <c r="CL94" s="213">
        <v>0</v>
      </c>
      <c r="CM94" s="213">
        <v>0</v>
      </c>
      <c r="CN94" s="213">
        <v>0</v>
      </c>
      <c r="CO94" s="213">
        <v>0</v>
      </c>
      <c r="CP94" s="213">
        <v>0</v>
      </c>
      <c r="CQ94" s="213">
        <v>0</v>
      </c>
      <c r="CR94" s="213">
        <v>0</v>
      </c>
      <c r="CS94" s="213">
        <v>0</v>
      </c>
      <c r="CT94" s="213">
        <v>0</v>
      </c>
      <c r="CU94" s="213">
        <v>0</v>
      </c>
      <c r="CV94" s="213">
        <v>0</v>
      </c>
      <c r="CW94" s="213">
        <v>0</v>
      </c>
      <c r="CX94" s="213">
        <v>0</v>
      </c>
      <c r="CY94" s="213">
        <v>0</v>
      </c>
      <c r="CZ94" s="213">
        <v>0</v>
      </c>
      <c r="DA94" s="213">
        <v>0</v>
      </c>
      <c r="DB94" s="213">
        <v>0</v>
      </c>
      <c r="DC94" s="213">
        <v>0</v>
      </c>
      <c r="DD94" s="213">
        <v>0</v>
      </c>
      <c r="DE94" s="213">
        <v>0</v>
      </c>
      <c r="DF94" s="213">
        <v>0</v>
      </c>
      <c r="DG94" s="213">
        <v>0</v>
      </c>
      <c r="DH94" s="213">
        <v>0</v>
      </c>
      <c r="DI94" s="213">
        <v>0</v>
      </c>
      <c r="DJ94" s="213">
        <v>0</v>
      </c>
      <c r="DK94" s="213">
        <v>0</v>
      </c>
      <c r="DL94" s="214">
        <v>0</v>
      </c>
      <c r="DM94" s="343">
        <f t="shared" si="88"/>
        <v>0</v>
      </c>
      <c r="DN94" s="317">
        <f t="shared" si="89"/>
        <v>0</v>
      </c>
      <c r="DO94" s="317"/>
      <c r="DP94" s="317"/>
      <c r="DQ94" s="210"/>
      <c r="DR94" s="211"/>
      <c r="DS94" s="211" t="s">
        <v>189</v>
      </c>
      <c r="DT94" s="219"/>
      <c r="DU94" s="213">
        <f t="shared" ref="DU94:EC94" si="102">SUM(DU95:DU101)</f>
        <v>0</v>
      </c>
      <c r="DV94" s="213">
        <f t="shared" si="102"/>
        <v>0</v>
      </c>
      <c r="DW94" s="213">
        <f t="shared" si="102"/>
        <v>0</v>
      </c>
      <c r="DX94" s="213">
        <f t="shared" si="102"/>
        <v>0</v>
      </c>
      <c r="DY94" s="213">
        <f t="shared" si="102"/>
        <v>0</v>
      </c>
      <c r="DZ94" s="213">
        <f t="shared" si="102"/>
        <v>0</v>
      </c>
      <c r="EA94" s="213">
        <f t="shared" si="102"/>
        <v>0</v>
      </c>
      <c r="EB94" s="213">
        <f t="shared" si="102"/>
        <v>0</v>
      </c>
      <c r="EC94" s="213">
        <f t="shared" si="102"/>
        <v>0</v>
      </c>
      <c r="ED94" s="214">
        <f t="shared" si="91"/>
        <v>0</v>
      </c>
      <c r="EE94" s="305"/>
      <c r="EF94" s="306"/>
      <c r="EG94" s="314"/>
      <c r="EH94" s="101"/>
    </row>
    <row r="95" spans="1:138" s="126" customFormat="1" ht="15" hidden="1" customHeight="1" outlineLevel="1" x14ac:dyDescent="0.35">
      <c r="A95" s="37" t="s">
        <v>149</v>
      </c>
      <c r="B95" s="37">
        <v>5</v>
      </c>
      <c r="C95" s="38">
        <v>5.3</v>
      </c>
      <c r="D95" s="39" t="s">
        <v>245</v>
      </c>
      <c r="E95" s="208"/>
      <c r="F95" s="209"/>
      <c r="G95" s="209"/>
      <c r="H95" s="226" t="s">
        <v>191</v>
      </c>
      <c r="I95" s="206">
        <v>0</v>
      </c>
      <c r="J95" s="206">
        <v>0</v>
      </c>
      <c r="K95" s="206">
        <v>0</v>
      </c>
      <c r="L95" s="206">
        <v>0</v>
      </c>
      <c r="M95" s="206">
        <v>0</v>
      </c>
      <c r="N95" s="206">
        <v>0</v>
      </c>
      <c r="O95" s="206">
        <v>0</v>
      </c>
      <c r="P95" s="206">
        <v>0</v>
      </c>
      <c r="Q95" s="206">
        <v>0</v>
      </c>
      <c r="R95" s="206">
        <v>0</v>
      </c>
      <c r="S95" s="206">
        <v>0</v>
      </c>
      <c r="T95" s="206">
        <v>0</v>
      </c>
      <c r="U95" s="206">
        <v>0</v>
      </c>
      <c r="V95" s="206">
        <v>0</v>
      </c>
      <c r="W95" s="206">
        <v>0</v>
      </c>
      <c r="X95" s="206">
        <v>0</v>
      </c>
      <c r="Y95" s="206">
        <v>0</v>
      </c>
      <c r="Z95" s="206">
        <v>0</v>
      </c>
      <c r="AA95" s="206">
        <v>0</v>
      </c>
      <c r="AB95" s="206">
        <v>0</v>
      </c>
      <c r="AC95" s="206">
        <v>0</v>
      </c>
      <c r="AD95" s="206">
        <v>0</v>
      </c>
      <c r="AE95" s="206">
        <v>0</v>
      </c>
      <c r="AF95" s="206">
        <v>0</v>
      </c>
      <c r="AG95" s="206">
        <v>0</v>
      </c>
      <c r="AH95" s="206">
        <v>0</v>
      </c>
      <c r="AI95" s="206">
        <v>0</v>
      </c>
      <c r="AJ95" s="206">
        <v>0</v>
      </c>
      <c r="AK95" s="206">
        <v>0</v>
      </c>
      <c r="AL95" s="206">
        <v>0</v>
      </c>
      <c r="AM95" s="206">
        <v>0</v>
      </c>
      <c r="AN95" s="206">
        <v>0</v>
      </c>
      <c r="AO95" s="206">
        <v>0</v>
      </c>
      <c r="AP95" s="206">
        <v>0</v>
      </c>
      <c r="AQ95" s="206">
        <v>0</v>
      </c>
      <c r="AR95" s="206">
        <v>0</v>
      </c>
      <c r="AS95" s="206">
        <v>0</v>
      </c>
      <c r="AT95" s="206">
        <v>0</v>
      </c>
      <c r="AU95" s="206">
        <v>0</v>
      </c>
      <c r="AV95" s="206">
        <v>0</v>
      </c>
      <c r="AW95" s="206">
        <v>0</v>
      </c>
      <c r="AX95" s="206">
        <v>0</v>
      </c>
      <c r="AY95" s="206">
        <v>0</v>
      </c>
      <c r="AZ95" s="206">
        <v>0</v>
      </c>
      <c r="BA95" s="206">
        <v>0</v>
      </c>
      <c r="BB95" s="206">
        <v>0</v>
      </c>
      <c r="BC95" s="206">
        <v>0</v>
      </c>
      <c r="BD95" s="206">
        <v>0</v>
      </c>
      <c r="BE95" s="206">
        <v>0</v>
      </c>
      <c r="BF95" s="206">
        <v>0</v>
      </c>
      <c r="BG95" s="206">
        <v>0</v>
      </c>
      <c r="BH95" s="206">
        <v>0</v>
      </c>
      <c r="BI95" s="206">
        <v>0</v>
      </c>
      <c r="BJ95" s="206">
        <v>0</v>
      </c>
      <c r="BK95" s="206">
        <v>0</v>
      </c>
      <c r="BL95" s="206">
        <v>0</v>
      </c>
      <c r="BM95" s="206">
        <v>0</v>
      </c>
      <c r="BN95" s="206">
        <v>0</v>
      </c>
      <c r="BO95" s="206">
        <v>0</v>
      </c>
      <c r="BP95" s="206">
        <v>0</v>
      </c>
      <c r="BQ95" s="206">
        <v>0</v>
      </c>
      <c r="BR95" s="206">
        <v>0</v>
      </c>
      <c r="BS95" s="206">
        <v>0</v>
      </c>
      <c r="BT95" s="206">
        <v>0</v>
      </c>
      <c r="BU95" s="206">
        <v>0</v>
      </c>
      <c r="BV95" s="206">
        <v>0</v>
      </c>
      <c r="BW95" s="206">
        <v>0</v>
      </c>
      <c r="BX95" s="206">
        <v>0</v>
      </c>
      <c r="BY95" s="206">
        <v>0</v>
      </c>
      <c r="BZ95" s="206">
        <v>0</v>
      </c>
      <c r="CA95" s="206">
        <v>0</v>
      </c>
      <c r="CB95" s="206">
        <v>0</v>
      </c>
      <c r="CC95" s="206">
        <v>0</v>
      </c>
      <c r="CD95" s="206">
        <v>0</v>
      </c>
      <c r="CE95" s="206">
        <v>0</v>
      </c>
      <c r="CF95" s="206">
        <v>0</v>
      </c>
      <c r="CG95" s="206">
        <v>0</v>
      </c>
      <c r="CH95" s="206">
        <v>0</v>
      </c>
      <c r="CI95" s="206">
        <v>0</v>
      </c>
      <c r="CJ95" s="206">
        <v>0</v>
      </c>
      <c r="CK95" s="206">
        <v>0</v>
      </c>
      <c r="CL95" s="206">
        <v>0</v>
      </c>
      <c r="CM95" s="206">
        <v>0</v>
      </c>
      <c r="CN95" s="206">
        <v>0</v>
      </c>
      <c r="CO95" s="206">
        <v>0</v>
      </c>
      <c r="CP95" s="206">
        <v>0</v>
      </c>
      <c r="CQ95" s="206">
        <v>0</v>
      </c>
      <c r="CR95" s="206">
        <v>0</v>
      </c>
      <c r="CS95" s="206">
        <v>0</v>
      </c>
      <c r="CT95" s="206">
        <v>0</v>
      </c>
      <c r="CU95" s="206">
        <v>0</v>
      </c>
      <c r="CV95" s="206">
        <v>0</v>
      </c>
      <c r="CW95" s="206">
        <v>0</v>
      </c>
      <c r="CX95" s="206">
        <v>0</v>
      </c>
      <c r="CY95" s="206">
        <v>0</v>
      </c>
      <c r="CZ95" s="206">
        <v>0</v>
      </c>
      <c r="DA95" s="206">
        <v>0</v>
      </c>
      <c r="DB95" s="206">
        <v>0</v>
      </c>
      <c r="DC95" s="206">
        <v>0</v>
      </c>
      <c r="DD95" s="206">
        <v>0</v>
      </c>
      <c r="DE95" s="206">
        <v>0</v>
      </c>
      <c r="DF95" s="206">
        <v>0</v>
      </c>
      <c r="DG95" s="206">
        <v>0</v>
      </c>
      <c r="DH95" s="206">
        <v>0</v>
      </c>
      <c r="DI95" s="206">
        <v>0</v>
      </c>
      <c r="DJ95" s="206">
        <v>0</v>
      </c>
      <c r="DK95" s="206">
        <v>0</v>
      </c>
      <c r="DL95" s="207">
        <v>0</v>
      </c>
      <c r="DM95" s="343">
        <f t="shared" si="88"/>
        <v>0</v>
      </c>
      <c r="DN95" s="317">
        <f t="shared" si="89"/>
        <v>0</v>
      </c>
      <c r="DO95" s="317" t="s">
        <v>419</v>
      </c>
      <c r="DP95" s="317" t="s">
        <v>425</v>
      </c>
      <c r="DQ95" s="208"/>
      <c r="DR95" s="209"/>
      <c r="DS95" s="209"/>
      <c r="DT95" s="226" t="s">
        <v>191</v>
      </c>
      <c r="DU95" s="206">
        <f t="shared" ref="DU95:DU101" si="103">I95/$DQ$4</f>
        <v>0</v>
      </c>
      <c r="DV95" s="206">
        <f t="shared" ref="DV95:DV101" si="104">SUM(J95:O95)/$DQ$4</f>
        <v>0</v>
      </c>
      <c r="DW95" s="206">
        <f t="shared" ref="DW95:DW101" si="105">SUM(P95:AL95)/$DQ$4</f>
        <v>0</v>
      </c>
      <c r="DX95" s="206">
        <f t="shared" ref="DX95:DX101" si="106">SUM(AM95:CT95)/$DQ$4</f>
        <v>0</v>
      </c>
      <c r="DY95" s="206">
        <f t="shared" ref="DY95:DY101" si="107">SUM(CU95:CY95)/$DQ$4</f>
        <v>0</v>
      </c>
      <c r="DZ95" s="206">
        <f t="shared" ref="DZ95:DZ101" si="108">SUM(CZ95:DE95)/$DQ$4</f>
        <v>0</v>
      </c>
      <c r="EA95" s="206">
        <f t="shared" ref="EA95:EA101" si="109">SUM(DF95:DG95)/$DQ$4</f>
        <v>0</v>
      </c>
      <c r="EB95" s="206">
        <f t="shared" ref="EB95:EB101" si="110">SUM(DH95:DI95)/$DQ$4</f>
        <v>0</v>
      </c>
      <c r="EC95" s="206">
        <f t="shared" ref="EC95:EC101" si="111">SUM(DJ95:DK95)/$DQ$4</f>
        <v>0</v>
      </c>
      <c r="ED95" s="207">
        <f t="shared" si="91"/>
        <v>0</v>
      </c>
      <c r="EE95" s="303">
        <f t="shared" ref="EE95:EE101" si="112">ED95-(DL95/$DQ$4)</f>
        <v>0</v>
      </c>
      <c r="EF95" s="306"/>
      <c r="EG95" s="314"/>
      <c r="EH95" s="101"/>
    </row>
    <row r="96" spans="1:138" s="126" customFormat="1" ht="15" hidden="1" customHeight="1" outlineLevel="1" x14ac:dyDescent="0.35">
      <c r="A96" s="37" t="s">
        <v>149</v>
      </c>
      <c r="B96" s="37">
        <v>5</v>
      </c>
      <c r="C96" s="38">
        <v>5.3</v>
      </c>
      <c r="D96" s="39" t="s">
        <v>246</v>
      </c>
      <c r="E96" s="208"/>
      <c r="F96" s="209"/>
      <c r="G96" s="218"/>
      <c r="H96" s="205" t="s">
        <v>193</v>
      </c>
      <c r="I96" s="206">
        <v>0</v>
      </c>
      <c r="J96" s="206">
        <v>0</v>
      </c>
      <c r="K96" s="206">
        <v>0</v>
      </c>
      <c r="L96" s="206">
        <v>0</v>
      </c>
      <c r="M96" s="206">
        <v>0</v>
      </c>
      <c r="N96" s="206">
        <v>0</v>
      </c>
      <c r="O96" s="206">
        <v>0</v>
      </c>
      <c r="P96" s="206">
        <v>0</v>
      </c>
      <c r="Q96" s="206">
        <v>0</v>
      </c>
      <c r="R96" s="206">
        <v>0</v>
      </c>
      <c r="S96" s="206">
        <v>0</v>
      </c>
      <c r="T96" s="206">
        <v>0</v>
      </c>
      <c r="U96" s="206">
        <v>0</v>
      </c>
      <c r="V96" s="206">
        <v>0</v>
      </c>
      <c r="W96" s="206">
        <v>0</v>
      </c>
      <c r="X96" s="206">
        <v>0</v>
      </c>
      <c r="Y96" s="206">
        <v>0</v>
      </c>
      <c r="Z96" s="206">
        <v>0</v>
      </c>
      <c r="AA96" s="206">
        <v>0</v>
      </c>
      <c r="AB96" s="206">
        <v>0</v>
      </c>
      <c r="AC96" s="206">
        <v>0</v>
      </c>
      <c r="AD96" s="206">
        <v>0</v>
      </c>
      <c r="AE96" s="206">
        <v>0</v>
      </c>
      <c r="AF96" s="206">
        <v>0</v>
      </c>
      <c r="AG96" s="206">
        <v>0</v>
      </c>
      <c r="AH96" s="206">
        <v>0</v>
      </c>
      <c r="AI96" s="206">
        <v>0</v>
      </c>
      <c r="AJ96" s="206">
        <v>0</v>
      </c>
      <c r="AK96" s="206">
        <v>0</v>
      </c>
      <c r="AL96" s="206">
        <v>0</v>
      </c>
      <c r="AM96" s="206">
        <v>0</v>
      </c>
      <c r="AN96" s="206">
        <v>0</v>
      </c>
      <c r="AO96" s="206">
        <v>0</v>
      </c>
      <c r="AP96" s="206">
        <v>0</v>
      </c>
      <c r="AQ96" s="206">
        <v>0</v>
      </c>
      <c r="AR96" s="206">
        <v>0</v>
      </c>
      <c r="AS96" s="206">
        <v>0</v>
      </c>
      <c r="AT96" s="206">
        <v>0</v>
      </c>
      <c r="AU96" s="206">
        <v>0</v>
      </c>
      <c r="AV96" s="206">
        <v>0</v>
      </c>
      <c r="AW96" s="206">
        <v>0</v>
      </c>
      <c r="AX96" s="206">
        <v>0</v>
      </c>
      <c r="AY96" s="206">
        <v>0</v>
      </c>
      <c r="AZ96" s="206">
        <v>0</v>
      </c>
      <c r="BA96" s="206">
        <v>0</v>
      </c>
      <c r="BB96" s="206">
        <v>0</v>
      </c>
      <c r="BC96" s="206">
        <v>0</v>
      </c>
      <c r="BD96" s="206">
        <v>0</v>
      </c>
      <c r="BE96" s="206">
        <v>0</v>
      </c>
      <c r="BF96" s="206">
        <v>0</v>
      </c>
      <c r="BG96" s="206">
        <v>0</v>
      </c>
      <c r="BH96" s="206">
        <v>0</v>
      </c>
      <c r="BI96" s="206">
        <v>0</v>
      </c>
      <c r="BJ96" s="206">
        <v>0</v>
      </c>
      <c r="BK96" s="206">
        <v>0</v>
      </c>
      <c r="BL96" s="206">
        <v>0</v>
      </c>
      <c r="BM96" s="206">
        <v>0</v>
      </c>
      <c r="BN96" s="206">
        <v>0</v>
      </c>
      <c r="BO96" s="206">
        <v>0</v>
      </c>
      <c r="BP96" s="206">
        <v>0</v>
      </c>
      <c r="BQ96" s="206">
        <v>0</v>
      </c>
      <c r="BR96" s="206">
        <v>0</v>
      </c>
      <c r="BS96" s="206">
        <v>0</v>
      </c>
      <c r="BT96" s="206">
        <v>0</v>
      </c>
      <c r="BU96" s="206">
        <v>0</v>
      </c>
      <c r="BV96" s="206">
        <v>0</v>
      </c>
      <c r="BW96" s="206">
        <v>0</v>
      </c>
      <c r="BX96" s="206">
        <v>0</v>
      </c>
      <c r="BY96" s="206">
        <v>0</v>
      </c>
      <c r="BZ96" s="206">
        <v>0</v>
      </c>
      <c r="CA96" s="206">
        <v>0</v>
      </c>
      <c r="CB96" s="206">
        <v>0</v>
      </c>
      <c r="CC96" s="206">
        <v>0</v>
      </c>
      <c r="CD96" s="206">
        <v>0</v>
      </c>
      <c r="CE96" s="206">
        <v>0</v>
      </c>
      <c r="CF96" s="206">
        <v>0</v>
      </c>
      <c r="CG96" s="206">
        <v>0</v>
      </c>
      <c r="CH96" s="206">
        <v>0</v>
      </c>
      <c r="CI96" s="206">
        <v>0</v>
      </c>
      <c r="CJ96" s="206">
        <v>0</v>
      </c>
      <c r="CK96" s="206">
        <v>0</v>
      </c>
      <c r="CL96" s="206">
        <v>0</v>
      </c>
      <c r="CM96" s="206">
        <v>0</v>
      </c>
      <c r="CN96" s="206">
        <v>0</v>
      </c>
      <c r="CO96" s="206">
        <v>0</v>
      </c>
      <c r="CP96" s="206">
        <v>0</v>
      </c>
      <c r="CQ96" s="206">
        <v>0</v>
      </c>
      <c r="CR96" s="206">
        <v>0</v>
      </c>
      <c r="CS96" s="206">
        <v>0</v>
      </c>
      <c r="CT96" s="206">
        <v>0</v>
      </c>
      <c r="CU96" s="206">
        <v>0</v>
      </c>
      <c r="CV96" s="206">
        <v>0</v>
      </c>
      <c r="CW96" s="206">
        <v>0</v>
      </c>
      <c r="CX96" s="206">
        <v>0</v>
      </c>
      <c r="CY96" s="206">
        <v>0</v>
      </c>
      <c r="CZ96" s="206">
        <v>0</v>
      </c>
      <c r="DA96" s="206">
        <v>0</v>
      </c>
      <c r="DB96" s="206">
        <v>0</v>
      </c>
      <c r="DC96" s="206">
        <v>0</v>
      </c>
      <c r="DD96" s="206">
        <v>0</v>
      </c>
      <c r="DE96" s="206">
        <v>0</v>
      </c>
      <c r="DF96" s="206">
        <v>0</v>
      </c>
      <c r="DG96" s="206">
        <v>0</v>
      </c>
      <c r="DH96" s="206">
        <v>0</v>
      </c>
      <c r="DI96" s="206">
        <v>0</v>
      </c>
      <c r="DJ96" s="206">
        <v>0</v>
      </c>
      <c r="DK96" s="206">
        <v>0</v>
      </c>
      <c r="DL96" s="207">
        <v>0</v>
      </c>
      <c r="DM96" s="343">
        <f t="shared" si="88"/>
        <v>0</v>
      </c>
      <c r="DN96" s="317">
        <f t="shared" si="89"/>
        <v>0</v>
      </c>
      <c r="DO96" s="317" t="s">
        <v>418</v>
      </c>
      <c r="DP96" s="317"/>
      <c r="DQ96" s="208"/>
      <c r="DR96" s="209"/>
      <c r="DS96" s="218"/>
      <c r="DT96" s="205" t="s">
        <v>193</v>
      </c>
      <c r="DU96" s="206">
        <f t="shared" si="103"/>
        <v>0</v>
      </c>
      <c r="DV96" s="206">
        <f t="shared" si="104"/>
        <v>0</v>
      </c>
      <c r="DW96" s="206">
        <f t="shared" si="105"/>
        <v>0</v>
      </c>
      <c r="DX96" s="206">
        <f t="shared" si="106"/>
        <v>0</v>
      </c>
      <c r="DY96" s="206">
        <f t="shared" si="107"/>
        <v>0</v>
      </c>
      <c r="DZ96" s="206">
        <f t="shared" si="108"/>
        <v>0</v>
      </c>
      <c r="EA96" s="206">
        <f t="shared" si="109"/>
        <v>0</v>
      </c>
      <c r="EB96" s="206">
        <f t="shared" si="110"/>
        <v>0</v>
      </c>
      <c r="EC96" s="206">
        <f t="shared" si="111"/>
        <v>0</v>
      </c>
      <c r="ED96" s="207">
        <f t="shared" si="91"/>
        <v>0</v>
      </c>
      <c r="EE96" s="303">
        <f t="shared" si="112"/>
        <v>0</v>
      </c>
      <c r="EF96" s="306"/>
      <c r="EG96" s="314"/>
      <c r="EH96" s="101"/>
    </row>
    <row r="97" spans="1:138" s="126" customFormat="1" ht="15" hidden="1" customHeight="1" outlineLevel="1" x14ac:dyDescent="0.35">
      <c r="A97" s="37" t="s">
        <v>149</v>
      </c>
      <c r="B97" s="37">
        <v>5</v>
      </c>
      <c r="C97" s="38">
        <v>5.3</v>
      </c>
      <c r="D97" s="39" t="s">
        <v>247</v>
      </c>
      <c r="E97" s="208"/>
      <c r="F97" s="209"/>
      <c r="G97" s="218"/>
      <c r="H97" s="205" t="s">
        <v>195</v>
      </c>
      <c r="I97" s="206">
        <v>0</v>
      </c>
      <c r="J97" s="206">
        <v>0</v>
      </c>
      <c r="K97" s="206">
        <v>0</v>
      </c>
      <c r="L97" s="206">
        <v>0</v>
      </c>
      <c r="M97" s="206">
        <v>0</v>
      </c>
      <c r="N97" s="206">
        <v>0</v>
      </c>
      <c r="O97" s="206">
        <v>0</v>
      </c>
      <c r="P97" s="206">
        <v>0</v>
      </c>
      <c r="Q97" s="206">
        <v>0</v>
      </c>
      <c r="R97" s="206">
        <v>0</v>
      </c>
      <c r="S97" s="206">
        <v>0</v>
      </c>
      <c r="T97" s="206">
        <v>0</v>
      </c>
      <c r="U97" s="206">
        <v>0</v>
      </c>
      <c r="V97" s="206">
        <v>0</v>
      </c>
      <c r="W97" s="206">
        <v>0</v>
      </c>
      <c r="X97" s="206">
        <v>0</v>
      </c>
      <c r="Y97" s="206">
        <v>0</v>
      </c>
      <c r="Z97" s="206">
        <v>0</v>
      </c>
      <c r="AA97" s="206">
        <v>0</v>
      </c>
      <c r="AB97" s="206">
        <v>0</v>
      </c>
      <c r="AC97" s="206">
        <v>0</v>
      </c>
      <c r="AD97" s="206">
        <v>0</v>
      </c>
      <c r="AE97" s="206">
        <v>0</v>
      </c>
      <c r="AF97" s="206">
        <v>0</v>
      </c>
      <c r="AG97" s="206">
        <v>0</v>
      </c>
      <c r="AH97" s="206">
        <v>0</v>
      </c>
      <c r="AI97" s="206">
        <v>0</v>
      </c>
      <c r="AJ97" s="206">
        <v>0</v>
      </c>
      <c r="AK97" s="206">
        <v>0</v>
      </c>
      <c r="AL97" s="206">
        <v>0</v>
      </c>
      <c r="AM97" s="206">
        <v>0</v>
      </c>
      <c r="AN97" s="206">
        <v>0</v>
      </c>
      <c r="AO97" s="206">
        <v>0</v>
      </c>
      <c r="AP97" s="206">
        <v>0</v>
      </c>
      <c r="AQ97" s="206">
        <v>0</v>
      </c>
      <c r="AR97" s="206">
        <v>0</v>
      </c>
      <c r="AS97" s="206">
        <v>0</v>
      </c>
      <c r="AT97" s="206">
        <v>0</v>
      </c>
      <c r="AU97" s="206">
        <v>0</v>
      </c>
      <c r="AV97" s="206">
        <v>0</v>
      </c>
      <c r="AW97" s="206">
        <v>0</v>
      </c>
      <c r="AX97" s="206">
        <v>0</v>
      </c>
      <c r="AY97" s="206">
        <v>0</v>
      </c>
      <c r="AZ97" s="206">
        <v>0</v>
      </c>
      <c r="BA97" s="206">
        <v>0</v>
      </c>
      <c r="BB97" s="206">
        <v>0</v>
      </c>
      <c r="BC97" s="206">
        <v>0</v>
      </c>
      <c r="BD97" s="206">
        <v>0</v>
      </c>
      <c r="BE97" s="206">
        <v>0</v>
      </c>
      <c r="BF97" s="206">
        <v>0</v>
      </c>
      <c r="BG97" s="206">
        <v>0</v>
      </c>
      <c r="BH97" s="206">
        <v>0</v>
      </c>
      <c r="BI97" s="206">
        <v>0</v>
      </c>
      <c r="BJ97" s="206">
        <v>0</v>
      </c>
      <c r="BK97" s="206">
        <v>0</v>
      </c>
      <c r="BL97" s="206">
        <v>0</v>
      </c>
      <c r="BM97" s="206">
        <v>0</v>
      </c>
      <c r="BN97" s="206">
        <v>0</v>
      </c>
      <c r="BO97" s="206">
        <v>0</v>
      </c>
      <c r="BP97" s="206">
        <v>0</v>
      </c>
      <c r="BQ97" s="206">
        <v>0</v>
      </c>
      <c r="BR97" s="206">
        <v>0</v>
      </c>
      <c r="BS97" s="206">
        <v>0</v>
      </c>
      <c r="BT97" s="206">
        <v>0</v>
      </c>
      <c r="BU97" s="206">
        <v>0</v>
      </c>
      <c r="BV97" s="206">
        <v>0</v>
      </c>
      <c r="BW97" s="206">
        <v>0</v>
      </c>
      <c r="BX97" s="206">
        <v>0</v>
      </c>
      <c r="BY97" s="206">
        <v>0</v>
      </c>
      <c r="BZ97" s="206">
        <v>0</v>
      </c>
      <c r="CA97" s="206">
        <v>0</v>
      </c>
      <c r="CB97" s="206">
        <v>0</v>
      </c>
      <c r="CC97" s="206">
        <v>0</v>
      </c>
      <c r="CD97" s="206">
        <v>0</v>
      </c>
      <c r="CE97" s="206">
        <v>0</v>
      </c>
      <c r="CF97" s="206">
        <v>0</v>
      </c>
      <c r="CG97" s="206">
        <v>0</v>
      </c>
      <c r="CH97" s="206">
        <v>0</v>
      </c>
      <c r="CI97" s="206">
        <v>0</v>
      </c>
      <c r="CJ97" s="206">
        <v>0</v>
      </c>
      <c r="CK97" s="206">
        <v>0</v>
      </c>
      <c r="CL97" s="206">
        <v>0</v>
      </c>
      <c r="CM97" s="206">
        <v>0</v>
      </c>
      <c r="CN97" s="206">
        <v>0</v>
      </c>
      <c r="CO97" s="206">
        <v>0</v>
      </c>
      <c r="CP97" s="206">
        <v>0</v>
      </c>
      <c r="CQ97" s="206">
        <v>0</v>
      </c>
      <c r="CR97" s="206">
        <v>0</v>
      </c>
      <c r="CS97" s="206">
        <v>0</v>
      </c>
      <c r="CT97" s="206">
        <v>0</v>
      </c>
      <c r="CU97" s="206">
        <v>0</v>
      </c>
      <c r="CV97" s="206">
        <v>0</v>
      </c>
      <c r="CW97" s="206">
        <v>0</v>
      </c>
      <c r="CX97" s="206">
        <v>0</v>
      </c>
      <c r="CY97" s="206">
        <v>0</v>
      </c>
      <c r="CZ97" s="206">
        <v>0</v>
      </c>
      <c r="DA97" s="206">
        <v>0</v>
      </c>
      <c r="DB97" s="206">
        <v>0</v>
      </c>
      <c r="DC97" s="206">
        <v>0</v>
      </c>
      <c r="DD97" s="206">
        <v>0</v>
      </c>
      <c r="DE97" s="206">
        <v>0</v>
      </c>
      <c r="DF97" s="206">
        <v>0</v>
      </c>
      <c r="DG97" s="206">
        <v>0</v>
      </c>
      <c r="DH97" s="206">
        <v>0</v>
      </c>
      <c r="DI97" s="206">
        <v>0</v>
      </c>
      <c r="DJ97" s="206">
        <v>0</v>
      </c>
      <c r="DK97" s="206">
        <v>0</v>
      </c>
      <c r="DL97" s="207">
        <v>0</v>
      </c>
      <c r="DM97" s="343">
        <f t="shared" si="88"/>
        <v>0</v>
      </c>
      <c r="DN97" s="317">
        <f t="shared" si="89"/>
        <v>0</v>
      </c>
      <c r="DO97" s="317" t="s">
        <v>418</v>
      </c>
      <c r="DP97" s="317"/>
      <c r="DQ97" s="208"/>
      <c r="DR97" s="209"/>
      <c r="DS97" s="218"/>
      <c r="DT97" s="205" t="s">
        <v>195</v>
      </c>
      <c r="DU97" s="206">
        <f t="shared" si="103"/>
        <v>0</v>
      </c>
      <c r="DV97" s="206">
        <f t="shared" si="104"/>
        <v>0</v>
      </c>
      <c r="DW97" s="206">
        <f t="shared" si="105"/>
        <v>0</v>
      </c>
      <c r="DX97" s="206">
        <f t="shared" si="106"/>
        <v>0</v>
      </c>
      <c r="DY97" s="206">
        <f t="shared" si="107"/>
        <v>0</v>
      </c>
      <c r="DZ97" s="206">
        <f t="shared" si="108"/>
        <v>0</v>
      </c>
      <c r="EA97" s="206">
        <f t="shared" si="109"/>
        <v>0</v>
      </c>
      <c r="EB97" s="206">
        <f t="shared" si="110"/>
        <v>0</v>
      </c>
      <c r="EC97" s="206">
        <f t="shared" si="111"/>
        <v>0</v>
      </c>
      <c r="ED97" s="207">
        <f t="shared" si="91"/>
        <v>0</v>
      </c>
      <c r="EE97" s="303">
        <f t="shared" si="112"/>
        <v>0</v>
      </c>
      <c r="EF97" s="306"/>
      <c r="EG97" s="314"/>
      <c r="EH97" s="101"/>
    </row>
    <row r="98" spans="1:138" s="126" customFormat="1" ht="15" hidden="1" customHeight="1" outlineLevel="1" x14ac:dyDescent="0.35">
      <c r="A98" s="37" t="s">
        <v>149</v>
      </c>
      <c r="B98" s="37">
        <v>5</v>
      </c>
      <c r="C98" s="38">
        <v>5.3</v>
      </c>
      <c r="D98" s="39" t="s">
        <v>248</v>
      </c>
      <c r="E98" s="208"/>
      <c r="F98" s="209"/>
      <c r="G98" s="218"/>
      <c r="H98" s="205" t="s">
        <v>197</v>
      </c>
      <c r="I98" s="206">
        <v>0</v>
      </c>
      <c r="J98" s="206">
        <v>0</v>
      </c>
      <c r="K98" s="206">
        <v>0</v>
      </c>
      <c r="L98" s="206">
        <v>0</v>
      </c>
      <c r="M98" s="206">
        <v>0</v>
      </c>
      <c r="N98" s="206">
        <v>0</v>
      </c>
      <c r="O98" s="206">
        <v>0</v>
      </c>
      <c r="P98" s="206">
        <v>0</v>
      </c>
      <c r="Q98" s="206">
        <v>0</v>
      </c>
      <c r="R98" s="206">
        <v>0</v>
      </c>
      <c r="S98" s="206">
        <v>0</v>
      </c>
      <c r="T98" s="206">
        <v>0</v>
      </c>
      <c r="U98" s="206">
        <v>0</v>
      </c>
      <c r="V98" s="206">
        <v>0</v>
      </c>
      <c r="W98" s="206">
        <v>0</v>
      </c>
      <c r="X98" s="206">
        <v>0</v>
      </c>
      <c r="Y98" s="206">
        <v>0</v>
      </c>
      <c r="Z98" s="206">
        <v>0</v>
      </c>
      <c r="AA98" s="206">
        <v>0</v>
      </c>
      <c r="AB98" s="206">
        <v>0</v>
      </c>
      <c r="AC98" s="206">
        <v>0</v>
      </c>
      <c r="AD98" s="206">
        <v>0</v>
      </c>
      <c r="AE98" s="206">
        <v>0</v>
      </c>
      <c r="AF98" s="206">
        <v>0</v>
      </c>
      <c r="AG98" s="206">
        <v>0</v>
      </c>
      <c r="AH98" s="206">
        <v>0</v>
      </c>
      <c r="AI98" s="206">
        <v>0</v>
      </c>
      <c r="AJ98" s="206">
        <v>0</v>
      </c>
      <c r="AK98" s="206">
        <v>0</v>
      </c>
      <c r="AL98" s="206">
        <v>0</v>
      </c>
      <c r="AM98" s="206">
        <v>0</v>
      </c>
      <c r="AN98" s="206">
        <v>0</v>
      </c>
      <c r="AO98" s="206">
        <v>0</v>
      </c>
      <c r="AP98" s="206">
        <v>0</v>
      </c>
      <c r="AQ98" s="206">
        <v>0</v>
      </c>
      <c r="AR98" s="206">
        <v>0</v>
      </c>
      <c r="AS98" s="206">
        <v>0</v>
      </c>
      <c r="AT98" s="206">
        <v>0</v>
      </c>
      <c r="AU98" s="206">
        <v>0</v>
      </c>
      <c r="AV98" s="206">
        <v>0</v>
      </c>
      <c r="AW98" s="206">
        <v>0</v>
      </c>
      <c r="AX98" s="206">
        <v>0</v>
      </c>
      <c r="AY98" s="206">
        <v>0</v>
      </c>
      <c r="AZ98" s="206">
        <v>0</v>
      </c>
      <c r="BA98" s="206">
        <v>0</v>
      </c>
      <c r="BB98" s="206">
        <v>0</v>
      </c>
      <c r="BC98" s="206">
        <v>0</v>
      </c>
      <c r="BD98" s="206">
        <v>0</v>
      </c>
      <c r="BE98" s="206">
        <v>0</v>
      </c>
      <c r="BF98" s="206">
        <v>0</v>
      </c>
      <c r="BG98" s="206">
        <v>0</v>
      </c>
      <c r="BH98" s="206">
        <v>0</v>
      </c>
      <c r="BI98" s="206">
        <v>0</v>
      </c>
      <c r="BJ98" s="206">
        <v>0</v>
      </c>
      <c r="BK98" s="206">
        <v>0</v>
      </c>
      <c r="BL98" s="206">
        <v>0</v>
      </c>
      <c r="BM98" s="206">
        <v>0</v>
      </c>
      <c r="BN98" s="206">
        <v>0</v>
      </c>
      <c r="BO98" s="206">
        <v>0</v>
      </c>
      <c r="BP98" s="206">
        <v>0</v>
      </c>
      <c r="BQ98" s="206">
        <v>0</v>
      </c>
      <c r="BR98" s="206">
        <v>0</v>
      </c>
      <c r="BS98" s="206">
        <v>0</v>
      </c>
      <c r="BT98" s="206">
        <v>0</v>
      </c>
      <c r="BU98" s="206">
        <v>0</v>
      </c>
      <c r="BV98" s="206">
        <v>0</v>
      </c>
      <c r="BW98" s="206">
        <v>0</v>
      </c>
      <c r="BX98" s="206">
        <v>0</v>
      </c>
      <c r="BY98" s="206">
        <v>0</v>
      </c>
      <c r="BZ98" s="206">
        <v>0</v>
      </c>
      <c r="CA98" s="206">
        <v>0</v>
      </c>
      <c r="CB98" s="206">
        <v>0</v>
      </c>
      <c r="CC98" s="206">
        <v>0</v>
      </c>
      <c r="CD98" s="206">
        <v>0</v>
      </c>
      <c r="CE98" s="206">
        <v>0</v>
      </c>
      <c r="CF98" s="206">
        <v>0</v>
      </c>
      <c r="CG98" s="206">
        <v>0</v>
      </c>
      <c r="CH98" s="206">
        <v>0</v>
      </c>
      <c r="CI98" s="206">
        <v>0</v>
      </c>
      <c r="CJ98" s="206">
        <v>0</v>
      </c>
      <c r="CK98" s="206">
        <v>0</v>
      </c>
      <c r="CL98" s="206">
        <v>0</v>
      </c>
      <c r="CM98" s="206">
        <v>0</v>
      </c>
      <c r="CN98" s="206">
        <v>0</v>
      </c>
      <c r="CO98" s="206">
        <v>0</v>
      </c>
      <c r="CP98" s="206">
        <v>0</v>
      </c>
      <c r="CQ98" s="206">
        <v>0</v>
      </c>
      <c r="CR98" s="206">
        <v>0</v>
      </c>
      <c r="CS98" s="206">
        <v>0</v>
      </c>
      <c r="CT98" s="206">
        <v>0</v>
      </c>
      <c r="CU98" s="206">
        <v>0</v>
      </c>
      <c r="CV98" s="206">
        <v>0</v>
      </c>
      <c r="CW98" s="206">
        <v>0</v>
      </c>
      <c r="CX98" s="206">
        <v>0</v>
      </c>
      <c r="CY98" s="206">
        <v>0</v>
      </c>
      <c r="CZ98" s="206">
        <v>0</v>
      </c>
      <c r="DA98" s="206">
        <v>0</v>
      </c>
      <c r="DB98" s="206">
        <v>0</v>
      </c>
      <c r="DC98" s="206">
        <v>0</v>
      </c>
      <c r="DD98" s="206">
        <v>0</v>
      </c>
      <c r="DE98" s="206">
        <v>0</v>
      </c>
      <c r="DF98" s="206">
        <v>0</v>
      </c>
      <c r="DG98" s="206">
        <v>0</v>
      </c>
      <c r="DH98" s="206">
        <v>0</v>
      </c>
      <c r="DI98" s="206">
        <v>0</v>
      </c>
      <c r="DJ98" s="206">
        <v>0</v>
      </c>
      <c r="DK98" s="206">
        <v>0</v>
      </c>
      <c r="DL98" s="207">
        <v>0</v>
      </c>
      <c r="DM98" s="343">
        <f t="shared" si="88"/>
        <v>0</v>
      </c>
      <c r="DN98" s="317">
        <f t="shared" si="89"/>
        <v>0</v>
      </c>
      <c r="DO98" s="317" t="s">
        <v>419</v>
      </c>
      <c r="DP98" s="317"/>
      <c r="DQ98" s="208"/>
      <c r="DR98" s="209"/>
      <c r="DS98" s="218"/>
      <c r="DT98" s="205" t="s">
        <v>197</v>
      </c>
      <c r="DU98" s="206">
        <f t="shared" si="103"/>
        <v>0</v>
      </c>
      <c r="DV98" s="206">
        <f t="shared" si="104"/>
        <v>0</v>
      </c>
      <c r="DW98" s="206">
        <f t="shared" si="105"/>
        <v>0</v>
      </c>
      <c r="DX98" s="206">
        <f t="shared" si="106"/>
        <v>0</v>
      </c>
      <c r="DY98" s="206">
        <f t="shared" si="107"/>
        <v>0</v>
      </c>
      <c r="DZ98" s="206">
        <f t="shared" si="108"/>
        <v>0</v>
      </c>
      <c r="EA98" s="206">
        <f t="shared" si="109"/>
        <v>0</v>
      </c>
      <c r="EB98" s="206">
        <f t="shared" si="110"/>
        <v>0</v>
      </c>
      <c r="EC98" s="206">
        <f t="shared" si="111"/>
        <v>0</v>
      </c>
      <c r="ED98" s="207">
        <f t="shared" si="91"/>
        <v>0</v>
      </c>
      <c r="EE98" s="303">
        <f t="shared" si="112"/>
        <v>0</v>
      </c>
      <c r="EF98" s="306"/>
      <c r="EG98" s="314"/>
      <c r="EH98" s="101"/>
    </row>
    <row r="99" spans="1:138" s="126" customFormat="1" ht="15" hidden="1" customHeight="1" outlineLevel="1" x14ac:dyDescent="0.35">
      <c r="A99" s="37" t="s">
        <v>149</v>
      </c>
      <c r="B99" s="37">
        <v>5</v>
      </c>
      <c r="C99" s="38">
        <v>5.3</v>
      </c>
      <c r="D99" s="39" t="s">
        <v>249</v>
      </c>
      <c r="E99" s="208"/>
      <c r="F99" s="209"/>
      <c r="G99" s="218"/>
      <c r="H99" s="205" t="s">
        <v>199</v>
      </c>
      <c r="I99" s="206">
        <v>0</v>
      </c>
      <c r="J99" s="206">
        <v>0</v>
      </c>
      <c r="K99" s="206">
        <v>0</v>
      </c>
      <c r="L99" s="206">
        <v>0</v>
      </c>
      <c r="M99" s="206">
        <v>0</v>
      </c>
      <c r="N99" s="206">
        <v>0</v>
      </c>
      <c r="O99" s="206">
        <v>0</v>
      </c>
      <c r="P99" s="206">
        <v>0</v>
      </c>
      <c r="Q99" s="206">
        <v>0</v>
      </c>
      <c r="R99" s="206">
        <v>0</v>
      </c>
      <c r="S99" s="206">
        <v>0</v>
      </c>
      <c r="T99" s="206">
        <v>0</v>
      </c>
      <c r="U99" s="206">
        <v>0</v>
      </c>
      <c r="V99" s="206">
        <v>0</v>
      </c>
      <c r="W99" s="206">
        <v>0</v>
      </c>
      <c r="X99" s="206">
        <v>0</v>
      </c>
      <c r="Y99" s="206">
        <v>0</v>
      </c>
      <c r="Z99" s="206">
        <v>0</v>
      </c>
      <c r="AA99" s="206">
        <v>0</v>
      </c>
      <c r="AB99" s="206">
        <v>0</v>
      </c>
      <c r="AC99" s="206">
        <v>0</v>
      </c>
      <c r="AD99" s="206">
        <v>0</v>
      </c>
      <c r="AE99" s="206">
        <v>0</v>
      </c>
      <c r="AF99" s="206">
        <v>0</v>
      </c>
      <c r="AG99" s="206">
        <v>0</v>
      </c>
      <c r="AH99" s="206">
        <v>0</v>
      </c>
      <c r="AI99" s="206">
        <v>0</v>
      </c>
      <c r="AJ99" s="206">
        <v>0</v>
      </c>
      <c r="AK99" s="206">
        <v>0</v>
      </c>
      <c r="AL99" s="206">
        <v>0</v>
      </c>
      <c r="AM99" s="206">
        <v>0</v>
      </c>
      <c r="AN99" s="206">
        <v>0</v>
      </c>
      <c r="AO99" s="206">
        <v>0</v>
      </c>
      <c r="AP99" s="206">
        <v>0</v>
      </c>
      <c r="AQ99" s="206">
        <v>0</v>
      </c>
      <c r="AR99" s="206">
        <v>0</v>
      </c>
      <c r="AS99" s="206">
        <v>0</v>
      </c>
      <c r="AT99" s="206">
        <v>0</v>
      </c>
      <c r="AU99" s="206">
        <v>0</v>
      </c>
      <c r="AV99" s="206">
        <v>0</v>
      </c>
      <c r="AW99" s="206">
        <v>0</v>
      </c>
      <c r="AX99" s="206">
        <v>0</v>
      </c>
      <c r="AY99" s="206">
        <v>0</v>
      </c>
      <c r="AZ99" s="206">
        <v>0</v>
      </c>
      <c r="BA99" s="206">
        <v>0</v>
      </c>
      <c r="BB99" s="206">
        <v>0</v>
      </c>
      <c r="BC99" s="206">
        <v>0</v>
      </c>
      <c r="BD99" s="206">
        <v>0</v>
      </c>
      <c r="BE99" s="206">
        <v>0</v>
      </c>
      <c r="BF99" s="206">
        <v>0</v>
      </c>
      <c r="BG99" s="206">
        <v>0</v>
      </c>
      <c r="BH99" s="206">
        <v>0</v>
      </c>
      <c r="BI99" s="206">
        <v>0</v>
      </c>
      <c r="BJ99" s="206">
        <v>0</v>
      </c>
      <c r="BK99" s="206">
        <v>0</v>
      </c>
      <c r="BL99" s="206">
        <v>0</v>
      </c>
      <c r="BM99" s="206">
        <v>0</v>
      </c>
      <c r="BN99" s="206">
        <v>0</v>
      </c>
      <c r="BO99" s="206">
        <v>0</v>
      </c>
      <c r="BP99" s="206">
        <v>0</v>
      </c>
      <c r="BQ99" s="206">
        <v>0</v>
      </c>
      <c r="BR99" s="206">
        <v>0</v>
      </c>
      <c r="BS99" s="206">
        <v>0</v>
      </c>
      <c r="BT99" s="206">
        <v>0</v>
      </c>
      <c r="BU99" s="206">
        <v>0</v>
      </c>
      <c r="BV99" s="206">
        <v>0</v>
      </c>
      <c r="BW99" s="206">
        <v>0</v>
      </c>
      <c r="BX99" s="206">
        <v>0</v>
      </c>
      <c r="BY99" s="206">
        <v>0</v>
      </c>
      <c r="BZ99" s="206">
        <v>0</v>
      </c>
      <c r="CA99" s="206">
        <v>0</v>
      </c>
      <c r="CB99" s="206">
        <v>0</v>
      </c>
      <c r="CC99" s="206">
        <v>0</v>
      </c>
      <c r="CD99" s="206">
        <v>0</v>
      </c>
      <c r="CE99" s="206">
        <v>0</v>
      </c>
      <c r="CF99" s="206">
        <v>0</v>
      </c>
      <c r="CG99" s="206">
        <v>0</v>
      </c>
      <c r="CH99" s="206">
        <v>0</v>
      </c>
      <c r="CI99" s="206">
        <v>0</v>
      </c>
      <c r="CJ99" s="206">
        <v>0</v>
      </c>
      <c r="CK99" s="206">
        <v>0</v>
      </c>
      <c r="CL99" s="206">
        <v>0</v>
      </c>
      <c r="CM99" s="206">
        <v>0</v>
      </c>
      <c r="CN99" s="206">
        <v>0</v>
      </c>
      <c r="CO99" s="206">
        <v>0</v>
      </c>
      <c r="CP99" s="206">
        <v>0</v>
      </c>
      <c r="CQ99" s="206">
        <v>0</v>
      </c>
      <c r="CR99" s="206">
        <v>0</v>
      </c>
      <c r="CS99" s="206">
        <v>0</v>
      </c>
      <c r="CT99" s="206">
        <v>0</v>
      </c>
      <c r="CU99" s="206">
        <v>0</v>
      </c>
      <c r="CV99" s="206">
        <v>0</v>
      </c>
      <c r="CW99" s="206">
        <v>0</v>
      </c>
      <c r="CX99" s="206">
        <v>0</v>
      </c>
      <c r="CY99" s="206">
        <v>0</v>
      </c>
      <c r="CZ99" s="206">
        <v>0</v>
      </c>
      <c r="DA99" s="206">
        <v>0</v>
      </c>
      <c r="DB99" s="206">
        <v>0</v>
      </c>
      <c r="DC99" s="206">
        <v>0</v>
      </c>
      <c r="DD99" s="206">
        <v>0</v>
      </c>
      <c r="DE99" s="206">
        <v>0</v>
      </c>
      <c r="DF99" s="206">
        <v>0</v>
      </c>
      <c r="DG99" s="206">
        <v>0</v>
      </c>
      <c r="DH99" s="206">
        <v>0</v>
      </c>
      <c r="DI99" s="206">
        <v>0</v>
      </c>
      <c r="DJ99" s="206">
        <v>0</v>
      </c>
      <c r="DK99" s="206">
        <v>0</v>
      </c>
      <c r="DL99" s="207">
        <v>0</v>
      </c>
      <c r="DM99" s="343">
        <f t="shared" si="88"/>
        <v>0</v>
      </c>
      <c r="DN99" s="317">
        <f t="shared" si="89"/>
        <v>0</v>
      </c>
      <c r="DO99" s="317" t="s">
        <v>420</v>
      </c>
      <c r="DP99" s="317"/>
      <c r="DQ99" s="208"/>
      <c r="DR99" s="209"/>
      <c r="DS99" s="218"/>
      <c r="DT99" s="205" t="s">
        <v>199</v>
      </c>
      <c r="DU99" s="206">
        <f t="shared" si="103"/>
        <v>0</v>
      </c>
      <c r="DV99" s="206">
        <f t="shared" si="104"/>
        <v>0</v>
      </c>
      <c r="DW99" s="206">
        <f t="shared" si="105"/>
        <v>0</v>
      </c>
      <c r="DX99" s="206">
        <f t="shared" si="106"/>
        <v>0</v>
      </c>
      <c r="DY99" s="206">
        <f t="shared" si="107"/>
        <v>0</v>
      </c>
      <c r="DZ99" s="206">
        <f t="shared" si="108"/>
        <v>0</v>
      </c>
      <c r="EA99" s="206">
        <f t="shared" si="109"/>
        <v>0</v>
      </c>
      <c r="EB99" s="206">
        <f t="shared" si="110"/>
        <v>0</v>
      </c>
      <c r="EC99" s="206">
        <f t="shared" si="111"/>
        <v>0</v>
      </c>
      <c r="ED99" s="207">
        <f t="shared" si="91"/>
        <v>0</v>
      </c>
      <c r="EE99" s="303">
        <f t="shared" si="112"/>
        <v>0</v>
      </c>
      <c r="EF99" s="306"/>
      <c r="EG99" s="314"/>
      <c r="EH99" s="101"/>
    </row>
    <row r="100" spans="1:138" s="126" customFormat="1" ht="15" hidden="1" customHeight="1" outlineLevel="1" x14ac:dyDescent="0.35">
      <c r="A100" s="37" t="s">
        <v>149</v>
      </c>
      <c r="B100" s="37">
        <v>5</v>
      </c>
      <c r="C100" s="38">
        <v>5.3</v>
      </c>
      <c r="D100" s="39" t="s">
        <v>250</v>
      </c>
      <c r="E100" s="208"/>
      <c r="F100" s="209"/>
      <c r="G100" s="218"/>
      <c r="H100" s="205" t="s">
        <v>201</v>
      </c>
      <c r="I100" s="206">
        <v>0</v>
      </c>
      <c r="J100" s="206">
        <v>0</v>
      </c>
      <c r="K100" s="206">
        <v>0</v>
      </c>
      <c r="L100" s="206">
        <v>0</v>
      </c>
      <c r="M100" s="206">
        <v>0</v>
      </c>
      <c r="N100" s="206">
        <v>0</v>
      </c>
      <c r="O100" s="206">
        <v>0</v>
      </c>
      <c r="P100" s="206">
        <v>0</v>
      </c>
      <c r="Q100" s="206">
        <v>0</v>
      </c>
      <c r="R100" s="206">
        <v>0</v>
      </c>
      <c r="S100" s="206">
        <v>0</v>
      </c>
      <c r="T100" s="206">
        <v>0</v>
      </c>
      <c r="U100" s="206">
        <v>0</v>
      </c>
      <c r="V100" s="206">
        <v>0</v>
      </c>
      <c r="W100" s="206">
        <v>0</v>
      </c>
      <c r="X100" s="206">
        <v>0</v>
      </c>
      <c r="Y100" s="206">
        <v>0</v>
      </c>
      <c r="Z100" s="206">
        <v>0</v>
      </c>
      <c r="AA100" s="206">
        <v>0</v>
      </c>
      <c r="AB100" s="206">
        <v>0</v>
      </c>
      <c r="AC100" s="206">
        <v>0</v>
      </c>
      <c r="AD100" s="206">
        <v>0</v>
      </c>
      <c r="AE100" s="206">
        <v>0</v>
      </c>
      <c r="AF100" s="206">
        <v>0</v>
      </c>
      <c r="AG100" s="206">
        <v>0</v>
      </c>
      <c r="AH100" s="206">
        <v>0</v>
      </c>
      <c r="AI100" s="206">
        <v>0</v>
      </c>
      <c r="AJ100" s="206">
        <v>0</v>
      </c>
      <c r="AK100" s="206">
        <v>0</v>
      </c>
      <c r="AL100" s="206">
        <v>0</v>
      </c>
      <c r="AM100" s="206">
        <v>0</v>
      </c>
      <c r="AN100" s="206">
        <v>0</v>
      </c>
      <c r="AO100" s="206">
        <v>0</v>
      </c>
      <c r="AP100" s="206">
        <v>0</v>
      </c>
      <c r="AQ100" s="206">
        <v>0</v>
      </c>
      <c r="AR100" s="206">
        <v>0</v>
      </c>
      <c r="AS100" s="206">
        <v>0</v>
      </c>
      <c r="AT100" s="206">
        <v>0</v>
      </c>
      <c r="AU100" s="206">
        <v>0</v>
      </c>
      <c r="AV100" s="206">
        <v>0</v>
      </c>
      <c r="AW100" s="206">
        <v>0</v>
      </c>
      <c r="AX100" s="206">
        <v>0</v>
      </c>
      <c r="AY100" s="206">
        <v>0</v>
      </c>
      <c r="AZ100" s="206">
        <v>0</v>
      </c>
      <c r="BA100" s="206">
        <v>0</v>
      </c>
      <c r="BB100" s="206">
        <v>0</v>
      </c>
      <c r="BC100" s="206">
        <v>0</v>
      </c>
      <c r="BD100" s="206">
        <v>0</v>
      </c>
      <c r="BE100" s="206">
        <v>0</v>
      </c>
      <c r="BF100" s="206">
        <v>0</v>
      </c>
      <c r="BG100" s="206">
        <v>0</v>
      </c>
      <c r="BH100" s="206">
        <v>0</v>
      </c>
      <c r="BI100" s="206">
        <v>0</v>
      </c>
      <c r="BJ100" s="206">
        <v>0</v>
      </c>
      <c r="BK100" s="206">
        <v>0</v>
      </c>
      <c r="BL100" s="206">
        <v>0</v>
      </c>
      <c r="BM100" s="206">
        <v>0</v>
      </c>
      <c r="BN100" s="206">
        <v>0</v>
      </c>
      <c r="BO100" s="206">
        <v>0</v>
      </c>
      <c r="BP100" s="206">
        <v>0</v>
      </c>
      <c r="BQ100" s="206">
        <v>0</v>
      </c>
      <c r="BR100" s="206">
        <v>0</v>
      </c>
      <c r="BS100" s="206">
        <v>0</v>
      </c>
      <c r="BT100" s="206">
        <v>0</v>
      </c>
      <c r="BU100" s="206">
        <v>0</v>
      </c>
      <c r="BV100" s="206">
        <v>0</v>
      </c>
      <c r="BW100" s="206">
        <v>0</v>
      </c>
      <c r="BX100" s="206">
        <v>0</v>
      </c>
      <c r="BY100" s="206">
        <v>0</v>
      </c>
      <c r="BZ100" s="206">
        <v>0</v>
      </c>
      <c r="CA100" s="206">
        <v>0</v>
      </c>
      <c r="CB100" s="206">
        <v>0</v>
      </c>
      <c r="CC100" s="206">
        <v>0</v>
      </c>
      <c r="CD100" s="206">
        <v>0</v>
      </c>
      <c r="CE100" s="206">
        <v>0</v>
      </c>
      <c r="CF100" s="206">
        <v>0</v>
      </c>
      <c r="CG100" s="206">
        <v>0</v>
      </c>
      <c r="CH100" s="206">
        <v>0</v>
      </c>
      <c r="CI100" s="206">
        <v>0</v>
      </c>
      <c r="CJ100" s="206">
        <v>0</v>
      </c>
      <c r="CK100" s="206">
        <v>0</v>
      </c>
      <c r="CL100" s="206">
        <v>0</v>
      </c>
      <c r="CM100" s="206">
        <v>0</v>
      </c>
      <c r="CN100" s="206">
        <v>0</v>
      </c>
      <c r="CO100" s="206">
        <v>0</v>
      </c>
      <c r="CP100" s="206">
        <v>0</v>
      </c>
      <c r="CQ100" s="206">
        <v>0</v>
      </c>
      <c r="CR100" s="206">
        <v>0</v>
      </c>
      <c r="CS100" s="206">
        <v>0</v>
      </c>
      <c r="CT100" s="206">
        <v>0</v>
      </c>
      <c r="CU100" s="206">
        <v>0</v>
      </c>
      <c r="CV100" s="206">
        <v>0</v>
      </c>
      <c r="CW100" s="206">
        <v>0</v>
      </c>
      <c r="CX100" s="206">
        <v>0</v>
      </c>
      <c r="CY100" s="206">
        <v>0</v>
      </c>
      <c r="CZ100" s="206">
        <v>0</v>
      </c>
      <c r="DA100" s="206">
        <v>0</v>
      </c>
      <c r="DB100" s="206">
        <v>0</v>
      </c>
      <c r="DC100" s="206">
        <v>0</v>
      </c>
      <c r="DD100" s="206">
        <v>0</v>
      </c>
      <c r="DE100" s="206">
        <v>0</v>
      </c>
      <c r="DF100" s="206">
        <v>0</v>
      </c>
      <c r="DG100" s="206">
        <v>0</v>
      </c>
      <c r="DH100" s="206">
        <v>0</v>
      </c>
      <c r="DI100" s="206">
        <v>0</v>
      </c>
      <c r="DJ100" s="206">
        <v>0</v>
      </c>
      <c r="DK100" s="206">
        <v>0</v>
      </c>
      <c r="DL100" s="207">
        <v>0</v>
      </c>
      <c r="DM100" s="343">
        <f t="shared" si="88"/>
        <v>0</v>
      </c>
      <c r="DN100" s="317">
        <f t="shared" si="89"/>
        <v>0</v>
      </c>
      <c r="DO100" s="317" t="s">
        <v>420</v>
      </c>
      <c r="DP100" s="317"/>
      <c r="DQ100" s="208"/>
      <c r="DR100" s="209"/>
      <c r="DS100" s="218"/>
      <c r="DT100" s="205" t="s">
        <v>201</v>
      </c>
      <c r="DU100" s="206">
        <f t="shared" si="103"/>
        <v>0</v>
      </c>
      <c r="DV100" s="206">
        <f t="shared" si="104"/>
        <v>0</v>
      </c>
      <c r="DW100" s="206">
        <f t="shared" si="105"/>
        <v>0</v>
      </c>
      <c r="DX100" s="206">
        <f t="shared" si="106"/>
        <v>0</v>
      </c>
      <c r="DY100" s="206">
        <f t="shared" si="107"/>
        <v>0</v>
      </c>
      <c r="DZ100" s="206">
        <f t="shared" si="108"/>
        <v>0</v>
      </c>
      <c r="EA100" s="206">
        <f t="shared" si="109"/>
        <v>0</v>
      </c>
      <c r="EB100" s="206">
        <f t="shared" si="110"/>
        <v>0</v>
      </c>
      <c r="EC100" s="206">
        <f t="shared" si="111"/>
        <v>0</v>
      </c>
      <c r="ED100" s="207">
        <f t="shared" si="91"/>
        <v>0</v>
      </c>
      <c r="EE100" s="303">
        <f t="shared" si="112"/>
        <v>0</v>
      </c>
      <c r="EF100" s="306"/>
      <c r="EG100" s="314"/>
      <c r="EH100" s="101"/>
    </row>
    <row r="101" spans="1:138" s="126" customFormat="1" ht="15" hidden="1" customHeight="1" outlineLevel="1" x14ac:dyDescent="0.35">
      <c r="A101" s="37" t="s">
        <v>149</v>
      </c>
      <c r="B101" s="37">
        <v>5</v>
      </c>
      <c r="C101" s="38">
        <v>5.3</v>
      </c>
      <c r="D101" s="39" t="s">
        <v>251</v>
      </c>
      <c r="E101" s="208"/>
      <c r="F101" s="209"/>
      <c r="G101" s="218"/>
      <c r="H101" s="205" t="s">
        <v>203</v>
      </c>
      <c r="I101" s="206">
        <v>0</v>
      </c>
      <c r="J101" s="206">
        <v>0</v>
      </c>
      <c r="K101" s="206">
        <v>0</v>
      </c>
      <c r="L101" s="206">
        <v>0</v>
      </c>
      <c r="M101" s="206">
        <v>0</v>
      </c>
      <c r="N101" s="206">
        <v>0</v>
      </c>
      <c r="O101" s="206">
        <v>0</v>
      </c>
      <c r="P101" s="206">
        <v>0</v>
      </c>
      <c r="Q101" s="206">
        <v>0</v>
      </c>
      <c r="R101" s="206">
        <v>0</v>
      </c>
      <c r="S101" s="206">
        <v>0</v>
      </c>
      <c r="T101" s="206">
        <v>0</v>
      </c>
      <c r="U101" s="206">
        <v>0</v>
      </c>
      <c r="V101" s="206">
        <v>0</v>
      </c>
      <c r="W101" s="206">
        <v>0</v>
      </c>
      <c r="X101" s="206">
        <v>0</v>
      </c>
      <c r="Y101" s="206">
        <v>0</v>
      </c>
      <c r="Z101" s="206">
        <v>0</v>
      </c>
      <c r="AA101" s="206">
        <v>0</v>
      </c>
      <c r="AB101" s="206">
        <v>0</v>
      </c>
      <c r="AC101" s="206">
        <v>0</v>
      </c>
      <c r="AD101" s="206">
        <v>0</v>
      </c>
      <c r="AE101" s="206">
        <v>0</v>
      </c>
      <c r="AF101" s="206">
        <v>0</v>
      </c>
      <c r="AG101" s="206">
        <v>0</v>
      </c>
      <c r="AH101" s="206">
        <v>0</v>
      </c>
      <c r="AI101" s="206">
        <v>0</v>
      </c>
      <c r="AJ101" s="206">
        <v>0</v>
      </c>
      <c r="AK101" s="206">
        <v>0</v>
      </c>
      <c r="AL101" s="206">
        <v>0</v>
      </c>
      <c r="AM101" s="206">
        <v>0</v>
      </c>
      <c r="AN101" s="206">
        <v>0</v>
      </c>
      <c r="AO101" s="206">
        <v>0</v>
      </c>
      <c r="AP101" s="206">
        <v>0</v>
      </c>
      <c r="AQ101" s="206">
        <v>0</v>
      </c>
      <c r="AR101" s="206">
        <v>0</v>
      </c>
      <c r="AS101" s="206">
        <v>0</v>
      </c>
      <c r="AT101" s="206">
        <v>0</v>
      </c>
      <c r="AU101" s="206">
        <v>0</v>
      </c>
      <c r="AV101" s="206">
        <v>0</v>
      </c>
      <c r="AW101" s="206">
        <v>0</v>
      </c>
      <c r="AX101" s="206">
        <v>0</v>
      </c>
      <c r="AY101" s="206">
        <v>0</v>
      </c>
      <c r="AZ101" s="206">
        <v>0</v>
      </c>
      <c r="BA101" s="206">
        <v>0</v>
      </c>
      <c r="BB101" s="206">
        <v>0</v>
      </c>
      <c r="BC101" s="206">
        <v>0</v>
      </c>
      <c r="BD101" s="206">
        <v>0</v>
      </c>
      <c r="BE101" s="206">
        <v>0</v>
      </c>
      <c r="BF101" s="206">
        <v>0</v>
      </c>
      <c r="BG101" s="206">
        <v>0</v>
      </c>
      <c r="BH101" s="206">
        <v>0</v>
      </c>
      <c r="BI101" s="206">
        <v>0</v>
      </c>
      <c r="BJ101" s="206">
        <v>0</v>
      </c>
      <c r="BK101" s="206">
        <v>0</v>
      </c>
      <c r="BL101" s="206">
        <v>0</v>
      </c>
      <c r="BM101" s="206">
        <v>0</v>
      </c>
      <c r="BN101" s="206">
        <v>0</v>
      </c>
      <c r="BO101" s="206">
        <v>0</v>
      </c>
      <c r="BP101" s="206">
        <v>0</v>
      </c>
      <c r="BQ101" s="206">
        <v>0</v>
      </c>
      <c r="BR101" s="206">
        <v>0</v>
      </c>
      <c r="BS101" s="206">
        <v>0</v>
      </c>
      <c r="BT101" s="206">
        <v>0</v>
      </c>
      <c r="BU101" s="206">
        <v>0</v>
      </c>
      <c r="BV101" s="206">
        <v>0</v>
      </c>
      <c r="BW101" s="206">
        <v>0</v>
      </c>
      <c r="BX101" s="206">
        <v>0</v>
      </c>
      <c r="BY101" s="206">
        <v>0</v>
      </c>
      <c r="BZ101" s="206">
        <v>0</v>
      </c>
      <c r="CA101" s="206">
        <v>0</v>
      </c>
      <c r="CB101" s="206">
        <v>0</v>
      </c>
      <c r="CC101" s="206">
        <v>0</v>
      </c>
      <c r="CD101" s="206">
        <v>0</v>
      </c>
      <c r="CE101" s="206">
        <v>0</v>
      </c>
      <c r="CF101" s="206">
        <v>0</v>
      </c>
      <c r="CG101" s="206">
        <v>0</v>
      </c>
      <c r="CH101" s="206">
        <v>0</v>
      </c>
      <c r="CI101" s="206">
        <v>0</v>
      </c>
      <c r="CJ101" s="206">
        <v>0</v>
      </c>
      <c r="CK101" s="206">
        <v>0</v>
      </c>
      <c r="CL101" s="206">
        <v>0</v>
      </c>
      <c r="CM101" s="206">
        <v>0</v>
      </c>
      <c r="CN101" s="206">
        <v>0</v>
      </c>
      <c r="CO101" s="206">
        <v>0</v>
      </c>
      <c r="CP101" s="206">
        <v>0</v>
      </c>
      <c r="CQ101" s="206">
        <v>0</v>
      </c>
      <c r="CR101" s="206">
        <v>0</v>
      </c>
      <c r="CS101" s="206">
        <v>0</v>
      </c>
      <c r="CT101" s="206">
        <v>0</v>
      </c>
      <c r="CU101" s="206">
        <v>0</v>
      </c>
      <c r="CV101" s="206">
        <v>0</v>
      </c>
      <c r="CW101" s="206">
        <v>0</v>
      </c>
      <c r="CX101" s="206">
        <v>0</v>
      </c>
      <c r="CY101" s="206">
        <v>0</v>
      </c>
      <c r="CZ101" s="206">
        <v>0</v>
      </c>
      <c r="DA101" s="206">
        <v>0</v>
      </c>
      <c r="DB101" s="206">
        <v>0</v>
      </c>
      <c r="DC101" s="206">
        <v>0</v>
      </c>
      <c r="DD101" s="206">
        <v>0</v>
      </c>
      <c r="DE101" s="206">
        <v>0</v>
      </c>
      <c r="DF101" s="206">
        <v>0</v>
      </c>
      <c r="DG101" s="206">
        <v>0</v>
      </c>
      <c r="DH101" s="206">
        <v>0</v>
      </c>
      <c r="DI101" s="206">
        <v>0</v>
      </c>
      <c r="DJ101" s="206">
        <v>0</v>
      </c>
      <c r="DK101" s="206">
        <v>0</v>
      </c>
      <c r="DL101" s="207">
        <v>0</v>
      </c>
      <c r="DM101" s="343">
        <f t="shared" si="88"/>
        <v>0</v>
      </c>
      <c r="DN101" s="317">
        <f t="shared" si="89"/>
        <v>0</v>
      </c>
      <c r="DO101" s="317" t="s">
        <v>420</v>
      </c>
      <c r="DP101" s="317"/>
      <c r="DQ101" s="208"/>
      <c r="DR101" s="209"/>
      <c r="DS101" s="218"/>
      <c r="DT101" s="205" t="s">
        <v>203</v>
      </c>
      <c r="DU101" s="206">
        <f t="shared" si="103"/>
        <v>0</v>
      </c>
      <c r="DV101" s="206">
        <f t="shared" si="104"/>
        <v>0</v>
      </c>
      <c r="DW101" s="206">
        <f t="shared" si="105"/>
        <v>0</v>
      </c>
      <c r="DX101" s="206">
        <f t="shared" si="106"/>
        <v>0</v>
      </c>
      <c r="DY101" s="206">
        <f t="shared" si="107"/>
        <v>0</v>
      </c>
      <c r="DZ101" s="206">
        <f t="shared" si="108"/>
        <v>0</v>
      </c>
      <c r="EA101" s="206">
        <f t="shared" si="109"/>
        <v>0</v>
      </c>
      <c r="EB101" s="206">
        <f t="shared" si="110"/>
        <v>0</v>
      </c>
      <c r="EC101" s="206">
        <f t="shared" si="111"/>
        <v>0</v>
      </c>
      <c r="ED101" s="207">
        <f t="shared" si="91"/>
        <v>0</v>
      </c>
      <c r="EE101" s="303">
        <f t="shared" si="112"/>
        <v>0</v>
      </c>
      <c r="EF101" s="306"/>
      <c r="EG101" s="314"/>
      <c r="EH101" s="101"/>
    </row>
    <row r="102" spans="1:138" s="126" customFormat="1" ht="15.5" collapsed="1" x14ac:dyDescent="0.35">
      <c r="A102" s="127" t="s">
        <v>149</v>
      </c>
      <c r="B102" s="127">
        <v>6</v>
      </c>
      <c r="C102" s="128"/>
      <c r="D102" s="129"/>
      <c r="E102" s="210"/>
      <c r="F102" s="211" t="s">
        <v>252</v>
      </c>
      <c r="G102" s="211"/>
      <c r="H102" s="212"/>
      <c r="I102" s="213">
        <v>0</v>
      </c>
      <c r="J102" s="213">
        <v>0</v>
      </c>
      <c r="K102" s="213">
        <v>0</v>
      </c>
      <c r="L102" s="213">
        <v>0</v>
      </c>
      <c r="M102" s="213">
        <v>0</v>
      </c>
      <c r="N102" s="213">
        <v>0</v>
      </c>
      <c r="O102" s="213">
        <v>0</v>
      </c>
      <c r="P102" s="213">
        <v>0</v>
      </c>
      <c r="Q102" s="213">
        <v>0</v>
      </c>
      <c r="R102" s="213">
        <v>0</v>
      </c>
      <c r="S102" s="213">
        <v>0</v>
      </c>
      <c r="T102" s="213">
        <v>0</v>
      </c>
      <c r="U102" s="213">
        <v>0</v>
      </c>
      <c r="V102" s="213">
        <v>0</v>
      </c>
      <c r="W102" s="213">
        <v>0</v>
      </c>
      <c r="X102" s="213">
        <v>0</v>
      </c>
      <c r="Y102" s="213">
        <v>0</v>
      </c>
      <c r="Z102" s="213">
        <v>0</v>
      </c>
      <c r="AA102" s="213">
        <v>0</v>
      </c>
      <c r="AB102" s="213">
        <v>0</v>
      </c>
      <c r="AC102" s="213">
        <v>0</v>
      </c>
      <c r="AD102" s="213">
        <v>0</v>
      </c>
      <c r="AE102" s="213">
        <v>0</v>
      </c>
      <c r="AF102" s="213">
        <v>0</v>
      </c>
      <c r="AG102" s="213">
        <v>0</v>
      </c>
      <c r="AH102" s="213">
        <v>0</v>
      </c>
      <c r="AI102" s="213">
        <v>0</v>
      </c>
      <c r="AJ102" s="213">
        <v>0</v>
      </c>
      <c r="AK102" s="213">
        <v>0</v>
      </c>
      <c r="AL102" s="213">
        <v>0</v>
      </c>
      <c r="AM102" s="213">
        <v>0</v>
      </c>
      <c r="AN102" s="213">
        <v>0</v>
      </c>
      <c r="AO102" s="213">
        <v>0</v>
      </c>
      <c r="AP102" s="213">
        <v>0</v>
      </c>
      <c r="AQ102" s="213">
        <v>0</v>
      </c>
      <c r="AR102" s="213">
        <v>0</v>
      </c>
      <c r="AS102" s="213">
        <v>0</v>
      </c>
      <c r="AT102" s="213">
        <v>0</v>
      </c>
      <c r="AU102" s="213">
        <v>0</v>
      </c>
      <c r="AV102" s="213">
        <v>0</v>
      </c>
      <c r="AW102" s="213">
        <v>0</v>
      </c>
      <c r="AX102" s="213">
        <v>0</v>
      </c>
      <c r="AY102" s="213">
        <v>0</v>
      </c>
      <c r="AZ102" s="213">
        <v>0</v>
      </c>
      <c r="BA102" s="213">
        <v>0</v>
      </c>
      <c r="BB102" s="213">
        <v>0</v>
      </c>
      <c r="BC102" s="213">
        <v>0</v>
      </c>
      <c r="BD102" s="213">
        <v>0</v>
      </c>
      <c r="BE102" s="213">
        <v>0</v>
      </c>
      <c r="BF102" s="213">
        <v>0</v>
      </c>
      <c r="BG102" s="213">
        <v>0</v>
      </c>
      <c r="BH102" s="213">
        <v>0</v>
      </c>
      <c r="BI102" s="213">
        <v>0</v>
      </c>
      <c r="BJ102" s="213">
        <v>0</v>
      </c>
      <c r="BK102" s="213">
        <v>0</v>
      </c>
      <c r="BL102" s="213">
        <v>0</v>
      </c>
      <c r="BM102" s="213">
        <v>0</v>
      </c>
      <c r="BN102" s="213">
        <v>0</v>
      </c>
      <c r="BO102" s="213">
        <v>0</v>
      </c>
      <c r="BP102" s="213">
        <v>0</v>
      </c>
      <c r="BQ102" s="213">
        <v>0</v>
      </c>
      <c r="BR102" s="213">
        <v>0</v>
      </c>
      <c r="BS102" s="213">
        <v>0</v>
      </c>
      <c r="BT102" s="213">
        <v>0</v>
      </c>
      <c r="BU102" s="213">
        <v>0</v>
      </c>
      <c r="BV102" s="213">
        <v>0</v>
      </c>
      <c r="BW102" s="213">
        <v>0</v>
      </c>
      <c r="BX102" s="213">
        <v>0</v>
      </c>
      <c r="BY102" s="213">
        <v>0</v>
      </c>
      <c r="BZ102" s="213">
        <v>0</v>
      </c>
      <c r="CA102" s="213">
        <v>0</v>
      </c>
      <c r="CB102" s="213">
        <v>0</v>
      </c>
      <c r="CC102" s="213">
        <v>0</v>
      </c>
      <c r="CD102" s="213">
        <v>0</v>
      </c>
      <c r="CE102" s="213">
        <v>0</v>
      </c>
      <c r="CF102" s="213">
        <v>0</v>
      </c>
      <c r="CG102" s="213">
        <v>0</v>
      </c>
      <c r="CH102" s="213">
        <v>0</v>
      </c>
      <c r="CI102" s="213">
        <v>0</v>
      </c>
      <c r="CJ102" s="213">
        <v>0</v>
      </c>
      <c r="CK102" s="213">
        <v>0</v>
      </c>
      <c r="CL102" s="213">
        <v>0</v>
      </c>
      <c r="CM102" s="213">
        <v>0</v>
      </c>
      <c r="CN102" s="213">
        <v>0</v>
      </c>
      <c r="CO102" s="213">
        <v>0</v>
      </c>
      <c r="CP102" s="213">
        <v>0</v>
      </c>
      <c r="CQ102" s="213">
        <v>0</v>
      </c>
      <c r="CR102" s="213">
        <v>0</v>
      </c>
      <c r="CS102" s="213">
        <v>0</v>
      </c>
      <c r="CT102" s="213">
        <v>0</v>
      </c>
      <c r="CU102" s="213">
        <v>0</v>
      </c>
      <c r="CV102" s="213">
        <v>0</v>
      </c>
      <c r="CW102" s="213">
        <v>0</v>
      </c>
      <c r="CX102" s="213">
        <v>0</v>
      </c>
      <c r="CY102" s="213">
        <v>0</v>
      </c>
      <c r="CZ102" s="213">
        <v>0</v>
      </c>
      <c r="DA102" s="213">
        <v>0</v>
      </c>
      <c r="DB102" s="213">
        <v>0</v>
      </c>
      <c r="DC102" s="213">
        <v>0</v>
      </c>
      <c r="DD102" s="213">
        <v>0</v>
      </c>
      <c r="DE102" s="213">
        <v>0</v>
      </c>
      <c r="DF102" s="213">
        <v>0</v>
      </c>
      <c r="DG102" s="213">
        <v>0</v>
      </c>
      <c r="DH102" s="213">
        <v>0</v>
      </c>
      <c r="DI102" s="213">
        <v>0</v>
      </c>
      <c r="DJ102" s="213">
        <v>0</v>
      </c>
      <c r="DK102" s="213">
        <v>0</v>
      </c>
      <c r="DL102" s="214">
        <v>0</v>
      </c>
      <c r="DM102" s="343">
        <f t="shared" si="88"/>
        <v>0</v>
      </c>
      <c r="DN102" s="317">
        <f t="shared" si="89"/>
        <v>0</v>
      </c>
      <c r="DO102" s="317"/>
      <c r="DP102" s="317"/>
      <c r="DQ102" s="210"/>
      <c r="DR102" s="211" t="s">
        <v>252</v>
      </c>
      <c r="DS102" s="211"/>
      <c r="DT102" s="212"/>
      <c r="DU102" s="213">
        <f t="shared" ref="DU102:EC102" si="113">SUM(DU103:DU105)</f>
        <v>0</v>
      </c>
      <c r="DV102" s="213">
        <f t="shared" si="113"/>
        <v>0</v>
      </c>
      <c r="DW102" s="213">
        <f t="shared" si="113"/>
        <v>0</v>
      </c>
      <c r="DX102" s="213">
        <f t="shared" si="113"/>
        <v>0</v>
      </c>
      <c r="DY102" s="213">
        <f t="shared" si="113"/>
        <v>0</v>
      </c>
      <c r="DZ102" s="213">
        <f t="shared" si="113"/>
        <v>0</v>
      </c>
      <c r="EA102" s="213">
        <f t="shared" si="113"/>
        <v>0</v>
      </c>
      <c r="EB102" s="213">
        <f t="shared" si="113"/>
        <v>0</v>
      </c>
      <c r="EC102" s="213">
        <f t="shared" si="113"/>
        <v>0</v>
      </c>
      <c r="ED102" s="214">
        <f t="shared" si="91"/>
        <v>0</v>
      </c>
      <c r="EE102" s="305"/>
      <c r="EF102" s="306"/>
      <c r="EG102" s="314"/>
      <c r="EH102" s="101"/>
    </row>
    <row r="103" spans="1:138" s="126" customFormat="1" ht="15" hidden="1" customHeight="1" outlineLevel="1" x14ac:dyDescent="0.35">
      <c r="A103" s="37" t="s">
        <v>149</v>
      </c>
      <c r="B103" s="37">
        <v>6</v>
      </c>
      <c r="C103" s="38">
        <v>6.1</v>
      </c>
      <c r="D103" s="39"/>
      <c r="E103" s="208"/>
      <c r="F103" s="209"/>
      <c r="G103" s="209" t="s">
        <v>253</v>
      </c>
      <c r="H103" s="205"/>
      <c r="I103" s="206">
        <v>0</v>
      </c>
      <c r="J103" s="206">
        <v>0</v>
      </c>
      <c r="K103" s="206">
        <v>0</v>
      </c>
      <c r="L103" s="206">
        <v>0</v>
      </c>
      <c r="M103" s="206">
        <v>0</v>
      </c>
      <c r="N103" s="206">
        <v>0</v>
      </c>
      <c r="O103" s="206">
        <v>0</v>
      </c>
      <c r="P103" s="206">
        <v>0</v>
      </c>
      <c r="Q103" s="206">
        <v>0</v>
      </c>
      <c r="R103" s="206">
        <v>0</v>
      </c>
      <c r="S103" s="206">
        <v>0</v>
      </c>
      <c r="T103" s="206">
        <v>0</v>
      </c>
      <c r="U103" s="206">
        <v>0</v>
      </c>
      <c r="V103" s="206">
        <v>0</v>
      </c>
      <c r="W103" s="206">
        <v>0</v>
      </c>
      <c r="X103" s="206">
        <v>0</v>
      </c>
      <c r="Y103" s="206">
        <v>0</v>
      </c>
      <c r="Z103" s="206">
        <v>0</v>
      </c>
      <c r="AA103" s="206">
        <v>0</v>
      </c>
      <c r="AB103" s="206">
        <v>0</v>
      </c>
      <c r="AC103" s="206">
        <v>0</v>
      </c>
      <c r="AD103" s="206">
        <v>0</v>
      </c>
      <c r="AE103" s="206">
        <v>0</v>
      </c>
      <c r="AF103" s="206">
        <v>0</v>
      </c>
      <c r="AG103" s="206">
        <v>0</v>
      </c>
      <c r="AH103" s="206">
        <v>0</v>
      </c>
      <c r="AI103" s="206">
        <v>0</v>
      </c>
      <c r="AJ103" s="206">
        <v>0</v>
      </c>
      <c r="AK103" s="206">
        <v>0</v>
      </c>
      <c r="AL103" s="206">
        <v>0</v>
      </c>
      <c r="AM103" s="206">
        <v>0</v>
      </c>
      <c r="AN103" s="206">
        <v>0</v>
      </c>
      <c r="AO103" s="206">
        <v>0</v>
      </c>
      <c r="AP103" s="206">
        <v>0</v>
      </c>
      <c r="AQ103" s="206">
        <v>0</v>
      </c>
      <c r="AR103" s="206">
        <v>0</v>
      </c>
      <c r="AS103" s="206">
        <v>0</v>
      </c>
      <c r="AT103" s="206">
        <v>0</v>
      </c>
      <c r="AU103" s="206">
        <v>0</v>
      </c>
      <c r="AV103" s="206">
        <v>0</v>
      </c>
      <c r="AW103" s="206">
        <v>0</v>
      </c>
      <c r="AX103" s="206">
        <v>0</v>
      </c>
      <c r="AY103" s="206">
        <v>0</v>
      </c>
      <c r="AZ103" s="206">
        <v>0</v>
      </c>
      <c r="BA103" s="206">
        <v>0</v>
      </c>
      <c r="BB103" s="206">
        <v>0</v>
      </c>
      <c r="BC103" s="206">
        <v>0</v>
      </c>
      <c r="BD103" s="206">
        <v>0</v>
      </c>
      <c r="BE103" s="206">
        <v>0</v>
      </c>
      <c r="BF103" s="206">
        <v>0</v>
      </c>
      <c r="BG103" s="206">
        <v>0</v>
      </c>
      <c r="BH103" s="206">
        <v>0</v>
      </c>
      <c r="BI103" s="206">
        <v>0</v>
      </c>
      <c r="BJ103" s="206">
        <v>0</v>
      </c>
      <c r="BK103" s="206">
        <v>0</v>
      </c>
      <c r="BL103" s="206">
        <v>0</v>
      </c>
      <c r="BM103" s="206">
        <v>0</v>
      </c>
      <c r="BN103" s="206">
        <v>0</v>
      </c>
      <c r="BO103" s="206">
        <v>0</v>
      </c>
      <c r="BP103" s="206">
        <v>0</v>
      </c>
      <c r="BQ103" s="206">
        <v>0</v>
      </c>
      <c r="BR103" s="206">
        <v>0</v>
      </c>
      <c r="BS103" s="206">
        <v>0</v>
      </c>
      <c r="BT103" s="206">
        <v>0</v>
      </c>
      <c r="BU103" s="206">
        <v>0</v>
      </c>
      <c r="BV103" s="206">
        <v>0</v>
      </c>
      <c r="BW103" s="206">
        <v>0</v>
      </c>
      <c r="BX103" s="206">
        <v>0</v>
      </c>
      <c r="BY103" s="206">
        <v>0</v>
      </c>
      <c r="BZ103" s="206">
        <v>0</v>
      </c>
      <c r="CA103" s="206">
        <v>0</v>
      </c>
      <c r="CB103" s="206">
        <v>0</v>
      </c>
      <c r="CC103" s="206">
        <v>0</v>
      </c>
      <c r="CD103" s="206">
        <v>0</v>
      </c>
      <c r="CE103" s="206">
        <v>0</v>
      </c>
      <c r="CF103" s="206">
        <v>0</v>
      </c>
      <c r="CG103" s="206">
        <v>0</v>
      </c>
      <c r="CH103" s="206">
        <v>0</v>
      </c>
      <c r="CI103" s="206">
        <v>0</v>
      </c>
      <c r="CJ103" s="206">
        <v>0</v>
      </c>
      <c r="CK103" s="206">
        <v>0</v>
      </c>
      <c r="CL103" s="206">
        <v>0</v>
      </c>
      <c r="CM103" s="206">
        <v>0</v>
      </c>
      <c r="CN103" s="206">
        <v>0</v>
      </c>
      <c r="CO103" s="206">
        <v>0</v>
      </c>
      <c r="CP103" s="206">
        <v>0</v>
      </c>
      <c r="CQ103" s="206">
        <v>0</v>
      </c>
      <c r="CR103" s="206">
        <v>0</v>
      </c>
      <c r="CS103" s="206">
        <v>0</v>
      </c>
      <c r="CT103" s="206">
        <v>0</v>
      </c>
      <c r="CU103" s="206">
        <v>0</v>
      </c>
      <c r="CV103" s="206">
        <v>0</v>
      </c>
      <c r="CW103" s="206">
        <v>0</v>
      </c>
      <c r="CX103" s="206">
        <v>0</v>
      </c>
      <c r="CY103" s="206">
        <v>0</v>
      </c>
      <c r="CZ103" s="206">
        <v>0</v>
      </c>
      <c r="DA103" s="206">
        <v>0</v>
      </c>
      <c r="DB103" s="206">
        <v>0</v>
      </c>
      <c r="DC103" s="206">
        <v>0</v>
      </c>
      <c r="DD103" s="206">
        <v>0</v>
      </c>
      <c r="DE103" s="206">
        <v>0</v>
      </c>
      <c r="DF103" s="206">
        <v>0</v>
      </c>
      <c r="DG103" s="206">
        <v>0</v>
      </c>
      <c r="DH103" s="206">
        <v>0</v>
      </c>
      <c r="DI103" s="206">
        <v>0</v>
      </c>
      <c r="DJ103" s="206">
        <v>0</v>
      </c>
      <c r="DK103" s="206">
        <v>0</v>
      </c>
      <c r="DL103" s="207">
        <v>0</v>
      </c>
      <c r="DM103" s="343">
        <f t="shared" si="88"/>
        <v>0</v>
      </c>
      <c r="DN103" s="317">
        <f t="shared" si="89"/>
        <v>0</v>
      </c>
      <c r="DO103" s="317" t="s">
        <v>419</v>
      </c>
      <c r="DP103" s="317"/>
      <c r="DQ103" s="208"/>
      <c r="DR103" s="209"/>
      <c r="DS103" s="209" t="s">
        <v>253</v>
      </c>
      <c r="DT103" s="205"/>
      <c r="DU103" s="206">
        <f>I103/$DQ$4</f>
        <v>0</v>
      </c>
      <c r="DV103" s="206">
        <f>SUM(J103:O103)/$DQ$4</f>
        <v>0</v>
      </c>
      <c r="DW103" s="206">
        <f>SUM(P103:AL103)/$DQ$4</f>
        <v>0</v>
      </c>
      <c r="DX103" s="206">
        <f>SUM(AM103:CT103)/$DQ$4</f>
        <v>0</v>
      </c>
      <c r="DY103" s="206">
        <f>SUM(CU103:CY103)/$DQ$4</f>
        <v>0</v>
      </c>
      <c r="DZ103" s="206">
        <f>SUM(CZ103:DE103)/$DQ$4</f>
        <v>0</v>
      </c>
      <c r="EA103" s="206">
        <f>SUM(DF103:DG103)/$DQ$4</f>
        <v>0</v>
      </c>
      <c r="EB103" s="206">
        <f>SUM(DH103:DI103)/$DQ$4</f>
        <v>0</v>
      </c>
      <c r="EC103" s="206">
        <f>SUM(DJ103:DK103)/$DQ$4</f>
        <v>0</v>
      </c>
      <c r="ED103" s="207">
        <f t="shared" si="91"/>
        <v>0</v>
      </c>
      <c r="EE103" s="303">
        <f>ED103-(DL103/$DQ$4)</f>
        <v>0</v>
      </c>
      <c r="EF103" s="306"/>
      <c r="EG103" s="314"/>
      <c r="EH103" s="101"/>
    </row>
    <row r="104" spans="1:138" s="126" customFormat="1" ht="15" hidden="1" customHeight="1" outlineLevel="1" x14ac:dyDescent="0.35">
      <c r="A104" s="37" t="s">
        <v>149</v>
      </c>
      <c r="B104" s="37">
        <v>6</v>
      </c>
      <c r="C104" s="38">
        <v>6.2</v>
      </c>
      <c r="D104" s="39"/>
      <c r="E104" s="208"/>
      <c r="F104" s="209"/>
      <c r="G104" s="209" t="s">
        <v>254</v>
      </c>
      <c r="H104" s="205"/>
      <c r="I104" s="206">
        <v>0</v>
      </c>
      <c r="J104" s="206">
        <v>0</v>
      </c>
      <c r="K104" s="206">
        <v>0</v>
      </c>
      <c r="L104" s="206">
        <v>0</v>
      </c>
      <c r="M104" s="206">
        <v>0</v>
      </c>
      <c r="N104" s="206">
        <v>0</v>
      </c>
      <c r="O104" s="206">
        <v>0</v>
      </c>
      <c r="P104" s="206">
        <v>0</v>
      </c>
      <c r="Q104" s="206">
        <v>0</v>
      </c>
      <c r="R104" s="206">
        <v>0</v>
      </c>
      <c r="S104" s="206">
        <v>0</v>
      </c>
      <c r="T104" s="206">
        <v>0</v>
      </c>
      <c r="U104" s="206">
        <v>0</v>
      </c>
      <c r="V104" s="206">
        <v>0</v>
      </c>
      <c r="W104" s="206">
        <v>0</v>
      </c>
      <c r="X104" s="206">
        <v>0</v>
      </c>
      <c r="Y104" s="206">
        <v>0</v>
      </c>
      <c r="Z104" s="206">
        <v>0</v>
      </c>
      <c r="AA104" s="206">
        <v>0</v>
      </c>
      <c r="AB104" s="206">
        <v>0</v>
      </c>
      <c r="AC104" s="206">
        <v>0</v>
      </c>
      <c r="AD104" s="206">
        <v>0</v>
      </c>
      <c r="AE104" s="206">
        <v>0</v>
      </c>
      <c r="AF104" s="206">
        <v>0</v>
      </c>
      <c r="AG104" s="206">
        <v>0</v>
      </c>
      <c r="AH104" s="206">
        <v>0</v>
      </c>
      <c r="AI104" s="206">
        <v>0</v>
      </c>
      <c r="AJ104" s="206">
        <v>0</v>
      </c>
      <c r="AK104" s="206">
        <v>0</v>
      </c>
      <c r="AL104" s="206">
        <v>0</v>
      </c>
      <c r="AM104" s="206">
        <v>0</v>
      </c>
      <c r="AN104" s="206">
        <v>0</v>
      </c>
      <c r="AO104" s="206">
        <v>0</v>
      </c>
      <c r="AP104" s="206">
        <v>0</v>
      </c>
      <c r="AQ104" s="206">
        <v>0</v>
      </c>
      <c r="AR104" s="206">
        <v>0</v>
      </c>
      <c r="AS104" s="206">
        <v>0</v>
      </c>
      <c r="AT104" s="206">
        <v>0</v>
      </c>
      <c r="AU104" s="206">
        <v>0</v>
      </c>
      <c r="AV104" s="206">
        <v>0</v>
      </c>
      <c r="AW104" s="206">
        <v>0</v>
      </c>
      <c r="AX104" s="206">
        <v>0</v>
      </c>
      <c r="AY104" s="206">
        <v>0</v>
      </c>
      <c r="AZ104" s="206">
        <v>0</v>
      </c>
      <c r="BA104" s="206">
        <v>0</v>
      </c>
      <c r="BB104" s="206">
        <v>0</v>
      </c>
      <c r="BC104" s="206">
        <v>0</v>
      </c>
      <c r="BD104" s="206">
        <v>0</v>
      </c>
      <c r="BE104" s="206">
        <v>0</v>
      </c>
      <c r="BF104" s="206">
        <v>0</v>
      </c>
      <c r="BG104" s="206">
        <v>0</v>
      </c>
      <c r="BH104" s="206">
        <v>0</v>
      </c>
      <c r="BI104" s="206">
        <v>0</v>
      </c>
      <c r="BJ104" s="206">
        <v>0</v>
      </c>
      <c r="BK104" s="206">
        <v>0</v>
      </c>
      <c r="BL104" s="206">
        <v>0</v>
      </c>
      <c r="BM104" s="206">
        <v>0</v>
      </c>
      <c r="BN104" s="206">
        <v>0</v>
      </c>
      <c r="BO104" s="206">
        <v>0</v>
      </c>
      <c r="BP104" s="206">
        <v>0</v>
      </c>
      <c r="BQ104" s="206">
        <v>0</v>
      </c>
      <c r="BR104" s="206">
        <v>0</v>
      </c>
      <c r="BS104" s="206">
        <v>0</v>
      </c>
      <c r="BT104" s="206">
        <v>0</v>
      </c>
      <c r="BU104" s="206">
        <v>0</v>
      </c>
      <c r="BV104" s="206">
        <v>0</v>
      </c>
      <c r="BW104" s="206">
        <v>0</v>
      </c>
      <c r="BX104" s="206">
        <v>0</v>
      </c>
      <c r="BY104" s="206">
        <v>0</v>
      </c>
      <c r="BZ104" s="206">
        <v>0</v>
      </c>
      <c r="CA104" s="206">
        <v>0</v>
      </c>
      <c r="CB104" s="206">
        <v>0</v>
      </c>
      <c r="CC104" s="206">
        <v>0</v>
      </c>
      <c r="CD104" s="206">
        <v>0</v>
      </c>
      <c r="CE104" s="206">
        <v>0</v>
      </c>
      <c r="CF104" s="206">
        <v>0</v>
      </c>
      <c r="CG104" s="206">
        <v>0</v>
      </c>
      <c r="CH104" s="206">
        <v>0</v>
      </c>
      <c r="CI104" s="206">
        <v>0</v>
      </c>
      <c r="CJ104" s="206">
        <v>0</v>
      </c>
      <c r="CK104" s="206">
        <v>0</v>
      </c>
      <c r="CL104" s="206">
        <v>0</v>
      </c>
      <c r="CM104" s="206">
        <v>0</v>
      </c>
      <c r="CN104" s="206">
        <v>0</v>
      </c>
      <c r="CO104" s="206">
        <v>0</v>
      </c>
      <c r="CP104" s="206">
        <v>0</v>
      </c>
      <c r="CQ104" s="206">
        <v>0</v>
      </c>
      <c r="CR104" s="206">
        <v>0</v>
      </c>
      <c r="CS104" s="206">
        <v>0</v>
      </c>
      <c r="CT104" s="206">
        <v>0</v>
      </c>
      <c r="CU104" s="206">
        <v>0</v>
      </c>
      <c r="CV104" s="206">
        <v>0</v>
      </c>
      <c r="CW104" s="206">
        <v>0</v>
      </c>
      <c r="CX104" s="206">
        <v>0</v>
      </c>
      <c r="CY104" s="206">
        <v>0</v>
      </c>
      <c r="CZ104" s="206">
        <v>0</v>
      </c>
      <c r="DA104" s="206">
        <v>0</v>
      </c>
      <c r="DB104" s="206">
        <v>0</v>
      </c>
      <c r="DC104" s="206">
        <v>0</v>
      </c>
      <c r="DD104" s="206">
        <v>0</v>
      </c>
      <c r="DE104" s="206">
        <v>0</v>
      </c>
      <c r="DF104" s="206">
        <v>0</v>
      </c>
      <c r="DG104" s="206">
        <v>0</v>
      </c>
      <c r="DH104" s="206">
        <v>0</v>
      </c>
      <c r="DI104" s="206">
        <v>0</v>
      </c>
      <c r="DJ104" s="206">
        <v>0</v>
      </c>
      <c r="DK104" s="206">
        <v>0</v>
      </c>
      <c r="DL104" s="207">
        <v>0</v>
      </c>
      <c r="DM104" s="343">
        <f t="shared" si="88"/>
        <v>0</v>
      </c>
      <c r="DN104" s="317">
        <f t="shared" si="89"/>
        <v>0</v>
      </c>
      <c r="DO104" s="317" t="s">
        <v>419</v>
      </c>
      <c r="DP104" s="317"/>
      <c r="DQ104" s="208"/>
      <c r="DR104" s="209"/>
      <c r="DS104" s="209" t="s">
        <v>254</v>
      </c>
      <c r="DT104" s="205"/>
      <c r="DU104" s="206">
        <f>I104/$DQ$4</f>
        <v>0</v>
      </c>
      <c r="DV104" s="206">
        <f>SUM(J104:O104)/$DQ$4</f>
        <v>0</v>
      </c>
      <c r="DW104" s="206">
        <f>SUM(P104:AL104)/$DQ$4</f>
        <v>0</v>
      </c>
      <c r="DX104" s="206">
        <f>SUM(AM104:CT104)/$DQ$4</f>
        <v>0</v>
      </c>
      <c r="DY104" s="206">
        <f>SUM(CU104:CY104)/$DQ$4</f>
        <v>0</v>
      </c>
      <c r="DZ104" s="206">
        <f>SUM(CZ104:DE104)/$DQ$4</f>
        <v>0</v>
      </c>
      <c r="EA104" s="206">
        <f>SUM(DF104:DG104)/$DQ$4</f>
        <v>0</v>
      </c>
      <c r="EB104" s="206">
        <f>SUM(DH104:DI104)/$DQ$4</f>
        <v>0</v>
      </c>
      <c r="EC104" s="206">
        <f>SUM(DJ104:DK104)/$DQ$4</f>
        <v>0</v>
      </c>
      <c r="ED104" s="207">
        <f t="shared" si="91"/>
        <v>0</v>
      </c>
      <c r="EE104" s="303">
        <f>ED104-(DL104/$DQ$4)</f>
        <v>0</v>
      </c>
      <c r="EF104" s="306"/>
      <c r="EG104" s="314"/>
      <c r="EH104" s="101"/>
    </row>
    <row r="105" spans="1:138" s="126" customFormat="1" ht="15" hidden="1" customHeight="1" outlineLevel="1" x14ac:dyDescent="0.35">
      <c r="A105" s="37" t="s">
        <v>149</v>
      </c>
      <c r="B105" s="37">
        <v>6</v>
      </c>
      <c r="C105" s="38">
        <v>6.3</v>
      </c>
      <c r="D105" s="39"/>
      <c r="E105" s="208"/>
      <c r="F105" s="209"/>
      <c r="G105" s="209" t="s">
        <v>255</v>
      </c>
      <c r="H105" s="205"/>
      <c r="I105" s="206">
        <v>0</v>
      </c>
      <c r="J105" s="206">
        <v>0</v>
      </c>
      <c r="K105" s="206">
        <v>0</v>
      </c>
      <c r="L105" s="206">
        <v>0</v>
      </c>
      <c r="M105" s="206">
        <v>0</v>
      </c>
      <c r="N105" s="206">
        <v>0</v>
      </c>
      <c r="O105" s="206">
        <v>0</v>
      </c>
      <c r="P105" s="206">
        <v>0</v>
      </c>
      <c r="Q105" s="206">
        <v>0</v>
      </c>
      <c r="R105" s="206">
        <v>0</v>
      </c>
      <c r="S105" s="206">
        <v>0</v>
      </c>
      <c r="T105" s="206">
        <v>0</v>
      </c>
      <c r="U105" s="206">
        <v>0</v>
      </c>
      <c r="V105" s="206">
        <v>0</v>
      </c>
      <c r="W105" s="206">
        <v>0</v>
      </c>
      <c r="X105" s="206">
        <v>0</v>
      </c>
      <c r="Y105" s="206">
        <v>0</v>
      </c>
      <c r="Z105" s="206">
        <v>0</v>
      </c>
      <c r="AA105" s="206">
        <v>0</v>
      </c>
      <c r="AB105" s="206">
        <v>0</v>
      </c>
      <c r="AC105" s="206">
        <v>0</v>
      </c>
      <c r="AD105" s="206">
        <v>0</v>
      </c>
      <c r="AE105" s="206">
        <v>0</v>
      </c>
      <c r="AF105" s="206">
        <v>0</v>
      </c>
      <c r="AG105" s="206">
        <v>0</v>
      </c>
      <c r="AH105" s="206">
        <v>0</v>
      </c>
      <c r="AI105" s="206">
        <v>0</v>
      </c>
      <c r="AJ105" s="206">
        <v>0</v>
      </c>
      <c r="AK105" s="206">
        <v>0</v>
      </c>
      <c r="AL105" s="206">
        <v>0</v>
      </c>
      <c r="AM105" s="206">
        <v>0</v>
      </c>
      <c r="AN105" s="206">
        <v>0</v>
      </c>
      <c r="AO105" s="206">
        <v>0</v>
      </c>
      <c r="AP105" s="206">
        <v>0</v>
      </c>
      <c r="AQ105" s="206">
        <v>0</v>
      </c>
      <c r="AR105" s="206">
        <v>0</v>
      </c>
      <c r="AS105" s="206">
        <v>0</v>
      </c>
      <c r="AT105" s="206">
        <v>0</v>
      </c>
      <c r="AU105" s="206">
        <v>0</v>
      </c>
      <c r="AV105" s="206">
        <v>0</v>
      </c>
      <c r="AW105" s="206">
        <v>0</v>
      </c>
      <c r="AX105" s="206">
        <v>0</v>
      </c>
      <c r="AY105" s="206">
        <v>0</v>
      </c>
      <c r="AZ105" s="206">
        <v>0</v>
      </c>
      <c r="BA105" s="206">
        <v>0</v>
      </c>
      <c r="BB105" s="206">
        <v>0</v>
      </c>
      <c r="BC105" s="206">
        <v>0</v>
      </c>
      <c r="BD105" s="206">
        <v>0</v>
      </c>
      <c r="BE105" s="206">
        <v>0</v>
      </c>
      <c r="BF105" s="206">
        <v>0</v>
      </c>
      <c r="BG105" s="206">
        <v>0</v>
      </c>
      <c r="BH105" s="206">
        <v>0</v>
      </c>
      <c r="BI105" s="206">
        <v>0</v>
      </c>
      <c r="BJ105" s="206">
        <v>0</v>
      </c>
      <c r="BK105" s="206">
        <v>0</v>
      </c>
      <c r="BL105" s="206">
        <v>0</v>
      </c>
      <c r="BM105" s="206">
        <v>0</v>
      </c>
      <c r="BN105" s="206">
        <v>0</v>
      </c>
      <c r="BO105" s="206">
        <v>0</v>
      </c>
      <c r="BP105" s="206">
        <v>0</v>
      </c>
      <c r="BQ105" s="206">
        <v>0</v>
      </c>
      <c r="BR105" s="206">
        <v>0</v>
      </c>
      <c r="BS105" s="206">
        <v>0</v>
      </c>
      <c r="BT105" s="206">
        <v>0</v>
      </c>
      <c r="BU105" s="206">
        <v>0</v>
      </c>
      <c r="BV105" s="206">
        <v>0</v>
      </c>
      <c r="BW105" s="206">
        <v>0</v>
      </c>
      <c r="BX105" s="206">
        <v>0</v>
      </c>
      <c r="BY105" s="206">
        <v>0</v>
      </c>
      <c r="BZ105" s="206">
        <v>0</v>
      </c>
      <c r="CA105" s="206">
        <v>0</v>
      </c>
      <c r="CB105" s="206">
        <v>0</v>
      </c>
      <c r="CC105" s="206">
        <v>0</v>
      </c>
      <c r="CD105" s="206">
        <v>0</v>
      </c>
      <c r="CE105" s="206">
        <v>0</v>
      </c>
      <c r="CF105" s="206">
        <v>0</v>
      </c>
      <c r="CG105" s="206">
        <v>0</v>
      </c>
      <c r="CH105" s="206">
        <v>0</v>
      </c>
      <c r="CI105" s="206">
        <v>0</v>
      </c>
      <c r="CJ105" s="206">
        <v>0</v>
      </c>
      <c r="CK105" s="206">
        <v>0</v>
      </c>
      <c r="CL105" s="206">
        <v>0</v>
      </c>
      <c r="CM105" s="206">
        <v>0</v>
      </c>
      <c r="CN105" s="206">
        <v>0</v>
      </c>
      <c r="CO105" s="206">
        <v>0</v>
      </c>
      <c r="CP105" s="206">
        <v>0</v>
      </c>
      <c r="CQ105" s="206">
        <v>0</v>
      </c>
      <c r="CR105" s="206">
        <v>0</v>
      </c>
      <c r="CS105" s="206">
        <v>0</v>
      </c>
      <c r="CT105" s="206">
        <v>0</v>
      </c>
      <c r="CU105" s="206">
        <v>0</v>
      </c>
      <c r="CV105" s="206">
        <v>0</v>
      </c>
      <c r="CW105" s="206">
        <v>0</v>
      </c>
      <c r="CX105" s="206">
        <v>0</v>
      </c>
      <c r="CY105" s="206">
        <v>0</v>
      </c>
      <c r="CZ105" s="206">
        <v>0</v>
      </c>
      <c r="DA105" s="206">
        <v>0</v>
      </c>
      <c r="DB105" s="206">
        <v>0</v>
      </c>
      <c r="DC105" s="206">
        <v>0</v>
      </c>
      <c r="DD105" s="206">
        <v>0</v>
      </c>
      <c r="DE105" s="206">
        <v>0</v>
      </c>
      <c r="DF105" s="206">
        <v>0</v>
      </c>
      <c r="DG105" s="206">
        <v>0</v>
      </c>
      <c r="DH105" s="206">
        <v>0</v>
      </c>
      <c r="DI105" s="206">
        <v>0</v>
      </c>
      <c r="DJ105" s="206">
        <v>0</v>
      </c>
      <c r="DK105" s="206">
        <v>0</v>
      </c>
      <c r="DL105" s="207">
        <v>0</v>
      </c>
      <c r="DM105" s="343">
        <f t="shared" si="88"/>
        <v>0</v>
      </c>
      <c r="DN105" s="317">
        <f t="shared" si="89"/>
        <v>0</v>
      </c>
      <c r="DO105" s="317" t="s">
        <v>419</v>
      </c>
      <c r="DP105" s="317"/>
      <c r="DQ105" s="208"/>
      <c r="DR105" s="209"/>
      <c r="DS105" s="209" t="s">
        <v>255</v>
      </c>
      <c r="DT105" s="205"/>
      <c r="DU105" s="206">
        <f>I105/$DQ$4</f>
        <v>0</v>
      </c>
      <c r="DV105" s="206">
        <f>SUM(J105:O105)/$DQ$4</f>
        <v>0</v>
      </c>
      <c r="DW105" s="206">
        <f>SUM(P105:AL105)/$DQ$4</f>
        <v>0</v>
      </c>
      <c r="DX105" s="206">
        <f>SUM(AM105:CT105)/$DQ$4</f>
        <v>0</v>
      </c>
      <c r="DY105" s="206">
        <f>SUM(CU105:CY105)/$DQ$4</f>
        <v>0</v>
      </c>
      <c r="DZ105" s="206">
        <f>SUM(CZ105:DE105)/$DQ$4</f>
        <v>0</v>
      </c>
      <c r="EA105" s="206">
        <f>SUM(DF105:DG105)/$DQ$4</f>
        <v>0</v>
      </c>
      <c r="EB105" s="206">
        <f>SUM(DH105:DI105)/$DQ$4</f>
        <v>0</v>
      </c>
      <c r="EC105" s="206">
        <f>SUM(DJ105:DK105)/$DQ$4</f>
        <v>0</v>
      </c>
      <c r="ED105" s="207">
        <f t="shared" si="91"/>
        <v>0</v>
      </c>
      <c r="EE105" s="303">
        <f>ED105-(DL105/$DQ$4)</f>
        <v>0</v>
      </c>
      <c r="EF105" s="306"/>
      <c r="EG105" s="314"/>
      <c r="EH105" s="101"/>
    </row>
    <row r="106" spans="1:138" s="126" customFormat="1" ht="15.5" collapsed="1" x14ac:dyDescent="0.35">
      <c r="A106" s="44"/>
      <c r="B106" s="44"/>
      <c r="C106" s="45"/>
      <c r="D106" s="46"/>
      <c r="E106" s="203" t="s">
        <v>256</v>
      </c>
      <c r="F106" s="209"/>
      <c r="G106" s="209"/>
      <c r="H106" s="205"/>
      <c r="I106" s="206">
        <v>0</v>
      </c>
      <c r="J106" s="206">
        <v>0</v>
      </c>
      <c r="K106" s="206">
        <v>0</v>
      </c>
      <c r="L106" s="206">
        <v>0</v>
      </c>
      <c r="M106" s="206">
        <v>0</v>
      </c>
      <c r="N106" s="206">
        <v>0</v>
      </c>
      <c r="O106" s="206">
        <v>0</v>
      </c>
      <c r="P106" s="206">
        <v>0</v>
      </c>
      <c r="Q106" s="206">
        <v>0</v>
      </c>
      <c r="R106" s="206">
        <v>0</v>
      </c>
      <c r="S106" s="206">
        <v>0</v>
      </c>
      <c r="T106" s="206">
        <v>0</v>
      </c>
      <c r="U106" s="206">
        <v>0</v>
      </c>
      <c r="V106" s="206">
        <v>0</v>
      </c>
      <c r="W106" s="206">
        <v>0</v>
      </c>
      <c r="X106" s="206">
        <v>0</v>
      </c>
      <c r="Y106" s="206">
        <v>0</v>
      </c>
      <c r="Z106" s="206">
        <v>0</v>
      </c>
      <c r="AA106" s="206">
        <v>0</v>
      </c>
      <c r="AB106" s="206">
        <v>0</v>
      </c>
      <c r="AC106" s="206">
        <v>0</v>
      </c>
      <c r="AD106" s="206">
        <v>0</v>
      </c>
      <c r="AE106" s="206">
        <v>0</v>
      </c>
      <c r="AF106" s="206">
        <v>0</v>
      </c>
      <c r="AG106" s="206">
        <v>0</v>
      </c>
      <c r="AH106" s="206">
        <v>0</v>
      </c>
      <c r="AI106" s="206">
        <v>0</v>
      </c>
      <c r="AJ106" s="206">
        <v>0</v>
      </c>
      <c r="AK106" s="206">
        <v>0</v>
      </c>
      <c r="AL106" s="206">
        <v>0</v>
      </c>
      <c r="AM106" s="206">
        <v>0</v>
      </c>
      <c r="AN106" s="206">
        <v>0</v>
      </c>
      <c r="AO106" s="206">
        <v>0</v>
      </c>
      <c r="AP106" s="206">
        <v>0</v>
      </c>
      <c r="AQ106" s="206">
        <v>0</v>
      </c>
      <c r="AR106" s="206">
        <v>0</v>
      </c>
      <c r="AS106" s="206">
        <v>0</v>
      </c>
      <c r="AT106" s="206">
        <v>0</v>
      </c>
      <c r="AU106" s="206">
        <v>0</v>
      </c>
      <c r="AV106" s="206">
        <v>0</v>
      </c>
      <c r="AW106" s="206">
        <v>0</v>
      </c>
      <c r="AX106" s="206">
        <v>0</v>
      </c>
      <c r="AY106" s="206">
        <v>0</v>
      </c>
      <c r="AZ106" s="206">
        <v>0</v>
      </c>
      <c r="BA106" s="206">
        <v>0</v>
      </c>
      <c r="BB106" s="206">
        <v>0</v>
      </c>
      <c r="BC106" s="206">
        <v>0</v>
      </c>
      <c r="BD106" s="206">
        <v>0</v>
      </c>
      <c r="BE106" s="206">
        <v>0</v>
      </c>
      <c r="BF106" s="206">
        <v>0</v>
      </c>
      <c r="BG106" s="206">
        <v>0</v>
      </c>
      <c r="BH106" s="206">
        <v>0</v>
      </c>
      <c r="BI106" s="206">
        <v>0</v>
      </c>
      <c r="BJ106" s="206">
        <v>0</v>
      </c>
      <c r="BK106" s="206">
        <v>0</v>
      </c>
      <c r="BL106" s="206">
        <v>0</v>
      </c>
      <c r="BM106" s="206">
        <v>0</v>
      </c>
      <c r="BN106" s="206">
        <v>0</v>
      </c>
      <c r="BO106" s="206">
        <v>0</v>
      </c>
      <c r="BP106" s="206">
        <v>0</v>
      </c>
      <c r="BQ106" s="206">
        <v>0</v>
      </c>
      <c r="BR106" s="206">
        <v>0</v>
      </c>
      <c r="BS106" s="206">
        <v>0</v>
      </c>
      <c r="BT106" s="206">
        <v>0</v>
      </c>
      <c r="BU106" s="206">
        <v>0</v>
      </c>
      <c r="BV106" s="206">
        <v>0</v>
      </c>
      <c r="BW106" s="206">
        <v>0</v>
      </c>
      <c r="BX106" s="206">
        <v>0</v>
      </c>
      <c r="BY106" s="206">
        <v>0</v>
      </c>
      <c r="BZ106" s="206">
        <v>0</v>
      </c>
      <c r="CA106" s="206">
        <v>0</v>
      </c>
      <c r="CB106" s="206">
        <v>0</v>
      </c>
      <c r="CC106" s="206">
        <v>0</v>
      </c>
      <c r="CD106" s="206">
        <v>0</v>
      </c>
      <c r="CE106" s="206">
        <v>0</v>
      </c>
      <c r="CF106" s="206">
        <v>0</v>
      </c>
      <c r="CG106" s="206">
        <v>0</v>
      </c>
      <c r="CH106" s="206">
        <v>0</v>
      </c>
      <c r="CI106" s="206">
        <v>0</v>
      </c>
      <c r="CJ106" s="206">
        <v>0</v>
      </c>
      <c r="CK106" s="206">
        <v>0</v>
      </c>
      <c r="CL106" s="206">
        <v>0</v>
      </c>
      <c r="CM106" s="206">
        <v>0</v>
      </c>
      <c r="CN106" s="206">
        <v>0</v>
      </c>
      <c r="CO106" s="206">
        <v>0</v>
      </c>
      <c r="CP106" s="206">
        <v>0</v>
      </c>
      <c r="CQ106" s="206">
        <v>0</v>
      </c>
      <c r="CR106" s="206">
        <v>0</v>
      </c>
      <c r="CS106" s="206">
        <v>0</v>
      </c>
      <c r="CT106" s="206">
        <v>0</v>
      </c>
      <c r="CU106" s="206">
        <v>0</v>
      </c>
      <c r="CV106" s="206">
        <v>0</v>
      </c>
      <c r="CW106" s="206">
        <v>0</v>
      </c>
      <c r="CX106" s="206">
        <v>0</v>
      </c>
      <c r="CY106" s="206">
        <v>0</v>
      </c>
      <c r="CZ106" s="206">
        <v>0</v>
      </c>
      <c r="DA106" s="206">
        <v>0</v>
      </c>
      <c r="DB106" s="206">
        <v>0</v>
      </c>
      <c r="DC106" s="206">
        <v>0</v>
      </c>
      <c r="DD106" s="206">
        <v>0</v>
      </c>
      <c r="DE106" s="206">
        <v>0</v>
      </c>
      <c r="DF106" s="206">
        <v>0</v>
      </c>
      <c r="DG106" s="206">
        <v>0</v>
      </c>
      <c r="DH106" s="206">
        <v>0</v>
      </c>
      <c r="DI106" s="206">
        <v>0</v>
      </c>
      <c r="DJ106" s="206">
        <v>0</v>
      </c>
      <c r="DK106" s="206">
        <v>0</v>
      </c>
      <c r="DL106" s="207">
        <v>0</v>
      </c>
      <c r="DM106" s="343">
        <f t="shared" si="88"/>
        <v>0</v>
      </c>
      <c r="DN106" s="317">
        <f t="shared" si="89"/>
        <v>0</v>
      </c>
      <c r="DO106" s="317"/>
      <c r="DP106" s="317"/>
      <c r="DQ106" s="203" t="s">
        <v>256</v>
      </c>
      <c r="DR106" s="209"/>
      <c r="DS106" s="209"/>
      <c r="DT106" s="205"/>
      <c r="DU106" s="206"/>
      <c r="DV106" s="206"/>
      <c r="DW106" s="206"/>
      <c r="DX106" s="206"/>
      <c r="DY106" s="206"/>
      <c r="DZ106" s="206"/>
      <c r="EA106" s="206"/>
      <c r="EB106" s="206"/>
      <c r="EC106" s="206"/>
      <c r="ED106" s="207">
        <f t="shared" si="91"/>
        <v>0</v>
      </c>
      <c r="EE106" s="306">
        <f>ED106-(DL106/$DQ$4)</f>
        <v>0</v>
      </c>
      <c r="EF106" s="306"/>
      <c r="EG106" s="314"/>
      <c r="EH106" s="101"/>
    </row>
    <row r="107" spans="1:138" s="126" customFormat="1" ht="15.5" x14ac:dyDescent="0.35">
      <c r="A107" s="127" t="s">
        <v>149</v>
      </c>
      <c r="B107" s="127">
        <v>7</v>
      </c>
      <c r="C107" s="128"/>
      <c r="D107" s="129"/>
      <c r="E107" s="210"/>
      <c r="F107" s="211" t="s">
        <v>153</v>
      </c>
      <c r="G107" s="211"/>
      <c r="H107" s="212"/>
      <c r="I107" s="213">
        <v>0</v>
      </c>
      <c r="J107" s="213">
        <v>0</v>
      </c>
      <c r="K107" s="213">
        <v>0</v>
      </c>
      <c r="L107" s="213">
        <v>0</v>
      </c>
      <c r="M107" s="213">
        <v>0</v>
      </c>
      <c r="N107" s="213">
        <v>0</v>
      </c>
      <c r="O107" s="213">
        <v>0</v>
      </c>
      <c r="P107" s="213">
        <v>0</v>
      </c>
      <c r="Q107" s="213">
        <v>0</v>
      </c>
      <c r="R107" s="213">
        <v>0</v>
      </c>
      <c r="S107" s="213">
        <v>0</v>
      </c>
      <c r="T107" s="213">
        <v>0</v>
      </c>
      <c r="U107" s="213">
        <v>0</v>
      </c>
      <c r="V107" s="213">
        <v>0</v>
      </c>
      <c r="W107" s="213">
        <v>0</v>
      </c>
      <c r="X107" s="213">
        <v>0</v>
      </c>
      <c r="Y107" s="213">
        <v>0</v>
      </c>
      <c r="Z107" s="213">
        <v>0</v>
      </c>
      <c r="AA107" s="213">
        <v>0</v>
      </c>
      <c r="AB107" s="213">
        <v>0</v>
      </c>
      <c r="AC107" s="213">
        <v>0</v>
      </c>
      <c r="AD107" s="213">
        <v>0</v>
      </c>
      <c r="AE107" s="213">
        <v>0</v>
      </c>
      <c r="AF107" s="213">
        <v>0</v>
      </c>
      <c r="AG107" s="213">
        <v>0</v>
      </c>
      <c r="AH107" s="213">
        <v>0</v>
      </c>
      <c r="AI107" s="213">
        <v>0</v>
      </c>
      <c r="AJ107" s="213">
        <v>0</v>
      </c>
      <c r="AK107" s="213">
        <v>0</v>
      </c>
      <c r="AL107" s="213">
        <v>0</v>
      </c>
      <c r="AM107" s="213">
        <v>0</v>
      </c>
      <c r="AN107" s="213">
        <v>0</v>
      </c>
      <c r="AO107" s="213">
        <v>0</v>
      </c>
      <c r="AP107" s="213">
        <v>0</v>
      </c>
      <c r="AQ107" s="213">
        <v>0</v>
      </c>
      <c r="AR107" s="213">
        <v>0</v>
      </c>
      <c r="AS107" s="213">
        <v>0</v>
      </c>
      <c r="AT107" s="213">
        <v>0</v>
      </c>
      <c r="AU107" s="213">
        <v>0</v>
      </c>
      <c r="AV107" s="213">
        <v>0</v>
      </c>
      <c r="AW107" s="213">
        <v>0</v>
      </c>
      <c r="AX107" s="213">
        <v>0</v>
      </c>
      <c r="AY107" s="213">
        <v>0</v>
      </c>
      <c r="AZ107" s="213">
        <v>0</v>
      </c>
      <c r="BA107" s="213">
        <v>0</v>
      </c>
      <c r="BB107" s="213">
        <v>0</v>
      </c>
      <c r="BC107" s="213">
        <v>0</v>
      </c>
      <c r="BD107" s="213">
        <v>0</v>
      </c>
      <c r="BE107" s="213">
        <v>0</v>
      </c>
      <c r="BF107" s="213">
        <v>0</v>
      </c>
      <c r="BG107" s="213">
        <v>0</v>
      </c>
      <c r="BH107" s="213">
        <v>0</v>
      </c>
      <c r="BI107" s="213">
        <v>0</v>
      </c>
      <c r="BJ107" s="213">
        <v>0</v>
      </c>
      <c r="BK107" s="213">
        <v>0</v>
      </c>
      <c r="BL107" s="213">
        <v>0</v>
      </c>
      <c r="BM107" s="213">
        <v>0</v>
      </c>
      <c r="BN107" s="213">
        <v>0</v>
      </c>
      <c r="BO107" s="213">
        <v>0</v>
      </c>
      <c r="BP107" s="213">
        <v>0</v>
      </c>
      <c r="BQ107" s="213">
        <v>0</v>
      </c>
      <c r="BR107" s="213">
        <v>0</v>
      </c>
      <c r="BS107" s="213">
        <v>0</v>
      </c>
      <c r="BT107" s="213">
        <v>0</v>
      </c>
      <c r="BU107" s="213">
        <v>0</v>
      </c>
      <c r="BV107" s="213">
        <v>0</v>
      </c>
      <c r="BW107" s="213">
        <v>0</v>
      </c>
      <c r="BX107" s="213">
        <v>0</v>
      </c>
      <c r="BY107" s="213">
        <v>0</v>
      </c>
      <c r="BZ107" s="213">
        <v>0</v>
      </c>
      <c r="CA107" s="213">
        <v>0</v>
      </c>
      <c r="CB107" s="213">
        <v>0</v>
      </c>
      <c r="CC107" s="213">
        <v>0</v>
      </c>
      <c r="CD107" s="213">
        <v>0</v>
      </c>
      <c r="CE107" s="213">
        <v>0</v>
      </c>
      <c r="CF107" s="213">
        <v>0</v>
      </c>
      <c r="CG107" s="213">
        <v>0</v>
      </c>
      <c r="CH107" s="213">
        <v>0</v>
      </c>
      <c r="CI107" s="213">
        <v>0</v>
      </c>
      <c r="CJ107" s="213">
        <v>0</v>
      </c>
      <c r="CK107" s="213">
        <v>0</v>
      </c>
      <c r="CL107" s="213">
        <v>0</v>
      </c>
      <c r="CM107" s="213">
        <v>0</v>
      </c>
      <c r="CN107" s="213">
        <v>0</v>
      </c>
      <c r="CO107" s="213">
        <v>0</v>
      </c>
      <c r="CP107" s="213">
        <v>0</v>
      </c>
      <c r="CQ107" s="213">
        <v>0</v>
      </c>
      <c r="CR107" s="213">
        <v>0</v>
      </c>
      <c r="CS107" s="213">
        <v>0</v>
      </c>
      <c r="CT107" s="213">
        <v>0</v>
      </c>
      <c r="CU107" s="213">
        <v>0</v>
      </c>
      <c r="CV107" s="213">
        <v>0</v>
      </c>
      <c r="CW107" s="213">
        <v>0</v>
      </c>
      <c r="CX107" s="213">
        <v>0</v>
      </c>
      <c r="CY107" s="213">
        <v>0</v>
      </c>
      <c r="CZ107" s="213">
        <v>0</v>
      </c>
      <c r="DA107" s="213">
        <v>0</v>
      </c>
      <c r="DB107" s="213">
        <v>0</v>
      </c>
      <c r="DC107" s="213">
        <v>0</v>
      </c>
      <c r="DD107" s="213">
        <v>0</v>
      </c>
      <c r="DE107" s="213">
        <v>0</v>
      </c>
      <c r="DF107" s="213">
        <v>0</v>
      </c>
      <c r="DG107" s="213">
        <v>0</v>
      </c>
      <c r="DH107" s="213">
        <v>0</v>
      </c>
      <c r="DI107" s="213">
        <v>0</v>
      </c>
      <c r="DJ107" s="213">
        <v>0</v>
      </c>
      <c r="DK107" s="213">
        <v>0</v>
      </c>
      <c r="DL107" s="214">
        <v>0</v>
      </c>
      <c r="DM107" s="343">
        <f t="shared" si="88"/>
        <v>0</v>
      </c>
      <c r="DN107" s="317">
        <f t="shared" si="89"/>
        <v>0</v>
      </c>
      <c r="DO107" s="317"/>
      <c r="DP107" s="317"/>
      <c r="DQ107" s="210"/>
      <c r="DR107" s="211" t="s">
        <v>153</v>
      </c>
      <c r="DS107" s="211"/>
      <c r="DT107" s="212"/>
      <c r="DU107" s="213">
        <f t="shared" ref="DU107:EC107" si="114">SUM(DU108:DU112)</f>
        <v>0</v>
      </c>
      <c r="DV107" s="213">
        <f t="shared" si="114"/>
        <v>0</v>
      </c>
      <c r="DW107" s="213">
        <f t="shared" si="114"/>
        <v>0</v>
      </c>
      <c r="DX107" s="213">
        <f t="shared" si="114"/>
        <v>0</v>
      </c>
      <c r="DY107" s="213">
        <f t="shared" si="114"/>
        <v>0</v>
      </c>
      <c r="DZ107" s="213">
        <f t="shared" si="114"/>
        <v>9.4668450000000001E-2</v>
      </c>
      <c r="EA107" s="213">
        <f t="shared" si="114"/>
        <v>0</v>
      </c>
      <c r="EB107" s="213">
        <f t="shared" si="114"/>
        <v>0</v>
      </c>
      <c r="EC107" s="213">
        <f t="shared" si="114"/>
        <v>2.7853253200000001</v>
      </c>
      <c r="ED107" s="214">
        <f t="shared" si="91"/>
        <v>2.87999377</v>
      </c>
      <c r="EE107" s="305"/>
      <c r="EF107" s="306"/>
      <c r="EG107" s="314"/>
      <c r="EH107" s="101"/>
    </row>
    <row r="108" spans="1:138" s="126" customFormat="1" ht="15" hidden="1" customHeight="1" outlineLevel="1" x14ac:dyDescent="0.35">
      <c r="A108" s="37" t="s">
        <v>149</v>
      </c>
      <c r="B108" s="37">
        <v>7</v>
      </c>
      <c r="C108" s="38">
        <v>7.1</v>
      </c>
      <c r="D108" s="39"/>
      <c r="E108" s="208"/>
      <c r="F108" s="209"/>
      <c r="G108" s="209" t="s">
        <v>257</v>
      </c>
      <c r="H108" s="205"/>
      <c r="I108" s="206">
        <v>0</v>
      </c>
      <c r="J108" s="206">
        <v>0</v>
      </c>
      <c r="K108" s="206">
        <v>0</v>
      </c>
      <c r="L108" s="206">
        <v>0</v>
      </c>
      <c r="M108" s="206">
        <v>0</v>
      </c>
      <c r="N108" s="206">
        <v>0</v>
      </c>
      <c r="O108" s="206">
        <v>0</v>
      </c>
      <c r="P108" s="206">
        <v>0</v>
      </c>
      <c r="Q108" s="206">
        <v>0</v>
      </c>
      <c r="R108" s="206">
        <v>0</v>
      </c>
      <c r="S108" s="206">
        <v>0</v>
      </c>
      <c r="T108" s="206">
        <v>0</v>
      </c>
      <c r="U108" s="206">
        <v>0</v>
      </c>
      <c r="V108" s="206">
        <v>0</v>
      </c>
      <c r="W108" s="206">
        <v>0</v>
      </c>
      <c r="X108" s="206">
        <v>0</v>
      </c>
      <c r="Y108" s="206">
        <v>0</v>
      </c>
      <c r="Z108" s="206">
        <v>0</v>
      </c>
      <c r="AA108" s="206">
        <v>0</v>
      </c>
      <c r="AB108" s="206">
        <v>0</v>
      </c>
      <c r="AC108" s="206">
        <v>0</v>
      </c>
      <c r="AD108" s="206">
        <v>0</v>
      </c>
      <c r="AE108" s="206">
        <v>0</v>
      </c>
      <c r="AF108" s="206">
        <v>0</v>
      </c>
      <c r="AG108" s="206">
        <v>0</v>
      </c>
      <c r="AH108" s="206">
        <v>0</v>
      </c>
      <c r="AI108" s="206">
        <v>0</v>
      </c>
      <c r="AJ108" s="206">
        <v>0</v>
      </c>
      <c r="AK108" s="206">
        <v>0</v>
      </c>
      <c r="AL108" s="206">
        <v>0</v>
      </c>
      <c r="AM108" s="206">
        <v>0</v>
      </c>
      <c r="AN108" s="206">
        <v>0</v>
      </c>
      <c r="AO108" s="206">
        <v>0</v>
      </c>
      <c r="AP108" s="206">
        <v>0</v>
      </c>
      <c r="AQ108" s="206">
        <v>0</v>
      </c>
      <c r="AR108" s="206">
        <v>0</v>
      </c>
      <c r="AS108" s="206">
        <v>0</v>
      </c>
      <c r="AT108" s="206">
        <v>0</v>
      </c>
      <c r="AU108" s="206">
        <v>0</v>
      </c>
      <c r="AV108" s="206">
        <v>0</v>
      </c>
      <c r="AW108" s="206">
        <v>0</v>
      </c>
      <c r="AX108" s="206">
        <v>0</v>
      </c>
      <c r="AY108" s="206">
        <v>0</v>
      </c>
      <c r="AZ108" s="206">
        <v>0</v>
      </c>
      <c r="BA108" s="206">
        <v>0</v>
      </c>
      <c r="BB108" s="206">
        <v>0</v>
      </c>
      <c r="BC108" s="206">
        <v>0</v>
      </c>
      <c r="BD108" s="206">
        <v>0</v>
      </c>
      <c r="BE108" s="206">
        <v>0</v>
      </c>
      <c r="BF108" s="206">
        <v>0</v>
      </c>
      <c r="BG108" s="206">
        <v>0</v>
      </c>
      <c r="BH108" s="206">
        <v>0</v>
      </c>
      <c r="BI108" s="206">
        <v>0</v>
      </c>
      <c r="BJ108" s="206">
        <v>0</v>
      </c>
      <c r="BK108" s="206">
        <v>0</v>
      </c>
      <c r="BL108" s="206">
        <v>0</v>
      </c>
      <c r="BM108" s="206">
        <v>0</v>
      </c>
      <c r="BN108" s="206">
        <v>0</v>
      </c>
      <c r="BO108" s="206">
        <v>0</v>
      </c>
      <c r="BP108" s="206">
        <v>0</v>
      </c>
      <c r="BQ108" s="206">
        <v>0</v>
      </c>
      <c r="BR108" s="206">
        <v>0</v>
      </c>
      <c r="BS108" s="206">
        <v>0</v>
      </c>
      <c r="BT108" s="206">
        <v>0</v>
      </c>
      <c r="BU108" s="206">
        <v>0</v>
      </c>
      <c r="BV108" s="206">
        <v>0</v>
      </c>
      <c r="BW108" s="206">
        <v>0</v>
      </c>
      <c r="BX108" s="206">
        <v>0</v>
      </c>
      <c r="BY108" s="206">
        <v>0</v>
      </c>
      <c r="BZ108" s="206">
        <v>0</v>
      </c>
      <c r="CA108" s="206">
        <v>0</v>
      </c>
      <c r="CB108" s="206">
        <v>0</v>
      </c>
      <c r="CC108" s="206">
        <v>0</v>
      </c>
      <c r="CD108" s="206">
        <v>0</v>
      </c>
      <c r="CE108" s="206">
        <v>0</v>
      </c>
      <c r="CF108" s="206">
        <v>0</v>
      </c>
      <c r="CG108" s="206">
        <v>0</v>
      </c>
      <c r="CH108" s="206">
        <v>0</v>
      </c>
      <c r="CI108" s="206">
        <v>0</v>
      </c>
      <c r="CJ108" s="206">
        <v>0</v>
      </c>
      <c r="CK108" s="206">
        <v>0</v>
      </c>
      <c r="CL108" s="206">
        <v>0</v>
      </c>
      <c r="CM108" s="206">
        <v>0</v>
      </c>
      <c r="CN108" s="206">
        <v>0</v>
      </c>
      <c r="CO108" s="206">
        <v>0</v>
      </c>
      <c r="CP108" s="206">
        <v>0</v>
      </c>
      <c r="CQ108" s="206">
        <v>0</v>
      </c>
      <c r="CR108" s="206">
        <v>0</v>
      </c>
      <c r="CS108" s="206">
        <v>0</v>
      </c>
      <c r="CT108" s="206">
        <v>0</v>
      </c>
      <c r="CU108" s="206">
        <v>0</v>
      </c>
      <c r="CV108" s="206">
        <v>0</v>
      </c>
      <c r="CW108" s="206">
        <v>0</v>
      </c>
      <c r="CX108" s="206">
        <v>0</v>
      </c>
      <c r="CY108" s="206">
        <v>0</v>
      </c>
      <c r="CZ108" s="206">
        <v>0</v>
      </c>
      <c r="DA108" s="206">
        <v>0</v>
      </c>
      <c r="DB108" s="206">
        <v>0</v>
      </c>
      <c r="DC108" s="206">
        <v>0</v>
      </c>
      <c r="DD108" s="206">
        <v>0</v>
      </c>
      <c r="DE108" s="206">
        <v>0</v>
      </c>
      <c r="DF108" s="206">
        <v>0</v>
      </c>
      <c r="DG108" s="206">
        <v>0</v>
      </c>
      <c r="DH108" s="206">
        <v>0</v>
      </c>
      <c r="DI108" s="206">
        <v>0</v>
      </c>
      <c r="DJ108" s="206">
        <v>2785.3253199999999</v>
      </c>
      <c r="DK108" s="206">
        <v>0</v>
      </c>
      <c r="DL108" s="207">
        <v>2785.3253199999999</v>
      </c>
      <c r="DM108" s="343">
        <f t="shared" si="88"/>
        <v>0</v>
      </c>
      <c r="DN108" s="317">
        <f t="shared" si="89"/>
        <v>0</v>
      </c>
      <c r="DO108" s="317" t="s">
        <v>419</v>
      </c>
      <c r="DP108" s="317" t="s">
        <v>426</v>
      </c>
      <c r="DQ108" s="208"/>
      <c r="DR108" s="209"/>
      <c r="DS108" s="209" t="s">
        <v>257</v>
      </c>
      <c r="DT108" s="205"/>
      <c r="DU108" s="206">
        <f>I108/$DQ$4</f>
        <v>0</v>
      </c>
      <c r="DV108" s="206">
        <f>SUM(J108:O108)/$DQ$4</f>
        <v>0</v>
      </c>
      <c r="DW108" s="206">
        <f>SUM(P108:AL108)/$DQ$4</f>
        <v>0</v>
      </c>
      <c r="DX108" s="206">
        <f>SUM(AM108:CT108)/$DQ$4</f>
        <v>0</v>
      </c>
      <c r="DY108" s="206">
        <f>SUM(CU108:CY108)/$DQ$4</f>
        <v>0</v>
      </c>
      <c r="DZ108" s="206">
        <f>SUM(CZ108:DE108)/$DQ$4</f>
        <v>0</v>
      </c>
      <c r="EA108" s="206">
        <f>SUM(DF108:DG108)/$DQ$4</f>
        <v>0</v>
      </c>
      <c r="EB108" s="206">
        <f>SUM(DH108:DI108)/$DQ$4</f>
        <v>0</v>
      </c>
      <c r="EC108" s="206">
        <f>SUM(DJ108:DK108)/$DQ$4</f>
        <v>2.7853253200000001</v>
      </c>
      <c r="ED108" s="207">
        <f t="shared" si="91"/>
        <v>2.7853253200000001</v>
      </c>
      <c r="EE108" s="303">
        <f>ED108-(DL108/$DQ$4)</f>
        <v>0</v>
      </c>
      <c r="EF108" s="306"/>
      <c r="EG108" s="314"/>
      <c r="EH108" s="101"/>
    </row>
    <row r="109" spans="1:138" s="126" customFormat="1" ht="15" hidden="1" customHeight="1" outlineLevel="1" x14ac:dyDescent="0.35">
      <c r="A109" s="37" t="s">
        <v>149</v>
      </c>
      <c r="B109" s="37">
        <v>7</v>
      </c>
      <c r="C109" s="38">
        <v>7.1</v>
      </c>
      <c r="D109" s="39"/>
      <c r="E109" s="208"/>
      <c r="F109" s="209"/>
      <c r="G109" s="205" t="s">
        <v>258</v>
      </c>
      <c r="H109" s="205"/>
      <c r="I109" s="206">
        <v>0</v>
      </c>
      <c r="J109" s="206">
        <v>0</v>
      </c>
      <c r="K109" s="206">
        <v>0</v>
      </c>
      <c r="L109" s="206">
        <v>0</v>
      </c>
      <c r="M109" s="206">
        <v>0</v>
      </c>
      <c r="N109" s="206">
        <v>0</v>
      </c>
      <c r="O109" s="206">
        <v>0</v>
      </c>
      <c r="P109" s="206">
        <v>0</v>
      </c>
      <c r="Q109" s="206">
        <v>0</v>
      </c>
      <c r="R109" s="206">
        <v>0</v>
      </c>
      <c r="S109" s="206">
        <v>0</v>
      </c>
      <c r="T109" s="206">
        <v>0</v>
      </c>
      <c r="U109" s="206">
        <v>0</v>
      </c>
      <c r="V109" s="206">
        <v>0</v>
      </c>
      <c r="W109" s="206">
        <v>0</v>
      </c>
      <c r="X109" s="206">
        <v>0</v>
      </c>
      <c r="Y109" s="206">
        <v>0</v>
      </c>
      <c r="Z109" s="206">
        <v>0</v>
      </c>
      <c r="AA109" s="206">
        <v>0</v>
      </c>
      <c r="AB109" s="206">
        <v>0</v>
      </c>
      <c r="AC109" s="206">
        <v>0</v>
      </c>
      <c r="AD109" s="206">
        <v>0</v>
      </c>
      <c r="AE109" s="206">
        <v>0</v>
      </c>
      <c r="AF109" s="206">
        <v>0</v>
      </c>
      <c r="AG109" s="206">
        <v>0</v>
      </c>
      <c r="AH109" s="206">
        <v>0</v>
      </c>
      <c r="AI109" s="206">
        <v>0</v>
      </c>
      <c r="AJ109" s="206">
        <v>0</v>
      </c>
      <c r="AK109" s="206">
        <v>0</v>
      </c>
      <c r="AL109" s="206">
        <v>0</v>
      </c>
      <c r="AM109" s="206">
        <v>0</v>
      </c>
      <c r="AN109" s="206">
        <v>0</v>
      </c>
      <c r="AO109" s="206">
        <v>0</v>
      </c>
      <c r="AP109" s="206">
        <v>0</v>
      </c>
      <c r="AQ109" s="206">
        <v>0</v>
      </c>
      <c r="AR109" s="206">
        <v>0</v>
      </c>
      <c r="AS109" s="206">
        <v>0</v>
      </c>
      <c r="AT109" s="206">
        <v>0</v>
      </c>
      <c r="AU109" s="206">
        <v>0</v>
      </c>
      <c r="AV109" s="206">
        <v>0</v>
      </c>
      <c r="AW109" s="206">
        <v>0</v>
      </c>
      <c r="AX109" s="206">
        <v>0</v>
      </c>
      <c r="AY109" s="206">
        <v>0</v>
      </c>
      <c r="AZ109" s="206">
        <v>0</v>
      </c>
      <c r="BA109" s="206">
        <v>0</v>
      </c>
      <c r="BB109" s="206">
        <v>0</v>
      </c>
      <c r="BC109" s="206">
        <v>0</v>
      </c>
      <c r="BD109" s="206">
        <v>0</v>
      </c>
      <c r="BE109" s="206">
        <v>0</v>
      </c>
      <c r="BF109" s="206">
        <v>0</v>
      </c>
      <c r="BG109" s="206">
        <v>0</v>
      </c>
      <c r="BH109" s="206">
        <v>0</v>
      </c>
      <c r="BI109" s="206">
        <v>0</v>
      </c>
      <c r="BJ109" s="206">
        <v>0</v>
      </c>
      <c r="BK109" s="206">
        <v>0</v>
      </c>
      <c r="BL109" s="206">
        <v>0</v>
      </c>
      <c r="BM109" s="206">
        <v>0</v>
      </c>
      <c r="BN109" s="206">
        <v>0</v>
      </c>
      <c r="BO109" s="206">
        <v>0</v>
      </c>
      <c r="BP109" s="206">
        <v>0</v>
      </c>
      <c r="BQ109" s="206">
        <v>0</v>
      </c>
      <c r="BR109" s="206">
        <v>0</v>
      </c>
      <c r="BS109" s="206">
        <v>0</v>
      </c>
      <c r="BT109" s="206">
        <v>0</v>
      </c>
      <c r="BU109" s="206">
        <v>0</v>
      </c>
      <c r="BV109" s="206">
        <v>0</v>
      </c>
      <c r="BW109" s="206">
        <v>0</v>
      </c>
      <c r="BX109" s="206">
        <v>0</v>
      </c>
      <c r="BY109" s="206">
        <v>0</v>
      </c>
      <c r="BZ109" s="206">
        <v>0</v>
      </c>
      <c r="CA109" s="206">
        <v>0</v>
      </c>
      <c r="CB109" s="206">
        <v>0</v>
      </c>
      <c r="CC109" s="206">
        <v>0</v>
      </c>
      <c r="CD109" s="206">
        <v>0</v>
      </c>
      <c r="CE109" s="206">
        <v>0</v>
      </c>
      <c r="CF109" s="206">
        <v>0</v>
      </c>
      <c r="CG109" s="206">
        <v>0</v>
      </c>
      <c r="CH109" s="206">
        <v>0</v>
      </c>
      <c r="CI109" s="206">
        <v>0</v>
      </c>
      <c r="CJ109" s="206">
        <v>0</v>
      </c>
      <c r="CK109" s="206">
        <v>0</v>
      </c>
      <c r="CL109" s="206">
        <v>0</v>
      </c>
      <c r="CM109" s="206">
        <v>0</v>
      </c>
      <c r="CN109" s="206">
        <v>0</v>
      </c>
      <c r="CO109" s="206">
        <v>0</v>
      </c>
      <c r="CP109" s="206">
        <v>0</v>
      </c>
      <c r="CQ109" s="206">
        <v>0</v>
      </c>
      <c r="CR109" s="206">
        <v>0</v>
      </c>
      <c r="CS109" s="206">
        <v>0</v>
      </c>
      <c r="CT109" s="206">
        <v>0</v>
      </c>
      <c r="CU109" s="206">
        <v>0</v>
      </c>
      <c r="CV109" s="206">
        <v>0</v>
      </c>
      <c r="CW109" s="206">
        <v>0</v>
      </c>
      <c r="CX109" s="206">
        <v>0</v>
      </c>
      <c r="CY109" s="206">
        <v>0</v>
      </c>
      <c r="CZ109" s="206">
        <v>0</v>
      </c>
      <c r="DA109" s="206">
        <v>0</v>
      </c>
      <c r="DB109" s="206">
        <v>94.668450000000007</v>
      </c>
      <c r="DC109" s="206">
        <v>0</v>
      </c>
      <c r="DD109" s="206">
        <v>0</v>
      </c>
      <c r="DE109" s="206">
        <v>0</v>
      </c>
      <c r="DF109" s="206">
        <v>0</v>
      </c>
      <c r="DG109" s="206">
        <v>0</v>
      </c>
      <c r="DH109" s="206">
        <v>0</v>
      </c>
      <c r="DI109" s="206">
        <v>0</v>
      </c>
      <c r="DJ109" s="206">
        <v>0</v>
      </c>
      <c r="DK109" s="206">
        <v>0</v>
      </c>
      <c r="DL109" s="207">
        <v>94.668450000000007</v>
      </c>
      <c r="DM109" s="343">
        <f t="shared" si="88"/>
        <v>0</v>
      </c>
      <c r="DN109" s="317">
        <f t="shared" si="89"/>
        <v>0</v>
      </c>
      <c r="DO109" s="317" t="s">
        <v>419</v>
      </c>
      <c r="DP109" s="317" t="s">
        <v>427</v>
      </c>
      <c r="DQ109" s="208"/>
      <c r="DR109" s="209"/>
      <c r="DS109" s="205" t="s">
        <v>258</v>
      </c>
      <c r="DT109" s="205"/>
      <c r="DU109" s="206">
        <f>I109/$DQ$4</f>
        <v>0</v>
      </c>
      <c r="DV109" s="206">
        <f>SUM(J109:O109)/$DQ$4</f>
        <v>0</v>
      </c>
      <c r="DW109" s="206">
        <f>SUM(P109:AL109)/$DQ$4</f>
        <v>0</v>
      </c>
      <c r="DX109" s="206">
        <f>SUM(AM109:CT109)/$DQ$4</f>
        <v>0</v>
      </c>
      <c r="DY109" s="206">
        <f>SUM(CU109:CY109)/$DQ$4</f>
        <v>0</v>
      </c>
      <c r="DZ109" s="206">
        <f>SUM(CZ109:DE109)/$DQ$4</f>
        <v>9.4668450000000001E-2</v>
      </c>
      <c r="EA109" s="206">
        <f>SUM(DF109:DG109)/$DQ$4</f>
        <v>0</v>
      </c>
      <c r="EB109" s="206">
        <f>SUM(DH109:DI109)/$DQ$4</f>
        <v>0</v>
      </c>
      <c r="EC109" s="206">
        <f>SUM(DJ109:DK109)/$DQ$4</f>
        <v>0</v>
      </c>
      <c r="ED109" s="207">
        <f t="shared" si="91"/>
        <v>9.4668450000000001E-2</v>
      </c>
      <c r="EE109" s="303">
        <f>ED109-(DL109/$DQ$4)</f>
        <v>0</v>
      </c>
      <c r="EF109" s="306"/>
      <c r="EG109" s="314"/>
      <c r="EH109" s="101"/>
    </row>
    <row r="110" spans="1:138" s="126" customFormat="1" ht="15" hidden="1" customHeight="1" outlineLevel="1" x14ac:dyDescent="0.35">
      <c r="A110" s="37" t="s">
        <v>149</v>
      </c>
      <c r="B110" s="37">
        <v>7</v>
      </c>
      <c r="C110" s="38">
        <v>7.1</v>
      </c>
      <c r="D110" s="39"/>
      <c r="E110" s="208"/>
      <c r="F110" s="209"/>
      <c r="G110" s="205" t="s">
        <v>259</v>
      </c>
      <c r="H110" s="205"/>
      <c r="I110" s="206">
        <v>0</v>
      </c>
      <c r="J110" s="206">
        <v>0</v>
      </c>
      <c r="K110" s="206">
        <v>0</v>
      </c>
      <c r="L110" s="206">
        <v>0</v>
      </c>
      <c r="M110" s="206">
        <v>0</v>
      </c>
      <c r="N110" s="206">
        <v>0</v>
      </c>
      <c r="O110" s="206">
        <v>0</v>
      </c>
      <c r="P110" s="206">
        <v>0</v>
      </c>
      <c r="Q110" s="206">
        <v>0</v>
      </c>
      <c r="R110" s="206">
        <v>0</v>
      </c>
      <c r="S110" s="206">
        <v>0</v>
      </c>
      <c r="T110" s="206">
        <v>0</v>
      </c>
      <c r="U110" s="206">
        <v>0</v>
      </c>
      <c r="V110" s="206">
        <v>0</v>
      </c>
      <c r="W110" s="206">
        <v>0</v>
      </c>
      <c r="X110" s="206">
        <v>0</v>
      </c>
      <c r="Y110" s="206">
        <v>0</v>
      </c>
      <c r="Z110" s="206">
        <v>0</v>
      </c>
      <c r="AA110" s="206">
        <v>0</v>
      </c>
      <c r="AB110" s="206">
        <v>0</v>
      </c>
      <c r="AC110" s="206">
        <v>0</v>
      </c>
      <c r="AD110" s="206">
        <v>0</v>
      </c>
      <c r="AE110" s="206">
        <v>0</v>
      </c>
      <c r="AF110" s="206">
        <v>0</v>
      </c>
      <c r="AG110" s="206">
        <v>0</v>
      </c>
      <c r="AH110" s="206">
        <v>0</v>
      </c>
      <c r="AI110" s="206">
        <v>0</v>
      </c>
      <c r="AJ110" s="206">
        <v>0</v>
      </c>
      <c r="AK110" s="206">
        <v>0</v>
      </c>
      <c r="AL110" s="206">
        <v>0</v>
      </c>
      <c r="AM110" s="206">
        <v>0</v>
      </c>
      <c r="AN110" s="206">
        <v>0</v>
      </c>
      <c r="AO110" s="206">
        <v>0</v>
      </c>
      <c r="AP110" s="206">
        <v>0</v>
      </c>
      <c r="AQ110" s="206">
        <v>0</v>
      </c>
      <c r="AR110" s="206">
        <v>0</v>
      </c>
      <c r="AS110" s="206">
        <v>0</v>
      </c>
      <c r="AT110" s="206">
        <v>0</v>
      </c>
      <c r="AU110" s="206">
        <v>0</v>
      </c>
      <c r="AV110" s="206">
        <v>0</v>
      </c>
      <c r="AW110" s="206">
        <v>0</v>
      </c>
      <c r="AX110" s="206">
        <v>0</v>
      </c>
      <c r="AY110" s="206">
        <v>0</v>
      </c>
      <c r="AZ110" s="206">
        <v>0</v>
      </c>
      <c r="BA110" s="206">
        <v>0</v>
      </c>
      <c r="BB110" s="206">
        <v>0</v>
      </c>
      <c r="BC110" s="206">
        <v>0</v>
      </c>
      <c r="BD110" s="206">
        <v>0</v>
      </c>
      <c r="BE110" s="206">
        <v>0</v>
      </c>
      <c r="BF110" s="206">
        <v>0</v>
      </c>
      <c r="BG110" s="206">
        <v>0</v>
      </c>
      <c r="BH110" s="206">
        <v>0</v>
      </c>
      <c r="BI110" s="206">
        <v>0</v>
      </c>
      <c r="BJ110" s="206">
        <v>0</v>
      </c>
      <c r="BK110" s="206">
        <v>0</v>
      </c>
      <c r="BL110" s="206">
        <v>0</v>
      </c>
      <c r="BM110" s="206">
        <v>0</v>
      </c>
      <c r="BN110" s="206">
        <v>0</v>
      </c>
      <c r="BO110" s="206">
        <v>0</v>
      </c>
      <c r="BP110" s="206">
        <v>0</v>
      </c>
      <c r="BQ110" s="206">
        <v>0</v>
      </c>
      <c r="BR110" s="206">
        <v>0</v>
      </c>
      <c r="BS110" s="206">
        <v>0</v>
      </c>
      <c r="BT110" s="206">
        <v>0</v>
      </c>
      <c r="BU110" s="206">
        <v>0</v>
      </c>
      <c r="BV110" s="206">
        <v>0</v>
      </c>
      <c r="BW110" s="206">
        <v>0</v>
      </c>
      <c r="BX110" s="206">
        <v>0</v>
      </c>
      <c r="BY110" s="206">
        <v>0</v>
      </c>
      <c r="BZ110" s="206">
        <v>0</v>
      </c>
      <c r="CA110" s="206">
        <v>0</v>
      </c>
      <c r="CB110" s="206">
        <v>0</v>
      </c>
      <c r="CC110" s="206">
        <v>0</v>
      </c>
      <c r="CD110" s="206">
        <v>0</v>
      </c>
      <c r="CE110" s="206">
        <v>0</v>
      </c>
      <c r="CF110" s="206">
        <v>0</v>
      </c>
      <c r="CG110" s="206">
        <v>0</v>
      </c>
      <c r="CH110" s="206">
        <v>0</v>
      </c>
      <c r="CI110" s="206">
        <v>0</v>
      </c>
      <c r="CJ110" s="206">
        <v>0</v>
      </c>
      <c r="CK110" s="206">
        <v>0</v>
      </c>
      <c r="CL110" s="206">
        <v>0</v>
      </c>
      <c r="CM110" s="206">
        <v>0</v>
      </c>
      <c r="CN110" s="206">
        <v>0</v>
      </c>
      <c r="CO110" s="206">
        <v>0</v>
      </c>
      <c r="CP110" s="206">
        <v>0</v>
      </c>
      <c r="CQ110" s="206">
        <v>0</v>
      </c>
      <c r="CR110" s="206">
        <v>0</v>
      </c>
      <c r="CS110" s="206">
        <v>0</v>
      </c>
      <c r="CT110" s="206">
        <v>0</v>
      </c>
      <c r="CU110" s="206">
        <v>0</v>
      </c>
      <c r="CV110" s="206">
        <v>0</v>
      </c>
      <c r="CW110" s="206">
        <v>0</v>
      </c>
      <c r="CX110" s="206">
        <v>0</v>
      </c>
      <c r="CY110" s="206">
        <v>0</v>
      </c>
      <c r="CZ110" s="206">
        <v>0</v>
      </c>
      <c r="DA110" s="206">
        <v>0</v>
      </c>
      <c r="DB110" s="206">
        <v>0</v>
      </c>
      <c r="DC110" s="206">
        <v>0</v>
      </c>
      <c r="DD110" s="206">
        <v>0</v>
      </c>
      <c r="DE110" s="206">
        <v>0</v>
      </c>
      <c r="DF110" s="206">
        <v>0</v>
      </c>
      <c r="DG110" s="206">
        <v>0</v>
      </c>
      <c r="DH110" s="206">
        <v>0</v>
      </c>
      <c r="DI110" s="206">
        <v>0</v>
      </c>
      <c r="DJ110" s="206">
        <v>0</v>
      </c>
      <c r="DK110" s="206">
        <v>0</v>
      </c>
      <c r="DL110" s="207">
        <v>0</v>
      </c>
      <c r="DM110" s="343">
        <f t="shared" si="88"/>
        <v>0</v>
      </c>
      <c r="DN110" s="317">
        <f t="shared" si="89"/>
        <v>0</v>
      </c>
      <c r="DO110" s="317" t="s">
        <v>424</v>
      </c>
      <c r="DP110" s="317"/>
      <c r="DQ110" s="208"/>
      <c r="DR110" s="209"/>
      <c r="DS110" s="205" t="s">
        <v>259</v>
      </c>
      <c r="DT110" s="205"/>
      <c r="DU110" s="206">
        <f>I110/$DQ$4</f>
        <v>0</v>
      </c>
      <c r="DV110" s="206">
        <f>SUM(J110:O110)/$DQ$4</f>
        <v>0</v>
      </c>
      <c r="DW110" s="206">
        <f>SUM(P110:AL110)/$DQ$4</f>
        <v>0</v>
      </c>
      <c r="DX110" s="206">
        <f>SUM(AM110:CT110)/$DQ$4</f>
        <v>0</v>
      </c>
      <c r="DY110" s="206">
        <f>SUM(CU110:CY110)/$DQ$4</f>
        <v>0</v>
      </c>
      <c r="DZ110" s="206">
        <f>SUM(CZ110:DE110)/$DQ$4</f>
        <v>0</v>
      </c>
      <c r="EA110" s="206">
        <f>SUM(DF110:DG110)/$DQ$4</f>
        <v>0</v>
      </c>
      <c r="EB110" s="206">
        <f>SUM(DH110:DI110)/$DQ$4</f>
        <v>0</v>
      </c>
      <c r="EC110" s="206">
        <f>SUM(DJ110:DK110)/$DQ$4</f>
        <v>0</v>
      </c>
      <c r="ED110" s="207">
        <f t="shared" si="91"/>
        <v>0</v>
      </c>
      <c r="EE110" s="303">
        <f>ED110-(DL110/$DQ$4)</f>
        <v>0</v>
      </c>
      <c r="EF110" s="306"/>
      <c r="EG110" s="314"/>
      <c r="EH110" s="101"/>
    </row>
    <row r="111" spans="1:138" s="126" customFormat="1" ht="15" hidden="1" customHeight="1" outlineLevel="1" x14ac:dyDescent="0.35">
      <c r="A111" s="37" t="s">
        <v>149</v>
      </c>
      <c r="B111" s="37">
        <v>7</v>
      </c>
      <c r="C111" s="38">
        <v>7.1</v>
      </c>
      <c r="D111" s="39"/>
      <c r="E111" s="208"/>
      <c r="F111" s="209"/>
      <c r="G111" s="205" t="s">
        <v>260</v>
      </c>
      <c r="H111" s="205"/>
      <c r="I111" s="206">
        <v>0</v>
      </c>
      <c r="J111" s="206">
        <v>0</v>
      </c>
      <c r="K111" s="206">
        <v>0</v>
      </c>
      <c r="L111" s="206">
        <v>0</v>
      </c>
      <c r="M111" s="206">
        <v>0</v>
      </c>
      <c r="N111" s="206">
        <v>0</v>
      </c>
      <c r="O111" s="206">
        <v>0</v>
      </c>
      <c r="P111" s="206">
        <v>0</v>
      </c>
      <c r="Q111" s="206">
        <v>0</v>
      </c>
      <c r="R111" s="206">
        <v>0</v>
      </c>
      <c r="S111" s="206">
        <v>0</v>
      </c>
      <c r="T111" s="206">
        <v>0</v>
      </c>
      <c r="U111" s="206">
        <v>0</v>
      </c>
      <c r="V111" s="206">
        <v>0</v>
      </c>
      <c r="W111" s="206">
        <v>0</v>
      </c>
      <c r="X111" s="206">
        <v>0</v>
      </c>
      <c r="Y111" s="206">
        <v>0</v>
      </c>
      <c r="Z111" s="206">
        <v>0</v>
      </c>
      <c r="AA111" s="206">
        <v>0</v>
      </c>
      <c r="AB111" s="206">
        <v>0</v>
      </c>
      <c r="AC111" s="206">
        <v>0</v>
      </c>
      <c r="AD111" s="206">
        <v>0</v>
      </c>
      <c r="AE111" s="206">
        <v>0</v>
      </c>
      <c r="AF111" s="206">
        <v>0</v>
      </c>
      <c r="AG111" s="206">
        <v>0</v>
      </c>
      <c r="AH111" s="206">
        <v>0</v>
      </c>
      <c r="AI111" s="206">
        <v>0</v>
      </c>
      <c r="AJ111" s="206">
        <v>0</v>
      </c>
      <c r="AK111" s="206">
        <v>0</v>
      </c>
      <c r="AL111" s="206">
        <v>0</v>
      </c>
      <c r="AM111" s="206">
        <v>0</v>
      </c>
      <c r="AN111" s="206">
        <v>0</v>
      </c>
      <c r="AO111" s="206">
        <v>0</v>
      </c>
      <c r="AP111" s="206">
        <v>0</v>
      </c>
      <c r="AQ111" s="206">
        <v>0</v>
      </c>
      <c r="AR111" s="206">
        <v>0</v>
      </c>
      <c r="AS111" s="206">
        <v>0</v>
      </c>
      <c r="AT111" s="206">
        <v>0</v>
      </c>
      <c r="AU111" s="206">
        <v>0</v>
      </c>
      <c r="AV111" s="206">
        <v>0</v>
      </c>
      <c r="AW111" s="206">
        <v>0</v>
      </c>
      <c r="AX111" s="206">
        <v>0</v>
      </c>
      <c r="AY111" s="206">
        <v>0</v>
      </c>
      <c r="AZ111" s="206">
        <v>0</v>
      </c>
      <c r="BA111" s="206">
        <v>0</v>
      </c>
      <c r="BB111" s="206">
        <v>0</v>
      </c>
      <c r="BC111" s="206">
        <v>0</v>
      </c>
      <c r="BD111" s="206">
        <v>0</v>
      </c>
      <c r="BE111" s="206">
        <v>0</v>
      </c>
      <c r="BF111" s="206">
        <v>0</v>
      </c>
      <c r="BG111" s="206">
        <v>0</v>
      </c>
      <c r="BH111" s="206">
        <v>0</v>
      </c>
      <c r="BI111" s="206">
        <v>0</v>
      </c>
      <c r="BJ111" s="206">
        <v>0</v>
      </c>
      <c r="BK111" s="206">
        <v>0</v>
      </c>
      <c r="BL111" s="206">
        <v>0</v>
      </c>
      <c r="BM111" s="206">
        <v>0</v>
      </c>
      <c r="BN111" s="206">
        <v>0</v>
      </c>
      <c r="BO111" s="206">
        <v>0</v>
      </c>
      <c r="BP111" s="206">
        <v>0</v>
      </c>
      <c r="BQ111" s="206">
        <v>0</v>
      </c>
      <c r="BR111" s="206">
        <v>0</v>
      </c>
      <c r="BS111" s="206">
        <v>0</v>
      </c>
      <c r="BT111" s="206">
        <v>0</v>
      </c>
      <c r="BU111" s="206">
        <v>0</v>
      </c>
      <c r="BV111" s="206">
        <v>0</v>
      </c>
      <c r="BW111" s="206">
        <v>0</v>
      </c>
      <c r="BX111" s="206">
        <v>0</v>
      </c>
      <c r="BY111" s="206">
        <v>0</v>
      </c>
      <c r="BZ111" s="206">
        <v>0</v>
      </c>
      <c r="CA111" s="206">
        <v>0</v>
      </c>
      <c r="CB111" s="206">
        <v>0</v>
      </c>
      <c r="CC111" s="206">
        <v>0</v>
      </c>
      <c r="CD111" s="206">
        <v>0</v>
      </c>
      <c r="CE111" s="206">
        <v>0</v>
      </c>
      <c r="CF111" s="206">
        <v>0</v>
      </c>
      <c r="CG111" s="206">
        <v>0</v>
      </c>
      <c r="CH111" s="206">
        <v>0</v>
      </c>
      <c r="CI111" s="206">
        <v>0</v>
      </c>
      <c r="CJ111" s="206">
        <v>0</v>
      </c>
      <c r="CK111" s="206">
        <v>0</v>
      </c>
      <c r="CL111" s="206">
        <v>0</v>
      </c>
      <c r="CM111" s="206">
        <v>0</v>
      </c>
      <c r="CN111" s="206">
        <v>0</v>
      </c>
      <c r="CO111" s="206">
        <v>0</v>
      </c>
      <c r="CP111" s="206">
        <v>0</v>
      </c>
      <c r="CQ111" s="206">
        <v>0</v>
      </c>
      <c r="CR111" s="206">
        <v>0</v>
      </c>
      <c r="CS111" s="206">
        <v>0</v>
      </c>
      <c r="CT111" s="206">
        <v>0</v>
      </c>
      <c r="CU111" s="206">
        <v>0</v>
      </c>
      <c r="CV111" s="206">
        <v>0</v>
      </c>
      <c r="CW111" s="206">
        <v>0</v>
      </c>
      <c r="CX111" s="206">
        <v>0</v>
      </c>
      <c r="CY111" s="206">
        <v>0</v>
      </c>
      <c r="CZ111" s="206">
        <v>0</v>
      </c>
      <c r="DA111" s="206">
        <v>0</v>
      </c>
      <c r="DB111" s="206">
        <v>0</v>
      </c>
      <c r="DC111" s="206">
        <v>0</v>
      </c>
      <c r="DD111" s="206">
        <v>0</v>
      </c>
      <c r="DE111" s="206">
        <v>0</v>
      </c>
      <c r="DF111" s="206">
        <v>0</v>
      </c>
      <c r="DG111" s="206">
        <v>0</v>
      </c>
      <c r="DH111" s="206">
        <v>0</v>
      </c>
      <c r="DI111" s="206">
        <v>0</v>
      </c>
      <c r="DJ111" s="206">
        <v>0</v>
      </c>
      <c r="DK111" s="206">
        <v>0</v>
      </c>
      <c r="DL111" s="207">
        <v>0</v>
      </c>
      <c r="DM111" s="343">
        <f t="shared" si="88"/>
        <v>0</v>
      </c>
      <c r="DN111" s="317">
        <f t="shared" si="89"/>
        <v>0</v>
      </c>
      <c r="DO111" s="317" t="s">
        <v>424</v>
      </c>
      <c r="DP111" s="317"/>
      <c r="DQ111" s="208"/>
      <c r="DR111" s="209"/>
      <c r="DS111" s="205" t="s">
        <v>260</v>
      </c>
      <c r="DT111" s="205"/>
      <c r="DU111" s="206">
        <f>I111/$DQ$4</f>
        <v>0</v>
      </c>
      <c r="DV111" s="206">
        <f>SUM(J111:O111)/$DQ$4</f>
        <v>0</v>
      </c>
      <c r="DW111" s="206">
        <f>SUM(P111:AL111)/$DQ$4</f>
        <v>0</v>
      </c>
      <c r="DX111" s="206">
        <f>SUM(AM111:CT111)/$DQ$4</f>
        <v>0</v>
      </c>
      <c r="DY111" s="206">
        <f>SUM(CU111:CY111)/$DQ$4</f>
        <v>0</v>
      </c>
      <c r="DZ111" s="206">
        <f>SUM(CZ111:DE111)/$DQ$4</f>
        <v>0</v>
      </c>
      <c r="EA111" s="206">
        <f>SUM(DF111:DG111)/$DQ$4</f>
        <v>0</v>
      </c>
      <c r="EB111" s="206">
        <f>SUM(DH111:DI111)/$DQ$4</f>
        <v>0</v>
      </c>
      <c r="EC111" s="206">
        <f>SUM(DJ111:DK111)/$DQ$4</f>
        <v>0</v>
      </c>
      <c r="ED111" s="207">
        <f t="shared" si="91"/>
        <v>0</v>
      </c>
      <c r="EE111" s="303">
        <f>ED111-(DL111/$DQ$4)</f>
        <v>0</v>
      </c>
      <c r="EF111" s="306"/>
      <c r="EG111" s="314"/>
      <c r="EH111" s="101"/>
    </row>
    <row r="112" spans="1:138" s="126" customFormat="1" ht="15" hidden="1" customHeight="1" outlineLevel="1" x14ac:dyDescent="0.35">
      <c r="A112" s="37" t="s">
        <v>149</v>
      </c>
      <c r="B112" s="37">
        <v>7</v>
      </c>
      <c r="C112" s="38">
        <v>7.1</v>
      </c>
      <c r="D112" s="39"/>
      <c r="E112" s="208"/>
      <c r="F112" s="209"/>
      <c r="G112" s="205" t="s">
        <v>261</v>
      </c>
      <c r="H112" s="205"/>
      <c r="I112" s="206">
        <v>0</v>
      </c>
      <c r="J112" s="206">
        <v>0</v>
      </c>
      <c r="K112" s="206">
        <v>0</v>
      </c>
      <c r="L112" s="206">
        <v>0</v>
      </c>
      <c r="M112" s="206">
        <v>0</v>
      </c>
      <c r="N112" s="206">
        <v>0</v>
      </c>
      <c r="O112" s="206">
        <v>0</v>
      </c>
      <c r="P112" s="206">
        <v>0</v>
      </c>
      <c r="Q112" s="206">
        <v>0</v>
      </c>
      <c r="R112" s="206">
        <v>0</v>
      </c>
      <c r="S112" s="206">
        <v>0</v>
      </c>
      <c r="T112" s="206">
        <v>0</v>
      </c>
      <c r="U112" s="206">
        <v>0</v>
      </c>
      <c r="V112" s="206">
        <v>0</v>
      </c>
      <c r="W112" s="206">
        <v>0</v>
      </c>
      <c r="X112" s="206">
        <v>0</v>
      </c>
      <c r="Y112" s="206">
        <v>0</v>
      </c>
      <c r="Z112" s="206">
        <v>0</v>
      </c>
      <c r="AA112" s="206">
        <v>0</v>
      </c>
      <c r="AB112" s="206">
        <v>0</v>
      </c>
      <c r="AC112" s="206">
        <v>0</v>
      </c>
      <c r="AD112" s="206">
        <v>0</v>
      </c>
      <c r="AE112" s="206">
        <v>0</v>
      </c>
      <c r="AF112" s="206">
        <v>0</v>
      </c>
      <c r="AG112" s="206">
        <v>0</v>
      </c>
      <c r="AH112" s="206">
        <v>0</v>
      </c>
      <c r="AI112" s="206">
        <v>0</v>
      </c>
      <c r="AJ112" s="206">
        <v>0</v>
      </c>
      <c r="AK112" s="206">
        <v>0</v>
      </c>
      <c r="AL112" s="206">
        <v>0</v>
      </c>
      <c r="AM112" s="206">
        <v>0</v>
      </c>
      <c r="AN112" s="206">
        <v>0</v>
      </c>
      <c r="AO112" s="206">
        <v>0</v>
      </c>
      <c r="AP112" s="206">
        <v>0</v>
      </c>
      <c r="AQ112" s="206">
        <v>0</v>
      </c>
      <c r="AR112" s="206">
        <v>0</v>
      </c>
      <c r="AS112" s="206">
        <v>0</v>
      </c>
      <c r="AT112" s="206">
        <v>0</v>
      </c>
      <c r="AU112" s="206">
        <v>0</v>
      </c>
      <c r="AV112" s="206">
        <v>0</v>
      </c>
      <c r="AW112" s="206">
        <v>0</v>
      </c>
      <c r="AX112" s="206">
        <v>0</v>
      </c>
      <c r="AY112" s="206">
        <v>0</v>
      </c>
      <c r="AZ112" s="206">
        <v>0</v>
      </c>
      <c r="BA112" s="206">
        <v>0</v>
      </c>
      <c r="BB112" s="206">
        <v>0</v>
      </c>
      <c r="BC112" s="206">
        <v>0</v>
      </c>
      <c r="BD112" s="206">
        <v>0</v>
      </c>
      <c r="BE112" s="206">
        <v>0</v>
      </c>
      <c r="BF112" s="206">
        <v>0</v>
      </c>
      <c r="BG112" s="206">
        <v>0</v>
      </c>
      <c r="BH112" s="206">
        <v>0</v>
      </c>
      <c r="BI112" s="206">
        <v>0</v>
      </c>
      <c r="BJ112" s="206">
        <v>0</v>
      </c>
      <c r="BK112" s="206">
        <v>0</v>
      </c>
      <c r="BL112" s="206">
        <v>0</v>
      </c>
      <c r="BM112" s="206">
        <v>0</v>
      </c>
      <c r="BN112" s="206">
        <v>0</v>
      </c>
      <c r="BO112" s="206">
        <v>0</v>
      </c>
      <c r="BP112" s="206">
        <v>0</v>
      </c>
      <c r="BQ112" s="206">
        <v>0</v>
      </c>
      <c r="BR112" s="206">
        <v>0</v>
      </c>
      <c r="BS112" s="206">
        <v>0</v>
      </c>
      <c r="BT112" s="206">
        <v>0</v>
      </c>
      <c r="BU112" s="206">
        <v>0</v>
      </c>
      <c r="BV112" s="206">
        <v>0</v>
      </c>
      <c r="BW112" s="206">
        <v>0</v>
      </c>
      <c r="BX112" s="206">
        <v>0</v>
      </c>
      <c r="BY112" s="206">
        <v>0</v>
      </c>
      <c r="BZ112" s="206">
        <v>0</v>
      </c>
      <c r="CA112" s="206">
        <v>0</v>
      </c>
      <c r="CB112" s="206">
        <v>0</v>
      </c>
      <c r="CC112" s="206">
        <v>0</v>
      </c>
      <c r="CD112" s="206">
        <v>0</v>
      </c>
      <c r="CE112" s="206">
        <v>0</v>
      </c>
      <c r="CF112" s="206">
        <v>0</v>
      </c>
      <c r="CG112" s="206">
        <v>0</v>
      </c>
      <c r="CH112" s="206">
        <v>0</v>
      </c>
      <c r="CI112" s="206">
        <v>0</v>
      </c>
      <c r="CJ112" s="206">
        <v>0</v>
      </c>
      <c r="CK112" s="206">
        <v>0</v>
      </c>
      <c r="CL112" s="206">
        <v>0</v>
      </c>
      <c r="CM112" s="206">
        <v>0</v>
      </c>
      <c r="CN112" s="206">
        <v>0</v>
      </c>
      <c r="CO112" s="206">
        <v>0</v>
      </c>
      <c r="CP112" s="206">
        <v>0</v>
      </c>
      <c r="CQ112" s="206">
        <v>0</v>
      </c>
      <c r="CR112" s="206">
        <v>0</v>
      </c>
      <c r="CS112" s="206">
        <v>0</v>
      </c>
      <c r="CT112" s="206">
        <v>0</v>
      </c>
      <c r="CU112" s="206">
        <v>0</v>
      </c>
      <c r="CV112" s="206">
        <v>0</v>
      </c>
      <c r="CW112" s="206">
        <v>0</v>
      </c>
      <c r="CX112" s="206">
        <v>0</v>
      </c>
      <c r="CY112" s="206">
        <v>0</v>
      </c>
      <c r="CZ112" s="206">
        <v>0</v>
      </c>
      <c r="DA112" s="206">
        <v>0</v>
      </c>
      <c r="DB112" s="206">
        <v>0</v>
      </c>
      <c r="DC112" s="206">
        <v>0</v>
      </c>
      <c r="DD112" s="206">
        <v>0</v>
      </c>
      <c r="DE112" s="206">
        <v>0</v>
      </c>
      <c r="DF112" s="206">
        <v>0</v>
      </c>
      <c r="DG112" s="206">
        <v>0</v>
      </c>
      <c r="DH112" s="206">
        <v>0</v>
      </c>
      <c r="DI112" s="206">
        <v>0</v>
      </c>
      <c r="DJ112" s="206">
        <v>0</v>
      </c>
      <c r="DK112" s="206">
        <v>0</v>
      </c>
      <c r="DL112" s="207">
        <v>0</v>
      </c>
      <c r="DM112" s="343">
        <f t="shared" si="88"/>
        <v>0</v>
      </c>
      <c r="DN112" s="317">
        <f t="shared" si="89"/>
        <v>0</v>
      </c>
      <c r="DO112" s="317" t="s">
        <v>424</v>
      </c>
      <c r="DP112" s="317"/>
      <c r="DQ112" s="208"/>
      <c r="DR112" s="209"/>
      <c r="DS112" s="205" t="s">
        <v>261</v>
      </c>
      <c r="DT112" s="205"/>
      <c r="DU112" s="206">
        <f>I112/$DQ$4</f>
        <v>0</v>
      </c>
      <c r="DV112" s="206">
        <f>SUM(J112:O112)/$DQ$4</f>
        <v>0</v>
      </c>
      <c r="DW112" s="206">
        <f>SUM(P112:AL112)/$DQ$4</f>
        <v>0</v>
      </c>
      <c r="DX112" s="206">
        <f>SUM(AM112:CT112)/$DQ$4</f>
        <v>0</v>
      </c>
      <c r="DY112" s="206">
        <f>SUM(CU112:CY112)/$DQ$4</f>
        <v>0</v>
      </c>
      <c r="DZ112" s="206">
        <f>SUM(CZ112:DE112)/$DQ$4</f>
        <v>0</v>
      </c>
      <c r="EA112" s="206">
        <f>SUM(DF112:DG112)/$DQ$4</f>
        <v>0</v>
      </c>
      <c r="EB112" s="206">
        <f>SUM(DH112:DI112)/$DQ$4</f>
        <v>0</v>
      </c>
      <c r="EC112" s="206">
        <f>SUM(DJ112:DK112)/$DQ$4</f>
        <v>0</v>
      </c>
      <c r="ED112" s="207">
        <f t="shared" si="91"/>
        <v>0</v>
      </c>
      <c r="EE112" s="303">
        <f>ED112-(DL112/$DQ$4)</f>
        <v>0</v>
      </c>
      <c r="EF112" s="306"/>
      <c r="EG112" s="314"/>
      <c r="EH112" s="101"/>
    </row>
    <row r="113" spans="1:138" s="126" customFormat="1" ht="15.5" collapsed="1" x14ac:dyDescent="0.35">
      <c r="A113" s="127" t="s">
        <v>149</v>
      </c>
      <c r="B113" s="127">
        <v>8</v>
      </c>
      <c r="C113" s="128"/>
      <c r="D113" s="129"/>
      <c r="E113" s="210"/>
      <c r="F113" s="211" t="s">
        <v>204</v>
      </c>
      <c r="G113" s="211"/>
      <c r="H113" s="212"/>
      <c r="I113" s="213">
        <v>0</v>
      </c>
      <c r="J113" s="213">
        <v>0</v>
      </c>
      <c r="K113" s="213">
        <v>0</v>
      </c>
      <c r="L113" s="213">
        <v>0</v>
      </c>
      <c r="M113" s="213">
        <v>0</v>
      </c>
      <c r="N113" s="213">
        <v>0</v>
      </c>
      <c r="O113" s="213">
        <v>0</v>
      </c>
      <c r="P113" s="213">
        <v>0</v>
      </c>
      <c r="Q113" s="213">
        <v>0</v>
      </c>
      <c r="R113" s="213">
        <v>0</v>
      </c>
      <c r="S113" s="213">
        <v>0</v>
      </c>
      <c r="T113" s="213">
        <v>0</v>
      </c>
      <c r="U113" s="213">
        <v>0</v>
      </c>
      <c r="V113" s="213">
        <v>0</v>
      </c>
      <c r="W113" s="213">
        <v>0</v>
      </c>
      <c r="X113" s="213">
        <v>0</v>
      </c>
      <c r="Y113" s="213">
        <v>0</v>
      </c>
      <c r="Z113" s="213">
        <v>0</v>
      </c>
      <c r="AA113" s="213">
        <v>0</v>
      </c>
      <c r="AB113" s="213">
        <v>0</v>
      </c>
      <c r="AC113" s="213">
        <v>0</v>
      </c>
      <c r="AD113" s="213">
        <v>0</v>
      </c>
      <c r="AE113" s="213">
        <v>0</v>
      </c>
      <c r="AF113" s="213">
        <v>0</v>
      </c>
      <c r="AG113" s="213">
        <v>0</v>
      </c>
      <c r="AH113" s="213">
        <v>0</v>
      </c>
      <c r="AI113" s="213">
        <v>0</v>
      </c>
      <c r="AJ113" s="213">
        <v>0</v>
      </c>
      <c r="AK113" s="213">
        <v>0</v>
      </c>
      <c r="AL113" s="213">
        <v>0</v>
      </c>
      <c r="AM113" s="213">
        <v>0</v>
      </c>
      <c r="AN113" s="213">
        <v>0</v>
      </c>
      <c r="AO113" s="213">
        <v>0</v>
      </c>
      <c r="AP113" s="213">
        <v>0</v>
      </c>
      <c r="AQ113" s="213">
        <v>0</v>
      </c>
      <c r="AR113" s="213">
        <v>0</v>
      </c>
      <c r="AS113" s="213">
        <v>0</v>
      </c>
      <c r="AT113" s="213">
        <v>0</v>
      </c>
      <c r="AU113" s="213">
        <v>0</v>
      </c>
      <c r="AV113" s="213">
        <v>0</v>
      </c>
      <c r="AW113" s="213">
        <v>0</v>
      </c>
      <c r="AX113" s="213">
        <v>0</v>
      </c>
      <c r="AY113" s="213">
        <v>0</v>
      </c>
      <c r="AZ113" s="213">
        <v>0</v>
      </c>
      <c r="BA113" s="213">
        <v>0</v>
      </c>
      <c r="BB113" s="213">
        <v>0</v>
      </c>
      <c r="BC113" s="213">
        <v>0</v>
      </c>
      <c r="BD113" s="213">
        <v>0</v>
      </c>
      <c r="BE113" s="213">
        <v>0</v>
      </c>
      <c r="BF113" s="213">
        <v>0</v>
      </c>
      <c r="BG113" s="213">
        <v>0</v>
      </c>
      <c r="BH113" s="213">
        <v>0</v>
      </c>
      <c r="BI113" s="213">
        <v>0</v>
      </c>
      <c r="BJ113" s="213">
        <v>0</v>
      </c>
      <c r="BK113" s="213">
        <v>0</v>
      </c>
      <c r="BL113" s="213">
        <v>0</v>
      </c>
      <c r="BM113" s="213">
        <v>0</v>
      </c>
      <c r="BN113" s="213">
        <v>0</v>
      </c>
      <c r="BO113" s="213">
        <v>0</v>
      </c>
      <c r="BP113" s="213">
        <v>0</v>
      </c>
      <c r="BQ113" s="213">
        <v>0</v>
      </c>
      <c r="BR113" s="213">
        <v>0</v>
      </c>
      <c r="BS113" s="213">
        <v>0</v>
      </c>
      <c r="BT113" s="213">
        <v>0</v>
      </c>
      <c r="BU113" s="213">
        <v>0</v>
      </c>
      <c r="BV113" s="213">
        <v>0</v>
      </c>
      <c r="BW113" s="213">
        <v>0</v>
      </c>
      <c r="BX113" s="213">
        <v>0</v>
      </c>
      <c r="BY113" s="213">
        <v>0</v>
      </c>
      <c r="BZ113" s="213">
        <v>0</v>
      </c>
      <c r="CA113" s="213">
        <v>0</v>
      </c>
      <c r="CB113" s="213">
        <v>0</v>
      </c>
      <c r="CC113" s="213">
        <v>0</v>
      </c>
      <c r="CD113" s="213">
        <v>0</v>
      </c>
      <c r="CE113" s="213">
        <v>0</v>
      </c>
      <c r="CF113" s="213">
        <v>0</v>
      </c>
      <c r="CG113" s="213">
        <v>0</v>
      </c>
      <c r="CH113" s="213">
        <v>0</v>
      </c>
      <c r="CI113" s="213">
        <v>0</v>
      </c>
      <c r="CJ113" s="213">
        <v>0</v>
      </c>
      <c r="CK113" s="213">
        <v>0</v>
      </c>
      <c r="CL113" s="213">
        <v>0</v>
      </c>
      <c r="CM113" s="213">
        <v>0</v>
      </c>
      <c r="CN113" s="213">
        <v>0</v>
      </c>
      <c r="CO113" s="213">
        <v>0</v>
      </c>
      <c r="CP113" s="213">
        <v>0</v>
      </c>
      <c r="CQ113" s="213">
        <v>0</v>
      </c>
      <c r="CR113" s="213">
        <v>0</v>
      </c>
      <c r="CS113" s="213">
        <v>0</v>
      </c>
      <c r="CT113" s="213">
        <v>0</v>
      </c>
      <c r="CU113" s="213">
        <v>0</v>
      </c>
      <c r="CV113" s="213">
        <v>0</v>
      </c>
      <c r="CW113" s="213">
        <v>0</v>
      </c>
      <c r="CX113" s="213">
        <v>0</v>
      </c>
      <c r="CY113" s="213">
        <v>0</v>
      </c>
      <c r="CZ113" s="213">
        <v>0</v>
      </c>
      <c r="DA113" s="213">
        <v>0</v>
      </c>
      <c r="DB113" s="213">
        <v>0</v>
      </c>
      <c r="DC113" s="213">
        <v>0</v>
      </c>
      <c r="DD113" s="213">
        <v>0</v>
      </c>
      <c r="DE113" s="213">
        <v>0</v>
      </c>
      <c r="DF113" s="213">
        <v>0</v>
      </c>
      <c r="DG113" s="213">
        <v>0</v>
      </c>
      <c r="DH113" s="213">
        <v>0</v>
      </c>
      <c r="DI113" s="213">
        <v>0</v>
      </c>
      <c r="DJ113" s="213">
        <v>0</v>
      </c>
      <c r="DK113" s="213">
        <v>0</v>
      </c>
      <c r="DL113" s="214">
        <v>0</v>
      </c>
      <c r="DM113" s="343">
        <f t="shared" si="88"/>
        <v>0</v>
      </c>
      <c r="DN113" s="317">
        <f t="shared" si="89"/>
        <v>0</v>
      </c>
      <c r="DO113" s="317"/>
      <c r="DP113" s="317"/>
      <c r="DQ113" s="210"/>
      <c r="DR113" s="211" t="s">
        <v>204</v>
      </c>
      <c r="DS113" s="211"/>
      <c r="DT113" s="212"/>
      <c r="DU113" s="213">
        <f t="shared" ref="DU113:EC113" si="115">SUM(DU114:DU118)</f>
        <v>0</v>
      </c>
      <c r="DV113" s="213">
        <f t="shared" si="115"/>
        <v>0</v>
      </c>
      <c r="DW113" s="213">
        <f t="shared" si="115"/>
        <v>0</v>
      </c>
      <c r="DX113" s="213">
        <f t="shared" si="115"/>
        <v>0</v>
      </c>
      <c r="DY113" s="213">
        <f t="shared" si="115"/>
        <v>0</v>
      </c>
      <c r="DZ113" s="213">
        <f t="shared" si="115"/>
        <v>3.3250000000000002</v>
      </c>
      <c r="EA113" s="213">
        <f t="shared" si="115"/>
        <v>45.277999999999999</v>
      </c>
      <c r="EB113" s="213">
        <f t="shared" si="115"/>
        <v>27.334000000000003</v>
      </c>
      <c r="EC113" s="213">
        <f t="shared" si="115"/>
        <v>0</v>
      </c>
      <c r="ED113" s="214">
        <f t="shared" si="91"/>
        <v>75.937000000000012</v>
      </c>
      <c r="EE113" s="305"/>
      <c r="EF113" s="306"/>
      <c r="EG113" s="314"/>
      <c r="EH113" s="101"/>
    </row>
    <row r="114" spans="1:138" s="126" customFormat="1" ht="15" hidden="1" customHeight="1" outlineLevel="1" x14ac:dyDescent="0.35">
      <c r="A114" s="37" t="s">
        <v>149</v>
      </c>
      <c r="B114" s="37">
        <v>8</v>
      </c>
      <c r="C114" s="38">
        <v>8.1</v>
      </c>
      <c r="D114" s="39"/>
      <c r="E114" s="208"/>
      <c r="F114" s="209"/>
      <c r="G114" s="209" t="s">
        <v>257</v>
      </c>
      <c r="H114" s="205"/>
      <c r="I114" s="206">
        <v>0</v>
      </c>
      <c r="J114" s="206">
        <v>0</v>
      </c>
      <c r="K114" s="206">
        <v>0</v>
      </c>
      <c r="L114" s="206">
        <v>0</v>
      </c>
      <c r="M114" s="206">
        <v>0</v>
      </c>
      <c r="N114" s="206">
        <v>0</v>
      </c>
      <c r="O114" s="206">
        <v>0</v>
      </c>
      <c r="P114" s="206">
        <v>0</v>
      </c>
      <c r="Q114" s="206">
        <v>0</v>
      </c>
      <c r="R114" s="206">
        <v>0</v>
      </c>
      <c r="S114" s="206">
        <v>0</v>
      </c>
      <c r="T114" s="206">
        <v>0</v>
      </c>
      <c r="U114" s="206">
        <v>0</v>
      </c>
      <c r="V114" s="206">
        <v>0</v>
      </c>
      <c r="W114" s="206">
        <v>0</v>
      </c>
      <c r="X114" s="206">
        <v>0</v>
      </c>
      <c r="Y114" s="206">
        <v>0</v>
      </c>
      <c r="Z114" s="206">
        <v>0</v>
      </c>
      <c r="AA114" s="206">
        <v>0</v>
      </c>
      <c r="AB114" s="206">
        <v>0</v>
      </c>
      <c r="AC114" s="206">
        <v>0</v>
      </c>
      <c r="AD114" s="206">
        <v>0</v>
      </c>
      <c r="AE114" s="206">
        <v>0</v>
      </c>
      <c r="AF114" s="206">
        <v>0</v>
      </c>
      <c r="AG114" s="206">
        <v>0</v>
      </c>
      <c r="AH114" s="206">
        <v>0</v>
      </c>
      <c r="AI114" s="206">
        <v>0</v>
      </c>
      <c r="AJ114" s="206">
        <v>0</v>
      </c>
      <c r="AK114" s="206">
        <v>0</v>
      </c>
      <c r="AL114" s="206">
        <v>0</v>
      </c>
      <c r="AM114" s="206">
        <v>0</v>
      </c>
      <c r="AN114" s="206">
        <v>0</v>
      </c>
      <c r="AO114" s="206">
        <v>0</v>
      </c>
      <c r="AP114" s="206">
        <v>0</v>
      </c>
      <c r="AQ114" s="206">
        <v>0</v>
      </c>
      <c r="AR114" s="206">
        <v>0</v>
      </c>
      <c r="AS114" s="206">
        <v>0</v>
      </c>
      <c r="AT114" s="206">
        <v>0</v>
      </c>
      <c r="AU114" s="206">
        <v>0</v>
      </c>
      <c r="AV114" s="206">
        <v>0</v>
      </c>
      <c r="AW114" s="206">
        <v>0</v>
      </c>
      <c r="AX114" s="206">
        <v>0</v>
      </c>
      <c r="AY114" s="206">
        <v>0</v>
      </c>
      <c r="AZ114" s="206">
        <v>0</v>
      </c>
      <c r="BA114" s="206">
        <v>0</v>
      </c>
      <c r="BB114" s="206">
        <v>0</v>
      </c>
      <c r="BC114" s="206">
        <v>0</v>
      </c>
      <c r="BD114" s="206">
        <v>0</v>
      </c>
      <c r="BE114" s="206">
        <v>0</v>
      </c>
      <c r="BF114" s="206">
        <v>0</v>
      </c>
      <c r="BG114" s="206">
        <v>0</v>
      </c>
      <c r="BH114" s="206">
        <v>0</v>
      </c>
      <c r="BI114" s="206">
        <v>0</v>
      </c>
      <c r="BJ114" s="206">
        <v>0</v>
      </c>
      <c r="BK114" s="206">
        <v>0</v>
      </c>
      <c r="BL114" s="206">
        <v>0</v>
      </c>
      <c r="BM114" s="206">
        <v>0</v>
      </c>
      <c r="BN114" s="206">
        <v>0</v>
      </c>
      <c r="BO114" s="206">
        <v>0</v>
      </c>
      <c r="BP114" s="206">
        <v>0</v>
      </c>
      <c r="BQ114" s="206">
        <v>0</v>
      </c>
      <c r="BR114" s="206">
        <v>0</v>
      </c>
      <c r="BS114" s="206">
        <v>0</v>
      </c>
      <c r="BT114" s="206">
        <v>0</v>
      </c>
      <c r="BU114" s="206">
        <v>0</v>
      </c>
      <c r="BV114" s="206">
        <v>0</v>
      </c>
      <c r="BW114" s="206">
        <v>0</v>
      </c>
      <c r="BX114" s="206">
        <v>0</v>
      </c>
      <c r="BY114" s="206">
        <v>0</v>
      </c>
      <c r="BZ114" s="206">
        <v>0</v>
      </c>
      <c r="CA114" s="206">
        <v>0</v>
      </c>
      <c r="CB114" s="206">
        <v>0</v>
      </c>
      <c r="CC114" s="206">
        <v>0</v>
      </c>
      <c r="CD114" s="206">
        <v>0</v>
      </c>
      <c r="CE114" s="206">
        <v>0</v>
      </c>
      <c r="CF114" s="206">
        <v>0</v>
      </c>
      <c r="CG114" s="206">
        <v>0</v>
      </c>
      <c r="CH114" s="206">
        <v>0</v>
      </c>
      <c r="CI114" s="206">
        <v>0</v>
      </c>
      <c r="CJ114" s="206">
        <v>0</v>
      </c>
      <c r="CK114" s="206">
        <v>0</v>
      </c>
      <c r="CL114" s="206">
        <v>0</v>
      </c>
      <c r="CM114" s="206">
        <v>0</v>
      </c>
      <c r="CN114" s="206">
        <v>0</v>
      </c>
      <c r="CO114" s="206">
        <v>0</v>
      </c>
      <c r="CP114" s="206">
        <v>0</v>
      </c>
      <c r="CQ114" s="206">
        <v>0</v>
      </c>
      <c r="CR114" s="206">
        <v>0</v>
      </c>
      <c r="CS114" s="206">
        <v>0</v>
      </c>
      <c r="CT114" s="206">
        <v>0</v>
      </c>
      <c r="CU114" s="206">
        <v>0</v>
      </c>
      <c r="CV114" s="206">
        <v>0</v>
      </c>
      <c r="CW114" s="206">
        <v>0</v>
      </c>
      <c r="CX114" s="206">
        <v>0</v>
      </c>
      <c r="CY114" s="206">
        <v>0</v>
      </c>
      <c r="CZ114" s="206">
        <v>0</v>
      </c>
      <c r="DA114" s="206">
        <v>0</v>
      </c>
      <c r="DB114" s="206">
        <v>0</v>
      </c>
      <c r="DC114" s="206">
        <v>0</v>
      </c>
      <c r="DD114" s="206">
        <v>0</v>
      </c>
      <c r="DE114" s="206">
        <v>0</v>
      </c>
      <c r="DF114" s="206">
        <v>7470</v>
      </c>
      <c r="DG114" s="206">
        <v>30665</v>
      </c>
      <c r="DH114" s="206">
        <v>10284</v>
      </c>
      <c r="DI114" s="206">
        <v>0</v>
      </c>
      <c r="DJ114" s="206">
        <v>0</v>
      </c>
      <c r="DK114" s="206">
        <v>0</v>
      </c>
      <c r="DL114" s="207">
        <v>48419</v>
      </c>
      <c r="DM114" s="343">
        <f t="shared" si="88"/>
        <v>0</v>
      </c>
      <c r="DN114" s="317">
        <f t="shared" si="89"/>
        <v>0</v>
      </c>
      <c r="DO114" s="317" t="s">
        <v>419</v>
      </c>
      <c r="DP114" s="317" t="s">
        <v>426</v>
      </c>
      <c r="DQ114" s="208"/>
      <c r="DR114" s="209"/>
      <c r="DS114" s="209" t="s">
        <v>257</v>
      </c>
      <c r="DT114" s="205"/>
      <c r="DU114" s="206">
        <f>I114/$DQ$4</f>
        <v>0</v>
      </c>
      <c r="DV114" s="206">
        <f>SUM(J114:O114)/$DQ$4</f>
        <v>0</v>
      </c>
      <c r="DW114" s="206">
        <f>SUM(P114:AL114)/$DQ$4</f>
        <v>0</v>
      </c>
      <c r="DX114" s="206">
        <f>SUM(AM114:CT114)/$DQ$4</f>
        <v>0</v>
      </c>
      <c r="DY114" s="206">
        <f>SUM(CU114:CY114)/$DQ$4</f>
        <v>0</v>
      </c>
      <c r="DZ114" s="206">
        <f>SUM(CZ114:DE114)/$DQ$4</f>
        <v>0</v>
      </c>
      <c r="EA114" s="206">
        <f>SUM(DF114:DG114)/$DQ$4</f>
        <v>38.134999999999998</v>
      </c>
      <c r="EB114" s="206">
        <f>SUM(DH114:DI114)/$DQ$4</f>
        <v>10.284000000000001</v>
      </c>
      <c r="EC114" s="206">
        <f>SUM(DJ114:DK114)/$DQ$4</f>
        <v>0</v>
      </c>
      <c r="ED114" s="207">
        <f t="shared" si="91"/>
        <v>48.418999999999997</v>
      </c>
      <c r="EE114" s="303">
        <f>ED114-(DL114/$DQ$4)</f>
        <v>0</v>
      </c>
      <c r="EF114" s="306"/>
      <c r="EG114" s="314"/>
      <c r="EH114" s="101"/>
    </row>
    <row r="115" spans="1:138" s="126" customFormat="1" ht="15" hidden="1" customHeight="1" outlineLevel="1" x14ac:dyDescent="0.35">
      <c r="A115" s="37" t="s">
        <v>149</v>
      </c>
      <c r="B115" s="37">
        <v>8</v>
      </c>
      <c r="C115" s="38">
        <v>8.1</v>
      </c>
      <c r="D115" s="39"/>
      <c r="E115" s="208"/>
      <c r="F115" s="209"/>
      <c r="G115" s="205" t="s">
        <v>258</v>
      </c>
      <c r="H115" s="205"/>
      <c r="I115" s="206">
        <v>0</v>
      </c>
      <c r="J115" s="206">
        <v>0</v>
      </c>
      <c r="K115" s="206">
        <v>0</v>
      </c>
      <c r="L115" s="206">
        <v>0</v>
      </c>
      <c r="M115" s="206">
        <v>0</v>
      </c>
      <c r="N115" s="206">
        <v>0</v>
      </c>
      <c r="O115" s="206">
        <v>0</v>
      </c>
      <c r="P115" s="206">
        <v>0</v>
      </c>
      <c r="Q115" s="206">
        <v>0</v>
      </c>
      <c r="R115" s="206">
        <v>0</v>
      </c>
      <c r="S115" s="206">
        <v>0</v>
      </c>
      <c r="T115" s="206">
        <v>0</v>
      </c>
      <c r="U115" s="206">
        <v>0</v>
      </c>
      <c r="V115" s="206">
        <v>0</v>
      </c>
      <c r="W115" s="206">
        <v>0</v>
      </c>
      <c r="X115" s="206">
        <v>0</v>
      </c>
      <c r="Y115" s="206">
        <v>0</v>
      </c>
      <c r="Z115" s="206">
        <v>0</v>
      </c>
      <c r="AA115" s="206">
        <v>0</v>
      </c>
      <c r="AB115" s="206">
        <v>0</v>
      </c>
      <c r="AC115" s="206">
        <v>0</v>
      </c>
      <c r="AD115" s="206">
        <v>0</v>
      </c>
      <c r="AE115" s="206">
        <v>0</v>
      </c>
      <c r="AF115" s="206">
        <v>0</v>
      </c>
      <c r="AG115" s="206">
        <v>0</v>
      </c>
      <c r="AH115" s="206">
        <v>0</v>
      </c>
      <c r="AI115" s="206">
        <v>0</v>
      </c>
      <c r="AJ115" s="206">
        <v>0</v>
      </c>
      <c r="AK115" s="206">
        <v>0</v>
      </c>
      <c r="AL115" s="206">
        <v>0</v>
      </c>
      <c r="AM115" s="206">
        <v>0</v>
      </c>
      <c r="AN115" s="206">
        <v>0</v>
      </c>
      <c r="AO115" s="206">
        <v>0</v>
      </c>
      <c r="AP115" s="206">
        <v>0</v>
      </c>
      <c r="AQ115" s="206">
        <v>0</v>
      </c>
      <c r="AR115" s="206">
        <v>0</v>
      </c>
      <c r="AS115" s="206">
        <v>0</v>
      </c>
      <c r="AT115" s="206">
        <v>0</v>
      </c>
      <c r="AU115" s="206">
        <v>0</v>
      </c>
      <c r="AV115" s="206">
        <v>0</v>
      </c>
      <c r="AW115" s="206">
        <v>0</v>
      </c>
      <c r="AX115" s="206">
        <v>0</v>
      </c>
      <c r="AY115" s="206">
        <v>0</v>
      </c>
      <c r="AZ115" s="206">
        <v>0</v>
      </c>
      <c r="BA115" s="206">
        <v>0</v>
      </c>
      <c r="BB115" s="206">
        <v>0</v>
      </c>
      <c r="BC115" s="206">
        <v>0</v>
      </c>
      <c r="BD115" s="206">
        <v>0</v>
      </c>
      <c r="BE115" s="206">
        <v>0</v>
      </c>
      <c r="BF115" s="206">
        <v>0</v>
      </c>
      <c r="BG115" s="206">
        <v>0</v>
      </c>
      <c r="BH115" s="206">
        <v>0</v>
      </c>
      <c r="BI115" s="206">
        <v>0</v>
      </c>
      <c r="BJ115" s="206">
        <v>0</v>
      </c>
      <c r="BK115" s="206">
        <v>0</v>
      </c>
      <c r="BL115" s="206">
        <v>0</v>
      </c>
      <c r="BM115" s="206">
        <v>0</v>
      </c>
      <c r="BN115" s="206">
        <v>0</v>
      </c>
      <c r="BO115" s="206">
        <v>0</v>
      </c>
      <c r="BP115" s="206">
        <v>0</v>
      </c>
      <c r="BQ115" s="206">
        <v>0</v>
      </c>
      <c r="BR115" s="206">
        <v>0</v>
      </c>
      <c r="BS115" s="206">
        <v>0</v>
      </c>
      <c r="BT115" s="206">
        <v>0</v>
      </c>
      <c r="BU115" s="206">
        <v>0</v>
      </c>
      <c r="BV115" s="206">
        <v>0</v>
      </c>
      <c r="BW115" s="206">
        <v>0</v>
      </c>
      <c r="BX115" s="206">
        <v>0</v>
      </c>
      <c r="BY115" s="206">
        <v>0</v>
      </c>
      <c r="BZ115" s="206">
        <v>0</v>
      </c>
      <c r="CA115" s="206">
        <v>0</v>
      </c>
      <c r="CB115" s="206">
        <v>0</v>
      </c>
      <c r="CC115" s="206">
        <v>0</v>
      </c>
      <c r="CD115" s="206">
        <v>0</v>
      </c>
      <c r="CE115" s="206">
        <v>0</v>
      </c>
      <c r="CF115" s="206">
        <v>0</v>
      </c>
      <c r="CG115" s="206">
        <v>0</v>
      </c>
      <c r="CH115" s="206">
        <v>0</v>
      </c>
      <c r="CI115" s="206">
        <v>0</v>
      </c>
      <c r="CJ115" s="206">
        <v>0</v>
      </c>
      <c r="CK115" s="206">
        <v>0</v>
      </c>
      <c r="CL115" s="206">
        <v>0</v>
      </c>
      <c r="CM115" s="206">
        <v>0</v>
      </c>
      <c r="CN115" s="206">
        <v>0</v>
      </c>
      <c r="CO115" s="206">
        <v>0</v>
      </c>
      <c r="CP115" s="206">
        <v>0</v>
      </c>
      <c r="CQ115" s="206">
        <v>0</v>
      </c>
      <c r="CR115" s="206">
        <v>0</v>
      </c>
      <c r="CS115" s="206">
        <v>0</v>
      </c>
      <c r="CT115" s="206">
        <v>0</v>
      </c>
      <c r="CU115" s="206">
        <v>0</v>
      </c>
      <c r="CV115" s="206">
        <v>0</v>
      </c>
      <c r="CW115" s="206">
        <v>0</v>
      </c>
      <c r="CX115" s="206">
        <v>0</v>
      </c>
      <c r="CY115" s="206">
        <v>0</v>
      </c>
      <c r="CZ115" s="206">
        <v>0</v>
      </c>
      <c r="DA115" s="206">
        <v>0</v>
      </c>
      <c r="DB115" s="206">
        <v>3325</v>
      </c>
      <c r="DC115" s="206">
        <v>0</v>
      </c>
      <c r="DD115" s="206">
        <v>0</v>
      </c>
      <c r="DE115" s="206">
        <v>0</v>
      </c>
      <c r="DF115" s="206">
        <v>7143</v>
      </c>
      <c r="DG115" s="206">
        <v>0</v>
      </c>
      <c r="DH115" s="206">
        <v>0</v>
      </c>
      <c r="DI115" s="206">
        <v>17050</v>
      </c>
      <c r="DJ115" s="206">
        <v>0</v>
      </c>
      <c r="DK115" s="206">
        <v>0</v>
      </c>
      <c r="DL115" s="207">
        <v>27518</v>
      </c>
      <c r="DM115" s="343">
        <f t="shared" si="88"/>
        <v>0</v>
      </c>
      <c r="DN115" s="317">
        <f t="shared" si="89"/>
        <v>0</v>
      </c>
      <c r="DO115" s="317" t="s">
        <v>419</v>
      </c>
      <c r="DP115" s="317" t="s">
        <v>427</v>
      </c>
      <c r="DQ115" s="208"/>
      <c r="DR115" s="209"/>
      <c r="DS115" s="205" t="s">
        <v>258</v>
      </c>
      <c r="DT115" s="205"/>
      <c r="DU115" s="206">
        <f>I115/$DQ$4</f>
        <v>0</v>
      </c>
      <c r="DV115" s="206">
        <f>SUM(J115:O115)/$DQ$4</f>
        <v>0</v>
      </c>
      <c r="DW115" s="206">
        <f>SUM(P115:AL115)/$DQ$4</f>
        <v>0</v>
      </c>
      <c r="DX115" s="206">
        <f>SUM(AM115:CT115)/$DQ$4</f>
        <v>0</v>
      </c>
      <c r="DY115" s="206">
        <f>SUM(CU115:CY115)/$DQ$4</f>
        <v>0</v>
      </c>
      <c r="DZ115" s="206">
        <f>SUM(CZ115:DE115)/$DQ$4</f>
        <v>3.3250000000000002</v>
      </c>
      <c r="EA115" s="206">
        <f>SUM(DF115:DG115)/$DQ$4</f>
        <v>7.1429999999999998</v>
      </c>
      <c r="EB115" s="206">
        <f>SUM(DH115:DI115)/$DQ$4</f>
        <v>17.05</v>
      </c>
      <c r="EC115" s="206">
        <f>SUM(DJ115:DK115)/$DQ$4</f>
        <v>0</v>
      </c>
      <c r="ED115" s="207">
        <f t="shared" si="91"/>
        <v>27.518000000000001</v>
      </c>
      <c r="EE115" s="303">
        <f>ED115-(DL115/$DQ$4)</f>
        <v>0</v>
      </c>
      <c r="EF115" s="306"/>
      <c r="EG115" s="314"/>
      <c r="EH115" s="101"/>
    </row>
    <row r="116" spans="1:138" s="126" customFormat="1" ht="15" hidden="1" customHeight="1" outlineLevel="1" x14ac:dyDescent="0.35">
      <c r="A116" s="37" t="s">
        <v>149</v>
      </c>
      <c r="B116" s="37">
        <v>8</v>
      </c>
      <c r="C116" s="38">
        <v>8.1</v>
      </c>
      <c r="D116" s="39"/>
      <c r="E116" s="208"/>
      <c r="F116" s="209"/>
      <c r="G116" s="205" t="s">
        <v>259</v>
      </c>
      <c r="H116" s="205"/>
      <c r="I116" s="206">
        <v>0</v>
      </c>
      <c r="J116" s="206">
        <v>0</v>
      </c>
      <c r="K116" s="206">
        <v>0</v>
      </c>
      <c r="L116" s="206">
        <v>0</v>
      </c>
      <c r="M116" s="206">
        <v>0</v>
      </c>
      <c r="N116" s="206">
        <v>0</v>
      </c>
      <c r="O116" s="206">
        <v>0</v>
      </c>
      <c r="P116" s="206">
        <v>0</v>
      </c>
      <c r="Q116" s="206">
        <v>0</v>
      </c>
      <c r="R116" s="206">
        <v>0</v>
      </c>
      <c r="S116" s="206">
        <v>0</v>
      </c>
      <c r="T116" s="206">
        <v>0</v>
      </c>
      <c r="U116" s="206">
        <v>0</v>
      </c>
      <c r="V116" s="206">
        <v>0</v>
      </c>
      <c r="W116" s="206">
        <v>0</v>
      </c>
      <c r="X116" s="206">
        <v>0</v>
      </c>
      <c r="Y116" s="206">
        <v>0</v>
      </c>
      <c r="Z116" s="206">
        <v>0</v>
      </c>
      <c r="AA116" s="206">
        <v>0</v>
      </c>
      <c r="AB116" s="206">
        <v>0</v>
      </c>
      <c r="AC116" s="206">
        <v>0</v>
      </c>
      <c r="AD116" s="206">
        <v>0</v>
      </c>
      <c r="AE116" s="206">
        <v>0</v>
      </c>
      <c r="AF116" s="206">
        <v>0</v>
      </c>
      <c r="AG116" s="206">
        <v>0</v>
      </c>
      <c r="AH116" s="206">
        <v>0</v>
      </c>
      <c r="AI116" s="206">
        <v>0</v>
      </c>
      <c r="AJ116" s="206">
        <v>0</v>
      </c>
      <c r="AK116" s="206">
        <v>0</v>
      </c>
      <c r="AL116" s="206">
        <v>0</v>
      </c>
      <c r="AM116" s="206">
        <v>0</v>
      </c>
      <c r="AN116" s="206">
        <v>0</v>
      </c>
      <c r="AO116" s="206">
        <v>0</v>
      </c>
      <c r="AP116" s="206">
        <v>0</v>
      </c>
      <c r="AQ116" s="206">
        <v>0</v>
      </c>
      <c r="AR116" s="206">
        <v>0</v>
      </c>
      <c r="AS116" s="206">
        <v>0</v>
      </c>
      <c r="AT116" s="206">
        <v>0</v>
      </c>
      <c r="AU116" s="206">
        <v>0</v>
      </c>
      <c r="AV116" s="206">
        <v>0</v>
      </c>
      <c r="AW116" s="206">
        <v>0</v>
      </c>
      <c r="AX116" s="206">
        <v>0</v>
      </c>
      <c r="AY116" s="206">
        <v>0</v>
      </c>
      <c r="AZ116" s="206">
        <v>0</v>
      </c>
      <c r="BA116" s="206">
        <v>0</v>
      </c>
      <c r="BB116" s="206">
        <v>0</v>
      </c>
      <c r="BC116" s="206">
        <v>0</v>
      </c>
      <c r="BD116" s="206">
        <v>0</v>
      </c>
      <c r="BE116" s="206">
        <v>0</v>
      </c>
      <c r="BF116" s="206">
        <v>0</v>
      </c>
      <c r="BG116" s="206">
        <v>0</v>
      </c>
      <c r="BH116" s="206">
        <v>0</v>
      </c>
      <c r="BI116" s="206">
        <v>0</v>
      </c>
      <c r="BJ116" s="206">
        <v>0</v>
      </c>
      <c r="BK116" s="206">
        <v>0</v>
      </c>
      <c r="BL116" s="206">
        <v>0</v>
      </c>
      <c r="BM116" s="206">
        <v>0</v>
      </c>
      <c r="BN116" s="206">
        <v>0</v>
      </c>
      <c r="BO116" s="206">
        <v>0</v>
      </c>
      <c r="BP116" s="206">
        <v>0</v>
      </c>
      <c r="BQ116" s="206">
        <v>0</v>
      </c>
      <c r="BR116" s="206">
        <v>0</v>
      </c>
      <c r="BS116" s="206">
        <v>0</v>
      </c>
      <c r="BT116" s="206">
        <v>0</v>
      </c>
      <c r="BU116" s="206">
        <v>0</v>
      </c>
      <c r="BV116" s="206">
        <v>0</v>
      </c>
      <c r="BW116" s="206">
        <v>0</v>
      </c>
      <c r="BX116" s="206">
        <v>0</v>
      </c>
      <c r="BY116" s="206">
        <v>0</v>
      </c>
      <c r="BZ116" s="206">
        <v>0</v>
      </c>
      <c r="CA116" s="206">
        <v>0</v>
      </c>
      <c r="CB116" s="206">
        <v>0</v>
      </c>
      <c r="CC116" s="206">
        <v>0</v>
      </c>
      <c r="CD116" s="206">
        <v>0</v>
      </c>
      <c r="CE116" s="206">
        <v>0</v>
      </c>
      <c r="CF116" s="206">
        <v>0</v>
      </c>
      <c r="CG116" s="206">
        <v>0</v>
      </c>
      <c r="CH116" s="206">
        <v>0</v>
      </c>
      <c r="CI116" s="206">
        <v>0</v>
      </c>
      <c r="CJ116" s="206">
        <v>0</v>
      </c>
      <c r="CK116" s="206">
        <v>0</v>
      </c>
      <c r="CL116" s="206">
        <v>0</v>
      </c>
      <c r="CM116" s="206">
        <v>0</v>
      </c>
      <c r="CN116" s="206">
        <v>0</v>
      </c>
      <c r="CO116" s="206">
        <v>0</v>
      </c>
      <c r="CP116" s="206">
        <v>0</v>
      </c>
      <c r="CQ116" s="206">
        <v>0</v>
      </c>
      <c r="CR116" s="206">
        <v>0</v>
      </c>
      <c r="CS116" s="206">
        <v>0</v>
      </c>
      <c r="CT116" s="206">
        <v>0</v>
      </c>
      <c r="CU116" s="206">
        <v>0</v>
      </c>
      <c r="CV116" s="206">
        <v>0</v>
      </c>
      <c r="CW116" s="206">
        <v>0</v>
      </c>
      <c r="CX116" s="206">
        <v>0</v>
      </c>
      <c r="CY116" s="206">
        <v>0</v>
      </c>
      <c r="CZ116" s="206">
        <v>0</v>
      </c>
      <c r="DA116" s="206">
        <v>0</v>
      </c>
      <c r="DB116" s="206">
        <v>0</v>
      </c>
      <c r="DC116" s="206">
        <v>0</v>
      </c>
      <c r="DD116" s="206">
        <v>0</v>
      </c>
      <c r="DE116" s="206">
        <v>0</v>
      </c>
      <c r="DF116" s="206">
        <v>0</v>
      </c>
      <c r="DG116" s="206">
        <v>0</v>
      </c>
      <c r="DH116" s="206">
        <v>0</v>
      </c>
      <c r="DI116" s="206">
        <v>0</v>
      </c>
      <c r="DJ116" s="206">
        <v>0</v>
      </c>
      <c r="DK116" s="206">
        <v>0</v>
      </c>
      <c r="DL116" s="207">
        <v>0</v>
      </c>
      <c r="DM116" s="343">
        <f t="shared" si="88"/>
        <v>0</v>
      </c>
      <c r="DN116" s="317">
        <f t="shared" si="89"/>
        <v>0</v>
      </c>
      <c r="DO116" s="317" t="s">
        <v>424</v>
      </c>
      <c r="DP116" s="317"/>
      <c r="DQ116" s="208"/>
      <c r="DR116" s="209"/>
      <c r="DS116" s="205" t="s">
        <v>259</v>
      </c>
      <c r="DT116" s="205"/>
      <c r="DU116" s="206">
        <f>I116/$DQ$4</f>
        <v>0</v>
      </c>
      <c r="DV116" s="206">
        <f>SUM(J116:O116)/$DQ$4</f>
        <v>0</v>
      </c>
      <c r="DW116" s="206">
        <f>SUM(P116:AL116)/$DQ$4</f>
        <v>0</v>
      </c>
      <c r="DX116" s="206">
        <f>SUM(AM116:CT116)/$DQ$4</f>
        <v>0</v>
      </c>
      <c r="DY116" s="206">
        <f>SUM(CU116:CY116)/$DQ$4</f>
        <v>0</v>
      </c>
      <c r="DZ116" s="206">
        <f>SUM(CZ116:DE116)/$DQ$4</f>
        <v>0</v>
      </c>
      <c r="EA116" s="206">
        <f>SUM(DF116:DG116)/$DQ$4</f>
        <v>0</v>
      </c>
      <c r="EB116" s="206">
        <f>SUM(DH116:DI116)/$DQ$4</f>
        <v>0</v>
      </c>
      <c r="EC116" s="206">
        <f>SUM(DJ116:DK116)/$DQ$4</f>
        <v>0</v>
      </c>
      <c r="ED116" s="207">
        <f t="shared" si="91"/>
        <v>0</v>
      </c>
      <c r="EE116" s="303">
        <f>ED116-(DL116/$DQ$4)</f>
        <v>0</v>
      </c>
      <c r="EF116" s="306"/>
      <c r="EG116" s="314"/>
      <c r="EH116" s="101"/>
    </row>
    <row r="117" spans="1:138" s="126" customFormat="1" ht="15" hidden="1" customHeight="1" outlineLevel="1" x14ac:dyDescent="0.35">
      <c r="A117" s="37" t="s">
        <v>149</v>
      </c>
      <c r="B117" s="37">
        <v>8</v>
      </c>
      <c r="C117" s="38">
        <v>8.1</v>
      </c>
      <c r="D117" s="39"/>
      <c r="E117" s="208"/>
      <c r="F117" s="209"/>
      <c r="G117" s="205" t="s">
        <v>260</v>
      </c>
      <c r="H117" s="205"/>
      <c r="I117" s="206">
        <v>0</v>
      </c>
      <c r="J117" s="206">
        <v>0</v>
      </c>
      <c r="K117" s="206">
        <v>0</v>
      </c>
      <c r="L117" s="206">
        <v>0</v>
      </c>
      <c r="M117" s="206">
        <v>0</v>
      </c>
      <c r="N117" s="206">
        <v>0</v>
      </c>
      <c r="O117" s="206">
        <v>0</v>
      </c>
      <c r="P117" s="206">
        <v>0</v>
      </c>
      <c r="Q117" s="206">
        <v>0</v>
      </c>
      <c r="R117" s="206">
        <v>0</v>
      </c>
      <c r="S117" s="206">
        <v>0</v>
      </c>
      <c r="T117" s="206">
        <v>0</v>
      </c>
      <c r="U117" s="206">
        <v>0</v>
      </c>
      <c r="V117" s="206">
        <v>0</v>
      </c>
      <c r="W117" s="206">
        <v>0</v>
      </c>
      <c r="X117" s="206">
        <v>0</v>
      </c>
      <c r="Y117" s="206">
        <v>0</v>
      </c>
      <c r="Z117" s="206">
        <v>0</v>
      </c>
      <c r="AA117" s="206">
        <v>0</v>
      </c>
      <c r="AB117" s="206">
        <v>0</v>
      </c>
      <c r="AC117" s="206">
        <v>0</v>
      </c>
      <c r="AD117" s="206">
        <v>0</v>
      </c>
      <c r="AE117" s="206">
        <v>0</v>
      </c>
      <c r="AF117" s="206">
        <v>0</v>
      </c>
      <c r="AG117" s="206">
        <v>0</v>
      </c>
      <c r="AH117" s="206">
        <v>0</v>
      </c>
      <c r="AI117" s="206">
        <v>0</v>
      </c>
      <c r="AJ117" s="206">
        <v>0</v>
      </c>
      <c r="AK117" s="206">
        <v>0</v>
      </c>
      <c r="AL117" s="206">
        <v>0</v>
      </c>
      <c r="AM117" s="206">
        <v>0</v>
      </c>
      <c r="AN117" s="206">
        <v>0</v>
      </c>
      <c r="AO117" s="206">
        <v>0</v>
      </c>
      <c r="AP117" s="206">
        <v>0</v>
      </c>
      <c r="AQ117" s="206">
        <v>0</v>
      </c>
      <c r="AR117" s="206">
        <v>0</v>
      </c>
      <c r="AS117" s="206">
        <v>0</v>
      </c>
      <c r="AT117" s="206">
        <v>0</v>
      </c>
      <c r="AU117" s="206">
        <v>0</v>
      </c>
      <c r="AV117" s="206">
        <v>0</v>
      </c>
      <c r="AW117" s="206">
        <v>0</v>
      </c>
      <c r="AX117" s="206">
        <v>0</v>
      </c>
      <c r="AY117" s="206">
        <v>0</v>
      </c>
      <c r="AZ117" s="206">
        <v>0</v>
      </c>
      <c r="BA117" s="206">
        <v>0</v>
      </c>
      <c r="BB117" s="206">
        <v>0</v>
      </c>
      <c r="BC117" s="206">
        <v>0</v>
      </c>
      <c r="BD117" s="206">
        <v>0</v>
      </c>
      <c r="BE117" s="206">
        <v>0</v>
      </c>
      <c r="BF117" s="206">
        <v>0</v>
      </c>
      <c r="BG117" s="206">
        <v>0</v>
      </c>
      <c r="BH117" s="206">
        <v>0</v>
      </c>
      <c r="BI117" s="206">
        <v>0</v>
      </c>
      <c r="BJ117" s="206">
        <v>0</v>
      </c>
      <c r="BK117" s="206">
        <v>0</v>
      </c>
      <c r="BL117" s="206">
        <v>0</v>
      </c>
      <c r="BM117" s="206">
        <v>0</v>
      </c>
      <c r="BN117" s="206">
        <v>0</v>
      </c>
      <c r="BO117" s="206">
        <v>0</v>
      </c>
      <c r="BP117" s="206">
        <v>0</v>
      </c>
      <c r="BQ117" s="206">
        <v>0</v>
      </c>
      <c r="BR117" s="206">
        <v>0</v>
      </c>
      <c r="BS117" s="206">
        <v>0</v>
      </c>
      <c r="BT117" s="206">
        <v>0</v>
      </c>
      <c r="BU117" s="206">
        <v>0</v>
      </c>
      <c r="BV117" s="206">
        <v>0</v>
      </c>
      <c r="BW117" s="206">
        <v>0</v>
      </c>
      <c r="BX117" s="206">
        <v>0</v>
      </c>
      <c r="BY117" s="206">
        <v>0</v>
      </c>
      <c r="BZ117" s="206">
        <v>0</v>
      </c>
      <c r="CA117" s="206">
        <v>0</v>
      </c>
      <c r="CB117" s="206">
        <v>0</v>
      </c>
      <c r="CC117" s="206">
        <v>0</v>
      </c>
      <c r="CD117" s="206">
        <v>0</v>
      </c>
      <c r="CE117" s="206">
        <v>0</v>
      </c>
      <c r="CF117" s="206">
        <v>0</v>
      </c>
      <c r="CG117" s="206">
        <v>0</v>
      </c>
      <c r="CH117" s="206">
        <v>0</v>
      </c>
      <c r="CI117" s="206">
        <v>0</v>
      </c>
      <c r="CJ117" s="206">
        <v>0</v>
      </c>
      <c r="CK117" s="206">
        <v>0</v>
      </c>
      <c r="CL117" s="206">
        <v>0</v>
      </c>
      <c r="CM117" s="206">
        <v>0</v>
      </c>
      <c r="CN117" s="206">
        <v>0</v>
      </c>
      <c r="CO117" s="206">
        <v>0</v>
      </c>
      <c r="CP117" s="206">
        <v>0</v>
      </c>
      <c r="CQ117" s="206">
        <v>0</v>
      </c>
      <c r="CR117" s="206">
        <v>0</v>
      </c>
      <c r="CS117" s="206">
        <v>0</v>
      </c>
      <c r="CT117" s="206">
        <v>0</v>
      </c>
      <c r="CU117" s="206">
        <v>0</v>
      </c>
      <c r="CV117" s="206">
        <v>0</v>
      </c>
      <c r="CW117" s="206">
        <v>0</v>
      </c>
      <c r="CX117" s="206">
        <v>0</v>
      </c>
      <c r="CY117" s="206">
        <v>0</v>
      </c>
      <c r="CZ117" s="206">
        <v>0</v>
      </c>
      <c r="DA117" s="206">
        <v>0</v>
      </c>
      <c r="DB117" s="206">
        <v>0</v>
      </c>
      <c r="DC117" s="206">
        <v>0</v>
      </c>
      <c r="DD117" s="206">
        <v>0</v>
      </c>
      <c r="DE117" s="206">
        <v>0</v>
      </c>
      <c r="DF117" s="206">
        <v>0</v>
      </c>
      <c r="DG117" s="206">
        <v>0</v>
      </c>
      <c r="DH117" s="206">
        <v>0</v>
      </c>
      <c r="DI117" s="206">
        <v>0</v>
      </c>
      <c r="DJ117" s="206">
        <v>0</v>
      </c>
      <c r="DK117" s="206">
        <v>0</v>
      </c>
      <c r="DL117" s="207">
        <v>0</v>
      </c>
      <c r="DM117" s="343">
        <f t="shared" si="88"/>
        <v>0</v>
      </c>
      <c r="DN117" s="317">
        <f t="shared" si="89"/>
        <v>0</v>
      </c>
      <c r="DO117" s="317" t="s">
        <v>424</v>
      </c>
      <c r="DP117" s="317"/>
      <c r="DQ117" s="208"/>
      <c r="DR117" s="209"/>
      <c r="DS117" s="205" t="s">
        <v>260</v>
      </c>
      <c r="DT117" s="205"/>
      <c r="DU117" s="206">
        <f>I117/$DQ$4</f>
        <v>0</v>
      </c>
      <c r="DV117" s="206">
        <f>SUM(J117:O117)/$DQ$4</f>
        <v>0</v>
      </c>
      <c r="DW117" s="206">
        <f>SUM(P117:AL117)/$DQ$4</f>
        <v>0</v>
      </c>
      <c r="DX117" s="206">
        <f>SUM(AM117:CT117)/$DQ$4</f>
        <v>0</v>
      </c>
      <c r="DY117" s="206">
        <f>SUM(CU117:CY117)/$DQ$4</f>
        <v>0</v>
      </c>
      <c r="DZ117" s="206">
        <f>SUM(CZ117:DE117)/$DQ$4</f>
        <v>0</v>
      </c>
      <c r="EA117" s="206">
        <f>SUM(DF117:DG117)/$DQ$4</f>
        <v>0</v>
      </c>
      <c r="EB117" s="206">
        <f>SUM(DH117:DI117)/$DQ$4</f>
        <v>0</v>
      </c>
      <c r="EC117" s="206">
        <f>SUM(DJ117:DK117)/$DQ$4</f>
        <v>0</v>
      </c>
      <c r="ED117" s="207">
        <f t="shared" si="91"/>
        <v>0</v>
      </c>
      <c r="EE117" s="303">
        <f>ED117-(DL117/$DQ$4)</f>
        <v>0</v>
      </c>
      <c r="EF117" s="306"/>
      <c r="EG117" s="314"/>
      <c r="EH117" s="101"/>
    </row>
    <row r="118" spans="1:138" s="126" customFormat="1" ht="15" hidden="1" customHeight="1" outlineLevel="1" x14ac:dyDescent="0.35">
      <c r="A118" s="37" t="s">
        <v>149</v>
      </c>
      <c r="B118" s="37">
        <v>8</v>
      </c>
      <c r="C118" s="38">
        <v>8.1</v>
      </c>
      <c r="D118" s="39"/>
      <c r="E118" s="208"/>
      <c r="F118" s="209"/>
      <c r="G118" s="205" t="s">
        <v>261</v>
      </c>
      <c r="H118" s="205"/>
      <c r="I118" s="206">
        <v>0</v>
      </c>
      <c r="J118" s="206">
        <v>0</v>
      </c>
      <c r="K118" s="206">
        <v>0</v>
      </c>
      <c r="L118" s="206">
        <v>0</v>
      </c>
      <c r="M118" s="206">
        <v>0</v>
      </c>
      <c r="N118" s="206">
        <v>0</v>
      </c>
      <c r="O118" s="206">
        <v>0</v>
      </c>
      <c r="P118" s="206">
        <v>0</v>
      </c>
      <c r="Q118" s="206">
        <v>0</v>
      </c>
      <c r="R118" s="206">
        <v>0</v>
      </c>
      <c r="S118" s="206">
        <v>0</v>
      </c>
      <c r="T118" s="206">
        <v>0</v>
      </c>
      <c r="U118" s="206">
        <v>0</v>
      </c>
      <c r="V118" s="206">
        <v>0</v>
      </c>
      <c r="W118" s="206">
        <v>0</v>
      </c>
      <c r="X118" s="206">
        <v>0</v>
      </c>
      <c r="Y118" s="206">
        <v>0</v>
      </c>
      <c r="Z118" s="206">
        <v>0</v>
      </c>
      <c r="AA118" s="206">
        <v>0</v>
      </c>
      <c r="AB118" s="206">
        <v>0</v>
      </c>
      <c r="AC118" s="206">
        <v>0</v>
      </c>
      <c r="AD118" s="206">
        <v>0</v>
      </c>
      <c r="AE118" s="206">
        <v>0</v>
      </c>
      <c r="AF118" s="206">
        <v>0</v>
      </c>
      <c r="AG118" s="206">
        <v>0</v>
      </c>
      <c r="AH118" s="206">
        <v>0</v>
      </c>
      <c r="AI118" s="206">
        <v>0</v>
      </c>
      <c r="AJ118" s="206">
        <v>0</v>
      </c>
      <c r="AK118" s="206">
        <v>0</v>
      </c>
      <c r="AL118" s="206">
        <v>0</v>
      </c>
      <c r="AM118" s="206">
        <v>0</v>
      </c>
      <c r="AN118" s="206">
        <v>0</v>
      </c>
      <c r="AO118" s="206">
        <v>0</v>
      </c>
      <c r="AP118" s="206">
        <v>0</v>
      </c>
      <c r="AQ118" s="206">
        <v>0</v>
      </c>
      <c r="AR118" s="206">
        <v>0</v>
      </c>
      <c r="AS118" s="206">
        <v>0</v>
      </c>
      <c r="AT118" s="206">
        <v>0</v>
      </c>
      <c r="AU118" s="206">
        <v>0</v>
      </c>
      <c r="AV118" s="206">
        <v>0</v>
      </c>
      <c r="AW118" s="206">
        <v>0</v>
      </c>
      <c r="AX118" s="206">
        <v>0</v>
      </c>
      <c r="AY118" s="206">
        <v>0</v>
      </c>
      <c r="AZ118" s="206">
        <v>0</v>
      </c>
      <c r="BA118" s="206">
        <v>0</v>
      </c>
      <c r="BB118" s="206">
        <v>0</v>
      </c>
      <c r="BC118" s="206">
        <v>0</v>
      </c>
      <c r="BD118" s="206">
        <v>0</v>
      </c>
      <c r="BE118" s="206">
        <v>0</v>
      </c>
      <c r="BF118" s="206">
        <v>0</v>
      </c>
      <c r="BG118" s="206">
        <v>0</v>
      </c>
      <c r="BH118" s="206">
        <v>0</v>
      </c>
      <c r="BI118" s="206">
        <v>0</v>
      </c>
      <c r="BJ118" s="206">
        <v>0</v>
      </c>
      <c r="BK118" s="206">
        <v>0</v>
      </c>
      <c r="BL118" s="206">
        <v>0</v>
      </c>
      <c r="BM118" s="206">
        <v>0</v>
      </c>
      <c r="BN118" s="206">
        <v>0</v>
      </c>
      <c r="BO118" s="206">
        <v>0</v>
      </c>
      <c r="BP118" s="206">
        <v>0</v>
      </c>
      <c r="BQ118" s="206">
        <v>0</v>
      </c>
      <c r="BR118" s="206">
        <v>0</v>
      </c>
      <c r="BS118" s="206">
        <v>0</v>
      </c>
      <c r="BT118" s="206">
        <v>0</v>
      </c>
      <c r="BU118" s="206">
        <v>0</v>
      </c>
      <c r="BV118" s="206">
        <v>0</v>
      </c>
      <c r="BW118" s="206">
        <v>0</v>
      </c>
      <c r="BX118" s="206">
        <v>0</v>
      </c>
      <c r="BY118" s="206">
        <v>0</v>
      </c>
      <c r="BZ118" s="206">
        <v>0</v>
      </c>
      <c r="CA118" s="206">
        <v>0</v>
      </c>
      <c r="CB118" s="206">
        <v>0</v>
      </c>
      <c r="CC118" s="206">
        <v>0</v>
      </c>
      <c r="CD118" s="206">
        <v>0</v>
      </c>
      <c r="CE118" s="206">
        <v>0</v>
      </c>
      <c r="CF118" s="206">
        <v>0</v>
      </c>
      <c r="CG118" s="206">
        <v>0</v>
      </c>
      <c r="CH118" s="206">
        <v>0</v>
      </c>
      <c r="CI118" s="206">
        <v>0</v>
      </c>
      <c r="CJ118" s="206">
        <v>0</v>
      </c>
      <c r="CK118" s="206">
        <v>0</v>
      </c>
      <c r="CL118" s="206">
        <v>0</v>
      </c>
      <c r="CM118" s="206">
        <v>0</v>
      </c>
      <c r="CN118" s="206">
        <v>0</v>
      </c>
      <c r="CO118" s="206">
        <v>0</v>
      </c>
      <c r="CP118" s="206">
        <v>0</v>
      </c>
      <c r="CQ118" s="206">
        <v>0</v>
      </c>
      <c r="CR118" s="206">
        <v>0</v>
      </c>
      <c r="CS118" s="206">
        <v>0</v>
      </c>
      <c r="CT118" s="206">
        <v>0</v>
      </c>
      <c r="CU118" s="206">
        <v>0</v>
      </c>
      <c r="CV118" s="206">
        <v>0</v>
      </c>
      <c r="CW118" s="206">
        <v>0</v>
      </c>
      <c r="CX118" s="206">
        <v>0</v>
      </c>
      <c r="CY118" s="206">
        <v>0</v>
      </c>
      <c r="CZ118" s="206">
        <v>0</v>
      </c>
      <c r="DA118" s="206">
        <v>0</v>
      </c>
      <c r="DB118" s="206">
        <v>0</v>
      </c>
      <c r="DC118" s="206">
        <v>0</v>
      </c>
      <c r="DD118" s="206">
        <v>0</v>
      </c>
      <c r="DE118" s="206">
        <v>0</v>
      </c>
      <c r="DF118" s="206">
        <v>0</v>
      </c>
      <c r="DG118" s="206">
        <v>0</v>
      </c>
      <c r="DH118" s="206">
        <v>0</v>
      </c>
      <c r="DI118" s="206">
        <v>0</v>
      </c>
      <c r="DJ118" s="206">
        <v>0</v>
      </c>
      <c r="DK118" s="206">
        <v>0</v>
      </c>
      <c r="DL118" s="207">
        <v>0</v>
      </c>
      <c r="DM118" s="343">
        <f t="shared" si="88"/>
        <v>0</v>
      </c>
      <c r="DN118" s="317">
        <f t="shared" si="89"/>
        <v>0</v>
      </c>
      <c r="DO118" s="317" t="s">
        <v>424</v>
      </c>
      <c r="DP118" s="317"/>
      <c r="DQ118" s="208"/>
      <c r="DR118" s="209"/>
      <c r="DS118" s="205" t="s">
        <v>261</v>
      </c>
      <c r="DT118" s="205"/>
      <c r="DU118" s="206">
        <f>I118/$DQ$4</f>
        <v>0</v>
      </c>
      <c r="DV118" s="206">
        <f>SUM(J118:O118)/$DQ$4</f>
        <v>0</v>
      </c>
      <c r="DW118" s="206">
        <f>SUM(P118:AL118)/$DQ$4</f>
        <v>0</v>
      </c>
      <c r="DX118" s="206">
        <f>SUM(AM118:CT118)/$DQ$4</f>
        <v>0</v>
      </c>
      <c r="DY118" s="206">
        <f>SUM(CU118:CY118)/$DQ$4</f>
        <v>0</v>
      </c>
      <c r="DZ118" s="206">
        <f>SUM(CZ118:DE118)/$DQ$4</f>
        <v>0</v>
      </c>
      <c r="EA118" s="206">
        <f>SUM(DF118:DG118)/$DQ$4</f>
        <v>0</v>
      </c>
      <c r="EB118" s="206">
        <f>SUM(DH118:DI118)/$DQ$4</f>
        <v>0</v>
      </c>
      <c r="EC118" s="206">
        <f>SUM(DJ118:DK118)/$DQ$4</f>
        <v>0</v>
      </c>
      <c r="ED118" s="207">
        <f t="shared" si="91"/>
        <v>0</v>
      </c>
      <c r="EE118" s="303">
        <f>ED118-(DL118/$DQ$4)</f>
        <v>0</v>
      </c>
      <c r="EF118" s="306"/>
      <c r="EG118" s="314"/>
      <c r="EH118" s="101"/>
    </row>
    <row r="119" spans="1:138" s="126" customFormat="1" ht="15.5" collapsed="1" x14ac:dyDescent="0.35">
      <c r="A119" s="127" t="s">
        <v>149</v>
      </c>
      <c r="B119" s="127">
        <v>9</v>
      </c>
      <c r="C119" s="128"/>
      <c r="D119" s="129"/>
      <c r="E119" s="210"/>
      <c r="F119" s="211" t="s">
        <v>228</v>
      </c>
      <c r="G119" s="211"/>
      <c r="H119" s="212"/>
      <c r="I119" s="213">
        <v>0</v>
      </c>
      <c r="J119" s="213">
        <v>0</v>
      </c>
      <c r="K119" s="213">
        <v>0</v>
      </c>
      <c r="L119" s="213">
        <v>0</v>
      </c>
      <c r="M119" s="213">
        <v>0</v>
      </c>
      <c r="N119" s="213">
        <v>0</v>
      </c>
      <c r="O119" s="213">
        <v>0</v>
      </c>
      <c r="P119" s="213">
        <v>0</v>
      </c>
      <c r="Q119" s="213">
        <v>0</v>
      </c>
      <c r="R119" s="213">
        <v>0</v>
      </c>
      <c r="S119" s="213">
        <v>0</v>
      </c>
      <c r="T119" s="213">
        <v>0</v>
      </c>
      <c r="U119" s="213">
        <v>0</v>
      </c>
      <c r="V119" s="213">
        <v>0</v>
      </c>
      <c r="W119" s="213">
        <v>0</v>
      </c>
      <c r="X119" s="213">
        <v>0</v>
      </c>
      <c r="Y119" s="213">
        <v>0</v>
      </c>
      <c r="Z119" s="213">
        <v>0</v>
      </c>
      <c r="AA119" s="213">
        <v>0</v>
      </c>
      <c r="AB119" s="213">
        <v>0</v>
      </c>
      <c r="AC119" s="213">
        <v>0</v>
      </c>
      <c r="AD119" s="213">
        <v>0</v>
      </c>
      <c r="AE119" s="213">
        <v>0</v>
      </c>
      <c r="AF119" s="213">
        <v>0</v>
      </c>
      <c r="AG119" s="213">
        <v>0</v>
      </c>
      <c r="AH119" s="213">
        <v>0</v>
      </c>
      <c r="AI119" s="213">
        <v>0</v>
      </c>
      <c r="AJ119" s="213">
        <v>0</v>
      </c>
      <c r="AK119" s="213">
        <v>0</v>
      </c>
      <c r="AL119" s="213">
        <v>0</v>
      </c>
      <c r="AM119" s="213">
        <v>0</v>
      </c>
      <c r="AN119" s="213">
        <v>0</v>
      </c>
      <c r="AO119" s="213">
        <v>0</v>
      </c>
      <c r="AP119" s="213">
        <v>0</v>
      </c>
      <c r="AQ119" s="213">
        <v>0</v>
      </c>
      <c r="AR119" s="213">
        <v>0</v>
      </c>
      <c r="AS119" s="213">
        <v>0</v>
      </c>
      <c r="AT119" s="213">
        <v>0</v>
      </c>
      <c r="AU119" s="213">
        <v>0</v>
      </c>
      <c r="AV119" s="213">
        <v>0</v>
      </c>
      <c r="AW119" s="213">
        <v>0</v>
      </c>
      <c r="AX119" s="213">
        <v>0</v>
      </c>
      <c r="AY119" s="213">
        <v>0</v>
      </c>
      <c r="AZ119" s="213">
        <v>0</v>
      </c>
      <c r="BA119" s="213">
        <v>0</v>
      </c>
      <c r="BB119" s="213">
        <v>0</v>
      </c>
      <c r="BC119" s="213">
        <v>0</v>
      </c>
      <c r="BD119" s="213">
        <v>0</v>
      </c>
      <c r="BE119" s="213">
        <v>0</v>
      </c>
      <c r="BF119" s="213">
        <v>0</v>
      </c>
      <c r="BG119" s="213">
        <v>0</v>
      </c>
      <c r="BH119" s="213">
        <v>0</v>
      </c>
      <c r="BI119" s="213">
        <v>0</v>
      </c>
      <c r="BJ119" s="213">
        <v>0</v>
      </c>
      <c r="BK119" s="213">
        <v>0</v>
      </c>
      <c r="BL119" s="213">
        <v>0</v>
      </c>
      <c r="BM119" s="213">
        <v>0</v>
      </c>
      <c r="BN119" s="213">
        <v>0</v>
      </c>
      <c r="BO119" s="213">
        <v>0</v>
      </c>
      <c r="BP119" s="213">
        <v>0</v>
      </c>
      <c r="BQ119" s="213">
        <v>0</v>
      </c>
      <c r="BR119" s="213">
        <v>0</v>
      </c>
      <c r="BS119" s="213">
        <v>0</v>
      </c>
      <c r="BT119" s="213">
        <v>0</v>
      </c>
      <c r="BU119" s="213">
        <v>0</v>
      </c>
      <c r="BV119" s="213">
        <v>0</v>
      </c>
      <c r="BW119" s="213">
        <v>0</v>
      </c>
      <c r="BX119" s="213">
        <v>0</v>
      </c>
      <c r="BY119" s="213">
        <v>0</v>
      </c>
      <c r="BZ119" s="213">
        <v>0</v>
      </c>
      <c r="CA119" s="213">
        <v>0</v>
      </c>
      <c r="CB119" s="213">
        <v>0</v>
      </c>
      <c r="CC119" s="213">
        <v>0</v>
      </c>
      <c r="CD119" s="213">
        <v>0</v>
      </c>
      <c r="CE119" s="213">
        <v>0</v>
      </c>
      <c r="CF119" s="213">
        <v>0</v>
      </c>
      <c r="CG119" s="213">
        <v>0</v>
      </c>
      <c r="CH119" s="213">
        <v>0</v>
      </c>
      <c r="CI119" s="213">
        <v>0</v>
      </c>
      <c r="CJ119" s="213">
        <v>0</v>
      </c>
      <c r="CK119" s="213">
        <v>0</v>
      </c>
      <c r="CL119" s="213">
        <v>0</v>
      </c>
      <c r="CM119" s="213">
        <v>0</v>
      </c>
      <c r="CN119" s="213">
        <v>0</v>
      </c>
      <c r="CO119" s="213">
        <v>0</v>
      </c>
      <c r="CP119" s="213">
        <v>0</v>
      </c>
      <c r="CQ119" s="213">
        <v>0</v>
      </c>
      <c r="CR119" s="213">
        <v>0</v>
      </c>
      <c r="CS119" s="213">
        <v>0</v>
      </c>
      <c r="CT119" s="213">
        <v>0</v>
      </c>
      <c r="CU119" s="213">
        <v>0</v>
      </c>
      <c r="CV119" s="213">
        <v>0</v>
      </c>
      <c r="CW119" s="213">
        <v>0</v>
      </c>
      <c r="CX119" s="213">
        <v>0</v>
      </c>
      <c r="CY119" s="213">
        <v>0</v>
      </c>
      <c r="CZ119" s="213">
        <v>0</v>
      </c>
      <c r="DA119" s="213">
        <v>0</v>
      </c>
      <c r="DB119" s="213">
        <v>0</v>
      </c>
      <c r="DC119" s="213">
        <v>0</v>
      </c>
      <c r="DD119" s="213">
        <v>0</v>
      </c>
      <c r="DE119" s="213">
        <v>0</v>
      </c>
      <c r="DF119" s="213">
        <v>0</v>
      </c>
      <c r="DG119" s="213">
        <v>0</v>
      </c>
      <c r="DH119" s="213">
        <v>0</v>
      </c>
      <c r="DI119" s="213">
        <v>0</v>
      </c>
      <c r="DJ119" s="213">
        <v>0</v>
      </c>
      <c r="DK119" s="213">
        <v>0</v>
      </c>
      <c r="DL119" s="214">
        <v>0</v>
      </c>
      <c r="DM119" s="343">
        <f t="shared" si="88"/>
        <v>0</v>
      </c>
      <c r="DN119" s="317">
        <f t="shared" si="89"/>
        <v>0</v>
      </c>
      <c r="DO119" s="317"/>
      <c r="DP119" s="317"/>
      <c r="DQ119" s="210"/>
      <c r="DR119" s="211" t="s">
        <v>228</v>
      </c>
      <c r="DS119" s="211"/>
      <c r="DT119" s="212"/>
      <c r="DU119" s="213">
        <f t="shared" ref="DU119:EC119" si="116">SUM(DU120:DU124)</f>
        <v>0</v>
      </c>
      <c r="DV119" s="213">
        <f t="shared" si="116"/>
        <v>0</v>
      </c>
      <c r="DW119" s="213">
        <f t="shared" si="116"/>
        <v>0</v>
      </c>
      <c r="DX119" s="213">
        <f t="shared" si="116"/>
        <v>0</v>
      </c>
      <c r="DY119" s="213">
        <f t="shared" si="116"/>
        <v>0</v>
      </c>
      <c r="DZ119" s="213">
        <f t="shared" si="116"/>
        <v>0</v>
      </c>
      <c r="EA119" s="213">
        <f t="shared" si="116"/>
        <v>0</v>
      </c>
      <c r="EB119" s="213">
        <f t="shared" si="116"/>
        <v>0</v>
      </c>
      <c r="EC119" s="213">
        <f t="shared" si="116"/>
        <v>0</v>
      </c>
      <c r="ED119" s="214">
        <f t="shared" si="91"/>
        <v>0</v>
      </c>
      <c r="EE119" s="305"/>
      <c r="EF119" s="306"/>
      <c r="EG119" s="314"/>
      <c r="EH119" s="101"/>
    </row>
    <row r="120" spans="1:138" s="126" customFormat="1" ht="15" hidden="1" customHeight="1" outlineLevel="1" x14ac:dyDescent="0.35">
      <c r="A120" s="37" t="s">
        <v>149</v>
      </c>
      <c r="B120" s="37">
        <v>9</v>
      </c>
      <c r="C120" s="38">
        <v>9.1</v>
      </c>
      <c r="D120" s="39"/>
      <c r="E120" s="208"/>
      <c r="F120" s="209"/>
      <c r="G120" s="209" t="s">
        <v>257</v>
      </c>
      <c r="H120" s="205"/>
      <c r="I120" s="206">
        <v>0</v>
      </c>
      <c r="J120" s="206">
        <v>0</v>
      </c>
      <c r="K120" s="206">
        <v>0</v>
      </c>
      <c r="L120" s="206">
        <v>0</v>
      </c>
      <c r="M120" s="206">
        <v>0</v>
      </c>
      <c r="N120" s="206">
        <v>0</v>
      </c>
      <c r="O120" s="206">
        <v>0</v>
      </c>
      <c r="P120" s="206">
        <v>0</v>
      </c>
      <c r="Q120" s="206">
        <v>0</v>
      </c>
      <c r="R120" s="206">
        <v>0</v>
      </c>
      <c r="S120" s="206">
        <v>0</v>
      </c>
      <c r="T120" s="206">
        <v>0</v>
      </c>
      <c r="U120" s="206">
        <v>0</v>
      </c>
      <c r="V120" s="206">
        <v>0</v>
      </c>
      <c r="W120" s="206">
        <v>0</v>
      </c>
      <c r="X120" s="206">
        <v>0</v>
      </c>
      <c r="Y120" s="206">
        <v>0</v>
      </c>
      <c r="Z120" s="206">
        <v>0</v>
      </c>
      <c r="AA120" s="206">
        <v>0</v>
      </c>
      <c r="AB120" s="206">
        <v>0</v>
      </c>
      <c r="AC120" s="206">
        <v>0</v>
      </c>
      <c r="AD120" s="206">
        <v>0</v>
      </c>
      <c r="AE120" s="206">
        <v>0</v>
      </c>
      <c r="AF120" s="206">
        <v>0</v>
      </c>
      <c r="AG120" s="206">
        <v>0</v>
      </c>
      <c r="AH120" s="206">
        <v>0</v>
      </c>
      <c r="AI120" s="206">
        <v>0</v>
      </c>
      <c r="AJ120" s="206">
        <v>0</v>
      </c>
      <c r="AK120" s="206">
        <v>0</v>
      </c>
      <c r="AL120" s="206">
        <v>0</v>
      </c>
      <c r="AM120" s="206">
        <v>0</v>
      </c>
      <c r="AN120" s="206">
        <v>0</v>
      </c>
      <c r="AO120" s="206">
        <v>0</v>
      </c>
      <c r="AP120" s="206">
        <v>0</v>
      </c>
      <c r="AQ120" s="206">
        <v>0</v>
      </c>
      <c r="AR120" s="206">
        <v>0</v>
      </c>
      <c r="AS120" s="206">
        <v>0</v>
      </c>
      <c r="AT120" s="206">
        <v>0</v>
      </c>
      <c r="AU120" s="206">
        <v>0</v>
      </c>
      <c r="AV120" s="206">
        <v>0</v>
      </c>
      <c r="AW120" s="206">
        <v>0</v>
      </c>
      <c r="AX120" s="206">
        <v>0</v>
      </c>
      <c r="AY120" s="206">
        <v>0</v>
      </c>
      <c r="AZ120" s="206">
        <v>0</v>
      </c>
      <c r="BA120" s="206">
        <v>0</v>
      </c>
      <c r="BB120" s="206">
        <v>0</v>
      </c>
      <c r="BC120" s="206">
        <v>0</v>
      </c>
      <c r="BD120" s="206">
        <v>0</v>
      </c>
      <c r="BE120" s="206">
        <v>0</v>
      </c>
      <c r="BF120" s="206">
        <v>0</v>
      </c>
      <c r="BG120" s="206">
        <v>0</v>
      </c>
      <c r="BH120" s="206">
        <v>0</v>
      </c>
      <c r="BI120" s="206">
        <v>0</v>
      </c>
      <c r="BJ120" s="206">
        <v>0</v>
      </c>
      <c r="BK120" s="206">
        <v>0</v>
      </c>
      <c r="BL120" s="206">
        <v>0</v>
      </c>
      <c r="BM120" s="206">
        <v>0</v>
      </c>
      <c r="BN120" s="206">
        <v>0</v>
      </c>
      <c r="BO120" s="206">
        <v>0</v>
      </c>
      <c r="BP120" s="206">
        <v>0</v>
      </c>
      <c r="BQ120" s="206">
        <v>0</v>
      </c>
      <c r="BR120" s="206">
        <v>0</v>
      </c>
      <c r="BS120" s="206">
        <v>0</v>
      </c>
      <c r="BT120" s="206">
        <v>0</v>
      </c>
      <c r="BU120" s="206">
        <v>0</v>
      </c>
      <c r="BV120" s="206">
        <v>0</v>
      </c>
      <c r="BW120" s="206">
        <v>0</v>
      </c>
      <c r="BX120" s="206">
        <v>0</v>
      </c>
      <c r="BY120" s="206">
        <v>0</v>
      </c>
      <c r="BZ120" s="206">
        <v>0</v>
      </c>
      <c r="CA120" s="206">
        <v>0</v>
      </c>
      <c r="CB120" s="206">
        <v>0</v>
      </c>
      <c r="CC120" s="206">
        <v>0</v>
      </c>
      <c r="CD120" s="206">
        <v>0</v>
      </c>
      <c r="CE120" s="206">
        <v>0</v>
      </c>
      <c r="CF120" s="206">
        <v>0</v>
      </c>
      <c r="CG120" s="206">
        <v>0</v>
      </c>
      <c r="CH120" s="206">
        <v>0</v>
      </c>
      <c r="CI120" s="206">
        <v>0</v>
      </c>
      <c r="CJ120" s="206">
        <v>0</v>
      </c>
      <c r="CK120" s="206">
        <v>0</v>
      </c>
      <c r="CL120" s="206">
        <v>0</v>
      </c>
      <c r="CM120" s="206">
        <v>0</v>
      </c>
      <c r="CN120" s="206">
        <v>0</v>
      </c>
      <c r="CO120" s="206">
        <v>0</v>
      </c>
      <c r="CP120" s="206">
        <v>0</v>
      </c>
      <c r="CQ120" s="206">
        <v>0</v>
      </c>
      <c r="CR120" s="206">
        <v>0</v>
      </c>
      <c r="CS120" s="206">
        <v>0</v>
      </c>
      <c r="CT120" s="206">
        <v>0</v>
      </c>
      <c r="CU120" s="206">
        <v>0</v>
      </c>
      <c r="CV120" s="206">
        <v>0</v>
      </c>
      <c r="CW120" s="206">
        <v>0</v>
      </c>
      <c r="CX120" s="206">
        <v>0</v>
      </c>
      <c r="CY120" s="206">
        <v>0</v>
      </c>
      <c r="CZ120" s="206">
        <v>0</v>
      </c>
      <c r="DA120" s="206">
        <v>0</v>
      </c>
      <c r="DB120" s="206">
        <v>0</v>
      </c>
      <c r="DC120" s="206">
        <v>0</v>
      </c>
      <c r="DD120" s="206">
        <v>0</v>
      </c>
      <c r="DE120" s="206">
        <v>0</v>
      </c>
      <c r="DF120" s="206">
        <v>0</v>
      </c>
      <c r="DG120" s="206">
        <v>0</v>
      </c>
      <c r="DH120" s="206">
        <v>0</v>
      </c>
      <c r="DI120" s="206">
        <v>0</v>
      </c>
      <c r="DJ120" s="206">
        <v>0</v>
      </c>
      <c r="DK120" s="206">
        <v>0</v>
      </c>
      <c r="DL120" s="207">
        <v>0</v>
      </c>
      <c r="DM120" s="343">
        <f t="shared" si="88"/>
        <v>0</v>
      </c>
      <c r="DN120" s="317">
        <f t="shared" si="89"/>
        <v>0</v>
      </c>
      <c r="DO120" s="317" t="s">
        <v>419</v>
      </c>
      <c r="DP120" s="317" t="s">
        <v>426</v>
      </c>
      <c r="DQ120" s="208"/>
      <c r="DR120" s="209"/>
      <c r="DS120" s="209" t="s">
        <v>257</v>
      </c>
      <c r="DT120" s="205"/>
      <c r="DU120" s="206">
        <f>I120/$DQ$4</f>
        <v>0</v>
      </c>
      <c r="DV120" s="206">
        <f>SUM(J120:O120)/$DQ$4</f>
        <v>0</v>
      </c>
      <c r="DW120" s="206">
        <f>SUM(P120:AL120)/$DQ$4</f>
        <v>0</v>
      </c>
      <c r="DX120" s="206">
        <f>SUM(AM120:CT120)/$DQ$4</f>
        <v>0</v>
      </c>
      <c r="DY120" s="206">
        <f>SUM(CU120:CY120)/$DQ$4</f>
        <v>0</v>
      </c>
      <c r="DZ120" s="206">
        <f>SUM(CZ120:DE120)/$DQ$4</f>
        <v>0</v>
      </c>
      <c r="EA120" s="206">
        <f>SUM(DF120:DG120)/$DQ$4</f>
        <v>0</v>
      </c>
      <c r="EB120" s="206">
        <f>SUM(DH120:DI120)/$DQ$4</f>
        <v>0</v>
      </c>
      <c r="EC120" s="206">
        <f>SUM(DJ120:DK120)/$DQ$4</f>
        <v>0</v>
      </c>
      <c r="ED120" s="207">
        <f t="shared" si="91"/>
        <v>0</v>
      </c>
      <c r="EE120" s="303">
        <f t="shared" ref="EE120:EE134" si="117">ED120-(DL120/$DQ$4)</f>
        <v>0</v>
      </c>
      <c r="EF120" s="306"/>
      <c r="EG120" s="314"/>
      <c r="EH120" s="101"/>
    </row>
    <row r="121" spans="1:138" s="126" customFormat="1" ht="15" hidden="1" customHeight="1" outlineLevel="1" x14ac:dyDescent="0.35">
      <c r="A121" s="37" t="s">
        <v>149</v>
      </c>
      <c r="B121" s="37">
        <v>9</v>
      </c>
      <c r="C121" s="38">
        <v>9.1</v>
      </c>
      <c r="D121" s="39"/>
      <c r="E121" s="208"/>
      <c r="F121" s="209"/>
      <c r="G121" s="205" t="s">
        <v>258</v>
      </c>
      <c r="H121" s="205"/>
      <c r="I121" s="206">
        <v>0</v>
      </c>
      <c r="J121" s="206">
        <v>0</v>
      </c>
      <c r="K121" s="206">
        <v>0</v>
      </c>
      <c r="L121" s="206">
        <v>0</v>
      </c>
      <c r="M121" s="206">
        <v>0</v>
      </c>
      <c r="N121" s="206">
        <v>0</v>
      </c>
      <c r="O121" s="206">
        <v>0</v>
      </c>
      <c r="P121" s="206">
        <v>0</v>
      </c>
      <c r="Q121" s="206">
        <v>0</v>
      </c>
      <c r="R121" s="206">
        <v>0</v>
      </c>
      <c r="S121" s="206">
        <v>0</v>
      </c>
      <c r="T121" s="206">
        <v>0</v>
      </c>
      <c r="U121" s="206">
        <v>0</v>
      </c>
      <c r="V121" s="206">
        <v>0</v>
      </c>
      <c r="W121" s="206">
        <v>0</v>
      </c>
      <c r="X121" s="206">
        <v>0</v>
      </c>
      <c r="Y121" s="206">
        <v>0</v>
      </c>
      <c r="Z121" s="206">
        <v>0</v>
      </c>
      <c r="AA121" s="206">
        <v>0</v>
      </c>
      <c r="AB121" s="206">
        <v>0</v>
      </c>
      <c r="AC121" s="206">
        <v>0</v>
      </c>
      <c r="AD121" s="206">
        <v>0</v>
      </c>
      <c r="AE121" s="206">
        <v>0</v>
      </c>
      <c r="AF121" s="206">
        <v>0</v>
      </c>
      <c r="AG121" s="206">
        <v>0</v>
      </c>
      <c r="AH121" s="206">
        <v>0</v>
      </c>
      <c r="AI121" s="206">
        <v>0</v>
      </c>
      <c r="AJ121" s="206">
        <v>0</v>
      </c>
      <c r="AK121" s="206">
        <v>0</v>
      </c>
      <c r="AL121" s="206">
        <v>0</v>
      </c>
      <c r="AM121" s="206">
        <v>0</v>
      </c>
      <c r="AN121" s="206">
        <v>0</v>
      </c>
      <c r="AO121" s="206">
        <v>0</v>
      </c>
      <c r="AP121" s="206">
        <v>0</v>
      </c>
      <c r="AQ121" s="206">
        <v>0</v>
      </c>
      <c r="AR121" s="206">
        <v>0</v>
      </c>
      <c r="AS121" s="206">
        <v>0</v>
      </c>
      <c r="AT121" s="206">
        <v>0</v>
      </c>
      <c r="AU121" s="206">
        <v>0</v>
      </c>
      <c r="AV121" s="206">
        <v>0</v>
      </c>
      <c r="AW121" s="206">
        <v>0</v>
      </c>
      <c r="AX121" s="206">
        <v>0</v>
      </c>
      <c r="AY121" s="206">
        <v>0</v>
      </c>
      <c r="AZ121" s="206">
        <v>0</v>
      </c>
      <c r="BA121" s="206">
        <v>0</v>
      </c>
      <c r="BB121" s="206">
        <v>0</v>
      </c>
      <c r="BC121" s="206">
        <v>0</v>
      </c>
      <c r="BD121" s="206">
        <v>0</v>
      </c>
      <c r="BE121" s="206">
        <v>0</v>
      </c>
      <c r="BF121" s="206">
        <v>0</v>
      </c>
      <c r="BG121" s="206">
        <v>0</v>
      </c>
      <c r="BH121" s="206">
        <v>0</v>
      </c>
      <c r="BI121" s="206">
        <v>0</v>
      </c>
      <c r="BJ121" s="206">
        <v>0</v>
      </c>
      <c r="BK121" s="206">
        <v>0</v>
      </c>
      <c r="BL121" s="206">
        <v>0</v>
      </c>
      <c r="BM121" s="206">
        <v>0</v>
      </c>
      <c r="BN121" s="206">
        <v>0</v>
      </c>
      <c r="BO121" s="206">
        <v>0</v>
      </c>
      <c r="BP121" s="206">
        <v>0</v>
      </c>
      <c r="BQ121" s="206">
        <v>0</v>
      </c>
      <c r="BR121" s="206">
        <v>0</v>
      </c>
      <c r="BS121" s="206">
        <v>0</v>
      </c>
      <c r="BT121" s="206">
        <v>0</v>
      </c>
      <c r="BU121" s="206">
        <v>0</v>
      </c>
      <c r="BV121" s="206">
        <v>0</v>
      </c>
      <c r="BW121" s="206">
        <v>0</v>
      </c>
      <c r="BX121" s="206">
        <v>0</v>
      </c>
      <c r="BY121" s="206">
        <v>0</v>
      </c>
      <c r="BZ121" s="206">
        <v>0</v>
      </c>
      <c r="CA121" s="206">
        <v>0</v>
      </c>
      <c r="CB121" s="206">
        <v>0</v>
      </c>
      <c r="CC121" s="206">
        <v>0</v>
      </c>
      <c r="CD121" s="206">
        <v>0</v>
      </c>
      <c r="CE121" s="206">
        <v>0</v>
      </c>
      <c r="CF121" s="206">
        <v>0</v>
      </c>
      <c r="CG121" s="206">
        <v>0</v>
      </c>
      <c r="CH121" s="206">
        <v>0</v>
      </c>
      <c r="CI121" s="206">
        <v>0</v>
      </c>
      <c r="CJ121" s="206">
        <v>0</v>
      </c>
      <c r="CK121" s="206">
        <v>0</v>
      </c>
      <c r="CL121" s="206">
        <v>0</v>
      </c>
      <c r="CM121" s="206">
        <v>0</v>
      </c>
      <c r="CN121" s="206">
        <v>0</v>
      </c>
      <c r="CO121" s="206">
        <v>0</v>
      </c>
      <c r="CP121" s="206">
        <v>0</v>
      </c>
      <c r="CQ121" s="206">
        <v>0</v>
      </c>
      <c r="CR121" s="206">
        <v>0</v>
      </c>
      <c r="CS121" s="206">
        <v>0</v>
      </c>
      <c r="CT121" s="206">
        <v>0</v>
      </c>
      <c r="CU121" s="206">
        <v>0</v>
      </c>
      <c r="CV121" s="206">
        <v>0</v>
      </c>
      <c r="CW121" s="206">
        <v>0</v>
      </c>
      <c r="CX121" s="206">
        <v>0</v>
      </c>
      <c r="CY121" s="206">
        <v>0</v>
      </c>
      <c r="CZ121" s="206">
        <v>0</v>
      </c>
      <c r="DA121" s="206">
        <v>0</v>
      </c>
      <c r="DB121" s="206">
        <v>0</v>
      </c>
      <c r="DC121" s="206">
        <v>0</v>
      </c>
      <c r="DD121" s="206">
        <v>0</v>
      </c>
      <c r="DE121" s="206">
        <v>0</v>
      </c>
      <c r="DF121" s="206">
        <v>0</v>
      </c>
      <c r="DG121" s="206">
        <v>0</v>
      </c>
      <c r="DH121" s="206">
        <v>0</v>
      </c>
      <c r="DI121" s="206">
        <v>0</v>
      </c>
      <c r="DJ121" s="206">
        <v>0</v>
      </c>
      <c r="DK121" s="206">
        <v>0</v>
      </c>
      <c r="DL121" s="207">
        <v>0</v>
      </c>
      <c r="DM121" s="343">
        <f t="shared" si="88"/>
        <v>0</v>
      </c>
      <c r="DN121" s="317">
        <f t="shared" si="89"/>
        <v>0</v>
      </c>
      <c r="DO121" s="317" t="s">
        <v>419</v>
      </c>
      <c r="DP121" s="317" t="s">
        <v>427</v>
      </c>
      <c r="DQ121" s="208"/>
      <c r="DR121" s="209"/>
      <c r="DS121" s="205" t="s">
        <v>258</v>
      </c>
      <c r="DT121" s="205"/>
      <c r="DU121" s="206">
        <f>I121/$DQ$4</f>
        <v>0</v>
      </c>
      <c r="DV121" s="206">
        <f>SUM(J121:O121)/$DQ$4</f>
        <v>0</v>
      </c>
      <c r="DW121" s="206">
        <f>SUM(P121:AL121)/$DQ$4</f>
        <v>0</v>
      </c>
      <c r="DX121" s="206">
        <f>SUM(AM121:CT121)/$DQ$4</f>
        <v>0</v>
      </c>
      <c r="DY121" s="206">
        <f>SUM(CU121:CY121)/$DQ$4</f>
        <v>0</v>
      </c>
      <c r="DZ121" s="206">
        <f>SUM(CZ121:DE121)/$DQ$4</f>
        <v>0</v>
      </c>
      <c r="EA121" s="206">
        <f>SUM(DF121:DG121)/$DQ$4</f>
        <v>0</v>
      </c>
      <c r="EB121" s="206">
        <f>SUM(DH121:DI121)/$DQ$4</f>
        <v>0</v>
      </c>
      <c r="EC121" s="206">
        <f>SUM(DJ121:DK121)/$DQ$4</f>
        <v>0</v>
      </c>
      <c r="ED121" s="207">
        <f t="shared" si="91"/>
        <v>0</v>
      </c>
      <c r="EE121" s="303">
        <f t="shared" si="117"/>
        <v>0</v>
      </c>
      <c r="EF121" s="306"/>
      <c r="EG121" s="314"/>
      <c r="EH121" s="101"/>
    </row>
    <row r="122" spans="1:138" s="126" customFormat="1" ht="15" hidden="1" customHeight="1" outlineLevel="1" x14ac:dyDescent="0.35">
      <c r="A122" s="37" t="s">
        <v>149</v>
      </c>
      <c r="B122" s="37">
        <v>9</v>
      </c>
      <c r="C122" s="38">
        <v>9.1</v>
      </c>
      <c r="D122" s="39"/>
      <c r="E122" s="208"/>
      <c r="F122" s="209"/>
      <c r="G122" s="205" t="s">
        <v>259</v>
      </c>
      <c r="H122" s="205"/>
      <c r="I122" s="206">
        <v>0</v>
      </c>
      <c r="J122" s="206">
        <v>0</v>
      </c>
      <c r="K122" s="206">
        <v>0</v>
      </c>
      <c r="L122" s="206">
        <v>0</v>
      </c>
      <c r="M122" s="206">
        <v>0</v>
      </c>
      <c r="N122" s="206">
        <v>0</v>
      </c>
      <c r="O122" s="206">
        <v>0</v>
      </c>
      <c r="P122" s="206">
        <v>0</v>
      </c>
      <c r="Q122" s="206">
        <v>0</v>
      </c>
      <c r="R122" s="206">
        <v>0</v>
      </c>
      <c r="S122" s="206">
        <v>0</v>
      </c>
      <c r="T122" s="206">
        <v>0</v>
      </c>
      <c r="U122" s="206">
        <v>0</v>
      </c>
      <c r="V122" s="206">
        <v>0</v>
      </c>
      <c r="W122" s="206">
        <v>0</v>
      </c>
      <c r="X122" s="206">
        <v>0</v>
      </c>
      <c r="Y122" s="206">
        <v>0</v>
      </c>
      <c r="Z122" s="206">
        <v>0</v>
      </c>
      <c r="AA122" s="206">
        <v>0</v>
      </c>
      <c r="AB122" s="206">
        <v>0</v>
      </c>
      <c r="AC122" s="206">
        <v>0</v>
      </c>
      <c r="AD122" s="206">
        <v>0</v>
      </c>
      <c r="AE122" s="206">
        <v>0</v>
      </c>
      <c r="AF122" s="206">
        <v>0</v>
      </c>
      <c r="AG122" s="206">
        <v>0</v>
      </c>
      <c r="AH122" s="206">
        <v>0</v>
      </c>
      <c r="AI122" s="206">
        <v>0</v>
      </c>
      <c r="AJ122" s="206">
        <v>0</v>
      </c>
      <c r="AK122" s="206">
        <v>0</v>
      </c>
      <c r="AL122" s="206">
        <v>0</v>
      </c>
      <c r="AM122" s="206">
        <v>0</v>
      </c>
      <c r="AN122" s="206">
        <v>0</v>
      </c>
      <c r="AO122" s="206">
        <v>0</v>
      </c>
      <c r="AP122" s="206">
        <v>0</v>
      </c>
      <c r="AQ122" s="206">
        <v>0</v>
      </c>
      <c r="AR122" s="206">
        <v>0</v>
      </c>
      <c r="AS122" s="206">
        <v>0</v>
      </c>
      <c r="AT122" s="206">
        <v>0</v>
      </c>
      <c r="AU122" s="206">
        <v>0</v>
      </c>
      <c r="AV122" s="206">
        <v>0</v>
      </c>
      <c r="AW122" s="206">
        <v>0</v>
      </c>
      <c r="AX122" s="206">
        <v>0</v>
      </c>
      <c r="AY122" s="206">
        <v>0</v>
      </c>
      <c r="AZ122" s="206">
        <v>0</v>
      </c>
      <c r="BA122" s="206">
        <v>0</v>
      </c>
      <c r="BB122" s="206">
        <v>0</v>
      </c>
      <c r="BC122" s="206">
        <v>0</v>
      </c>
      <c r="BD122" s="206">
        <v>0</v>
      </c>
      <c r="BE122" s="206">
        <v>0</v>
      </c>
      <c r="BF122" s="206">
        <v>0</v>
      </c>
      <c r="BG122" s="206">
        <v>0</v>
      </c>
      <c r="BH122" s="206">
        <v>0</v>
      </c>
      <c r="BI122" s="206">
        <v>0</v>
      </c>
      <c r="BJ122" s="206">
        <v>0</v>
      </c>
      <c r="BK122" s="206">
        <v>0</v>
      </c>
      <c r="BL122" s="206">
        <v>0</v>
      </c>
      <c r="BM122" s="206">
        <v>0</v>
      </c>
      <c r="BN122" s="206">
        <v>0</v>
      </c>
      <c r="BO122" s="206">
        <v>0</v>
      </c>
      <c r="BP122" s="206">
        <v>0</v>
      </c>
      <c r="BQ122" s="206">
        <v>0</v>
      </c>
      <c r="BR122" s="206">
        <v>0</v>
      </c>
      <c r="BS122" s="206">
        <v>0</v>
      </c>
      <c r="BT122" s="206">
        <v>0</v>
      </c>
      <c r="BU122" s="206">
        <v>0</v>
      </c>
      <c r="BV122" s="206">
        <v>0</v>
      </c>
      <c r="BW122" s="206">
        <v>0</v>
      </c>
      <c r="BX122" s="206">
        <v>0</v>
      </c>
      <c r="BY122" s="206">
        <v>0</v>
      </c>
      <c r="BZ122" s="206">
        <v>0</v>
      </c>
      <c r="CA122" s="206">
        <v>0</v>
      </c>
      <c r="CB122" s="206">
        <v>0</v>
      </c>
      <c r="CC122" s="206">
        <v>0</v>
      </c>
      <c r="CD122" s="206">
        <v>0</v>
      </c>
      <c r="CE122" s="206">
        <v>0</v>
      </c>
      <c r="CF122" s="206">
        <v>0</v>
      </c>
      <c r="CG122" s="206">
        <v>0</v>
      </c>
      <c r="CH122" s="206">
        <v>0</v>
      </c>
      <c r="CI122" s="206">
        <v>0</v>
      </c>
      <c r="CJ122" s="206">
        <v>0</v>
      </c>
      <c r="CK122" s="206">
        <v>0</v>
      </c>
      <c r="CL122" s="206">
        <v>0</v>
      </c>
      <c r="CM122" s="206">
        <v>0</v>
      </c>
      <c r="CN122" s="206">
        <v>0</v>
      </c>
      <c r="CO122" s="206">
        <v>0</v>
      </c>
      <c r="CP122" s="206">
        <v>0</v>
      </c>
      <c r="CQ122" s="206">
        <v>0</v>
      </c>
      <c r="CR122" s="206">
        <v>0</v>
      </c>
      <c r="CS122" s="206">
        <v>0</v>
      </c>
      <c r="CT122" s="206">
        <v>0</v>
      </c>
      <c r="CU122" s="206">
        <v>0</v>
      </c>
      <c r="CV122" s="206">
        <v>0</v>
      </c>
      <c r="CW122" s="206">
        <v>0</v>
      </c>
      <c r="CX122" s="206">
        <v>0</v>
      </c>
      <c r="CY122" s="206">
        <v>0</v>
      </c>
      <c r="CZ122" s="206">
        <v>0</v>
      </c>
      <c r="DA122" s="206">
        <v>0</v>
      </c>
      <c r="DB122" s="206">
        <v>0</v>
      </c>
      <c r="DC122" s="206">
        <v>0</v>
      </c>
      <c r="DD122" s="206">
        <v>0</v>
      </c>
      <c r="DE122" s="206">
        <v>0</v>
      </c>
      <c r="DF122" s="206">
        <v>0</v>
      </c>
      <c r="DG122" s="206">
        <v>0</v>
      </c>
      <c r="DH122" s="206">
        <v>0</v>
      </c>
      <c r="DI122" s="206">
        <v>0</v>
      </c>
      <c r="DJ122" s="206">
        <v>0</v>
      </c>
      <c r="DK122" s="206">
        <v>0</v>
      </c>
      <c r="DL122" s="207">
        <v>0</v>
      </c>
      <c r="DM122" s="343">
        <f t="shared" si="88"/>
        <v>0</v>
      </c>
      <c r="DN122" s="317">
        <f t="shared" si="89"/>
        <v>0</v>
      </c>
      <c r="DO122" s="317" t="s">
        <v>424</v>
      </c>
      <c r="DP122" s="317"/>
      <c r="DQ122" s="208"/>
      <c r="DR122" s="209"/>
      <c r="DS122" s="205" t="s">
        <v>259</v>
      </c>
      <c r="DT122" s="205"/>
      <c r="DU122" s="206">
        <f>I122/$DQ$4</f>
        <v>0</v>
      </c>
      <c r="DV122" s="206">
        <f>SUM(J122:O122)/$DQ$4</f>
        <v>0</v>
      </c>
      <c r="DW122" s="206">
        <f>SUM(P122:AL122)/$DQ$4</f>
        <v>0</v>
      </c>
      <c r="DX122" s="206">
        <f>SUM(AM122:CT122)/$DQ$4</f>
        <v>0</v>
      </c>
      <c r="DY122" s="206">
        <f>SUM(CU122:CY122)/$DQ$4</f>
        <v>0</v>
      </c>
      <c r="DZ122" s="206">
        <f>SUM(CZ122:DE122)/$DQ$4</f>
        <v>0</v>
      </c>
      <c r="EA122" s="206">
        <f>SUM(DF122:DG122)/$DQ$4</f>
        <v>0</v>
      </c>
      <c r="EB122" s="206">
        <f>SUM(DH122:DI122)/$DQ$4</f>
        <v>0</v>
      </c>
      <c r="EC122" s="206">
        <f>SUM(DJ122:DK122)/$DQ$4</f>
        <v>0</v>
      </c>
      <c r="ED122" s="207">
        <f t="shared" si="91"/>
        <v>0</v>
      </c>
      <c r="EE122" s="303">
        <f t="shared" si="117"/>
        <v>0</v>
      </c>
      <c r="EF122" s="306"/>
      <c r="EG122" s="314"/>
      <c r="EH122" s="101"/>
    </row>
    <row r="123" spans="1:138" s="126" customFormat="1" ht="15" hidden="1" customHeight="1" outlineLevel="1" x14ac:dyDescent="0.35">
      <c r="A123" s="37" t="s">
        <v>149</v>
      </c>
      <c r="B123" s="37">
        <v>9</v>
      </c>
      <c r="C123" s="38">
        <v>9.1</v>
      </c>
      <c r="D123" s="39"/>
      <c r="E123" s="208"/>
      <c r="F123" s="209"/>
      <c r="G123" s="205" t="s">
        <v>260</v>
      </c>
      <c r="H123" s="205"/>
      <c r="I123" s="206">
        <v>0</v>
      </c>
      <c r="J123" s="206">
        <v>0</v>
      </c>
      <c r="K123" s="206">
        <v>0</v>
      </c>
      <c r="L123" s="206">
        <v>0</v>
      </c>
      <c r="M123" s="206">
        <v>0</v>
      </c>
      <c r="N123" s="206">
        <v>0</v>
      </c>
      <c r="O123" s="206">
        <v>0</v>
      </c>
      <c r="P123" s="206">
        <v>0</v>
      </c>
      <c r="Q123" s="206">
        <v>0</v>
      </c>
      <c r="R123" s="206">
        <v>0</v>
      </c>
      <c r="S123" s="206">
        <v>0</v>
      </c>
      <c r="T123" s="206">
        <v>0</v>
      </c>
      <c r="U123" s="206">
        <v>0</v>
      </c>
      <c r="V123" s="206">
        <v>0</v>
      </c>
      <c r="W123" s="206">
        <v>0</v>
      </c>
      <c r="X123" s="206">
        <v>0</v>
      </c>
      <c r="Y123" s="206">
        <v>0</v>
      </c>
      <c r="Z123" s="206">
        <v>0</v>
      </c>
      <c r="AA123" s="206">
        <v>0</v>
      </c>
      <c r="AB123" s="206">
        <v>0</v>
      </c>
      <c r="AC123" s="206">
        <v>0</v>
      </c>
      <c r="AD123" s="206">
        <v>0</v>
      </c>
      <c r="AE123" s="206">
        <v>0</v>
      </c>
      <c r="AF123" s="206">
        <v>0</v>
      </c>
      <c r="AG123" s="206">
        <v>0</v>
      </c>
      <c r="AH123" s="206">
        <v>0</v>
      </c>
      <c r="AI123" s="206">
        <v>0</v>
      </c>
      <c r="AJ123" s="206">
        <v>0</v>
      </c>
      <c r="AK123" s="206">
        <v>0</v>
      </c>
      <c r="AL123" s="206">
        <v>0</v>
      </c>
      <c r="AM123" s="206">
        <v>0</v>
      </c>
      <c r="AN123" s="206">
        <v>0</v>
      </c>
      <c r="AO123" s="206">
        <v>0</v>
      </c>
      <c r="AP123" s="206">
        <v>0</v>
      </c>
      <c r="AQ123" s="206">
        <v>0</v>
      </c>
      <c r="AR123" s="206">
        <v>0</v>
      </c>
      <c r="AS123" s="206">
        <v>0</v>
      </c>
      <c r="AT123" s="206">
        <v>0</v>
      </c>
      <c r="AU123" s="206">
        <v>0</v>
      </c>
      <c r="AV123" s="206">
        <v>0</v>
      </c>
      <c r="AW123" s="206">
        <v>0</v>
      </c>
      <c r="AX123" s="206">
        <v>0</v>
      </c>
      <c r="AY123" s="206">
        <v>0</v>
      </c>
      <c r="AZ123" s="206">
        <v>0</v>
      </c>
      <c r="BA123" s="206">
        <v>0</v>
      </c>
      <c r="BB123" s="206">
        <v>0</v>
      </c>
      <c r="BC123" s="206">
        <v>0</v>
      </c>
      <c r="BD123" s="206">
        <v>0</v>
      </c>
      <c r="BE123" s="206">
        <v>0</v>
      </c>
      <c r="BF123" s="206">
        <v>0</v>
      </c>
      <c r="BG123" s="206">
        <v>0</v>
      </c>
      <c r="BH123" s="206">
        <v>0</v>
      </c>
      <c r="BI123" s="206">
        <v>0</v>
      </c>
      <c r="BJ123" s="206">
        <v>0</v>
      </c>
      <c r="BK123" s="206">
        <v>0</v>
      </c>
      <c r="BL123" s="206">
        <v>0</v>
      </c>
      <c r="BM123" s="206">
        <v>0</v>
      </c>
      <c r="BN123" s="206">
        <v>0</v>
      </c>
      <c r="BO123" s="206">
        <v>0</v>
      </c>
      <c r="BP123" s="206">
        <v>0</v>
      </c>
      <c r="BQ123" s="206">
        <v>0</v>
      </c>
      <c r="BR123" s="206">
        <v>0</v>
      </c>
      <c r="BS123" s="206">
        <v>0</v>
      </c>
      <c r="BT123" s="206">
        <v>0</v>
      </c>
      <c r="BU123" s="206">
        <v>0</v>
      </c>
      <c r="BV123" s="206">
        <v>0</v>
      </c>
      <c r="BW123" s="206">
        <v>0</v>
      </c>
      <c r="BX123" s="206">
        <v>0</v>
      </c>
      <c r="BY123" s="206">
        <v>0</v>
      </c>
      <c r="BZ123" s="206">
        <v>0</v>
      </c>
      <c r="CA123" s="206">
        <v>0</v>
      </c>
      <c r="CB123" s="206">
        <v>0</v>
      </c>
      <c r="CC123" s="206">
        <v>0</v>
      </c>
      <c r="CD123" s="206">
        <v>0</v>
      </c>
      <c r="CE123" s="206">
        <v>0</v>
      </c>
      <c r="CF123" s="206">
        <v>0</v>
      </c>
      <c r="CG123" s="206">
        <v>0</v>
      </c>
      <c r="CH123" s="206">
        <v>0</v>
      </c>
      <c r="CI123" s="206">
        <v>0</v>
      </c>
      <c r="CJ123" s="206">
        <v>0</v>
      </c>
      <c r="CK123" s="206">
        <v>0</v>
      </c>
      <c r="CL123" s="206">
        <v>0</v>
      </c>
      <c r="CM123" s="206">
        <v>0</v>
      </c>
      <c r="CN123" s="206">
        <v>0</v>
      </c>
      <c r="CO123" s="206">
        <v>0</v>
      </c>
      <c r="CP123" s="206">
        <v>0</v>
      </c>
      <c r="CQ123" s="206">
        <v>0</v>
      </c>
      <c r="CR123" s="206">
        <v>0</v>
      </c>
      <c r="CS123" s="206">
        <v>0</v>
      </c>
      <c r="CT123" s="206">
        <v>0</v>
      </c>
      <c r="CU123" s="206">
        <v>0</v>
      </c>
      <c r="CV123" s="206">
        <v>0</v>
      </c>
      <c r="CW123" s="206">
        <v>0</v>
      </c>
      <c r="CX123" s="206">
        <v>0</v>
      </c>
      <c r="CY123" s="206">
        <v>0</v>
      </c>
      <c r="CZ123" s="206">
        <v>0</v>
      </c>
      <c r="DA123" s="206">
        <v>0</v>
      </c>
      <c r="DB123" s="206">
        <v>0</v>
      </c>
      <c r="DC123" s="206">
        <v>0</v>
      </c>
      <c r="DD123" s="206">
        <v>0</v>
      </c>
      <c r="DE123" s="206">
        <v>0</v>
      </c>
      <c r="DF123" s="206">
        <v>0</v>
      </c>
      <c r="DG123" s="206">
        <v>0</v>
      </c>
      <c r="DH123" s="206">
        <v>0</v>
      </c>
      <c r="DI123" s="206">
        <v>0</v>
      </c>
      <c r="DJ123" s="206">
        <v>0</v>
      </c>
      <c r="DK123" s="206">
        <v>0</v>
      </c>
      <c r="DL123" s="207">
        <v>0</v>
      </c>
      <c r="DM123" s="343">
        <f t="shared" si="88"/>
        <v>0</v>
      </c>
      <c r="DN123" s="317">
        <f t="shared" si="89"/>
        <v>0</v>
      </c>
      <c r="DO123" s="317" t="s">
        <v>424</v>
      </c>
      <c r="DP123" s="317"/>
      <c r="DQ123" s="208"/>
      <c r="DR123" s="209"/>
      <c r="DS123" s="205" t="s">
        <v>260</v>
      </c>
      <c r="DT123" s="205"/>
      <c r="DU123" s="206">
        <f>I123/$DQ$4</f>
        <v>0</v>
      </c>
      <c r="DV123" s="206">
        <f>SUM(J123:O123)/$DQ$4</f>
        <v>0</v>
      </c>
      <c r="DW123" s="206">
        <f>SUM(P123:AL123)/$DQ$4</f>
        <v>0</v>
      </c>
      <c r="DX123" s="206">
        <f>SUM(AM123:CT123)/$DQ$4</f>
        <v>0</v>
      </c>
      <c r="DY123" s="206">
        <f>SUM(CU123:CY123)/$DQ$4</f>
        <v>0</v>
      </c>
      <c r="DZ123" s="206">
        <f>SUM(CZ123:DE123)/$DQ$4</f>
        <v>0</v>
      </c>
      <c r="EA123" s="206">
        <f>SUM(DF123:DG123)/$DQ$4</f>
        <v>0</v>
      </c>
      <c r="EB123" s="206">
        <f>SUM(DH123:DI123)/$DQ$4</f>
        <v>0</v>
      </c>
      <c r="EC123" s="206">
        <f>SUM(DJ123:DK123)/$DQ$4</f>
        <v>0</v>
      </c>
      <c r="ED123" s="207">
        <f t="shared" si="91"/>
        <v>0</v>
      </c>
      <c r="EE123" s="303">
        <f t="shared" si="117"/>
        <v>0</v>
      </c>
      <c r="EF123" s="306"/>
      <c r="EG123" s="314"/>
      <c r="EH123" s="101"/>
    </row>
    <row r="124" spans="1:138" s="126" customFormat="1" ht="15" hidden="1" customHeight="1" outlineLevel="1" x14ac:dyDescent="0.35">
      <c r="A124" s="37" t="s">
        <v>149</v>
      </c>
      <c r="B124" s="37">
        <v>9</v>
      </c>
      <c r="C124" s="38">
        <v>9.1</v>
      </c>
      <c r="D124" s="39"/>
      <c r="E124" s="208"/>
      <c r="F124" s="209"/>
      <c r="G124" s="205" t="s">
        <v>261</v>
      </c>
      <c r="H124" s="205"/>
      <c r="I124" s="206">
        <v>0</v>
      </c>
      <c r="J124" s="206">
        <v>0</v>
      </c>
      <c r="K124" s="206">
        <v>0</v>
      </c>
      <c r="L124" s="206">
        <v>0</v>
      </c>
      <c r="M124" s="206">
        <v>0</v>
      </c>
      <c r="N124" s="206">
        <v>0</v>
      </c>
      <c r="O124" s="206">
        <v>0</v>
      </c>
      <c r="P124" s="206">
        <v>0</v>
      </c>
      <c r="Q124" s="206">
        <v>0</v>
      </c>
      <c r="R124" s="206">
        <v>0</v>
      </c>
      <c r="S124" s="206">
        <v>0</v>
      </c>
      <c r="T124" s="206">
        <v>0</v>
      </c>
      <c r="U124" s="206">
        <v>0</v>
      </c>
      <c r="V124" s="206">
        <v>0</v>
      </c>
      <c r="W124" s="206">
        <v>0</v>
      </c>
      <c r="X124" s="206">
        <v>0</v>
      </c>
      <c r="Y124" s="206">
        <v>0</v>
      </c>
      <c r="Z124" s="206">
        <v>0</v>
      </c>
      <c r="AA124" s="206">
        <v>0</v>
      </c>
      <c r="AB124" s="206">
        <v>0</v>
      </c>
      <c r="AC124" s="206">
        <v>0</v>
      </c>
      <c r="AD124" s="206">
        <v>0</v>
      </c>
      <c r="AE124" s="206">
        <v>0</v>
      </c>
      <c r="AF124" s="206">
        <v>0</v>
      </c>
      <c r="AG124" s="206">
        <v>0</v>
      </c>
      <c r="AH124" s="206">
        <v>0</v>
      </c>
      <c r="AI124" s="206">
        <v>0</v>
      </c>
      <c r="AJ124" s="206">
        <v>0</v>
      </c>
      <c r="AK124" s="206">
        <v>0</v>
      </c>
      <c r="AL124" s="206">
        <v>0</v>
      </c>
      <c r="AM124" s="206">
        <v>0</v>
      </c>
      <c r="AN124" s="206">
        <v>0</v>
      </c>
      <c r="AO124" s="206">
        <v>0</v>
      </c>
      <c r="AP124" s="206">
        <v>0</v>
      </c>
      <c r="AQ124" s="206">
        <v>0</v>
      </c>
      <c r="AR124" s="206">
        <v>0</v>
      </c>
      <c r="AS124" s="206">
        <v>0</v>
      </c>
      <c r="AT124" s="206">
        <v>0</v>
      </c>
      <c r="AU124" s="206">
        <v>0</v>
      </c>
      <c r="AV124" s="206">
        <v>0</v>
      </c>
      <c r="AW124" s="206">
        <v>0</v>
      </c>
      <c r="AX124" s="206">
        <v>0</v>
      </c>
      <c r="AY124" s="206">
        <v>0</v>
      </c>
      <c r="AZ124" s="206">
        <v>0</v>
      </c>
      <c r="BA124" s="206">
        <v>0</v>
      </c>
      <c r="BB124" s="206">
        <v>0</v>
      </c>
      <c r="BC124" s="206">
        <v>0</v>
      </c>
      <c r="BD124" s="206">
        <v>0</v>
      </c>
      <c r="BE124" s="206">
        <v>0</v>
      </c>
      <c r="BF124" s="206">
        <v>0</v>
      </c>
      <c r="BG124" s="206">
        <v>0</v>
      </c>
      <c r="BH124" s="206">
        <v>0</v>
      </c>
      <c r="BI124" s="206">
        <v>0</v>
      </c>
      <c r="BJ124" s="206">
        <v>0</v>
      </c>
      <c r="BK124" s="206">
        <v>0</v>
      </c>
      <c r="BL124" s="206">
        <v>0</v>
      </c>
      <c r="BM124" s="206">
        <v>0</v>
      </c>
      <c r="BN124" s="206">
        <v>0</v>
      </c>
      <c r="BO124" s="206">
        <v>0</v>
      </c>
      <c r="BP124" s="206">
        <v>0</v>
      </c>
      <c r="BQ124" s="206">
        <v>0</v>
      </c>
      <c r="BR124" s="206">
        <v>0</v>
      </c>
      <c r="BS124" s="206">
        <v>0</v>
      </c>
      <c r="BT124" s="206">
        <v>0</v>
      </c>
      <c r="BU124" s="206">
        <v>0</v>
      </c>
      <c r="BV124" s="206">
        <v>0</v>
      </c>
      <c r="BW124" s="206">
        <v>0</v>
      </c>
      <c r="BX124" s="206">
        <v>0</v>
      </c>
      <c r="BY124" s="206">
        <v>0</v>
      </c>
      <c r="BZ124" s="206">
        <v>0</v>
      </c>
      <c r="CA124" s="206">
        <v>0</v>
      </c>
      <c r="CB124" s="206">
        <v>0</v>
      </c>
      <c r="CC124" s="206">
        <v>0</v>
      </c>
      <c r="CD124" s="206">
        <v>0</v>
      </c>
      <c r="CE124" s="206">
        <v>0</v>
      </c>
      <c r="CF124" s="206">
        <v>0</v>
      </c>
      <c r="CG124" s="206">
        <v>0</v>
      </c>
      <c r="CH124" s="206">
        <v>0</v>
      </c>
      <c r="CI124" s="206">
        <v>0</v>
      </c>
      <c r="CJ124" s="206">
        <v>0</v>
      </c>
      <c r="CK124" s="206">
        <v>0</v>
      </c>
      <c r="CL124" s="206">
        <v>0</v>
      </c>
      <c r="CM124" s="206">
        <v>0</v>
      </c>
      <c r="CN124" s="206">
        <v>0</v>
      </c>
      <c r="CO124" s="206">
        <v>0</v>
      </c>
      <c r="CP124" s="206">
        <v>0</v>
      </c>
      <c r="CQ124" s="206">
        <v>0</v>
      </c>
      <c r="CR124" s="206">
        <v>0</v>
      </c>
      <c r="CS124" s="206">
        <v>0</v>
      </c>
      <c r="CT124" s="206">
        <v>0</v>
      </c>
      <c r="CU124" s="206">
        <v>0</v>
      </c>
      <c r="CV124" s="206">
        <v>0</v>
      </c>
      <c r="CW124" s="206">
        <v>0</v>
      </c>
      <c r="CX124" s="206">
        <v>0</v>
      </c>
      <c r="CY124" s="206">
        <v>0</v>
      </c>
      <c r="CZ124" s="206">
        <v>0</v>
      </c>
      <c r="DA124" s="206">
        <v>0</v>
      </c>
      <c r="DB124" s="206">
        <v>0</v>
      </c>
      <c r="DC124" s="206">
        <v>0</v>
      </c>
      <c r="DD124" s="206">
        <v>0</v>
      </c>
      <c r="DE124" s="206">
        <v>0</v>
      </c>
      <c r="DF124" s="206">
        <v>0</v>
      </c>
      <c r="DG124" s="206">
        <v>0</v>
      </c>
      <c r="DH124" s="206">
        <v>0</v>
      </c>
      <c r="DI124" s="206">
        <v>0</v>
      </c>
      <c r="DJ124" s="206">
        <v>0</v>
      </c>
      <c r="DK124" s="206">
        <v>0</v>
      </c>
      <c r="DL124" s="207">
        <v>0</v>
      </c>
      <c r="DM124" s="343">
        <f t="shared" si="88"/>
        <v>0</v>
      </c>
      <c r="DN124" s="317">
        <f t="shared" si="89"/>
        <v>0</v>
      </c>
      <c r="DO124" s="317" t="s">
        <v>424</v>
      </c>
      <c r="DP124" s="317"/>
      <c r="DQ124" s="208"/>
      <c r="DR124" s="209"/>
      <c r="DS124" s="205" t="s">
        <v>261</v>
      </c>
      <c r="DT124" s="205"/>
      <c r="DU124" s="206">
        <f>I124/$DQ$4</f>
        <v>0</v>
      </c>
      <c r="DV124" s="206">
        <f>SUM(J124:O124)/$DQ$4</f>
        <v>0</v>
      </c>
      <c r="DW124" s="206">
        <f>SUM(P124:AL124)/$DQ$4</f>
        <v>0</v>
      </c>
      <c r="DX124" s="206">
        <f>SUM(AM124:CT124)/$DQ$4</f>
        <v>0</v>
      </c>
      <c r="DY124" s="206">
        <f>SUM(CU124:CY124)/$DQ$4</f>
        <v>0</v>
      </c>
      <c r="DZ124" s="206">
        <f>SUM(CZ124:DE124)/$DQ$4</f>
        <v>0</v>
      </c>
      <c r="EA124" s="206">
        <f>SUM(DF124:DG124)/$DQ$4</f>
        <v>0</v>
      </c>
      <c r="EB124" s="206">
        <f>SUM(DH124:DI124)/$DQ$4</f>
        <v>0</v>
      </c>
      <c r="EC124" s="206">
        <f>SUM(DJ124:DK124)/$DQ$4</f>
        <v>0</v>
      </c>
      <c r="ED124" s="207">
        <f t="shared" si="91"/>
        <v>0</v>
      </c>
      <c r="EE124" s="303">
        <f t="shared" si="117"/>
        <v>0</v>
      </c>
      <c r="EF124" s="306"/>
      <c r="EG124" s="314"/>
      <c r="EH124" s="101"/>
    </row>
    <row r="125" spans="1:138" s="126" customFormat="1" ht="15.5" collapsed="1" x14ac:dyDescent="0.35">
      <c r="A125" s="127" t="s">
        <v>149</v>
      </c>
      <c r="B125" s="127">
        <v>10</v>
      </c>
      <c r="C125" s="128"/>
      <c r="D125" s="129"/>
      <c r="E125" s="210"/>
      <c r="F125" s="211" t="s">
        <v>252</v>
      </c>
      <c r="G125" s="211"/>
      <c r="H125" s="212"/>
      <c r="I125" s="213">
        <v>0</v>
      </c>
      <c r="J125" s="213">
        <v>0</v>
      </c>
      <c r="K125" s="213">
        <v>0</v>
      </c>
      <c r="L125" s="213">
        <v>0</v>
      </c>
      <c r="M125" s="213">
        <v>0</v>
      </c>
      <c r="N125" s="213">
        <v>0</v>
      </c>
      <c r="O125" s="213">
        <v>0</v>
      </c>
      <c r="P125" s="213">
        <v>0</v>
      </c>
      <c r="Q125" s="213">
        <v>0</v>
      </c>
      <c r="R125" s="213">
        <v>0</v>
      </c>
      <c r="S125" s="213">
        <v>0</v>
      </c>
      <c r="T125" s="213">
        <v>0</v>
      </c>
      <c r="U125" s="213">
        <v>0</v>
      </c>
      <c r="V125" s="213">
        <v>0</v>
      </c>
      <c r="W125" s="213">
        <v>0</v>
      </c>
      <c r="X125" s="213">
        <v>0</v>
      </c>
      <c r="Y125" s="213">
        <v>0</v>
      </c>
      <c r="Z125" s="213">
        <v>0</v>
      </c>
      <c r="AA125" s="213">
        <v>0</v>
      </c>
      <c r="AB125" s="213">
        <v>0</v>
      </c>
      <c r="AC125" s="213">
        <v>0</v>
      </c>
      <c r="AD125" s="213">
        <v>0</v>
      </c>
      <c r="AE125" s="213">
        <v>0</v>
      </c>
      <c r="AF125" s="213">
        <v>0</v>
      </c>
      <c r="AG125" s="213">
        <v>0</v>
      </c>
      <c r="AH125" s="213">
        <v>0</v>
      </c>
      <c r="AI125" s="213">
        <v>0</v>
      </c>
      <c r="AJ125" s="213">
        <v>0</v>
      </c>
      <c r="AK125" s="213">
        <v>0</v>
      </c>
      <c r="AL125" s="213">
        <v>0</v>
      </c>
      <c r="AM125" s="213">
        <v>0</v>
      </c>
      <c r="AN125" s="213">
        <v>0</v>
      </c>
      <c r="AO125" s="213">
        <v>0</v>
      </c>
      <c r="AP125" s="213">
        <v>0</v>
      </c>
      <c r="AQ125" s="213">
        <v>0</v>
      </c>
      <c r="AR125" s="213">
        <v>0</v>
      </c>
      <c r="AS125" s="213">
        <v>0</v>
      </c>
      <c r="AT125" s="213">
        <v>0</v>
      </c>
      <c r="AU125" s="213">
        <v>0</v>
      </c>
      <c r="AV125" s="213">
        <v>0</v>
      </c>
      <c r="AW125" s="213">
        <v>0</v>
      </c>
      <c r="AX125" s="213">
        <v>0</v>
      </c>
      <c r="AY125" s="213">
        <v>0</v>
      </c>
      <c r="AZ125" s="213">
        <v>0</v>
      </c>
      <c r="BA125" s="213">
        <v>0</v>
      </c>
      <c r="BB125" s="213">
        <v>0</v>
      </c>
      <c r="BC125" s="213">
        <v>0</v>
      </c>
      <c r="BD125" s="213">
        <v>0</v>
      </c>
      <c r="BE125" s="213">
        <v>0</v>
      </c>
      <c r="BF125" s="213">
        <v>0</v>
      </c>
      <c r="BG125" s="213">
        <v>0</v>
      </c>
      <c r="BH125" s="213">
        <v>0</v>
      </c>
      <c r="BI125" s="213">
        <v>0</v>
      </c>
      <c r="BJ125" s="213">
        <v>0</v>
      </c>
      <c r="BK125" s="213">
        <v>0</v>
      </c>
      <c r="BL125" s="213">
        <v>0</v>
      </c>
      <c r="BM125" s="213">
        <v>0</v>
      </c>
      <c r="BN125" s="213">
        <v>0</v>
      </c>
      <c r="BO125" s="213">
        <v>0</v>
      </c>
      <c r="BP125" s="213">
        <v>0</v>
      </c>
      <c r="BQ125" s="213">
        <v>0</v>
      </c>
      <c r="BR125" s="213">
        <v>0</v>
      </c>
      <c r="BS125" s="213">
        <v>0</v>
      </c>
      <c r="BT125" s="213">
        <v>0</v>
      </c>
      <c r="BU125" s="213">
        <v>0</v>
      </c>
      <c r="BV125" s="213">
        <v>0</v>
      </c>
      <c r="BW125" s="213">
        <v>0</v>
      </c>
      <c r="BX125" s="213">
        <v>0</v>
      </c>
      <c r="BY125" s="213">
        <v>0</v>
      </c>
      <c r="BZ125" s="213">
        <v>0</v>
      </c>
      <c r="CA125" s="213">
        <v>0</v>
      </c>
      <c r="CB125" s="213">
        <v>0</v>
      </c>
      <c r="CC125" s="213">
        <v>0</v>
      </c>
      <c r="CD125" s="213">
        <v>0</v>
      </c>
      <c r="CE125" s="213">
        <v>0</v>
      </c>
      <c r="CF125" s="213">
        <v>0</v>
      </c>
      <c r="CG125" s="213">
        <v>0</v>
      </c>
      <c r="CH125" s="213">
        <v>0</v>
      </c>
      <c r="CI125" s="213">
        <v>0</v>
      </c>
      <c r="CJ125" s="213">
        <v>0</v>
      </c>
      <c r="CK125" s="213">
        <v>0</v>
      </c>
      <c r="CL125" s="213">
        <v>0</v>
      </c>
      <c r="CM125" s="213">
        <v>0</v>
      </c>
      <c r="CN125" s="213">
        <v>0</v>
      </c>
      <c r="CO125" s="213">
        <v>0</v>
      </c>
      <c r="CP125" s="213">
        <v>0</v>
      </c>
      <c r="CQ125" s="213">
        <v>0</v>
      </c>
      <c r="CR125" s="213">
        <v>0</v>
      </c>
      <c r="CS125" s="213">
        <v>0</v>
      </c>
      <c r="CT125" s="213">
        <v>0</v>
      </c>
      <c r="CU125" s="213">
        <v>0</v>
      </c>
      <c r="CV125" s="213">
        <v>0</v>
      </c>
      <c r="CW125" s="213">
        <v>0</v>
      </c>
      <c r="CX125" s="213">
        <v>0</v>
      </c>
      <c r="CY125" s="213">
        <v>0</v>
      </c>
      <c r="CZ125" s="213">
        <v>0</v>
      </c>
      <c r="DA125" s="213">
        <v>0</v>
      </c>
      <c r="DB125" s="213">
        <v>0</v>
      </c>
      <c r="DC125" s="213">
        <v>0</v>
      </c>
      <c r="DD125" s="213">
        <v>0</v>
      </c>
      <c r="DE125" s="213">
        <v>0</v>
      </c>
      <c r="DF125" s="213">
        <v>0</v>
      </c>
      <c r="DG125" s="213">
        <v>0</v>
      </c>
      <c r="DH125" s="213">
        <v>0</v>
      </c>
      <c r="DI125" s="213">
        <v>0</v>
      </c>
      <c r="DJ125" s="213">
        <v>0</v>
      </c>
      <c r="DK125" s="213">
        <v>0</v>
      </c>
      <c r="DL125" s="214">
        <v>0</v>
      </c>
      <c r="DM125" s="343">
        <f t="shared" si="88"/>
        <v>0</v>
      </c>
      <c r="DN125" s="317">
        <f t="shared" si="89"/>
        <v>0</v>
      </c>
      <c r="DO125" s="317"/>
      <c r="DP125" s="317"/>
      <c r="DQ125" s="210"/>
      <c r="DR125" s="211" t="s">
        <v>252</v>
      </c>
      <c r="DS125" s="211"/>
      <c r="DT125" s="212"/>
      <c r="DU125" s="213">
        <f t="shared" ref="DU125:EC125" si="118">DU126</f>
        <v>0</v>
      </c>
      <c r="DV125" s="213">
        <f t="shared" si="118"/>
        <v>0</v>
      </c>
      <c r="DW125" s="213">
        <f t="shared" si="118"/>
        <v>0</v>
      </c>
      <c r="DX125" s="213">
        <f t="shared" si="118"/>
        <v>0</v>
      </c>
      <c r="DY125" s="213">
        <f t="shared" si="118"/>
        <v>0</v>
      </c>
      <c r="DZ125" s="213">
        <f t="shared" si="118"/>
        <v>0</v>
      </c>
      <c r="EA125" s="213">
        <f t="shared" si="118"/>
        <v>0</v>
      </c>
      <c r="EB125" s="213">
        <f t="shared" si="118"/>
        <v>0</v>
      </c>
      <c r="EC125" s="213">
        <f t="shared" si="118"/>
        <v>0</v>
      </c>
      <c r="ED125" s="214">
        <f t="shared" si="91"/>
        <v>0</v>
      </c>
      <c r="EE125" s="305">
        <f t="shared" si="117"/>
        <v>0</v>
      </c>
      <c r="EF125" s="306"/>
      <c r="EG125" s="314"/>
      <c r="EH125" s="101"/>
    </row>
    <row r="126" spans="1:138" s="126" customFormat="1" ht="15" hidden="1" customHeight="1" outlineLevel="1" x14ac:dyDescent="0.35">
      <c r="A126" s="37" t="s">
        <v>149</v>
      </c>
      <c r="B126" s="37">
        <v>10</v>
      </c>
      <c r="C126" s="38">
        <v>10.1</v>
      </c>
      <c r="D126" s="39"/>
      <c r="E126" s="208"/>
      <c r="F126" s="209"/>
      <c r="G126" s="209" t="s">
        <v>262</v>
      </c>
      <c r="H126" s="205"/>
      <c r="I126" s="206">
        <v>0</v>
      </c>
      <c r="J126" s="206">
        <v>0</v>
      </c>
      <c r="K126" s="206">
        <v>0</v>
      </c>
      <c r="L126" s="206">
        <v>0</v>
      </c>
      <c r="M126" s="206">
        <v>0</v>
      </c>
      <c r="N126" s="206">
        <v>0</v>
      </c>
      <c r="O126" s="206">
        <v>0</v>
      </c>
      <c r="P126" s="206">
        <v>0</v>
      </c>
      <c r="Q126" s="206">
        <v>0</v>
      </c>
      <c r="R126" s="206">
        <v>0</v>
      </c>
      <c r="S126" s="206">
        <v>0</v>
      </c>
      <c r="T126" s="206">
        <v>0</v>
      </c>
      <c r="U126" s="206">
        <v>0</v>
      </c>
      <c r="V126" s="206">
        <v>0</v>
      </c>
      <c r="W126" s="206">
        <v>0</v>
      </c>
      <c r="X126" s="206">
        <v>0</v>
      </c>
      <c r="Y126" s="206">
        <v>0</v>
      </c>
      <c r="Z126" s="206">
        <v>0</v>
      </c>
      <c r="AA126" s="206">
        <v>0</v>
      </c>
      <c r="AB126" s="206">
        <v>0</v>
      </c>
      <c r="AC126" s="206">
        <v>0</v>
      </c>
      <c r="AD126" s="206">
        <v>0</v>
      </c>
      <c r="AE126" s="206">
        <v>0</v>
      </c>
      <c r="AF126" s="206">
        <v>0</v>
      </c>
      <c r="AG126" s="206">
        <v>0</v>
      </c>
      <c r="AH126" s="206">
        <v>0</v>
      </c>
      <c r="AI126" s="206">
        <v>0</v>
      </c>
      <c r="AJ126" s="206">
        <v>0</v>
      </c>
      <c r="AK126" s="206">
        <v>0</v>
      </c>
      <c r="AL126" s="206">
        <v>0</v>
      </c>
      <c r="AM126" s="206">
        <v>0</v>
      </c>
      <c r="AN126" s="206">
        <v>0</v>
      </c>
      <c r="AO126" s="206">
        <v>0</v>
      </c>
      <c r="AP126" s="206">
        <v>0</v>
      </c>
      <c r="AQ126" s="206">
        <v>0</v>
      </c>
      <c r="AR126" s="206">
        <v>0</v>
      </c>
      <c r="AS126" s="206">
        <v>0</v>
      </c>
      <c r="AT126" s="206">
        <v>0</v>
      </c>
      <c r="AU126" s="206">
        <v>0</v>
      </c>
      <c r="AV126" s="206">
        <v>0</v>
      </c>
      <c r="AW126" s="206">
        <v>0</v>
      </c>
      <c r="AX126" s="206">
        <v>0</v>
      </c>
      <c r="AY126" s="206">
        <v>0</v>
      </c>
      <c r="AZ126" s="206">
        <v>0</v>
      </c>
      <c r="BA126" s="206">
        <v>0</v>
      </c>
      <c r="BB126" s="206">
        <v>0</v>
      </c>
      <c r="BC126" s="206">
        <v>0</v>
      </c>
      <c r="BD126" s="206">
        <v>0</v>
      </c>
      <c r="BE126" s="206">
        <v>0</v>
      </c>
      <c r="BF126" s="206">
        <v>0</v>
      </c>
      <c r="BG126" s="206">
        <v>0</v>
      </c>
      <c r="BH126" s="206">
        <v>0</v>
      </c>
      <c r="BI126" s="206">
        <v>0</v>
      </c>
      <c r="BJ126" s="206">
        <v>0</v>
      </c>
      <c r="BK126" s="206">
        <v>0</v>
      </c>
      <c r="BL126" s="206">
        <v>0</v>
      </c>
      <c r="BM126" s="206">
        <v>0</v>
      </c>
      <c r="BN126" s="206">
        <v>0</v>
      </c>
      <c r="BO126" s="206">
        <v>0</v>
      </c>
      <c r="BP126" s="206">
        <v>0</v>
      </c>
      <c r="BQ126" s="206">
        <v>0</v>
      </c>
      <c r="BR126" s="206">
        <v>0</v>
      </c>
      <c r="BS126" s="206">
        <v>0</v>
      </c>
      <c r="BT126" s="206">
        <v>0</v>
      </c>
      <c r="BU126" s="206">
        <v>0</v>
      </c>
      <c r="BV126" s="206">
        <v>0</v>
      </c>
      <c r="BW126" s="206">
        <v>0</v>
      </c>
      <c r="BX126" s="206">
        <v>0</v>
      </c>
      <c r="BY126" s="206">
        <v>0</v>
      </c>
      <c r="BZ126" s="206">
        <v>0</v>
      </c>
      <c r="CA126" s="206">
        <v>0</v>
      </c>
      <c r="CB126" s="206">
        <v>0</v>
      </c>
      <c r="CC126" s="206">
        <v>0</v>
      </c>
      <c r="CD126" s="206">
        <v>0</v>
      </c>
      <c r="CE126" s="206">
        <v>0</v>
      </c>
      <c r="CF126" s="206">
        <v>0</v>
      </c>
      <c r="CG126" s="206">
        <v>0</v>
      </c>
      <c r="CH126" s="206">
        <v>0</v>
      </c>
      <c r="CI126" s="206">
        <v>0</v>
      </c>
      <c r="CJ126" s="206">
        <v>0</v>
      </c>
      <c r="CK126" s="206">
        <v>0</v>
      </c>
      <c r="CL126" s="206">
        <v>0</v>
      </c>
      <c r="CM126" s="206">
        <v>0</v>
      </c>
      <c r="CN126" s="206">
        <v>0</v>
      </c>
      <c r="CO126" s="206">
        <v>0</v>
      </c>
      <c r="CP126" s="206">
        <v>0</v>
      </c>
      <c r="CQ126" s="206">
        <v>0</v>
      </c>
      <c r="CR126" s="206">
        <v>0</v>
      </c>
      <c r="CS126" s="206">
        <v>0</v>
      </c>
      <c r="CT126" s="206">
        <v>0</v>
      </c>
      <c r="CU126" s="206">
        <v>0</v>
      </c>
      <c r="CV126" s="206">
        <v>0</v>
      </c>
      <c r="CW126" s="206">
        <v>0</v>
      </c>
      <c r="CX126" s="206">
        <v>0</v>
      </c>
      <c r="CY126" s="206">
        <v>0</v>
      </c>
      <c r="CZ126" s="206">
        <v>0</v>
      </c>
      <c r="DA126" s="206">
        <v>0</v>
      </c>
      <c r="DB126" s="206">
        <v>0</v>
      </c>
      <c r="DC126" s="206">
        <v>0</v>
      </c>
      <c r="DD126" s="206">
        <v>0</v>
      </c>
      <c r="DE126" s="206">
        <v>0</v>
      </c>
      <c r="DF126" s="206">
        <v>0</v>
      </c>
      <c r="DG126" s="206">
        <v>0</v>
      </c>
      <c r="DH126" s="206">
        <v>0</v>
      </c>
      <c r="DI126" s="206">
        <v>0</v>
      </c>
      <c r="DJ126" s="206">
        <v>0</v>
      </c>
      <c r="DK126" s="206">
        <v>0</v>
      </c>
      <c r="DL126" s="207">
        <v>0</v>
      </c>
      <c r="DM126" s="343">
        <f t="shared" si="88"/>
        <v>0</v>
      </c>
      <c r="DN126" s="317">
        <f t="shared" si="89"/>
        <v>0</v>
      </c>
      <c r="DO126" s="317" t="s">
        <v>419</v>
      </c>
      <c r="DP126" s="317"/>
      <c r="DQ126" s="208"/>
      <c r="DR126" s="209"/>
      <c r="DS126" s="209" t="s">
        <v>262</v>
      </c>
      <c r="DT126" s="205"/>
      <c r="DU126" s="206">
        <f>I126/$DQ$4</f>
        <v>0</v>
      </c>
      <c r="DV126" s="206">
        <f>SUM(J126:O126)/$DQ$4</f>
        <v>0</v>
      </c>
      <c r="DW126" s="206">
        <f>SUM(P126:AL126)/$DQ$4</f>
        <v>0</v>
      </c>
      <c r="DX126" s="206">
        <f>SUM(AM126:CT126)/$DQ$4</f>
        <v>0</v>
      </c>
      <c r="DY126" s="206">
        <f>SUM(CU126:CY126)/$DQ$4</f>
        <v>0</v>
      </c>
      <c r="DZ126" s="206">
        <f>SUM(CZ126:DE126)/$DQ$4</f>
        <v>0</v>
      </c>
      <c r="EA126" s="206">
        <f>SUM(DF126:DG126)/$DQ$4</f>
        <v>0</v>
      </c>
      <c r="EB126" s="206">
        <f>SUM(DH126:DI126)/$DQ$4</f>
        <v>0</v>
      </c>
      <c r="EC126" s="206">
        <f>SUM(DJ126:DK126)/$DQ$4</f>
        <v>0</v>
      </c>
      <c r="ED126" s="207">
        <f t="shared" si="91"/>
        <v>0</v>
      </c>
      <c r="EE126" s="303">
        <f t="shared" si="117"/>
        <v>0</v>
      </c>
      <c r="EF126" s="306"/>
      <c r="EG126" s="314"/>
      <c r="EH126" s="101"/>
    </row>
    <row r="127" spans="1:138" s="126" customFormat="1" ht="15.5" collapsed="1" x14ac:dyDescent="0.35">
      <c r="A127" s="37" t="s">
        <v>149</v>
      </c>
      <c r="B127" s="37">
        <v>11</v>
      </c>
      <c r="C127" s="38"/>
      <c r="D127" s="39"/>
      <c r="E127" s="203" t="s">
        <v>263</v>
      </c>
      <c r="F127" s="209"/>
      <c r="G127" s="209"/>
      <c r="H127" s="205"/>
      <c r="I127" s="227">
        <v>0</v>
      </c>
      <c r="J127" s="227">
        <v>0</v>
      </c>
      <c r="K127" s="218">
        <v>0</v>
      </c>
      <c r="L127" s="218">
        <v>0</v>
      </c>
      <c r="M127" s="218">
        <v>0</v>
      </c>
      <c r="N127" s="218">
        <v>0</v>
      </c>
      <c r="O127" s="218">
        <v>0</v>
      </c>
      <c r="P127" s="218">
        <v>0</v>
      </c>
      <c r="Q127" s="218">
        <v>0</v>
      </c>
      <c r="R127" s="218">
        <v>0</v>
      </c>
      <c r="S127" s="218">
        <v>0</v>
      </c>
      <c r="T127" s="218">
        <v>0</v>
      </c>
      <c r="U127" s="218">
        <v>0</v>
      </c>
      <c r="V127" s="218">
        <v>0</v>
      </c>
      <c r="W127" s="218">
        <v>0</v>
      </c>
      <c r="X127" s="218">
        <v>0</v>
      </c>
      <c r="Y127" s="218">
        <v>0</v>
      </c>
      <c r="Z127" s="218">
        <v>0</v>
      </c>
      <c r="AA127" s="218">
        <v>0</v>
      </c>
      <c r="AB127" s="218">
        <v>0</v>
      </c>
      <c r="AC127" s="218">
        <v>0</v>
      </c>
      <c r="AD127" s="218">
        <v>0</v>
      </c>
      <c r="AE127" s="218">
        <v>0</v>
      </c>
      <c r="AF127" s="218">
        <v>0</v>
      </c>
      <c r="AG127" s="218">
        <v>0</v>
      </c>
      <c r="AH127" s="218">
        <v>0</v>
      </c>
      <c r="AI127" s="218">
        <v>0</v>
      </c>
      <c r="AJ127" s="218">
        <v>0</v>
      </c>
      <c r="AK127" s="218">
        <v>0</v>
      </c>
      <c r="AL127" s="218">
        <v>0</v>
      </c>
      <c r="AM127" s="218">
        <v>0</v>
      </c>
      <c r="AN127" s="218">
        <v>0</v>
      </c>
      <c r="AO127" s="218">
        <v>0</v>
      </c>
      <c r="AP127" s="218">
        <v>0</v>
      </c>
      <c r="AQ127" s="218">
        <v>0</v>
      </c>
      <c r="AR127" s="218">
        <v>0</v>
      </c>
      <c r="AS127" s="218">
        <v>0</v>
      </c>
      <c r="AT127" s="218">
        <v>0</v>
      </c>
      <c r="AU127" s="218">
        <v>0</v>
      </c>
      <c r="AV127" s="218">
        <v>0</v>
      </c>
      <c r="AW127" s="218">
        <v>0</v>
      </c>
      <c r="AX127" s="218">
        <v>0</v>
      </c>
      <c r="AY127" s="218">
        <v>0</v>
      </c>
      <c r="AZ127" s="218">
        <v>0</v>
      </c>
      <c r="BA127" s="218">
        <v>0</v>
      </c>
      <c r="BB127" s="218">
        <v>0</v>
      </c>
      <c r="BC127" s="218">
        <v>0</v>
      </c>
      <c r="BD127" s="218">
        <v>0</v>
      </c>
      <c r="BE127" s="218">
        <v>0</v>
      </c>
      <c r="BF127" s="218">
        <v>0</v>
      </c>
      <c r="BG127" s="218">
        <v>0</v>
      </c>
      <c r="BH127" s="218">
        <v>0</v>
      </c>
      <c r="BI127" s="218">
        <v>0</v>
      </c>
      <c r="BJ127" s="218">
        <v>0</v>
      </c>
      <c r="BK127" s="218">
        <v>0</v>
      </c>
      <c r="BL127" s="218">
        <v>0</v>
      </c>
      <c r="BM127" s="218">
        <v>0</v>
      </c>
      <c r="BN127" s="218">
        <v>0</v>
      </c>
      <c r="BO127" s="218">
        <v>0</v>
      </c>
      <c r="BP127" s="218">
        <v>0</v>
      </c>
      <c r="BQ127" s="218">
        <v>0</v>
      </c>
      <c r="BR127" s="218">
        <v>0</v>
      </c>
      <c r="BS127" s="218">
        <v>0</v>
      </c>
      <c r="BT127" s="218">
        <v>0</v>
      </c>
      <c r="BU127" s="218">
        <v>0</v>
      </c>
      <c r="BV127" s="218">
        <v>0</v>
      </c>
      <c r="BW127" s="218">
        <v>0</v>
      </c>
      <c r="BX127" s="218">
        <v>0</v>
      </c>
      <c r="BY127" s="218">
        <v>0</v>
      </c>
      <c r="BZ127" s="218">
        <v>0</v>
      </c>
      <c r="CA127" s="218">
        <v>0</v>
      </c>
      <c r="CB127" s="218">
        <v>0</v>
      </c>
      <c r="CC127" s="218">
        <v>0</v>
      </c>
      <c r="CD127" s="218">
        <v>0</v>
      </c>
      <c r="CE127" s="218">
        <v>0</v>
      </c>
      <c r="CF127" s="218">
        <v>0</v>
      </c>
      <c r="CG127" s="218">
        <v>0</v>
      </c>
      <c r="CH127" s="218">
        <v>0</v>
      </c>
      <c r="CI127" s="218">
        <v>0</v>
      </c>
      <c r="CJ127" s="218">
        <v>0</v>
      </c>
      <c r="CK127" s="218">
        <v>0</v>
      </c>
      <c r="CL127" s="218">
        <v>0</v>
      </c>
      <c r="CM127" s="218">
        <v>0</v>
      </c>
      <c r="CN127" s="218">
        <v>0</v>
      </c>
      <c r="CO127" s="218">
        <v>0</v>
      </c>
      <c r="CP127" s="218">
        <v>0</v>
      </c>
      <c r="CQ127" s="218">
        <v>0</v>
      </c>
      <c r="CR127" s="218">
        <v>0</v>
      </c>
      <c r="CS127" s="218">
        <v>0</v>
      </c>
      <c r="CT127" s="218">
        <v>0</v>
      </c>
      <c r="CU127" s="218">
        <v>0</v>
      </c>
      <c r="CV127" s="218">
        <v>0</v>
      </c>
      <c r="CW127" s="218">
        <v>0</v>
      </c>
      <c r="CX127" s="218">
        <v>0</v>
      </c>
      <c r="CY127" s="218">
        <v>0</v>
      </c>
      <c r="CZ127" s="218">
        <v>0</v>
      </c>
      <c r="DA127" s="218">
        <v>0</v>
      </c>
      <c r="DB127" s="218">
        <v>0</v>
      </c>
      <c r="DC127" s="218">
        <v>0</v>
      </c>
      <c r="DD127" s="218">
        <v>0</v>
      </c>
      <c r="DE127" s="218">
        <v>0</v>
      </c>
      <c r="DF127" s="218">
        <v>0</v>
      </c>
      <c r="DG127" s="218">
        <v>0</v>
      </c>
      <c r="DH127" s="218">
        <v>0</v>
      </c>
      <c r="DI127" s="218">
        <v>0</v>
      </c>
      <c r="DJ127" s="218">
        <v>0</v>
      </c>
      <c r="DK127" s="218">
        <v>0</v>
      </c>
      <c r="DL127" s="228">
        <v>0</v>
      </c>
      <c r="DM127" s="343">
        <f t="shared" si="88"/>
        <v>0</v>
      </c>
      <c r="DN127" s="317">
        <f t="shared" si="89"/>
        <v>0</v>
      </c>
      <c r="DO127" s="317"/>
      <c r="DP127" s="317"/>
      <c r="DQ127" s="203" t="s">
        <v>263</v>
      </c>
      <c r="DR127" s="209"/>
      <c r="DS127" s="209"/>
      <c r="DT127" s="205"/>
      <c r="DU127" s="218"/>
      <c r="DV127" s="218"/>
      <c r="DW127" s="218"/>
      <c r="DX127" s="218"/>
      <c r="DY127" s="218"/>
      <c r="DZ127" s="218"/>
      <c r="EA127" s="218"/>
      <c r="EB127" s="218"/>
      <c r="EC127" s="218"/>
      <c r="ED127" s="228">
        <f t="shared" si="91"/>
        <v>0</v>
      </c>
      <c r="EE127" s="303">
        <f t="shared" si="117"/>
        <v>0</v>
      </c>
      <c r="EF127" s="306"/>
      <c r="EG127" s="314"/>
      <c r="EH127" s="101"/>
    </row>
    <row r="128" spans="1:138" s="126" customFormat="1" ht="15.5" x14ac:dyDescent="0.35">
      <c r="A128" s="37" t="s">
        <v>149</v>
      </c>
      <c r="B128" s="37">
        <v>11</v>
      </c>
      <c r="C128" s="38">
        <v>11.1</v>
      </c>
      <c r="D128" s="39"/>
      <c r="E128" s="208"/>
      <c r="F128" s="209" t="s">
        <v>23</v>
      </c>
      <c r="G128" s="209"/>
      <c r="H128" s="205"/>
      <c r="I128" s="206">
        <v>0</v>
      </c>
      <c r="J128" s="206">
        <v>0</v>
      </c>
      <c r="K128" s="206">
        <v>0</v>
      </c>
      <c r="L128" s="206">
        <v>6006.4516666666668</v>
      </c>
      <c r="M128" s="206">
        <v>0</v>
      </c>
      <c r="N128" s="206">
        <v>0</v>
      </c>
      <c r="O128" s="206">
        <v>0</v>
      </c>
      <c r="P128" s="206">
        <v>0</v>
      </c>
      <c r="Q128" s="206">
        <v>0</v>
      </c>
      <c r="R128" s="206">
        <v>0</v>
      </c>
      <c r="S128" s="206">
        <v>0</v>
      </c>
      <c r="T128" s="206">
        <v>0</v>
      </c>
      <c r="U128" s="206">
        <v>0</v>
      </c>
      <c r="V128" s="206">
        <v>0</v>
      </c>
      <c r="W128" s="206">
        <v>0</v>
      </c>
      <c r="X128" s="206">
        <v>0</v>
      </c>
      <c r="Y128" s="206">
        <v>0</v>
      </c>
      <c r="Z128" s="206">
        <v>0</v>
      </c>
      <c r="AA128" s="206">
        <v>0</v>
      </c>
      <c r="AB128" s="206">
        <v>0</v>
      </c>
      <c r="AC128" s="206">
        <v>0</v>
      </c>
      <c r="AD128" s="206">
        <v>0</v>
      </c>
      <c r="AE128" s="206">
        <v>0</v>
      </c>
      <c r="AF128" s="206">
        <v>0</v>
      </c>
      <c r="AG128" s="206">
        <v>0</v>
      </c>
      <c r="AH128" s="206">
        <v>0</v>
      </c>
      <c r="AI128" s="206">
        <v>0</v>
      </c>
      <c r="AJ128" s="206">
        <v>0</v>
      </c>
      <c r="AK128" s="206">
        <v>0</v>
      </c>
      <c r="AL128" s="206">
        <v>0</v>
      </c>
      <c r="AM128" s="206">
        <v>0</v>
      </c>
      <c r="AN128" s="206">
        <v>0</v>
      </c>
      <c r="AO128" s="206">
        <v>0</v>
      </c>
      <c r="AP128" s="206">
        <v>0</v>
      </c>
      <c r="AQ128" s="206">
        <v>0</v>
      </c>
      <c r="AR128" s="206">
        <v>0</v>
      </c>
      <c r="AS128" s="206">
        <v>0</v>
      </c>
      <c r="AT128" s="206">
        <v>0</v>
      </c>
      <c r="AU128" s="206">
        <v>0</v>
      </c>
      <c r="AV128" s="206">
        <v>0</v>
      </c>
      <c r="AW128" s="206">
        <v>0</v>
      </c>
      <c r="AX128" s="206">
        <v>0</v>
      </c>
      <c r="AY128" s="206">
        <v>0</v>
      </c>
      <c r="AZ128" s="206">
        <v>0</v>
      </c>
      <c r="BA128" s="206">
        <v>0</v>
      </c>
      <c r="BB128" s="206">
        <v>0</v>
      </c>
      <c r="BC128" s="206">
        <v>0</v>
      </c>
      <c r="BD128" s="206">
        <v>0</v>
      </c>
      <c r="BE128" s="206">
        <v>0</v>
      </c>
      <c r="BF128" s="206">
        <v>0</v>
      </c>
      <c r="BG128" s="206">
        <v>0</v>
      </c>
      <c r="BH128" s="206">
        <v>0</v>
      </c>
      <c r="BI128" s="206">
        <v>0</v>
      </c>
      <c r="BJ128" s="206">
        <v>0</v>
      </c>
      <c r="BK128" s="206">
        <v>0</v>
      </c>
      <c r="BL128" s="206">
        <v>0</v>
      </c>
      <c r="BM128" s="206">
        <v>0</v>
      </c>
      <c r="BN128" s="206">
        <v>0</v>
      </c>
      <c r="BO128" s="206">
        <v>0</v>
      </c>
      <c r="BP128" s="206">
        <v>0</v>
      </c>
      <c r="BQ128" s="206">
        <v>0</v>
      </c>
      <c r="BR128" s="206">
        <v>0</v>
      </c>
      <c r="BS128" s="206">
        <v>0</v>
      </c>
      <c r="BT128" s="206">
        <v>0</v>
      </c>
      <c r="BU128" s="206">
        <v>0</v>
      </c>
      <c r="BV128" s="206">
        <v>0</v>
      </c>
      <c r="BW128" s="206">
        <v>0</v>
      </c>
      <c r="BX128" s="206">
        <v>0</v>
      </c>
      <c r="BY128" s="206">
        <v>0</v>
      </c>
      <c r="BZ128" s="206">
        <v>0</v>
      </c>
      <c r="CA128" s="206">
        <v>0</v>
      </c>
      <c r="CB128" s="206">
        <v>0</v>
      </c>
      <c r="CC128" s="206">
        <v>0</v>
      </c>
      <c r="CD128" s="206">
        <v>0</v>
      </c>
      <c r="CE128" s="206">
        <v>0</v>
      </c>
      <c r="CF128" s="206">
        <v>0</v>
      </c>
      <c r="CG128" s="206">
        <v>0</v>
      </c>
      <c r="CH128" s="206">
        <v>0</v>
      </c>
      <c r="CI128" s="206">
        <v>0</v>
      </c>
      <c r="CJ128" s="206">
        <v>0</v>
      </c>
      <c r="CK128" s="206">
        <v>0</v>
      </c>
      <c r="CL128" s="206">
        <v>0</v>
      </c>
      <c r="CM128" s="206">
        <v>0</v>
      </c>
      <c r="CN128" s="206">
        <v>0</v>
      </c>
      <c r="CO128" s="206">
        <v>0</v>
      </c>
      <c r="CP128" s="206">
        <v>0</v>
      </c>
      <c r="CQ128" s="206">
        <v>0</v>
      </c>
      <c r="CR128" s="206">
        <v>0</v>
      </c>
      <c r="CS128" s="206">
        <v>0</v>
      </c>
      <c r="CT128" s="206">
        <v>0</v>
      </c>
      <c r="CU128" s="206">
        <v>0</v>
      </c>
      <c r="CV128" s="206">
        <v>0</v>
      </c>
      <c r="CW128" s="206">
        <v>0</v>
      </c>
      <c r="CX128" s="206">
        <v>0</v>
      </c>
      <c r="CY128" s="206">
        <v>0</v>
      </c>
      <c r="CZ128" s="206">
        <v>0</v>
      </c>
      <c r="DA128" s="206">
        <v>0</v>
      </c>
      <c r="DB128" s="206">
        <v>0</v>
      </c>
      <c r="DC128" s="206">
        <v>0</v>
      </c>
      <c r="DD128" s="206">
        <v>0</v>
      </c>
      <c r="DE128" s="206">
        <v>0</v>
      </c>
      <c r="DF128" s="206">
        <v>0</v>
      </c>
      <c r="DG128" s="206">
        <v>0</v>
      </c>
      <c r="DH128" s="206">
        <v>0</v>
      </c>
      <c r="DI128" s="206">
        <v>0</v>
      </c>
      <c r="DJ128" s="206">
        <v>0</v>
      </c>
      <c r="DK128" s="206">
        <v>0</v>
      </c>
      <c r="DL128" s="207">
        <v>6006.4516666666668</v>
      </c>
      <c r="DM128" s="343">
        <f t="shared" si="88"/>
        <v>6006.4516666666668</v>
      </c>
      <c r="DN128" s="317">
        <f t="shared" si="89"/>
        <v>6006.4516666666668</v>
      </c>
      <c r="DO128" s="317" t="s">
        <v>419</v>
      </c>
      <c r="DP128" s="317" t="s">
        <v>428</v>
      </c>
      <c r="DQ128" s="208"/>
      <c r="DR128" s="209" t="s">
        <v>23</v>
      </c>
      <c r="DS128" s="209"/>
      <c r="DT128" s="205"/>
      <c r="DU128" s="206">
        <f t="shared" ref="DU128:DU134" si="119">I128/$DQ$4</f>
        <v>0</v>
      </c>
      <c r="DV128" s="206">
        <f t="shared" ref="DV128:DV134" si="120">SUM(J128:O128)/$DQ$4</f>
        <v>6.006451666666667</v>
      </c>
      <c r="DW128" s="206">
        <f t="shared" ref="DW128:DW134" si="121">SUM(P128:AL128)/$DQ$4</f>
        <v>0</v>
      </c>
      <c r="DX128" s="206">
        <f t="shared" ref="DX128:DX134" si="122">SUM(AM128:CT128)/$DQ$4</f>
        <v>0</v>
      </c>
      <c r="DY128" s="206">
        <f t="shared" ref="DY128:DY134" si="123">SUM(CU128:CY128)/$DQ$4</f>
        <v>0</v>
      </c>
      <c r="DZ128" s="206">
        <f t="shared" ref="DZ128:DZ134" si="124">SUM(CZ128:DE128)/$DQ$4</f>
        <v>0</v>
      </c>
      <c r="EA128" s="206">
        <f t="shared" ref="EA128:EA134" si="125">SUM(DF128:DG128)/$DQ$4</f>
        <v>0</v>
      </c>
      <c r="EB128" s="206">
        <f t="shared" ref="EB128:EB134" si="126">SUM(DH128:DI128)/$DQ$4</f>
        <v>0</v>
      </c>
      <c r="EC128" s="206">
        <f t="shared" ref="EC128:EC134" si="127">SUM(DJ128:DK128)/$DQ$4</f>
        <v>0</v>
      </c>
      <c r="ED128" s="207">
        <f t="shared" si="91"/>
        <v>6.006451666666667</v>
      </c>
      <c r="EE128" s="303">
        <f t="shared" si="117"/>
        <v>0</v>
      </c>
      <c r="EF128" s="306"/>
      <c r="EG128" s="314"/>
      <c r="EH128" s="101"/>
    </row>
    <row r="129" spans="1:210" s="126" customFormat="1" ht="15.5" x14ac:dyDescent="0.35">
      <c r="A129" s="37" t="s">
        <v>149</v>
      </c>
      <c r="B129" s="37">
        <v>11</v>
      </c>
      <c r="C129" s="38">
        <v>11.2</v>
      </c>
      <c r="D129" s="39"/>
      <c r="E129" s="208"/>
      <c r="F129" s="209" t="s">
        <v>264</v>
      </c>
      <c r="G129" s="209"/>
      <c r="H129" s="205"/>
      <c r="I129" s="206">
        <v>0</v>
      </c>
      <c r="J129" s="206">
        <v>0</v>
      </c>
      <c r="K129" s="206">
        <v>0</v>
      </c>
      <c r="L129" s="206">
        <v>0</v>
      </c>
      <c r="M129" s="206">
        <v>0</v>
      </c>
      <c r="N129" s="206">
        <v>0</v>
      </c>
      <c r="O129" s="206">
        <v>0</v>
      </c>
      <c r="P129" s="206">
        <v>0</v>
      </c>
      <c r="Q129" s="206">
        <v>0</v>
      </c>
      <c r="R129" s="206">
        <v>0</v>
      </c>
      <c r="S129" s="206">
        <v>0</v>
      </c>
      <c r="T129" s="206">
        <v>0</v>
      </c>
      <c r="U129" s="206">
        <v>0</v>
      </c>
      <c r="V129" s="206">
        <v>0</v>
      </c>
      <c r="W129" s="206">
        <v>0</v>
      </c>
      <c r="X129" s="206">
        <v>0</v>
      </c>
      <c r="Y129" s="206">
        <v>0</v>
      </c>
      <c r="Z129" s="206">
        <v>0</v>
      </c>
      <c r="AA129" s="206">
        <v>0</v>
      </c>
      <c r="AB129" s="206">
        <v>0</v>
      </c>
      <c r="AC129" s="206">
        <v>0</v>
      </c>
      <c r="AD129" s="206">
        <v>0</v>
      </c>
      <c r="AE129" s="206">
        <v>0</v>
      </c>
      <c r="AF129" s="206">
        <v>0</v>
      </c>
      <c r="AG129" s="206">
        <v>0</v>
      </c>
      <c r="AH129" s="206">
        <v>0</v>
      </c>
      <c r="AI129" s="206">
        <v>0</v>
      </c>
      <c r="AJ129" s="206">
        <v>0</v>
      </c>
      <c r="AK129" s="206">
        <v>0</v>
      </c>
      <c r="AL129" s="206">
        <v>0</v>
      </c>
      <c r="AM129" s="206">
        <v>0</v>
      </c>
      <c r="AN129" s="206">
        <v>0</v>
      </c>
      <c r="AO129" s="206">
        <v>0</v>
      </c>
      <c r="AP129" s="206">
        <v>0</v>
      </c>
      <c r="AQ129" s="206">
        <v>0</v>
      </c>
      <c r="AR129" s="206">
        <v>0</v>
      </c>
      <c r="AS129" s="206">
        <v>0</v>
      </c>
      <c r="AT129" s="206">
        <v>0</v>
      </c>
      <c r="AU129" s="206">
        <v>0</v>
      </c>
      <c r="AV129" s="206">
        <v>0</v>
      </c>
      <c r="AW129" s="206">
        <v>0</v>
      </c>
      <c r="AX129" s="206">
        <v>0</v>
      </c>
      <c r="AY129" s="206">
        <v>0</v>
      </c>
      <c r="AZ129" s="206">
        <v>0</v>
      </c>
      <c r="BA129" s="206">
        <v>0</v>
      </c>
      <c r="BB129" s="206">
        <v>0</v>
      </c>
      <c r="BC129" s="206">
        <v>0</v>
      </c>
      <c r="BD129" s="206">
        <v>0</v>
      </c>
      <c r="BE129" s="206">
        <v>0</v>
      </c>
      <c r="BF129" s="206">
        <v>0</v>
      </c>
      <c r="BG129" s="206">
        <v>0</v>
      </c>
      <c r="BH129" s="206">
        <v>0</v>
      </c>
      <c r="BI129" s="206">
        <v>0</v>
      </c>
      <c r="BJ129" s="206">
        <v>0</v>
      </c>
      <c r="BK129" s="206">
        <v>0</v>
      </c>
      <c r="BL129" s="206">
        <v>0</v>
      </c>
      <c r="BM129" s="206">
        <v>0</v>
      </c>
      <c r="BN129" s="206">
        <v>0</v>
      </c>
      <c r="BO129" s="206">
        <v>0</v>
      </c>
      <c r="BP129" s="206">
        <v>0</v>
      </c>
      <c r="BQ129" s="206">
        <v>0</v>
      </c>
      <c r="BR129" s="206">
        <v>0</v>
      </c>
      <c r="BS129" s="206">
        <v>0</v>
      </c>
      <c r="BT129" s="206">
        <v>0</v>
      </c>
      <c r="BU129" s="206">
        <v>0</v>
      </c>
      <c r="BV129" s="206">
        <v>0</v>
      </c>
      <c r="BW129" s="206">
        <v>0</v>
      </c>
      <c r="BX129" s="206">
        <v>0</v>
      </c>
      <c r="BY129" s="206">
        <v>0</v>
      </c>
      <c r="BZ129" s="206">
        <v>0</v>
      </c>
      <c r="CA129" s="206">
        <v>0</v>
      </c>
      <c r="CB129" s="206">
        <v>0</v>
      </c>
      <c r="CC129" s="206">
        <v>0</v>
      </c>
      <c r="CD129" s="206">
        <v>0</v>
      </c>
      <c r="CE129" s="206">
        <v>0</v>
      </c>
      <c r="CF129" s="206">
        <v>0</v>
      </c>
      <c r="CG129" s="206">
        <v>0</v>
      </c>
      <c r="CH129" s="206">
        <v>0</v>
      </c>
      <c r="CI129" s="206">
        <v>0</v>
      </c>
      <c r="CJ129" s="206">
        <v>0</v>
      </c>
      <c r="CK129" s="206">
        <v>0</v>
      </c>
      <c r="CL129" s="206">
        <v>0</v>
      </c>
      <c r="CM129" s="206">
        <v>0</v>
      </c>
      <c r="CN129" s="206">
        <v>0</v>
      </c>
      <c r="CO129" s="206">
        <v>0</v>
      </c>
      <c r="CP129" s="206">
        <v>0</v>
      </c>
      <c r="CQ129" s="206">
        <v>0</v>
      </c>
      <c r="CR129" s="206">
        <v>0</v>
      </c>
      <c r="CS129" s="206">
        <v>0</v>
      </c>
      <c r="CT129" s="206">
        <v>0</v>
      </c>
      <c r="CU129" s="206">
        <v>0</v>
      </c>
      <c r="CV129" s="206">
        <v>0</v>
      </c>
      <c r="CW129" s="206">
        <v>0</v>
      </c>
      <c r="CX129" s="206">
        <v>0</v>
      </c>
      <c r="CY129" s="206">
        <v>0</v>
      </c>
      <c r="CZ129" s="206">
        <v>0</v>
      </c>
      <c r="DA129" s="206">
        <v>0</v>
      </c>
      <c r="DB129" s="206">
        <v>0</v>
      </c>
      <c r="DC129" s="206">
        <v>0</v>
      </c>
      <c r="DD129" s="206">
        <v>0</v>
      </c>
      <c r="DE129" s="206">
        <v>0</v>
      </c>
      <c r="DF129" s="206">
        <v>0</v>
      </c>
      <c r="DG129" s="206">
        <v>0</v>
      </c>
      <c r="DH129" s="206">
        <v>0</v>
      </c>
      <c r="DI129" s="206">
        <v>0</v>
      </c>
      <c r="DJ129" s="206">
        <v>0</v>
      </c>
      <c r="DK129" s="206">
        <v>0</v>
      </c>
      <c r="DL129" s="207">
        <v>0</v>
      </c>
      <c r="DM129" s="343">
        <f t="shared" si="88"/>
        <v>0</v>
      </c>
      <c r="DN129" s="317">
        <f t="shared" si="89"/>
        <v>0</v>
      </c>
      <c r="DO129" s="317" t="s">
        <v>419</v>
      </c>
      <c r="DP129" s="317" t="s">
        <v>429</v>
      </c>
      <c r="DQ129" s="208"/>
      <c r="DR129" s="209" t="s">
        <v>264</v>
      </c>
      <c r="DS129" s="209"/>
      <c r="DT129" s="205"/>
      <c r="DU129" s="206">
        <f t="shared" si="119"/>
        <v>0</v>
      </c>
      <c r="DV129" s="206">
        <f t="shared" si="120"/>
        <v>0</v>
      </c>
      <c r="DW129" s="206">
        <f t="shared" si="121"/>
        <v>0</v>
      </c>
      <c r="DX129" s="206">
        <f t="shared" si="122"/>
        <v>0</v>
      </c>
      <c r="DY129" s="206">
        <f t="shared" si="123"/>
        <v>0</v>
      </c>
      <c r="DZ129" s="206">
        <f t="shared" si="124"/>
        <v>0</v>
      </c>
      <c r="EA129" s="206">
        <f t="shared" si="125"/>
        <v>0</v>
      </c>
      <c r="EB129" s="206">
        <f t="shared" si="126"/>
        <v>0</v>
      </c>
      <c r="EC129" s="206">
        <f t="shared" si="127"/>
        <v>0</v>
      </c>
      <c r="ED129" s="207">
        <f t="shared" si="91"/>
        <v>0</v>
      </c>
      <c r="EE129" s="303">
        <f t="shared" si="117"/>
        <v>0</v>
      </c>
      <c r="EF129" s="306"/>
      <c r="EG129" s="314"/>
      <c r="EH129" s="101"/>
    </row>
    <row r="130" spans="1:210" s="126" customFormat="1" ht="15.5" x14ac:dyDescent="0.35">
      <c r="A130" s="37" t="s">
        <v>149</v>
      </c>
      <c r="B130" s="37">
        <v>11</v>
      </c>
      <c r="C130" s="38">
        <v>11.3</v>
      </c>
      <c r="D130" s="39"/>
      <c r="E130" s="208"/>
      <c r="F130" s="209" t="s">
        <v>265</v>
      </c>
      <c r="G130" s="209"/>
      <c r="H130" s="205"/>
      <c r="I130" s="206">
        <v>185540.414407248</v>
      </c>
      <c r="J130" s="206">
        <v>0</v>
      </c>
      <c r="K130" s="206">
        <v>0</v>
      </c>
      <c r="L130" s="206">
        <v>0</v>
      </c>
      <c r="M130" s="206">
        <v>0</v>
      </c>
      <c r="N130" s="206">
        <v>0</v>
      </c>
      <c r="O130" s="206">
        <v>0</v>
      </c>
      <c r="P130" s="206">
        <v>0</v>
      </c>
      <c r="Q130" s="206">
        <v>0</v>
      </c>
      <c r="R130" s="206">
        <v>0</v>
      </c>
      <c r="S130" s="206">
        <v>0</v>
      </c>
      <c r="T130" s="206">
        <v>0</v>
      </c>
      <c r="U130" s="206">
        <v>0</v>
      </c>
      <c r="V130" s="206">
        <v>0</v>
      </c>
      <c r="W130" s="206">
        <v>0</v>
      </c>
      <c r="X130" s="206">
        <v>0</v>
      </c>
      <c r="Y130" s="206">
        <v>0</v>
      </c>
      <c r="Z130" s="206">
        <v>0</v>
      </c>
      <c r="AA130" s="206">
        <v>0</v>
      </c>
      <c r="AB130" s="206">
        <v>0</v>
      </c>
      <c r="AC130" s="206">
        <v>0</v>
      </c>
      <c r="AD130" s="206">
        <v>0</v>
      </c>
      <c r="AE130" s="206">
        <v>0</v>
      </c>
      <c r="AF130" s="206">
        <v>0</v>
      </c>
      <c r="AG130" s="206">
        <v>0</v>
      </c>
      <c r="AH130" s="206">
        <v>0</v>
      </c>
      <c r="AI130" s="206">
        <v>0</v>
      </c>
      <c r="AJ130" s="206">
        <v>0</v>
      </c>
      <c r="AK130" s="206">
        <v>0</v>
      </c>
      <c r="AL130" s="206">
        <v>0</v>
      </c>
      <c r="AM130" s="206">
        <v>0</v>
      </c>
      <c r="AN130" s="206">
        <v>0</v>
      </c>
      <c r="AO130" s="206">
        <v>0</v>
      </c>
      <c r="AP130" s="206">
        <v>0</v>
      </c>
      <c r="AQ130" s="206">
        <v>0</v>
      </c>
      <c r="AR130" s="206">
        <v>0</v>
      </c>
      <c r="AS130" s="206">
        <v>0</v>
      </c>
      <c r="AT130" s="206">
        <v>0</v>
      </c>
      <c r="AU130" s="206">
        <v>0</v>
      </c>
      <c r="AV130" s="206">
        <v>0</v>
      </c>
      <c r="AW130" s="206">
        <v>0</v>
      </c>
      <c r="AX130" s="206">
        <v>0</v>
      </c>
      <c r="AY130" s="206">
        <v>0</v>
      </c>
      <c r="AZ130" s="206">
        <v>0</v>
      </c>
      <c r="BA130" s="206">
        <v>0</v>
      </c>
      <c r="BB130" s="206">
        <v>0</v>
      </c>
      <c r="BC130" s="206">
        <v>0</v>
      </c>
      <c r="BD130" s="206">
        <v>0</v>
      </c>
      <c r="BE130" s="206">
        <v>0</v>
      </c>
      <c r="BF130" s="206">
        <v>0</v>
      </c>
      <c r="BG130" s="206">
        <v>0</v>
      </c>
      <c r="BH130" s="206">
        <v>0</v>
      </c>
      <c r="BI130" s="206">
        <v>0</v>
      </c>
      <c r="BJ130" s="206">
        <v>0</v>
      </c>
      <c r="BK130" s="206">
        <v>0</v>
      </c>
      <c r="BL130" s="206">
        <v>0</v>
      </c>
      <c r="BM130" s="206">
        <v>0</v>
      </c>
      <c r="BN130" s="206">
        <v>0</v>
      </c>
      <c r="BO130" s="206">
        <v>0</v>
      </c>
      <c r="BP130" s="206">
        <v>0</v>
      </c>
      <c r="BQ130" s="206">
        <v>0</v>
      </c>
      <c r="BR130" s="206">
        <v>0</v>
      </c>
      <c r="BS130" s="206">
        <v>0</v>
      </c>
      <c r="BT130" s="206">
        <v>0</v>
      </c>
      <c r="BU130" s="206">
        <v>0</v>
      </c>
      <c r="BV130" s="206">
        <v>0</v>
      </c>
      <c r="BW130" s="206">
        <v>0</v>
      </c>
      <c r="BX130" s="206">
        <v>0</v>
      </c>
      <c r="BY130" s="206">
        <v>0</v>
      </c>
      <c r="BZ130" s="206">
        <v>0</v>
      </c>
      <c r="CA130" s="206">
        <v>0</v>
      </c>
      <c r="CB130" s="206">
        <v>0</v>
      </c>
      <c r="CC130" s="206">
        <v>0</v>
      </c>
      <c r="CD130" s="206">
        <v>0</v>
      </c>
      <c r="CE130" s="206">
        <v>0</v>
      </c>
      <c r="CF130" s="206">
        <v>0</v>
      </c>
      <c r="CG130" s="206">
        <v>0</v>
      </c>
      <c r="CH130" s="206">
        <v>0</v>
      </c>
      <c r="CI130" s="206">
        <v>0</v>
      </c>
      <c r="CJ130" s="206">
        <v>0</v>
      </c>
      <c r="CK130" s="206">
        <v>0</v>
      </c>
      <c r="CL130" s="206">
        <v>0</v>
      </c>
      <c r="CM130" s="206">
        <v>0</v>
      </c>
      <c r="CN130" s="206">
        <v>0</v>
      </c>
      <c r="CO130" s="206">
        <v>0</v>
      </c>
      <c r="CP130" s="206">
        <v>0</v>
      </c>
      <c r="CQ130" s="206">
        <v>0</v>
      </c>
      <c r="CR130" s="206">
        <v>0</v>
      </c>
      <c r="CS130" s="206">
        <v>0</v>
      </c>
      <c r="CT130" s="206">
        <v>0</v>
      </c>
      <c r="CU130" s="206">
        <v>0</v>
      </c>
      <c r="CV130" s="206">
        <v>0</v>
      </c>
      <c r="CW130" s="206">
        <v>0</v>
      </c>
      <c r="CX130" s="206">
        <v>0</v>
      </c>
      <c r="CY130" s="206">
        <v>0</v>
      </c>
      <c r="CZ130" s="206">
        <v>0</v>
      </c>
      <c r="DA130" s="206">
        <v>0</v>
      </c>
      <c r="DB130" s="206">
        <v>0</v>
      </c>
      <c r="DC130" s="206">
        <v>0</v>
      </c>
      <c r="DD130" s="206">
        <v>0</v>
      </c>
      <c r="DE130" s="206">
        <v>0</v>
      </c>
      <c r="DF130" s="206">
        <v>0</v>
      </c>
      <c r="DG130" s="206">
        <v>0</v>
      </c>
      <c r="DH130" s="206">
        <v>0</v>
      </c>
      <c r="DI130" s="206">
        <v>0</v>
      </c>
      <c r="DJ130" s="206">
        <v>0</v>
      </c>
      <c r="DK130" s="206">
        <v>0</v>
      </c>
      <c r="DL130" s="207">
        <v>185540.414407248</v>
      </c>
      <c r="DM130" s="343">
        <f t="shared" si="88"/>
        <v>185540.414407248</v>
      </c>
      <c r="DN130" s="317">
        <f t="shared" si="89"/>
        <v>185540.414407248</v>
      </c>
      <c r="DO130" s="317" t="s">
        <v>419</v>
      </c>
      <c r="DP130" s="317"/>
      <c r="DQ130" s="208"/>
      <c r="DR130" s="209" t="s">
        <v>265</v>
      </c>
      <c r="DS130" s="209"/>
      <c r="DT130" s="205"/>
      <c r="DU130" s="206">
        <f t="shared" si="119"/>
        <v>185.54041440724799</v>
      </c>
      <c r="DV130" s="206">
        <f t="shared" si="120"/>
        <v>0</v>
      </c>
      <c r="DW130" s="206">
        <f t="shared" si="121"/>
        <v>0</v>
      </c>
      <c r="DX130" s="206">
        <f t="shared" si="122"/>
        <v>0</v>
      </c>
      <c r="DY130" s="206">
        <f t="shared" si="123"/>
        <v>0</v>
      </c>
      <c r="DZ130" s="206">
        <f t="shared" si="124"/>
        <v>0</v>
      </c>
      <c r="EA130" s="206">
        <f t="shared" si="125"/>
        <v>0</v>
      </c>
      <c r="EB130" s="206">
        <f t="shared" si="126"/>
        <v>0</v>
      </c>
      <c r="EC130" s="206">
        <f t="shared" si="127"/>
        <v>0</v>
      </c>
      <c r="ED130" s="207">
        <f t="shared" si="91"/>
        <v>185.54041440724799</v>
      </c>
      <c r="EE130" s="303">
        <f t="shared" si="117"/>
        <v>0</v>
      </c>
      <c r="EF130" s="306"/>
      <c r="EG130" s="314"/>
      <c r="EH130" s="101"/>
    </row>
    <row r="131" spans="1:210" s="126" customFormat="1" ht="15" hidden="1" customHeight="1" outlineLevel="1" x14ac:dyDescent="0.35">
      <c r="A131" s="37" t="s">
        <v>149</v>
      </c>
      <c r="B131" s="37">
        <v>11</v>
      </c>
      <c r="C131" s="38">
        <v>11.4</v>
      </c>
      <c r="D131" s="39"/>
      <c r="E131" s="208"/>
      <c r="F131" s="209" t="s">
        <v>266</v>
      </c>
      <c r="G131" s="209"/>
      <c r="H131" s="205"/>
      <c r="I131" s="206">
        <v>0</v>
      </c>
      <c r="J131" s="206">
        <v>0</v>
      </c>
      <c r="K131" s="206">
        <v>0</v>
      </c>
      <c r="L131" s="206">
        <v>0</v>
      </c>
      <c r="M131" s="206">
        <v>0</v>
      </c>
      <c r="N131" s="206">
        <v>0</v>
      </c>
      <c r="O131" s="206">
        <v>0</v>
      </c>
      <c r="P131" s="206">
        <v>0</v>
      </c>
      <c r="Q131" s="206">
        <v>0</v>
      </c>
      <c r="R131" s="206">
        <v>0</v>
      </c>
      <c r="S131" s="206">
        <v>0</v>
      </c>
      <c r="T131" s="206">
        <v>0</v>
      </c>
      <c r="U131" s="206">
        <v>0</v>
      </c>
      <c r="V131" s="206">
        <v>0</v>
      </c>
      <c r="W131" s="206">
        <v>0</v>
      </c>
      <c r="X131" s="206">
        <v>0</v>
      </c>
      <c r="Y131" s="206">
        <v>0</v>
      </c>
      <c r="Z131" s="206">
        <v>0</v>
      </c>
      <c r="AA131" s="206">
        <v>0</v>
      </c>
      <c r="AB131" s="206">
        <v>0</v>
      </c>
      <c r="AC131" s="206">
        <v>0</v>
      </c>
      <c r="AD131" s="206">
        <v>0</v>
      </c>
      <c r="AE131" s="206">
        <v>0</v>
      </c>
      <c r="AF131" s="206">
        <v>0</v>
      </c>
      <c r="AG131" s="206">
        <v>0</v>
      </c>
      <c r="AH131" s="206">
        <v>0</v>
      </c>
      <c r="AI131" s="206">
        <v>0</v>
      </c>
      <c r="AJ131" s="206">
        <v>0</v>
      </c>
      <c r="AK131" s="206">
        <v>0</v>
      </c>
      <c r="AL131" s="206">
        <v>0</v>
      </c>
      <c r="AM131" s="206">
        <v>0</v>
      </c>
      <c r="AN131" s="206">
        <v>0</v>
      </c>
      <c r="AO131" s="206">
        <v>0</v>
      </c>
      <c r="AP131" s="206">
        <v>0</v>
      </c>
      <c r="AQ131" s="206">
        <v>0</v>
      </c>
      <c r="AR131" s="206">
        <v>0</v>
      </c>
      <c r="AS131" s="206">
        <v>0</v>
      </c>
      <c r="AT131" s="206">
        <v>0</v>
      </c>
      <c r="AU131" s="206">
        <v>0</v>
      </c>
      <c r="AV131" s="206">
        <v>0</v>
      </c>
      <c r="AW131" s="206">
        <v>0</v>
      </c>
      <c r="AX131" s="206">
        <v>0</v>
      </c>
      <c r="AY131" s="206">
        <v>0</v>
      </c>
      <c r="AZ131" s="206">
        <v>0</v>
      </c>
      <c r="BA131" s="206">
        <v>0</v>
      </c>
      <c r="BB131" s="206">
        <v>0</v>
      </c>
      <c r="BC131" s="206">
        <v>0</v>
      </c>
      <c r="BD131" s="206">
        <v>0</v>
      </c>
      <c r="BE131" s="206">
        <v>0</v>
      </c>
      <c r="BF131" s="206">
        <v>0</v>
      </c>
      <c r="BG131" s="206">
        <v>0</v>
      </c>
      <c r="BH131" s="206">
        <v>0</v>
      </c>
      <c r="BI131" s="206">
        <v>0</v>
      </c>
      <c r="BJ131" s="206">
        <v>0</v>
      </c>
      <c r="BK131" s="206">
        <v>0</v>
      </c>
      <c r="BL131" s="206">
        <v>0</v>
      </c>
      <c r="BM131" s="206">
        <v>0</v>
      </c>
      <c r="BN131" s="206">
        <v>0</v>
      </c>
      <c r="BO131" s="206">
        <v>0</v>
      </c>
      <c r="BP131" s="206">
        <v>0</v>
      </c>
      <c r="BQ131" s="206">
        <v>0</v>
      </c>
      <c r="BR131" s="206">
        <v>0</v>
      </c>
      <c r="BS131" s="206">
        <v>0</v>
      </c>
      <c r="BT131" s="206">
        <v>0</v>
      </c>
      <c r="BU131" s="206">
        <v>0</v>
      </c>
      <c r="BV131" s="206">
        <v>0</v>
      </c>
      <c r="BW131" s="206">
        <v>0</v>
      </c>
      <c r="BX131" s="206">
        <v>0</v>
      </c>
      <c r="BY131" s="206">
        <v>0</v>
      </c>
      <c r="BZ131" s="206">
        <v>0</v>
      </c>
      <c r="CA131" s="206">
        <v>0</v>
      </c>
      <c r="CB131" s="206">
        <v>0</v>
      </c>
      <c r="CC131" s="206">
        <v>0</v>
      </c>
      <c r="CD131" s="206">
        <v>0</v>
      </c>
      <c r="CE131" s="206">
        <v>0</v>
      </c>
      <c r="CF131" s="206">
        <v>0</v>
      </c>
      <c r="CG131" s="206">
        <v>0</v>
      </c>
      <c r="CH131" s="206">
        <v>0</v>
      </c>
      <c r="CI131" s="206">
        <v>0</v>
      </c>
      <c r="CJ131" s="206">
        <v>0</v>
      </c>
      <c r="CK131" s="206">
        <v>0</v>
      </c>
      <c r="CL131" s="206">
        <v>0</v>
      </c>
      <c r="CM131" s="206">
        <v>0</v>
      </c>
      <c r="CN131" s="206">
        <v>0</v>
      </c>
      <c r="CO131" s="206">
        <v>0</v>
      </c>
      <c r="CP131" s="206">
        <v>0</v>
      </c>
      <c r="CQ131" s="206">
        <v>0</v>
      </c>
      <c r="CR131" s="206">
        <v>0</v>
      </c>
      <c r="CS131" s="206">
        <v>0</v>
      </c>
      <c r="CT131" s="206">
        <v>0</v>
      </c>
      <c r="CU131" s="206">
        <v>0</v>
      </c>
      <c r="CV131" s="206">
        <v>0</v>
      </c>
      <c r="CW131" s="206">
        <v>0</v>
      </c>
      <c r="CX131" s="206">
        <v>0</v>
      </c>
      <c r="CY131" s="206">
        <v>0</v>
      </c>
      <c r="CZ131" s="206">
        <v>0</v>
      </c>
      <c r="DA131" s="206">
        <v>0</v>
      </c>
      <c r="DB131" s="206">
        <v>0</v>
      </c>
      <c r="DC131" s="206">
        <v>0</v>
      </c>
      <c r="DD131" s="206">
        <v>0</v>
      </c>
      <c r="DE131" s="206">
        <v>0</v>
      </c>
      <c r="DF131" s="206">
        <v>0</v>
      </c>
      <c r="DG131" s="206">
        <v>0</v>
      </c>
      <c r="DH131" s="206">
        <v>0</v>
      </c>
      <c r="DI131" s="206">
        <v>0</v>
      </c>
      <c r="DJ131" s="206">
        <v>0</v>
      </c>
      <c r="DK131" s="206">
        <v>0</v>
      </c>
      <c r="DL131" s="207">
        <v>0</v>
      </c>
      <c r="DM131" s="343">
        <f t="shared" si="88"/>
        <v>0</v>
      </c>
      <c r="DN131" s="317">
        <f t="shared" si="89"/>
        <v>0</v>
      </c>
      <c r="DO131" s="317" t="s">
        <v>420</v>
      </c>
      <c r="DP131" s="317" t="s">
        <v>430</v>
      </c>
      <c r="DQ131" s="208"/>
      <c r="DR131" s="209" t="s">
        <v>266</v>
      </c>
      <c r="DS131" s="209"/>
      <c r="DT131" s="205"/>
      <c r="DU131" s="206">
        <f t="shared" si="119"/>
        <v>0</v>
      </c>
      <c r="DV131" s="206">
        <f t="shared" si="120"/>
        <v>0</v>
      </c>
      <c r="DW131" s="206">
        <f t="shared" si="121"/>
        <v>0</v>
      </c>
      <c r="DX131" s="206">
        <f t="shared" si="122"/>
        <v>0</v>
      </c>
      <c r="DY131" s="206">
        <f t="shared" si="123"/>
        <v>0</v>
      </c>
      <c r="DZ131" s="206">
        <f t="shared" si="124"/>
        <v>0</v>
      </c>
      <c r="EA131" s="206">
        <f t="shared" si="125"/>
        <v>0</v>
      </c>
      <c r="EB131" s="206">
        <f t="shared" si="126"/>
        <v>0</v>
      </c>
      <c r="EC131" s="206">
        <f t="shared" si="127"/>
        <v>0</v>
      </c>
      <c r="ED131" s="207">
        <f t="shared" si="91"/>
        <v>0</v>
      </c>
      <c r="EE131" s="303">
        <f t="shared" si="117"/>
        <v>0</v>
      </c>
      <c r="EF131" s="306"/>
      <c r="EG131" s="314"/>
      <c r="EH131" s="101"/>
    </row>
    <row r="132" spans="1:210" s="126" customFormat="1" ht="15" hidden="1" customHeight="1" outlineLevel="1" x14ac:dyDescent="0.35">
      <c r="A132" s="37" t="s">
        <v>149</v>
      </c>
      <c r="B132" s="37">
        <v>11</v>
      </c>
      <c r="C132" s="38">
        <v>11.5</v>
      </c>
      <c r="D132" s="39"/>
      <c r="E132" s="208"/>
      <c r="F132" s="209" t="s">
        <v>267</v>
      </c>
      <c r="G132" s="209"/>
      <c r="H132" s="205"/>
      <c r="I132" s="206">
        <v>0</v>
      </c>
      <c r="J132" s="206">
        <v>0</v>
      </c>
      <c r="K132" s="206">
        <v>0</v>
      </c>
      <c r="L132" s="206">
        <v>0</v>
      </c>
      <c r="M132" s="206">
        <v>0</v>
      </c>
      <c r="N132" s="206">
        <v>0</v>
      </c>
      <c r="O132" s="206">
        <v>0</v>
      </c>
      <c r="P132" s="206">
        <v>0</v>
      </c>
      <c r="Q132" s="206">
        <v>0</v>
      </c>
      <c r="R132" s="206">
        <v>0</v>
      </c>
      <c r="S132" s="206">
        <v>0</v>
      </c>
      <c r="T132" s="206">
        <v>0</v>
      </c>
      <c r="U132" s="206">
        <v>0</v>
      </c>
      <c r="V132" s="206">
        <v>0</v>
      </c>
      <c r="W132" s="206">
        <v>0</v>
      </c>
      <c r="X132" s="206">
        <v>0</v>
      </c>
      <c r="Y132" s="206">
        <v>0</v>
      </c>
      <c r="Z132" s="206">
        <v>0</v>
      </c>
      <c r="AA132" s="206">
        <v>0</v>
      </c>
      <c r="AB132" s="206">
        <v>0</v>
      </c>
      <c r="AC132" s="206">
        <v>0</v>
      </c>
      <c r="AD132" s="206">
        <v>0</v>
      </c>
      <c r="AE132" s="206">
        <v>0</v>
      </c>
      <c r="AF132" s="206">
        <v>0</v>
      </c>
      <c r="AG132" s="206">
        <v>0</v>
      </c>
      <c r="AH132" s="206">
        <v>0</v>
      </c>
      <c r="AI132" s="206">
        <v>0</v>
      </c>
      <c r="AJ132" s="206">
        <v>0</v>
      </c>
      <c r="AK132" s="206">
        <v>0</v>
      </c>
      <c r="AL132" s="206">
        <v>0</v>
      </c>
      <c r="AM132" s="206">
        <v>0</v>
      </c>
      <c r="AN132" s="206">
        <v>0</v>
      </c>
      <c r="AO132" s="206">
        <v>0</v>
      </c>
      <c r="AP132" s="206">
        <v>0</v>
      </c>
      <c r="AQ132" s="206">
        <v>0</v>
      </c>
      <c r="AR132" s="206">
        <v>0</v>
      </c>
      <c r="AS132" s="206">
        <v>0</v>
      </c>
      <c r="AT132" s="206">
        <v>0</v>
      </c>
      <c r="AU132" s="206">
        <v>0</v>
      </c>
      <c r="AV132" s="206">
        <v>0</v>
      </c>
      <c r="AW132" s="206">
        <v>0</v>
      </c>
      <c r="AX132" s="206">
        <v>0</v>
      </c>
      <c r="AY132" s="206">
        <v>0</v>
      </c>
      <c r="AZ132" s="206">
        <v>0</v>
      </c>
      <c r="BA132" s="206">
        <v>0</v>
      </c>
      <c r="BB132" s="206">
        <v>0</v>
      </c>
      <c r="BC132" s="206">
        <v>0</v>
      </c>
      <c r="BD132" s="206">
        <v>0</v>
      </c>
      <c r="BE132" s="206">
        <v>0</v>
      </c>
      <c r="BF132" s="206">
        <v>0</v>
      </c>
      <c r="BG132" s="206">
        <v>0</v>
      </c>
      <c r="BH132" s="206">
        <v>0</v>
      </c>
      <c r="BI132" s="206">
        <v>0</v>
      </c>
      <c r="BJ132" s="206">
        <v>0</v>
      </c>
      <c r="BK132" s="206">
        <v>0</v>
      </c>
      <c r="BL132" s="206">
        <v>0</v>
      </c>
      <c r="BM132" s="206">
        <v>0</v>
      </c>
      <c r="BN132" s="206">
        <v>0</v>
      </c>
      <c r="BO132" s="206">
        <v>0</v>
      </c>
      <c r="BP132" s="206">
        <v>0</v>
      </c>
      <c r="BQ132" s="206">
        <v>0</v>
      </c>
      <c r="BR132" s="206">
        <v>0</v>
      </c>
      <c r="BS132" s="206">
        <v>0</v>
      </c>
      <c r="BT132" s="206">
        <v>0</v>
      </c>
      <c r="BU132" s="206">
        <v>0</v>
      </c>
      <c r="BV132" s="206">
        <v>0</v>
      </c>
      <c r="BW132" s="206">
        <v>0</v>
      </c>
      <c r="BX132" s="206">
        <v>0</v>
      </c>
      <c r="BY132" s="206">
        <v>0</v>
      </c>
      <c r="BZ132" s="206">
        <v>0</v>
      </c>
      <c r="CA132" s="206">
        <v>0</v>
      </c>
      <c r="CB132" s="206">
        <v>0</v>
      </c>
      <c r="CC132" s="206">
        <v>0</v>
      </c>
      <c r="CD132" s="206">
        <v>0</v>
      </c>
      <c r="CE132" s="206">
        <v>0</v>
      </c>
      <c r="CF132" s="206">
        <v>0</v>
      </c>
      <c r="CG132" s="206">
        <v>0</v>
      </c>
      <c r="CH132" s="206">
        <v>0</v>
      </c>
      <c r="CI132" s="206">
        <v>0</v>
      </c>
      <c r="CJ132" s="206">
        <v>0</v>
      </c>
      <c r="CK132" s="206">
        <v>0</v>
      </c>
      <c r="CL132" s="206">
        <v>0</v>
      </c>
      <c r="CM132" s="206">
        <v>0</v>
      </c>
      <c r="CN132" s="206">
        <v>0</v>
      </c>
      <c r="CO132" s="206">
        <v>0</v>
      </c>
      <c r="CP132" s="206">
        <v>0</v>
      </c>
      <c r="CQ132" s="206">
        <v>0</v>
      </c>
      <c r="CR132" s="206">
        <v>0</v>
      </c>
      <c r="CS132" s="206">
        <v>0</v>
      </c>
      <c r="CT132" s="206">
        <v>0</v>
      </c>
      <c r="CU132" s="206">
        <v>0</v>
      </c>
      <c r="CV132" s="206">
        <v>0</v>
      </c>
      <c r="CW132" s="206">
        <v>0</v>
      </c>
      <c r="CX132" s="206">
        <v>0</v>
      </c>
      <c r="CY132" s="206">
        <v>0</v>
      </c>
      <c r="CZ132" s="206">
        <v>0</v>
      </c>
      <c r="DA132" s="206">
        <v>0</v>
      </c>
      <c r="DB132" s="206">
        <v>0</v>
      </c>
      <c r="DC132" s="206">
        <v>0</v>
      </c>
      <c r="DD132" s="206">
        <v>0</v>
      </c>
      <c r="DE132" s="206">
        <v>0</v>
      </c>
      <c r="DF132" s="206">
        <v>0</v>
      </c>
      <c r="DG132" s="206">
        <v>0</v>
      </c>
      <c r="DH132" s="206">
        <v>0</v>
      </c>
      <c r="DI132" s="206">
        <v>0</v>
      </c>
      <c r="DJ132" s="206">
        <v>0</v>
      </c>
      <c r="DK132" s="206">
        <v>0</v>
      </c>
      <c r="DL132" s="207">
        <v>0</v>
      </c>
      <c r="DM132" s="343">
        <f t="shared" si="88"/>
        <v>0</v>
      </c>
      <c r="DN132" s="317">
        <f t="shared" si="89"/>
        <v>0</v>
      </c>
      <c r="DO132" s="317" t="s">
        <v>420</v>
      </c>
      <c r="DP132" s="317"/>
      <c r="DQ132" s="208"/>
      <c r="DR132" s="209" t="s">
        <v>267</v>
      </c>
      <c r="DS132" s="209"/>
      <c r="DT132" s="205"/>
      <c r="DU132" s="206">
        <f t="shared" si="119"/>
        <v>0</v>
      </c>
      <c r="DV132" s="206">
        <f t="shared" si="120"/>
        <v>0</v>
      </c>
      <c r="DW132" s="206">
        <f t="shared" si="121"/>
        <v>0</v>
      </c>
      <c r="DX132" s="206">
        <f t="shared" si="122"/>
        <v>0</v>
      </c>
      <c r="DY132" s="206">
        <f t="shared" si="123"/>
        <v>0</v>
      </c>
      <c r="DZ132" s="206">
        <f t="shared" si="124"/>
        <v>0</v>
      </c>
      <c r="EA132" s="206">
        <f t="shared" si="125"/>
        <v>0</v>
      </c>
      <c r="EB132" s="206">
        <f t="shared" si="126"/>
        <v>0</v>
      </c>
      <c r="EC132" s="206">
        <f t="shared" si="127"/>
        <v>0</v>
      </c>
      <c r="ED132" s="207">
        <f t="shared" si="91"/>
        <v>0</v>
      </c>
      <c r="EE132" s="303">
        <f t="shared" si="117"/>
        <v>0</v>
      </c>
      <c r="EF132" s="306"/>
      <c r="EG132" s="314"/>
      <c r="EH132" s="101"/>
    </row>
    <row r="133" spans="1:210" s="126" customFormat="1" ht="15.5" collapsed="1" x14ac:dyDescent="0.35">
      <c r="A133" s="37" t="s">
        <v>149</v>
      </c>
      <c r="B133" s="37">
        <v>12</v>
      </c>
      <c r="C133" s="38"/>
      <c r="D133" s="39"/>
      <c r="E133" s="229" t="s">
        <v>268</v>
      </c>
      <c r="F133" s="221"/>
      <c r="G133" s="221"/>
      <c r="H133" s="223"/>
      <c r="I133" s="206">
        <v>0</v>
      </c>
      <c r="J133" s="206">
        <v>0</v>
      </c>
      <c r="K133" s="206">
        <v>0</v>
      </c>
      <c r="L133" s="206">
        <v>0</v>
      </c>
      <c r="M133" s="206">
        <v>0</v>
      </c>
      <c r="N133" s="206">
        <v>0</v>
      </c>
      <c r="O133" s="206">
        <v>0</v>
      </c>
      <c r="P133" s="206">
        <v>0</v>
      </c>
      <c r="Q133" s="206">
        <v>0</v>
      </c>
      <c r="R133" s="206">
        <v>0</v>
      </c>
      <c r="S133" s="206">
        <v>0</v>
      </c>
      <c r="T133" s="206">
        <v>0</v>
      </c>
      <c r="U133" s="206">
        <v>0</v>
      </c>
      <c r="V133" s="206">
        <v>0</v>
      </c>
      <c r="W133" s="206">
        <v>0</v>
      </c>
      <c r="X133" s="206">
        <v>0</v>
      </c>
      <c r="Y133" s="206">
        <v>0</v>
      </c>
      <c r="Z133" s="206">
        <v>0</v>
      </c>
      <c r="AA133" s="206">
        <v>0</v>
      </c>
      <c r="AB133" s="206">
        <v>0</v>
      </c>
      <c r="AC133" s="206">
        <v>0</v>
      </c>
      <c r="AD133" s="206">
        <v>0</v>
      </c>
      <c r="AE133" s="206">
        <v>0</v>
      </c>
      <c r="AF133" s="206">
        <v>0</v>
      </c>
      <c r="AG133" s="206">
        <v>0</v>
      </c>
      <c r="AH133" s="206">
        <v>0</v>
      </c>
      <c r="AI133" s="206">
        <v>0</v>
      </c>
      <c r="AJ133" s="206">
        <v>0</v>
      </c>
      <c r="AK133" s="206">
        <v>0</v>
      </c>
      <c r="AL133" s="206">
        <v>0</v>
      </c>
      <c r="AM133" s="206">
        <v>0</v>
      </c>
      <c r="AN133" s="206">
        <v>0</v>
      </c>
      <c r="AO133" s="206">
        <v>0</v>
      </c>
      <c r="AP133" s="206">
        <v>0</v>
      </c>
      <c r="AQ133" s="206">
        <v>0</v>
      </c>
      <c r="AR133" s="206">
        <v>0</v>
      </c>
      <c r="AS133" s="206">
        <v>0</v>
      </c>
      <c r="AT133" s="206">
        <v>0</v>
      </c>
      <c r="AU133" s="206">
        <v>0</v>
      </c>
      <c r="AV133" s="206">
        <v>0</v>
      </c>
      <c r="AW133" s="206">
        <v>0</v>
      </c>
      <c r="AX133" s="206">
        <v>0</v>
      </c>
      <c r="AY133" s="206">
        <v>0</v>
      </c>
      <c r="AZ133" s="206">
        <v>0</v>
      </c>
      <c r="BA133" s="206">
        <v>0</v>
      </c>
      <c r="BB133" s="206">
        <v>0</v>
      </c>
      <c r="BC133" s="206">
        <v>0</v>
      </c>
      <c r="BD133" s="206">
        <v>0</v>
      </c>
      <c r="BE133" s="206">
        <v>0</v>
      </c>
      <c r="BF133" s="206">
        <v>0</v>
      </c>
      <c r="BG133" s="206">
        <v>0</v>
      </c>
      <c r="BH133" s="206">
        <v>0</v>
      </c>
      <c r="BI133" s="206">
        <v>0</v>
      </c>
      <c r="BJ133" s="206">
        <v>0</v>
      </c>
      <c r="BK133" s="206">
        <v>0</v>
      </c>
      <c r="BL133" s="206">
        <v>0</v>
      </c>
      <c r="BM133" s="206">
        <v>0</v>
      </c>
      <c r="BN133" s="206">
        <v>0</v>
      </c>
      <c r="BO133" s="206">
        <v>0</v>
      </c>
      <c r="BP133" s="206">
        <v>0</v>
      </c>
      <c r="BQ133" s="206">
        <v>0</v>
      </c>
      <c r="BR133" s="206">
        <v>0</v>
      </c>
      <c r="BS133" s="206">
        <v>0</v>
      </c>
      <c r="BT133" s="206">
        <v>0</v>
      </c>
      <c r="BU133" s="206">
        <v>0</v>
      </c>
      <c r="BV133" s="206">
        <v>0</v>
      </c>
      <c r="BW133" s="206">
        <v>0</v>
      </c>
      <c r="BX133" s="206">
        <v>0</v>
      </c>
      <c r="BY133" s="206">
        <v>0</v>
      </c>
      <c r="BZ133" s="206">
        <v>0</v>
      </c>
      <c r="CA133" s="206">
        <v>0</v>
      </c>
      <c r="CB133" s="206">
        <v>0</v>
      </c>
      <c r="CC133" s="206">
        <v>0</v>
      </c>
      <c r="CD133" s="206">
        <v>0</v>
      </c>
      <c r="CE133" s="206">
        <v>0</v>
      </c>
      <c r="CF133" s="206">
        <v>0</v>
      </c>
      <c r="CG133" s="206">
        <v>0</v>
      </c>
      <c r="CH133" s="206">
        <v>0</v>
      </c>
      <c r="CI133" s="206">
        <v>0</v>
      </c>
      <c r="CJ133" s="206">
        <v>0</v>
      </c>
      <c r="CK133" s="206">
        <v>0</v>
      </c>
      <c r="CL133" s="206">
        <v>0</v>
      </c>
      <c r="CM133" s="206">
        <v>0</v>
      </c>
      <c r="CN133" s="206">
        <v>0</v>
      </c>
      <c r="CO133" s="206">
        <v>0</v>
      </c>
      <c r="CP133" s="206">
        <v>0</v>
      </c>
      <c r="CQ133" s="206">
        <v>0</v>
      </c>
      <c r="CR133" s="206">
        <v>0</v>
      </c>
      <c r="CS133" s="206">
        <v>0</v>
      </c>
      <c r="CT133" s="206">
        <v>0</v>
      </c>
      <c r="CU133" s="206">
        <v>0</v>
      </c>
      <c r="CV133" s="206">
        <v>0</v>
      </c>
      <c r="CW133" s="206">
        <v>0</v>
      </c>
      <c r="CX133" s="206">
        <v>0</v>
      </c>
      <c r="CY133" s="206">
        <v>0</v>
      </c>
      <c r="CZ133" s="206">
        <v>0</v>
      </c>
      <c r="DA133" s="206">
        <v>0</v>
      </c>
      <c r="DB133" s="206">
        <v>0</v>
      </c>
      <c r="DC133" s="206">
        <v>0</v>
      </c>
      <c r="DD133" s="206">
        <v>0</v>
      </c>
      <c r="DE133" s="206">
        <v>0</v>
      </c>
      <c r="DF133" s="206">
        <v>0</v>
      </c>
      <c r="DG133" s="206">
        <v>0</v>
      </c>
      <c r="DH133" s="206">
        <v>0</v>
      </c>
      <c r="DI133" s="206">
        <v>0</v>
      </c>
      <c r="DJ133" s="206">
        <v>0</v>
      </c>
      <c r="DK133" s="206">
        <v>0</v>
      </c>
      <c r="DL133" s="207">
        <v>0</v>
      </c>
      <c r="DM133" s="343">
        <f t="shared" si="88"/>
        <v>0</v>
      </c>
      <c r="DN133" s="317">
        <f t="shared" si="89"/>
        <v>0</v>
      </c>
      <c r="DO133" s="317" t="s">
        <v>420</v>
      </c>
      <c r="DP133" s="317"/>
      <c r="DQ133" s="307" t="s">
        <v>268</v>
      </c>
      <c r="DR133" s="221"/>
      <c r="DS133" s="221"/>
      <c r="DT133" s="223"/>
      <c r="DU133" s="206">
        <f t="shared" si="119"/>
        <v>0</v>
      </c>
      <c r="DV133" s="206">
        <f t="shared" si="120"/>
        <v>0</v>
      </c>
      <c r="DW133" s="206">
        <f t="shared" si="121"/>
        <v>0</v>
      </c>
      <c r="DX133" s="206">
        <f t="shared" si="122"/>
        <v>0</v>
      </c>
      <c r="DY133" s="206">
        <f t="shared" si="123"/>
        <v>0</v>
      </c>
      <c r="DZ133" s="206">
        <f t="shared" si="124"/>
        <v>0</v>
      </c>
      <c r="EA133" s="206">
        <f t="shared" si="125"/>
        <v>0</v>
      </c>
      <c r="EB133" s="206">
        <f t="shared" si="126"/>
        <v>0</v>
      </c>
      <c r="EC133" s="206">
        <f t="shared" si="127"/>
        <v>0</v>
      </c>
      <c r="ED133" s="207">
        <f t="shared" si="91"/>
        <v>0</v>
      </c>
      <c r="EE133" s="303">
        <f t="shared" si="117"/>
        <v>0</v>
      </c>
      <c r="EF133" s="306"/>
      <c r="EG133" s="314"/>
      <c r="EH133" s="101"/>
      <c r="HB133" s="126">
        <v>0</v>
      </c>
    </row>
    <row r="134" spans="1:210" s="126" customFormat="1" ht="15.5" x14ac:dyDescent="0.35">
      <c r="A134" s="37" t="s">
        <v>149</v>
      </c>
      <c r="B134" s="37">
        <v>13</v>
      </c>
      <c r="C134" s="38"/>
      <c r="D134" s="39"/>
      <c r="E134" s="203" t="s">
        <v>269</v>
      </c>
      <c r="F134" s="218"/>
      <c r="G134" s="209"/>
      <c r="H134" s="205"/>
      <c r="I134" s="206">
        <v>0</v>
      </c>
      <c r="J134" s="206">
        <v>0</v>
      </c>
      <c r="K134" s="206">
        <v>0</v>
      </c>
      <c r="L134" s="206">
        <v>0</v>
      </c>
      <c r="M134" s="206">
        <v>0</v>
      </c>
      <c r="N134" s="206">
        <v>0</v>
      </c>
      <c r="O134" s="206">
        <v>0</v>
      </c>
      <c r="P134" s="206">
        <v>0</v>
      </c>
      <c r="Q134" s="206">
        <v>0</v>
      </c>
      <c r="R134" s="206">
        <v>0</v>
      </c>
      <c r="S134" s="206">
        <v>0</v>
      </c>
      <c r="T134" s="206">
        <v>0</v>
      </c>
      <c r="U134" s="206">
        <v>0</v>
      </c>
      <c r="V134" s="206">
        <v>0</v>
      </c>
      <c r="W134" s="206">
        <v>0</v>
      </c>
      <c r="X134" s="206">
        <v>0</v>
      </c>
      <c r="Y134" s="206">
        <v>0</v>
      </c>
      <c r="Z134" s="206">
        <v>0</v>
      </c>
      <c r="AA134" s="206">
        <v>0</v>
      </c>
      <c r="AB134" s="206">
        <v>0</v>
      </c>
      <c r="AC134" s="206">
        <v>0</v>
      </c>
      <c r="AD134" s="206">
        <v>0</v>
      </c>
      <c r="AE134" s="206">
        <v>0</v>
      </c>
      <c r="AF134" s="206">
        <v>0</v>
      </c>
      <c r="AG134" s="206">
        <v>0</v>
      </c>
      <c r="AH134" s="206">
        <v>0</v>
      </c>
      <c r="AI134" s="206">
        <v>0</v>
      </c>
      <c r="AJ134" s="206">
        <v>0</v>
      </c>
      <c r="AK134" s="206">
        <v>0</v>
      </c>
      <c r="AL134" s="206">
        <v>0</v>
      </c>
      <c r="AM134" s="206">
        <v>0</v>
      </c>
      <c r="AN134" s="206">
        <v>0</v>
      </c>
      <c r="AO134" s="206">
        <v>0</v>
      </c>
      <c r="AP134" s="206">
        <v>0</v>
      </c>
      <c r="AQ134" s="206">
        <v>0</v>
      </c>
      <c r="AR134" s="206">
        <v>0</v>
      </c>
      <c r="AS134" s="206">
        <v>0</v>
      </c>
      <c r="AT134" s="206">
        <v>0</v>
      </c>
      <c r="AU134" s="206">
        <v>0</v>
      </c>
      <c r="AV134" s="206">
        <v>0</v>
      </c>
      <c r="AW134" s="206">
        <v>0</v>
      </c>
      <c r="AX134" s="206">
        <v>0</v>
      </c>
      <c r="AY134" s="206">
        <v>0</v>
      </c>
      <c r="AZ134" s="206">
        <v>0</v>
      </c>
      <c r="BA134" s="206">
        <v>0</v>
      </c>
      <c r="BB134" s="206">
        <v>0</v>
      </c>
      <c r="BC134" s="206">
        <v>0</v>
      </c>
      <c r="BD134" s="206">
        <v>0</v>
      </c>
      <c r="BE134" s="206">
        <v>0</v>
      </c>
      <c r="BF134" s="206">
        <v>0</v>
      </c>
      <c r="BG134" s="206">
        <v>0</v>
      </c>
      <c r="BH134" s="206">
        <v>0</v>
      </c>
      <c r="BI134" s="206">
        <v>0</v>
      </c>
      <c r="BJ134" s="206">
        <v>0</v>
      </c>
      <c r="BK134" s="206">
        <v>0</v>
      </c>
      <c r="BL134" s="206">
        <v>0</v>
      </c>
      <c r="BM134" s="206">
        <v>0</v>
      </c>
      <c r="BN134" s="206">
        <v>0</v>
      </c>
      <c r="BO134" s="206">
        <v>0</v>
      </c>
      <c r="BP134" s="206">
        <v>0</v>
      </c>
      <c r="BQ134" s="206">
        <v>0</v>
      </c>
      <c r="BR134" s="206">
        <v>0</v>
      </c>
      <c r="BS134" s="206">
        <v>0</v>
      </c>
      <c r="BT134" s="206">
        <v>0</v>
      </c>
      <c r="BU134" s="206">
        <v>0</v>
      </c>
      <c r="BV134" s="206">
        <v>0</v>
      </c>
      <c r="BW134" s="206">
        <v>0</v>
      </c>
      <c r="BX134" s="206">
        <v>0</v>
      </c>
      <c r="BY134" s="206">
        <v>0</v>
      </c>
      <c r="BZ134" s="206">
        <v>0</v>
      </c>
      <c r="CA134" s="206">
        <v>0</v>
      </c>
      <c r="CB134" s="206">
        <v>0</v>
      </c>
      <c r="CC134" s="206">
        <v>0</v>
      </c>
      <c r="CD134" s="206">
        <v>0</v>
      </c>
      <c r="CE134" s="206">
        <v>0</v>
      </c>
      <c r="CF134" s="206">
        <v>0</v>
      </c>
      <c r="CG134" s="206">
        <v>0</v>
      </c>
      <c r="CH134" s="206">
        <v>0</v>
      </c>
      <c r="CI134" s="206">
        <v>0</v>
      </c>
      <c r="CJ134" s="206">
        <v>0</v>
      </c>
      <c r="CK134" s="206">
        <v>0</v>
      </c>
      <c r="CL134" s="206">
        <v>0</v>
      </c>
      <c r="CM134" s="206">
        <v>0</v>
      </c>
      <c r="CN134" s="206">
        <v>0</v>
      </c>
      <c r="CO134" s="206">
        <v>0</v>
      </c>
      <c r="CP134" s="206">
        <v>0</v>
      </c>
      <c r="CQ134" s="206">
        <v>0</v>
      </c>
      <c r="CR134" s="206">
        <v>0</v>
      </c>
      <c r="CS134" s="206">
        <v>0</v>
      </c>
      <c r="CT134" s="206">
        <v>0</v>
      </c>
      <c r="CU134" s="206">
        <v>0</v>
      </c>
      <c r="CV134" s="206">
        <v>0</v>
      </c>
      <c r="CW134" s="206">
        <v>0</v>
      </c>
      <c r="CX134" s="206">
        <v>0</v>
      </c>
      <c r="CY134" s="206">
        <v>0</v>
      </c>
      <c r="CZ134" s="206">
        <v>0</v>
      </c>
      <c r="DA134" s="206">
        <v>0</v>
      </c>
      <c r="DB134" s="206">
        <v>0</v>
      </c>
      <c r="DC134" s="206">
        <v>0</v>
      </c>
      <c r="DD134" s="206">
        <v>0</v>
      </c>
      <c r="DE134" s="206">
        <v>0</v>
      </c>
      <c r="DF134" s="206">
        <v>0</v>
      </c>
      <c r="DG134" s="206">
        <v>0</v>
      </c>
      <c r="DH134" s="206">
        <v>0</v>
      </c>
      <c r="DI134" s="206">
        <v>0</v>
      </c>
      <c r="DJ134" s="206">
        <v>0</v>
      </c>
      <c r="DK134" s="206">
        <v>0</v>
      </c>
      <c r="DL134" s="207">
        <v>0</v>
      </c>
      <c r="DM134" s="343">
        <f t="shared" si="88"/>
        <v>0</v>
      </c>
      <c r="DN134" s="317">
        <f t="shared" si="89"/>
        <v>0</v>
      </c>
      <c r="DO134" s="317" t="s">
        <v>418</v>
      </c>
      <c r="DP134" s="317"/>
      <c r="DQ134" s="290" t="s">
        <v>269</v>
      </c>
      <c r="DR134" s="218"/>
      <c r="DS134" s="209"/>
      <c r="DT134" s="205"/>
      <c r="DU134" s="206">
        <f t="shared" si="119"/>
        <v>0</v>
      </c>
      <c r="DV134" s="206">
        <f t="shared" si="120"/>
        <v>0</v>
      </c>
      <c r="DW134" s="206">
        <f t="shared" si="121"/>
        <v>0</v>
      </c>
      <c r="DX134" s="206">
        <f t="shared" si="122"/>
        <v>0</v>
      </c>
      <c r="DY134" s="206">
        <f t="shared" si="123"/>
        <v>0</v>
      </c>
      <c r="DZ134" s="206">
        <f t="shared" si="124"/>
        <v>0</v>
      </c>
      <c r="EA134" s="206">
        <f t="shared" si="125"/>
        <v>0</v>
      </c>
      <c r="EB134" s="206">
        <f t="shared" si="126"/>
        <v>0</v>
      </c>
      <c r="EC134" s="206">
        <f t="shared" si="127"/>
        <v>0</v>
      </c>
      <c r="ED134" s="207">
        <f t="shared" si="91"/>
        <v>0</v>
      </c>
      <c r="EE134" s="303">
        <f t="shared" si="117"/>
        <v>0</v>
      </c>
      <c r="EF134" s="306"/>
      <c r="EG134" s="314"/>
      <c r="EH134" s="101"/>
    </row>
    <row r="135" spans="1:210" s="126" customFormat="1" ht="15.5" x14ac:dyDescent="0.35">
      <c r="A135" s="127"/>
      <c r="B135" s="127"/>
      <c r="C135" s="128"/>
      <c r="D135" s="129"/>
      <c r="E135" s="230" t="s">
        <v>270</v>
      </c>
      <c r="F135" s="211"/>
      <c r="G135" s="211"/>
      <c r="H135" s="212"/>
      <c r="I135" s="213">
        <v>0</v>
      </c>
      <c r="J135" s="213">
        <v>0</v>
      </c>
      <c r="K135" s="213">
        <v>0</v>
      </c>
      <c r="L135" s="213">
        <v>0</v>
      </c>
      <c r="M135" s="213">
        <v>0</v>
      </c>
      <c r="N135" s="213">
        <v>0</v>
      </c>
      <c r="O135" s="213">
        <v>0</v>
      </c>
      <c r="P135" s="213">
        <v>0</v>
      </c>
      <c r="Q135" s="213">
        <v>0</v>
      </c>
      <c r="R135" s="213">
        <v>0</v>
      </c>
      <c r="S135" s="213">
        <v>0</v>
      </c>
      <c r="T135" s="213">
        <v>0</v>
      </c>
      <c r="U135" s="213">
        <v>0</v>
      </c>
      <c r="V135" s="213">
        <v>0</v>
      </c>
      <c r="W135" s="213">
        <v>0</v>
      </c>
      <c r="X135" s="213">
        <v>0</v>
      </c>
      <c r="Y135" s="213">
        <v>0</v>
      </c>
      <c r="Z135" s="213">
        <v>0</v>
      </c>
      <c r="AA135" s="213">
        <v>0</v>
      </c>
      <c r="AB135" s="213">
        <v>0</v>
      </c>
      <c r="AC135" s="213">
        <v>0</v>
      </c>
      <c r="AD135" s="213">
        <v>0</v>
      </c>
      <c r="AE135" s="213">
        <v>0</v>
      </c>
      <c r="AF135" s="213">
        <v>0</v>
      </c>
      <c r="AG135" s="213">
        <v>0</v>
      </c>
      <c r="AH135" s="213">
        <v>0</v>
      </c>
      <c r="AI135" s="213">
        <v>0</v>
      </c>
      <c r="AJ135" s="213">
        <v>0</v>
      </c>
      <c r="AK135" s="213">
        <v>0</v>
      </c>
      <c r="AL135" s="213">
        <v>0</v>
      </c>
      <c r="AM135" s="213">
        <v>0</v>
      </c>
      <c r="AN135" s="213">
        <v>0</v>
      </c>
      <c r="AO135" s="213">
        <v>0</v>
      </c>
      <c r="AP135" s="213">
        <v>0</v>
      </c>
      <c r="AQ135" s="213">
        <v>0</v>
      </c>
      <c r="AR135" s="213">
        <v>0</v>
      </c>
      <c r="AS135" s="213">
        <v>0</v>
      </c>
      <c r="AT135" s="213">
        <v>0</v>
      </c>
      <c r="AU135" s="213">
        <v>0</v>
      </c>
      <c r="AV135" s="213">
        <v>0</v>
      </c>
      <c r="AW135" s="213">
        <v>0</v>
      </c>
      <c r="AX135" s="213">
        <v>0</v>
      </c>
      <c r="AY135" s="213">
        <v>0</v>
      </c>
      <c r="AZ135" s="213">
        <v>0</v>
      </c>
      <c r="BA135" s="213">
        <v>0</v>
      </c>
      <c r="BB135" s="213">
        <v>0</v>
      </c>
      <c r="BC135" s="213">
        <v>0</v>
      </c>
      <c r="BD135" s="213">
        <v>0</v>
      </c>
      <c r="BE135" s="213">
        <v>0</v>
      </c>
      <c r="BF135" s="213">
        <v>0</v>
      </c>
      <c r="BG135" s="213">
        <v>0</v>
      </c>
      <c r="BH135" s="213">
        <v>0</v>
      </c>
      <c r="BI135" s="213">
        <v>0</v>
      </c>
      <c r="BJ135" s="213">
        <v>0</v>
      </c>
      <c r="BK135" s="213">
        <v>0</v>
      </c>
      <c r="BL135" s="213">
        <v>0</v>
      </c>
      <c r="BM135" s="213">
        <v>0</v>
      </c>
      <c r="BN135" s="213">
        <v>0</v>
      </c>
      <c r="BO135" s="213">
        <v>0</v>
      </c>
      <c r="BP135" s="213">
        <v>0</v>
      </c>
      <c r="BQ135" s="213">
        <v>0</v>
      </c>
      <c r="BR135" s="213">
        <v>0</v>
      </c>
      <c r="BS135" s="213">
        <v>0</v>
      </c>
      <c r="BT135" s="213">
        <v>0</v>
      </c>
      <c r="BU135" s="213">
        <v>0</v>
      </c>
      <c r="BV135" s="213">
        <v>0</v>
      </c>
      <c r="BW135" s="213">
        <v>0</v>
      </c>
      <c r="BX135" s="213">
        <v>0</v>
      </c>
      <c r="BY135" s="213">
        <v>0</v>
      </c>
      <c r="BZ135" s="213">
        <v>0</v>
      </c>
      <c r="CA135" s="213">
        <v>0</v>
      </c>
      <c r="CB135" s="213">
        <v>0</v>
      </c>
      <c r="CC135" s="213">
        <v>0</v>
      </c>
      <c r="CD135" s="213">
        <v>0</v>
      </c>
      <c r="CE135" s="213">
        <v>0</v>
      </c>
      <c r="CF135" s="213">
        <v>0</v>
      </c>
      <c r="CG135" s="213">
        <v>0</v>
      </c>
      <c r="CH135" s="213">
        <v>0</v>
      </c>
      <c r="CI135" s="213">
        <v>0</v>
      </c>
      <c r="CJ135" s="213">
        <v>0</v>
      </c>
      <c r="CK135" s="213">
        <v>0</v>
      </c>
      <c r="CL135" s="213">
        <v>0</v>
      </c>
      <c r="CM135" s="213">
        <v>0</v>
      </c>
      <c r="CN135" s="213">
        <v>0</v>
      </c>
      <c r="CO135" s="213">
        <v>0</v>
      </c>
      <c r="CP135" s="213">
        <v>0</v>
      </c>
      <c r="CQ135" s="213">
        <v>0</v>
      </c>
      <c r="CR135" s="213">
        <v>0</v>
      </c>
      <c r="CS135" s="213">
        <v>0</v>
      </c>
      <c r="CT135" s="213">
        <v>0</v>
      </c>
      <c r="CU135" s="213">
        <v>0</v>
      </c>
      <c r="CV135" s="213">
        <v>0</v>
      </c>
      <c r="CW135" s="213">
        <v>0</v>
      </c>
      <c r="CX135" s="213">
        <v>0</v>
      </c>
      <c r="CY135" s="213">
        <v>0</v>
      </c>
      <c r="CZ135" s="213">
        <v>0</v>
      </c>
      <c r="DA135" s="213">
        <v>0</v>
      </c>
      <c r="DB135" s="213">
        <v>0</v>
      </c>
      <c r="DC135" s="213">
        <v>0</v>
      </c>
      <c r="DD135" s="213">
        <v>0</v>
      </c>
      <c r="DE135" s="213">
        <v>0</v>
      </c>
      <c r="DF135" s="213">
        <v>0</v>
      </c>
      <c r="DG135" s="213">
        <v>0</v>
      </c>
      <c r="DH135" s="213">
        <v>0</v>
      </c>
      <c r="DI135" s="213">
        <v>0</v>
      </c>
      <c r="DJ135" s="213">
        <v>0</v>
      </c>
      <c r="DK135" s="213">
        <v>0</v>
      </c>
      <c r="DL135" s="214">
        <v>0</v>
      </c>
      <c r="DM135" s="343">
        <f t="shared" si="88"/>
        <v>0</v>
      </c>
      <c r="DN135" s="317">
        <f t="shared" si="89"/>
        <v>0</v>
      </c>
      <c r="DO135" s="317"/>
      <c r="DP135" s="317"/>
      <c r="DQ135" s="308" t="s">
        <v>478</v>
      </c>
      <c r="DR135" s="211"/>
      <c r="DS135" s="211"/>
      <c r="DT135" s="212"/>
      <c r="DU135" s="213">
        <f t="shared" ref="DU135:EC135" si="128">+DU136+DU152+DU157</f>
        <v>0.66080915433653142</v>
      </c>
      <c r="DV135" s="213">
        <f t="shared" si="128"/>
        <v>115.05997260258873</v>
      </c>
      <c r="DW135" s="213">
        <f t="shared" si="128"/>
        <v>278.90723808381938</v>
      </c>
      <c r="DX135" s="213">
        <f t="shared" si="128"/>
        <v>479.52541758405511</v>
      </c>
      <c r="DY135" s="213">
        <f t="shared" si="128"/>
        <v>192.81601719579112</v>
      </c>
      <c r="DZ135" s="213">
        <f t="shared" si="128"/>
        <v>160.29172777438478</v>
      </c>
      <c r="EA135" s="213">
        <f t="shared" si="128"/>
        <v>309.31818913265255</v>
      </c>
      <c r="EB135" s="213">
        <f t="shared" si="128"/>
        <v>206.2443701106325</v>
      </c>
      <c r="EC135" s="213">
        <f t="shared" si="128"/>
        <v>303.47830770815608</v>
      </c>
      <c r="ED135" s="214">
        <f t="shared" si="91"/>
        <v>2046.3020493464167</v>
      </c>
      <c r="EE135" s="305"/>
      <c r="EF135" s="306"/>
      <c r="EG135" s="314"/>
      <c r="EH135" s="101"/>
    </row>
    <row r="136" spans="1:210" s="126" customFormat="1" ht="15" hidden="1" customHeight="1" outlineLevel="1" x14ac:dyDescent="0.35">
      <c r="A136" s="127" t="s">
        <v>149</v>
      </c>
      <c r="B136" s="127">
        <v>14</v>
      </c>
      <c r="C136" s="128"/>
      <c r="D136" s="129"/>
      <c r="E136" s="231"/>
      <c r="F136" s="211" t="s">
        <v>271</v>
      </c>
      <c r="G136" s="211"/>
      <c r="H136" s="212"/>
      <c r="I136" s="213">
        <v>0</v>
      </c>
      <c r="J136" s="213">
        <v>0</v>
      </c>
      <c r="K136" s="213">
        <v>0</v>
      </c>
      <c r="L136" s="213">
        <v>0</v>
      </c>
      <c r="M136" s="213">
        <v>0</v>
      </c>
      <c r="N136" s="213">
        <v>0</v>
      </c>
      <c r="O136" s="213">
        <v>0</v>
      </c>
      <c r="P136" s="213">
        <v>0</v>
      </c>
      <c r="Q136" s="213">
        <v>0</v>
      </c>
      <c r="R136" s="213">
        <v>0</v>
      </c>
      <c r="S136" s="213">
        <v>0</v>
      </c>
      <c r="T136" s="213">
        <v>0</v>
      </c>
      <c r="U136" s="213">
        <v>0</v>
      </c>
      <c r="V136" s="213">
        <v>0</v>
      </c>
      <c r="W136" s="213">
        <v>0</v>
      </c>
      <c r="X136" s="213">
        <v>0</v>
      </c>
      <c r="Y136" s="213">
        <v>0</v>
      </c>
      <c r="Z136" s="213">
        <v>0</v>
      </c>
      <c r="AA136" s="213">
        <v>0</v>
      </c>
      <c r="AB136" s="213">
        <v>0</v>
      </c>
      <c r="AC136" s="213">
        <v>0</v>
      </c>
      <c r="AD136" s="213">
        <v>0</v>
      </c>
      <c r="AE136" s="213">
        <v>0</v>
      </c>
      <c r="AF136" s="213">
        <v>0</v>
      </c>
      <c r="AG136" s="213">
        <v>0</v>
      </c>
      <c r="AH136" s="213">
        <v>0</v>
      </c>
      <c r="AI136" s="213">
        <v>0</v>
      </c>
      <c r="AJ136" s="213">
        <v>0</v>
      </c>
      <c r="AK136" s="213">
        <v>0</v>
      </c>
      <c r="AL136" s="213">
        <v>0</v>
      </c>
      <c r="AM136" s="213">
        <v>0</v>
      </c>
      <c r="AN136" s="213">
        <v>0</v>
      </c>
      <c r="AO136" s="213">
        <v>0</v>
      </c>
      <c r="AP136" s="213">
        <v>0</v>
      </c>
      <c r="AQ136" s="213">
        <v>0</v>
      </c>
      <c r="AR136" s="213">
        <v>0</v>
      </c>
      <c r="AS136" s="213">
        <v>0</v>
      </c>
      <c r="AT136" s="213">
        <v>0</v>
      </c>
      <c r="AU136" s="213">
        <v>0</v>
      </c>
      <c r="AV136" s="213">
        <v>0</v>
      </c>
      <c r="AW136" s="213">
        <v>0</v>
      </c>
      <c r="AX136" s="213">
        <v>0</v>
      </c>
      <c r="AY136" s="213">
        <v>0</v>
      </c>
      <c r="AZ136" s="213">
        <v>0</v>
      </c>
      <c r="BA136" s="213">
        <v>0</v>
      </c>
      <c r="BB136" s="213">
        <v>0</v>
      </c>
      <c r="BC136" s="213">
        <v>0</v>
      </c>
      <c r="BD136" s="213">
        <v>0</v>
      </c>
      <c r="BE136" s="213">
        <v>0</v>
      </c>
      <c r="BF136" s="213">
        <v>0</v>
      </c>
      <c r="BG136" s="213">
        <v>0</v>
      </c>
      <c r="BH136" s="213">
        <v>0</v>
      </c>
      <c r="BI136" s="213">
        <v>0</v>
      </c>
      <c r="BJ136" s="213">
        <v>0</v>
      </c>
      <c r="BK136" s="213">
        <v>0</v>
      </c>
      <c r="BL136" s="213">
        <v>0</v>
      </c>
      <c r="BM136" s="213">
        <v>0</v>
      </c>
      <c r="BN136" s="213">
        <v>0</v>
      </c>
      <c r="BO136" s="213">
        <v>0</v>
      </c>
      <c r="BP136" s="213">
        <v>0</v>
      </c>
      <c r="BQ136" s="213">
        <v>0</v>
      </c>
      <c r="BR136" s="213">
        <v>0</v>
      </c>
      <c r="BS136" s="213">
        <v>0</v>
      </c>
      <c r="BT136" s="213">
        <v>0</v>
      </c>
      <c r="BU136" s="213">
        <v>0</v>
      </c>
      <c r="BV136" s="213">
        <v>0</v>
      </c>
      <c r="BW136" s="213">
        <v>0</v>
      </c>
      <c r="BX136" s="213">
        <v>0</v>
      </c>
      <c r="BY136" s="213">
        <v>0</v>
      </c>
      <c r="BZ136" s="213">
        <v>0</v>
      </c>
      <c r="CA136" s="213">
        <v>0</v>
      </c>
      <c r="CB136" s="213">
        <v>0</v>
      </c>
      <c r="CC136" s="213">
        <v>0</v>
      </c>
      <c r="CD136" s="213">
        <v>0</v>
      </c>
      <c r="CE136" s="213">
        <v>0</v>
      </c>
      <c r="CF136" s="213">
        <v>0</v>
      </c>
      <c r="CG136" s="213">
        <v>0</v>
      </c>
      <c r="CH136" s="213">
        <v>0</v>
      </c>
      <c r="CI136" s="213">
        <v>0</v>
      </c>
      <c r="CJ136" s="213">
        <v>0</v>
      </c>
      <c r="CK136" s="213">
        <v>0</v>
      </c>
      <c r="CL136" s="213">
        <v>0</v>
      </c>
      <c r="CM136" s="213">
        <v>0</v>
      </c>
      <c r="CN136" s="213">
        <v>0</v>
      </c>
      <c r="CO136" s="213">
        <v>0</v>
      </c>
      <c r="CP136" s="213">
        <v>0</v>
      </c>
      <c r="CQ136" s="213">
        <v>0</v>
      </c>
      <c r="CR136" s="213">
        <v>0</v>
      </c>
      <c r="CS136" s="213">
        <v>0</v>
      </c>
      <c r="CT136" s="213">
        <v>0</v>
      </c>
      <c r="CU136" s="213">
        <v>0</v>
      </c>
      <c r="CV136" s="213">
        <v>0</v>
      </c>
      <c r="CW136" s="213">
        <v>0</v>
      </c>
      <c r="CX136" s="213">
        <v>0</v>
      </c>
      <c r="CY136" s="213">
        <v>0</v>
      </c>
      <c r="CZ136" s="213">
        <v>0</v>
      </c>
      <c r="DA136" s="213">
        <v>0</v>
      </c>
      <c r="DB136" s="213">
        <v>0</v>
      </c>
      <c r="DC136" s="213">
        <v>0</v>
      </c>
      <c r="DD136" s="213">
        <v>0</v>
      </c>
      <c r="DE136" s="213">
        <v>0</v>
      </c>
      <c r="DF136" s="213">
        <v>0</v>
      </c>
      <c r="DG136" s="213">
        <v>0</v>
      </c>
      <c r="DH136" s="213">
        <v>0</v>
      </c>
      <c r="DI136" s="213">
        <v>0</v>
      </c>
      <c r="DJ136" s="213">
        <v>0</v>
      </c>
      <c r="DK136" s="213">
        <v>0</v>
      </c>
      <c r="DL136" s="214">
        <v>0</v>
      </c>
      <c r="DM136" s="343">
        <f t="shared" si="88"/>
        <v>0</v>
      </c>
      <c r="DN136" s="317">
        <f t="shared" si="89"/>
        <v>0</v>
      </c>
      <c r="DO136" s="317"/>
      <c r="DP136" s="317"/>
      <c r="DQ136" s="231"/>
      <c r="DR136" s="211" t="s">
        <v>271</v>
      </c>
      <c r="DS136" s="211"/>
      <c r="DT136" s="212"/>
      <c r="DU136" s="213">
        <f t="shared" ref="DU136:EC136" si="129">+DU137+DU142+DU147</f>
        <v>0.65812480702333143</v>
      </c>
      <c r="DV136" s="213">
        <f t="shared" si="129"/>
        <v>115.02196256265424</v>
      </c>
      <c r="DW136" s="213">
        <f t="shared" si="129"/>
        <v>277.94632419053659</v>
      </c>
      <c r="DX136" s="213">
        <f t="shared" si="129"/>
        <v>478.19998880060587</v>
      </c>
      <c r="DY136" s="213">
        <f t="shared" si="129"/>
        <v>190.24584968452365</v>
      </c>
      <c r="DZ136" s="213">
        <f t="shared" si="129"/>
        <v>159.27922798595986</v>
      </c>
      <c r="EA136" s="213">
        <f t="shared" si="129"/>
        <v>309.24895266928968</v>
      </c>
      <c r="EB136" s="213">
        <f t="shared" si="129"/>
        <v>206.22906521002849</v>
      </c>
      <c r="EC136" s="213">
        <f t="shared" si="129"/>
        <v>303.47830770815608</v>
      </c>
      <c r="ED136" s="214">
        <f t="shared" si="91"/>
        <v>2040.3078036187778</v>
      </c>
      <c r="EE136" s="305"/>
      <c r="EF136" s="306"/>
      <c r="EG136" s="314"/>
      <c r="EH136" s="101"/>
    </row>
    <row r="137" spans="1:210" s="126" customFormat="1" ht="15" hidden="1" customHeight="1" outlineLevel="1" x14ac:dyDescent="0.35">
      <c r="A137" s="127" t="s">
        <v>149</v>
      </c>
      <c r="B137" s="127">
        <v>14</v>
      </c>
      <c r="C137" s="128">
        <v>14.1</v>
      </c>
      <c r="D137" s="129"/>
      <c r="E137" s="210"/>
      <c r="F137" s="215"/>
      <c r="G137" s="212" t="s">
        <v>272</v>
      </c>
      <c r="H137" s="212"/>
      <c r="I137" s="213">
        <v>0</v>
      </c>
      <c r="J137" s="213">
        <v>0</v>
      </c>
      <c r="K137" s="213">
        <v>0</v>
      </c>
      <c r="L137" s="213">
        <v>0</v>
      </c>
      <c r="M137" s="213">
        <v>0</v>
      </c>
      <c r="N137" s="213">
        <v>0</v>
      </c>
      <c r="O137" s="213">
        <v>0</v>
      </c>
      <c r="P137" s="213">
        <v>0</v>
      </c>
      <c r="Q137" s="213">
        <v>0</v>
      </c>
      <c r="R137" s="213">
        <v>0</v>
      </c>
      <c r="S137" s="213">
        <v>0</v>
      </c>
      <c r="T137" s="213">
        <v>0</v>
      </c>
      <c r="U137" s="213">
        <v>0</v>
      </c>
      <c r="V137" s="213">
        <v>0</v>
      </c>
      <c r="W137" s="213">
        <v>0</v>
      </c>
      <c r="X137" s="213">
        <v>0</v>
      </c>
      <c r="Y137" s="213">
        <v>0</v>
      </c>
      <c r="Z137" s="213">
        <v>0</v>
      </c>
      <c r="AA137" s="213">
        <v>0</v>
      </c>
      <c r="AB137" s="213">
        <v>0</v>
      </c>
      <c r="AC137" s="213">
        <v>0</v>
      </c>
      <c r="AD137" s="213">
        <v>0</v>
      </c>
      <c r="AE137" s="213">
        <v>0</v>
      </c>
      <c r="AF137" s="213">
        <v>0</v>
      </c>
      <c r="AG137" s="213">
        <v>0</v>
      </c>
      <c r="AH137" s="213">
        <v>0</v>
      </c>
      <c r="AI137" s="213">
        <v>0</v>
      </c>
      <c r="AJ137" s="213">
        <v>0</v>
      </c>
      <c r="AK137" s="213">
        <v>0</v>
      </c>
      <c r="AL137" s="213">
        <v>0</v>
      </c>
      <c r="AM137" s="213">
        <v>0</v>
      </c>
      <c r="AN137" s="213">
        <v>0</v>
      </c>
      <c r="AO137" s="213">
        <v>0</v>
      </c>
      <c r="AP137" s="213">
        <v>0</v>
      </c>
      <c r="AQ137" s="213">
        <v>0</v>
      </c>
      <c r="AR137" s="213">
        <v>0</v>
      </c>
      <c r="AS137" s="213">
        <v>0</v>
      </c>
      <c r="AT137" s="213">
        <v>0</v>
      </c>
      <c r="AU137" s="213">
        <v>0</v>
      </c>
      <c r="AV137" s="213">
        <v>0</v>
      </c>
      <c r="AW137" s="213">
        <v>0</v>
      </c>
      <c r="AX137" s="213">
        <v>0</v>
      </c>
      <c r="AY137" s="213">
        <v>0</v>
      </c>
      <c r="AZ137" s="213">
        <v>0</v>
      </c>
      <c r="BA137" s="213">
        <v>0</v>
      </c>
      <c r="BB137" s="213">
        <v>0</v>
      </c>
      <c r="BC137" s="213">
        <v>0</v>
      </c>
      <c r="BD137" s="213">
        <v>0</v>
      </c>
      <c r="BE137" s="213">
        <v>0</v>
      </c>
      <c r="BF137" s="213">
        <v>0</v>
      </c>
      <c r="BG137" s="213">
        <v>0</v>
      </c>
      <c r="BH137" s="213">
        <v>0</v>
      </c>
      <c r="BI137" s="213">
        <v>0</v>
      </c>
      <c r="BJ137" s="213">
        <v>0</v>
      </c>
      <c r="BK137" s="213">
        <v>0</v>
      </c>
      <c r="BL137" s="213">
        <v>0</v>
      </c>
      <c r="BM137" s="213">
        <v>0</v>
      </c>
      <c r="BN137" s="213">
        <v>0</v>
      </c>
      <c r="BO137" s="213">
        <v>0</v>
      </c>
      <c r="BP137" s="213">
        <v>0</v>
      </c>
      <c r="BQ137" s="213">
        <v>0</v>
      </c>
      <c r="BR137" s="213">
        <v>0</v>
      </c>
      <c r="BS137" s="213">
        <v>0</v>
      </c>
      <c r="BT137" s="213">
        <v>0</v>
      </c>
      <c r="BU137" s="213">
        <v>0</v>
      </c>
      <c r="BV137" s="213">
        <v>0</v>
      </c>
      <c r="BW137" s="213">
        <v>0</v>
      </c>
      <c r="BX137" s="213">
        <v>0</v>
      </c>
      <c r="BY137" s="213">
        <v>0</v>
      </c>
      <c r="BZ137" s="213">
        <v>0</v>
      </c>
      <c r="CA137" s="213">
        <v>0</v>
      </c>
      <c r="CB137" s="213">
        <v>0</v>
      </c>
      <c r="CC137" s="213">
        <v>0</v>
      </c>
      <c r="CD137" s="213">
        <v>0</v>
      </c>
      <c r="CE137" s="213">
        <v>0</v>
      </c>
      <c r="CF137" s="213">
        <v>0</v>
      </c>
      <c r="CG137" s="213">
        <v>0</v>
      </c>
      <c r="CH137" s="213">
        <v>0</v>
      </c>
      <c r="CI137" s="213">
        <v>0</v>
      </c>
      <c r="CJ137" s="213">
        <v>0</v>
      </c>
      <c r="CK137" s="213">
        <v>0</v>
      </c>
      <c r="CL137" s="213">
        <v>0</v>
      </c>
      <c r="CM137" s="213">
        <v>0</v>
      </c>
      <c r="CN137" s="213">
        <v>0</v>
      </c>
      <c r="CO137" s="213">
        <v>0</v>
      </c>
      <c r="CP137" s="213">
        <v>0</v>
      </c>
      <c r="CQ137" s="213">
        <v>0</v>
      </c>
      <c r="CR137" s="213">
        <v>0</v>
      </c>
      <c r="CS137" s="213">
        <v>0</v>
      </c>
      <c r="CT137" s="213">
        <v>0</v>
      </c>
      <c r="CU137" s="213">
        <v>0</v>
      </c>
      <c r="CV137" s="213">
        <v>0</v>
      </c>
      <c r="CW137" s="213">
        <v>0</v>
      </c>
      <c r="CX137" s="213">
        <v>0</v>
      </c>
      <c r="CY137" s="213">
        <v>0</v>
      </c>
      <c r="CZ137" s="213">
        <v>0</v>
      </c>
      <c r="DA137" s="213">
        <v>0</v>
      </c>
      <c r="DB137" s="213">
        <v>0</v>
      </c>
      <c r="DC137" s="213">
        <v>0</v>
      </c>
      <c r="DD137" s="213">
        <v>0</v>
      </c>
      <c r="DE137" s="213">
        <v>0</v>
      </c>
      <c r="DF137" s="213">
        <v>0</v>
      </c>
      <c r="DG137" s="213">
        <v>0</v>
      </c>
      <c r="DH137" s="213">
        <v>0</v>
      </c>
      <c r="DI137" s="213">
        <v>0</v>
      </c>
      <c r="DJ137" s="213">
        <v>0</v>
      </c>
      <c r="DK137" s="213">
        <v>0</v>
      </c>
      <c r="DL137" s="214">
        <v>0</v>
      </c>
      <c r="DM137" s="343">
        <f t="shared" si="88"/>
        <v>0</v>
      </c>
      <c r="DN137" s="317">
        <f t="shared" si="89"/>
        <v>0</v>
      </c>
      <c r="DO137" s="317"/>
      <c r="DP137" s="317"/>
      <c r="DQ137" s="210"/>
      <c r="DR137" s="215"/>
      <c r="DS137" s="212" t="s">
        <v>272</v>
      </c>
      <c r="DT137" s="212"/>
      <c r="DU137" s="213">
        <f t="shared" ref="DU137:EC137" si="130">SUM(DU138:DU141)</f>
        <v>0.65812480702333143</v>
      </c>
      <c r="DV137" s="213">
        <f t="shared" si="130"/>
        <v>61.815490523332734</v>
      </c>
      <c r="DW137" s="213">
        <f t="shared" si="130"/>
        <v>255.09142140350878</v>
      </c>
      <c r="DX137" s="213">
        <f t="shared" si="130"/>
        <v>474.71767760833973</v>
      </c>
      <c r="DY137" s="213">
        <f t="shared" si="130"/>
        <v>185.74513879562417</v>
      </c>
      <c r="DZ137" s="213">
        <f t="shared" si="130"/>
        <v>150.48758092707243</v>
      </c>
      <c r="EA137" s="213">
        <f t="shared" si="130"/>
        <v>289.63017071809634</v>
      </c>
      <c r="EB137" s="213">
        <f t="shared" si="130"/>
        <v>205.67165075283518</v>
      </c>
      <c r="EC137" s="213">
        <f t="shared" si="130"/>
        <v>286.17016771542006</v>
      </c>
      <c r="ED137" s="214">
        <f t="shared" si="91"/>
        <v>1909.9874232512527</v>
      </c>
      <c r="EE137" s="305"/>
      <c r="EF137" s="306"/>
      <c r="EG137" s="314"/>
      <c r="EH137" s="101"/>
    </row>
    <row r="138" spans="1:210" s="126" customFormat="1" ht="15" hidden="1" customHeight="1" outlineLevel="1" x14ac:dyDescent="0.35">
      <c r="A138" s="37" t="s">
        <v>149</v>
      </c>
      <c r="B138" s="37">
        <v>14</v>
      </c>
      <c r="C138" s="38">
        <v>14.1</v>
      </c>
      <c r="D138" s="39" t="s">
        <v>273</v>
      </c>
      <c r="E138" s="208"/>
      <c r="F138" s="205"/>
      <c r="G138" s="218"/>
      <c r="H138" s="205" t="s">
        <v>274</v>
      </c>
      <c r="I138" s="206">
        <v>231.83228257939896</v>
      </c>
      <c r="J138" s="206">
        <v>1256.7739048924609</v>
      </c>
      <c r="K138" s="206">
        <v>934.945482330657</v>
      </c>
      <c r="L138" s="206">
        <v>33.370957396837483</v>
      </c>
      <c r="M138" s="206">
        <v>1667.2745957549803</v>
      </c>
      <c r="N138" s="206">
        <v>107.66602966335434</v>
      </c>
      <c r="O138" s="206">
        <v>572.92374174312863</v>
      </c>
      <c r="P138" s="206">
        <v>7.7968979776249689</v>
      </c>
      <c r="Q138" s="206">
        <v>78.51820716411811</v>
      </c>
      <c r="R138" s="206">
        <v>166.12411870191923</v>
      </c>
      <c r="S138" s="206">
        <v>1542.5383498013077</v>
      </c>
      <c r="T138" s="206">
        <v>385.73479767207533</v>
      </c>
      <c r="U138" s="206">
        <v>672.03387237784489</v>
      </c>
      <c r="V138" s="206">
        <v>7008.5433235939754</v>
      </c>
      <c r="W138" s="206">
        <v>170.60376998904891</v>
      </c>
      <c r="X138" s="206">
        <v>2515.4137378672403</v>
      </c>
      <c r="Y138" s="206">
        <v>242.69980493721471</v>
      </c>
      <c r="Z138" s="206">
        <v>5150.4670688943515</v>
      </c>
      <c r="AA138" s="206">
        <v>10.322387609930191</v>
      </c>
      <c r="AB138" s="206">
        <v>2043.8337210558348</v>
      </c>
      <c r="AC138" s="206">
        <v>21721.848632241483</v>
      </c>
      <c r="AD138" s="206">
        <v>1158.2485240796309</v>
      </c>
      <c r="AE138" s="206">
        <v>228.720774715533</v>
      </c>
      <c r="AF138" s="206">
        <v>5781.7577629238131</v>
      </c>
      <c r="AG138" s="206">
        <v>1866.9839655325061</v>
      </c>
      <c r="AH138" s="206">
        <v>18105.010400670646</v>
      </c>
      <c r="AI138" s="206">
        <v>1231.3423043339815</v>
      </c>
      <c r="AJ138" s="206">
        <v>21506.853983887049</v>
      </c>
      <c r="AK138" s="206">
        <v>17.948304660178213</v>
      </c>
      <c r="AL138" s="206">
        <v>18934.229430085234</v>
      </c>
      <c r="AM138" s="206">
        <v>2863.3667614934729</v>
      </c>
      <c r="AN138" s="206">
        <v>732.84103528371122</v>
      </c>
      <c r="AO138" s="206">
        <v>7187.1976262134149</v>
      </c>
      <c r="AP138" s="206">
        <v>124.78579752022628</v>
      </c>
      <c r="AQ138" s="206">
        <v>2535.6545352680655</v>
      </c>
      <c r="AR138" s="206">
        <v>241.01375254746819</v>
      </c>
      <c r="AS138" s="206">
        <v>213.94890349022381</v>
      </c>
      <c r="AT138" s="206">
        <v>96.925599686913912</v>
      </c>
      <c r="AU138" s="206">
        <v>212.57605605467759</v>
      </c>
      <c r="AV138" s="206">
        <v>997.46821530130774</v>
      </c>
      <c r="AW138" s="206">
        <v>2281.0659545908929</v>
      </c>
      <c r="AX138" s="206">
        <v>824.06477632364124</v>
      </c>
      <c r="AY138" s="206">
        <v>99.110073144545424</v>
      </c>
      <c r="AZ138" s="206">
        <v>103.92880898205148</v>
      </c>
      <c r="BA138" s="206">
        <v>3090.7787426754012</v>
      </c>
      <c r="BB138" s="206">
        <v>427.31714846736469</v>
      </c>
      <c r="BC138" s="206">
        <v>28183.484630194609</v>
      </c>
      <c r="BD138" s="206">
        <v>114.26110674925768</v>
      </c>
      <c r="BE138" s="206">
        <v>653.11463369911314</v>
      </c>
      <c r="BF138" s="206">
        <v>132.29505900323522</v>
      </c>
      <c r="BG138" s="206">
        <v>192.30051841053529</v>
      </c>
      <c r="BH138" s="206">
        <v>168.47433087906467</v>
      </c>
      <c r="BI138" s="206">
        <v>68.248052179679576</v>
      </c>
      <c r="BJ138" s="206">
        <v>676.69210992574961</v>
      </c>
      <c r="BK138" s="206">
        <v>5.6581773510967075</v>
      </c>
      <c r="BL138" s="206">
        <v>1407.3633215860641</v>
      </c>
      <c r="BM138" s="206">
        <v>217.93168208430234</v>
      </c>
      <c r="BN138" s="206">
        <v>287.15749245639432</v>
      </c>
      <c r="BO138" s="206">
        <v>106.95716529449003</v>
      </c>
      <c r="BP138" s="206">
        <v>286.28428928052841</v>
      </c>
      <c r="BQ138" s="206">
        <v>183.89802996738365</v>
      </c>
      <c r="BR138" s="206">
        <v>507.31828311687002</v>
      </c>
      <c r="BS138" s="206">
        <v>2041.6126546320104</v>
      </c>
      <c r="BT138" s="206">
        <v>231.99964352577032</v>
      </c>
      <c r="BU138" s="206">
        <v>173.41940854685828</v>
      </c>
      <c r="BV138" s="206">
        <v>462.41221279408575</v>
      </c>
      <c r="BW138" s="206">
        <v>621.05325506068675</v>
      </c>
      <c r="BX138" s="206">
        <v>1681.968982267475</v>
      </c>
      <c r="BY138" s="206">
        <v>168.89903197863021</v>
      </c>
      <c r="BZ138" s="206">
        <v>3618.7587788210162</v>
      </c>
      <c r="CA138" s="206">
        <v>41.460428291622257</v>
      </c>
      <c r="CB138" s="206">
        <v>1057.1091488540737</v>
      </c>
      <c r="CC138" s="206">
        <v>668.5178563314123</v>
      </c>
      <c r="CD138" s="206">
        <v>2641.9812335639062</v>
      </c>
      <c r="CE138" s="206">
        <v>872.09641317185151</v>
      </c>
      <c r="CF138" s="206">
        <v>0</v>
      </c>
      <c r="CG138" s="206">
        <v>377.71959297980499</v>
      </c>
      <c r="CH138" s="206">
        <v>263.54842331801933</v>
      </c>
      <c r="CI138" s="206">
        <v>344.78354199045543</v>
      </c>
      <c r="CJ138" s="206">
        <v>3083.6669565544858</v>
      </c>
      <c r="CK138" s="206">
        <v>194.13603250246729</v>
      </c>
      <c r="CL138" s="206">
        <v>15.855328821239343</v>
      </c>
      <c r="CM138" s="206">
        <v>3916.5035348431802</v>
      </c>
      <c r="CN138" s="206">
        <v>6.3715965820463625</v>
      </c>
      <c r="CO138" s="206">
        <v>1584.5272190601313</v>
      </c>
      <c r="CP138" s="206">
        <v>401.94475120281135</v>
      </c>
      <c r="CQ138" s="206">
        <v>4390.9497387257807</v>
      </c>
      <c r="CR138" s="206">
        <v>616.9839165463095</v>
      </c>
      <c r="CS138" s="206">
        <v>1244.7141965401127</v>
      </c>
      <c r="CT138" s="206">
        <v>17.895537817404851</v>
      </c>
      <c r="CU138" s="206">
        <v>863.96940689262999</v>
      </c>
      <c r="CV138" s="206">
        <v>249.34640817735482</v>
      </c>
      <c r="CW138" s="206">
        <v>20453.856160683921</v>
      </c>
      <c r="CX138" s="206">
        <v>7010.0487639097282</v>
      </c>
      <c r="CY138" s="206">
        <v>10209.672732928097</v>
      </c>
      <c r="CZ138" s="206">
        <v>15099.355071335283</v>
      </c>
      <c r="DA138" s="206">
        <v>3917.2430089464447</v>
      </c>
      <c r="DB138" s="206">
        <v>59046.095766029051</v>
      </c>
      <c r="DC138" s="206">
        <v>12525.137569725084</v>
      </c>
      <c r="DD138" s="206">
        <v>2664.646927611263</v>
      </c>
      <c r="DE138" s="206">
        <v>7195.2258345957371</v>
      </c>
      <c r="DF138" s="206">
        <v>154356.17144231731</v>
      </c>
      <c r="DG138" s="206">
        <v>126477.92676454911</v>
      </c>
      <c r="DH138" s="206">
        <v>147056.80644828867</v>
      </c>
      <c r="DI138" s="206">
        <v>52133.359211601695</v>
      </c>
      <c r="DJ138" s="206">
        <v>170805.86827654537</v>
      </c>
      <c r="DK138" s="206">
        <v>0</v>
      </c>
      <c r="DL138" s="207">
        <v>991381.46301381569</v>
      </c>
      <c r="DM138" s="343">
        <f t="shared" si="88"/>
        <v>115352.36113513337</v>
      </c>
      <c r="DN138" s="317">
        <f t="shared" si="89"/>
        <v>4804.7869943608175</v>
      </c>
      <c r="DO138" s="317" t="s">
        <v>414</v>
      </c>
      <c r="DP138" s="317"/>
      <c r="DQ138" s="208"/>
      <c r="DR138" s="205"/>
      <c r="DS138" s="218"/>
      <c r="DT138" s="205" t="s">
        <v>274</v>
      </c>
      <c r="DU138" s="206">
        <f>I138/$DQ$4</f>
        <v>0.23183228257939897</v>
      </c>
      <c r="DV138" s="206">
        <f>SUM(J138:O138)/$DQ$4</f>
        <v>4.5729547117814189</v>
      </c>
      <c r="DW138" s="206">
        <f>SUM(P138:AL138)/$DQ$4</f>
        <v>110.54757414077254</v>
      </c>
      <c r="DX138" s="206">
        <f>SUM(AM138:CT138)/$DQ$4</f>
        <v>85.964372084545388</v>
      </c>
      <c r="DY138" s="206">
        <f>SUM(CU138:CY138)/$DQ$4</f>
        <v>38.786893472591736</v>
      </c>
      <c r="DZ138" s="206">
        <f>SUM(CZ138:DE138)/$DQ$4</f>
        <v>100.44770417824286</v>
      </c>
      <c r="EA138" s="206">
        <f>SUM(DF138:DG138)/$DQ$4</f>
        <v>280.83409820686643</v>
      </c>
      <c r="EB138" s="206">
        <f>SUM(DH138:DI138)/$DQ$4</f>
        <v>199.19016565989037</v>
      </c>
      <c r="EC138" s="206">
        <f>SUM(DJ138:DK138)/$DQ$4</f>
        <v>170.80586827654537</v>
      </c>
      <c r="ED138" s="207">
        <f t="shared" si="91"/>
        <v>991.38146301381539</v>
      </c>
      <c r="EE138" s="303">
        <f>ED138-(DL138/$DQ$4)</f>
        <v>0</v>
      </c>
      <c r="EF138" s="306"/>
      <c r="EG138" s="314"/>
      <c r="EH138" s="101"/>
    </row>
    <row r="139" spans="1:210" s="126" customFormat="1" ht="15" hidden="1" customHeight="1" outlineLevel="1" x14ac:dyDescent="0.35">
      <c r="A139" s="37" t="s">
        <v>149</v>
      </c>
      <c r="B139" s="37">
        <v>14</v>
      </c>
      <c r="C139" s="38">
        <v>14.1</v>
      </c>
      <c r="D139" s="39" t="s">
        <v>275</v>
      </c>
      <c r="E139" s="208"/>
      <c r="F139" s="205"/>
      <c r="G139" s="218"/>
      <c r="H139" s="205" t="s">
        <v>276</v>
      </c>
      <c r="I139" s="206">
        <v>426.29252444393251</v>
      </c>
      <c r="J139" s="206">
        <v>1565.3360525093192</v>
      </c>
      <c r="K139" s="206">
        <v>292.40389448424173</v>
      </c>
      <c r="L139" s="206">
        <v>15291.917895373923</v>
      </c>
      <c r="M139" s="206">
        <v>565.86373513202136</v>
      </c>
      <c r="N139" s="206">
        <v>37090.593812396808</v>
      </c>
      <c r="O139" s="206">
        <v>2436.4204216550065</v>
      </c>
      <c r="P139" s="206">
        <v>8329.9675595446733</v>
      </c>
      <c r="Q139" s="206">
        <v>96.356339393788417</v>
      </c>
      <c r="R139" s="206">
        <v>22775.863323646394</v>
      </c>
      <c r="S139" s="206">
        <v>3544.4223352258218</v>
      </c>
      <c r="T139" s="206">
        <v>16006.389588097691</v>
      </c>
      <c r="U139" s="206">
        <v>1938.853536925574</v>
      </c>
      <c r="V139" s="206">
        <v>25059.096397482372</v>
      </c>
      <c r="W139" s="206">
        <v>1200.7421218058475</v>
      </c>
      <c r="X139" s="206">
        <v>439.80785630569471</v>
      </c>
      <c r="Y139" s="206">
        <v>4337.9378624775709</v>
      </c>
      <c r="Z139" s="206">
        <v>6900.4287548223201</v>
      </c>
      <c r="AA139" s="206">
        <v>236.15542253901123</v>
      </c>
      <c r="AB139" s="206">
        <v>3473.8072418606275</v>
      </c>
      <c r="AC139" s="206">
        <v>4850.9803323306487</v>
      </c>
      <c r="AD139" s="206">
        <v>596.07836714803727</v>
      </c>
      <c r="AE139" s="206">
        <v>416.3775988587231</v>
      </c>
      <c r="AF139" s="206">
        <v>17581.03031761089</v>
      </c>
      <c r="AG139" s="206">
        <v>187.20317089227191</v>
      </c>
      <c r="AH139" s="206">
        <v>1355.4365045343659</v>
      </c>
      <c r="AI139" s="206">
        <v>10058.296302221248</v>
      </c>
      <c r="AJ139" s="206">
        <v>6863.2353296578394</v>
      </c>
      <c r="AK139" s="206">
        <v>7932.7943980840391</v>
      </c>
      <c r="AL139" s="206">
        <v>362.5866012707462</v>
      </c>
      <c r="AM139" s="206">
        <v>33897.981768902173</v>
      </c>
      <c r="AN139" s="206">
        <v>3342.440650619289</v>
      </c>
      <c r="AO139" s="206">
        <v>1715.2328113347983</v>
      </c>
      <c r="AP139" s="206">
        <v>14263.994672182151</v>
      </c>
      <c r="AQ139" s="206">
        <v>8391.3371741309002</v>
      </c>
      <c r="AR139" s="206">
        <v>13967.840640439521</v>
      </c>
      <c r="AS139" s="206">
        <v>1305.8871129661302</v>
      </c>
      <c r="AT139" s="206">
        <v>1064.0259053430038</v>
      </c>
      <c r="AU139" s="206">
        <v>4825.2495585903489</v>
      </c>
      <c r="AV139" s="206">
        <v>2806.3108755940725</v>
      </c>
      <c r="AW139" s="206">
        <v>327.02356998829475</v>
      </c>
      <c r="AX139" s="206">
        <v>2586.3214476755948</v>
      </c>
      <c r="AY139" s="206">
        <v>859.27175651739776</v>
      </c>
      <c r="AZ139" s="206">
        <v>582.6791606449865</v>
      </c>
      <c r="BA139" s="206">
        <v>1017.207361888466</v>
      </c>
      <c r="BB139" s="206">
        <v>39323.361241763319</v>
      </c>
      <c r="BC139" s="206">
        <v>5343.9170145137123</v>
      </c>
      <c r="BD139" s="206">
        <v>911.34654697641338</v>
      </c>
      <c r="BE139" s="206">
        <v>2896.0828688835772</v>
      </c>
      <c r="BF139" s="206">
        <v>24761.002978301134</v>
      </c>
      <c r="BG139" s="206">
        <v>266.90153405737635</v>
      </c>
      <c r="BH139" s="206">
        <v>11312.631802167294</v>
      </c>
      <c r="BI139" s="206">
        <v>22211.685354675417</v>
      </c>
      <c r="BJ139" s="206">
        <v>14657.451397783703</v>
      </c>
      <c r="BK139" s="206">
        <v>11508.786837600053</v>
      </c>
      <c r="BL139" s="206">
        <v>13904.425554262136</v>
      </c>
      <c r="BM139" s="206">
        <v>3048.6608715049942</v>
      </c>
      <c r="BN139" s="206">
        <v>1570.2131209286408</v>
      </c>
      <c r="BO139" s="206">
        <v>974.46342034154122</v>
      </c>
      <c r="BP139" s="206">
        <v>1237.0621714777767</v>
      </c>
      <c r="BQ139" s="206">
        <v>2792.712171774941</v>
      </c>
      <c r="BR139" s="206">
        <v>782.04618530344692</v>
      </c>
      <c r="BS139" s="206">
        <v>1345.0549785151925</v>
      </c>
      <c r="BT139" s="206">
        <v>273.68501084972075</v>
      </c>
      <c r="BU139" s="206">
        <v>18340.972197170402</v>
      </c>
      <c r="BV139" s="206">
        <v>602.4161155191731</v>
      </c>
      <c r="BW139" s="206">
        <v>13209.159701515158</v>
      </c>
      <c r="BX139" s="206">
        <v>708.94593291989679</v>
      </c>
      <c r="BY139" s="206">
        <v>3424.7588323094315</v>
      </c>
      <c r="BZ139" s="206">
        <v>20151.977622629125</v>
      </c>
      <c r="CA139" s="206">
        <v>1522.5837104523209</v>
      </c>
      <c r="CB139" s="206">
        <v>908.69820930619858</v>
      </c>
      <c r="CC139" s="206">
        <v>934.86753666776906</v>
      </c>
      <c r="CD139" s="206">
        <v>643.6039513466244</v>
      </c>
      <c r="CE139" s="206">
        <v>4834.7624509511033</v>
      </c>
      <c r="CF139" s="206">
        <v>1406.2304711301676</v>
      </c>
      <c r="CG139" s="206">
        <v>19588.470250013805</v>
      </c>
      <c r="CH139" s="206">
        <v>1653.1721490207149</v>
      </c>
      <c r="CI139" s="206">
        <v>615.91866478865325</v>
      </c>
      <c r="CJ139" s="206">
        <v>583.8042048131307</v>
      </c>
      <c r="CK139" s="206">
        <v>189.71514527624987</v>
      </c>
      <c r="CL139" s="206">
        <v>434.48145567321035</v>
      </c>
      <c r="CM139" s="206">
        <v>482.24464998983092</v>
      </c>
      <c r="CN139" s="206">
        <v>639.676485790833</v>
      </c>
      <c r="CO139" s="206">
        <v>448.46776864942399</v>
      </c>
      <c r="CP139" s="206">
        <v>386.00529562421883</v>
      </c>
      <c r="CQ139" s="206">
        <v>889.31999929110566</v>
      </c>
      <c r="CR139" s="206">
        <v>500.89810840915356</v>
      </c>
      <c r="CS139" s="206">
        <v>44608.691280475221</v>
      </c>
      <c r="CT139" s="206">
        <v>969.16780556374488</v>
      </c>
      <c r="CU139" s="206">
        <v>666.04860404686201</v>
      </c>
      <c r="CV139" s="206">
        <v>19363.862043093592</v>
      </c>
      <c r="CW139" s="206">
        <v>102130.96481530719</v>
      </c>
      <c r="CX139" s="206">
        <v>13953.663138221449</v>
      </c>
      <c r="CY139" s="206">
        <v>10843.706722363335</v>
      </c>
      <c r="CZ139" s="206">
        <v>3180.4915822678277</v>
      </c>
      <c r="DA139" s="206">
        <v>4961.2568128042221</v>
      </c>
      <c r="DB139" s="206">
        <v>12463.111852993083</v>
      </c>
      <c r="DC139" s="206">
        <v>21476.421060657129</v>
      </c>
      <c r="DD139" s="206">
        <v>7537.927268363861</v>
      </c>
      <c r="DE139" s="206">
        <v>420.66817174343277</v>
      </c>
      <c r="DF139" s="206">
        <v>4749.1058450295532</v>
      </c>
      <c r="DG139" s="206">
        <v>4046.9666662003483</v>
      </c>
      <c r="DH139" s="206">
        <v>3854.9382840873977</v>
      </c>
      <c r="DI139" s="206">
        <v>2626.5468088574007</v>
      </c>
      <c r="DJ139" s="206">
        <v>115364.2994388747</v>
      </c>
      <c r="DK139" s="206">
        <v>0</v>
      </c>
      <c r="DL139" s="207">
        <v>918605.96023743728</v>
      </c>
      <c r="DM139" s="343">
        <f t="shared" si="88"/>
        <v>202212.67559873147</v>
      </c>
      <c r="DN139" s="317">
        <f t="shared" si="89"/>
        <v>57668.828335995255</v>
      </c>
      <c r="DO139" s="317" t="s">
        <v>414</v>
      </c>
      <c r="DP139" s="317"/>
      <c r="DQ139" s="208"/>
      <c r="DR139" s="205"/>
      <c r="DS139" s="218"/>
      <c r="DT139" s="205" t="s">
        <v>276</v>
      </c>
      <c r="DU139" s="206">
        <f>I139/$DQ$4</f>
        <v>0.42629252444393251</v>
      </c>
      <c r="DV139" s="206">
        <f>SUM(J139:O139)/$DQ$4</f>
        <v>57.242535811551313</v>
      </c>
      <c r="DW139" s="206">
        <f>SUM(P139:AL139)/$DQ$4</f>
        <v>144.54384726273622</v>
      </c>
      <c r="DX139" s="206">
        <f>SUM(AM139:CT139)/$DQ$4</f>
        <v>388.75330552379432</v>
      </c>
      <c r="DY139" s="206">
        <f>SUM(CU139:CY139)/$DQ$4</f>
        <v>146.95824532303243</v>
      </c>
      <c r="DZ139" s="206">
        <f>SUM(CZ139:DE139)/$DQ$4</f>
        <v>50.039876748829556</v>
      </c>
      <c r="EA139" s="206">
        <f>SUM(DF139:DG139)/$DQ$4</f>
        <v>8.7960725112298999</v>
      </c>
      <c r="EB139" s="206">
        <f>SUM(DH139:DI139)/$DQ$4</f>
        <v>6.4814850929447987</v>
      </c>
      <c r="EC139" s="206">
        <f>SUM(DJ139:DK139)/$DQ$4</f>
        <v>115.36429943887471</v>
      </c>
      <c r="ED139" s="207">
        <f t="shared" si="91"/>
        <v>918.60596023743722</v>
      </c>
      <c r="EE139" s="303">
        <f>ED139-(DL139/$DQ$4)</f>
        <v>0</v>
      </c>
      <c r="EF139" s="306"/>
      <c r="EG139" s="314"/>
      <c r="EH139" s="101"/>
    </row>
    <row r="140" spans="1:210" s="126" customFormat="1" ht="15" hidden="1" customHeight="1" outlineLevel="1" x14ac:dyDescent="0.35">
      <c r="A140" s="37" t="s">
        <v>149</v>
      </c>
      <c r="B140" s="37">
        <v>14</v>
      </c>
      <c r="C140" s="38">
        <v>14.1</v>
      </c>
      <c r="D140" s="39" t="s">
        <v>277</v>
      </c>
      <c r="E140" s="208"/>
      <c r="F140" s="205"/>
      <c r="G140" s="218"/>
      <c r="H140" s="205" t="s">
        <v>278</v>
      </c>
      <c r="I140" s="206">
        <v>0</v>
      </c>
      <c r="J140" s="206">
        <v>0</v>
      </c>
      <c r="K140" s="206">
        <v>0</v>
      </c>
      <c r="L140" s="206">
        <v>0</v>
      </c>
      <c r="M140" s="206">
        <v>0</v>
      </c>
      <c r="N140" s="206">
        <v>0</v>
      </c>
      <c r="O140" s="206">
        <v>0</v>
      </c>
      <c r="P140" s="206">
        <v>0</v>
      </c>
      <c r="Q140" s="206">
        <v>0</v>
      </c>
      <c r="R140" s="206">
        <v>0</v>
      </c>
      <c r="S140" s="206">
        <v>0</v>
      </c>
      <c r="T140" s="206">
        <v>0</v>
      </c>
      <c r="U140" s="206">
        <v>0</v>
      </c>
      <c r="V140" s="206">
        <v>0</v>
      </c>
      <c r="W140" s="206">
        <v>0</v>
      </c>
      <c r="X140" s="206">
        <v>0</v>
      </c>
      <c r="Y140" s="206">
        <v>0</v>
      </c>
      <c r="Z140" s="206">
        <v>0</v>
      </c>
      <c r="AA140" s="206">
        <v>0</v>
      </c>
      <c r="AB140" s="206">
        <v>0</v>
      </c>
      <c r="AC140" s="206">
        <v>0</v>
      </c>
      <c r="AD140" s="206">
        <v>0</v>
      </c>
      <c r="AE140" s="206">
        <v>0</v>
      </c>
      <c r="AF140" s="206">
        <v>0</v>
      </c>
      <c r="AG140" s="206">
        <v>0</v>
      </c>
      <c r="AH140" s="206">
        <v>0</v>
      </c>
      <c r="AI140" s="206">
        <v>0</v>
      </c>
      <c r="AJ140" s="206">
        <v>0</v>
      </c>
      <c r="AK140" s="206">
        <v>0</v>
      </c>
      <c r="AL140" s="206">
        <v>0</v>
      </c>
      <c r="AM140" s="206">
        <v>0</v>
      </c>
      <c r="AN140" s="206">
        <v>0</v>
      </c>
      <c r="AO140" s="206">
        <v>0</v>
      </c>
      <c r="AP140" s="206">
        <v>0</v>
      </c>
      <c r="AQ140" s="206">
        <v>0</v>
      </c>
      <c r="AR140" s="206">
        <v>0</v>
      </c>
      <c r="AS140" s="206">
        <v>0</v>
      </c>
      <c r="AT140" s="206">
        <v>0</v>
      </c>
      <c r="AU140" s="206">
        <v>0</v>
      </c>
      <c r="AV140" s="206">
        <v>0</v>
      </c>
      <c r="AW140" s="206">
        <v>0</v>
      </c>
      <c r="AX140" s="206">
        <v>0</v>
      </c>
      <c r="AY140" s="206">
        <v>0</v>
      </c>
      <c r="AZ140" s="206">
        <v>0</v>
      </c>
      <c r="BA140" s="206">
        <v>0</v>
      </c>
      <c r="BB140" s="206">
        <v>0</v>
      </c>
      <c r="BC140" s="206">
        <v>0</v>
      </c>
      <c r="BD140" s="206">
        <v>0</v>
      </c>
      <c r="BE140" s="206">
        <v>0</v>
      </c>
      <c r="BF140" s="206">
        <v>0</v>
      </c>
      <c r="BG140" s="206">
        <v>0</v>
      </c>
      <c r="BH140" s="206">
        <v>0</v>
      </c>
      <c r="BI140" s="206">
        <v>0</v>
      </c>
      <c r="BJ140" s="206">
        <v>0</v>
      </c>
      <c r="BK140" s="206">
        <v>0</v>
      </c>
      <c r="BL140" s="206">
        <v>0</v>
      </c>
      <c r="BM140" s="206">
        <v>0</v>
      </c>
      <c r="BN140" s="206">
        <v>0</v>
      </c>
      <c r="BO140" s="206">
        <v>0</v>
      </c>
      <c r="BP140" s="206">
        <v>0</v>
      </c>
      <c r="BQ140" s="206">
        <v>0</v>
      </c>
      <c r="BR140" s="206">
        <v>0</v>
      </c>
      <c r="BS140" s="206">
        <v>0</v>
      </c>
      <c r="BT140" s="206">
        <v>0</v>
      </c>
      <c r="BU140" s="206">
        <v>0</v>
      </c>
      <c r="BV140" s="206">
        <v>0</v>
      </c>
      <c r="BW140" s="206">
        <v>0</v>
      </c>
      <c r="BX140" s="206">
        <v>0</v>
      </c>
      <c r="BY140" s="206">
        <v>0</v>
      </c>
      <c r="BZ140" s="206">
        <v>0</v>
      </c>
      <c r="CA140" s="206">
        <v>0</v>
      </c>
      <c r="CB140" s="206">
        <v>0</v>
      </c>
      <c r="CC140" s="206">
        <v>0</v>
      </c>
      <c r="CD140" s="206">
        <v>0</v>
      </c>
      <c r="CE140" s="206">
        <v>0</v>
      </c>
      <c r="CF140" s="206">
        <v>0</v>
      </c>
      <c r="CG140" s="206">
        <v>0</v>
      </c>
      <c r="CH140" s="206">
        <v>0</v>
      </c>
      <c r="CI140" s="206">
        <v>0</v>
      </c>
      <c r="CJ140" s="206">
        <v>0</v>
      </c>
      <c r="CK140" s="206">
        <v>0</v>
      </c>
      <c r="CL140" s="206">
        <v>0</v>
      </c>
      <c r="CM140" s="206">
        <v>0</v>
      </c>
      <c r="CN140" s="206">
        <v>0</v>
      </c>
      <c r="CO140" s="206">
        <v>0</v>
      </c>
      <c r="CP140" s="206">
        <v>0</v>
      </c>
      <c r="CQ140" s="206">
        <v>0</v>
      </c>
      <c r="CR140" s="206">
        <v>0</v>
      </c>
      <c r="CS140" s="206">
        <v>0</v>
      </c>
      <c r="CT140" s="206">
        <v>0</v>
      </c>
      <c r="CU140" s="206">
        <v>0</v>
      </c>
      <c r="CV140" s="206">
        <v>0</v>
      </c>
      <c r="CW140" s="206">
        <v>0</v>
      </c>
      <c r="CX140" s="206">
        <v>0</v>
      </c>
      <c r="CY140" s="206">
        <v>0</v>
      </c>
      <c r="CZ140" s="206">
        <v>0</v>
      </c>
      <c r="DA140" s="206">
        <v>0</v>
      </c>
      <c r="DB140" s="206">
        <v>0</v>
      </c>
      <c r="DC140" s="206">
        <v>0</v>
      </c>
      <c r="DD140" s="206">
        <v>0</v>
      </c>
      <c r="DE140" s="206">
        <v>0</v>
      </c>
      <c r="DF140" s="206">
        <v>0</v>
      </c>
      <c r="DG140" s="206">
        <v>0</v>
      </c>
      <c r="DH140" s="206">
        <v>0</v>
      </c>
      <c r="DI140" s="206">
        <v>0</v>
      </c>
      <c r="DJ140" s="206">
        <v>0</v>
      </c>
      <c r="DK140" s="206">
        <v>0</v>
      </c>
      <c r="DL140" s="207">
        <v>0</v>
      </c>
      <c r="DM140" s="343">
        <f t="shared" si="88"/>
        <v>0</v>
      </c>
      <c r="DN140" s="317">
        <f t="shared" si="89"/>
        <v>0</v>
      </c>
      <c r="DO140" s="317" t="s">
        <v>414</v>
      </c>
      <c r="DP140" s="317"/>
      <c r="DQ140" s="208"/>
      <c r="DR140" s="205"/>
      <c r="DS140" s="218"/>
      <c r="DT140" s="205" t="s">
        <v>278</v>
      </c>
      <c r="DU140" s="206">
        <f>I140/$DQ$4</f>
        <v>0</v>
      </c>
      <c r="DV140" s="206">
        <f>SUM(J140:O140)/$DQ$4</f>
        <v>0</v>
      </c>
      <c r="DW140" s="206">
        <f>SUM(P140:AL140)/$DQ$4</f>
        <v>0</v>
      </c>
      <c r="DX140" s="206">
        <f>SUM(AM140:CT140)/$DQ$4</f>
        <v>0</v>
      </c>
      <c r="DY140" s="206">
        <f>SUM(CU140:CY140)/$DQ$4</f>
        <v>0</v>
      </c>
      <c r="DZ140" s="206">
        <f>SUM(CZ140:DE140)/$DQ$4</f>
        <v>0</v>
      </c>
      <c r="EA140" s="206">
        <f>SUM(DF140:DG140)/$DQ$4</f>
        <v>0</v>
      </c>
      <c r="EB140" s="206">
        <f>SUM(DH140:DI140)/$DQ$4</f>
        <v>0</v>
      </c>
      <c r="EC140" s="206">
        <f>SUM(DJ140:DK140)/$DQ$4</f>
        <v>0</v>
      </c>
      <c r="ED140" s="207">
        <f t="shared" si="91"/>
        <v>0</v>
      </c>
      <c r="EE140" s="303">
        <f>ED140-(DL140/$DQ$4)</f>
        <v>0</v>
      </c>
      <c r="EF140" s="306"/>
      <c r="EG140" s="314"/>
      <c r="EH140" s="101"/>
    </row>
    <row r="141" spans="1:210" s="126" customFormat="1" ht="15" hidden="1" customHeight="1" outlineLevel="1" x14ac:dyDescent="0.35">
      <c r="A141" s="37" t="s">
        <v>149</v>
      </c>
      <c r="B141" s="37">
        <v>14</v>
      </c>
      <c r="C141" s="38">
        <v>14.1</v>
      </c>
      <c r="D141" s="39" t="s">
        <v>279</v>
      </c>
      <c r="E141" s="208"/>
      <c r="F141" s="205"/>
      <c r="G141" s="218"/>
      <c r="H141" s="205" t="s">
        <v>280</v>
      </c>
      <c r="I141" s="206">
        <v>0</v>
      </c>
      <c r="J141" s="206">
        <v>0</v>
      </c>
      <c r="K141" s="206">
        <v>0</v>
      </c>
      <c r="L141" s="206">
        <v>0</v>
      </c>
      <c r="M141" s="206">
        <v>0</v>
      </c>
      <c r="N141" s="206">
        <v>0</v>
      </c>
      <c r="O141" s="206">
        <v>0</v>
      </c>
      <c r="P141" s="206">
        <v>0</v>
      </c>
      <c r="Q141" s="206">
        <v>0</v>
      </c>
      <c r="R141" s="206">
        <v>0</v>
      </c>
      <c r="S141" s="206">
        <v>0</v>
      </c>
      <c r="T141" s="206">
        <v>0</v>
      </c>
      <c r="U141" s="206">
        <v>0</v>
      </c>
      <c r="V141" s="206">
        <v>0</v>
      </c>
      <c r="W141" s="206">
        <v>0</v>
      </c>
      <c r="X141" s="206">
        <v>0</v>
      </c>
      <c r="Y141" s="206">
        <v>0</v>
      </c>
      <c r="Z141" s="206">
        <v>0</v>
      </c>
      <c r="AA141" s="206">
        <v>0</v>
      </c>
      <c r="AB141" s="206">
        <v>0</v>
      </c>
      <c r="AC141" s="206">
        <v>0</v>
      </c>
      <c r="AD141" s="206">
        <v>0</v>
      </c>
      <c r="AE141" s="206">
        <v>0</v>
      </c>
      <c r="AF141" s="206">
        <v>0</v>
      </c>
      <c r="AG141" s="206">
        <v>0</v>
      </c>
      <c r="AH141" s="206">
        <v>0</v>
      </c>
      <c r="AI141" s="206">
        <v>0</v>
      </c>
      <c r="AJ141" s="206">
        <v>0</v>
      </c>
      <c r="AK141" s="206">
        <v>0</v>
      </c>
      <c r="AL141" s="206">
        <v>0</v>
      </c>
      <c r="AM141" s="206">
        <v>0</v>
      </c>
      <c r="AN141" s="206">
        <v>0</v>
      </c>
      <c r="AO141" s="206">
        <v>0</v>
      </c>
      <c r="AP141" s="206">
        <v>0</v>
      </c>
      <c r="AQ141" s="206">
        <v>0</v>
      </c>
      <c r="AR141" s="206">
        <v>0</v>
      </c>
      <c r="AS141" s="206">
        <v>0</v>
      </c>
      <c r="AT141" s="206">
        <v>0</v>
      </c>
      <c r="AU141" s="206">
        <v>0</v>
      </c>
      <c r="AV141" s="206">
        <v>0</v>
      </c>
      <c r="AW141" s="206">
        <v>0</v>
      </c>
      <c r="AX141" s="206">
        <v>0</v>
      </c>
      <c r="AY141" s="206">
        <v>0</v>
      </c>
      <c r="AZ141" s="206">
        <v>0</v>
      </c>
      <c r="BA141" s="206">
        <v>0</v>
      </c>
      <c r="BB141" s="206">
        <v>0</v>
      </c>
      <c r="BC141" s="206">
        <v>0</v>
      </c>
      <c r="BD141" s="206">
        <v>0</v>
      </c>
      <c r="BE141" s="206">
        <v>0</v>
      </c>
      <c r="BF141" s="206">
        <v>0</v>
      </c>
      <c r="BG141" s="206">
        <v>0</v>
      </c>
      <c r="BH141" s="206">
        <v>0</v>
      </c>
      <c r="BI141" s="206">
        <v>0</v>
      </c>
      <c r="BJ141" s="206">
        <v>0</v>
      </c>
      <c r="BK141" s="206">
        <v>0</v>
      </c>
      <c r="BL141" s="206">
        <v>0</v>
      </c>
      <c r="BM141" s="206">
        <v>0</v>
      </c>
      <c r="BN141" s="206">
        <v>0</v>
      </c>
      <c r="BO141" s="206">
        <v>0</v>
      </c>
      <c r="BP141" s="206">
        <v>0</v>
      </c>
      <c r="BQ141" s="206">
        <v>0</v>
      </c>
      <c r="BR141" s="206">
        <v>0</v>
      </c>
      <c r="BS141" s="206">
        <v>0</v>
      </c>
      <c r="BT141" s="206">
        <v>0</v>
      </c>
      <c r="BU141" s="206">
        <v>0</v>
      </c>
      <c r="BV141" s="206">
        <v>0</v>
      </c>
      <c r="BW141" s="206">
        <v>0</v>
      </c>
      <c r="BX141" s="206">
        <v>0</v>
      </c>
      <c r="BY141" s="206">
        <v>0</v>
      </c>
      <c r="BZ141" s="206">
        <v>0</v>
      </c>
      <c r="CA141" s="206">
        <v>0</v>
      </c>
      <c r="CB141" s="206">
        <v>0</v>
      </c>
      <c r="CC141" s="206">
        <v>0</v>
      </c>
      <c r="CD141" s="206">
        <v>0</v>
      </c>
      <c r="CE141" s="206">
        <v>0</v>
      </c>
      <c r="CF141" s="206">
        <v>0</v>
      </c>
      <c r="CG141" s="206">
        <v>0</v>
      </c>
      <c r="CH141" s="206">
        <v>0</v>
      </c>
      <c r="CI141" s="206">
        <v>0</v>
      </c>
      <c r="CJ141" s="206">
        <v>0</v>
      </c>
      <c r="CK141" s="206">
        <v>0</v>
      </c>
      <c r="CL141" s="206">
        <v>0</v>
      </c>
      <c r="CM141" s="206">
        <v>0</v>
      </c>
      <c r="CN141" s="206">
        <v>0</v>
      </c>
      <c r="CO141" s="206">
        <v>0</v>
      </c>
      <c r="CP141" s="206">
        <v>0</v>
      </c>
      <c r="CQ141" s="206">
        <v>0</v>
      </c>
      <c r="CR141" s="206">
        <v>0</v>
      </c>
      <c r="CS141" s="206">
        <v>0</v>
      </c>
      <c r="CT141" s="206">
        <v>0</v>
      </c>
      <c r="CU141" s="206">
        <v>0</v>
      </c>
      <c r="CV141" s="206">
        <v>0</v>
      </c>
      <c r="CW141" s="206">
        <v>0</v>
      </c>
      <c r="CX141" s="206">
        <v>0</v>
      </c>
      <c r="CY141" s="206">
        <v>0</v>
      </c>
      <c r="CZ141" s="206">
        <v>0</v>
      </c>
      <c r="DA141" s="206">
        <v>0</v>
      </c>
      <c r="DB141" s="206">
        <v>0</v>
      </c>
      <c r="DC141" s="206">
        <v>0</v>
      </c>
      <c r="DD141" s="206">
        <v>0</v>
      </c>
      <c r="DE141" s="206">
        <v>0</v>
      </c>
      <c r="DF141" s="206">
        <v>0</v>
      </c>
      <c r="DG141" s="206">
        <v>0</v>
      </c>
      <c r="DH141" s="206">
        <v>0</v>
      </c>
      <c r="DI141" s="206">
        <v>0</v>
      </c>
      <c r="DJ141" s="206">
        <v>0</v>
      </c>
      <c r="DK141" s="206">
        <v>0</v>
      </c>
      <c r="DL141" s="207">
        <v>0</v>
      </c>
      <c r="DM141" s="343">
        <f t="shared" si="88"/>
        <v>0</v>
      </c>
      <c r="DN141" s="317">
        <f t="shared" si="89"/>
        <v>0</v>
      </c>
      <c r="DO141" s="317" t="s">
        <v>414</v>
      </c>
      <c r="DP141" s="317"/>
      <c r="DQ141" s="208"/>
      <c r="DR141" s="205"/>
      <c r="DS141" s="218"/>
      <c r="DT141" s="205" t="s">
        <v>280</v>
      </c>
      <c r="DU141" s="206">
        <f>I141/$DQ$4</f>
        <v>0</v>
      </c>
      <c r="DV141" s="206">
        <f>SUM(J141:O141)/$DQ$4</f>
        <v>0</v>
      </c>
      <c r="DW141" s="206">
        <f>SUM(P141:AL141)/$DQ$4</f>
        <v>0</v>
      </c>
      <c r="DX141" s="206">
        <f>SUM(AM141:CT141)/$DQ$4</f>
        <v>0</v>
      </c>
      <c r="DY141" s="206">
        <f>SUM(CU141:CY141)/$DQ$4</f>
        <v>0</v>
      </c>
      <c r="DZ141" s="206">
        <f>SUM(CZ141:DE141)/$DQ$4</f>
        <v>0</v>
      </c>
      <c r="EA141" s="206">
        <f>SUM(DF141:DG141)/$DQ$4</f>
        <v>0</v>
      </c>
      <c r="EB141" s="206">
        <f>SUM(DH141:DI141)/$DQ$4</f>
        <v>0</v>
      </c>
      <c r="EC141" s="206">
        <f>SUM(DJ141:DK141)/$DQ$4</f>
        <v>0</v>
      </c>
      <c r="ED141" s="207">
        <f t="shared" si="91"/>
        <v>0</v>
      </c>
      <c r="EE141" s="303">
        <f>ED141-(DL141/$DQ$4)</f>
        <v>0</v>
      </c>
      <c r="EF141" s="306"/>
      <c r="EG141" s="314"/>
      <c r="EH141" s="101"/>
    </row>
    <row r="142" spans="1:210" s="126" customFormat="1" ht="15" hidden="1" customHeight="1" outlineLevel="2" x14ac:dyDescent="0.35">
      <c r="A142" s="127" t="s">
        <v>149</v>
      </c>
      <c r="B142" s="127">
        <v>14</v>
      </c>
      <c r="C142" s="128">
        <v>14.2</v>
      </c>
      <c r="D142" s="129"/>
      <c r="E142" s="210"/>
      <c r="F142" s="215"/>
      <c r="G142" s="212" t="s">
        <v>281</v>
      </c>
      <c r="H142" s="212"/>
      <c r="I142" s="213">
        <v>0</v>
      </c>
      <c r="J142" s="213">
        <v>0</v>
      </c>
      <c r="K142" s="213">
        <v>0</v>
      </c>
      <c r="L142" s="213">
        <v>0</v>
      </c>
      <c r="M142" s="213">
        <v>0</v>
      </c>
      <c r="N142" s="213">
        <v>0</v>
      </c>
      <c r="O142" s="213">
        <v>0</v>
      </c>
      <c r="P142" s="213">
        <v>0</v>
      </c>
      <c r="Q142" s="213">
        <v>0</v>
      </c>
      <c r="R142" s="213">
        <v>0</v>
      </c>
      <c r="S142" s="213">
        <v>0</v>
      </c>
      <c r="T142" s="213">
        <v>0</v>
      </c>
      <c r="U142" s="213">
        <v>0</v>
      </c>
      <c r="V142" s="213">
        <v>0</v>
      </c>
      <c r="W142" s="213">
        <v>0</v>
      </c>
      <c r="X142" s="213">
        <v>0</v>
      </c>
      <c r="Y142" s="213">
        <v>0</v>
      </c>
      <c r="Z142" s="213">
        <v>0</v>
      </c>
      <c r="AA142" s="213">
        <v>0</v>
      </c>
      <c r="AB142" s="213">
        <v>0</v>
      </c>
      <c r="AC142" s="213">
        <v>0</v>
      </c>
      <c r="AD142" s="213">
        <v>0</v>
      </c>
      <c r="AE142" s="213">
        <v>0</v>
      </c>
      <c r="AF142" s="213">
        <v>0</v>
      </c>
      <c r="AG142" s="213">
        <v>0</v>
      </c>
      <c r="AH142" s="213">
        <v>0</v>
      </c>
      <c r="AI142" s="213">
        <v>0</v>
      </c>
      <c r="AJ142" s="213">
        <v>0</v>
      </c>
      <c r="AK142" s="213">
        <v>0</v>
      </c>
      <c r="AL142" s="213">
        <v>0</v>
      </c>
      <c r="AM142" s="213">
        <v>0</v>
      </c>
      <c r="AN142" s="213">
        <v>0</v>
      </c>
      <c r="AO142" s="213">
        <v>0</v>
      </c>
      <c r="AP142" s="213">
        <v>0</v>
      </c>
      <c r="AQ142" s="213">
        <v>0</v>
      </c>
      <c r="AR142" s="213">
        <v>0</v>
      </c>
      <c r="AS142" s="213">
        <v>0</v>
      </c>
      <c r="AT142" s="213">
        <v>0</v>
      </c>
      <c r="AU142" s="213">
        <v>0</v>
      </c>
      <c r="AV142" s="213">
        <v>0</v>
      </c>
      <c r="AW142" s="213">
        <v>0</v>
      </c>
      <c r="AX142" s="213">
        <v>0</v>
      </c>
      <c r="AY142" s="213">
        <v>0</v>
      </c>
      <c r="AZ142" s="213">
        <v>0</v>
      </c>
      <c r="BA142" s="213">
        <v>0</v>
      </c>
      <c r="BB142" s="213">
        <v>0</v>
      </c>
      <c r="BC142" s="213">
        <v>0</v>
      </c>
      <c r="BD142" s="213">
        <v>0</v>
      </c>
      <c r="BE142" s="213">
        <v>0</v>
      </c>
      <c r="BF142" s="213">
        <v>0</v>
      </c>
      <c r="BG142" s="213">
        <v>0</v>
      </c>
      <c r="BH142" s="213">
        <v>0</v>
      </c>
      <c r="BI142" s="213">
        <v>0</v>
      </c>
      <c r="BJ142" s="213">
        <v>0</v>
      </c>
      <c r="BK142" s="213">
        <v>0</v>
      </c>
      <c r="BL142" s="213">
        <v>0</v>
      </c>
      <c r="BM142" s="213">
        <v>0</v>
      </c>
      <c r="BN142" s="213">
        <v>0</v>
      </c>
      <c r="BO142" s="213">
        <v>0</v>
      </c>
      <c r="BP142" s="213">
        <v>0</v>
      </c>
      <c r="BQ142" s="213">
        <v>0</v>
      </c>
      <c r="BR142" s="213">
        <v>0</v>
      </c>
      <c r="BS142" s="213">
        <v>0</v>
      </c>
      <c r="BT142" s="213">
        <v>0</v>
      </c>
      <c r="BU142" s="213">
        <v>0</v>
      </c>
      <c r="BV142" s="213">
        <v>0</v>
      </c>
      <c r="BW142" s="213">
        <v>0</v>
      </c>
      <c r="BX142" s="213">
        <v>0</v>
      </c>
      <c r="BY142" s="213">
        <v>0</v>
      </c>
      <c r="BZ142" s="213">
        <v>0</v>
      </c>
      <c r="CA142" s="213">
        <v>0</v>
      </c>
      <c r="CB142" s="213">
        <v>0</v>
      </c>
      <c r="CC142" s="213">
        <v>0</v>
      </c>
      <c r="CD142" s="213">
        <v>0</v>
      </c>
      <c r="CE142" s="213">
        <v>0</v>
      </c>
      <c r="CF142" s="213">
        <v>0</v>
      </c>
      <c r="CG142" s="213">
        <v>0</v>
      </c>
      <c r="CH142" s="213">
        <v>0</v>
      </c>
      <c r="CI142" s="213">
        <v>0</v>
      </c>
      <c r="CJ142" s="213">
        <v>0</v>
      </c>
      <c r="CK142" s="213">
        <v>0</v>
      </c>
      <c r="CL142" s="213">
        <v>0</v>
      </c>
      <c r="CM142" s="213">
        <v>0</v>
      </c>
      <c r="CN142" s="213">
        <v>0</v>
      </c>
      <c r="CO142" s="213">
        <v>0</v>
      </c>
      <c r="CP142" s="213">
        <v>0</v>
      </c>
      <c r="CQ142" s="213">
        <v>0</v>
      </c>
      <c r="CR142" s="213">
        <v>0</v>
      </c>
      <c r="CS142" s="213">
        <v>0</v>
      </c>
      <c r="CT142" s="213">
        <v>0</v>
      </c>
      <c r="CU142" s="213">
        <v>0</v>
      </c>
      <c r="CV142" s="213">
        <v>0</v>
      </c>
      <c r="CW142" s="213">
        <v>0</v>
      </c>
      <c r="CX142" s="213">
        <v>0</v>
      </c>
      <c r="CY142" s="213">
        <v>0</v>
      </c>
      <c r="CZ142" s="213">
        <v>0</v>
      </c>
      <c r="DA142" s="213">
        <v>0</v>
      </c>
      <c r="DB142" s="213">
        <v>0</v>
      </c>
      <c r="DC142" s="213">
        <v>0</v>
      </c>
      <c r="DD142" s="213">
        <v>0</v>
      </c>
      <c r="DE142" s="213">
        <v>0</v>
      </c>
      <c r="DF142" s="213">
        <v>0</v>
      </c>
      <c r="DG142" s="213">
        <v>0</v>
      </c>
      <c r="DH142" s="213">
        <v>0</v>
      </c>
      <c r="DI142" s="213">
        <v>0</v>
      </c>
      <c r="DJ142" s="213">
        <v>0</v>
      </c>
      <c r="DK142" s="213">
        <v>0</v>
      </c>
      <c r="DL142" s="214">
        <v>0</v>
      </c>
      <c r="DM142" s="343">
        <f t="shared" si="88"/>
        <v>0</v>
      </c>
      <c r="DN142" s="317">
        <f t="shared" si="89"/>
        <v>0</v>
      </c>
      <c r="DO142" s="317" t="s">
        <v>420</v>
      </c>
      <c r="DP142" s="317"/>
      <c r="DQ142" s="210"/>
      <c r="DR142" s="215"/>
      <c r="DS142" s="212" t="s">
        <v>281</v>
      </c>
      <c r="DT142" s="212"/>
      <c r="DU142" s="213">
        <f t="shared" ref="DU142:EC142" si="131">SUM(DU143:DU146)</f>
        <v>0</v>
      </c>
      <c r="DV142" s="213">
        <f t="shared" si="131"/>
        <v>0</v>
      </c>
      <c r="DW142" s="213">
        <f t="shared" si="131"/>
        <v>0</v>
      </c>
      <c r="DX142" s="213">
        <f t="shared" si="131"/>
        <v>0</v>
      </c>
      <c r="DY142" s="213">
        <f t="shared" si="131"/>
        <v>0</v>
      </c>
      <c r="DZ142" s="213">
        <f t="shared" si="131"/>
        <v>0</v>
      </c>
      <c r="EA142" s="213">
        <f t="shared" si="131"/>
        <v>0</v>
      </c>
      <c r="EB142" s="213">
        <f t="shared" si="131"/>
        <v>0</v>
      </c>
      <c r="EC142" s="213">
        <f t="shared" si="131"/>
        <v>0</v>
      </c>
      <c r="ED142" s="214">
        <f t="shared" si="91"/>
        <v>0</v>
      </c>
      <c r="EE142" s="305"/>
      <c r="EF142" s="306"/>
      <c r="EG142" s="314"/>
      <c r="EH142" s="101"/>
    </row>
    <row r="143" spans="1:210" s="126" customFormat="1" ht="15" hidden="1" customHeight="1" outlineLevel="2" x14ac:dyDescent="0.35">
      <c r="A143" s="37" t="s">
        <v>149</v>
      </c>
      <c r="B143" s="37">
        <v>14</v>
      </c>
      <c r="C143" s="38">
        <v>14.2</v>
      </c>
      <c r="D143" s="39" t="s">
        <v>282</v>
      </c>
      <c r="E143" s="208"/>
      <c r="F143" s="205"/>
      <c r="G143" s="218"/>
      <c r="H143" s="205" t="s">
        <v>274</v>
      </c>
      <c r="I143" s="206">
        <v>0</v>
      </c>
      <c r="J143" s="206">
        <v>0</v>
      </c>
      <c r="K143" s="206">
        <v>0</v>
      </c>
      <c r="L143" s="206">
        <v>0</v>
      </c>
      <c r="M143" s="206">
        <v>0</v>
      </c>
      <c r="N143" s="206">
        <v>0</v>
      </c>
      <c r="O143" s="206">
        <v>0</v>
      </c>
      <c r="P143" s="206">
        <v>0</v>
      </c>
      <c r="Q143" s="206">
        <v>0</v>
      </c>
      <c r="R143" s="206">
        <v>0</v>
      </c>
      <c r="S143" s="206">
        <v>0</v>
      </c>
      <c r="T143" s="206">
        <v>0</v>
      </c>
      <c r="U143" s="206">
        <v>0</v>
      </c>
      <c r="V143" s="206">
        <v>0</v>
      </c>
      <c r="W143" s="206">
        <v>0</v>
      </c>
      <c r="X143" s="206">
        <v>0</v>
      </c>
      <c r="Y143" s="206">
        <v>0</v>
      </c>
      <c r="Z143" s="206">
        <v>0</v>
      </c>
      <c r="AA143" s="206">
        <v>0</v>
      </c>
      <c r="AB143" s="206">
        <v>0</v>
      </c>
      <c r="AC143" s="206">
        <v>0</v>
      </c>
      <c r="AD143" s="206">
        <v>0</v>
      </c>
      <c r="AE143" s="206">
        <v>0</v>
      </c>
      <c r="AF143" s="206">
        <v>0</v>
      </c>
      <c r="AG143" s="206">
        <v>0</v>
      </c>
      <c r="AH143" s="206">
        <v>0</v>
      </c>
      <c r="AI143" s="206">
        <v>0</v>
      </c>
      <c r="AJ143" s="206">
        <v>0</v>
      </c>
      <c r="AK143" s="206">
        <v>0</v>
      </c>
      <c r="AL143" s="206">
        <v>0</v>
      </c>
      <c r="AM143" s="206">
        <v>0</v>
      </c>
      <c r="AN143" s="206">
        <v>0</v>
      </c>
      <c r="AO143" s="206">
        <v>0</v>
      </c>
      <c r="AP143" s="206">
        <v>0</v>
      </c>
      <c r="AQ143" s="206">
        <v>0</v>
      </c>
      <c r="AR143" s="206">
        <v>0</v>
      </c>
      <c r="AS143" s="206">
        <v>0</v>
      </c>
      <c r="AT143" s="206">
        <v>0</v>
      </c>
      <c r="AU143" s="206">
        <v>0</v>
      </c>
      <c r="AV143" s="206">
        <v>0</v>
      </c>
      <c r="AW143" s="206">
        <v>0</v>
      </c>
      <c r="AX143" s="206">
        <v>0</v>
      </c>
      <c r="AY143" s="206">
        <v>0</v>
      </c>
      <c r="AZ143" s="206">
        <v>0</v>
      </c>
      <c r="BA143" s="206">
        <v>0</v>
      </c>
      <c r="BB143" s="206">
        <v>0</v>
      </c>
      <c r="BC143" s="206">
        <v>0</v>
      </c>
      <c r="BD143" s="206">
        <v>0</v>
      </c>
      <c r="BE143" s="206">
        <v>0</v>
      </c>
      <c r="BF143" s="206">
        <v>0</v>
      </c>
      <c r="BG143" s="206">
        <v>0</v>
      </c>
      <c r="BH143" s="206">
        <v>0</v>
      </c>
      <c r="BI143" s="206">
        <v>0</v>
      </c>
      <c r="BJ143" s="206">
        <v>0</v>
      </c>
      <c r="BK143" s="206">
        <v>0</v>
      </c>
      <c r="BL143" s="206">
        <v>0</v>
      </c>
      <c r="BM143" s="206">
        <v>0</v>
      </c>
      <c r="BN143" s="206">
        <v>0</v>
      </c>
      <c r="BO143" s="206">
        <v>0</v>
      </c>
      <c r="BP143" s="206">
        <v>0</v>
      </c>
      <c r="BQ143" s="206">
        <v>0</v>
      </c>
      <c r="BR143" s="206">
        <v>0</v>
      </c>
      <c r="BS143" s="206">
        <v>0</v>
      </c>
      <c r="BT143" s="206">
        <v>0</v>
      </c>
      <c r="BU143" s="206">
        <v>0</v>
      </c>
      <c r="BV143" s="206">
        <v>0</v>
      </c>
      <c r="BW143" s="206">
        <v>0</v>
      </c>
      <c r="BX143" s="206">
        <v>0</v>
      </c>
      <c r="BY143" s="206">
        <v>0</v>
      </c>
      <c r="BZ143" s="206">
        <v>0</v>
      </c>
      <c r="CA143" s="206">
        <v>0</v>
      </c>
      <c r="CB143" s="206">
        <v>0</v>
      </c>
      <c r="CC143" s="206">
        <v>0</v>
      </c>
      <c r="CD143" s="206">
        <v>0</v>
      </c>
      <c r="CE143" s="206">
        <v>0</v>
      </c>
      <c r="CF143" s="206">
        <v>0</v>
      </c>
      <c r="CG143" s="206">
        <v>0</v>
      </c>
      <c r="CH143" s="206">
        <v>0</v>
      </c>
      <c r="CI143" s="206">
        <v>0</v>
      </c>
      <c r="CJ143" s="206">
        <v>0</v>
      </c>
      <c r="CK143" s="206">
        <v>0</v>
      </c>
      <c r="CL143" s="206">
        <v>0</v>
      </c>
      <c r="CM143" s="206">
        <v>0</v>
      </c>
      <c r="CN143" s="206">
        <v>0</v>
      </c>
      <c r="CO143" s="206">
        <v>0</v>
      </c>
      <c r="CP143" s="206">
        <v>0</v>
      </c>
      <c r="CQ143" s="206">
        <v>0</v>
      </c>
      <c r="CR143" s="206">
        <v>0</v>
      </c>
      <c r="CS143" s="206">
        <v>0</v>
      </c>
      <c r="CT143" s="206">
        <v>0</v>
      </c>
      <c r="CU143" s="206">
        <v>0</v>
      </c>
      <c r="CV143" s="206">
        <v>0</v>
      </c>
      <c r="CW143" s="206">
        <v>0</v>
      </c>
      <c r="CX143" s="206">
        <v>0</v>
      </c>
      <c r="CY143" s="206">
        <v>0</v>
      </c>
      <c r="CZ143" s="206">
        <v>0</v>
      </c>
      <c r="DA143" s="206">
        <v>0</v>
      </c>
      <c r="DB143" s="206">
        <v>0</v>
      </c>
      <c r="DC143" s="206">
        <v>0</v>
      </c>
      <c r="DD143" s="206">
        <v>0</v>
      </c>
      <c r="DE143" s="206">
        <v>0</v>
      </c>
      <c r="DF143" s="206">
        <v>0</v>
      </c>
      <c r="DG143" s="206">
        <v>0</v>
      </c>
      <c r="DH143" s="206">
        <v>0</v>
      </c>
      <c r="DI143" s="206">
        <v>0</v>
      </c>
      <c r="DJ143" s="206">
        <v>0</v>
      </c>
      <c r="DK143" s="206">
        <v>0</v>
      </c>
      <c r="DL143" s="207">
        <v>0</v>
      </c>
      <c r="DM143" s="343">
        <f t="shared" si="88"/>
        <v>0</v>
      </c>
      <c r="DN143" s="317">
        <f t="shared" si="89"/>
        <v>0</v>
      </c>
      <c r="DO143" s="317" t="s">
        <v>420</v>
      </c>
      <c r="DP143" s="317"/>
      <c r="DQ143" s="208"/>
      <c r="DR143" s="205"/>
      <c r="DS143" s="218"/>
      <c r="DT143" s="205" t="s">
        <v>274</v>
      </c>
      <c r="DU143" s="206">
        <f>I143/$DQ$4</f>
        <v>0</v>
      </c>
      <c r="DV143" s="206">
        <f>SUM(J143:O143)/$DQ$4</f>
        <v>0</v>
      </c>
      <c r="DW143" s="206">
        <f>SUM(P143:AL143)/$DQ$4</f>
        <v>0</v>
      </c>
      <c r="DX143" s="206">
        <f>SUM(AM143:CT143)/$DQ$4</f>
        <v>0</v>
      </c>
      <c r="DY143" s="206">
        <f>SUM(CU143:CY143)/$DQ$4</f>
        <v>0</v>
      </c>
      <c r="DZ143" s="206">
        <f>SUM(CZ143:DE143)/$DQ$4</f>
        <v>0</v>
      </c>
      <c r="EA143" s="206">
        <f>SUM(DF143:DG143)/$DQ$4</f>
        <v>0</v>
      </c>
      <c r="EB143" s="206">
        <f>SUM(DH143:DI143)/$DQ$4</f>
        <v>0</v>
      </c>
      <c r="EC143" s="206">
        <f>SUM(DJ143:DK143)/$DQ$4</f>
        <v>0</v>
      </c>
      <c r="ED143" s="207">
        <f t="shared" si="91"/>
        <v>0</v>
      </c>
      <c r="EE143" s="303">
        <f>ED143-(DL143/$DQ$4)</f>
        <v>0</v>
      </c>
      <c r="EF143" s="306"/>
      <c r="EG143" s="314"/>
      <c r="EH143" s="101"/>
    </row>
    <row r="144" spans="1:210" s="126" customFormat="1" ht="15" hidden="1" customHeight="1" outlineLevel="2" x14ac:dyDescent="0.35">
      <c r="A144" s="37" t="s">
        <v>149</v>
      </c>
      <c r="B144" s="37">
        <v>14</v>
      </c>
      <c r="C144" s="38">
        <v>14.2</v>
      </c>
      <c r="D144" s="39" t="s">
        <v>283</v>
      </c>
      <c r="E144" s="208"/>
      <c r="F144" s="205"/>
      <c r="G144" s="218"/>
      <c r="H144" s="205" t="s">
        <v>276</v>
      </c>
      <c r="I144" s="206">
        <v>0</v>
      </c>
      <c r="J144" s="206">
        <v>0</v>
      </c>
      <c r="K144" s="206">
        <v>0</v>
      </c>
      <c r="L144" s="206">
        <v>0</v>
      </c>
      <c r="M144" s="206">
        <v>0</v>
      </c>
      <c r="N144" s="206">
        <v>0</v>
      </c>
      <c r="O144" s="206">
        <v>0</v>
      </c>
      <c r="P144" s="206">
        <v>0</v>
      </c>
      <c r="Q144" s="206">
        <v>0</v>
      </c>
      <c r="R144" s="206">
        <v>0</v>
      </c>
      <c r="S144" s="206">
        <v>0</v>
      </c>
      <c r="T144" s="206">
        <v>0</v>
      </c>
      <c r="U144" s="206">
        <v>0</v>
      </c>
      <c r="V144" s="206">
        <v>0</v>
      </c>
      <c r="W144" s="206">
        <v>0</v>
      </c>
      <c r="X144" s="206">
        <v>0</v>
      </c>
      <c r="Y144" s="206">
        <v>0</v>
      </c>
      <c r="Z144" s="206">
        <v>0</v>
      </c>
      <c r="AA144" s="206">
        <v>0</v>
      </c>
      <c r="AB144" s="206">
        <v>0</v>
      </c>
      <c r="AC144" s="206">
        <v>0</v>
      </c>
      <c r="AD144" s="206">
        <v>0</v>
      </c>
      <c r="AE144" s="206">
        <v>0</v>
      </c>
      <c r="AF144" s="206">
        <v>0</v>
      </c>
      <c r="AG144" s="206">
        <v>0</v>
      </c>
      <c r="AH144" s="206">
        <v>0</v>
      </c>
      <c r="AI144" s="206">
        <v>0</v>
      </c>
      <c r="AJ144" s="206">
        <v>0</v>
      </c>
      <c r="AK144" s="206">
        <v>0</v>
      </c>
      <c r="AL144" s="206">
        <v>0</v>
      </c>
      <c r="AM144" s="206">
        <v>0</v>
      </c>
      <c r="AN144" s="206">
        <v>0</v>
      </c>
      <c r="AO144" s="206">
        <v>0</v>
      </c>
      <c r="AP144" s="206">
        <v>0</v>
      </c>
      <c r="AQ144" s="206">
        <v>0</v>
      </c>
      <c r="AR144" s="206">
        <v>0</v>
      </c>
      <c r="AS144" s="206">
        <v>0</v>
      </c>
      <c r="AT144" s="206">
        <v>0</v>
      </c>
      <c r="AU144" s="206">
        <v>0</v>
      </c>
      <c r="AV144" s="206">
        <v>0</v>
      </c>
      <c r="AW144" s="206">
        <v>0</v>
      </c>
      <c r="AX144" s="206">
        <v>0</v>
      </c>
      <c r="AY144" s="206">
        <v>0</v>
      </c>
      <c r="AZ144" s="206">
        <v>0</v>
      </c>
      <c r="BA144" s="206">
        <v>0</v>
      </c>
      <c r="BB144" s="206">
        <v>0</v>
      </c>
      <c r="BC144" s="206">
        <v>0</v>
      </c>
      <c r="BD144" s="206">
        <v>0</v>
      </c>
      <c r="BE144" s="206">
        <v>0</v>
      </c>
      <c r="BF144" s="206">
        <v>0</v>
      </c>
      <c r="BG144" s="206">
        <v>0</v>
      </c>
      <c r="BH144" s="206">
        <v>0</v>
      </c>
      <c r="BI144" s="206">
        <v>0</v>
      </c>
      <c r="BJ144" s="206">
        <v>0</v>
      </c>
      <c r="BK144" s="206">
        <v>0</v>
      </c>
      <c r="BL144" s="206">
        <v>0</v>
      </c>
      <c r="BM144" s="206">
        <v>0</v>
      </c>
      <c r="BN144" s="206">
        <v>0</v>
      </c>
      <c r="BO144" s="206">
        <v>0</v>
      </c>
      <c r="BP144" s="206">
        <v>0</v>
      </c>
      <c r="BQ144" s="206">
        <v>0</v>
      </c>
      <c r="BR144" s="206">
        <v>0</v>
      </c>
      <c r="BS144" s="206">
        <v>0</v>
      </c>
      <c r="BT144" s="206">
        <v>0</v>
      </c>
      <c r="BU144" s="206">
        <v>0</v>
      </c>
      <c r="BV144" s="206">
        <v>0</v>
      </c>
      <c r="BW144" s="206">
        <v>0</v>
      </c>
      <c r="BX144" s="206">
        <v>0</v>
      </c>
      <c r="BY144" s="206">
        <v>0</v>
      </c>
      <c r="BZ144" s="206">
        <v>0</v>
      </c>
      <c r="CA144" s="206">
        <v>0</v>
      </c>
      <c r="CB144" s="206">
        <v>0</v>
      </c>
      <c r="CC144" s="206">
        <v>0</v>
      </c>
      <c r="CD144" s="206">
        <v>0</v>
      </c>
      <c r="CE144" s="206">
        <v>0</v>
      </c>
      <c r="CF144" s="206">
        <v>0</v>
      </c>
      <c r="CG144" s="206">
        <v>0</v>
      </c>
      <c r="CH144" s="206">
        <v>0</v>
      </c>
      <c r="CI144" s="206">
        <v>0</v>
      </c>
      <c r="CJ144" s="206">
        <v>0</v>
      </c>
      <c r="CK144" s="206">
        <v>0</v>
      </c>
      <c r="CL144" s="206">
        <v>0</v>
      </c>
      <c r="CM144" s="206">
        <v>0</v>
      </c>
      <c r="CN144" s="206">
        <v>0</v>
      </c>
      <c r="CO144" s="206">
        <v>0</v>
      </c>
      <c r="CP144" s="206">
        <v>0</v>
      </c>
      <c r="CQ144" s="206">
        <v>0</v>
      </c>
      <c r="CR144" s="206">
        <v>0</v>
      </c>
      <c r="CS144" s="206">
        <v>0</v>
      </c>
      <c r="CT144" s="206">
        <v>0</v>
      </c>
      <c r="CU144" s="206">
        <v>0</v>
      </c>
      <c r="CV144" s="206">
        <v>0</v>
      </c>
      <c r="CW144" s="206">
        <v>0</v>
      </c>
      <c r="CX144" s="206">
        <v>0</v>
      </c>
      <c r="CY144" s="206">
        <v>0</v>
      </c>
      <c r="CZ144" s="206">
        <v>0</v>
      </c>
      <c r="DA144" s="206">
        <v>0</v>
      </c>
      <c r="DB144" s="206">
        <v>0</v>
      </c>
      <c r="DC144" s="206">
        <v>0</v>
      </c>
      <c r="DD144" s="206">
        <v>0</v>
      </c>
      <c r="DE144" s="206">
        <v>0</v>
      </c>
      <c r="DF144" s="206">
        <v>0</v>
      </c>
      <c r="DG144" s="206">
        <v>0</v>
      </c>
      <c r="DH144" s="206">
        <v>0</v>
      </c>
      <c r="DI144" s="206">
        <v>0</v>
      </c>
      <c r="DJ144" s="206">
        <v>0</v>
      </c>
      <c r="DK144" s="206">
        <v>0</v>
      </c>
      <c r="DL144" s="207">
        <v>0</v>
      </c>
      <c r="DM144" s="343">
        <f t="shared" si="88"/>
        <v>0</v>
      </c>
      <c r="DN144" s="317">
        <f t="shared" si="89"/>
        <v>0</v>
      </c>
      <c r="DO144" s="317" t="s">
        <v>420</v>
      </c>
      <c r="DP144" s="317"/>
      <c r="DQ144" s="208"/>
      <c r="DR144" s="205"/>
      <c r="DS144" s="218"/>
      <c r="DT144" s="205" t="s">
        <v>276</v>
      </c>
      <c r="DU144" s="206">
        <f>I144/$DQ$4</f>
        <v>0</v>
      </c>
      <c r="DV144" s="206">
        <f>SUM(J144:O144)/$DQ$4</f>
        <v>0</v>
      </c>
      <c r="DW144" s="206">
        <f>SUM(P144:AL144)/$DQ$4</f>
        <v>0</v>
      </c>
      <c r="DX144" s="206">
        <f>SUM(AM144:CT144)/$DQ$4</f>
        <v>0</v>
      </c>
      <c r="DY144" s="206">
        <f>SUM(CU144:CY144)/$DQ$4</f>
        <v>0</v>
      </c>
      <c r="DZ144" s="206">
        <f>SUM(CZ144:DE144)/$DQ$4</f>
        <v>0</v>
      </c>
      <c r="EA144" s="206">
        <f>SUM(DF144:DG144)/$DQ$4</f>
        <v>0</v>
      </c>
      <c r="EB144" s="206">
        <f>SUM(DH144:DI144)/$DQ$4</f>
        <v>0</v>
      </c>
      <c r="EC144" s="206">
        <f>SUM(DJ144:DK144)/$DQ$4</f>
        <v>0</v>
      </c>
      <c r="ED144" s="207">
        <f t="shared" si="91"/>
        <v>0</v>
      </c>
      <c r="EE144" s="303">
        <f>ED144-(DL144/$DQ$4)</f>
        <v>0</v>
      </c>
      <c r="EF144" s="306"/>
      <c r="EG144" s="314"/>
      <c r="EH144" s="101"/>
    </row>
    <row r="145" spans="1:138" s="126" customFormat="1" ht="15" hidden="1" customHeight="1" outlineLevel="2" x14ac:dyDescent="0.35">
      <c r="A145" s="37" t="s">
        <v>149</v>
      </c>
      <c r="B145" s="37">
        <v>14</v>
      </c>
      <c r="C145" s="38">
        <v>14.2</v>
      </c>
      <c r="D145" s="39" t="s">
        <v>284</v>
      </c>
      <c r="E145" s="208"/>
      <c r="F145" s="205"/>
      <c r="G145" s="218"/>
      <c r="H145" s="205" t="s">
        <v>278</v>
      </c>
      <c r="I145" s="206">
        <v>0</v>
      </c>
      <c r="J145" s="206">
        <v>0</v>
      </c>
      <c r="K145" s="206">
        <v>0</v>
      </c>
      <c r="L145" s="206">
        <v>0</v>
      </c>
      <c r="M145" s="206">
        <v>0</v>
      </c>
      <c r="N145" s="206">
        <v>0</v>
      </c>
      <c r="O145" s="206">
        <v>0</v>
      </c>
      <c r="P145" s="206">
        <v>0</v>
      </c>
      <c r="Q145" s="206">
        <v>0</v>
      </c>
      <c r="R145" s="206">
        <v>0</v>
      </c>
      <c r="S145" s="206">
        <v>0</v>
      </c>
      <c r="T145" s="206">
        <v>0</v>
      </c>
      <c r="U145" s="206">
        <v>0</v>
      </c>
      <c r="V145" s="206">
        <v>0</v>
      </c>
      <c r="W145" s="206">
        <v>0</v>
      </c>
      <c r="X145" s="206">
        <v>0</v>
      </c>
      <c r="Y145" s="206">
        <v>0</v>
      </c>
      <c r="Z145" s="206">
        <v>0</v>
      </c>
      <c r="AA145" s="206">
        <v>0</v>
      </c>
      <c r="AB145" s="206">
        <v>0</v>
      </c>
      <c r="AC145" s="206">
        <v>0</v>
      </c>
      <c r="AD145" s="206">
        <v>0</v>
      </c>
      <c r="AE145" s="206">
        <v>0</v>
      </c>
      <c r="AF145" s="206">
        <v>0</v>
      </c>
      <c r="AG145" s="206">
        <v>0</v>
      </c>
      <c r="AH145" s="206">
        <v>0</v>
      </c>
      <c r="AI145" s="206">
        <v>0</v>
      </c>
      <c r="AJ145" s="206">
        <v>0</v>
      </c>
      <c r="AK145" s="206">
        <v>0</v>
      </c>
      <c r="AL145" s="206">
        <v>0</v>
      </c>
      <c r="AM145" s="206">
        <v>0</v>
      </c>
      <c r="AN145" s="206">
        <v>0</v>
      </c>
      <c r="AO145" s="206">
        <v>0</v>
      </c>
      <c r="AP145" s="206">
        <v>0</v>
      </c>
      <c r="AQ145" s="206">
        <v>0</v>
      </c>
      <c r="AR145" s="206">
        <v>0</v>
      </c>
      <c r="AS145" s="206">
        <v>0</v>
      </c>
      <c r="AT145" s="206">
        <v>0</v>
      </c>
      <c r="AU145" s="206">
        <v>0</v>
      </c>
      <c r="AV145" s="206">
        <v>0</v>
      </c>
      <c r="AW145" s="206">
        <v>0</v>
      </c>
      <c r="AX145" s="206">
        <v>0</v>
      </c>
      <c r="AY145" s="206">
        <v>0</v>
      </c>
      <c r="AZ145" s="206">
        <v>0</v>
      </c>
      <c r="BA145" s="206">
        <v>0</v>
      </c>
      <c r="BB145" s="206">
        <v>0</v>
      </c>
      <c r="BC145" s="206">
        <v>0</v>
      </c>
      <c r="BD145" s="206">
        <v>0</v>
      </c>
      <c r="BE145" s="206">
        <v>0</v>
      </c>
      <c r="BF145" s="206">
        <v>0</v>
      </c>
      <c r="BG145" s="206">
        <v>0</v>
      </c>
      <c r="BH145" s="206">
        <v>0</v>
      </c>
      <c r="BI145" s="206">
        <v>0</v>
      </c>
      <c r="BJ145" s="206">
        <v>0</v>
      </c>
      <c r="BK145" s="206">
        <v>0</v>
      </c>
      <c r="BL145" s="206">
        <v>0</v>
      </c>
      <c r="BM145" s="206">
        <v>0</v>
      </c>
      <c r="BN145" s="206">
        <v>0</v>
      </c>
      <c r="BO145" s="206">
        <v>0</v>
      </c>
      <c r="BP145" s="206">
        <v>0</v>
      </c>
      <c r="BQ145" s="206">
        <v>0</v>
      </c>
      <c r="BR145" s="206">
        <v>0</v>
      </c>
      <c r="BS145" s="206">
        <v>0</v>
      </c>
      <c r="BT145" s="206">
        <v>0</v>
      </c>
      <c r="BU145" s="206">
        <v>0</v>
      </c>
      <c r="BV145" s="206">
        <v>0</v>
      </c>
      <c r="BW145" s="206">
        <v>0</v>
      </c>
      <c r="BX145" s="206">
        <v>0</v>
      </c>
      <c r="BY145" s="206">
        <v>0</v>
      </c>
      <c r="BZ145" s="206">
        <v>0</v>
      </c>
      <c r="CA145" s="206">
        <v>0</v>
      </c>
      <c r="CB145" s="206">
        <v>0</v>
      </c>
      <c r="CC145" s="206">
        <v>0</v>
      </c>
      <c r="CD145" s="206">
        <v>0</v>
      </c>
      <c r="CE145" s="206">
        <v>0</v>
      </c>
      <c r="CF145" s="206">
        <v>0</v>
      </c>
      <c r="CG145" s="206">
        <v>0</v>
      </c>
      <c r="CH145" s="206">
        <v>0</v>
      </c>
      <c r="CI145" s="206">
        <v>0</v>
      </c>
      <c r="CJ145" s="206">
        <v>0</v>
      </c>
      <c r="CK145" s="206">
        <v>0</v>
      </c>
      <c r="CL145" s="206">
        <v>0</v>
      </c>
      <c r="CM145" s="206">
        <v>0</v>
      </c>
      <c r="CN145" s="206">
        <v>0</v>
      </c>
      <c r="CO145" s="206">
        <v>0</v>
      </c>
      <c r="CP145" s="206">
        <v>0</v>
      </c>
      <c r="CQ145" s="206">
        <v>0</v>
      </c>
      <c r="CR145" s="206">
        <v>0</v>
      </c>
      <c r="CS145" s="206">
        <v>0</v>
      </c>
      <c r="CT145" s="206">
        <v>0</v>
      </c>
      <c r="CU145" s="206">
        <v>0</v>
      </c>
      <c r="CV145" s="206">
        <v>0</v>
      </c>
      <c r="CW145" s="206">
        <v>0</v>
      </c>
      <c r="CX145" s="206">
        <v>0</v>
      </c>
      <c r="CY145" s="206">
        <v>0</v>
      </c>
      <c r="CZ145" s="206">
        <v>0</v>
      </c>
      <c r="DA145" s="206">
        <v>0</v>
      </c>
      <c r="DB145" s="206">
        <v>0</v>
      </c>
      <c r="DC145" s="206">
        <v>0</v>
      </c>
      <c r="DD145" s="206">
        <v>0</v>
      </c>
      <c r="DE145" s="206">
        <v>0</v>
      </c>
      <c r="DF145" s="206">
        <v>0</v>
      </c>
      <c r="DG145" s="206">
        <v>0</v>
      </c>
      <c r="DH145" s="206">
        <v>0</v>
      </c>
      <c r="DI145" s="206">
        <v>0</v>
      </c>
      <c r="DJ145" s="206">
        <v>0</v>
      </c>
      <c r="DK145" s="206">
        <v>0</v>
      </c>
      <c r="DL145" s="207">
        <v>0</v>
      </c>
      <c r="DM145" s="343">
        <f t="shared" ref="DM145:DM208" si="132">SUM(I145:AL145)</f>
        <v>0</v>
      </c>
      <c r="DN145" s="317">
        <f t="shared" ref="DN145:DN208" si="133">SUM(I145:O145)</f>
        <v>0</v>
      </c>
      <c r="DO145" s="317" t="s">
        <v>420</v>
      </c>
      <c r="DP145" s="317"/>
      <c r="DQ145" s="208"/>
      <c r="DR145" s="205"/>
      <c r="DS145" s="218"/>
      <c r="DT145" s="205" t="s">
        <v>278</v>
      </c>
      <c r="DU145" s="206">
        <f>I145/$DQ$4</f>
        <v>0</v>
      </c>
      <c r="DV145" s="206">
        <f>SUM(J145:O145)/$DQ$4</f>
        <v>0</v>
      </c>
      <c r="DW145" s="206">
        <f>SUM(P145:AL145)/$DQ$4</f>
        <v>0</v>
      </c>
      <c r="DX145" s="206">
        <f>SUM(AM145:CT145)/$DQ$4</f>
        <v>0</v>
      </c>
      <c r="DY145" s="206">
        <f>SUM(CU145:CY145)/$DQ$4</f>
        <v>0</v>
      </c>
      <c r="DZ145" s="206">
        <f>SUM(CZ145:DE145)/$DQ$4</f>
        <v>0</v>
      </c>
      <c r="EA145" s="206">
        <f>SUM(DF145:DG145)/$DQ$4</f>
        <v>0</v>
      </c>
      <c r="EB145" s="206">
        <f>SUM(DH145:DI145)/$DQ$4</f>
        <v>0</v>
      </c>
      <c r="EC145" s="206">
        <f>SUM(DJ145:DK145)/$DQ$4</f>
        <v>0</v>
      </c>
      <c r="ED145" s="207">
        <f t="shared" si="91"/>
        <v>0</v>
      </c>
      <c r="EE145" s="303">
        <f>ED145-(DL145/$DQ$4)</f>
        <v>0</v>
      </c>
      <c r="EF145" s="306"/>
      <c r="EG145" s="314"/>
      <c r="EH145" s="101"/>
    </row>
    <row r="146" spans="1:138" s="126" customFormat="1" ht="15" hidden="1" customHeight="1" outlineLevel="2" x14ac:dyDescent="0.35">
      <c r="A146" s="37" t="s">
        <v>149</v>
      </c>
      <c r="B146" s="37">
        <v>14</v>
      </c>
      <c r="C146" s="38">
        <v>14.2</v>
      </c>
      <c r="D146" s="39" t="s">
        <v>285</v>
      </c>
      <c r="E146" s="208"/>
      <c r="F146" s="205"/>
      <c r="G146" s="218"/>
      <c r="H146" s="205" t="s">
        <v>280</v>
      </c>
      <c r="I146" s="206">
        <v>0</v>
      </c>
      <c r="J146" s="206">
        <v>0</v>
      </c>
      <c r="K146" s="206">
        <v>0</v>
      </c>
      <c r="L146" s="206">
        <v>0</v>
      </c>
      <c r="M146" s="206">
        <v>0</v>
      </c>
      <c r="N146" s="206">
        <v>0</v>
      </c>
      <c r="O146" s="206">
        <v>0</v>
      </c>
      <c r="P146" s="206">
        <v>0</v>
      </c>
      <c r="Q146" s="206">
        <v>0</v>
      </c>
      <c r="R146" s="206">
        <v>0</v>
      </c>
      <c r="S146" s="206">
        <v>0</v>
      </c>
      <c r="T146" s="206">
        <v>0</v>
      </c>
      <c r="U146" s="206">
        <v>0</v>
      </c>
      <c r="V146" s="206">
        <v>0</v>
      </c>
      <c r="W146" s="206">
        <v>0</v>
      </c>
      <c r="X146" s="206">
        <v>0</v>
      </c>
      <c r="Y146" s="206">
        <v>0</v>
      </c>
      <c r="Z146" s="206">
        <v>0</v>
      </c>
      <c r="AA146" s="206">
        <v>0</v>
      </c>
      <c r="AB146" s="206">
        <v>0</v>
      </c>
      <c r="AC146" s="206">
        <v>0</v>
      </c>
      <c r="AD146" s="206">
        <v>0</v>
      </c>
      <c r="AE146" s="206">
        <v>0</v>
      </c>
      <c r="AF146" s="206">
        <v>0</v>
      </c>
      <c r="AG146" s="206">
        <v>0</v>
      </c>
      <c r="AH146" s="206">
        <v>0</v>
      </c>
      <c r="AI146" s="206">
        <v>0</v>
      </c>
      <c r="AJ146" s="206">
        <v>0</v>
      </c>
      <c r="AK146" s="206">
        <v>0</v>
      </c>
      <c r="AL146" s="206">
        <v>0</v>
      </c>
      <c r="AM146" s="206">
        <v>0</v>
      </c>
      <c r="AN146" s="206">
        <v>0</v>
      </c>
      <c r="AO146" s="206">
        <v>0</v>
      </c>
      <c r="AP146" s="206">
        <v>0</v>
      </c>
      <c r="AQ146" s="206">
        <v>0</v>
      </c>
      <c r="AR146" s="206">
        <v>0</v>
      </c>
      <c r="AS146" s="206">
        <v>0</v>
      </c>
      <c r="AT146" s="206">
        <v>0</v>
      </c>
      <c r="AU146" s="206">
        <v>0</v>
      </c>
      <c r="AV146" s="206">
        <v>0</v>
      </c>
      <c r="AW146" s="206">
        <v>0</v>
      </c>
      <c r="AX146" s="206">
        <v>0</v>
      </c>
      <c r="AY146" s="206">
        <v>0</v>
      </c>
      <c r="AZ146" s="206">
        <v>0</v>
      </c>
      <c r="BA146" s="206">
        <v>0</v>
      </c>
      <c r="BB146" s="206">
        <v>0</v>
      </c>
      <c r="BC146" s="206">
        <v>0</v>
      </c>
      <c r="BD146" s="206">
        <v>0</v>
      </c>
      <c r="BE146" s="206">
        <v>0</v>
      </c>
      <c r="BF146" s="206">
        <v>0</v>
      </c>
      <c r="BG146" s="206">
        <v>0</v>
      </c>
      <c r="BH146" s="206">
        <v>0</v>
      </c>
      <c r="BI146" s="206">
        <v>0</v>
      </c>
      <c r="BJ146" s="206">
        <v>0</v>
      </c>
      <c r="BK146" s="206">
        <v>0</v>
      </c>
      <c r="BL146" s="206">
        <v>0</v>
      </c>
      <c r="BM146" s="206">
        <v>0</v>
      </c>
      <c r="BN146" s="206">
        <v>0</v>
      </c>
      <c r="BO146" s="206">
        <v>0</v>
      </c>
      <c r="BP146" s="206">
        <v>0</v>
      </c>
      <c r="BQ146" s="206">
        <v>0</v>
      </c>
      <c r="BR146" s="206">
        <v>0</v>
      </c>
      <c r="BS146" s="206">
        <v>0</v>
      </c>
      <c r="BT146" s="206">
        <v>0</v>
      </c>
      <c r="BU146" s="206">
        <v>0</v>
      </c>
      <c r="BV146" s="206">
        <v>0</v>
      </c>
      <c r="BW146" s="206">
        <v>0</v>
      </c>
      <c r="BX146" s="206">
        <v>0</v>
      </c>
      <c r="BY146" s="206">
        <v>0</v>
      </c>
      <c r="BZ146" s="206">
        <v>0</v>
      </c>
      <c r="CA146" s="206">
        <v>0</v>
      </c>
      <c r="CB146" s="206">
        <v>0</v>
      </c>
      <c r="CC146" s="206">
        <v>0</v>
      </c>
      <c r="CD146" s="206">
        <v>0</v>
      </c>
      <c r="CE146" s="206">
        <v>0</v>
      </c>
      <c r="CF146" s="206">
        <v>0</v>
      </c>
      <c r="CG146" s="206">
        <v>0</v>
      </c>
      <c r="CH146" s="206">
        <v>0</v>
      </c>
      <c r="CI146" s="206">
        <v>0</v>
      </c>
      <c r="CJ146" s="206">
        <v>0</v>
      </c>
      <c r="CK146" s="206">
        <v>0</v>
      </c>
      <c r="CL146" s="206">
        <v>0</v>
      </c>
      <c r="CM146" s="206">
        <v>0</v>
      </c>
      <c r="CN146" s="206">
        <v>0</v>
      </c>
      <c r="CO146" s="206">
        <v>0</v>
      </c>
      <c r="CP146" s="206">
        <v>0</v>
      </c>
      <c r="CQ146" s="206">
        <v>0</v>
      </c>
      <c r="CR146" s="206">
        <v>0</v>
      </c>
      <c r="CS146" s="206">
        <v>0</v>
      </c>
      <c r="CT146" s="206">
        <v>0</v>
      </c>
      <c r="CU146" s="206">
        <v>0</v>
      </c>
      <c r="CV146" s="206">
        <v>0</v>
      </c>
      <c r="CW146" s="206">
        <v>0</v>
      </c>
      <c r="CX146" s="206">
        <v>0</v>
      </c>
      <c r="CY146" s="206">
        <v>0</v>
      </c>
      <c r="CZ146" s="206">
        <v>0</v>
      </c>
      <c r="DA146" s="206">
        <v>0</v>
      </c>
      <c r="DB146" s="206">
        <v>0</v>
      </c>
      <c r="DC146" s="206">
        <v>0</v>
      </c>
      <c r="DD146" s="206">
        <v>0</v>
      </c>
      <c r="DE146" s="206">
        <v>0</v>
      </c>
      <c r="DF146" s="206">
        <v>0</v>
      </c>
      <c r="DG146" s="206">
        <v>0</v>
      </c>
      <c r="DH146" s="206">
        <v>0</v>
      </c>
      <c r="DI146" s="206">
        <v>0</v>
      </c>
      <c r="DJ146" s="206">
        <v>0</v>
      </c>
      <c r="DK146" s="206">
        <v>0</v>
      </c>
      <c r="DL146" s="207">
        <v>0</v>
      </c>
      <c r="DM146" s="343">
        <f t="shared" si="132"/>
        <v>0</v>
      </c>
      <c r="DN146" s="317">
        <f t="shared" si="133"/>
        <v>0</v>
      </c>
      <c r="DO146" s="317" t="s">
        <v>420</v>
      </c>
      <c r="DP146" s="317"/>
      <c r="DQ146" s="208"/>
      <c r="DR146" s="205"/>
      <c r="DS146" s="218"/>
      <c r="DT146" s="205" t="s">
        <v>280</v>
      </c>
      <c r="DU146" s="206">
        <f>I146/$DQ$4</f>
        <v>0</v>
      </c>
      <c r="DV146" s="206">
        <f>SUM(J146:O146)/$DQ$4</f>
        <v>0</v>
      </c>
      <c r="DW146" s="206">
        <f>SUM(P146:AL146)/$DQ$4</f>
        <v>0</v>
      </c>
      <c r="DX146" s="206">
        <f>SUM(AM146:CT146)/$DQ$4</f>
        <v>0</v>
      </c>
      <c r="DY146" s="206">
        <f>SUM(CU146:CY146)/$DQ$4</f>
        <v>0</v>
      </c>
      <c r="DZ146" s="206">
        <f>SUM(CZ146:DE146)/$DQ$4</f>
        <v>0</v>
      </c>
      <c r="EA146" s="206">
        <f>SUM(DF146:DG146)/$DQ$4</f>
        <v>0</v>
      </c>
      <c r="EB146" s="206">
        <f>SUM(DH146:DI146)/$DQ$4</f>
        <v>0</v>
      </c>
      <c r="EC146" s="206">
        <f>SUM(DJ146:DK146)/$DQ$4</f>
        <v>0</v>
      </c>
      <c r="ED146" s="207">
        <f t="shared" si="91"/>
        <v>0</v>
      </c>
      <c r="EE146" s="303">
        <f>ED146-(DL146/$DQ$4)</f>
        <v>0</v>
      </c>
      <c r="EF146" s="306"/>
      <c r="EG146" s="314"/>
      <c r="EH146" s="101"/>
    </row>
    <row r="147" spans="1:138" s="126" customFormat="1" ht="15" hidden="1" customHeight="1" outlineLevel="2" x14ac:dyDescent="0.35">
      <c r="A147" s="127" t="s">
        <v>149</v>
      </c>
      <c r="B147" s="127">
        <v>14</v>
      </c>
      <c r="C147" s="128">
        <v>14.3</v>
      </c>
      <c r="D147" s="129"/>
      <c r="E147" s="210"/>
      <c r="F147" s="215"/>
      <c r="G147" s="211" t="s">
        <v>286</v>
      </c>
      <c r="H147" s="212"/>
      <c r="I147" s="213">
        <v>0</v>
      </c>
      <c r="J147" s="213">
        <v>0</v>
      </c>
      <c r="K147" s="213">
        <v>0</v>
      </c>
      <c r="L147" s="213">
        <v>0</v>
      </c>
      <c r="M147" s="213">
        <v>0</v>
      </c>
      <c r="N147" s="213">
        <v>0</v>
      </c>
      <c r="O147" s="213">
        <v>0</v>
      </c>
      <c r="P147" s="213">
        <v>0</v>
      </c>
      <c r="Q147" s="213">
        <v>0</v>
      </c>
      <c r="R147" s="213">
        <v>0</v>
      </c>
      <c r="S147" s="213">
        <v>0</v>
      </c>
      <c r="T147" s="213">
        <v>0</v>
      </c>
      <c r="U147" s="213">
        <v>0</v>
      </c>
      <c r="V147" s="213">
        <v>0</v>
      </c>
      <c r="W147" s="213">
        <v>0</v>
      </c>
      <c r="X147" s="213">
        <v>0</v>
      </c>
      <c r="Y147" s="213">
        <v>0</v>
      </c>
      <c r="Z147" s="213">
        <v>0</v>
      </c>
      <c r="AA147" s="213">
        <v>0</v>
      </c>
      <c r="AB147" s="213">
        <v>0</v>
      </c>
      <c r="AC147" s="213">
        <v>0</v>
      </c>
      <c r="AD147" s="213">
        <v>0</v>
      </c>
      <c r="AE147" s="213">
        <v>0</v>
      </c>
      <c r="AF147" s="213">
        <v>0</v>
      </c>
      <c r="AG147" s="213">
        <v>0</v>
      </c>
      <c r="AH147" s="213">
        <v>0</v>
      </c>
      <c r="AI147" s="213">
        <v>0</v>
      </c>
      <c r="AJ147" s="213">
        <v>0</v>
      </c>
      <c r="AK147" s="213">
        <v>0</v>
      </c>
      <c r="AL147" s="213">
        <v>0</v>
      </c>
      <c r="AM147" s="213">
        <v>0</v>
      </c>
      <c r="AN147" s="213">
        <v>0</v>
      </c>
      <c r="AO147" s="213">
        <v>0</v>
      </c>
      <c r="AP147" s="213">
        <v>0</v>
      </c>
      <c r="AQ147" s="213">
        <v>0</v>
      </c>
      <c r="AR147" s="213">
        <v>0</v>
      </c>
      <c r="AS147" s="213">
        <v>0</v>
      </c>
      <c r="AT147" s="213">
        <v>0</v>
      </c>
      <c r="AU147" s="213">
        <v>0</v>
      </c>
      <c r="AV147" s="213">
        <v>0</v>
      </c>
      <c r="AW147" s="213">
        <v>0</v>
      </c>
      <c r="AX147" s="213">
        <v>0</v>
      </c>
      <c r="AY147" s="213">
        <v>0</v>
      </c>
      <c r="AZ147" s="213">
        <v>0</v>
      </c>
      <c r="BA147" s="213">
        <v>0</v>
      </c>
      <c r="BB147" s="213">
        <v>0</v>
      </c>
      <c r="BC147" s="213">
        <v>0</v>
      </c>
      <c r="BD147" s="213">
        <v>0</v>
      </c>
      <c r="BE147" s="213">
        <v>0</v>
      </c>
      <c r="BF147" s="213">
        <v>0</v>
      </c>
      <c r="BG147" s="213">
        <v>0</v>
      </c>
      <c r="BH147" s="213">
        <v>0</v>
      </c>
      <c r="BI147" s="213">
        <v>0</v>
      </c>
      <c r="BJ147" s="213">
        <v>0</v>
      </c>
      <c r="BK147" s="213">
        <v>0</v>
      </c>
      <c r="BL147" s="213">
        <v>0</v>
      </c>
      <c r="BM147" s="213">
        <v>0</v>
      </c>
      <c r="BN147" s="213">
        <v>0</v>
      </c>
      <c r="BO147" s="213">
        <v>0</v>
      </c>
      <c r="BP147" s="213">
        <v>0</v>
      </c>
      <c r="BQ147" s="213">
        <v>0</v>
      </c>
      <c r="BR147" s="213">
        <v>0</v>
      </c>
      <c r="BS147" s="213">
        <v>0</v>
      </c>
      <c r="BT147" s="213">
        <v>0</v>
      </c>
      <c r="BU147" s="213">
        <v>0</v>
      </c>
      <c r="BV147" s="213">
        <v>0</v>
      </c>
      <c r="BW147" s="213">
        <v>0</v>
      </c>
      <c r="BX147" s="213">
        <v>0</v>
      </c>
      <c r="BY147" s="213">
        <v>0</v>
      </c>
      <c r="BZ147" s="213">
        <v>0</v>
      </c>
      <c r="CA147" s="213">
        <v>0</v>
      </c>
      <c r="CB147" s="213">
        <v>0</v>
      </c>
      <c r="CC147" s="213">
        <v>0</v>
      </c>
      <c r="CD147" s="213">
        <v>0</v>
      </c>
      <c r="CE147" s="213">
        <v>0</v>
      </c>
      <c r="CF147" s="213">
        <v>0</v>
      </c>
      <c r="CG147" s="213">
        <v>0</v>
      </c>
      <c r="CH147" s="213">
        <v>0</v>
      </c>
      <c r="CI147" s="213">
        <v>0</v>
      </c>
      <c r="CJ147" s="213">
        <v>0</v>
      </c>
      <c r="CK147" s="213">
        <v>0</v>
      </c>
      <c r="CL147" s="213">
        <v>0</v>
      </c>
      <c r="CM147" s="213">
        <v>0</v>
      </c>
      <c r="CN147" s="213">
        <v>0</v>
      </c>
      <c r="CO147" s="213">
        <v>0</v>
      </c>
      <c r="CP147" s="213">
        <v>0</v>
      </c>
      <c r="CQ147" s="213">
        <v>0</v>
      </c>
      <c r="CR147" s="213">
        <v>0</v>
      </c>
      <c r="CS147" s="213">
        <v>0</v>
      </c>
      <c r="CT147" s="213">
        <v>0</v>
      </c>
      <c r="CU147" s="213">
        <v>0</v>
      </c>
      <c r="CV147" s="213">
        <v>0</v>
      </c>
      <c r="CW147" s="213">
        <v>0</v>
      </c>
      <c r="CX147" s="213">
        <v>0</v>
      </c>
      <c r="CY147" s="213">
        <v>0</v>
      </c>
      <c r="CZ147" s="213">
        <v>0</v>
      </c>
      <c r="DA147" s="213">
        <v>0</v>
      </c>
      <c r="DB147" s="213">
        <v>0</v>
      </c>
      <c r="DC147" s="213">
        <v>0</v>
      </c>
      <c r="DD147" s="213">
        <v>0</v>
      </c>
      <c r="DE147" s="213">
        <v>0</v>
      </c>
      <c r="DF147" s="213">
        <v>0</v>
      </c>
      <c r="DG147" s="213">
        <v>0</v>
      </c>
      <c r="DH147" s="213">
        <v>0</v>
      </c>
      <c r="DI147" s="213">
        <v>0</v>
      </c>
      <c r="DJ147" s="213">
        <v>0</v>
      </c>
      <c r="DK147" s="213">
        <v>0</v>
      </c>
      <c r="DL147" s="214">
        <v>0</v>
      </c>
      <c r="DM147" s="343">
        <f t="shared" si="132"/>
        <v>0</v>
      </c>
      <c r="DN147" s="317">
        <f t="shared" si="133"/>
        <v>0</v>
      </c>
      <c r="DO147" s="317"/>
      <c r="DP147" s="317" t="s">
        <v>431</v>
      </c>
      <c r="DQ147" s="210"/>
      <c r="DR147" s="215"/>
      <c r="DS147" s="211" t="s">
        <v>286</v>
      </c>
      <c r="DT147" s="212"/>
      <c r="DU147" s="213">
        <f t="shared" ref="DU147:EC147" si="134">SUM(DU148:DU151)</f>
        <v>0</v>
      </c>
      <c r="DV147" s="213">
        <f t="shared" si="134"/>
        <v>53.206472039321504</v>
      </c>
      <c r="DW147" s="213">
        <f t="shared" si="134"/>
        <v>22.854902787027793</v>
      </c>
      <c r="DX147" s="213">
        <f t="shared" si="134"/>
        <v>3.4823111922661569</v>
      </c>
      <c r="DY147" s="213">
        <f t="shared" si="134"/>
        <v>4.5007108888994773</v>
      </c>
      <c r="DZ147" s="213">
        <f t="shared" si="134"/>
        <v>8.7916470588874223</v>
      </c>
      <c r="EA147" s="213">
        <f t="shared" si="134"/>
        <v>19.618781951193366</v>
      </c>
      <c r="EB147" s="213">
        <f t="shared" si="134"/>
        <v>0.55741445719330507</v>
      </c>
      <c r="EC147" s="213">
        <f t="shared" si="134"/>
        <v>17.308139992735999</v>
      </c>
      <c r="ED147" s="214">
        <f t="shared" si="91"/>
        <v>130.32038036752502</v>
      </c>
      <c r="EE147" s="305"/>
      <c r="EF147" s="306"/>
      <c r="EG147" s="314"/>
      <c r="EH147" s="101"/>
    </row>
    <row r="148" spans="1:138" s="126" customFormat="1" ht="15" hidden="1" customHeight="1" outlineLevel="2" x14ac:dyDescent="0.35">
      <c r="A148" s="37" t="s">
        <v>149</v>
      </c>
      <c r="B148" s="37">
        <v>14</v>
      </c>
      <c r="C148" s="38">
        <v>14.3</v>
      </c>
      <c r="D148" s="39" t="s">
        <v>287</v>
      </c>
      <c r="E148" s="208"/>
      <c r="F148" s="209"/>
      <c r="G148" s="218"/>
      <c r="H148" s="205" t="s">
        <v>274</v>
      </c>
      <c r="I148" s="206">
        <v>0</v>
      </c>
      <c r="J148" s="206">
        <v>0</v>
      </c>
      <c r="K148" s="206">
        <v>0</v>
      </c>
      <c r="L148" s="206">
        <v>0</v>
      </c>
      <c r="M148" s="206">
        <v>0</v>
      </c>
      <c r="N148" s="206">
        <v>0</v>
      </c>
      <c r="O148" s="206">
        <v>0</v>
      </c>
      <c r="P148" s="206">
        <v>0</v>
      </c>
      <c r="Q148" s="206">
        <v>0</v>
      </c>
      <c r="R148" s="206">
        <v>0</v>
      </c>
      <c r="S148" s="206">
        <v>0</v>
      </c>
      <c r="T148" s="206">
        <v>0</v>
      </c>
      <c r="U148" s="206">
        <v>85.951243370014154</v>
      </c>
      <c r="V148" s="206">
        <v>0</v>
      </c>
      <c r="W148" s="206">
        <v>0</v>
      </c>
      <c r="X148" s="206">
        <v>0</v>
      </c>
      <c r="Y148" s="206">
        <v>0</v>
      </c>
      <c r="Z148" s="206">
        <v>0</v>
      </c>
      <c r="AA148" s="206">
        <v>0</v>
      </c>
      <c r="AB148" s="206">
        <v>0</v>
      </c>
      <c r="AC148" s="206">
        <v>0</v>
      </c>
      <c r="AD148" s="206">
        <v>307.13643337458228</v>
      </c>
      <c r="AE148" s="206">
        <v>0</v>
      </c>
      <c r="AF148" s="206">
        <v>413.39348934185239</v>
      </c>
      <c r="AG148" s="206">
        <v>0</v>
      </c>
      <c r="AH148" s="206">
        <v>0</v>
      </c>
      <c r="AI148" s="206">
        <v>0</v>
      </c>
      <c r="AJ148" s="206">
        <v>0</v>
      </c>
      <c r="AK148" s="206">
        <v>278.63706495623626</v>
      </c>
      <c r="AL148" s="206">
        <v>0</v>
      </c>
      <c r="AM148" s="206">
        <v>0</v>
      </c>
      <c r="AN148" s="206">
        <v>0</v>
      </c>
      <c r="AO148" s="206">
        <v>0</v>
      </c>
      <c r="AP148" s="206">
        <v>0</v>
      </c>
      <c r="AQ148" s="206">
        <v>0</v>
      </c>
      <c r="AR148" s="206">
        <v>0</v>
      </c>
      <c r="AS148" s="206">
        <v>0</v>
      </c>
      <c r="AT148" s="206">
        <v>0</v>
      </c>
      <c r="AU148" s="206">
        <v>0</v>
      </c>
      <c r="AV148" s="206">
        <v>0</v>
      </c>
      <c r="AW148" s="206">
        <v>0</v>
      </c>
      <c r="AX148" s="206">
        <v>0</v>
      </c>
      <c r="AY148" s="206">
        <v>0</v>
      </c>
      <c r="AZ148" s="206">
        <v>0</v>
      </c>
      <c r="BA148" s="206">
        <v>0</v>
      </c>
      <c r="BB148" s="206">
        <v>1035.4069834211311</v>
      </c>
      <c r="BC148" s="206">
        <v>0</v>
      </c>
      <c r="BD148" s="206">
        <v>0</v>
      </c>
      <c r="BE148" s="206">
        <v>0</v>
      </c>
      <c r="BF148" s="206">
        <v>0</v>
      </c>
      <c r="BG148" s="206">
        <v>0</v>
      </c>
      <c r="BH148" s="206">
        <v>304.44983016647501</v>
      </c>
      <c r="BI148" s="206">
        <v>0</v>
      </c>
      <c r="BJ148" s="206">
        <v>0</v>
      </c>
      <c r="BK148" s="206">
        <v>0</v>
      </c>
      <c r="BL148" s="206">
        <v>315.32713853932057</v>
      </c>
      <c r="BM148" s="206">
        <v>0</v>
      </c>
      <c r="BN148" s="206">
        <v>0</v>
      </c>
      <c r="BO148" s="206">
        <v>785.61143616106028</v>
      </c>
      <c r="BP148" s="206">
        <v>0</v>
      </c>
      <c r="BQ148" s="206">
        <v>0</v>
      </c>
      <c r="BR148" s="206">
        <v>0</v>
      </c>
      <c r="BS148" s="206">
        <v>166.79788411905574</v>
      </c>
      <c r="BT148" s="206">
        <v>0</v>
      </c>
      <c r="BU148" s="206">
        <v>0</v>
      </c>
      <c r="BV148" s="206">
        <v>0</v>
      </c>
      <c r="BW148" s="206">
        <v>0</v>
      </c>
      <c r="BX148" s="206">
        <v>0</v>
      </c>
      <c r="BY148" s="206">
        <v>0</v>
      </c>
      <c r="BZ148" s="206">
        <v>0</v>
      </c>
      <c r="CA148" s="206">
        <v>0</v>
      </c>
      <c r="CB148" s="206">
        <v>0</v>
      </c>
      <c r="CC148" s="206">
        <v>0</v>
      </c>
      <c r="CD148" s="206">
        <v>0</v>
      </c>
      <c r="CE148" s="206">
        <v>0</v>
      </c>
      <c r="CF148" s="206">
        <v>0</v>
      </c>
      <c r="CG148" s="206">
        <v>0</v>
      </c>
      <c r="CH148" s="206">
        <v>0</v>
      </c>
      <c r="CI148" s="206">
        <v>0</v>
      </c>
      <c r="CJ148" s="206">
        <v>0</v>
      </c>
      <c r="CK148" s="206">
        <v>0</v>
      </c>
      <c r="CL148" s="206">
        <v>153.03010504094354</v>
      </c>
      <c r="CM148" s="206">
        <v>304.49247463986603</v>
      </c>
      <c r="CN148" s="206">
        <v>0</v>
      </c>
      <c r="CO148" s="206">
        <v>0</v>
      </c>
      <c r="CP148" s="206">
        <v>0</v>
      </c>
      <c r="CQ148" s="206">
        <v>0</v>
      </c>
      <c r="CR148" s="206">
        <v>141.07966282512149</v>
      </c>
      <c r="CS148" s="206">
        <v>0</v>
      </c>
      <c r="CT148" s="206">
        <v>276.11567735318357</v>
      </c>
      <c r="CU148" s="206">
        <v>0</v>
      </c>
      <c r="CV148" s="206">
        <v>0</v>
      </c>
      <c r="CW148" s="206">
        <v>1066.7736190596745</v>
      </c>
      <c r="CX148" s="206">
        <v>2406.7932973544885</v>
      </c>
      <c r="CY148" s="206">
        <v>1027.1439724853142</v>
      </c>
      <c r="CZ148" s="206">
        <v>1046.9239734154187</v>
      </c>
      <c r="DA148" s="206">
        <v>2367.1411845771122</v>
      </c>
      <c r="DB148" s="206">
        <v>1009.2610691830579</v>
      </c>
      <c r="DC148" s="206">
        <v>1039.3547787884727</v>
      </c>
      <c r="DD148" s="206">
        <v>2330.5657520477589</v>
      </c>
      <c r="DE148" s="206">
        <v>998.40030087560126</v>
      </c>
      <c r="DF148" s="206">
        <v>14460.923294872135</v>
      </c>
      <c r="DG148" s="206">
        <v>5157.858656321233</v>
      </c>
      <c r="DH148" s="206">
        <v>557.41445719330511</v>
      </c>
      <c r="DI148" s="206">
        <v>0</v>
      </c>
      <c r="DJ148" s="206">
        <v>5612.1399927359998</v>
      </c>
      <c r="DK148" s="206">
        <v>0</v>
      </c>
      <c r="DL148" s="207">
        <v>43648.123772218416</v>
      </c>
      <c r="DM148" s="343">
        <f t="shared" si="132"/>
        <v>1085.1182310426852</v>
      </c>
      <c r="DN148" s="317">
        <f t="shared" si="133"/>
        <v>0</v>
      </c>
      <c r="DO148" s="317" t="s">
        <v>419</v>
      </c>
      <c r="DP148" s="317"/>
      <c r="DQ148" s="208"/>
      <c r="DR148" s="209"/>
      <c r="DS148" s="218"/>
      <c r="DT148" s="205" t="s">
        <v>274</v>
      </c>
      <c r="DU148" s="206">
        <f>I148/$DQ$4</f>
        <v>0</v>
      </c>
      <c r="DV148" s="206">
        <f>SUM(J148:O148)/$DQ$4</f>
        <v>0</v>
      </c>
      <c r="DW148" s="206">
        <f>SUM(P148:AL148)/$DQ$4</f>
        <v>1.0851182310426852</v>
      </c>
      <c r="DX148" s="206">
        <f>SUM(AM148:CT148)/$DQ$4</f>
        <v>3.4823111922661569</v>
      </c>
      <c r="DY148" s="206">
        <f>SUM(CU148:CY148)/$DQ$4</f>
        <v>4.5007108888994773</v>
      </c>
      <c r="DZ148" s="206">
        <f>SUM(CZ148:DE148)/$DQ$4</f>
        <v>8.7916470588874223</v>
      </c>
      <c r="EA148" s="206">
        <f>SUM(DF148:DG148)/$DQ$4</f>
        <v>19.618781951193366</v>
      </c>
      <c r="EB148" s="206">
        <f>SUM(DH148:DI148)/$DQ$4</f>
        <v>0.55741445719330507</v>
      </c>
      <c r="EC148" s="206">
        <f>SUM(DJ148:DK148)/$DQ$4</f>
        <v>5.6121399927360001</v>
      </c>
      <c r="ED148" s="207">
        <f t="shared" si="91"/>
        <v>43.648123772218405</v>
      </c>
      <c r="EE148" s="303">
        <f>ED148-(DL148/$DQ$4)</f>
        <v>0</v>
      </c>
      <c r="EF148" s="306"/>
      <c r="EG148" s="314"/>
      <c r="EH148" s="101"/>
    </row>
    <row r="149" spans="1:138" s="126" customFormat="1" ht="15" hidden="1" customHeight="1" outlineLevel="2" x14ac:dyDescent="0.35">
      <c r="A149" s="37" t="s">
        <v>149</v>
      </c>
      <c r="B149" s="37">
        <v>14</v>
      </c>
      <c r="C149" s="38">
        <v>14.3</v>
      </c>
      <c r="D149" s="39" t="s">
        <v>288</v>
      </c>
      <c r="E149" s="208"/>
      <c r="F149" s="209"/>
      <c r="G149" s="218"/>
      <c r="H149" s="205" t="s">
        <v>276</v>
      </c>
      <c r="I149" s="206">
        <v>0</v>
      </c>
      <c r="J149" s="206">
        <v>0</v>
      </c>
      <c r="K149" s="206">
        <v>0</v>
      </c>
      <c r="L149" s="206">
        <v>0</v>
      </c>
      <c r="M149" s="206">
        <v>0</v>
      </c>
      <c r="N149" s="206">
        <v>0</v>
      </c>
      <c r="O149" s="206">
        <v>53206.472039321503</v>
      </c>
      <c r="P149" s="206">
        <v>0</v>
      </c>
      <c r="Q149" s="206">
        <v>0</v>
      </c>
      <c r="R149" s="206">
        <v>21769.784555985108</v>
      </c>
      <c r="S149" s="206">
        <v>0</v>
      </c>
      <c r="T149" s="206">
        <v>0</v>
      </c>
      <c r="U149" s="206">
        <v>0</v>
      </c>
      <c r="V149" s="206">
        <v>0</v>
      </c>
      <c r="W149" s="206">
        <v>0</v>
      </c>
      <c r="X149" s="206">
        <v>0</v>
      </c>
      <c r="Y149" s="206">
        <v>0</v>
      </c>
      <c r="Z149" s="206">
        <v>0</v>
      </c>
      <c r="AA149" s="206">
        <v>0</v>
      </c>
      <c r="AB149" s="206">
        <v>0</v>
      </c>
      <c r="AC149" s="206">
        <v>0</v>
      </c>
      <c r="AD149" s="206">
        <v>0</v>
      </c>
      <c r="AE149" s="206">
        <v>0</v>
      </c>
      <c r="AF149" s="206">
        <v>0</v>
      </c>
      <c r="AG149" s="206">
        <v>0</v>
      </c>
      <c r="AH149" s="206">
        <v>0</v>
      </c>
      <c r="AI149" s="206">
        <v>0</v>
      </c>
      <c r="AJ149" s="206">
        <v>0</v>
      </c>
      <c r="AK149" s="206">
        <v>0</v>
      </c>
      <c r="AL149" s="206">
        <v>0</v>
      </c>
      <c r="AM149" s="206">
        <v>0</v>
      </c>
      <c r="AN149" s="206">
        <v>0</v>
      </c>
      <c r="AO149" s="206">
        <v>0</v>
      </c>
      <c r="AP149" s="206">
        <v>0</v>
      </c>
      <c r="AQ149" s="206">
        <v>0</v>
      </c>
      <c r="AR149" s="206">
        <v>0</v>
      </c>
      <c r="AS149" s="206">
        <v>0</v>
      </c>
      <c r="AT149" s="206">
        <v>0</v>
      </c>
      <c r="AU149" s="206">
        <v>0</v>
      </c>
      <c r="AV149" s="206">
        <v>0</v>
      </c>
      <c r="AW149" s="206">
        <v>0</v>
      </c>
      <c r="AX149" s="206">
        <v>0</v>
      </c>
      <c r="AY149" s="206">
        <v>0</v>
      </c>
      <c r="AZ149" s="206">
        <v>0</v>
      </c>
      <c r="BA149" s="206">
        <v>0</v>
      </c>
      <c r="BB149" s="206">
        <v>0</v>
      </c>
      <c r="BC149" s="206">
        <v>0</v>
      </c>
      <c r="BD149" s="206">
        <v>0</v>
      </c>
      <c r="BE149" s="206">
        <v>0</v>
      </c>
      <c r="BF149" s="206">
        <v>0</v>
      </c>
      <c r="BG149" s="206">
        <v>0</v>
      </c>
      <c r="BH149" s="206">
        <v>0</v>
      </c>
      <c r="BI149" s="206">
        <v>0</v>
      </c>
      <c r="BJ149" s="206">
        <v>0</v>
      </c>
      <c r="BK149" s="206">
        <v>0</v>
      </c>
      <c r="BL149" s="206">
        <v>0</v>
      </c>
      <c r="BM149" s="206">
        <v>0</v>
      </c>
      <c r="BN149" s="206">
        <v>0</v>
      </c>
      <c r="BO149" s="206">
        <v>0</v>
      </c>
      <c r="BP149" s="206">
        <v>0</v>
      </c>
      <c r="BQ149" s="206">
        <v>0</v>
      </c>
      <c r="BR149" s="206">
        <v>0</v>
      </c>
      <c r="BS149" s="206">
        <v>0</v>
      </c>
      <c r="BT149" s="206">
        <v>0</v>
      </c>
      <c r="BU149" s="206">
        <v>0</v>
      </c>
      <c r="BV149" s="206">
        <v>0</v>
      </c>
      <c r="BW149" s="206">
        <v>0</v>
      </c>
      <c r="BX149" s="206">
        <v>0</v>
      </c>
      <c r="BY149" s="206">
        <v>0</v>
      </c>
      <c r="BZ149" s="206">
        <v>0</v>
      </c>
      <c r="CA149" s="206">
        <v>0</v>
      </c>
      <c r="CB149" s="206">
        <v>0</v>
      </c>
      <c r="CC149" s="206">
        <v>0</v>
      </c>
      <c r="CD149" s="206">
        <v>0</v>
      </c>
      <c r="CE149" s="206">
        <v>0</v>
      </c>
      <c r="CF149" s="206">
        <v>0</v>
      </c>
      <c r="CG149" s="206">
        <v>0</v>
      </c>
      <c r="CH149" s="206">
        <v>0</v>
      </c>
      <c r="CI149" s="206">
        <v>0</v>
      </c>
      <c r="CJ149" s="206">
        <v>0</v>
      </c>
      <c r="CK149" s="206">
        <v>0</v>
      </c>
      <c r="CL149" s="206">
        <v>0</v>
      </c>
      <c r="CM149" s="206">
        <v>0</v>
      </c>
      <c r="CN149" s="206">
        <v>0</v>
      </c>
      <c r="CO149" s="206">
        <v>0</v>
      </c>
      <c r="CP149" s="206">
        <v>0</v>
      </c>
      <c r="CQ149" s="206">
        <v>0</v>
      </c>
      <c r="CR149" s="206">
        <v>0</v>
      </c>
      <c r="CS149" s="206">
        <v>0</v>
      </c>
      <c r="CT149" s="206">
        <v>0</v>
      </c>
      <c r="CU149" s="206">
        <v>0</v>
      </c>
      <c r="CV149" s="206">
        <v>0</v>
      </c>
      <c r="CW149" s="206">
        <v>0</v>
      </c>
      <c r="CX149" s="206">
        <v>0</v>
      </c>
      <c r="CY149" s="206">
        <v>0</v>
      </c>
      <c r="CZ149" s="206">
        <v>0</v>
      </c>
      <c r="DA149" s="206">
        <v>0</v>
      </c>
      <c r="DB149" s="206">
        <v>0</v>
      </c>
      <c r="DC149" s="206">
        <v>0</v>
      </c>
      <c r="DD149" s="206">
        <v>0</v>
      </c>
      <c r="DE149" s="206">
        <v>0</v>
      </c>
      <c r="DF149" s="206">
        <v>0</v>
      </c>
      <c r="DG149" s="206">
        <v>0</v>
      </c>
      <c r="DH149" s="206">
        <v>0</v>
      </c>
      <c r="DI149" s="206">
        <v>0</v>
      </c>
      <c r="DJ149" s="206">
        <v>11696</v>
      </c>
      <c r="DK149" s="206">
        <v>0</v>
      </c>
      <c r="DL149" s="207">
        <v>86672.256595306608</v>
      </c>
      <c r="DM149" s="343">
        <f t="shared" si="132"/>
        <v>74976.256595306608</v>
      </c>
      <c r="DN149" s="317">
        <f t="shared" si="133"/>
        <v>53206.472039321503</v>
      </c>
      <c r="DO149" s="317" t="s">
        <v>419</v>
      </c>
      <c r="DP149" s="317"/>
      <c r="DQ149" s="208"/>
      <c r="DR149" s="209"/>
      <c r="DS149" s="218"/>
      <c r="DT149" s="205" t="s">
        <v>276</v>
      </c>
      <c r="DU149" s="206">
        <f>I149/$DQ$4</f>
        <v>0</v>
      </c>
      <c r="DV149" s="206">
        <f>SUM(J149:O149)/$DQ$4</f>
        <v>53.206472039321504</v>
      </c>
      <c r="DW149" s="206">
        <f>SUM(P149:AL149)/$DQ$4</f>
        <v>21.769784555985108</v>
      </c>
      <c r="DX149" s="206">
        <f>SUM(AM149:CT149)/$DQ$4</f>
        <v>0</v>
      </c>
      <c r="DY149" s="206">
        <f>SUM(CU149:CY149)/$DQ$4</f>
        <v>0</v>
      </c>
      <c r="DZ149" s="206">
        <f>SUM(CZ149:DE149)/$DQ$4</f>
        <v>0</v>
      </c>
      <c r="EA149" s="206">
        <f>SUM(DF149:DG149)/$DQ$4</f>
        <v>0</v>
      </c>
      <c r="EB149" s="206">
        <f>SUM(DH149:DI149)/$DQ$4</f>
        <v>0</v>
      </c>
      <c r="EC149" s="206">
        <f>SUM(DJ149:DK149)/$DQ$4</f>
        <v>11.696</v>
      </c>
      <c r="ED149" s="207">
        <f t="shared" ref="ED149:ED212" si="135">SUM(DU149:EC149)</f>
        <v>86.672256595306607</v>
      </c>
      <c r="EE149" s="303">
        <f>ED149-(DL149/$DQ$4)</f>
        <v>0</v>
      </c>
      <c r="EF149" s="306"/>
      <c r="EG149" s="314"/>
      <c r="EH149" s="101"/>
    </row>
    <row r="150" spans="1:138" s="126" customFormat="1" ht="15" hidden="1" customHeight="1" outlineLevel="2" x14ac:dyDescent="0.35">
      <c r="A150" s="37" t="s">
        <v>149</v>
      </c>
      <c r="B150" s="37">
        <v>14</v>
      </c>
      <c r="C150" s="38">
        <v>14.3</v>
      </c>
      <c r="D150" s="39" t="s">
        <v>289</v>
      </c>
      <c r="E150" s="208"/>
      <c r="F150" s="209"/>
      <c r="G150" s="218"/>
      <c r="H150" s="205" t="s">
        <v>278</v>
      </c>
      <c r="I150" s="206">
        <v>0</v>
      </c>
      <c r="J150" s="206">
        <v>0</v>
      </c>
      <c r="K150" s="206">
        <v>0</v>
      </c>
      <c r="L150" s="206">
        <v>0</v>
      </c>
      <c r="M150" s="206">
        <v>0</v>
      </c>
      <c r="N150" s="206">
        <v>0</v>
      </c>
      <c r="O150" s="206">
        <v>0</v>
      </c>
      <c r="P150" s="206">
        <v>0</v>
      </c>
      <c r="Q150" s="206">
        <v>0</v>
      </c>
      <c r="R150" s="206">
        <v>0</v>
      </c>
      <c r="S150" s="206">
        <v>0</v>
      </c>
      <c r="T150" s="206">
        <v>0</v>
      </c>
      <c r="U150" s="206">
        <v>0</v>
      </c>
      <c r="V150" s="206">
        <v>0</v>
      </c>
      <c r="W150" s="206">
        <v>0</v>
      </c>
      <c r="X150" s="206">
        <v>0</v>
      </c>
      <c r="Y150" s="206">
        <v>0</v>
      </c>
      <c r="Z150" s="206">
        <v>0</v>
      </c>
      <c r="AA150" s="206">
        <v>0</v>
      </c>
      <c r="AB150" s="206">
        <v>0</v>
      </c>
      <c r="AC150" s="206">
        <v>0</v>
      </c>
      <c r="AD150" s="206">
        <v>0</v>
      </c>
      <c r="AE150" s="206">
        <v>0</v>
      </c>
      <c r="AF150" s="206">
        <v>0</v>
      </c>
      <c r="AG150" s="206">
        <v>0</v>
      </c>
      <c r="AH150" s="206">
        <v>0</v>
      </c>
      <c r="AI150" s="206">
        <v>0</v>
      </c>
      <c r="AJ150" s="206">
        <v>0</v>
      </c>
      <c r="AK150" s="206">
        <v>0</v>
      </c>
      <c r="AL150" s="206">
        <v>0</v>
      </c>
      <c r="AM150" s="206">
        <v>0</v>
      </c>
      <c r="AN150" s="206">
        <v>0</v>
      </c>
      <c r="AO150" s="206">
        <v>0</v>
      </c>
      <c r="AP150" s="206">
        <v>0</v>
      </c>
      <c r="AQ150" s="206">
        <v>0</v>
      </c>
      <c r="AR150" s="206">
        <v>0</v>
      </c>
      <c r="AS150" s="206">
        <v>0</v>
      </c>
      <c r="AT150" s="206">
        <v>0</v>
      </c>
      <c r="AU150" s="206">
        <v>0</v>
      </c>
      <c r="AV150" s="206">
        <v>0</v>
      </c>
      <c r="AW150" s="206">
        <v>0</v>
      </c>
      <c r="AX150" s="206">
        <v>0</v>
      </c>
      <c r="AY150" s="206">
        <v>0</v>
      </c>
      <c r="AZ150" s="206">
        <v>0</v>
      </c>
      <c r="BA150" s="206">
        <v>0</v>
      </c>
      <c r="BB150" s="206">
        <v>0</v>
      </c>
      <c r="BC150" s="206">
        <v>0</v>
      </c>
      <c r="BD150" s="206">
        <v>0</v>
      </c>
      <c r="BE150" s="206">
        <v>0</v>
      </c>
      <c r="BF150" s="206">
        <v>0</v>
      </c>
      <c r="BG150" s="206">
        <v>0</v>
      </c>
      <c r="BH150" s="206">
        <v>0</v>
      </c>
      <c r="BI150" s="206">
        <v>0</v>
      </c>
      <c r="BJ150" s="206">
        <v>0</v>
      </c>
      <c r="BK150" s="206">
        <v>0</v>
      </c>
      <c r="BL150" s="206">
        <v>0</v>
      </c>
      <c r="BM150" s="206">
        <v>0</v>
      </c>
      <c r="BN150" s="206">
        <v>0</v>
      </c>
      <c r="BO150" s="206">
        <v>0</v>
      </c>
      <c r="BP150" s="206">
        <v>0</v>
      </c>
      <c r="BQ150" s="206">
        <v>0</v>
      </c>
      <c r="BR150" s="206">
        <v>0</v>
      </c>
      <c r="BS150" s="206">
        <v>0</v>
      </c>
      <c r="BT150" s="206">
        <v>0</v>
      </c>
      <c r="BU150" s="206">
        <v>0</v>
      </c>
      <c r="BV150" s="206">
        <v>0</v>
      </c>
      <c r="BW150" s="206">
        <v>0</v>
      </c>
      <c r="BX150" s="206">
        <v>0</v>
      </c>
      <c r="BY150" s="206">
        <v>0</v>
      </c>
      <c r="BZ150" s="206">
        <v>0</v>
      </c>
      <c r="CA150" s="206">
        <v>0</v>
      </c>
      <c r="CB150" s="206">
        <v>0</v>
      </c>
      <c r="CC150" s="206">
        <v>0</v>
      </c>
      <c r="CD150" s="206">
        <v>0</v>
      </c>
      <c r="CE150" s="206">
        <v>0</v>
      </c>
      <c r="CF150" s="206">
        <v>0</v>
      </c>
      <c r="CG150" s="206">
        <v>0</v>
      </c>
      <c r="CH150" s="206">
        <v>0</v>
      </c>
      <c r="CI150" s="206">
        <v>0</v>
      </c>
      <c r="CJ150" s="206">
        <v>0</v>
      </c>
      <c r="CK150" s="206">
        <v>0</v>
      </c>
      <c r="CL150" s="206">
        <v>0</v>
      </c>
      <c r="CM150" s="206">
        <v>0</v>
      </c>
      <c r="CN150" s="206">
        <v>0</v>
      </c>
      <c r="CO150" s="206">
        <v>0</v>
      </c>
      <c r="CP150" s="206">
        <v>0</v>
      </c>
      <c r="CQ150" s="206">
        <v>0</v>
      </c>
      <c r="CR150" s="206">
        <v>0</v>
      </c>
      <c r="CS150" s="206">
        <v>0</v>
      </c>
      <c r="CT150" s="206">
        <v>0</v>
      </c>
      <c r="CU150" s="206">
        <v>0</v>
      </c>
      <c r="CV150" s="206">
        <v>0</v>
      </c>
      <c r="CW150" s="206">
        <v>0</v>
      </c>
      <c r="CX150" s="206">
        <v>0</v>
      </c>
      <c r="CY150" s="206">
        <v>0</v>
      </c>
      <c r="CZ150" s="206">
        <v>0</v>
      </c>
      <c r="DA150" s="206">
        <v>0</v>
      </c>
      <c r="DB150" s="206">
        <v>0</v>
      </c>
      <c r="DC150" s="206">
        <v>0</v>
      </c>
      <c r="DD150" s="206">
        <v>0</v>
      </c>
      <c r="DE150" s="206">
        <v>0</v>
      </c>
      <c r="DF150" s="206">
        <v>0</v>
      </c>
      <c r="DG150" s="206">
        <v>0</v>
      </c>
      <c r="DH150" s="206">
        <v>0</v>
      </c>
      <c r="DI150" s="206">
        <v>0</v>
      </c>
      <c r="DJ150" s="206">
        <v>0</v>
      </c>
      <c r="DK150" s="206">
        <v>0</v>
      </c>
      <c r="DL150" s="207">
        <v>0</v>
      </c>
      <c r="DM150" s="343">
        <f t="shared" si="132"/>
        <v>0</v>
      </c>
      <c r="DN150" s="317">
        <f t="shared" si="133"/>
        <v>0</v>
      </c>
      <c r="DO150" s="317" t="s">
        <v>419</v>
      </c>
      <c r="DP150" s="317"/>
      <c r="DQ150" s="208"/>
      <c r="DR150" s="209"/>
      <c r="DS150" s="218"/>
      <c r="DT150" s="205" t="s">
        <v>278</v>
      </c>
      <c r="DU150" s="206">
        <f>I150/$DQ$4</f>
        <v>0</v>
      </c>
      <c r="DV150" s="206">
        <f>SUM(J150:O150)/$DQ$4</f>
        <v>0</v>
      </c>
      <c r="DW150" s="206">
        <f>SUM(P150:AL150)/$DQ$4</f>
        <v>0</v>
      </c>
      <c r="DX150" s="206">
        <f>SUM(AM150:CT150)/$DQ$4</f>
        <v>0</v>
      </c>
      <c r="DY150" s="206">
        <f>SUM(CU150:CY150)/$DQ$4</f>
        <v>0</v>
      </c>
      <c r="DZ150" s="206">
        <f>SUM(CZ150:DE150)/$DQ$4</f>
        <v>0</v>
      </c>
      <c r="EA150" s="206">
        <f>SUM(DF150:DG150)/$DQ$4</f>
        <v>0</v>
      </c>
      <c r="EB150" s="206">
        <f>SUM(DH150:DI150)/$DQ$4</f>
        <v>0</v>
      </c>
      <c r="EC150" s="206">
        <f>SUM(DJ150:DK150)/$DQ$4</f>
        <v>0</v>
      </c>
      <c r="ED150" s="207">
        <f t="shared" si="135"/>
        <v>0</v>
      </c>
      <c r="EE150" s="303">
        <f>ED150-(DL150/$DQ$4)</f>
        <v>0</v>
      </c>
      <c r="EF150" s="306"/>
      <c r="EG150" s="314"/>
      <c r="EH150" s="101"/>
    </row>
    <row r="151" spans="1:138" s="126" customFormat="1" ht="15" hidden="1" customHeight="1" outlineLevel="2" x14ac:dyDescent="0.35">
      <c r="A151" s="37" t="s">
        <v>149</v>
      </c>
      <c r="B151" s="37">
        <v>14</v>
      </c>
      <c r="C151" s="38">
        <v>14.3</v>
      </c>
      <c r="D151" s="39" t="s">
        <v>290</v>
      </c>
      <c r="E151" s="208"/>
      <c r="F151" s="209"/>
      <c r="G151" s="218"/>
      <c r="H151" s="205" t="s">
        <v>280</v>
      </c>
      <c r="I151" s="206">
        <v>0</v>
      </c>
      <c r="J151" s="206">
        <v>0</v>
      </c>
      <c r="K151" s="206">
        <v>0</v>
      </c>
      <c r="L151" s="206">
        <v>0</v>
      </c>
      <c r="M151" s="206">
        <v>0</v>
      </c>
      <c r="N151" s="206">
        <v>0</v>
      </c>
      <c r="O151" s="206">
        <v>0</v>
      </c>
      <c r="P151" s="206">
        <v>0</v>
      </c>
      <c r="Q151" s="206">
        <v>0</v>
      </c>
      <c r="R151" s="206">
        <v>0</v>
      </c>
      <c r="S151" s="206">
        <v>0</v>
      </c>
      <c r="T151" s="206">
        <v>0</v>
      </c>
      <c r="U151" s="206">
        <v>0</v>
      </c>
      <c r="V151" s="206">
        <v>0</v>
      </c>
      <c r="W151" s="206">
        <v>0</v>
      </c>
      <c r="X151" s="206">
        <v>0</v>
      </c>
      <c r="Y151" s="206">
        <v>0</v>
      </c>
      <c r="Z151" s="206">
        <v>0</v>
      </c>
      <c r="AA151" s="206">
        <v>0</v>
      </c>
      <c r="AB151" s="206">
        <v>0</v>
      </c>
      <c r="AC151" s="206">
        <v>0</v>
      </c>
      <c r="AD151" s="206">
        <v>0</v>
      </c>
      <c r="AE151" s="206">
        <v>0</v>
      </c>
      <c r="AF151" s="206">
        <v>0</v>
      </c>
      <c r="AG151" s="206">
        <v>0</v>
      </c>
      <c r="AH151" s="206">
        <v>0</v>
      </c>
      <c r="AI151" s="206">
        <v>0</v>
      </c>
      <c r="AJ151" s="206">
        <v>0</v>
      </c>
      <c r="AK151" s="206">
        <v>0</v>
      </c>
      <c r="AL151" s="206">
        <v>0</v>
      </c>
      <c r="AM151" s="206">
        <v>0</v>
      </c>
      <c r="AN151" s="206">
        <v>0</v>
      </c>
      <c r="AO151" s="206">
        <v>0</v>
      </c>
      <c r="AP151" s="206">
        <v>0</v>
      </c>
      <c r="AQ151" s="206">
        <v>0</v>
      </c>
      <c r="AR151" s="206">
        <v>0</v>
      </c>
      <c r="AS151" s="206">
        <v>0</v>
      </c>
      <c r="AT151" s="206">
        <v>0</v>
      </c>
      <c r="AU151" s="206">
        <v>0</v>
      </c>
      <c r="AV151" s="206">
        <v>0</v>
      </c>
      <c r="AW151" s="206">
        <v>0</v>
      </c>
      <c r="AX151" s="206">
        <v>0</v>
      </c>
      <c r="AY151" s="206">
        <v>0</v>
      </c>
      <c r="AZ151" s="206">
        <v>0</v>
      </c>
      <c r="BA151" s="206">
        <v>0</v>
      </c>
      <c r="BB151" s="206">
        <v>0</v>
      </c>
      <c r="BC151" s="206">
        <v>0</v>
      </c>
      <c r="BD151" s="206">
        <v>0</v>
      </c>
      <c r="BE151" s="206">
        <v>0</v>
      </c>
      <c r="BF151" s="206">
        <v>0</v>
      </c>
      <c r="BG151" s="206">
        <v>0</v>
      </c>
      <c r="BH151" s="206">
        <v>0</v>
      </c>
      <c r="BI151" s="206">
        <v>0</v>
      </c>
      <c r="BJ151" s="206">
        <v>0</v>
      </c>
      <c r="BK151" s="206">
        <v>0</v>
      </c>
      <c r="BL151" s="206">
        <v>0</v>
      </c>
      <c r="BM151" s="206">
        <v>0</v>
      </c>
      <c r="BN151" s="206">
        <v>0</v>
      </c>
      <c r="BO151" s="206">
        <v>0</v>
      </c>
      <c r="BP151" s="206">
        <v>0</v>
      </c>
      <c r="BQ151" s="206">
        <v>0</v>
      </c>
      <c r="BR151" s="206">
        <v>0</v>
      </c>
      <c r="BS151" s="206">
        <v>0</v>
      </c>
      <c r="BT151" s="206">
        <v>0</v>
      </c>
      <c r="BU151" s="206">
        <v>0</v>
      </c>
      <c r="BV151" s="206">
        <v>0</v>
      </c>
      <c r="BW151" s="206">
        <v>0</v>
      </c>
      <c r="BX151" s="206">
        <v>0</v>
      </c>
      <c r="BY151" s="206">
        <v>0</v>
      </c>
      <c r="BZ151" s="206">
        <v>0</v>
      </c>
      <c r="CA151" s="206">
        <v>0</v>
      </c>
      <c r="CB151" s="206">
        <v>0</v>
      </c>
      <c r="CC151" s="206">
        <v>0</v>
      </c>
      <c r="CD151" s="206">
        <v>0</v>
      </c>
      <c r="CE151" s="206">
        <v>0</v>
      </c>
      <c r="CF151" s="206">
        <v>0</v>
      </c>
      <c r="CG151" s="206">
        <v>0</v>
      </c>
      <c r="CH151" s="206">
        <v>0</v>
      </c>
      <c r="CI151" s="206">
        <v>0</v>
      </c>
      <c r="CJ151" s="206">
        <v>0</v>
      </c>
      <c r="CK151" s="206">
        <v>0</v>
      </c>
      <c r="CL151" s="206">
        <v>0</v>
      </c>
      <c r="CM151" s="206">
        <v>0</v>
      </c>
      <c r="CN151" s="206">
        <v>0</v>
      </c>
      <c r="CO151" s="206">
        <v>0</v>
      </c>
      <c r="CP151" s="206">
        <v>0</v>
      </c>
      <c r="CQ151" s="206">
        <v>0</v>
      </c>
      <c r="CR151" s="206">
        <v>0</v>
      </c>
      <c r="CS151" s="206">
        <v>0</v>
      </c>
      <c r="CT151" s="206">
        <v>0</v>
      </c>
      <c r="CU151" s="206">
        <v>0</v>
      </c>
      <c r="CV151" s="206">
        <v>0</v>
      </c>
      <c r="CW151" s="206">
        <v>0</v>
      </c>
      <c r="CX151" s="206">
        <v>0</v>
      </c>
      <c r="CY151" s="206">
        <v>0</v>
      </c>
      <c r="CZ151" s="206">
        <v>0</v>
      </c>
      <c r="DA151" s="206">
        <v>0</v>
      </c>
      <c r="DB151" s="206">
        <v>0</v>
      </c>
      <c r="DC151" s="206">
        <v>0</v>
      </c>
      <c r="DD151" s="206">
        <v>0</v>
      </c>
      <c r="DE151" s="206">
        <v>0</v>
      </c>
      <c r="DF151" s="206">
        <v>0</v>
      </c>
      <c r="DG151" s="206">
        <v>0</v>
      </c>
      <c r="DH151" s="206">
        <v>0</v>
      </c>
      <c r="DI151" s="206">
        <v>0</v>
      </c>
      <c r="DJ151" s="206">
        <v>0</v>
      </c>
      <c r="DK151" s="206">
        <v>0</v>
      </c>
      <c r="DL151" s="207">
        <v>0</v>
      </c>
      <c r="DM151" s="343">
        <f t="shared" si="132"/>
        <v>0</v>
      </c>
      <c r="DN151" s="317">
        <f t="shared" si="133"/>
        <v>0</v>
      </c>
      <c r="DO151" s="317" t="s">
        <v>419</v>
      </c>
      <c r="DP151" s="317"/>
      <c r="DQ151" s="208"/>
      <c r="DR151" s="209"/>
      <c r="DS151" s="218"/>
      <c r="DT151" s="205" t="s">
        <v>280</v>
      </c>
      <c r="DU151" s="206">
        <f>I151/$DQ$4</f>
        <v>0</v>
      </c>
      <c r="DV151" s="206">
        <f>SUM(J151:O151)/$DQ$4</f>
        <v>0</v>
      </c>
      <c r="DW151" s="206">
        <f>SUM(P151:AL151)/$DQ$4</f>
        <v>0</v>
      </c>
      <c r="DX151" s="206">
        <f>SUM(AM151:CT151)/$DQ$4</f>
        <v>0</v>
      </c>
      <c r="DY151" s="206">
        <f>SUM(CU151:CY151)/$DQ$4</f>
        <v>0</v>
      </c>
      <c r="DZ151" s="206">
        <f>SUM(CZ151:DE151)/$DQ$4</f>
        <v>0</v>
      </c>
      <c r="EA151" s="206">
        <f>SUM(DF151:DG151)/$DQ$4</f>
        <v>0</v>
      </c>
      <c r="EB151" s="206">
        <f>SUM(DH151:DI151)/$DQ$4</f>
        <v>0</v>
      </c>
      <c r="EC151" s="206">
        <f>SUM(DJ151:DK151)/$DQ$4</f>
        <v>0</v>
      </c>
      <c r="ED151" s="207">
        <f t="shared" si="135"/>
        <v>0</v>
      </c>
      <c r="EE151" s="303">
        <f>ED151-(DL151/$DQ$4)</f>
        <v>0</v>
      </c>
      <c r="EF151" s="306"/>
      <c r="EG151" s="314"/>
      <c r="EH151" s="101"/>
    </row>
    <row r="152" spans="1:138" s="126" customFormat="1" ht="15" hidden="1" customHeight="1" outlineLevel="1" x14ac:dyDescent="0.35">
      <c r="A152" s="127" t="s">
        <v>149</v>
      </c>
      <c r="B152" s="127">
        <v>15</v>
      </c>
      <c r="C152" s="128"/>
      <c r="D152" s="129"/>
      <c r="E152" s="210"/>
      <c r="F152" s="211" t="s">
        <v>291</v>
      </c>
      <c r="G152" s="211"/>
      <c r="H152" s="212"/>
      <c r="I152" s="213">
        <v>0</v>
      </c>
      <c r="J152" s="213">
        <v>0</v>
      </c>
      <c r="K152" s="213">
        <v>0</v>
      </c>
      <c r="L152" s="213">
        <v>0</v>
      </c>
      <c r="M152" s="213">
        <v>0</v>
      </c>
      <c r="N152" s="213">
        <v>0</v>
      </c>
      <c r="O152" s="213">
        <v>0</v>
      </c>
      <c r="P152" s="213">
        <v>0</v>
      </c>
      <c r="Q152" s="213">
        <v>0</v>
      </c>
      <c r="R152" s="213">
        <v>0</v>
      </c>
      <c r="S152" s="213">
        <v>0</v>
      </c>
      <c r="T152" s="213">
        <v>0</v>
      </c>
      <c r="U152" s="213">
        <v>0</v>
      </c>
      <c r="V152" s="213">
        <v>0</v>
      </c>
      <c r="W152" s="213">
        <v>0</v>
      </c>
      <c r="X152" s="213">
        <v>0</v>
      </c>
      <c r="Y152" s="213">
        <v>0</v>
      </c>
      <c r="Z152" s="213">
        <v>0</v>
      </c>
      <c r="AA152" s="213">
        <v>0</v>
      </c>
      <c r="AB152" s="213">
        <v>0</v>
      </c>
      <c r="AC152" s="213">
        <v>0</v>
      </c>
      <c r="AD152" s="213">
        <v>0</v>
      </c>
      <c r="AE152" s="213">
        <v>0</v>
      </c>
      <c r="AF152" s="213">
        <v>0</v>
      </c>
      <c r="AG152" s="213">
        <v>0</v>
      </c>
      <c r="AH152" s="213">
        <v>0</v>
      </c>
      <c r="AI152" s="213">
        <v>0</v>
      </c>
      <c r="AJ152" s="213">
        <v>0</v>
      </c>
      <c r="AK152" s="213">
        <v>0</v>
      </c>
      <c r="AL152" s="213">
        <v>0</v>
      </c>
      <c r="AM152" s="213">
        <v>0</v>
      </c>
      <c r="AN152" s="213">
        <v>0</v>
      </c>
      <c r="AO152" s="213">
        <v>0</v>
      </c>
      <c r="AP152" s="213">
        <v>0</v>
      </c>
      <c r="AQ152" s="213">
        <v>0</v>
      </c>
      <c r="AR152" s="213">
        <v>0</v>
      </c>
      <c r="AS152" s="213">
        <v>0</v>
      </c>
      <c r="AT152" s="213">
        <v>0</v>
      </c>
      <c r="AU152" s="213">
        <v>0</v>
      </c>
      <c r="AV152" s="213">
        <v>0</v>
      </c>
      <c r="AW152" s="213">
        <v>0</v>
      </c>
      <c r="AX152" s="213">
        <v>0</v>
      </c>
      <c r="AY152" s="213">
        <v>0</v>
      </c>
      <c r="AZ152" s="213">
        <v>0</v>
      </c>
      <c r="BA152" s="213">
        <v>0</v>
      </c>
      <c r="BB152" s="213">
        <v>0</v>
      </c>
      <c r="BC152" s="213">
        <v>0</v>
      </c>
      <c r="BD152" s="213">
        <v>0</v>
      </c>
      <c r="BE152" s="213">
        <v>0</v>
      </c>
      <c r="BF152" s="213">
        <v>0</v>
      </c>
      <c r="BG152" s="213">
        <v>0</v>
      </c>
      <c r="BH152" s="213">
        <v>0</v>
      </c>
      <c r="BI152" s="213">
        <v>0</v>
      </c>
      <c r="BJ152" s="213">
        <v>0</v>
      </c>
      <c r="BK152" s="213">
        <v>0</v>
      </c>
      <c r="BL152" s="213">
        <v>0</v>
      </c>
      <c r="BM152" s="213">
        <v>0</v>
      </c>
      <c r="BN152" s="213">
        <v>0</v>
      </c>
      <c r="BO152" s="213">
        <v>0</v>
      </c>
      <c r="BP152" s="213">
        <v>0</v>
      </c>
      <c r="BQ152" s="213">
        <v>0</v>
      </c>
      <c r="BR152" s="213">
        <v>0</v>
      </c>
      <c r="BS152" s="213">
        <v>0</v>
      </c>
      <c r="BT152" s="213">
        <v>0</v>
      </c>
      <c r="BU152" s="213">
        <v>0</v>
      </c>
      <c r="BV152" s="213">
        <v>0</v>
      </c>
      <c r="BW152" s="213">
        <v>0</v>
      </c>
      <c r="BX152" s="213">
        <v>0</v>
      </c>
      <c r="BY152" s="213">
        <v>0</v>
      </c>
      <c r="BZ152" s="213">
        <v>0</v>
      </c>
      <c r="CA152" s="213">
        <v>0</v>
      </c>
      <c r="CB152" s="213">
        <v>0</v>
      </c>
      <c r="CC152" s="213">
        <v>0</v>
      </c>
      <c r="CD152" s="213">
        <v>0</v>
      </c>
      <c r="CE152" s="213">
        <v>0</v>
      </c>
      <c r="CF152" s="213">
        <v>0</v>
      </c>
      <c r="CG152" s="213">
        <v>0</v>
      </c>
      <c r="CH152" s="213">
        <v>0</v>
      </c>
      <c r="CI152" s="213">
        <v>0</v>
      </c>
      <c r="CJ152" s="213">
        <v>0</v>
      </c>
      <c r="CK152" s="213">
        <v>0</v>
      </c>
      <c r="CL152" s="213">
        <v>0</v>
      </c>
      <c r="CM152" s="213">
        <v>0</v>
      </c>
      <c r="CN152" s="213">
        <v>0</v>
      </c>
      <c r="CO152" s="213">
        <v>0</v>
      </c>
      <c r="CP152" s="213">
        <v>0</v>
      </c>
      <c r="CQ152" s="213">
        <v>0</v>
      </c>
      <c r="CR152" s="213">
        <v>0</v>
      </c>
      <c r="CS152" s="213">
        <v>0</v>
      </c>
      <c r="CT152" s="213">
        <v>0</v>
      </c>
      <c r="CU152" s="213">
        <v>0</v>
      </c>
      <c r="CV152" s="213">
        <v>0</v>
      </c>
      <c r="CW152" s="213">
        <v>0</v>
      </c>
      <c r="CX152" s="213">
        <v>0</v>
      </c>
      <c r="CY152" s="213">
        <v>0</v>
      </c>
      <c r="CZ152" s="213">
        <v>0</v>
      </c>
      <c r="DA152" s="213">
        <v>0</v>
      </c>
      <c r="DB152" s="213">
        <v>0</v>
      </c>
      <c r="DC152" s="213">
        <v>0</v>
      </c>
      <c r="DD152" s="213">
        <v>0</v>
      </c>
      <c r="DE152" s="213">
        <v>0</v>
      </c>
      <c r="DF152" s="213">
        <v>0</v>
      </c>
      <c r="DG152" s="213">
        <v>0</v>
      </c>
      <c r="DH152" s="213">
        <v>0</v>
      </c>
      <c r="DI152" s="213">
        <v>0</v>
      </c>
      <c r="DJ152" s="213">
        <v>0</v>
      </c>
      <c r="DK152" s="213">
        <v>0</v>
      </c>
      <c r="DL152" s="214">
        <v>0</v>
      </c>
      <c r="DM152" s="343">
        <f t="shared" si="132"/>
        <v>0</v>
      </c>
      <c r="DN152" s="317">
        <f t="shared" si="133"/>
        <v>0</v>
      </c>
      <c r="DO152" s="317"/>
      <c r="DP152" s="317"/>
      <c r="DQ152" s="210"/>
      <c r="DR152" s="211" t="s">
        <v>291</v>
      </c>
      <c r="DS152" s="211"/>
      <c r="DT152" s="212"/>
      <c r="DU152" s="213">
        <f t="shared" ref="DU152:EC152" si="136">SUM(DU153:DU156)</f>
        <v>0</v>
      </c>
      <c r="DV152" s="213">
        <f t="shared" si="136"/>
        <v>8.9575233891747296E-4</v>
      </c>
      <c r="DW152" s="213">
        <f t="shared" si="136"/>
        <v>0</v>
      </c>
      <c r="DX152" s="213">
        <f t="shared" si="136"/>
        <v>9.3971696993460571E-2</v>
      </c>
      <c r="DY152" s="213">
        <f t="shared" si="136"/>
        <v>7.6085272445865243E-2</v>
      </c>
      <c r="DZ152" s="213">
        <f t="shared" si="136"/>
        <v>0</v>
      </c>
      <c r="EA152" s="213">
        <f t="shared" si="136"/>
        <v>0</v>
      </c>
      <c r="EB152" s="213">
        <f t="shared" si="136"/>
        <v>0</v>
      </c>
      <c r="EC152" s="213">
        <f t="shared" si="136"/>
        <v>0</v>
      </c>
      <c r="ED152" s="214">
        <f t="shared" si="135"/>
        <v>0.17095272177824328</v>
      </c>
      <c r="EE152" s="305"/>
      <c r="EF152" s="306"/>
      <c r="EG152" s="314"/>
      <c r="EH152" s="101"/>
    </row>
    <row r="153" spans="1:138" s="126" customFormat="1" ht="15" hidden="1" customHeight="1" outlineLevel="1" x14ac:dyDescent="0.35">
      <c r="A153" s="37" t="s">
        <v>149</v>
      </c>
      <c r="B153" s="37">
        <v>15</v>
      </c>
      <c r="C153" s="38">
        <v>15.1</v>
      </c>
      <c r="D153" s="39"/>
      <c r="E153" s="208"/>
      <c r="F153" s="209"/>
      <c r="G153" s="205" t="s">
        <v>274</v>
      </c>
      <c r="H153" s="205"/>
      <c r="I153" s="206">
        <v>0</v>
      </c>
      <c r="J153" s="206">
        <v>0</v>
      </c>
      <c r="K153" s="206">
        <v>0</v>
      </c>
      <c r="L153" s="206">
        <v>0</v>
      </c>
      <c r="M153" s="206">
        <v>0</v>
      </c>
      <c r="N153" s="206">
        <v>0</v>
      </c>
      <c r="O153" s="206">
        <v>0</v>
      </c>
      <c r="P153" s="206">
        <v>0</v>
      </c>
      <c r="Q153" s="206">
        <v>0</v>
      </c>
      <c r="R153" s="206">
        <v>0</v>
      </c>
      <c r="S153" s="206">
        <v>0</v>
      </c>
      <c r="T153" s="206">
        <v>0</v>
      </c>
      <c r="U153" s="206">
        <v>0</v>
      </c>
      <c r="V153" s="206">
        <v>0</v>
      </c>
      <c r="W153" s="206">
        <v>0</v>
      </c>
      <c r="X153" s="206">
        <v>0</v>
      </c>
      <c r="Y153" s="206">
        <v>0</v>
      </c>
      <c r="Z153" s="206">
        <v>0</v>
      </c>
      <c r="AA153" s="206">
        <v>0</v>
      </c>
      <c r="AB153" s="206">
        <v>0</v>
      </c>
      <c r="AC153" s="206">
        <v>0</v>
      </c>
      <c r="AD153" s="206">
        <v>0</v>
      </c>
      <c r="AE153" s="206">
        <v>0</v>
      </c>
      <c r="AF153" s="206">
        <v>0</v>
      </c>
      <c r="AG153" s="206">
        <v>0</v>
      </c>
      <c r="AH153" s="206">
        <v>0</v>
      </c>
      <c r="AI153" s="206">
        <v>0</v>
      </c>
      <c r="AJ153" s="206">
        <v>0</v>
      </c>
      <c r="AK153" s="206">
        <v>0</v>
      </c>
      <c r="AL153" s="206">
        <v>0</v>
      </c>
      <c r="AM153" s="206">
        <v>0</v>
      </c>
      <c r="AN153" s="206">
        <v>0</v>
      </c>
      <c r="AO153" s="206">
        <v>0</v>
      </c>
      <c r="AP153" s="206">
        <v>0</v>
      </c>
      <c r="AQ153" s="206">
        <v>0</v>
      </c>
      <c r="AR153" s="206">
        <v>0</v>
      </c>
      <c r="AS153" s="206">
        <v>0</v>
      </c>
      <c r="AT153" s="206">
        <v>0</v>
      </c>
      <c r="AU153" s="206">
        <v>0</v>
      </c>
      <c r="AV153" s="206">
        <v>0</v>
      </c>
      <c r="AW153" s="206">
        <v>0</v>
      </c>
      <c r="AX153" s="206">
        <v>0</v>
      </c>
      <c r="AY153" s="206">
        <v>0</v>
      </c>
      <c r="AZ153" s="206">
        <v>0</v>
      </c>
      <c r="BA153" s="206">
        <v>0</v>
      </c>
      <c r="BB153" s="206">
        <v>0</v>
      </c>
      <c r="BC153" s="206">
        <v>0</v>
      </c>
      <c r="BD153" s="206">
        <v>0</v>
      </c>
      <c r="BE153" s="206">
        <v>0</v>
      </c>
      <c r="BF153" s="206">
        <v>0</v>
      </c>
      <c r="BG153" s="206">
        <v>0</v>
      </c>
      <c r="BH153" s="206">
        <v>0</v>
      </c>
      <c r="BI153" s="206">
        <v>0</v>
      </c>
      <c r="BJ153" s="206">
        <v>0</v>
      </c>
      <c r="BK153" s="206">
        <v>0</v>
      </c>
      <c r="BL153" s="206">
        <v>0</v>
      </c>
      <c r="BM153" s="206">
        <v>0</v>
      </c>
      <c r="BN153" s="206">
        <v>0</v>
      </c>
      <c r="BO153" s="206">
        <v>0</v>
      </c>
      <c r="BP153" s="206">
        <v>0</v>
      </c>
      <c r="BQ153" s="206">
        <v>0</v>
      </c>
      <c r="BR153" s="206">
        <v>0</v>
      </c>
      <c r="BS153" s="206">
        <v>0</v>
      </c>
      <c r="BT153" s="206">
        <v>0</v>
      </c>
      <c r="BU153" s="206">
        <v>0</v>
      </c>
      <c r="BV153" s="206">
        <v>0</v>
      </c>
      <c r="BW153" s="206">
        <v>0</v>
      </c>
      <c r="BX153" s="206">
        <v>0</v>
      </c>
      <c r="BY153" s="206">
        <v>0</v>
      </c>
      <c r="BZ153" s="206">
        <v>0</v>
      </c>
      <c r="CA153" s="206">
        <v>0</v>
      </c>
      <c r="CB153" s="206">
        <v>0</v>
      </c>
      <c r="CC153" s="206">
        <v>0</v>
      </c>
      <c r="CD153" s="206">
        <v>0</v>
      </c>
      <c r="CE153" s="206">
        <v>0</v>
      </c>
      <c r="CF153" s="206">
        <v>0</v>
      </c>
      <c r="CG153" s="206">
        <v>0</v>
      </c>
      <c r="CH153" s="206">
        <v>0</v>
      </c>
      <c r="CI153" s="206">
        <v>0</v>
      </c>
      <c r="CJ153" s="206">
        <v>0</v>
      </c>
      <c r="CK153" s="206">
        <v>0</v>
      </c>
      <c r="CL153" s="206">
        <v>0</v>
      </c>
      <c r="CM153" s="206">
        <v>0</v>
      </c>
      <c r="CN153" s="206">
        <v>0</v>
      </c>
      <c r="CO153" s="206">
        <v>0</v>
      </c>
      <c r="CP153" s="206">
        <v>0</v>
      </c>
      <c r="CQ153" s="206">
        <v>0</v>
      </c>
      <c r="CR153" s="206">
        <v>0</v>
      </c>
      <c r="CS153" s="206">
        <v>0</v>
      </c>
      <c r="CT153" s="206">
        <v>0</v>
      </c>
      <c r="CU153" s="206">
        <v>0</v>
      </c>
      <c r="CV153" s="206">
        <v>0</v>
      </c>
      <c r="CW153" s="206">
        <v>0</v>
      </c>
      <c r="CX153" s="206">
        <v>0</v>
      </c>
      <c r="CY153" s="206">
        <v>0</v>
      </c>
      <c r="CZ153" s="206">
        <v>0</v>
      </c>
      <c r="DA153" s="206">
        <v>0</v>
      </c>
      <c r="DB153" s="206">
        <v>0</v>
      </c>
      <c r="DC153" s="206">
        <v>0</v>
      </c>
      <c r="DD153" s="206">
        <v>0</v>
      </c>
      <c r="DE153" s="206">
        <v>0</v>
      </c>
      <c r="DF153" s="206">
        <v>0</v>
      </c>
      <c r="DG153" s="206">
        <v>0</v>
      </c>
      <c r="DH153" s="206">
        <v>0</v>
      </c>
      <c r="DI153" s="206">
        <v>0</v>
      </c>
      <c r="DJ153" s="206">
        <v>0</v>
      </c>
      <c r="DK153" s="206">
        <v>0</v>
      </c>
      <c r="DL153" s="207">
        <v>0</v>
      </c>
      <c r="DM153" s="343">
        <f t="shared" si="132"/>
        <v>0</v>
      </c>
      <c r="DN153" s="317">
        <f t="shared" si="133"/>
        <v>0</v>
      </c>
      <c r="DO153" s="317"/>
      <c r="DP153" s="317"/>
      <c r="DQ153" s="208"/>
      <c r="DR153" s="209"/>
      <c r="DS153" s="205" t="s">
        <v>274</v>
      </c>
      <c r="DT153" s="205"/>
      <c r="DU153" s="206">
        <f>I153/$DQ$4</f>
        <v>0</v>
      </c>
      <c r="DV153" s="206">
        <f>SUM(J153:O153)/$DQ$4</f>
        <v>0</v>
      </c>
      <c r="DW153" s="206">
        <f>SUM(P153:AL153)/$DQ$4</f>
        <v>0</v>
      </c>
      <c r="DX153" s="206">
        <f>SUM(AM153:CT153)/$DQ$4</f>
        <v>0</v>
      </c>
      <c r="DY153" s="206">
        <f>SUM(CU153:CY153)/$DQ$4</f>
        <v>0</v>
      </c>
      <c r="DZ153" s="206">
        <f>SUM(CZ153:DE153)/$DQ$4</f>
        <v>0</v>
      </c>
      <c r="EA153" s="206">
        <f>SUM(DF153:DG153)/$DQ$4</f>
        <v>0</v>
      </c>
      <c r="EB153" s="206">
        <f>SUM(DH153:DI153)/$DQ$4</f>
        <v>0</v>
      </c>
      <c r="EC153" s="206">
        <f>SUM(DJ153:DK153)/$DQ$4</f>
        <v>0</v>
      </c>
      <c r="ED153" s="207">
        <f t="shared" si="135"/>
        <v>0</v>
      </c>
      <c r="EE153" s="303">
        <f>ED153-(DL153/$DQ$4)</f>
        <v>0</v>
      </c>
      <c r="EF153" s="306"/>
      <c r="EG153" s="314"/>
      <c r="EH153" s="101"/>
    </row>
    <row r="154" spans="1:138" s="126" customFormat="1" ht="15" hidden="1" customHeight="1" outlineLevel="1" x14ac:dyDescent="0.35">
      <c r="A154" s="37" t="s">
        <v>149</v>
      </c>
      <c r="B154" s="37">
        <v>15</v>
      </c>
      <c r="C154" s="38">
        <v>15.2</v>
      </c>
      <c r="D154" s="39"/>
      <c r="E154" s="208"/>
      <c r="F154" s="209"/>
      <c r="G154" s="205" t="s">
        <v>276</v>
      </c>
      <c r="H154" s="205"/>
      <c r="I154" s="206">
        <v>0</v>
      </c>
      <c r="J154" s="206">
        <v>0.89575233891747297</v>
      </c>
      <c r="K154" s="206">
        <v>0</v>
      </c>
      <c r="L154" s="206">
        <v>0</v>
      </c>
      <c r="M154" s="206">
        <v>0</v>
      </c>
      <c r="N154" s="206">
        <v>0</v>
      </c>
      <c r="O154" s="206">
        <v>0</v>
      </c>
      <c r="P154" s="206">
        <v>0</v>
      </c>
      <c r="Q154" s="206">
        <v>0</v>
      </c>
      <c r="R154" s="206">
        <v>0</v>
      </c>
      <c r="S154" s="206">
        <v>0</v>
      </c>
      <c r="T154" s="206">
        <v>0</v>
      </c>
      <c r="U154" s="206">
        <v>0</v>
      </c>
      <c r="V154" s="206">
        <v>0</v>
      </c>
      <c r="W154" s="206">
        <v>0</v>
      </c>
      <c r="X154" s="206">
        <v>0</v>
      </c>
      <c r="Y154" s="206">
        <v>0</v>
      </c>
      <c r="Z154" s="206">
        <v>0</v>
      </c>
      <c r="AA154" s="206">
        <v>0</v>
      </c>
      <c r="AB154" s="206">
        <v>0</v>
      </c>
      <c r="AC154" s="206">
        <v>0</v>
      </c>
      <c r="AD154" s="206">
        <v>0</v>
      </c>
      <c r="AE154" s="206">
        <v>0</v>
      </c>
      <c r="AF154" s="206">
        <v>0</v>
      </c>
      <c r="AG154" s="206">
        <v>0</v>
      </c>
      <c r="AH154" s="206">
        <v>0</v>
      </c>
      <c r="AI154" s="206">
        <v>0</v>
      </c>
      <c r="AJ154" s="206">
        <v>0</v>
      </c>
      <c r="AK154" s="206">
        <v>0</v>
      </c>
      <c r="AL154" s="206">
        <v>0</v>
      </c>
      <c r="AM154" s="206">
        <v>0</v>
      </c>
      <c r="AN154" s="206">
        <v>0.8668571021782</v>
      </c>
      <c r="AO154" s="206">
        <v>0</v>
      </c>
      <c r="AP154" s="206">
        <v>0</v>
      </c>
      <c r="AQ154" s="206">
        <v>0</v>
      </c>
      <c r="AR154" s="206">
        <v>0</v>
      </c>
      <c r="AS154" s="206">
        <v>0</v>
      </c>
      <c r="AT154" s="206">
        <v>0</v>
      </c>
      <c r="AU154" s="206">
        <v>0</v>
      </c>
      <c r="AV154" s="206">
        <v>0</v>
      </c>
      <c r="AW154" s="206">
        <v>0</v>
      </c>
      <c r="AX154" s="206">
        <v>0</v>
      </c>
      <c r="AY154" s="206">
        <v>0</v>
      </c>
      <c r="AZ154" s="206">
        <v>0</v>
      </c>
      <c r="BA154" s="206">
        <v>0</v>
      </c>
      <c r="BB154" s="206">
        <v>0</v>
      </c>
      <c r="BC154" s="206">
        <v>0</v>
      </c>
      <c r="BD154" s="206">
        <v>0</v>
      </c>
      <c r="BE154" s="206">
        <v>0</v>
      </c>
      <c r="BF154" s="206">
        <v>0</v>
      </c>
      <c r="BG154" s="206">
        <v>0</v>
      </c>
      <c r="BH154" s="206">
        <v>0</v>
      </c>
      <c r="BI154" s="206">
        <v>0</v>
      </c>
      <c r="BJ154" s="206">
        <v>0</v>
      </c>
      <c r="BK154" s="206">
        <v>0</v>
      </c>
      <c r="BL154" s="206">
        <v>0</v>
      </c>
      <c r="BM154" s="206">
        <v>0</v>
      </c>
      <c r="BN154" s="206">
        <v>0</v>
      </c>
      <c r="BO154" s="206">
        <v>0</v>
      </c>
      <c r="BP154" s="206">
        <v>0</v>
      </c>
      <c r="BQ154" s="206">
        <v>0</v>
      </c>
      <c r="BR154" s="206">
        <v>0</v>
      </c>
      <c r="BS154" s="206">
        <v>0.89575233891747297</v>
      </c>
      <c r="BT154" s="206">
        <v>0</v>
      </c>
      <c r="BU154" s="206">
        <v>0</v>
      </c>
      <c r="BV154" s="206">
        <v>0</v>
      </c>
      <c r="BW154" s="206">
        <v>0</v>
      </c>
      <c r="BX154" s="206">
        <v>0</v>
      </c>
      <c r="BY154" s="206">
        <v>0</v>
      </c>
      <c r="BZ154" s="206">
        <v>0</v>
      </c>
      <c r="CA154" s="206">
        <v>92.209087552364892</v>
      </c>
      <c r="CB154" s="206">
        <v>0</v>
      </c>
      <c r="CC154" s="206">
        <v>0</v>
      </c>
      <c r="CD154" s="206">
        <v>0</v>
      </c>
      <c r="CE154" s="206">
        <v>0</v>
      </c>
      <c r="CF154" s="206">
        <v>0</v>
      </c>
      <c r="CG154" s="206">
        <v>0</v>
      </c>
      <c r="CH154" s="206">
        <v>0</v>
      </c>
      <c r="CI154" s="206">
        <v>0</v>
      </c>
      <c r="CJ154" s="206">
        <v>0</v>
      </c>
      <c r="CK154" s="206">
        <v>0</v>
      </c>
      <c r="CL154" s="206">
        <v>0</v>
      </c>
      <c r="CM154" s="206">
        <v>0</v>
      </c>
      <c r="CN154" s="206">
        <v>0</v>
      </c>
      <c r="CO154" s="206">
        <v>0</v>
      </c>
      <c r="CP154" s="206">
        <v>0</v>
      </c>
      <c r="CQ154" s="206">
        <v>0</v>
      </c>
      <c r="CR154" s="206">
        <v>0</v>
      </c>
      <c r="CS154" s="206">
        <v>0</v>
      </c>
      <c r="CT154" s="206">
        <v>0</v>
      </c>
      <c r="CU154" s="206">
        <v>0</v>
      </c>
      <c r="CV154" s="206">
        <v>0</v>
      </c>
      <c r="CW154" s="206">
        <v>76.085272445865243</v>
      </c>
      <c r="CX154" s="206">
        <v>0</v>
      </c>
      <c r="CY154" s="206">
        <v>0</v>
      </c>
      <c r="CZ154" s="206">
        <v>0</v>
      </c>
      <c r="DA154" s="206">
        <v>0</v>
      </c>
      <c r="DB154" s="206">
        <v>0</v>
      </c>
      <c r="DC154" s="206">
        <v>0</v>
      </c>
      <c r="DD154" s="206">
        <v>0</v>
      </c>
      <c r="DE154" s="206">
        <v>0</v>
      </c>
      <c r="DF154" s="206">
        <v>0</v>
      </c>
      <c r="DG154" s="206">
        <v>0</v>
      </c>
      <c r="DH154" s="206">
        <v>0</v>
      </c>
      <c r="DI154" s="206">
        <v>0</v>
      </c>
      <c r="DJ154" s="206">
        <v>0</v>
      </c>
      <c r="DK154" s="206">
        <v>0</v>
      </c>
      <c r="DL154" s="207">
        <v>170.9527217782433</v>
      </c>
      <c r="DM154" s="343">
        <f t="shared" si="132"/>
        <v>0.89575233891747297</v>
      </c>
      <c r="DN154" s="317">
        <f t="shared" si="133"/>
        <v>0.89575233891747297</v>
      </c>
      <c r="DO154" s="317"/>
      <c r="DP154" s="317"/>
      <c r="DQ154" s="208"/>
      <c r="DR154" s="209"/>
      <c r="DS154" s="205" t="s">
        <v>276</v>
      </c>
      <c r="DT154" s="205"/>
      <c r="DU154" s="206">
        <f>I154/$DQ$4</f>
        <v>0</v>
      </c>
      <c r="DV154" s="206">
        <f>SUM(J154:O154)/$DQ$4</f>
        <v>8.9575233891747296E-4</v>
      </c>
      <c r="DW154" s="206">
        <f>SUM(P154:AL154)/$DQ$4</f>
        <v>0</v>
      </c>
      <c r="DX154" s="206">
        <f>SUM(AM154:CT154)/$DQ$4</f>
        <v>9.3971696993460571E-2</v>
      </c>
      <c r="DY154" s="206">
        <f>SUM(CU154:CY154)/$DQ$4</f>
        <v>7.6085272445865243E-2</v>
      </c>
      <c r="DZ154" s="206">
        <f>SUM(CZ154:DE154)/$DQ$4</f>
        <v>0</v>
      </c>
      <c r="EA154" s="206">
        <f>SUM(DF154:DG154)/$DQ$4</f>
        <v>0</v>
      </c>
      <c r="EB154" s="206">
        <f>SUM(DH154:DI154)/$DQ$4</f>
        <v>0</v>
      </c>
      <c r="EC154" s="206">
        <f>SUM(DJ154:DK154)/$DQ$4</f>
        <v>0</v>
      </c>
      <c r="ED154" s="207">
        <f t="shared" si="135"/>
        <v>0.17095272177824328</v>
      </c>
      <c r="EE154" s="303">
        <f>ED154-(DL154/$DQ$4)</f>
        <v>0</v>
      </c>
      <c r="EF154" s="306"/>
      <c r="EG154" s="314"/>
      <c r="EH154" s="101"/>
    </row>
    <row r="155" spans="1:138" s="126" customFormat="1" ht="15" hidden="1" customHeight="1" outlineLevel="1" x14ac:dyDescent="0.35">
      <c r="A155" s="37" t="s">
        <v>149</v>
      </c>
      <c r="B155" s="37">
        <v>15</v>
      </c>
      <c r="C155" s="38">
        <v>15.3</v>
      </c>
      <c r="D155" s="39"/>
      <c r="E155" s="208"/>
      <c r="F155" s="209"/>
      <c r="G155" s="205" t="s">
        <v>278</v>
      </c>
      <c r="H155" s="205"/>
      <c r="I155" s="206">
        <v>0</v>
      </c>
      <c r="J155" s="206">
        <v>0</v>
      </c>
      <c r="K155" s="206">
        <v>0</v>
      </c>
      <c r="L155" s="206">
        <v>0</v>
      </c>
      <c r="M155" s="206">
        <v>0</v>
      </c>
      <c r="N155" s="206">
        <v>0</v>
      </c>
      <c r="O155" s="206">
        <v>0</v>
      </c>
      <c r="P155" s="206">
        <v>0</v>
      </c>
      <c r="Q155" s="206">
        <v>0</v>
      </c>
      <c r="R155" s="206">
        <v>0</v>
      </c>
      <c r="S155" s="206">
        <v>0</v>
      </c>
      <c r="T155" s="206">
        <v>0</v>
      </c>
      <c r="U155" s="206">
        <v>0</v>
      </c>
      <c r="V155" s="206">
        <v>0</v>
      </c>
      <c r="W155" s="206">
        <v>0</v>
      </c>
      <c r="X155" s="206">
        <v>0</v>
      </c>
      <c r="Y155" s="206">
        <v>0</v>
      </c>
      <c r="Z155" s="206">
        <v>0</v>
      </c>
      <c r="AA155" s="206">
        <v>0</v>
      </c>
      <c r="AB155" s="206">
        <v>0</v>
      </c>
      <c r="AC155" s="206">
        <v>0</v>
      </c>
      <c r="AD155" s="206">
        <v>0</v>
      </c>
      <c r="AE155" s="206">
        <v>0</v>
      </c>
      <c r="AF155" s="206">
        <v>0</v>
      </c>
      <c r="AG155" s="206">
        <v>0</v>
      </c>
      <c r="AH155" s="206">
        <v>0</v>
      </c>
      <c r="AI155" s="206">
        <v>0</v>
      </c>
      <c r="AJ155" s="206">
        <v>0</v>
      </c>
      <c r="AK155" s="206">
        <v>0</v>
      </c>
      <c r="AL155" s="206">
        <v>0</v>
      </c>
      <c r="AM155" s="206">
        <v>0</v>
      </c>
      <c r="AN155" s="206">
        <v>0</v>
      </c>
      <c r="AO155" s="206">
        <v>0</v>
      </c>
      <c r="AP155" s="206">
        <v>0</v>
      </c>
      <c r="AQ155" s="206">
        <v>0</v>
      </c>
      <c r="AR155" s="206">
        <v>0</v>
      </c>
      <c r="AS155" s="206">
        <v>0</v>
      </c>
      <c r="AT155" s="206">
        <v>0</v>
      </c>
      <c r="AU155" s="206">
        <v>0</v>
      </c>
      <c r="AV155" s="206">
        <v>0</v>
      </c>
      <c r="AW155" s="206">
        <v>0</v>
      </c>
      <c r="AX155" s="206">
        <v>0</v>
      </c>
      <c r="AY155" s="206">
        <v>0</v>
      </c>
      <c r="AZ155" s="206">
        <v>0</v>
      </c>
      <c r="BA155" s="206">
        <v>0</v>
      </c>
      <c r="BB155" s="206">
        <v>0</v>
      </c>
      <c r="BC155" s="206">
        <v>0</v>
      </c>
      <c r="BD155" s="206">
        <v>0</v>
      </c>
      <c r="BE155" s="206">
        <v>0</v>
      </c>
      <c r="BF155" s="206">
        <v>0</v>
      </c>
      <c r="BG155" s="206">
        <v>0</v>
      </c>
      <c r="BH155" s="206">
        <v>0</v>
      </c>
      <c r="BI155" s="206">
        <v>0</v>
      </c>
      <c r="BJ155" s="206">
        <v>0</v>
      </c>
      <c r="BK155" s="206">
        <v>0</v>
      </c>
      <c r="BL155" s="206">
        <v>0</v>
      </c>
      <c r="BM155" s="206">
        <v>0</v>
      </c>
      <c r="BN155" s="206">
        <v>0</v>
      </c>
      <c r="BO155" s="206">
        <v>0</v>
      </c>
      <c r="BP155" s="206">
        <v>0</v>
      </c>
      <c r="BQ155" s="206">
        <v>0</v>
      </c>
      <c r="BR155" s="206">
        <v>0</v>
      </c>
      <c r="BS155" s="206">
        <v>0</v>
      </c>
      <c r="BT155" s="206">
        <v>0</v>
      </c>
      <c r="BU155" s="206">
        <v>0</v>
      </c>
      <c r="BV155" s="206">
        <v>0</v>
      </c>
      <c r="BW155" s="206">
        <v>0</v>
      </c>
      <c r="BX155" s="206">
        <v>0</v>
      </c>
      <c r="BY155" s="206">
        <v>0</v>
      </c>
      <c r="BZ155" s="206">
        <v>0</v>
      </c>
      <c r="CA155" s="206">
        <v>0</v>
      </c>
      <c r="CB155" s="206">
        <v>0</v>
      </c>
      <c r="CC155" s="206">
        <v>0</v>
      </c>
      <c r="CD155" s="206">
        <v>0</v>
      </c>
      <c r="CE155" s="206">
        <v>0</v>
      </c>
      <c r="CF155" s="206">
        <v>0</v>
      </c>
      <c r="CG155" s="206">
        <v>0</v>
      </c>
      <c r="CH155" s="206">
        <v>0</v>
      </c>
      <c r="CI155" s="206">
        <v>0</v>
      </c>
      <c r="CJ155" s="206">
        <v>0</v>
      </c>
      <c r="CK155" s="206">
        <v>0</v>
      </c>
      <c r="CL155" s="206">
        <v>0</v>
      </c>
      <c r="CM155" s="206">
        <v>0</v>
      </c>
      <c r="CN155" s="206">
        <v>0</v>
      </c>
      <c r="CO155" s="206">
        <v>0</v>
      </c>
      <c r="CP155" s="206">
        <v>0</v>
      </c>
      <c r="CQ155" s="206">
        <v>0</v>
      </c>
      <c r="CR155" s="206">
        <v>0</v>
      </c>
      <c r="CS155" s="206">
        <v>0</v>
      </c>
      <c r="CT155" s="206">
        <v>0</v>
      </c>
      <c r="CU155" s="206">
        <v>0</v>
      </c>
      <c r="CV155" s="206">
        <v>0</v>
      </c>
      <c r="CW155" s="206">
        <v>0</v>
      </c>
      <c r="CX155" s="206">
        <v>0</v>
      </c>
      <c r="CY155" s="206">
        <v>0</v>
      </c>
      <c r="CZ155" s="206">
        <v>0</v>
      </c>
      <c r="DA155" s="206">
        <v>0</v>
      </c>
      <c r="DB155" s="206">
        <v>0</v>
      </c>
      <c r="DC155" s="206">
        <v>0</v>
      </c>
      <c r="DD155" s="206">
        <v>0</v>
      </c>
      <c r="DE155" s="206">
        <v>0</v>
      </c>
      <c r="DF155" s="206">
        <v>0</v>
      </c>
      <c r="DG155" s="206">
        <v>0</v>
      </c>
      <c r="DH155" s="206">
        <v>0</v>
      </c>
      <c r="DI155" s="206">
        <v>0</v>
      </c>
      <c r="DJ155" s="206">
        <v>0</v>
      </c>
      <c r="DK155" s="206">
        <v>0</v>
      </c>
      <c r="DL155" s="207">
        <v>0</v>
      </c>
      <c r="DM155" s="343">
        <f t="shared" si="132"/>
        <v>0</v>
      </c>
      <c r="DN155" s="317">
        <f t="shared" si="133"/>
        <v>0</v>
      </c>
      <c r="DO155" s="317"/>
      <c r="DP155" s="317"/>
      <c r="DQ155" s="208"/>
      <c r="DR155" s="209"/>
      <c r="DS155" s="205" t="s">
        <v>278</v>
      </c>
      <c r="DT155" s="205"/>
      <c r="DU155" s="206">
        <f>I155/$DQ$4</f>
        <v>0</v>
      </c>
      <c r="DV155" s="206">
        <f>SUM(J155:O155)/$DQ$4</f>
        <v>0</v>
      </c>
      <c r="DW155" s="206">
        <f>SUM(P155:AL155)/$DQ$4</f>
        <v>0</v>
      </c>
      <c r="DX155" s="206">
        <f>SUM(AM155:CT155)/$DQ$4</f>
        <v>0</v>
      </c>
      <c r="DY155" s="206">
        <f>SUM(CU155:CY155)/$DQ$4</f>
        <v>0</v>
      </c>
      <c r="DZ155" s="206">
        <f>SUM(CZ155:DE155)/$DQ$4</f>
        <v>0</v>
      </c>
      <c r="EA155" s="206">
        <f>SUM(DF155:DG155)/$DQ$4</f>
        <v>0</v>
      </c>
      <c r="EB155" s="206">
        <f>SUM(DH155:DI155)/$DQ$4</f>
        <v>0</v>
      </c>
      <c r="EC155" s="206">
        <f>SUM(DJ155:DK155)/$DQ$4</f>
        <v>0</v>
      </c>
      <c r="ED155" s="207">
        <f t="shared" si="135"/>
        <v>0</v>
      </c>
      <c r="EE155" s="303">
        <f>ED155-(DL155/$DQ$4)</f>
        <v>0</v>
      </c>
      <c r="EF155" s="306"/>
      <c r="EG155" s="314"/>
      <c r="EH155" s="101"/>
    </row>
    <row r="156" spans="1:138" s="126" customFormat="1" ht="15" hidden="1" customHeight="1" outlineLevel="1" x14ac:dyDescent="0.35">
      <c r="A156" s="37" t="s">
        <v>149</v>
      </c>
      <c r="B156" s="37">
        <v>15</v>
      </c>
      <c r="C156" s="38">
        <v>15.4</v>
      </c>
      <c r="D156" s="39"/>
      <c r="E156" s="208"/>
      <c r="F156" s="209"/>
      <c r="G156" s="205" t="s">
        <v>280</v>
      </c>
      <c r="H156" s="205"/>
      <c r="I156" s="206">
        <v>0</v>
      </c>
      <c r="J156" s="206">
        <v>0</v>
      </c>
      <c r="K156" s="206">
        <v>0</v>
      </c>
      <c r="L156" s="206">
        <v>0</v>
      </c>
      <c r="M156" s="206">
        <v>0</v>
      </c>
      <c r="N156" s="206">
        <v>0</v>
      </c>
      <c r="O156" s="206">
        <v>0</v>
      </c>
      <c r="P156" s="206">
        <v>0</v>
      </c>
      <c r="Q156" s="206">
        <v>0</v>
      </c>
      <c r="R156" s="206">
        <v>0</v>
      </c>
      <c r="S156" s="206">
        <v>0</v>
      </c>
      <c r="T156" s="206">
        <v>0</v>
      </c>
      <c r="U156" s="206">
        <v>0</v>
      </c>
      <c r="V156" s="206">
        <v>0</v>
      </c>
      <c r="W156" s="206">
        <v>0</v>
      </c>
      <c r="X156" s="206">
        <v>0</v>
      </c>
      <c r="Y156" s="206">
        <v>0</v>
      </c>
      <c r="Z156" s="206">
        <v>0</v>
      </c>
      <c r="AA156" s="206">
        <v>0</v>
      </c>
      <c r="AB156" s="206">
        <v>0</v>
      </c>
      <c r="AC156" s="206">
        <v>0</v>
      </c>
      <c r="AD156" s="206">
        <v>0</v>
      </c>
      <c r="AE156" s="206">
        <v>0</v>
      </c>
      <c r="AF156" s="206">
        <v>0</v>
      </c>
      <c r="AG156" s="206">
        <v>0</v>
      </c>
      <c r="AH156" s="206">
        <v>0</v>
      </c>
      <c r="AI156" s="206">
        <v>0</v>
      </c>
      <c r="AJ156" s="206">
        <v>0</v>
      </c>
      <c r="AK156" s="206">
        <v>0</v>
      </c>
      <c r="AL156" s="206">
        <v>0</v>
      </c>
      <c r="AM156" s="206">
        <v>0</v>
      </c>
      <c r="AN156" s="206">
        <v>0</v>
      </c>
      <c r="AO156" s="206">
        <v>0</v>
      </c>
      <c r="AP156" s="206">
        <v>0</v>
      </c>
      <c r="AQ156" s="206">
        <v>0</v>
      </c>
      <c r="AR156" s="206">
        <v>0</v>
      </c>
      <c r="AS156" s="206">
        <v>0</v>
      </c>
      <c r="AT156" s="206">
        <v>0</v>
      </c>
      <c r="AU156" s="206">
        <v>0</v>
      </c>
      <c r="AV156" s="206">
        <v>0</v>
      </c>
      <c r="AW156" s="206">
        <v>0</v>
      </c>
      <c r="AX156" s="206">
        <v>0</v>
      </c>
      <c r="AY156" s="206">
        <v>0</v>
      </c>
      <c r="AZ156" s="206">
        <v>0</v>
      </c>
      <c r="BA156" s="206">
        <v>0</v>
      </c>
      <c r="BB156" s="206">
        <v>0</v>
      </c>
      <c r="BC156" s="206">
        <v>0</v>
      </c>
      <c r="BD156" s="206">
        <v>0</v>
      </c>
      <c r="BE156" s="206">
        <v>0</v>
      </c>
      <c r="BF156" s="206">
        <v>0</v>
      </c>
      <c r="BG156" s="206">
        <v>0</v>
      </c>
      <c r="BH156" s="206">
        <v>0</v>
      </c>
      <c r="BI156" s="206">
        <v>0</v>
      </c>
      <c r="BJ156" s="206">
        <v>0</v>
      </c>
      <c r="BK156" s="206">
        <v>0</v>
      </c>
      <c r="BL156" s="206">
        <v>0</v>
      </c>
      <c r="BM156" s="206">
        <v>0</v>
      </c>
      <c r="BN156" s="206">
        <v>0</v>
      </c>
      <c r="BO156" s="206">
        <v>0</v>
      </c>
      <c r="BP156" s="206">
        <v>0</v>
      </c>
      <c r="BQ156" s="206">
        <v>0</v>
      </c>
      <c r="BR156" s="206">
        <v>0</v>
      </c>
      <c r="BS156" s="206">
        <v>0</v>
      </c>
      <c r="BT156" s="206">
        <v>0</v>
      </c>
      <c r="BU156" s="206">
        <v>0</v>
      </c>
      <c r="BV156" s="206">
        <v>0</v>
      </c>
      <c r="BW156" s="206">
        <v>0</v>
      </c>
      <c r="BX156" s="206">
        <v>0</v>
      </c>
      <c r="BY156" s="206">
        <v>0</v>
      </c>
      <c r="BZ156" s="206">
        <v>0</v>
      </c>
      <c r="CA156" s="206">
        <v>0</v>
      </c>
      <c r="CB156" s="206">
        <v>0</v>
      </c>
      <c r="CC156" s="206">
        <v>0</v>
      </c>
      <c r="CD156" s="206">
        <v>0</v>
      </c>
      <c r="CE156" s="206">
        <v>0</v>
      </c>
      <c r="CF156" s="206">
        <v>0</v>
      </c>
      <c r="CG156" s="206">
        <v>0</v>
      </c>
      <c r="CH156" s="206">
        <v>0</v>
      </c>
      <c r="CI156" s="206">
        <v>0</v>
      </c>
      <c r="CJ156" s="206">
        <v>0</v>
      </c>
      <c r="CK156" s="206">
        <v>0</v>
      </c>
      <c r="CL156" s="206">
        <v>0</v>
      </c>
      <c r="CM156" s="206">
        <v>0</v>
      </c>
      <c r="CN156" s="206">
        <v>0</v>
      </c>
      <c r="CO156" s="206">
        <v>0</v>
      </c>
      <c r="CP156" s="206">
        <v>0</v>
      </c>
      <c r="CQ156" s="206">
        <v>0</v>
      </c>
      <c r="CR156" s="206">
        <v>0</v>
      </c>
      <c r="CS156" s="206">
        <v>0</v>
      </c>
      <c r="CT156" s="206">
        <v>0</v>
      </c>
      <c r="CU156" s="206">
        <v>0</v>
      </c>
      <c r="CV156" s="206">
        <v>0</v>
      </c>
      <c r="CW156" s="206">
        <v>0</v>
      </c>
      <c r="CX156" s="206">
        <v>0</v>
      </c>
      <c r="CY156" s="206">
        <v>0</v>
      </c>
      <c r="CZ156" s="206">
        <v>0</v>
      </c>
      <c r="DA156" s="206">
        <v>0</v>
      </c>
      <c r="DB156" s="206">
        <v>0</v>
      </c>
      <c r="DC156" s="206">
        <v>0</v>
      </c>
      <c r="DD156" s="206">
        <v>0</v>
      </c>
      <c r="DE156" s="206">
        <v>0</v>
      </c>
      <c r="DF156" s="206">
        <v>0</v>
      </c>
      <c r="DG156" s="206">
        <v>0</v>
      </c>
      <c r="DH156" s="206">
        <v>0</v>
      </c>
      <c r="DI156" s="206">
        <v>0</v>
      </c>
      <c r="DJ156" s="206">
        <v>0</v>
      </c>
      <c r="DK156" s="206">
        <v>0</v>
      </c>
      <c r="DL156" s="207">
        <v>0</v>
      </c>
      <c r="DM156" s="343">
        <f t="shared" si="132"/>
        <v>0</v>
      </c>
      <c r="DN156" s="317">
        <f t="shared" si="133"/>
        <v>0</v>
      </c>
      <c r="DO156" s="317"/>
      <c r="DP156" s="317"/>
      <c r="DQ156" s="208"/>
      <c r="DR156" s="209"/>
      <c r="DS156" s="205" t="s">
        <v>280</v>
      </c>
      <c r="DT156" s="205"/>
      <c r="DU156" s="206">
        <f>I156/$DQ$4</f>
        <v>0</v>
      </c>
      <c r="DV156" s="206">
        <f>SUM(J156:O156)/$DQ$4</f>
        <v>0</v>
      </c>
      <c r="DW156" s="206">
        <f>SUM(P156:AL156)/$DQ$4</f>
        <v>0</v>
      </c>
      <c r="DX156" s="206">
        <f>SUM(AM156:CT156)/$DQ$4</f>
        <v>0</v>
      </c>
      <c r="DY156" s="206">
        <f>SUM(CU156:CY156)/$DQ$4</f>
        <v>0</v>
      </c>
      <c r="DZ156" s="206">
        <f>SUM(CZ156:DE156)/$DQ$4</f>
        <v>0</v>
      </c>
      <c r="EA156" s="206">
        <f>SUM(DF156:DG156)/$DQ$4</f>
        <v>0</v>
      </c>
      <c r="EB156" s="206">
        <f>SUM(DH156:DI156)/$DQ$4</f>
        <v>0</v>
      </c>
      <c r="EC156" s="206">
        <f>SUM(DJ156:DK156)/$DQ$4</f>
        <v>0</v>
      </c>
      <c r="ED156" s="207">
        <f t="shared" si="135"/>
        <v>0</v>
      </c>
      <c r="EE156" s="303">
        <f>ED156-(DL156/$DQ$4)</f>
        <v>0</v>
      </c>
      <c r="EF156" s="306"/>
      <c r="EG156" s="314"/>
      <c r="EH156" s="101"/>
    </row>
    <row r="157" spans="1:138" s="126" customFormat="1" ht="15" hidden="1" customHeight="1" outlineLevel="1" x14ac:dyDescent="0.35">
      <c r="A157" s="127" t="s">
        <v>149</v>
      </c>
      <c r="B157" s="127">
        <v>16</v>
      </c>
      <c r="C157" s="128"/>
      <c r="D157" s="129"/>
      <c r="E157" s="210"/>
      <c r="F157" s="211" t="s">
        <v>292</v>
      </c>
      <c r="G157" s="211"/>
      <c r="H157" s="212"/>
      <c r="I157" s="213">
        <v>0</v>
      </c>
      <c r="J157" s="213">
        <v>0</v>
      </c>
      <c r="K157" s="213">
        <v>0</v>
      </c>
      <c r="L157" s="213">
        <v>0</v>
      </c>
      <c r="M157" s="213">
        <v>0</v>
      </c>
      <c r="N157" s="213">
        <v>0</v>
      </c>
      <c r="O157" s="213">
        <v>0</v>
      </c>
      <c r="P157" s="213">
        <v>0</v>
      </c>
      <c r="Q157" s="213">
        <v>0</v>
      </c>
      <c r="R157" s="213">
        <v>0</v>
      </c>
      <c r="S157" s="213">
        <v>0</v>
      </c>
      <c r="T157" s="213">
        <v>0</v>
      </c>
      <c r="U157" s="213">
        <v>0</v>
      </c>
      <c r="V157" s="213">
        <v>0</v>
      </c>
      <c r="W157" s="213">
        <v>0</v>
      </c>
      <c r="X157" s="213">
        <v>0</v>
      </c>
      <c r="Y157" s="213">
        <v>0</v>
      </c>
      <c r="Z157" s="213">
        <v>0</v>
      </c>
      <c r="AA157" s="213">
        <v>0</v>
      </c>
      <c r="AB157" s="213">
        <v>0</v>
      </c>
      <c r="AC157" s="213">
        <v>0</v>
      </c>
      <c r="AD157" s="213">
        <v>0</v>
      </c>
      <c r="AE157" s="213">
        <v>0</v>
      </c>
      <c r="AF157" s="213">
        <v>0</v>
      </c>
      <c r="AG157" s="213">
        <v>0</v>
      </c>
      <c r="AH157" s="213">
        <v>0</v>
      </c>
      <c r="AI157" s="213">
        <v>0</v>
      </c>
      <c r="AJ157" s="213">
        <v>0</v>
      </c>
      <c r="AK157" s="213">
        <v>0</v>
      </c>
      <c r="AL157" s="213">
        <v>0</v>
      </c>
      <c r="AM157" s="213">
        <v>0</v>
      </c>
      <c r="AN157" s="213">
        <v>0</v>
      </c>
      <c r="AO157" s="213">
        <v>0</v>
      </c>
      <c r="AP157" s="213">
        <v>0</v>
      </c>
      <c r="AQ157" s="213">
        <v>0</v>
      </c>
      <c r="AR157" s="213">
        <v>0</v>
      </c>
      <c r="AS157" s="213">
        <v>0</v>
      </c>
      <c r="AT157" s="213">
        <v>0</v>
      </c>
      <c r="AU157" s="213">
        <v>0</v>
      </c>
      <c r="AV157" s="213">
        <v>0</v>
      </c>
      <c r="AW157" s="213">
        <v>0</v>
      </c>
      <c r="AX157" s="213">
        <v>0</v>
      </c>
      <c r="AY157" s="213">
        <v>0</v>
      </c>
      <c r="AZ157" s="213">
        <v>0</v>
      </c>
      <c r="BA157" s="213">
        <v>0</v>
      </c>
      <c r="BB157" s="213">
        <v>0</v>
      </c>
      <c r="BC157" s="213">
        <v>0</v>
      </c>
      <c r="BD157" s="213">
        <v>0</v>
      </c>
      <c r="BE157" s="213">
        <v>0</v>
      </c>
      <c r="BF157" s="213">
        <v>0</v>
      </c>
      <c r="BG157" s="213">
        <v>0</v>
      </c>
      <c r="BH157" s="213">
        <v>0</v>
      </c>
      <c r="BI157" s="213">
        <v>0</v>
      </c>
      <c r="BJ157" s="213">
        <v>0</v>
      </c>
      <c r="BK157" s="213">
        <v>0</v>
      </c>
      <c r="BL157" s="213">
        <v>0</v>
      </c>
      <c r="BM157" s="213">
        <v>0</v>
      </c>
      <c r="BN157" s="213">
        <v>0</v>
      </c>
      <c r="BO157" s="213">
        <v>0</v>
      </c>
      <c r="BP157" s="213">
        <v>0</v>
      </c>
      <c r="BQ157" s="213">
        <v>0</v>
      </c>
      <c r="BR157" s="213">
        <v>0</v>
      </c>
      <c r="BS157" s="213">
        <v>0</v>
      </c>
      <c r="BT157" s="213">
        <v>0</v>
      </c>
      <c r="BU157" s="213">
        <v>0</v>
      </c>
      <c r="BV157" s="213">
        <v>0</v>
      </c>
      <c r="BW157" s="213">
        <v>0</v>
      </c>
      <c r="BX157" s="213">
        <v>0</v>
      </c>
      <c r="BY157" s="213">
        <v>0</v>
      </c>
      <c r="BZ157" s="213">
        <v>0</v>
      </c>
      <c r="CA157" s="213">
        <v>0</v>
      </c>
      <c r="CB157" s="213">
        <v>0</v>
      </c>
      <c r="CC157" s="213">
        <v>0</v>
      </c>
      <c r="CD157" s="213">
        <v>0</v>
      </c>
      <c r="CE157" s="213">
        <v>0</v>
      </c>
      <c r="CF157" s="213">
        <v>0</v>
      </c>
      <c r="CG157" s="213">
        <v>0</v>
      </c>
      <c r="CH157" s="213">
        <v>0</v>
      </c>
      <c r="CI157" s="213">
        <v>0</v>
      </c>
      <c r="CJ157" s="213">
        <v>0</v>
      </c>
      <c r="CK157" s="213">
        <v>0</v>
      </c>
      <c r="CL157" s="213">
        <v>0</v>
      </c>
      <c r="CM157" s="213">
        <v>0</v>
      </c>
      <c r="CN157" s="213">
        <v>0</v>
      </c>
      <c r="CO157" s="213">
        <v>0</v>
      </c>
      <c r="CP157" s="213">
        <v>0</v>
      </c>
      <c r="CQ157" s="213">
        <v>0</v>
      </c>
      <c r="CR157" s="213">
        <v>0</v>
      </c>
      <c r="CS157" s="213">
        <v>0</v>
      </c>
      <c r="CT157" s="213">
        <v>0</v>
      </c>
      <c r="CU157" s="213">
        <v>0</v>
      </c>
      <c r="CV157" s="213">
        <v>0</v>
      </c>
      <c r="CW157" s="213">
        <v>0</v>
      </c>
      <c r="CX157" s="213">
        <v>0</v>
      </c>
      <c r="CY157" s="213">
        <v>0</v>
      </c>
      <c r="CZ157" s="213">
        <v>0</v>
      </c>
      <c r="DA157" s="213">
        <v>0</v>
      </c>
      <c r="DB157" s="213">
        <v>0</v>
      </c>
      <c r="DC157" s="213">
        <v>0</v>
      </c>
      <c r="DD157" s="213">
        <v>0</v>
      </c>
      <c r="DE157" s="213">
        <v>0</v>
      </c>
      <c r="DF157" s="213">
        <v>0</v>
      </c>
      <c r="DG157" s="213">
        <v>0</v>
      </c>
      <c r="DH157" s="213">
        <v>0</v>
      </c>
      <c r="DI157" s="213">
        <v>0</v>
      </c>
      <c r="DJ157" s="213">
        <v>0</v>
      </c>
      <c r="DK157" s="213">
        <v>0</v>
      </c>
      <c r="DL157" s="214">
        <v>0</v>
      </c>
      <c r="DM157" s="343">
        <f t="shared" si="132"/>
        <v>0</v>
      </c>
      <c r="DN157" s="317">
        <f t="shared" si="133"/>
        <v>0</v>
      </c>
      <c r="DO157" s="317"/>
      <c r="DP157" s="317"/>
      <c r="DQ157" s="210"/>
      <c r="DR157" s="211" t="s">
        <v>292</v>
      </c>
      <c r="DS157" s="211"/>
      <c r="DT157" s="212"/>
      <c r="DU157" s="213">
        <f t="shared" ref="DU157:EC157" si="137">SUM(DU158:DU164)</f>
        <v>2.6843473131999999E-3</v>
      </c>
      <c r="DV157" s="213">
        <f t="shared" si="137"/>
        <v>3.7114287595578069E-2</v>
      </c>
      <c r="DW157" s="213">
        <f t="shared" si="137"/>
        <v>0.96091389328279186</v>
      </c>
      <c r="DX157" s="213">
        <f t="shared" si="137"/>
        <v>1.2314570864558323</v>
      </c>
      <c r="DY157" s="213">
        <f t="shared" si="137"/>
        <v>2.4940822388216324</v>
      </c>
      <c r="DZ157" s="213">
        <f t="shared" si="137"/>
        <v>1.0124997884249125</v>
      </c>
      <c r="EA157" s="213">
        <f t="shared" si="137"/>
        <v>6.9236463362893116E-2</v>
      </c>
      <c r="EB157" s="213">
        <f t="shared" si="137"/>
        <v>1.5304900604000001E-2</v>
      </c>
      <c r="EC157" s="213">
        <f t="shared" si="137"/>
        <v>0</v>
      </c>
      <c r="ED157" s="214">
        <f t="shared" si="135"/>
        <v>5.8232930058608394</v>
      </c>
      <c r="EE157" s="305"/>
      <c r="EF157" s="306"/>
      <c r="EG157" s="314"/>
      <c r="EH157" s="101"/>
    </row>
    <row r="158" spans="1:138" s="126" customFormat="1" ht="15" hidden="1" customHeight="1" outlineLevel="1" x14ac:dyDescent="0.35">
      <c r="A158" s="37" t="s">
        <v>149</v>
      </c>
      <c r="B158" s="37">
        <v>16</v>
      </c>
      <c r="C158" s="38">
        <v>16.100000000000001</v>
      </c>
      <c r="D158" s="39"/>
      <c r="E158" s="208"/>
      <c r="F158" s="209"/>
      <c r="G158" s="205" t="s">
        <v>293</v>
      </c>
      <c r="H158" s="205"/>
      <c r="I158" s="206">
        <v>0</v>
      </c>
      <c r="J158" s="206">
        <v>0</v>
      </c>
      <c r="K158" s="206">
        <v>0</v>
      </c>
      <c r="L158" s="206">
        <v>0</v>
      </c>
      <c r="M158" s="206">
        <v>0</v>
      </c>
      <c r="N158" s="206">
        <v>0</v>
      </c>
      <c r="O158" s="206">
        <v>0</v>
      </c>
      <c r="P158" s="206">
        <v>0</v>
      </c>
      <c r="Q158" s="206">
        <v>0</v>
      </c>
      <c r="R158" s="206">
        <v>0</v>
      </c>
      <c r="S158" s="206">
        <v>0</v>
      </c>
      <c r="T158" s="206">
        <v>0</v>
      </c>
      <c r="U158" s="206">
        <v>0</v>
      </c>
      <c r="V158" s="206">
        <v>0</v>
      </c>
      <c r="W158" s="206">
        <v>0</v>
      </c>
      <c r="X158" s="206">
        <v>0</v>
      </c>
      <c r="Y158" s="206">
        <v>0</v>
      </c>
      <c r="Z158" s="206">
        <v>0</v>
      </c>
      <c r="AA158" s="206">
        <v>0</v>
      </c>
      <c r="AB158" s="206">
        <v>0</v>
      </c>
      <c r="AC158" s="206">
        <v>0</v>
      </c>
      <c r="AD158" s="206">
        <v>0</v>
      </c>
      <c r="AE158" s="206">
        <v>0</v>
      </c>
      <c r="AF158" s="206">
        <v>0</v>
      </c>
      <c r="AG158" s="206">
        <v>0</v>
      </c>
      <c r="AH158" s="206">
        <v>0</v>
      </c>
      <c r="AI158" s="206">
        <v>0</v>
      </c>
      <c r="AJ158" s="206">
        <v>0</v>
      </c>
      <c r="AK158" s="206">
        <v>0</v>
      </c>
      <c r="AL158" s="206">
        <v>0</v>
      </c>
      <c r="AM158" s="206">
        <v>0</v>
      </c>
      <c r="AN158" s="206">
        <v>0</v>
      </c>
      <c r="AO158" s="206">
        <v>0</v>
      </c>
      <c r="AP158" s="206">
        <v>0</v>
      </c>
      <c r="AQ158" s="206">
        <v>0</v>
      </c>
      <c r="AR158" s="206">
        <v>0</v>
      </c>
      <c r="AS158" s="206">
        <v>0</v>
      </c>
      <c r="AT158" s="206">
        <v>0</v>
      </c>
      <c r="AU158" s="206">
        <v>0</v>
      </c>
      <c r="AV158" s="206">
        <v>0</v>
      </c>
      <c r="AW158" s="206">
        <v>0</v>
      </c>
      <c r="AX158" s="206">
        <v>0</v>
      </c>
      <c r="AY158" s="206">
        <v>0</v>
      </c>
      <c r="AZ158" s="206">
        <v>0</v>
      </c>
      <c r="BA158" s="206">
        <v>0</v>
      </c>
      <c r="BB158" s="206">
        <v>0</v>
      </c>
      <c r="BC158" s="206">
        <v>0</v>
      </c>
      <c r="BD158" s="206">
        <v>0</v>
      </c>
      <c r="BE158" s="206">
        <v>0</v>
      </c>
      <c r="BF158" s="206">
        <v>0</v>
      </c>
      <c r="BG158" s="206">
        <v>0</v>
      </c>
      <c r="BH158" s="206">
        <v>0</v>
      </c>
      <c r="BI158" s="206">
        <v>0</v>
      </c>
      <c r="BJ158" s="206">
        <v>0</v>
      </c>
      <c r="BK158" s="206">
        <v>0</v>
      </c>
      <c r="BL158" s="206">
        <v>0</v>
      </c>
      <c r="BM158" s="206">
        <v>0</v>
      </c>
      <c r="BN158" s="206">
        <v>0</v>
      </c>
      <c r="BO158" s="206">
        <v>0</v>
      </c>
      <c r="BP158" s="206">
        <v>0</v>
      </c>
      <c r="BQ158" s="206">
        <v>0</v>
      </c>
      <c r="BR158" s="206">
        <v>0</v>
      </c>
      <c r="BS158" s="206">
        <v>0</v>
      </c>
      <c r="BT158" s="206">
        <v>0</v>
      </c>
      <c r="BU158" s="206">
        <v>0</v>
      </c>
      <c r="BV158" s="206">
        <v>0</v>
      </c>
      <c r="BW158" s="206">
        <v>0</v>
      </c>
      <c r="BX158" s="206">
        <v>0</v>
      </c>
      <c r="BY158" s="206">
        <v>0</v>
      </c>
      <c r="BZ158" s="206">
        <v>0</v>
      </c>
      <c r="CA158" s="206">
        <v>0</v>
      </c>
      <c r="CB158" s="206">
        <v>0</v>
      </c>
      <c r="CC158" s="206">
        <v>0</v>
      </c>
      <c r="CD158" s="206">
        <v>0</v>
      </c>
      <c r="CE158" s="206">
        <v>0</v>
      </c>
      <c r="CF158" s="206">
        <v>0</v>
      </c>
      <c r="CG158" s="206">
        <v>0</v>
      </c>
      <c r="CH158" s="206">
        <v>0</v>
      </c>
      <c r="CI158" s="206">
        <v>0</v>
      </c>
      <c r="CJ158" s="206">
        <v>0</v>
      </c>
      <c r="CK158" s="206">
        <v>0</v>
      </c>
      <c r="CL158" s="206">
        <v>0</v>
      </c>
      <c r="CM158" s="206">
        <v>0</v>
      </c>
      <c r="CN158" s="206">
        <v>0</v>
      </c>
      <c r="CO158" s="206">
        <v>0</v>
      </c>
      <c r="CP158" s="206">
        <v>0</v>
      </c>
      <c r="CQ158" s="206">
        <v>0</v>
      </c>
      <c r="CR158" s="206">
        <v>0</v>
      </c>
      <c r="CS158" s="206">
        <v>0</v>
      </c>
      <c r="CT158" s="206">
        <v>0</v>
      </c>
      <c r="CU158" s="206">
        <v>0</v>
      </c>
      <c r="CV158" s="206">
        <v>0</v>
      </c>
      <c r="CW158" s="206">
        <v>0</v>
      </c>
      <c r="CX158" s="206">
        <v>0</v>
      </c>
      <c r="CY158" s="206">
        <v>0</v>
      </c>
      <c r="CZ158" s="206">
        <v>0</v>
      </c>
      <c r="DA158" s="206">
        <v>0</v>
      </c>
      <c r="DB158" s="206">
        <v>0</v>
      </c>
      <c r="DC158" s="206">
        <v>0</v>
      </c>
      <c r="DD158" s="206">
        <v>0</v>
      </c>
      <c r="DE158" s="206">
        <v>0</v>
      </c>
      <c r="DF158" s="206">
        <v>0</v>
      </c>
      <c r="DG158" s="206">
        <v>0</v>
      </c>
      <c r="DH158" s="206">
        <v>0</v>
      </c>
      <c r="DI158" s="206">
        <v>0</v>
      </c>
      <c r="DJ158" s="206">
        <v>0</v>
      </c>
      <c r="DK158" s="206">
        <v>0</v>
      </c>
      <c r="DL158" s="207">
        <v>0</v>
      </c>
      <c r="DM158" s="343">
        <f t="shared" si="132"/>
        <v>0</v>
      </c>
      <c r="DN158" s="317">
        <f t="shared" si="133"/>
        <v>0</v>
      </c>
      <c r="DO158" s="317"/>
      <c r="DP158" s="317"/>
      <c r="DQ158" s="208"/>
      <c r="DR158" s="209"/>
      <c r="DS158" s="205" t="s">
        <v>293</v>
      </c>
      <c r="DT158" s="205"/>
      <c r="DU158" s="206">
        <f t="shared" ref="DU158:DU164" si="138">I158/$DQ$4</f>
        <v>0</v>
      </c>
      <c r="DV158" s="206">
        <f t="shared" ref="DV158:DV164" si="139">SUM(J158:O158)/$DQ$4</f>
        <v>0</v>
      </c>
      <c r="DW158" s="206">
        <f t="shared" ref="DW158:DW164" si="140">SUM(P158:AL158)/$DQ$4</f>
        <v>0</v>
      </c>
      <c r="DX158" s="206">
        <f t="shared" ref="DX158:DX164" si="141">SUM(AM158:CT158)/$DQ$4</f>
        <v>0</v>
      </c>
      <c r="DY158" s="206">
        <f t="shared" ref="DY158:DY164" si="142">SUM(CU158:CY158)/$DQ$4</f>
        <v>0</v>
      </c>
      <c r="DZ158" s="206">
        <f t="shared" ref="DZ158:DZ164" si="143">SUM(CZ158:DE158)/$DQ$4</f>
        <v>0</v>
      </c>
      <c r="EA158" s="206">
        <f t="shared" ref="EA158:EA164" si="144">SUM(DF158:DG158)/$DQ$4</f>
        <v>0</v>
      </c>
      <c r="EB158" s="206">
        <f t="shared" ref="EB158:EB164" si="145">SUM(DH158:DI158)/$DQ$4</f>
        <v>0</v>
      </c>
      <c r="EC158" s="206">
        <f t="shared" ref="EC158:EC164" si="146">SUM(DJ158:DK158)/$DQ$4</f>
        <v>0</v>
      </c>
      <c r="ED158" s="207">
        <f t="shared" si="135"/>
        <v>0</v>
      </c>
      <c r="EE158" s="303">
        <f t="shared" ref="EE158:EE164" si="147">ED158-(DL158/$DQ$4)</f>
        <v>0</v>
      </c>
      <c r="EF158" s="306"/>
      <c r="EG158" s="314"/>
      <c r="EH158" s="101"/>
    </row>
    <row r="159" spans="1:138" s="126" customFormat="1" ht="15" hidden="1" customHeight="1" outlineLevel="1" x14ac:dyDescent="0.35">
      <c r="A159" s="37" t="s">
        <v>149</v>
      </c>
      <c r="B159" s="37">
        <v>16</v>
      </c>
      <c r="C159" s="38">
        <v>16.2</v>
      </c>
      <c r="D159" s="39"/>
      <c r="E159" s="208"/>
      <c r="F159" s="209"/>
      <c r="G159" s="205" t="s">
        <v>294</v>
      </c>
      <c r="H159" s="205"/>
      <c r="I159" s="206">
        <v>0</v>
      </c>
      <c r="J159" s="206">
        <v>0</v>
      </c>
      <c r="K159" s="206">
        <v>0</v>
      </c>
      <c r="L159" s="206">
        <v>0</v>
      </c>
      <c r="M159" s="206">
        <v>0</v>
      </c>
      <c r="N159" s="206">
        <v>0</v>
      </c>
      <c r="O159" s="206">
        <v>0</v>
      </c>
      <c r="P159" s="206">
        <v>0</v>
      </c>
      <c r="Q159" s="206">
        <v>0</v>
      </c>
      <c r="R159" s="206">
        <v>0</v>
      </c>
      <c r="S159" s="206">
        <v>0</v>
      </c>
      <c r="T159" s="206">
        <v>0</v>
      </c>
      <c r="U159" s="206">
        <v>0</v>
      </c>
      <c r="V159" s="206">
        <v>0</v>
      </c>
      <c r="W159" s="206">
        <v>0</v>
      </c>
      <c r="X159" s="206">
        <v>0</v>
      </c>
      <c r="Y159" s="206">
        <v>0</v>
      </c>
      <c r="Z159" s="206">
        <v>0</v>
      </c>
      <c r="AA159" s="206">
        <v>0</v>
      </c>
      <c r="AB159" s="206">
        <v>0</v>
      </c>
      <c r="AC159" s="206">
        <v>0</v>
      </c>
      <c r="AD159" s="206">
        <v>0</v>
      </c>
      <c r="AE159" s="206">
        <v>0</v>
      </c>
      <c r="AF159" s="206">
        <v>0</v>
      </c>
      <c r="AG159" s="206">
        <v>0</v>
      </c>
      <c r="AH159" s="206">
        <v>0</v>
      </c>
      <c r="AI159" s="206">
        <v>0</v>
      </c>
      <c r="AJ159" s="206">
        <v>0</v>
      </c>
      <c r="AK159" s="206">
        <v>0</v>
      </c>
      <c r="AL159" s="206">
        <v>0</v>
      </c>
      <c r="AM159" s="206">
        <v>0</v>
      </c>
      <c r="AN159" s="206">
        <v>0</v>
      </c>
      <c r="AO159" s="206">
        <v>0</v>
      </c>
      <c r="AP159" s="206">
        <v>0</v>
      </c>
      <c r="AQ159" s="206">
        <v>0</v>
      </c>
      <c r="AR159" s="206">
        <v>0</v>
      </c>
      <c r="AS159" s="206">
        <v>0</v>
      </c>
      <c r="AT159" s="206">
        <v>0</v>
      </c>
      <c r="AU159" s="206">
        <v>0</v>
      </c>
      <c r="AV159" s="206">
        <v>0</v>
      </c>
      <c r="AW159" s="206">
        <v>0</v>
      </c>
      <c r="AX159" s="206">
        <v>0</v>
      </c>
      <c r="AY159" s="206">
        <v>0</v>
      </c>
      <c r="AZ159" s="206">
        <v>0</v>
      </c>
      <c r="BA159" s="206">
        <v>0</v>
      </c>
      <c r="BB159" s="206">
        <v>0</v>
      </c>
      <c r="BC159" s="206">
        <v>0</v>
      </c>
      <c r="BD159" s="206">
        <v>0</v>
      </c>
      <c r="BE159" s="206">
        <v>0</v>
      </c>
      <c r="BF159" s="206">
        <v>0</v>
      </c>
      <c r="BG159" s="206">
        <v>0</v>
      </c>
      <c r="BH159" s="206">
        <v>0</v>
      </c>
      <c r="BI159" s="206">
        <v>0</v>
      </c>
      <c r="BJ159" s="206">
        <v>0</v>
      </c>
      <c r="BK159" s="206">
        <v>0</v>
      </c>
      <c r="BL159" s="206">
        <v>0</v>
      </c>
      <c r="BM159" s="206">
        <v>0</v>
      </c>
      <c r="BN159" s="206">
        <v>0</v>
      </c>
      <c r="BO159" s="206">
        <v>0</v>
      </c>
      <c r="BP159" s="206">
        <v>0</v>
      </c>
      <c r="BQ159" s="206">
        <v>0</v>
      </c>
      <c r="BR159" s="206">
        <v>0</v>
      </c>
      <c r="BS159" s="206">
        <v>0</v>
      </c>
      <c r="BT159" s="206">
        <v>0</v>
      </c>
      <c r="BU159" s="206">
        <v>0</v>
      </c>
      <c r="BV159" s="206">
        <v>0</v>
      </c>
      <c r="BW159" s="206">
        <v>0</v>
      </c>
      <c r="BX159" s="206">
        <v>0</v>
      </c>
      <c r="BY159" s="206">
        <v>0</v>
      </c>
      <c r="BZ159" s="206">
        <v>0</v>
      </c>
      <c r="CA159" s="206">
        <v>0</v>
      </c>
      <c r="CB159" s="206">
        <v>0</v>
      </c>
      <c r="CC159" s="206">
        <v>0</v>
      </c>
      <c r="CD159" s="206">
        <v>0</v>
      </c>
      <c r="CE159" s="206">
        <v>0</v>
      </c>
      <c r="CF159" s="206">
        <v>0</v>
      </c>
      <c r="CG159" s="206">
        <v>0</v>
      </c>
      <c r="CH159" s="206">
        <v>0</v>
      </c>
      <c r="CI159" s="206">
        <v>0</v>
      </c>
      <c r="CJ159" s="206">
        <v>0</v>
      </c>
      <c r="CK159" s="206">
        <v>0</v>
      </c>
      <c r="CL159" s="206">
        <v>0</v>
      </c>
      <c r="CM159" s="206">
        <v>0</v>
      </c>
      <c r="CN159" s="206">
        <v>0</v>
      </c>
      <c r="CO159" s="206">
        <v>0</v>
      </c>
      <c r="CP159" s="206">
        <v>0</v>
      </c>
      <c r="CQ159" s="206">
        <v>0</v>
      </c>
      <c r="CR159" s="206">
        <v>0</v>
      </c>
      <c r="CS159" s="206">
        <v>0</v>
      </c>
      <c r="CT159" s="206">
        <v>0</v>
      </c>
      <c r="CU159" s="206">
        <v>0</v>
      </c>
      <c r="CV159" s="206">
        <v>0</v>
      </c>
      <c r="CW159" s="206">
        <v>0</v>
      </c>
      <c r="CX159" s="206">
        <v>0</v>
      </c>
      <c r="CY159" s="206">
        <v>0</v>
      </c>
      <c r="CZ159" s="206">
        <v>0</v>
      </c>
      <c r="DA159" s="206">
        <v>0</v>
      </c>
      <c r="DB159" s="206">
        <v>0</v>
      </c>
      <c r="DC159" s="206">
        <v>0</v>
      </c>
      <c r="DD159" s="206">
        <v>0</v>
      </c>
      <c r="DE159" s="206">
        <v>0</v>
      </c>
      <c r="DF159" s="206">
        <v>0</v>
      </c>
      <c r="DG159" s="206">
        <v>0</v>
      </c>
      <c r="DH159" s="206">
        <v>0</v>
      </c>
      <c r="DI159" s="206">
        <v>0</v>
      </c>
      <c r="DJ159" s="206">
        <v>0</v>
      </c>
      <c r="DK159" s="206">
        <v>0</v>
      </c>
      <c r="DL159" s="207">
        <v>0</v>
      </c>
      <c r="DM159" s="343">
        <f t="shared" si="132"/>
        <v>0</v>
      </c>
      <c r="DN159" s="317">
        <f t="shared" si="133"/>
        <v>0</v>
      </c>
      <c r="DO159" s="317"/>
      <c r="DP159" s="317"/>
      <c r="DQ159" s="208"/>
      <c r="DR159" s="209"/>
      <c r="DS159" s="205" t="s">
        <v>294</v>
      </c>
      <c r="DT159" s="205"/>
      <c r="DU159" s="206">
        <f t="shared" si="138"/>
        <v>0</v>
      </c>
      <c r="DV159" s="206">
        <f t="shared" si="139"/>
        <v>0</v>
      </c>
      <c r="DW159" s="206">
        <f t="shared" si="140"/>
        <v>0</v>
      </c>
      <c r="DX159" s="206">
        <f t="shared" si="141"/>
        <v>0</v>
      </c>
      <c r="DY159" s="206">
        <f t="shared" si="142"/>
        <v>0</v>
      </c>
      <c r="DZ159" s="206">
        <f t="shared" si="143"/>
        <v>0</v>
      </c>
      <c r="EA159" s="206">
        <f t="shared" si="144"/>
        <v>0</v>
      </c>
      <c r="EB159" s="206">
        <f t="shared" si="145"/>
        <v>0</v>
      </c>
      <c r="EC159" s="206">
        <f t="shared" si="146"/>
        <v>0</v>
      </c>
      <c r="ED159" s="207">
        <f t="shared" si="135"/>
        <v>0</v>
      </c>
      <c r="EE159" s="303">
        <f t="shared" si="147"/>
        <v>0</v>
      </c>
      <c r="EF159" s="306"/>
      <c r="EG159" s="314"/>
      <c r="EH159" s="101"/>
    </row>
    <row r="160" spans="1:138" s="126" customFormat="1" ht="15" hidden="1" customHeight="1" outlineLevel="1" x14ac:dyDescent="0.35">
      <c r="A160" s="37" t="s">
        <v>149</v>
      </c>
      <c r="B160" s="37">
        <v>16</v>
      </c>
      <c r="C160" s="38">
        <v>16.3</v>
      </c>
      <c r="D160" s="39"/>
      <c r="E160" s="208"/>
      <c r="F160" s="209"/>
      <c r="G160" s="205" t="s">
        <v>278</v>
      </c>
      <c r="H160" s="205"/>
      <c r="I160" s="206">
        <v>0</v>
      </c>
      <c r="J160" s="206">
        <v>0</v>
      </c>
      <c r="K160" s="206">
        <v>0</v>
      </c>
      <c r="L160" s="206">
        <v>0</v>
      </c>
      <c r="M160" s="206">
        <v>0</v>
      </c>
      <c r="N160" s="206">
        <v>0</v>
      </c>
      <c r="O160" s="206">
        <v>0</v>
      </c>
      <c r="P160" s="206">
        <v>0</v>
      </c>
      <c r="Q160" s="206">
        <v>0</v>
      </c>
      <c r="R160" s="206">
        <v>0</v>
      </c>
      <c r="S160" s="206">
        <v>0</v>
      </c>
      <c r="T160" s="206">
        <v>0</v>
      </c>
      <c r="U160" s="206">
        <v>0</v>
      </c>
      <c r="V160" s="206">
        <v>0</v>
      </c>
      <c r="W160" s="206">
        <v>0</v>
      </c>
      <c r="X160" s="206">
        <v>0</v>
      </c>
      <c r="Y160" s="206">
        <v>0</v>
      </c>
      <c r="Z160" s="206">
        <v>0</v>
      </c>
      <c r="AA160" s="206">
        <v>0</v>
      </c>
      <c r="AB160" s="206">
        <v>0</v>
      </c>
      <c r="AC160" s="206">
        <v>0</v>
      </c>
      <c r="AD160" s="206">
        <v>0</v>
      </c>
      <c r="AE160" s="206">
        <v>0</v>
      </c>
      <c r="AF160" s="206">
        <v>0</v>
      </c>
      <c r="AG160" s="206">
        <v>0</v>
      </c>
      <c r="AH160" s="206">
        <v>0</v>
      </c>
      <c r="AI160" s="206">
        <v>0</v>
      </c>
      <c r="AJ160" s="206">
        <v>0</v>
      </c>
      <c r="AK160" s="206">
        <v>0</v>
      </c>
      <c r="AL160" s="206">
        <v>0</v>
      </c>
      <c r="AM160" s="206">
        <v>0</v>
      </c>
      <c r="AN160" s="206">
        <v>0</v>
      </c>
      <c r="AO160" s="206">
        <v>0</v>
      </c>
      <c r="AP160" s="206">
        <v>0</v>
      </c>
      <c r="AQ160" s="206">
        <v>0</v>
      </c>
      <c r="AR160" s="206">
        <v>0</v>
      </c>
      <c r="AS160" s="206">
        <v>0</v>
      </c>
      <c r="AT160" s="206">
        <v>0</v>
      </c>
      <c r="AU160" s="206">
        <v>0</v>
      </c>
      <c r="AV160" s="206">
        <v>0</v>
      </c>
      <c r="AW160" s="206">
        <v>0</v>
      </c>
      <c r="AX160" s="206">
        <v>0</v>
      </c>
      <c r="AY160" s="206">
        <v>0</v>
      </c>
      <c r="AZ160" s="206">
        <v>0</v>
      </c>
      <c r="BA160" s="206">
        <v>0</v>
      </c>
      <c r="BB160" s="206">
        <v>0</v>
      </c>
      <c r="BC160" s="206">
        <v>0</v>
      </c>
      <c r="BD160" s="206">
        <v>0</v>
      </c>
      <c r="BE160" s="206">
        <v>0</v>
      </c>
      <c r="BF160" s="206">
        <v>0</v>
      </c>
      <c r="BG160" s="206">
        <v>0</v>
      </c>
      <c r="BH160" s="206">
        <v>0</v>
      </c>
      <c r="BI160" s="206">
        <v>0</v>
      </c>
      <c r="BJ160" s="206">
        <v>0</v>
      </c>
      <c r="BK160" s="206">
        <v>0</v>
      </c>
      <c r="BL160" s="206">
        <v>0</v>
      </c>
      <c r="BM160" s="206">
        <v>0</v>
      </c>
      <c r="BN160" s="206">
        <v>0</v>
      </c>
      <c r="BO160" s="206">
        <v>0</v>
      </c>
      <c r="BP160" s="206">
        <v>0</v>
      </c>
      <c r="BQ160" s="206">
        <v>0</v>
      </c>
      <c r="BR160" s="206">
        <v>0</v>
      </c>
      <c r="BS160" s="206">
        <v>0</v>
      </c>
      <c r="BT160" s="206">
        <v>0</v>
      </c>
      <c r="BU160" s="206">
        <v>0</v>
      </c>
      <c r="BV160" s="206">
        <v>0</v>
      </c>
      <c r="BW160" s="206">
        <v>0</v>
      </c>
      <c r="BX160" s="206">
        <v>0</v>
      </c>
      <c r="BY160" s="206">
        <v>0</v>
      </c>
      <c r="BZ160" s="206">
        <v>0</v>
      </c>
      <c r="CA160" s="206">
        <v>0</v>
      </c>
      <c r="CB160" s="206">
        <v>0</v>
      </c>
      <c r="CC160" s="206">
        <v>0</v>
      </c>
      <c r="CD160" s="206">
        <v>0</v>
      </c>
      <c r="CE160" s="206">
        <v>0</v>
      </c>
      <c r="CF160" s="206">
        <v>0</v>
      </c>
      <c r="CG160" s="206">
        <v>0</v>
      </c>
      <c r="CH160" s="206">
        <v>0</v>
      </c>
      <c r="CI160" s="206">
        <v>0</v>
      </c>
      <c r="CJ160" s="206">
        <v>0</v>
      </c>
      <c r="CK160" s="206">
        <v>0</v>
      </c>
      <c r="CL160" s="206">
        <v>0</v>
      </c>
      <c r="CM160" s="206">
        <v>0</v>
      </c>
      <c r="CN160" s="206">
        <v>0</v>
      </c>
      <c r="CO160" s="206">
        <v>0</v>
      </c>
      <c r="CP160" s="206">
        <v>0</v>
      </c>
      <c r="CQ160" s="206">
        <v>0</v>
      </c>
      <c r="CR160" s="206">
        <v>0</v>
      </c>
      <c r="CS160" s="206">
        <v>0</v>
      </c>
      <c r="CT160" s="206">
        <v>0</v>
      </c>
      <c r="CU160" s="206">
        <v>0</v>
      </c>
      <c r="CV160" s="206">
        <v>0</v>
      </c>
      <c r="CW160" s="206">
        <v>0</v>
      </c>
      <c r="CX160" s="206">
        <v>0</v>
      </c>
      <c r="CY160" s="206">
        <v>0</v>
      </c>
      <c r="CZ160" s="206">
        <v>0</v>
      </c>
      <c r="DA160" s="206">
        <v>0</v>
      </c>
      <c r="DB160" s="206">
        <v>0</v>
      </c>
      <c r="DC160" s="206">
        <v>0</v>
      </c>
      <c r="DD160" s="206">
        <v>0</v>
      </c>
      <c r="DE160" s="206">
        <v>0</v>
      </c>
      <c r="DF160" s="206">
        <v>0</v>
      </c>
      <c r="DG160" s="206">
        <v>0</v>
      </c>
      <c r="DH160" s="206">
        <v>0</v>
      </c>
      <c r="DI160" s="206">
        <v>0</v>
      </c>
      <c r="DJ160" s="206">
        <v>0</v>
      </c>
      <c r="DK160" s="206">
        <v>0</v>
      </c>
      <c r="DL160" s="207">
        <v>0</v>
      </c>
      <c r="DM160" s="343">
        <f t="shared" si="132"/>
        <v>0</v>
      </c>
      <c r="DN160" s="317">
        <f t="shared" si="133"/>
        <v>0</v>
      </c>
      <c r="DO160" s="317"/>
      <c r="DP160" s="317"/>
      <c r="DQ160" s="208"/>
      <c r="DR160" s="209"/>
      <c r="DS160" s="205" t="s">
        <v>278</v>
      </c>
      <c r="DT160" s="205"/>
      <c r="DU160" s="206">
        <f t="shared" si="138"/>
        <v>0</v>
      </c>
      <c r="DV160" s="206">
        <f t="shared" si="139"/>
        <v>0</v>
      </c>
      <c r="DW160" s="206">
        <f t="shared" si="140"/>
        <v>0</v>
      </c>
      <c r="DX160" s="206">
        <f t="shared" si="141"/>
        <v>0</v>
      </c>
      <c r="DY160" s="206">
        <f t="shared" si="142"/>
        <v>0</v>
      </c>
      <c r="DZ160" s="206">
        <f t="shared" si="143"/>
        <v>0</v>
      </c>
      <c r="EA160" s="206">
        <f t="shared" si="144"/>
        <v>0</v>
      </c>
      <c r="EB160" s="206">
        <f t="shared" si="145"/>
        <v>0</v>
      </c>
      <c r="EC160" s="206">
        <f t="shared" si="146"/>
        <v>0</v>
      </c>
      <c r="ED160" s="207">
        <f t="shared" si="135"/>
        <v>0</v>
      </c>
      <c r="EE160" s="303">
        <f t="shared" si="147"/>
        <v>0</v>
      </c>
      <c r="EF160" s="306"/>
      <c r="EG160" s="314"/>
      <c r="EH160" s="101"/>
    </row>
    <row r="161" spans="1:138" s="126" customFormat="1" ht="15" hidden="1" customHeight="1" outlineLevel="1" x14ac:dyDescent="0.35">
      <c r="A161" s="37" t="s">
        <v>149</v>
      </c>
      <c r="B161" s="37">
        <v>16</v>
      </c>
      <c r="C161" s="38">
        <v>16.399999999999999</v>
      </c>
      <c r="D161" s="39"/>
      <c r="E161" s="208"/>
      <c r="F161" s="209"/>
      <c r="G161" s="205" t="s">
        <v>295</v>
      </c>
      <c r="H161" s="205"/>
      <c r="I161" s="206">
        <v>0</v>
      </c>
      <c r="J161" s="206">
        <v>0</v>
      </c>
      <c r="K161" s="206">
        <v>0</v>
      </c>
      <c r="L161" s="206">
        <v>0</v>
      </c>
      <c r="M161" s="206">
        <v>0</v>
      </c>
      <c r="N161" s="206">
        <v>0</v>
      </c>
      <c r="O161" s="206">
        <v>0</v>
      </c>
      <c r="P161" s="206">
        <v>0</v>
      </c>
      <c r="Q161" s="206">
        <v>0</v>
      </c>
      <c r="R161" s="206">
        <v>0</v>
      </c>
      <c r="S161" s="206">
        <v>0</v>
      </c>
      <c r="T161" s="206">
        <v>0</v>
      </c>
      <c r="U161" s="206">
        <v>0</v>
      </c>
      <c r="V161" s="206">
        <v>0</v>
      </c>
      <c r="W161" s="206">
        <v>0</v>
      </c>
      <c r="X161" s="206">
        <v>0</v>
      </c>
      <c r="Y161" s="206">
        <v>0</v>
      </c>
      <c r="Z161" s="206">
        <v>0</v>
      </c>
      <c r="AA161" s="206">
        <v>0</v>
      </c>
      <c r="AB161" s="206">
        <v>0</v>
      </c>
      <c r="AC161" s="206">
        <v>0</v>
      </c>
      <c r="AD161" s="206">
        <v>0</v>
      </c>
      <c r="AE161" s="206">
        <v>0</v>
      </c>
      <c r="AF161" s="206">
        <v>0</v>
      </c>
      <c r="AG161" s="206">
        <v>0</v>
      </c>
      <c r="AH161" s="206">
        <v>0</v>
      </c>
      <c r="AI161" s="206">
        <v>0</v>
      </c>
      <c r="AJ161" s="206">
        <v>0</v>
      </c>
      <c r="AK161" s="206">
        <v>0</v>
      </c>
      <c r="AL161" s="206">
        <v>0</v>
      </c>
      <c r="AM161" s="206">
        <v>0</v>
      </c>
      <c r="AN161" s="206">
        <v>0</v>
      </c>
      <c r="AO161" s="206">
        <v>0</v>
      </c>
      <c r="AP161" s="206">
        <v>0</v>
      </c>
      <c r="AQ161" s="206">
        <v>0</v>
      </c>
      <c r="AR161" s="206">
        <v>0</v>
      </c>
      <c r="AS161" s="206">
        <v>0</v>
      </c>
      <c r="AT161" s="206">
        <v>0</v>
      </c>
      <c r="AU161" s="206">
        <v>0</v>
      </c>
      <c r="AV161" s="206">
        <v>0</v>
      </c>
      <c r="AW161" s="206">
        <v>0</v>
      </c>
      <c r="AX161" s="206">
        <v>0</v>
      </c>
      <c r="AY161" s="206">
        <v>0</v>
      </c>
      <c r="AZ161" s="206">
        <v>0</v>
      </c>
      <c r="BA161" s="206">
        <v>0</v>
      </c>
      <c r="BB161" s="206">
        <v>0</v>
      </c>
      <c r="BC161" s="206">
        <v>0</v>
      </c>
      <c r="BD161" s="206">
        <v>0</v>
      </c>
      <c r="BE161" s="206">
        <v>0</v>
      </c>
      <c r="BF161" s="206">
        <v>0</v>
      </c>
      <c r="BG161" s="206">
        <v>0</v>
      </c>
      <c r="BH161" s="206">
        <v>0</v>
      </c>
      <c r="BI161" s="206">
        <v>0</v>
      </c>
      <c r="BJ161" s="206">
        <v>0</v>
      </c>
      <c r="BK161" s="206">
        <v>0</v>
      </c>
      <c r="BL161" s="206">
        <v>0</v>
      </c>
      <c r="BM161" s="206">
        <v>0</v>
      </c>
      <c r="BN161" s="206">
        <v>0</v>
      </c>
      <c r="BO161" s="206">
        <v>0</v>
      </c>
      <c r="BP161" s="206">
        <v>0</v>
      </c>
      <c r="BQ161" s="206">
        <v>0</v>
      </c>
      <c r="BR161" s="206">
        <v>0</v>
      </c>
      <c r="BS161" s="206">
        <v>0</v>
      </c>
      <c r="BT161" s="206">
        <v>0</v>
      </c>
      <c r="BU161" s="206">
        <v>0</v>
      </c>
      <c r="BV161" s="206">
        <v>0</v>
      </c>
      <c r="BW161" s="206">
        <v>0</v>
      </c>
      <c r="BX161" s="206">
        <v>0</v>
      </c>
      <c r="BY161" s="206">
        <v>0</v>
      </c>
      <c r="BZ161" s="206">
        <v>0</v>
      </c>
      <c r="CA161" s="206">
        <v>0</v>
      </c>
      <c r="CB161" s="206">
        <v>0</v>
      </c>
      <c r="CC161" s="206">
        <v>0</v>
      </c>
      <c r="CD161" s="206">
        <v>0</v>
      </c>
      <c r="CE161" s="206">
        <v>0</v>
      </c>
      <c r="CF161" s="206">
        <v>0</v>
      </c>
      <c r="CG161" s="206">
        <v>0</v>
      </c>
      <c r="CH161" s="206">
        <v>0</v>
      </c>
      <c r="CI161" s="206">
        <v>0</v>
      </c>
      <c r="CJ161" s="206">
        <v>0</v>
      </c>
      <c r="CK161" s="206">
        <v>0</v>
      </c>
      <c r="CL161" s="206">
        <v>0</v>
      </c>
      <c r="CM161" s="206">
        <v>0</v>
      </c>
      <c r="CN161" s="206">
        <v>0</v>
      </c>
      <c r="CO161" s="206">
        <v>0</v>
      </c>
      <c r="CP161" s="206">
        <v>0</v>
      </c>
      <c r="CQ161" s="206">
        <v>0</v>
      </c>
      <c r="CR161" s="206">
        <v>0</v>
      </c>
      <c r="CS161" s="206">
        <v>0</v>
      </c>
      <c r="CT161" s="206">
        <v>0</v>
      </c>
      <c r="CU161" s="206">
        <v>0</v>
      </c>
      <c r="CV161" s="206">
        <v>0</v>
      </c>
      <c r="CW161" s="206">
        <v>0</v>
      </c>
      <c r="CX161" s="206">
        <v>0</v>
      </c>
      <c r="CY161" s="206">
        <v>0</v>
      </c>
      <c r="CZ161" s="206">
        <v>0</v>
      </c>
      <c r="DA161" s="206">
        <v>0</v>
      </c>
      <c r="DB161" s="206">
        <v>0</v>
      </c>
      <c r="DC161" s="206">
        <v>0</v>
      </c>
      <c r="DD161" s="206">
        <v>0</v>
      </c>
      <c r="DE161" s="206">
        <v>0</v>
      </c>
      <c r="DF161" s="206">
        <v>0</v>
      </c>
      <c r="DG161" s="206">
        <v>0</v>
      </c>
      <c r="DH161" s="206">
        <v>0</v>
      </c>
      <c r="DI161" s="206">
        <v>0</v>
      </c>
      <c r="DJ161" s="206">
        <v>0</v>
      </c>
      <c r="DK161" s="206">
        <v>0</v>
      </c>
      <c r="DL161" s="207">
        <v>0</v>
      </c>
      <c r="DM161" s="343">
        <f t="shared" si="132"/>
        <v>0</v>
      </c>
      <c r="DN161" s="317">
        <f t="shared" si="133"/>
        <v>0</v>
      </c>
      <c r="DO161" s="317"/>
      <c r="DP161" s="317"/>
      <c r="DQ161" s="208"/>
      <c r="DR161" s="209"/>
      <c r="DS161" s="205" t="s">
        <v>295</v>
      </c>
      <c r="DT161" s="205"/>
      <c r="DU161" s="206">
        <f t="shared" si="138"/>
        <v>0</v>
      </c>
      <c r="DV161" s="206">
        <f t="shared" si="139"/>
        <v>0</v>
      </c>
      <c r="DW161" s="206">
        <f t="shared" si="140"/>
        <v>0</v>
      </c>
      <c r="DX161" s="206">
        <f t="shared" si="141"/>
        <v>0</v>
      </c>
      <c r="DY161" s="206">
        <f t="shared" si="142"/>
        <v>0</v>
      </c>
      <c r="DZ161" s="206">
        <f t="shared" si="143"/>
        <v>0</v>
      </c>
      <c r="EA161" s="206">
        <f t="shared" si="144"/>
        <v>0</v>
      </c>
      <c r="EB161" s="206">
        <f t="shared" si="145"/>
        <v>0</v>
      </c>
      <c r="EC161" s="206">
        <f t="shared" si="146"/>
        <v>0</v>
      </c>
      <c r="ED161" s="207">
        <f t="shared" si="135"/>
        <v>0</v>
      </c>
      <c r="EE161" s="303">
        <f t="shared" si="147"/>
        <v>0</v>
      </c>
      <c r="EF161" s="306"/>
      <c r="EG161" s="314"/>
      <c r="EH161" s="101"/>
    </row>
    <row r="162" spans="1:138" s="126" customFormat="1" ht="15" hidden="1" customHeight="1" outlineLevel="1" x14ac:dyDescent="0.35">
      <c r="A162" s="37" t="s">
        <v>149</v>
      </c>
      <c r="B162" s="37">
        <v>16</v>
      </c>
      <c r="C162" s="38">
        <v>16.5</v>
      </c>
      <c r="D162" s="39"/>
      <c r="E162" s="208"/>
      <c r="F162" s="209"/>
      <c r="G162" s="205" t="s">
        <v>296</v>
      </c>
      <c r="H162" s="205"/>
      <c r="I162" s="206">
        <v>0</v>
      </c>
      <c r="J162" s="206">
        <v>0</v>
      </c>
      <c r="K162" s="206">
        <v>0</v>
      </c>
      <c r="L162" s="206">
        <v>0</v>
      </c>
      <c r="M162" s="206">
        <v>0</v>
      </c>
      <c r="N162" s="206">
        <v>0</v>
      </c>
      <c r="O162" s="206">
        <v>0</v>
      </c>
      <c r="P162" s="206">
        <v>0</v>
      </c>
      <c r="Q162" s="206">
        <v>0</v>
      </c>
      <c r="R162" s="206">
        <v>0</v>
      </c>
      <c r="S162" s="206">
        <v>0</v>
      </c>
      <c r="T162" s="206">
        <v>0</v>
      </c>
      <c r="U162" s="206">
        <v>0</v>
      </c>
      <c r="V162" s="206">
        <v>0</v>
      </c>
      <c r="W162" s="206">
        <v>0</v>
      </c>
      <c r="X162" s="206">
        <v>0</v>
      </c>
      <c r="Y162" s="206">
        <v>0</v>
      </c>
      <c r="Z162" s="206">
        <v>0</v>
      </c>
      <c r="AA162" s="206">
        <v>0</v>
      </c>
      <c r="AB162" s="206">
        <v>0</v>
      </c>
      <c r="AC162" s="206">
        <v>0</v>
      </c>
      <c r="AD162" s="206">
        <v>0</v>
      </c>
      <c r="AE162" s="206">
        <v>0</v>
      </c>
      <c r="AF162" s="206">
        <v>0</v>
      </c>
      <c r="AG162" s="206">
        <v>0</v>
      </c>
      <c r="AH162" s="206">
        <v>0</v>
      </c>
      <c r="AI162" s="206">
        <v>0</v>
      </c>
      <c r="AJ162" s="206">
        <v>0</v>
      </c>
      <c r="AK162" s="206">
        <v>0</v>
      </c>
      <c r="AL162" s="206">
        <v>0</v>
      </c>
      <c r="AM162" s="206">
        <v>0</v>
      </c>
      <c r="AN162" s="206">
        <v>0</v>
      </c>
      <c r="AO162" s="206">
        <v>0</v>
      </c>
      <c r="AP162" s="206">
        <v>0</v>
      </c>
      <c r="AQ162" s="206">
        <v>0</v>
      </c>
      <c r="AR162" s="206">
        <v>0</v>
      </c>
      <c r="AS162" s="206">
        <v>0</v>
      </c>
      <c r="AT162" s="206">
        <v>0</v>
      </c>
      <c r="AU162" s="206">
        <v>0</v>
      </c>
      <c r="AV162" s="206">
        <v>0</v>
      </c>
      <c r="AW162" s="206">
        <v>0</v>
      </c>
      <c r="AX162" s="206">
        <v>0</v>
      </c>
      <c r="AY162" s="206">
        <v>0</v>
      </c>
      <c r="AZ162" s="206">
        <v>0</v>
      </c>
      <c r="BA162" s="206">
        <v>0</v>
      </c>
      <c r="BB162" s="206">
        <v>0</v>
      </c>
      <c r="BC162" s="206">
        <v>0</v>
      </c>
      <c r="BD162" s="206">
        <v>0</v>
      </c>
      <c r="BE162" s="206">
        <v>0</v>
      </c>
      <c r="BF162" s="206">
        <v>0</v>
      </c>
      <c r="BG162" s="206">
        <v>0</v>
      </c>
      <c r="BH162" s="206">
        <v>0</v>
      </c>
      <c r="BI162" s="206">
        <v>0</v>
      </c>
      <c r="BJ162" s="206">
        <v>0</v>
      </c>
      <c r="BK162" s="206">
        <v>0</v>
      </c>
      <c r="BL162" s="206">
        <v>0</v>
      </c>
      <c r="BM162" s="206">
        <v>0</v>
      </c>
      <c r="BN162" s="206">
        <v>0</v>
      </c>
      <c r="BO162" s="206">
        <v>0</v>
      </c>
      <c r="BP162" s="206">
        <v>0</v>
      </c>
      <c r="BQ162" s="206">
        <v>0</v>
      </c>
      <c r="BR162" s="206">
        <v>0</v>
      </c>
      <c r="BS162" s="206">
        <v>0</v>
      </c>
      <c r="BT162" s="206">
        <v>0</v>
      </c>
      <c r="BU162" s="206">
        <v>0</v>
      </c>
      <c r="BV162" s="206">
        <v>0</v>
      </c>
      <c r="BW162" s="206">
        <v>0</v>
      </c>
      <c r="BX162" s="206">
        <v>0</v>
      </c>
      <c r="BY162" s="206">
        <v>0</v>
      </c>
      <c r="BZ162" s="206">
        <v>0</v>
      </c>
      <c r="CA162" s="206">
        <v>0</v>
      </c>
      <c r="CB162" s="206">
        <v>0</v>
      </c>
      <c r="CC162" s="206">
        <v>0</v>
      </c>
      <c r="CD162" s="206">
        <v>0</v>
      </c>
      <c r="CE162" s="206">
        <v>0</v>
      </c>
      <c r="CF162" s="206">
        <v>0</v>
      </c>
      <c r="CG162" s="206">
        <v>0</v>
      </c>
      <c r="CH162" s="206">
        <v>0</v>
      </c>
      <c r="CI162" s="206">
        <v>0</v>
      </c>
      <c r="CJ162" s="206">
        <v>0</v>
      </c>
      <c r="CK162" s="206">
        <v>0</v>
      </c>
      <c r="CL162" s="206">
        <v>0</v>
      </c>
      <c r="CM162" s="206">
        <v>0</v>
      </c>
      <c r="CN162" s="206">
        <v>0</v>
      </c>
      <c r="CO162" s="206">
        <v>0</v>
      </c>
      <c r="CP162" s="206">
        <v>0</v>
      </c>
      <c r="CQ162" s="206">
        <v>0</v>
      </c>
      <c r="CR162" s="206">
        <v>0</v>
      </c>
      <c r="CS162" s="206">
        <v>0</v>
      </c>
      <c r="CT162" s="206">
        <v>0</v>
      </c>
      <c r="CU162" s="206">
        <v>0</v>
      </c>
      <c r="CV162" s="206">
        <v>0</v>
      </c>
      <c r="CW162" s="206">
        <v>0</v>
      </c>
      <c r="CX162" s="206">
        <v>0</v>
      </c>
      <c r="CY162" s="206">
        <v>0</v>
      </c>
      <c r="CZ162" s="206">
        <v>0</v>
      </c>
      <c r="DA162" s="206">
        <v>0</v>
      </c>
      <c r="DB162" s="206">
        <v>0</v>
      </c>
      <c r="DC162" s="206">
        <v>0</v>
      </c>
      <c r="DD162" s="206">
        <v>0</v>
      </c>
      <c r="DE162" s="206">
        <v>0</v>
      </c>
      <c r="DF162" s="206">
        <v>0</v>
      </c>
      <c r="DG162" s="206">
        <v>0</v>
      </c>
      <c r="DH162" s="206">
        <v>0</v>
      </c>
      <c r="DI162" s="206">
        <v>0</v>
      </c>
      <c r="DJ162" s="206">
        <v>0</v>
      </c>
      <c r="DK162" s="206">
        <v>0</v>
      </c>
      <c r="DL162" s="207">
        <v>0</v>
      </c>
      <c r="DM162" s="343">
        <f t="shared" si="132"/>
        <v>0</v>
      </c>
      <c r="DN162" s="317">
        <f t="shared" si="133"/>
        <v>0</v>
      </c>
      <c r="DO162" s="317"/>
      <c r="DP162" s="317"/>
      <c r="DQ162" s="208"/>
      <c r="DR162" s="209"/>
      <c r="DS162" s="205" t="s">
        <v>296</v>
      </c>
      <c r="DT162" s="205"/>
      <c r="DU162" s="206">
        <f t="shared" si="138"/>
        <v>0</v>
      </c>
      <c r="DV162" s="206">
        <f t="shared" si="139"/>
        <v>0</v>
      </c>
      <c r="DW162" s="206">
        <f t="shared" si="140"/>
        <v>0</v>
      </c>
      <c r="DX162" s="206">
        <f t="shared" si="141"/>
        <v>0</v>
      </c>
      <c r="DY162" s="206">
        <f t="shared" si="142"/>
        <v>0</v>
      </c>
      <c r="DZ162" s="206">
        <f t="shared" si="143"/>
        <v>0</v>
      </c>
      <c r="EA162" s="206">
        <f t="shared" si="144"/>
        <v>0</v>
      </c>
      <c r="EB162" s="206">
        <f t="shared" si="145"/>
        <v>0</v>
      </c>
      <c r="EC162" s="206">
        <f t="shared" si="146"/>
        <v>0</v>
      </c>
      <c r="ED162" s="207">
        <f t="shared" si="135"/>
        <v>0</v>
      </c>
      <c r="EE162" s="303">
        <f t="shared" si="147"/>
        <v>0</v>
      </c>
      <c r="EF162" s="306"/>
      <c r="EG162" s="314"/>
      <c r="EH162" s="101"/>
    </row>
    <row r="163" spans="1:138" s="126" customFormat="1" ht="15" hidden="1" customHeight="1" outlineLevel="1" x14ac:dyDescent="0.35">
      <c r="A163" s="37" t="s">
        <v>149</v>
      </c>
      <c r="B163" s="37">
        <v>16</v>
      </c>
      <c r="C163" s="38">
        <v>16.600000000000001</v>
      </c>
      <c r="D163" s="39"/>
      <c r="E163" s="208"/>
      <c r="F163" s="209"/>
      <c r="G163" s="205" t="s">
        <v>276</v>
      </c>
      <c r="H163" s="205"/>
      <c r="I163" s="206">
        <v>2.6843473132</v>
      </c>
      <c r="J163" s="206">
        <v>23.692551029578091</v>
      </c>
      <c r="K163" s="206">
        <v>2.6843473131999902</v>
      </c>
      <c r="L163" s="206">
        <v>2.6843473132</v>
      </c>
      <c r="M163" s="206">
        <v>2.6843473132</v>
      </c>
      <c r="N163" s="206">
        <v>2.6843473131999902</v>
      </c>
      <c r="O163" s="206">
        <v>2.6843473132</v>
      </c>
      <c r="P163" s="206">
        <v>2.6843473131999902</v>
      </c>
      <c r="Q163" s="206">
        <v>2.6843473132</v>
      </c>
      <c r="R163" s="206">
        <v>2.6843473131999902</v>
      </c>
      <c r="S163" s="206">
        <v>2.6843473132</v>
      </c>
      <c r="T163" s="206">
        <v>2.6843473132000102</v>
      </c>
      <c r="U163" s="206">
        <v>2.6843473132</v>
      </c>
      <c r="V163" s="206">
        <v>107.08845944489201</v>
      </c>
      <c r="W163" s="206">
        <v>2.6843473132</v>
      </c>
      <c r="X163" s="206">
        <v>2.6843473131999902</v>
      </c>
      <c r="Y163" s="206">
        <v>2.6843473132000102</v>
      </c>
      <c r="Z163" s="206">
        <v>2.6843473131999902</v>
      </c>
      <c r="AA163" s="206">
        <v>2.6843473132000102</v>
      </c>
      <c r="AB163" s="206">
        <v>2.6843473131999902</v>
      </c>
      <c r="AC163" s="206">
        <v>463.60690286875558</v>
      </c>
      <c r="AD163" s="206">
        <v>203.15656953542222</v>
      </c>
      <c r="AE163" s="206">
        <v>22.733930646533334</v>
      </c>
      <c r="AF163" s="206">
        <v>2.6843473132</v>
      </c>
      <c r="AG163" s="206">
        <v>2.8287658162555558</v>
      </c>
      <c r="AH163" s="206">
        <v>115.86536064653333</v>
      </c>
      <c r="AI163" s="206">
        <v>2.6843473132</v>
      </c>
      <c r="AJ163" s="206">
        <v>2.6843473132000102</v>
      </c>
      <c r="AK163" s="206">
        <v>2.6843473132</v>
      </c>
      <c r="AL163" s="206">
        <v>2.6843473132</v>
      </c>
      <c r="AM163" s="206">
        <v>0</v>
      </c>
      <c r="AN163" s="206">
        <v>17.555293359646399</v>
      </c>
      <c r="AO163" s="206">
        <v>0</v>
      </c>
      <c r="AP163" s="206">
        <v>0</v>
      </c>
      <c r="AQ163" s="206">
        <v>0</v>
      </c>
      <c r="AR163" s="206">
        <v>0</v>
      </c>
      <c r="AS163" s="206">
        <v>25.4750126716749</v>
      </c>
      <c r="AT163" s="206">
        <v>0</v>
      </c>
      <c r="AU163" s="206">
        <v>0</v>
      </c>
      <c r="AV163" s="206">
        <v>0</v>
      </c>
      <c r="AW163" s="206">
        <v>0</v>
      </c>
      <c r="AX163" s="206">
        <v>0</v>
      </c>
      <c r="AY163" s="206">
        <v>0</v>
      </c>
      <c r="AZ163" s="206">
        <v>14.375663917697899</v>
      </c>
      <c r="BA163" s="206">
        <v>0</v>
      </c>
      <c r="BB163" s="206">
        <v>0</v>
      </c>
      <c r="BC163" s="206">
        <v>0</v>
      </c>
      <c r="BD163" s="206">
        <v>13.068531</v>
      </c>
      <c r="BE163" s="206">
        <v>0</v>
      </c>
      <c r="BF163" s="206">
        <v>0</v>
      </c>
      <c r="BG163" s="206">
        <v>0</v>
      </c>
      <c r="BH163" s="206">
        <v>0</v>
      </c>
      <c r="BI163" s="206">
        <v>0</v>
      </c>
      <c r="BJ163" s="206">
        <v>89.718777777777774</v>
      </c>
      <c r="BK163" s="206">
        <v>0.139759841666667</v>
      </c>
      <c r="BL163" s="206">
        <v>0</v>
      </c>
      <c r="BM163" s="206">
        <v>0</v>
      </c>
      <c r="BN163" s="206">
        <v>0</v>
      </c>
      <c r="BO163" s="206">
        <v>0</v>
      </c>
      <c r="BP163" s="206">
        <v>0</v>
      </c>
      <c r="BQ163" s="206">
        <v>0</v>
      </c>
      <c r="BR163" s="206">
        <v>0</v>
      </c>
      <c r="BS163" s="206">
        <v>17.614431543283199</v>
      </c>
      <c r="BT163" s="206">
        <v>25.002972222222223</v>
      </c>
      <c r="BU163" s="206">
        <v>0</v>
      </c>
      <c r="BV163" s="206">
        <v>0</v>
      </c>
      <c r="BW163" s="206">
        <v>0</v>
      </c>
      <c r="BX163" s="206">
        <v>25.5414720908364</v>
      </c>
      <c r="BY163" s="206">
        <v>0</v>
      </c>
      <c r="BZ163" s="206">
        <v>0</v>
      </c>
      <c r="CA163" s="206">
        <v>0</v>
      </c>
      <c r="CB163" s="206">
        <v>0</v>
      </c>
      <c r="CC163" s="206">
        <v>0</v>
      </c>
      <c r="CD163" s="206">
        <v>0</v>
      </c>
      <c r="CE163" s="206">
        <v>14.415405750193599</v>
      </c>
      <c r="CF163" s="206">
        <v>300.46041666666667</v>
      </c>
      <c r="CG163" s="206">
        <v>112.83993111111111</v>
      </c>
      <c r="CH163" s="206">
        <v>0</v>
      </c>
      <c r="CI163" s="206">
        <v>0</v>
      </c>
      <c r="CJ163" s="206">
        <v>0</v>
      </c>
      <c r="CK163" s="206">
        <v>0</v>
      </c>
      <c r="CL163" s="206">
        <v>300.67291666666665</v>
      </c>
      <c r="CM163" s="206">
        <v>0</v>
      </c>
      <c r="CN163" s="206">
        <v>0</v>
      </c>
      <c r="CO163" s="206">
        <v>0</v>
      </c>
      <c r="CP163" s="206">
        <v>0.14441850305555601</v>
      </c>
      <c r="CQ163" s="206">
        <v>238.31733333333332</v>
      </c>
      <c r="CR163" s="206">
        <v>0</v>
      </c>
      <c r="CS163" s="206">
        <v>0</v>
      </c>
      <c r="CT163" s="206">
        <v>36.114750000000001</v>
      </c>
      <c r="CU163" s="206">
        <v>0</v>
      </c>
      <c r="CV163" s="206">
        <v>0</v>
      </c>
      <c r="CW163" s="206">
        <v>1492.9214986835243</v>
      </c>
      <c r="CX163" s="206">
        <v>701.63257512786026</v>
      </c>
      <c r="CY163" s="206">
        <v>299.52816501024785</v>
      </c>
      <c r="CZ163" s="206">
        <v>360.86653841871049</v>
      </c>
      <c r="DA163" s="206">
        <v>67.369249635522266</v>
      </c>
      <c r="DB163" s="206">
        <v>178.93512976581118</v>
      </c>
      <c r="DC163" s="206">
        <v>114.93895987358366</v>
      </c>
      <c r="DD163" s="206">
        <v>183.67466520591532</v>
      </c>
      <c r="DE163" s="206">
        <v>106.71524552536961</v>
      </c>
      <c r="DF163" s="206">
        <v>69.236463362893119</v>
      </c>
      <c r="DG163" s="206">
        <v>0</v>
      </c>
      <c r="DH163" s="206">
        <v>0</v>
      </c>
      <c r="DI163" s="206">
        <v>15.304900604</v>
      </c>
      <c r="DJ163" s="206">
        <v>0</v>
      </c>
      <c r="DK163" s="206">
        <v>0</v>
      </c>
      <c r="DL163" s="207">
        <v>5823.2930058608408</v>
      </c>
      <c r="DM163" s="343">
        <f t="shared" si="132"/>
        <v>1000.7125281915698</v>
      </c>
      <c r="DN163" s="317">
        <f t="shared" si="133"/>
        <v>39.798634908778077</v>
      </c>
      <c r="DO163" s="317"/>
      <c r="DP163" s="317"/>
      <c r="DQ163" s="208"/>
      <c r="DR163" s="209"/>
      <c r="DS163" s="205" t="s">
        <v>276</v>
      </c>
      <c r="DT163" s="205"/>
      <c r="DU163" s="206">
        <f t="shared" si="138"/>
        <v>2.6843473131999999E-3</v>
      </c>
      <c r="DV163" s="206">
        <f t="shared" si="139"/>
        <v>3.7114287595578069E-2</v>
      </c>
      <c r="DW163" s="206">
        <f t="shared" si="140"/>
        <v>0.96091389328279186</v>
      </c>
      <c r="DX163" s="206">
        <f t="shared" si="141"/>
        <v>1.2314570864558323</v>
      </c>
      <c r="DY163" s="206">
        <f t="shared" si="142"/>
        <v>2.4940822388216324</v>
      </c>
      <c r="DZ163" s="206">
        <f t="shared" si="143"/>
        <v>1.0124997884249125</v>
      </c>
      <c r="EA163" s="206">
        <f t="shared" si="144"/>
        <v>6.9236463362893116E-2</v>
      </c>
      <c r="EB163" s="206">
        <f t="shared" si="145"/>
        <v>1.5304900604000001E-2</v>
      </c>
      <c r="EC163" s="206">
        <f t="shared" si="146"/>
        <v>0</v>
      </c>
      <c r="ED163" s="207">
        <f t="shared" si="135"/>
        <v>5.8232930058608394</v>
      </c>
      <c r="EE163" s="303">
        <f t="shared" si="147"/>
        <v>0</v>
      </c>
      <c r="EF163" s="306"/>
      <c r="EG163" s="314"/>
      <c r="EH163" s="101"/>
    </row>
    <row r="164" spans="1:138" s="126" customFormat="1" ht="15" hidden="1" customHeight="1" outlineLevel="1" x14ac:dyDescent="0.35">
      <c r="A164" s="37" t="s">
        <v>149</v>
      </c>
      <c r="B164" s="37">
        <v>16</v>
      </c>
      <c r="C164" s="38">
        <v>16.7</v>
      </c>
      <c r="D164" s="39"/>
      <c r="E164" s="208"/>
      <c r="F164" s="209"/>
      <c r="G164" s="205" t="s">
        <v>280</v>
      </c>
      <c r="H164" s="205"/>
      <c r="I164" s="206">
        <v>0</v>
      </c>
      <c r="J164" s="206">
        <v>0</v>
      </c>
      <c r="K164" s="206">
        <v>0</v>
      </c>
      <c r="L164" s="206">
        <v>0</v>
      </c>
      <c r="M164" s="206">
        <v>0</v>
      </c>
      <c r="N164" s="206">
        <v>0</v>
      </c>
      <c r="O164" s="206">
        <v>0</v>
      </c>
      <c r="P164" s="206">
        <v>0</v>
      </c>
      <c r="Q164" s="206">
        <v>0</v>
      </c>
      <c r="R164" s="206">
        <v>0</v>
      </c>
      <c r="S164" s="206">
        <v>0</v>
      </c>
      <c r="T164" s="206">
        <v>0</v>
      </c>
      <c r="U164" s="206">
        <v>0</v>
      </c>
      <c r="V164" s="206">
        <v>0</v>
      </c>
      <c r="W164" s="206">
        <v>0</v>
      </c>
      <c r="X164" s="206">
        <v>0</v>
      </c>
      <c r="Y164" s="206">
        <v>0</v>
      </c>
      <c r="Z164" s="206">
        <v>0</v>
      </c>
      <c r="AA164" s="206">
        <v>0</v>
      </c>
      <c r="AB164" s="206">
        <v>0</v>
      </c>
      <c r="AC164" s="206">
        <v>0</v>
      </c>
      <c r="AD164" s="206">
        <v>0</v>
      </c>
      <c r="AE164" s="206">
        <v>0</v>
      </c>
      <c r="AF164" s="206">
        <v>0</v>
      </c>
      <c r="AG164" s="206">
        <v>0</v>
      </c>
      <c r="AH164" s="206">
        <v>0</v>
      </c>
      <c r="AI164" s="206">
        <v>0</v>
      </c>
      <c r="AJ164" s="206">
        <v>0</v>
      </c>
      <c r="AK164" s="206">
        <v>0</v>
      </c>
      <c r="AL164" s="206">
        <v>0</v>
      </c>
      <c r="AM164" s="206">
        <v>0</v>
      </c>
      <c r="AN164" s="206">
        <v>0</v>
      </c>
      <c r="AO164" s="206">
        <v>0</v>
      </c>
      <c r="AP164" s="206">
        <v>0</v>
      </c>
      <c r="AQ164" s="206">
        <v>0</v>
      </c>
      <c r="AR164" s="206">
        <v>0</v>
      </c>
      <c r="AS164" s="206">
        <v>0</v>
      </c>
      <c r="AT164" s="206">
        <v>0</v>
      </c>
      <c r="AU164" s="206">
        <v>0</v>
      </c>
      <c r="AV164" s="206">
        <v>0</v>
      </c>
      <c r="AW164" s="206">
        <v>0</v>
      </c>
      <c r="AX164" s="206">
        <v>0</v>
      </c>
      <c r="AY164" s="206">
        <v>0</v>
      </c>
      <c r="AZ164" s="206">
        <v>0</v>
      </c>
      <c r="BA164" s="206">
        <v>0</v>
      </c>
      <c r="BB164" s="206">
        <v>0</v>
      </c>
      <c r="BC164" s="206">
        <v>0</v>
      </c>
      <c r="BD164" s="206">
        <v>0</v>
      </c>
      <c r="BE164" s="206">
        <v>0</v>
      </c>
      <c r="BF164" s="206">
        <v>0</v>
      </c>
      <c r="BG164" s="206">
        <v>0</v>
      </c>
      <c r="BH164" s="206">
        <v>0</v>
      </c>
      <c r="BI164" s="206">
        <v>0</v>
      </c>
      <c r="BJ164" s="206">
        <v>0</v>
      </c>
      <c r="BK164" s="206">
        <v>0</v>
      </c>
      <c r="BL164" s="206">
        <v>0</v>
      </c>
      <c r="BM164" s="206">
        <v>0</v>
      </c>
      <c r="BN164" s="206">
        <v>0</v>
      </c>
      <c r="BO164" s="206">
        <v>0</v>
      </c>
      <c r="BP164" s="206">
        <v>0</v>
      </c>
      <c r="BQ164" s="206">
        <v>0</v>
      </c>
      <c r="BR164" s="206">
        <v>0</v>
      </c>
      <c r="BS164" s="206">
        <v>0</v>
      </c>
      <c r="BT164" s="206">
        <v>0</v>
      </c>
      <c r="BU164" s="206">
        <v>0</v>
      </c>
      <c r="BV164" s="206">
        <v>0</v>
      </c>
      <c r="BW164" s="206">
        <v>0</v>
      </c>
      <c r="BX164" s="206">
        <v>0</v>
      </c>
      <c r="BY164" s="206">
        <v>0</v>
      </c>
      <c r="BZ164" s="206">
        <v>0</v>
      </c>
      <c r="CA164" s="206">
        <v>0</v>
      </c>
      <c r="CB164" s="206">
        <v>0</v>
      </c>
      <c r="CC164" s="206">
        <v>0</v>
      </c>
      <c r="CD164" s="206">
        <v>0</v>
      </c>
      <c r="CE164" s="206">
        <v>0</v>
      </c>
      <c r="CF164" s="206">
        <v>0</v>
      </c>
      <c r="CG164" s="206">
        <v>0</v>
      </c>
      <c r="CH164" s="206">
        <v>0</v>
      </c>
      <c r="CI164" s="206">
        <v>0</v>
      </c>
      <c r="CJ164" s="206">
        <v>0</v>
      </c>
      <c r="CK164" s="206">
        <v>0</v>
      </c>
      <c r="CL164" s="206">
        <v>0</v>
      </c>
      <c r="CM164" s="206">
        <v>0</v>
      </c>
      <c r="CN164" s="206">
        <v>0</v>
      </c>
      <c r="CO164" s="206">
        <v>0</v>
      </c>
      <c r="CP164" s="206">
        <v>0</v>
      </c>
      <c r="CQ164" s="206">
        <v>0</v>
      </c>
      <c r="CR164" s="206">
        <v>0</v>
      </c>
      <c r="CS164" s="206">
        <v>0</v>
      </c>
      <c r="CT164" s="206">
        <v>0</v>
      </c>
      <c r="CU164" s="206">
        <v>0</v>
      </c>
      <c r="CV164" s="206">
        <v>0</v>
      </c>
      <c r="CW164" s="206">
        <v>0</v>
      </c>
      <c r="CX164" s="206">
        <v>0</v>
      </c>
      <c r="CY164" s="206">
        <v>0</v>
      </c>
      <c r="CZ164" s="206">
        <v>0</v>
      </c>
      <c r="DA164" s="206">
        <v>0</v>
      </c>
      <c r="DB164" s="206">
        <v>0</v>
      </c>
      <c r="DC164" s="206">
        <v>0</v>
      </c>
      <c r="DD164" s="206">
        <v>0</v>
      </c>
      <c r="DE164" s="206">
        <v>0</v>
      </c>
      <c r="DF164" s="206">
        <v>0</v>
      </c>
      <c r="DG164" s="206">
        <v>0</v>
      </c>
      <c r="DH164" s="206">
        <v>0</v>
      </c>
      <c r="DI164" s="206">
        <v>0</v>
      </c>
      <c r="DJ164" s="206">
        <v>0</v>
      </c>
      <c r="DK164" s="206">
        <v>0</v>
      </c>
      <c r="DL164" s="207">
        <v>0</v>
      </c>
      <c r="DM164" s="343">
        <f t="shared" si="132"/>
        <v>0</v>
      </c>
      <c r="DN164" s="317">
        <f t="shared" si="133"/>
        <v>0</v>
      </c>
      <c r="DO164" s="317"/>
      <c r="DP164" s="317"/>
      <c r="DQ164" s="208"/>
      <c r="DR164" s="209"/>
      <c r="DS164" s="205" t="s">
        <v>280</v>
      </c>
      <c r="DT164" s="205"/>
      <c r="DU164" s="206">
        <f t="shared" si="138"/>
        <v>0</v>
      </c>
      <c r="DV164" s="206">
        <f t="shared" si="139"/>
        <v>0</v>
      </c>
      <c r="DW164" s="206">
        <f t="shared" si="140"/>
        <v>0</v>
      </c>
      <c r="DX164" s="206">
        <f t="shared" si="141"/>
        <v>0</v>
      </c>
      <c r="DY164" s="206">
        <f t="shared" si="142"/>
        <v>0</v>
      </c>
      <c r="DZ164" s="206">
        <f t="shared" si="143"/>
        <v>0</v>
      </c>
      <c r="EA164" s="206">
        <f t="shared" si="144"/>
        <v>0</v>
      </c>
      <c r="EB164" s="206">
        <f t="shared" si="145"/>
        <v>0</v>
      </c>
      <c r="EC164" s="206">
        <f t="shared" si="146"/>
        <v>0</v>
      </c>
      <c r="ED164" s="207">
        <f t="shared" si="135"/>
        <v>0</v>
      </c>
      <c r="EE164" s="303">
        <f t="shared" si="147"/>
        <v>0</v>
      </c>
      <c r="EF164" s="306"/>
      <c r="EG164" s="314"/>
      <c r="EH164" s="101"/>
    </row>
    <row r="165" spans="1:138" s="126" customFormat="1" ht="15.5" collapsed="1" x14ac:dyDescent="0.35">
      <c r="A165" s="127" t="s">
        <v>149</v>
      </c>
      <c r="B165" s="127">
        <v>17</v>
      </c>
      <c r="C165" s="128"/>
      <c r="D165" s="129"/>
      <c r="E165" s="230" t="s">
        <v>297</v>
      </c>
      <c r="F165" s="211"/>
      <c r="G165" s="211"/>
      <c r="H165" s="212"/>
      <c r="I165" s="213">
        <v>0</v>
      </c>
      <c r="J165" s="213">
        <v>0</v>
      </c>
      <c r="K165" s="213">
        <v>0</v>
      </c>
      <c r="L165" s="213">
        <v>0</v>
      </c>
      <c r="M165" s="213">
        <v>0</v>
      </c>
      <c r="N165" s="213">
        <v>0</v>
      </c>
      <c r="O165" s="213">
        <v>0</v>
      </c>
      <c r="P165" s="213">
        <v>0</v>
      </c>
      <c r="Q165" s="213">
        <v>0</v>
      </c>
      <c r="R165" s="213">
        <v>0</v>
      </c>
      <c r="S165" s="213">
        <v>0</v>
      </c>
      <c r="T165" s="213">
        <v>0</v>
      </c>
      <c r="U165" s="213">
        <v>0</v>
      </c>
      <c r="V165" s="213">
        <v>0</v>
      </c>
      <c r="W165" s="213">
        <v>0</v>
      </c>
      <c r="X165" s="213">
        <v>0</v>
      </c>
      <c r="Y165" s="213">
        <v>0</v>
      </c>
      <c r="Z165" s="213">
        <v>0</v>
      </c>
      <c r="AA165" s="213">
        <v>0</v>
      </c>
      <c r="AB165" s="213">
        <v>0</v>
      </c>
      <c r="AC165" s="213">
        <v>0</v>
      </c>
      <c r="AD165" s="213">
        <v>0</v>
      </c>
      <c r="AE165" s="213">
        <v>0</v>
      </c>
      <c r="AF165" s="213">
        <v>0</v>
      </c>
      <c r="AG165" s="213">
        <v>0</v>
      </c>
      <c r="AH165" s="213">
        <v>0</v>
      </c>
      <c r="AI165" s="213">
        <v>0</v>
      </c>
      <c r="AJ165" s="213">
        <v>0</v>
      </c>
      <c r="AK165" s="213">
        <v>0</v>
      </c>
      <c r="AL165" s="213">
        <v>0</v>
      </c>
      <c r="AM165" s="213">
        <v>0</v>
      </c>
      <c r="AN165" s="213">
        <v>0</v>
      </c>
      <c r="AO165" s="213">
        <v>0</v>
      </c>
      <c r="AP165" s="213">
        <v>0</v>
      </c>
      <c r="AQ165" s="213">
        <v>0</v>
      </c>
      <c r="AR165" s="213">
        <v>0</v>
      </c>
      <c r="AS165" s="213">
        <v>0</v>
      </c>
      <c r="AT165" s="213">
        <v>0</v>
      </c>
      <c r="AU165" s="213">
        <v>0</v>
      </c>
      <c r="AV165" s="213">
        <v>0</v>
      </c>
      <c r="AW165" s="213">
        <v>0</v>
      </c>
      <c r="AX165" s="213">
        <v>0</v>
      </c>
      <c r="AY165" s="213">
        <v>0</v>
      </c>
      <c r="AZ165" s="213">
        <v>0</v>
      </c>
      <c r="BA165" s="213">
        <v>0</v>
      </c>
      <c r="BB165" s="213">
        <v>0</v>
      </c>
      <c r="BC165" s="213">
        <v>0</v>
      </c>
      <c r="BD165" s="213">
        <v>0</v>
      </c>
      <c r="BE165" s="213">
        <v>0</v>
      </c>
      <c r="BF165" s="213">
        <v>0</v>
      </c>
      <c r="BG165" s="213">
        <v>0</v>
      </c>
      <c r="BH165" s="213">
        <v>0</v>
      </c>
      <c r="BI165" s="213">
        <v>0</v>
      </c>
      <c r="BJ165" s="213">
        <v>0</v>
      </c>
      <c r="BK165" s="213">
        <v>0</v>
      </c>
      <c r="BL165" s="213">
        <v>0</v>
      </c>
      <c r="BM165" s="213">
        <v>0</v>
      </c>
      <c r="BN165" s="213">
        <v>0</v>
      </c>
      <c r="BO165" s="213">
        <v>0</v>
      </c>
      <c r="BP165" s="213">
        <v>0</v>
      </c>
      <c r="BQ165" s="213">
        <v>0</v>
      </c>
      <c r="BR165" s="213">
        <v>0</v>
      </c>
      <c r="BS165" s="213">
        <v>0</v>
      </c>
      <c r="BT165" s="213">
        <v>0</v>
      </c>
      <c r="BU165" s="213">
        <v>0</v>
      </c>
      <c r="BV165" s="213">
        <v>0</v>
      </c>
      <c r="BW165" s="213">
        <v>0</v>
      </c>
      <c r="BX165" s="213">
        <v>0</v>
      </c>
      <c r="BY165" s="213">
        <v>0</v>
      </c>
      <c r="BZ165" s="213">
        <v>0</v>
      </c>
      <c r="CA165" s="213">
        <v>0</v>
      </c>
      <c r="CB165" s="213">
        <v>0</v>
      </c>
      <c r="CC165" s="213">
        <v>0</v>
      </c>
      <c r="CD165" s="213">
        <v>0</v>
      </c>
      <c r="CE165" s="213">
        <v>0</v>
      </c>
      <c r="CF165" s="213">
        <v>0</v>
      </c>
      <c r="CG165" s="213">
        <v>0</v>
      </c>
      <c r="CH165" s="213">
        <v>0</v>
      </c>
      <c r="CI165" s="213">
        <v>0</v>
      </c>
      <c r="CJ165" s="213">
        <v>0</v>
      </c>
      <c r="CK165" s="213">
        <v>0</v>
      </c>
      <c r="CL165" s="213">
        <v>0</v>
      </c>
      <c r="CM165" s="213">
        <v>0</v>
      </c>
      <c r="CN165" s="213">
        <v>0</v>
      </c>
      <c r="CO165" s="213">
        <v>0</v>
      </c>
      <c r="CP165" s="213">
        <v>0</v>
      </c>
      <c r="CQ165" s="213">
        <v>0</v>
      </c>
      <c r="CR165" s="213">
        <v>0</v>
      </c>
      <c r="CS165" s="213">
        <v>0</v>
      </c>
      <c r="CT165" s="213">
        <v>0</v>
      </c>
      <c r="CU165" s="213">
        <v>0</v>
      </c>
      <c r="CV165" s="213">
        <v>0</v>
      </c>
      <c r="CW165" s="213">
        <v>0</v>
      </c>
      <c r="CX165" s="213">
        <v>0</v>
      </c>
      <c r="CY165" s="213">
        <v>0</v>
      </c>
      <c r="CZ165" s="213">
        <v>0</v>
      </c>
      <c r="DA165" s="213">
        <v>0</v>
      </c>
      <c r="DB165" s="213">
        <v>0</v>
      </c>
      <c r="DC165" s="213">
        <v>0</v>
      </c>
      <c r="DD165" s="213">
        <v>0</v>
      </c>
      <c r="DE165" s="213">
        <v>0</v>
      </c>
      <c r="DF165" s="213">
        <v>0</v>
      </c>
      <c r="DG165" s="213">
        <v>0</v>
      </c>
      <c r="DH165" s="213">
        <v>0</v>
      </c>
      <c r="DI165" s="213">
        <v>0</v>
      </c>
      <c r="DJ165" s="213">
        <v>0</v>
      </c>
      <c r="DK165" s="213">
        <v>0</v>
      </c>
      <c r="DL165" s="214">
        <v>0</v>
      </c>
      <c r="DM165" s="343">
        <f t="shared" si="132"/>
        <v>0</v>
      </c>
      <c r="DN165" s="317">
        <f t="shared" si="133"/>
        <v>0</v>
      </c>
      <c r="DO165" s="317"/>
      <c r="DP165" s="317"/>
      <c r="DQ165" s="308" t="s">
        <v>297</v>
      </c>
      <c r="DR165" s="211"/>
      <c r="DS165" s="211"/>
      <c r="DT165" s="212"/>
      <c r="DU165" s="213">
        <f t="shared" ref="DU165:EC165" si="148">SUM(DU166:DU168)</f>
        <v>0</v>
      </c>
      <c r="DV165" s="213">
        <f t="shared" si="148"/>
        <v>3.34495027</v>
      </c>
      <c r="DW165" s="213">
        <f t="shared" si="148"/>
        <v>10.032923552727022</v>
      </c>
      <c r="DX165" s="213">
        <f t="shared" si="148"/>
        <v>13.392206742264175</v>
      </c>
      <c r="DY165" s="213">
        <f t="shared" si="148"/>
        <v>5.1265763572022083</v>
      </c>
      <c r="DZ165" s="213">
        <f t="shared" si="148"/>
        <v>0</v>
      </c>
      <c r="EA165" s="213">
        <f t="shared" si="148"/>
        <v>0</v>
      </c>
      <c r="EB165" s="213">
        <f t="shared" si="148"/>
        <v>0</v>
      </c>
      <c r="EC165" s="213">
        <f t="shared" si="148"/>
        <v>0.33697173002673797</v>
      </c>
      <c r="ED165" s="214">
        <f t="shared" si="135"/>
        <v>32.233628652220141</v>
      </c>
      <c r="EE165" s="305"/>
      <c r="EF165" s="306"/>
      <c r="EG165" s="314"/>
      <c r="EH165" s="101"/>
    </row>
    <row r="166" spans="1:138" s="126" customFormat="1" ht="15" hidden="1" customHeight="1" outlineLevel="1" x14ac:dyDescent="0.35">
      <c r="A166" s="37" t="s">
        <v>149</v>
      </c>
      <c r="B166" s="37">
        <v>17</v>
      </c>
      <c r="C166" s="38">
        <v>17.100000000000001</v>
      </c>
      <c r="D166" s="39"/>
      <c r="E166" s="208"/>
      <c r="F166" s="209" t="s">
        <v>298</v>
      </c>
      <c r="G166" s="209"/>
      <c r="H166" s="205"/>
      <c r="I166" s="206">
        <v>0</v>
      </c>
      <c r="J166" s="206">
        <v>0</v>
      </c>
      <c r="K166" s="206">
        <v>0</v>
      </c>
      <c r="L166" s="206">
        <v>0</v>
      </c>
      <c r="M166" s="206">
        <v>0</v>
      </c>
      <c r="N166" s="206">
        <v>0</v>
      </c>
      <c r="O166" s="206">
        <v>0</v>
      </c>
      <c r="P166" s="206">
        <v>0</v>
      </c>
      <c r="Q166" s="206">
        <v>0</v>
      </c>
      <c r="R166" s="206">
        <v>0</v>
      </c>
      <c r="S166" s="206">
        <v>0</v>
      </c>
      <c r="T166" s="206">
        <v>0</v>
      </c>
      <c r="U166" s="206">
        <v>0</v>
      </c>
      <c r="V166" s="206">
        <v>0</v>
      </c>
      <c r="W166" s="206">
        <v>0</v>
      </c>
      <c r="X166" s="206">
        <v>0</v>
      </c>
      <c r="Y166" s="206">
        <v>0</v>
      </c>
      <c r="Z166" s="206">
        <v>0</v>
      </c>
      <c r="AA166" s="206">
        <v>0</v>
      </c>
      <c r="AB166" s="206">
        <v>0</v>
      </c>
      <c r="AC166" s="206">
        <v>0</v>
      </c>
      <c r="AD166" s="206">
        <v>0</v>
      </c>
      <c r="AE166" s="206">
        <v>0</v>
      </c>
      <c r="AF166" s="206">
        <v>0</v>
      </c>
      <c r="AG166" s="206">
        <v>0</v>
      </c>
      <c r="AH166" s="206">
        <v>0</v>
      </c>
      <c r="AI166" s="206">
        <v>0</v>
      </c>
      <c r="AJ166" s="206">
        <v>0</v>
      </c>
      <c r="AK166" s="206">
        <v>0</v>
      </c>
      <c r="AL166" s="206">
        <v>0</v>
      </c>
      <c r="AM166" s="206">
        <v>0</v>
      </c>
      <c r="AN166" s="206">
        <v>0</v>
      </c>
      <c r="AO166" s="206">
        <v>0</v>
      </c>
      <c r="AP166" s="206">
        <v>0</v>
      </c>
      <c r="AQ166" s="206">
        <v>0</v>
      </c>
      <c r="AR166" s="206">
        <v>0</v>
      </c>
      <c r="AS166" s="206">
        <v>0</v>
      </c>
      <c r="AT166" s="206">
        <v>0</v>
      </c>
      <c r="AU166" s="206">
        <v>0</v>
      </c>
      <c r="AV166" s="206">
        <v>0</v>
      </c>
      <c r="AW166" s="206">
        <v>0</v>
      </c>
      <c r="AX166" s="206">
        <v>0</v>
      </c>
      <c r="AY166" s="206">
        <v>0</v>
      </c>
      <c r="AZ166" s="206">
        <v>0</v>
      </c>
      <c r="BA166" s="206">
        <v>0</v>
      </c>
      <c r="BB166" s="206">
        <v>0</v>
      </c>
      <c r="BC166" s="206">
        <v>0</v>
      </c>
      <c r="BD166" s="206">
        <v>0</v>
      </c>
      <c r="BE166" s="206">
        <v>0</v>
      </c>
      <c r="BF166" s="206">
        <v>0</v>
      </c>
      <c r="BG166" s="206">
        <v>0</v>
      </c>
      <c r="BH166" s="206">
        <v>0</v>
      </c>
      <c r="BI166" s="206">
        <v>0</v>
      </c>
      <c r="BJ166" s="206">
        <v>0</v>
      </c>
      <c r="BK166" s="206">
        <v>0</v>
      </c>
      <c r="BL166" s="206">
        <v>0</v>
      </c>
      <c r="BM166" s="206">
        <v>0</v>
      </c>
      <c r="BN166" s="206">
        <v>0</v>
      </c>
      <c r="BO166" s="206">
        <v>0</v>
      </c>
      <c r="BP166" s="206">
        <v>0</v>
      </c>
      <c r="BQ166" s="206">
        <v>0</v>
      </c>
      <c r="BR166" s="206">
        <v>0</v>
      </c>
      <c r="BS166" s="206">
        <v>0</v>
      </c>
      <c r="BT166" s="206">
        <v>0</v>
      </c>
      <c r="BU166" s="206">
        <v>0</v>
      </c>
      <c r="BV166" s="206">
        <v>0</v>
      </c>
      <c r="BW166" s="206">
        <v>0</v>
      </c>
      <c r="BX166" s="206">
        <v>0</v>
      </c>
      <c r="BY166" s="206">
        <v>0</v>
      </c>
      <c r="BZ166" s="206">
        <v>0</v>
      </c>
      <c r="CA166" s="206">
        <v>0</v>
      </c>
      <c r="CB166" s="206">
        <v>0</v>
      </c>
      <c r="CC166" s="206">
        <v>0</v>
      </c>
      <c r="CD166" s="206">
        <v>0</v>
      </c>
      <c r="CE166" s="206">
        <v>0</v>
      </c>
      <c r="CF166" s="206">
        <v>0</v>
      </c>
      <c r="CG166" s="206">
        <v>0</v>
      </c>
      <c r="CH166" s="206">
        <v>0</v>
      </c>
      <c r="CI166" s="206">
        <v>0</v>
      </c>
      <c r="CJ166" s="206">
        <v>0</v>
      </c>
      <c r="CK166" s="206">
        <v>0</v>
      </c>
      <c r="CL166" s="206">
        <v>0</v>
      </c>
      <c r="CM166" s="206">
        <v>0</v>
      </c>
      <c r="CN166" s="206">
        <v>0</v>
      </c>
      <c r="CO166" s="206">
        <v>0</v>
      </c>
      <c r="CP166" s="206">
        <v>0</v>
      </c>
      <c r="CQ166" s="206">
        <v>0</v>
      </c>
      <c r="CR166" s="206">
        <v>0</v>
      </c>
      <c r="CS166" s="206">
        <v>0</v>
      </c>
      <c r="CT166" s="206">
        <v>0</v>
      </c>
      <c r="CU166" s="206">
        <v>0</v>
      </c>
      <c r="CV166" s="206">
        <v>0</v>
      </c>
      <c r="CW166" s="206">
        <v>0</v>
      </c>
      <c r="CX166" s="206">
        <v>0</v>
      </c>
      <c r="CY166" s="206">
        <v>0</v>
      </c>
      <c r="CZ166" s="206">
        <v>0</v>
      </c>
      <c r="DA166" s="206">
        <v>0</v>
      </c>
      <c r="DB166" s="206">
        <v>0</v>
      </c>
      <c r="DC166" s="206">
        <v>0</v>
      </c>
      <c r="DD166" s="206">
        <v>0</v>
      </c>
      <c r="DE166" s="206">
        <v>0</v>
      </c>
      <c r="DF166" s="206">
        <v>0</v>
      </c>
      <c r="DG166" s="206">
        <v>0</v>
      </c>
      <c r="DH166" s="206">
        <v>0</v>
      </c>
      <c r="DI166" s="206">
        <v>0</v>
      </c>
      <c r="DJ166" s="206">
        <v>0</v>
      </c>
      <c r="DK166" s="206">
        <v>0</v>
      </c>
      <c r="DL166" s="207">
        <v>0</v>
      </c>
      <c r="DM166" s="343">
        <f t="shared" si="132"/>
        <v>0</v>
      </c>
      <c r="DN166" s="317">
        <f t="shared" si="133"/>
        <v>0</v>
      </c>
      <c r="DO166" s="317" t="s">
        <v>419</v>
      </c>
      <c r="DP166" s="317" t="s">
        <v>432</v>
      </c>
      <c r="DQ166" s="208"/>
      <c r="DR166" s="209" t="s">
        <v>298</v>
      </c>
      <c r="DS166" s="209"/>
      <c r="DT166" s="205"/>
      <c r="DU166" s="206">
        <f>I166/$DQ$4</f>
        <v>0</v>
      </c>
      <c r="DV166" s="206">
        <f>SUM(J166:O166)/$DQ$4</f>
        <v>0</v>
      </c>
      <c r="DW166" s="206">
        <f>SUM(P166:AL166)/$DQ$4</f>
        <v>0</v>
      </c>
      <c r="DX166" s="206">
        <f>SUM(AM166:CT166)/$DQ$4</f>
        <v>0</v>
      </c>
      <c r="DY166" s="206">
        <f>SUM(CU166:CY166)/$DQ$4</f>
        <v>0</v>
      </c>
      <c r="DZ166" s="206">
        <f>SUM(CZ166:DE166)/$DQ$4</f>
        <v>0</v>
      </c>
      <c r="EA166" s="206">
        <f>SUM(DF166:DG166)/$DQ$4</f>
        <v>0</v>
      </c>
      <c r="EB166" s="206">
        <f>SUM(DH166:DI166)/$DQ$4</f>
        <v>0</v>
      </c>
      <c r="EC166" s="206">
        <f>SUM(DJ166:DK166)/$DQ$4</f>
        <v>0</v>
      </c>
      <c r="ED166" s="207">
        <f t="shared" si="135"/>
        <v>0</v>
      </c>
      <c r="EE166" s="303">
        <f>ED166-(DL166/$DQ$4)</f>
        <v>0</v>
      </c>
      <c r="EF166" s="306"/>
      <c r="EG166" s="314"/>
      <c r="EH166" s="101"/>
    </row>
    <row r="167" spans="1:138" s="126" customFormat="1" ht="15" hidden="1" customHeight="1" outlineLevel="1" x14ac:dyDescent="0.35">
      <c r="A167" s="37" t="s">
        <v>149</v>
      </c>
      <c r="B167" s="37">
        <v>17</v>
      </c>
      <c r="C167" s="38">
        <v>17.2</v>
      </c>
      <c r="D167" s="39"/>
      <c r="E167" s="208"/>
      <c r="F167" s="209" t="s">
        <v>299</v>
      </c>
      <c r="G167" s="209"/>
      <c r="H167" s="205"/>
      <c r="I167" s="206">
        <v>0</v>
      </c>
      <c r="J167" s="206">
        <v>0</v>
      </c>
      <c r="K167" s="206">
        <v>0</v>
      </c>
      <c r="L167" s="206">
        <v>0</v>
      </c>
      <c r="M167" s="206">
        <v>0</v>
      </c>
      <c r="N167" s="206">
        <v>0</v>
      </c>
      <c r="O167" s="206">
        <v>0</v>
      </c>
      <c r="P167" s="206">
        <v>0</v>
      </c>
      <c r="Q167" s="206">
        <v>0</v>
      </c>
      <c r="R167" s="206">
        <v>0</v>
      </c>
      <c r="S167" s="206">
        <v>0</v>
      </c>
      <c r="T167" s="206">
        <v>0</v>
      </c>
      <c r="U167" s="206">
        <v>0</v>
      </c>
      <c r="V167" s="206">
        <v>0</v>
      </c>
      <c r="W167" s="206">
        <v>0</v>
      </c>
      <c r="X167" s="206">
        <v>0</v>
      </c>
      <c r="Y167" s="206">
        <v>0</v>
      </c>
      <c r="Z167" s="206">
        <v>0</v>
      </c>
      <c r="AA167" s="206">
        <v>0</v>
      </c>
      <c r="AB167" s="206">
        <v>0</v>
      </c>
      <c r="AC167" s="206">
        <v>0</v>
      </c>
      <c r="AD167" s="206">
        <v>0</v>
      </c>
      <c r="AE167" s="206">
        <v>0</v>
      </c>
      <c r="AF167" s="206">
        <v>0</v>
      </c>
      <c r="AG167" s="206">
        <v>0</v>
      </c>
      <c r="AH167" s="206">
        <v>0</v>
      </c>
      <c r="AI167" s="206">
        <v>0</v>
      </c>
      <c r="AJ167" s="206">
        <v>0</v>
      </c>
      <c r="AK167" s="206">
        <v>0</v>
      </c>
      <c r="AL167" s="206">
        <v>0</v>
      </c>
      <c r="AM167" s="206">
        <v>0</v>
      </c>
      <c r="AN167" s="206">
        <v>0</v>
      </c>
      <c r="AO167" s="206">
        <v>0</v>
      </c>
      <c r="AP167" s="206">
        <v>0</v>
      </c>
      <c r="AQ167" s="206">
        <v>0</v>
      </c>
      <c r="AR167" s="206">
        <v>0</v>
      </c>
      <c r="AS167" s="206">
        <v>0</v>
      </c>
      <c r="AT167" s="206">
        <v>0</v>
      </c>
      <c r="AU167" s="206">
        <v>0</v>
      </c>
      <c r="AV167" s="206">
        <v>0</v>
      </c>
      <c r="AW167" s="206">
        <v>0</v>
      </c>
      <c r="AX167" s="206">
        <v>0</v>
      </c>
      <c r="AY167" s="206">
        <v>0</v>
      </c>
      <c r="AZ167" s="206">
        <v>0</v>
      </c>
      <c r="BA167" s="206">
        <v>0</v>
      </c>
      <c r="BB167" s="206">
        <v>0</v>
      </c>
      <c r="BC167" s="206">
        <v>0</v>
      </c>
      <c r="BD167" s="206">
        <v>0</v>
      </c>
      <c r="BE167" s="206">
        <v>0</v>
      </c>
      <c r="BF167" s="206">
        <v>0</v>
      </c>
      <c r="BG167" s="206">
        <v>0</v>
      </c>
      <c r="BH167" s="206">
        <v>0</v>
      </c>
      <c r="BI167" s="206">
        <v>0</v>
      </c>
      <c r="BJ167" s="206">
        <v>0</v>
      </c>
      <c r="BK167" s="206">
        <v>0</v>
      </c>
      <c r="BL167" s="206">
        <v>0</v>
      </c>
      <c r="BM167" s="206">
        <v>0</v>
      </c>
      <c r="BN167" s="206">
        <v>0</v>
      </c>
      <c r="BO167" s="206">
        <v>0</v>
      </c>
      <c r="BP167" s="206">
        <v>0</v>
      </c>
      <c r="BQ167" s="206">
        <v>0</v>
      </c>
      <c r="BR167" s="206">
        <v>0</v>
      </c>
      <c r="BS167" s="206">
        <v>0</v>
      </c>
      <c r="BT167" s="206">
        <v>0</v>
      </c>
      <c r="BU167" s="206">
        <v>0</v>
      </c>
      <c r="BV167" s="206">
        <v>0</v>
      </c>
      <c r="BW167" s="206">
        <v>0</v>
      </c>
      <c r="BX167" s="206">
        <v>0</v>
      </c>
      <c r="BY167" s="206">
        <v>0</v>
      </c>
      <c r="BZ167" s="206">
        <v>0</v>
      </c>
      <c r="CA167" s="206">
        <v>0</v>
      </c>
      <c r="CB167" s="206">
        <v>0</v>
      </c>
      <c r="CC167" s="206">
        <v>0</v>
      </c>
      <c r="CD167" s="206">
        <v>0</v>
      </c>
      <c r="CE167" s="206">
        <v>0</v>
      </c>
      <c r="CF167" s="206">
        <v>0</v>
      </c>
      <c r="CG167" s="206">
        <v>0</v>
      </c>
      <c r="CH167" s="206">
        <v>0</v>
      </c>
      <c r="CI167" s="206">
        <v>0</v>
      </c>
      <c r="CJ167" s="206">
        <v>0</v>
      </c>
      <c r="CK167" s="206">
        <v>0</v>
      </c>
      <c r="CL167" s="206">
        <v>0</v>
      </c>
      <c r="CM167" s="206">
        <v>0</v>
      </c>
      <c r="CN167" s="206">
        <v>0</v>
      </c>
      <c r="CO167" s="206">
        <v>0</v>
      </c>
      <c r="CP167" s="206">
        <v>0</v>
      </c>
      <c r="CQ167" s="206">
        <v>0</v>
      </c>
      <c r="CR167" s="206">
        <v>0</v>
      </c>
      <c r="CS167" s="206">
        <v>0</v>
      </c>
      <c r="CT167" s="206">
        <v>0</v>
      </c>
      <c r="CU167" s="206">
        <v>0</v>
      </c>
      <c r="CV167" s="206">
        <v>0</v>
      </c>
      <c r="CW167" s="206">
        <v>0</v>
      </c>
      <c r="CX167" s="206">
        <v>0</v>
      </c>
      <c r="CY167" s="206">
        <v>0</v>
      </c>
      <c r="CZ167" s="206">
        <v>0</v>
      </c>
      <c r="DA167" s="206">
        <v>0</v>
      </c>
      <c r="DB167" s="206">
        <v>0</v>
      </c>
      <c r="DC167" s="206">
        <v>0</v>
      </c>
      <c r="DD167" s="206">
        <v>0</v>
      </c>
      <c r="DE167" s="206">
        <v>0</v>
      </c>
      <c r="DF167" s="206">
        <v>0</v>
      </c>
      <c r="DG167" s="206">
        <v>0</v>
      </c>
      <c r="DH167" s="206">
        <v>0</v>
      </c>
      <c r="DI167" s="206">
        <v>0</v>
      </c>
      <c r="DJ167" s="206">
        <v>0</v>
      </c>
      <c r="DK167" s="206">
        <v>0</v>
      </c>
      <c r="DL167" s="207">
        <v>0</v>
      </c>
      <c r="DM167" s="343">
        <f t="shared" si="132"/>
        <v>0</v>
      </c>
      <c r="DN167" s="317">
        <f t="shared" si="133"/>
        <v>0</v>
      </c>
      <c r="DO167" s="317"/>
      <c r="DP167" s="317"/>
      <c r="DQ167" s="208"/>
      <c r="DR167" s="209" t="s">
        <v>299</v>
      </c>
      <c r="DS167" s="209"/>
      <c r="DT167" s="205"/>
      <c r="DU167" s="206">
        <f>I167/$DQ$4</f>
        <v>0</v>
      </c>
      <c r="DV167" s="206">
        <f>SUM(J167:O167)/$DQ$4</f>
        <v>0</v>
      </c>
      <c r="DW167" s="206">
        <f>SUM(P167:AL167)/$DQ$4</f>
        <v>0</v>
      </c>
      <c r="DX167" s="206">
        <f>SUM(AM167:CT167)/$DQ$4</f>
        <v>0</v>
      </c>
      <c r="DY167" s="206">
        <f>SUM(CU167:CY167)/$DQ$4</f>
        <v>0</v>
      </c>
      <c r="DZ167" s="206">
        <f>SUM(CZ167:DE167)/$DQ$4</f>
        <v>0</v>
      </c>
      <c r="EA167" s="206">
        <f>SUM(DF167:DG167)/$DQ$4</f>
        <v>0</v>
      </c>
      <c r="EB167" s="206">
        <f>SUM(DH167:DI167)/$DQ$4</f>
        <v>0</v>
      </c>
      <c r="EC167" s="206">
        <f>SUM(DJ167:DK167)/$DQ$4</f>
        <v>0</v>
      </c>
      <c r="ED167" s="207">
        <f t="shared" si="135"/>
        <v>0</v>
      </c>
      <c r="EE167" s="303">
        <f>ED167-(DL167/$DQ$4)</f>
        <v>0</v>
      </c>
      <c r="EF167" s="306"/>
      <c r="EG167" s="314"/>
      <c r="EH167" s="101"/>
    </row>
    <row r="168" spans="1:138" s="126" customFormat="1" ht="15.75" hidden="1" customHeight="1" outlineLevel="1" thickBot="1" x14ac:dyDescent="0.4">
      <c r="A168" s="37" t="s">
        <v>149</v>
      </c>
      <c r="B168" s="37">
        <v>17</v>
      </c>
      <c r="C168" s="38">
        <v>17.3</v>
      </c>
      <c r="D168" s="39"/>
      <c r="E168" s="220"/>
      <c r="F168" s="221" t="s">
        <v>280</v>
      </c>
      <c r="G168" s="223"/>
      <c r="H168" s="221"/>
      <c r="I168" s="206">
        <v>0</v>
      </c>
      <c r="J168" s="206">
        <v>0</v>
      </c>
      <c r="K168" s="206">
        <v>242.78053</v>
      </c>
      <c r="L168" s="206">
        <v>1730.65464</v>
      </c>
      <c r="M168" s="206">
        <v>0</v>
      </c>
      <c r="N168" s="206">
        <v>361.93741999999997</v>
      </c>
      <c r="O168" s="206">
        <v>1009.57768</v>
      </c>
      <c r="P168" s="206">
        <v>0</v>
      </c>
      <c r="Q168" s="206">
        <v>0</v>
      </c>
      <c r="R168" s="206">
        <v>759.06675757243204</v>
      </c>
      <c r="S168" s="206">
        <v>689.09304999999995</v>
      </c>
      <c r="T168" s="206">
        <v>106.92</v>
      </c>
      <c r="U168" s="206">
        <v>840.95455000000004</v>
      </c>
      <c r="V168" s="206">
        <v>203.194940115234</v>
      </c>
      <c r="W168" s="206">
        <v>0</v>
      </c>
      <c r="X168" s="206">
        <v>0</v>
      </c>
      <c r="Y168" s="206">
        <v>0</v>
      </c>
      <c r="Z168" s="206">
        <v>1252.5371299999999</v>
      </c>
      <c r="AA168" s="206">
        <v>102.206620039356</v>
      </c>
      <c r="AB168" s="206">
        <v>383.67</v>
      </c>
      <c r="AC168" s="206">
        <v>3362.4579549999999</v>
      </c>
      <c r="AD168" s="206">
        <v>0</v>
      </c>
      <c r="AE168" s="206">
        <v>0</v>
      </c>
      <c r="AF168" s="206">
        <v>1095.7284999999999</v>
      </c>
      <c r="AG168" s="206">
        <v>562.77238999999997</v>
      </c>
      <c r="AH168" s="206">
        <v>544.85284000000001</v>
      </c>
      <c r="AI168" s="206">
        <v>51.515419999999999</v>
      </c>
      <c r="AJ168" s="206">
        <v>77.953400000000002</v>
      </c>
      <c r="AK168" s="206">
        <v>0</v>
      </c>
      <c r="AL168" s="206">
        <v>0</v>
      </c>
      <c r="AM168" s="206">
        <v>510.99031567426999</v>
      </c>
      <c r="AN168" s="206">
        <v>299.6035</v>
      </c>
      <c r="AO168" s="206">
        <v>0</v>
      </c>
      <c r="AP168" s="206">
        <v>54.804870000000001</v>
      </c>
      <c r="AQ168" s="206">
        <v>939.75563</v>
      </c>
      <c r="AR168" s="206">
        <v>0</v>
      </c>
      <c r="AS168" s="206">
        <v>0</v>
      </c>
      <c r="AT168" s="206">
        <v>226.04365000000001</v>
      </c>
      <c r="AU168" s="206">
        <v>70.028893763502296</v>
      </c>
      <c r="AV168" s="206">
        <v>0</v>
      </c>
      <c r="AW168" s="206">
        <v>102.36</v>
      </c>
      <c r="AX168" s="206">
        <v>28.353660000000001</v>
      </c>
      <c r="AY168" s="206">
        <v>0</v>
      </c>
      <c r="AZ168" s="206">
        <v>0</v>
      </c>
      <c r="BA168" s="206">
        <v>0</v>
      </c>
      <c r="BB168" s="206">
        <v>1673.1825449999999</v>
      </c>
      <c r="BC168" s="206">
        <v>390.49776000000003</v>
      </c>
      <c r="BD168" s="206">
        <v>505.44403582682702</v>
      </c>
      <c r="BE168" s="206">
        <v>297.74820577874601</v>
      </c>
      <c r="BF168" s="206">
        <v>0</v>
      </c>
      <c r="BG168" s="206">
        <v>0</v>
      </c>
      <c r="BH168" s="206">
        <v>733.89960911495405</v>
      </c>
      <c r="BI168" s="206">
        <v>776.27719000000002</v>
      </c>
      <c r="BJ168" s="206">
        <v>0</v>
      </c>
      <c r="BK168" s="206">
        <v>397.88819999999998</v>
      </c>
      <c r="BL168" s="206">
        <v>628.53408000000002</v>
      </c>
      <c r="BM168" s="206">
        <v>0</v>
      </c>
      <c r="BN168" s="206">
        <v>0</v>
      </c>
      <c r="BO168" s="206">
        <v>978.23946999999998</v>
      </c>
      <c r="BP168" s="206">
        <v>51.414000000000001</v>
      </c>
      <c r="BQ168" s="206">
        <v>173.74712</v>
      </c>
      <c r="BR168" s="206">
        <v>0</v>
      </c>
      <c r="BS168" s="206">
        <v>92.24</v>
      </c>
      <c r="BT168" s="206">
        <v>0</v>
      </c>
      <c r="BU168" s="206">
        <v>0</v>
      </c>
      <c r="BV168" s="206">
        <v>1072.8458530361099</v>
      </c>
      <c r="BW168" s="206">
        <v>105.71727</v>
      </c>
      <c r="BX168" s="206">
        <v>106.43961</v>
      </c>
      <c r="BY168" s="206">
        <v>223.68</v>
      </c>
      <c r="BZ168" s="206">
        <v>45.411499999999997</v>
      </c>
      <c r="CA168" s="206">
        <v>0</v>
      </c>
      <c r="CB168" s="206">
        <v>0</v>
      </c>
      <c r="CC168" s="206">
        <v>0</v>
      </c>
      <c r="CD168" s="206">
        <v>32.548369999999998</v>
      </c>
      <c r="CE168" s="206">
        <v>319.00118406976401</v>
      </c>
      <c r="CF168" s="206">
        <v>0</v>
      </c>
      <c r="CG168" s="206">
        <v>257.22868</v>
      </c>
      <c r="CH168" s="206">
        <v>0</v>
      </c>
      <c r="CI168" s="206">
        <v>0</v>
      </c>
      <c r="CJ168" s="206">
        <v>308.04000000000002</v>
      </c>
      <c r="CK168" s="206">
        <v>50.995600000000003</v>
      </c>
      <c r="CL168" s="206">
        <v>298.61094000000003</v>
      </c>
      <c r="CM168" s="206">
        <v>0</v>
      </c>
      <c r="CN168" s="206">
        <v>0</v>
      </c>
      <c r="CO168" s="206">
        <v>0</v>
      </c>
      <c r="CP168" s="206">
        <v>0</v>
      </c>
      <c r="CQ168" s="206">
        <v>91</v>
      </c>
      <c r="CR168" s="206">
        <v>1549.635</v>
      </c>
      <c r="CS168" s="206">
        <v>0</v>
      </c>
      <c r="CT168" s="206">
        <v>0</v>
      </c>
      <c r="CU168" s="206">
        <v>118.75</v>
      </c>
      <c r="CV168" s="206">
        <v>0</v>
      </c>
      <c r="CW168" s="206">
        <v>3611.5953833796498</v>
      </c>
      <c r="CX168" s="206">
        <v>767.92627500000003</v>
      </c>
      <c r="CY168" s="206">
        <v>628.30469882255795</v>
      </c>
      <c r="CZ168" s="206">
        <v>0</v>
      </c>
      <c r="DA168" s="206">
        <v>0</v>
      </c>
      <c r="DB168" s="206">
        <v>0</v>
      </c>
      <c r="DC168" s="206">
        <v>0</v>
      </c>
      <c r="DD168" s="206">
        <v>0</v>
      </c>
      <c r="DE168" s="206">
        <v>0</v>
      </c>
      <c r="DF168" s="206">
        <v>0</v>
      </c>
      <c r="DG168" s="206">
        <v>0</v>
      </c>
      <c r="DH168" s="206">
        <v>0</v>
      </c>
      <c r="DI168" s="206">
        <v>0</v>
      </c>
      <c r="DJ168" s="232">
        <v>336.97173002673799</v>
      </c>
      <c r="DK168" s="206">
        <v>0</v>
      </c>
      <c r="DL168" s="207">
        <v>32233.628652220134</v>
      </c>
      <c r="DM168" s="343">
        <f t="shared" si="132"/>
        <v>13377.873822727021</v>
      </c>
      <c r="DN168" s="317">
        <f t="shared" si="133"/>
        <v>3344.9502699999998</v>
      </c>
      <c r="DO168" s="317" t="s">
        <v>419</v>
      </c>
      <c r="DP168" s="317" t="s">
        <v>433</v>
      </c>
      <c r="DQ168" s="220"/>
      <c r="DR168" s="221" t="s">
        <v>280</v>
      </c>
      <c r="DS168" s="223"/>
      <c r="DT168" s="221"/>
      <c r="DU168" s="206">
        <f>I168/$DQ$4</f>
        <v>0</v>
      </c>
      <c r="DV168" s="206">
        <f>SUM(J168:O168)/$DQ$4</f>
        <v>3.34495027</v>
      </c>
      <c r="DW168" s="206">
        <f>SUM(P168:AL168)/$DQ$4</f>
        <v>10.032923552727022</v>
      </c>
      <c r="DX168" s="206">
        <f>SUM(AM168:CT168)/$DQ$4</f>
        <v>13.392206742264175</v>
      </c>
      <c r="DY168" s="206">
        <f>SUM(CU168:CY168)/$DQ$4</f>
        <v>5.1265763572022083</v>
      </c>
      <c r="DZ168" s="206">
        <f>SUM(CZ168:DE168)/$DQ$4</f>
        <v>0</v>
      </c>
      <c r="EA168" s="206">
        <f>SUM(DF168:DG168)/$DQ$4</f>
        <v>0</v>
      </c>
      <c r="EB168" s="206">
        <f>SUM(DH168:DI168)/$DQ$4</f>
        <v>0</v>
      </c>
      <c r="EC168" s="206">
        <f>SUM(DJ168:DK168)/$DQ$4</f>
        <v>0.33697173002673797</v>
      </c>
      <c r="ED168" s="207">
        <f t="shared" si="135"/>
        <v>32.233628652220141</v>
      </c>
      <c r="EE168" s="303">
        <f>ED168-(DL168/$DQ$4)</f>
        <v>0</v>
      </c>
      <c r="EF168" s="306"/>
      <c r="EG168" s="314"/>
      <c r="EH168" s="101"/>
    </row>
    <row r="169" spans="1:138" s="126" customFormat="1" ht="15.5" collapsed="1" x14ac:dyDescent="0.35">
      <c r="A169" s="37"/>
      <c r="B169" s="37"/>
      <c r="C169" s="38"/>
      <c r="D169" s="39"/>
      <c r="E169" s="233" t="s">
        <v>300</v>
      </c>
      <c r="F169" s="234"/>
      <c r="G169" s="234"/>
      <c r="H169" s="235"/>
      <c r="I169" s="236">
        <v>650476.39143826126</v>
      </c>
      <c r="J169" s="236">
        <v>2846.6982607702757</v>
      </c>
      <c r="K169" s="236">
        <v>439472.81425412802</v>
      </c>
      <c r="L169" s="236">
        <v>23333.853006750691</v>
      </c>
      <c r="M169" s="236">
        <v>2235.8226782002016</v>
      </c>
      <c r="N169" s="236">
        <v>37562.881609373369</v>
      </c>
      <c r="O169" s="236">
        <v>57228.078230032843</v>
      </c>
      <c r="P169" s="236">
        <v>8340.4488048354979</v>
      </c>
      <c r="Q169" s="236">
        <v>177.55889387110651</v>
      </c>
      <c r="R169" s="236">
        <v>45473.523103219057</v>
      </c>
      <c r="S169" s="236">
        <v>5778.7380823403291</v>
      </c>
      <c r="T169" s="236">
        <v>16501.728733082964</v>
      </c>
      <c r="U169" s="236">
        <v>3540.4775499866328</v>
      </c>
      <c r="V169" s="236">
        <v>32377.923120636471</v>
      </c>
      <c r="W169" s="236">
        <v>1374.0302391080966</v>
      </c>
      <c r="X169" s="236">
        <v>2957.9059414861349</v>
      </c>
      <c r="Y169" s="236">
        <v>4583.3220147279862</v>
      </c>
      <c r="Z169" s="236">
        <v>13306.117301029872</v>
      </c>
      <c r="AA169" s="236">
        <v>374.73127750149717</v>
      </c>
      <c r="AB169" s="236">
        <v>5903.9953102296631</v>
      </c>
      <c r="AC169" s="236">
        <v>30398.893822440885</v>
      </c>
      <c r="AD169" s="236">
        <v>2264.6198941376724</v>
      </c>
      <c r="AE169" s="236">
        <v>667.83230422078941</v>
      </c>
      <c r="AF169" s="236">
        <v>24966.434903300866</v>
      </c>
      <c r="AG169" s="236">
        <v>2619.788292241034</v>
      </c>
      <c r="AH169" s="236">
        <v>20121.165105851545</v>
      </c>
      <c r="AI169" s="236">
        <v>11343.838373868428</v>
      </c>
      <c r="AJ169" s="236">
        <v>28450.727060858087</v>
      </c>
      <c r="AK169" s="236">
        <v>8232.0641150136526</v>
      </c>
      <c r="AL169" s="236">
        <v>19299.500378669178</v>
      </c>
      <c r="AM169" s="236">
        <v>37272.338846069921</v>
      </c>
      <c r="AN169" s="236">
        <v>4393.3073363648246</v>
      </c>
      <c r="AO169" s="236">
        <v>8902.4304375482134</v>
      </c>
      <c r="AP169" s="236">
        <v>14443.585339702377</v>
      </c>
      <c r="AQ169" s="236">
        <v>11866.747339398966</v>
      </c>
      <c r="AR169" s="236">
        <v>14208.854392986988</v>
      </c>
      <c r="AS169" s="236">
        <v>1545.3110291280288</v>
      </c>
      <c r="AT169" s="236">
        <v>1386.9951550299179</v>
      </c>
      <c r="AU169" s="236">
        <v>5121.1545084085283</v>
      </c>
      <c r="AV169" s="236">
        <v>3803.7790908953803</v>
      </c>
      <c r="AW169" s="236">
        <v>2710.4495245791877</v>
      </c>
      <c r="AX169" s="236">
        <v>3438.7398839992361</v>
      </c>
      <c r="AY169" s="236">
        <v>958.38182966194313</v>
      </c>
      <c r="AZ169" s="236">
        <v>700.98363354473588</v>
      </c>
      <c r="BA169" s="236">
        <v>4107.9861045638672</v>
      </c>
      <c r="BB169" s="236">
        <v>42479.622918651818</v>
      </c>
      <c r="BC169" s="236">
        <v>33917.899404708318</v>
      </c>
      <c r="BD169" s="236">
        <v>1544.120220552498</v>
      </c>
      <c r="BE169" s="236">
        <v>3846.9457083614366</v>
      </c>
      <c r="BF169" s="236">
        <v>24893.298037304368</v>
      </c>
      <c r="BG169" s="236">
        <v>459.20205246791164</v>
      </c>
      <c r="BH169" s="236">
        <v>12532.802238994456</v>
      </c>
      <c r="BI169" s="236">
        <v>23056.210596855097</v>
      </c>
      <c r="BJ169" s="236">
        <v>15423.86228548723</v>
      </c>
      <c r="BK169" s="236">
        <v>11912.472974792816</v>
      </c>
      <c r="BL169" s="236">
        <v>16255.65009438752</v>
      </c>
      <c r="BM169" s="236">
        <v>3266.5925535892966</v>
      </c>
      <c r="BN169" s="236">
        <v>1857.3706133850351</v>
      </c>
      <c r="BO169" s="236">
        <v>2878.5749640193135</v>
      </c>
      <c r="BP169" s="236">
        <v>1574.760460758305</v>
      </c>
      <c r="BQ169" s="236">
        <v>3150.3573217423245</v>
      </c>
      <c r="BR169" s="236">
        <v>1289.3644684203168</v>
      </c>
      <c r="BS169" s="236">
        <v>3664.2157011484587</v>
      </c>
      <c r="BT169" s="236">
        <v>530.68762659771323</v>
      </c>
      <c r="BU169" s="236">
        <v>18514.391605717261</v>
      </c>
      <c r="BV169" s="236">
        <v>2137.6741813493691</v>
      </c>
      <c r="BW169" s="236">
        <v>13935.930226575843</v>
      </c>
      <c r="BX169" s="236">
        <v>2522.8959972782081</v>
      </c>
      <c r="BY169" s="236">
        <v>3817.3378642880616</v>
      </c>
      <c r="BZ169" s="236">
        <v>23816.147901450138</v>
      </c>
      <c r="CA169" s="236">
        <v>1656.2532262963082</v>
      </c>
      <c r="CB169" s="236">
        <v>1965.8073581602723</v>
      </c>
      <c r="CC169" s="236">
        <v>1603.3853929991815</v>
      </c>
      <c r="CD169" s="236">
        <v>3318.1335549105306</v>
      </c>
      <c r="CE169" s="236">
        <v>6040.2754539429125</v>
      </c>
      <c r="CF169" s="236">
        <v>1706.6908877968344</v>
      </c>
      <c r="CG169" s="236">
        <v>20336.258454104718</v>
      </c>
      <c r="CH169" s="236">
        <v>1916.7205723387342</v>
      </c>
      <c r="CI169" s="236">
        <v>960.70220677910868</v>
      </c>
      <c r="CJ169" s="236">
        <v>3975.5111613676163</v>
      </c>
      <c r="CK169" s="236">
        <v>434.84677777871718</v>
      </c>
      <c r="CL169" s="236">
        <v>1202.65074620206</v>
      </c>
      <c r="CM169" s="236">
        <v>4703.2406594728764</v>
      </c>
      <c r="CN169" s="236">
        <v>646.04808237287932</v>
      </c>
      <c r="CO169" s="236">
        <v>2032.9949877095553</v>
      </c>
      <c r="CP169" s="236">
        <v>788.09446533008577</v>
      </c>
      <c r="CQ169" s="236">
        <v>5609.58707135022</v>
      </c>
      <c r="CR169" s="236">
        <v>2808.5966877805845</v>
      </c>
      <c r="CS169" s="236">
        <v>45853.405477015331</v>
      </c>
      <c r="CT169" s="236">
        <v>1299.2937707343333</v>
      </c>
      <c r="CU169" s="236">
        <v>1648.7680109394919</v>
      </c>
      <c r="CV169" s="236">
        <v>19613.208451270948</v>
      </c>
      <c r="CW169" s="236">
        <v>128832.19674955984</v>
      </c>
      <c r="CX169" s="236">
        <v>24840.064049613527</v>
      </c>
      <c r="CY169" s="236">
        <v>23008.356291609554</v>
      </c>
      <c r="CZ169" s="236">
        <v>19687.637165437241</v>
      </c>
      <c r="DA169" s="236">
        <v>11313.010255963301</v>
      </c>
      <c r="DB169" s="236">
        <v>76117.072267971016</v>
      </c>
      <c r="DC169" s="236">
        <v>35155.852369044274</v>
      </c>
      <c r="DD169" s="236">
        <v>12716.814613228798</v>
      </c>
      <c r="DE169" s="236">
        <v>8721.0095527401409</v>
      </c>
      <c r="DF169" s="236">
        <v>188248.4370455819</v>
      </c>
      <c r="DG169" s="236">
        <v>166347.75208707069</v>
      </c>
      <c r="DH169" s="236">
        <v>161753.15918956939</v>
      </c>
      <c r="DI169" s="236">
        <v>71825.210921063088</v>
      </c>
      <c r="DJ169" s="236">
        <v>417500.0154324671</v>
      </c>
      <c r="DK169" s="236">
        <v>0</v>
      </c>
      <c r="DL169" s="237">
        <v>3362538.3980185124</v>
      </c>
      <c r="DM169" s="343">
        <f t="shared" si="132"/>
        <v>1502211.9041001743</v>
      </c>
      <c r="DN169" s="317">
        <f t="shared" si="133"/>
        <v>1213156.5394775167</v>
      </c>
      <c r="DO169" s="317"/>
      <c r="DP169" s="317"/>
      <c r="DQ169" s="233" t="s">
        <v>300</v>
      </c>
      <c r="DR169" s="234"/>
      <c r="DS169" s="234"/>
      <c r="DT169" s="235"/>
      <c r="DU169" s="236">
        <f t="shared" ref="DU169:EC169" si="149">SUM(DU16,DU17,DU20,DU48,DU75,DU102,DU107,DU113,DU119,DU125,DU128,DU129,DU130,DU133,DU134,DU135,DU165)</f>
        <v>650.4763914382612</v>
      </c>
      <c r="DV169" s="236">
        <f t="shared" si="149"/>
        <v>562.68014803925553</v>
      </c>
      <c r="DW169" s="236">
        <f t="shared" si="149"/>
        <v>289.05536462265752</v>
      </c>
      <c r="DX169" s="236">
        <f t="shared" si="149"/>
        <v>492.99792946520819</v>
      </c>
      <c r="DY169" s="236">
        <f t="shared" si="149"/>
        <v>197.94259355299332</v>
      </c>
      <c r="DZ169" s="236">
        <f t="shared" si="149"/>
        <v>163.71139622438477</v>
      </c>
      <c r="EA169" s="236">
        <f t="shared" si="149"/>
        <v>354.59618913265257</v>
      </c>
      <c r="EB169" s="236">
        <f t="shared" si="149"/>
        <v>233.57837011063251</v>
      </c>
      <c r="EC169" s="236">
        <f t="shared" si="149"/>
        <v>417.50001543246708</v>
      </c>
      <c r="ED169" s="237">
        <f t="shared" si="135"/>
        <v>3362.5383980185125</v>
      </c>
      <c r="EE169" s="303">
        <f>ED169-(DL169/$DQ$4)</f>
        <v>0</v>
      </c>
      <c r="EF169" s="306"/>
      <c r="EG169" s="314"/>
    </row>
    <row r="170" spans="1:138" s="126" customFormat="1" ht="15.5" x14ac:dyDescent="0.35">
      <c r="A170" s="37"/>
      <c r="B170" s="37"/>
      <c r="C170" s="38"/>
      <c r="D170" s="39"/>
      <c r="E170" s="253" t="s">
        <v>301</v>
      </c>
      <c r="F170" s="254"/>
      <c r="G170" s="254"/>
      <c r="H170" s="255"/>
      <c r="I170" s="256">
        <v>0</v>
      </c>
      <c r="J170" s="256">
        <v>0</v>
      </c>
      <c r="K170" s="257">
        <v>0</v>
      </c>
      <c r="L170" s="257">
        <v>0</v>
      </c>
      <c r="M170" s="257">
        <v>0</v>
      </c>
      <c r="N170" s="257">
        <v>0</v>
      </c>
      <c r="O170" s="257">
        <v>0</v>
      </c>
      <c r="P170" s="257">
        <v>0</v>
      </c>
      <c r="Q170" s="257">
        <v>0</v>
      </c>
      <c r="R170" s="257">
        <v>0</v>
      </c>
      <c r="S170" s="257">
        <v>0</v>
      </c>
      <c r="T170" s="257">
        <v>0</v>
      </c>
      <c r="U170" s="257">
        <v>0</v>
      </c>
      <c r="V170" s="257">
        <v>0</v>
      </c>
      <c r="W170" s="257">
        <v>0</v>
      </c>
      <c r="X170" s="257">
        <v>0</v>
      </c>
      <c r="Y170" s="257">
        <v>0</v>
      </c>
      <c r="Z170" s="257">
        <v>0</v>
      </c>
      <c r="AA170" s="257">
        <v>0</v>
      </c>
      <c r="AB170" s="257">
        <v>0</v>
      </c>
      <c r="AC170" s="257">
        <v>0</v>
      </c>
      <c r="AD170" s="257">
        <v>0</v>
      </c>
      <c r="AE170" s="257">
        <v>0</v>
      </c>
      <c r="AF170" s="257">
        <v>0</v>
      </c>
      <c r="AG170" s="257">
        <v>0</v>
      </c>
      <c r="AH170" s="257">
        <v>0</v>
      </c>
      <c r="AI170" s="257">
        <v>0</v>
      </c>
      <c r="AJ170" s="257">
        <v>0</v>
      </c>
      <c r="AK170" s="257">
        <v>0</v>
      </c>
      <c r="AL170" s="257">
        <v>0</v>
      </c>
      <c r="AM170" s="257">
        <v>0</v>
      </c>
      <c r="AN170" s="257">
        <v>0</v>
      </c>
      <c r="AO170" s="257">
        <v>0</v>
      </c>
      <c r="AP170" s="257">
        <v>0</v>
      </c>
      <c r="AQ170" s="257">
        <v>0</v>
      </c>
      <c r="AR170" s="257">
        <v>0</v>
      </c>
      <c r="AS170" s="257">
        <v>0</v>
      </c>
      <c r="AT170" s="257">
        <v>0</v>
      </c>
      <c r="AU170" s="257">
        <v>0</v>
      </c>
      <c r="AV170" s="257">
        <v>0</v>
      </c>
      <c r="AW170" s="257">
        <v>0</v>
      </c>
      <c r="AX170" s="257">
        <v>0</v>
      </c>
      <c r="AY170" s="257">
        <v>0</v>
      </c>
      <c r="AZ170" s="257">
        <v>0</v>
      </c>
      <c r="BA170" s="257">
        <v>0</v>
      </c>
      <c r="BB170" s="257">
        <v>0</v>
      </c>
      <c r="BC170" s="257">
        <v>0</v>
      </c>
      <c r="BD170" s="257">
        <v>0</v>
      </c>
      <c r="BE170" s="257">
        <v>0</v>
      </c>
      <c r="BF170" s="257">
        <v>0</v>
      </c>
      <c r="BG170" s="257">
        <v>0</v>
      </c>
      <c r="BH170" s="257">
        <v>0</v>
      </c>
      <c r="BI170" s="257">
        <v>0</v>
      </c>
      <c r="BJ170" s="257">
        <v>0</v>
      </c>
      <c r="BK170" s="257">
        <v>0</v>
      </c>
      <c r="BL170" s="257">
        <v>0</v>
      </c>
      <c r="BM170" s="257">
        <v>0</v>
      </c>
      <c r="BN170" s="257">
        <v>0</v>
      </c>
      <c r="BO170" s="257">
        <v>0</v>
      </c>
      <c r="BP170" s="257">
        <v>0</v>
      </c>
      <c r="BQ170" s="257">
        <v>0</v>
      </c>
      <c r="BR170" s="257">
        <v>0</v>
      </c>
      <c r="BS170" s="257">
        <v>0</v>
      </c>
      <c r="BT170" s="257">
        <v>0</v>
      </c>
      <c r="BU170" s="257">
        <v>0</v>
      </c>
      <c r="BV170" s="257">
        <v>0</v>
      </c>
      <c r="BW170" s="257">
        <v>0</v>
      </c>
      <c r="BX170" s="257">
        <v>0</v>
      </c>
      <c r="BY170" s="257">
        <v>0</v>
      </c>
      <c r="BZ170" s="257">
        <v>0</v>
      </c>
      <c r="CA170" s="257">
        <v>0</v>
      </c>
      <c r="CB170" s="257">
        <v>0</v>
      </c>
      <c r="CC170" s="257">
        <v>0</v>
      </c>
      <c r="CD170" s="257">
        <v>0</v>
      </c>
      <c r="CE170" s="257">
        <v>0</v>
      </c>
      <c r="CF170" s="257">
        <v>0</v>
      </c>
      <c r="CG170" s="257">
        <v>0</v>
      </c>
      <c r="CH170" s="257">
        <v>0</v>
      </c>
      <c r="CI170" s="257">
        <v>0</v>
      </c>
      <c r="CJ170" s="257">
        <v>0</v>
      </c>
      <c r="CK170" s="257">
        <v>0</v>
      </c>
      <c r="CL170" s="257">
        <v>0</v>
      </c>
      <c r="CM170" s="257">
        <v>0</v>
      </c>
      <c r="CN170" s="257">
        <v>0</v>
      </c>
      <c r="CO170" s="257">
        <v>0</v>
      </c>
      <c r="CP170" s="257">
        <v>0</v>
      </c>
      <c r="CQ170" s="257">
        <v>0</v>
      </c>
      <c r="CR170" s="257">
        <v>0</v>
      </c>
      <c r="CS170" s="257">
        <v>0</v>
      </c>
      <c r="CT170" s="257">
        <v>0</v>
      </c>
      <c r="CU170" s="257">
        <v>0</v>
      </c>
      <c r="CV170" s="257">
        <v>0</v>
      </c>
      <c r="CW170" s="257">
        <v>0</v>
      </c>
      <c r="CX170" s="257">
        <v>0</v>
      </c>
      <c r="CY170" s="257">
        <v>0</v>
      </c>
      <c r="CZ170" s="257">
        <v>0</v>
      </c>
      <c r="DA170" s="257">
        <v>0</v>
      </c>
      <c r="DB170" s="257">
        <v>0</v>
      </c>
      <c r="DC170" s="257">
        <v>0</v>
      </c>
      <c r="DD170" s="257">
        <v>0</v>
      </c>
      <c r="DE170" s="257">
        <v>0</v>
      </c>
      <c r="DF170" s="257">
        <v>0</v>
      </c>
      <c r="DG170" s="257">
        <v>0</v>
      </c>
      <c r="DH170" s="257">
        <v>0</v>
      </c>
      <c r="DI170" s="257">
        <v>0</v>
      </c>
      <c r="DJ170" s="257">
        <v>0</v>
      </c>
      <c r="DK170" s="257">
        <v>0</v>
      </c>
      <c r="DL170" s="258">
        <v>0</v>
      </c>
      <c r="DM170" s="343">
        <f t="shared" si="132"/>
        <v>0</v>
      </c>
      <c r="DN170" s="317">
        <f t="shared" si="133"/>
        <v>0</v>
      </c>
      <c r="DO170" s="317"/>
      <c r="DP170" s="317"/>
      <c r="DQ170" s="253" t="s">
        <v>301</v>
      </c>
      <c r="DR170" s="254"/>
      <c r="DS170" s="254"/>
      <c r="DT170" s="255"/>
      <c r="DU170" s="257"/>
      <c r="DV170" s="257"/>
      <c r="DW170" s="257"/>
      <c r="DX170" s="257"/>
      <c r="DY170" s="257"/>
      <c r="DZ170" s="257"/>
      <c r="EA170" s="257"/>
      <c r="EB170" s="257"/>
      <c r="EC170" s="257"/>
      <c r="ED170" s="258"/>
      <c r="EE170" s="303">
        <f>ED170-(DL170/$DQ$4)</f>
        <v>0</v>
      </c>
      <c r="EF170" s="306"/>
      <c r="EG170" s="314"/>
      <c r="EH170" s="101"/>
    </row>
    <row r="171" spans="1:138" s="126" customFormat="1" ht="15.5" x14ac:dyDescent="0.35">
      <c r="A171" s="127"/>
      <c r="B171" s="127"/>
      <c r="C171" s="128"/>
      <c r="D171" s="129"/>
      <c r="E171" s="230" t="s">
        <v>302</v>
      </c>
      <c r="F171" s="211"/>
      <c r="G171" s="211"/>
      <c r="H171" s="212"/>
      <c r="I171" s="215">
        <v>0</v>
      </c>
      <c r="J171" s="213">
        <v>0</v>
      </c>
      <c r="K171" s="213">
        <v>0</v>
      </c>
      <c r="L171" s="213">
        <v>0</v>
      </c>
      <c r="M171" s="213">
        <v>0</v>
      </c>
      <c r="N171" s="213">
        <v>0</v>
      </c>
      <c r="O171" s="213">
        <v>0</v>
      </c>
      <c r="P171" s="213">
        <v>0</v>
      </c>
      <c r="Q171" s="213">
        <v>0</v>
      </c>
      <c r="R171" s="213">
        <v>0</v>
      </c>
      <c r="S171" s="213">
        <v>0</v>
      </c>
      <c r="T171" s="213">
        <v>0</v>
      </c>
      <c r="U171" s="213">
        <v>0</v>
      </c>
      <c r="V171" s="213">
        <v>0</v>
      </c>
      <c r="W171" s="213">
        <v>0</v>
      </c>
      <c r="X171" s="213">
        <v>0</v>
      </c>
      <c r="Y171" s="213">
        <v>0</v>
      </c>
      <c r="Z171" s="213">
        <v>0</v>
      </c>
      <c r="AA171" s="213">
        <v>0</v>
      </c>
      <c r="AB171" s="213">
        <v>0</v>
      </c>
      <c r="AC171" s="213">
        <v>0</v>
      </c>
      <c r="AD171" s="213">
        <v>0</v>
      </c>
      <c r="AE171" s="213">
        <v>0</v>
      </c>
      <c r="AF171" s="213">
        <v>0</v>
      </c>
      <c r="AG171" s="213">
        <v>0</v>
      </c>
      <c r="AH171" s="213">
        <v>0</v>
      </c>
      <c r="AI171" s="213">
        <v>0</v>
      </c>
      <c r="AJ171" s="213">
        <v>0</v>
      </c>
      <c r="AK171" s="213">
        <v>0</v>
      </c>
      <c r="AL171" s="213">
        <v>0</v>
      </c>
      <c r="AM171" s="213">
        <v>0</v>
      </c>
      <c r="AN171" s="213">
        <v>0</v>
      </c>
      <c r="AO171" s="213">
        <v>0</v>
      </c>
      <c r="AP171" s="213">
        <v>0</v>
      </c>
      <c r="AQ171" s="213">
        <v>0</v>
      </c>
      <c r="AR171" s="213">
        <v>0</v>
      </c>
      <c r="AS171" s="213">
        <v>0</v>
      </c>
      <c r="AT171" s="213">
        <v>0</v>
      </c>
      <c r="AU171" s="213">
        <v>0</v>
      </c>
      <c r="AV171" s="213">
        <v>0</v>
      </c>
      <c r="AW171" s="213">
        <v>0</v>
      </c>
      <c r="AX171" s="213">
        <v>0</v>
      </c>
      <c r="AY171" s="213">
        <v>0</v>
      </c>
      <c r="AZ171" s="213">
        <v>0</v>
      </c>
      <c r="BA171" s="213">
        <v>0</v>
      </c>
      <c r="BB171" s="213">
        <v>0</v>
      </c>
      <c r="BC171" s="213">
        <v>0</v>
      </c>
      <c r="BD171" s="213">
        <v>0</v>
      </c>
      <c r="BE171" s="213">
        <v>0</v>
      </c>
      <c r="BF171" s="213">
        <v>0</v>
      </c>
      <c r="BG171" s="213">
        <v>0</v>
      </c>
      <c r="BH171" s="213">
        <v>0</v>
      </c>
      <c r="BI171" s="213">
        <v>0</v>
      </c>
      <c r="BJ171" s="213">
        <v>0</v>
      </c>
      <c r="BK171" s="213">
        <v>0</v>
      </c>
      <c r="BL171" s="213">
        <v>0</v>
      </c>
      <c r="BM171" s="213">
        <v>0</v>
      </c>
      <c r="BN171" s="213">
        <v>0</v>
      </c>
      <c r="BO171" s="213">
        <v>0</v>
      </c>
      <c r="BP171" s="213">
        <v>0</v>
      </c>
      <c r="BQ171" s="213">
        <v>0</v>
      </c>
      <c r="BR171" s="213">
        <v>0</v>
      </c>
      <c r="BS171" s="213">
        <v>0</v>
      </c>
      <c r="BT171" s="213">
        <v>0</v>
      </c>
      <c r="BU171" s="213">
        <v>0</v>
      </c>
      <c r="BV171" s="213">
        <v>0</v>
      </c>
      <c r="BW171" s="213">
        <v>0</v>
      </c>
      <c r="BX171" s="213">
        <v>0</v>
      </c>
      <c r="BY171" s="213">
        <v>0</v>
      </c>
      <c r="BZ171" s="213">
        <v>0</v>
      </c>
      <c r="CA171" s="213">
        <v>0</v>
      </c>
      <c r="CB171" s="213">
        <v>0</v>
      </c>
      <c r="CC171" s="213">
        <v>0</v>
      </c>
      <c r="CD171" s="213">
        <v>0</v>
      </c>
      <c r="CE171" s="213">
        <v>0</v>
      </c>
      <c r="CF171" s="213">
        <v>0</v>
      </c>
      <c r="CG171" s="213">
        <v>0</v>
      </c>
      <c r="CH171" s="213">
        <v>0</v>
      </c>
      <c r="CI171" s="213">
        <v>0</v>
      </c>
      <c r="CJ171" s="213">
        <v>0</v>
      </c>
      <c r="CK171" s="213">
        <v>0</v>
      </c>
      <c r="CL171" s="213">
        <v>0</v>
      </c>
      <c r="CM171" s="213">
        <v>0</v>
      </c>
      <c r="CN171" s="213">
        <v>0</v>
      </c>
      <c r="CO171" s="213">
        <v>0</v>
      </c>
      <c r="CP171" s="213">
        <v>0</v>
      </c>
      <c r="CQ171" s="213">
        <v>0</v>
      </c>
      <c r="CR171" s="213">
        <v>0</v>
      </c>
      <c r="CS171" s="213">
        <v>0</v>
      </c>
      <c r="CT171" s="213">
        <v>0</v>
      </c>
      <c r="CU171" s="213">
        <v>0</v>
      </c>
      <c r="CV171" s="213">
        <v>0</v>
      </c>
      <c r="CW171" s="213">
        <v>0</v>
      </c>
      <c r="CX171" s="213">
        <v>0</v>
      </c>
      <c r="CY171" s="213">
        <v>0</v>
      </c>
      <c r="CZ171" s="213">
        <v>0</v>
      </c>
      <c r="DA171" s="213">
        <v>0</v>
      </c>
      <c r="DB171" s="213">
        <v>0</v>
      </c>
      <c r="DC171" s="213">
        <v>0</v>
      </c>
      <c r="DD171" s="213">
        <v>0</v>
      </c>
      <c r="DE171" s="213">
        <v>0</v>
      </c>
      <c r="DF171" s="213">
        <v>0</v>
      </c>
      <c r="DG171" s="213">
        <v>0</v>
      </c>
      <c r="DH171" s="213">
        <v>0</v>
      </c>
      <c r="DI171" s="213">
        <v>0</v>
      </c>
      <c r="DJ171" s="213">
        <v>0</v>
      </c>
      <c r="DK171" s="213">
        <v>0</v>
      </c>
      <c r="DL171" s="214">
        <v>0</v>
      </c>
      <c r="DM171" s="343">
        <f t="shared" si="132"/>
        <v>0</v>
      </c>
      <c r="DN171" s="317">
        <f t="shared" si="133"/>
        <v>0</v>
      </c>
      <c r="DO171" s="317"/>
      <c r="DP171" s="317"/>
      <c r="DQ171" s="308" t="s">
        <v>302</v>
      </c>
      <c r="DR171" s="211"/>
      <c r="DS171" s="211"/>
      <c r="DT171" s="212"/>
      <c r="DU171" s="215">
        <f t="shared" ref="DU171:EC171" si="150">DU172+DU190+DU181</f>
        <v>-19.542265418215376</v>
      </c>
      <c r="DV171" s="215">
        <f t="shared" si="150"/>
        <v>-117.25363170623793</v>
      </c>
      <c r="DW171" s="215">
        <f t="shared" si="150"/>
        <v>-449.47229408186587</v>
      </c>
      <c r="DX171" s="215">
        <f t="shared" si="150"/>
        <v>-5.5995776389723463E-14</v>
      </c>
      <c r="DY171" s="215">
        <f t="shared" si="150"/>
        <v>-1.1698930096140315E-14</v>
      </c>
      <c r="DZ171" s="215">
        <f t="shared" si="150"/>
        <v>4.7158005167388191E-14</v>
      </c>
      <c r="EA171" s="215">
        <f t="shared" si="150"/>
        <v>2.0393282801770944E-15</v>
      </c>
      <c r="EB171" s="215">
        <f t="shared" si="150"/>
        <v>-1993.1894407006855</v>
      </c>
      <c r="EC171" s="215">
        <f t="shared" si="150"/>
        <v>1.0726329232064401E-16</v>
      </c>
      <c r="ED171" s="217">
        <f t="shared" si="135"/>
        <v>-2579.4576319070047</v>
      </c>
      <c r="EE171" s="305"/>
      <c r="EF171" s="306"/>
      <c r="EG171" s="314"/>
      <c r="EH171" s="101"/>
    </row>
    <row r="172" spans="1:138" s="126" customFormat="1" ht="15" hidden="1" customHeight="1" outlineLevel="1" x14ac:dyDescent="0.35">
      <c r="A172" s="127" t="s">
        <v>303</v>
      </c>
      <c r="B172" s="127">
        <v>1</v>
      </c>
      <c r="C172" s="128"/>
      <c r="D172" s="129"/>
      <c r="E172" s="210"/>
      <c r="F172" s="211" t="s">
        <v>292</v>
      </c>
      <c r="G172" s="211"/>
      <c r="H172" s="212"/>
      <c r="I172" s="215">
        <v>0</v>
      </c>
      <c r="J172" s="213">
        <v>0</v>
      </c>
      <c r="K172" s="213">
        <v>0</v>
      </c>
      <c r="L172" s="213">
        <v>0</v>
      </c>
      <c r="M172" s="213">
        <v>0</v>
      </c>
      <c r="N172" s="213">
        <v>0</v>
      </c>
      <c r="O172" s="213">
        <v>0</v>
      </c>
      <c r="P172" s="213">
        <v>0</v>
      </c>
      <c r="Q172" s="213">
        <v>0</v>
      </c>
      <c r="R172" s="213">
        <v>0</v>
      </c>
      <c r="S172" s="213">
        <v>0</v>
      </c>
      <c r="T172" s="213">
        <v>0</v>
      </c>
      <c r="U172" s="213">
        <v>0</v>
      </c>
      <c r="V172" s="213">
        <v>0</v>
      </c>
      <c r="W172" s="213">
        <v>0</v>
      </c>
      <c r="X172" s="213">
        <v>0</v>
      </c>
      <c r="Y172" s="213">
        <v>0</v>
      </c>
      <c r="Z172" s="213">
        <v>0</v>
      </c>
      <c r="AA172" s="213">
        <v>0</v>
      </c>
      <c r="AB172" s="213">
        <v>0</v>
      </c>
      <c r="AC172" s="213">
        <v>0</v>
      </c>
      <c r="AD172" s="213">
        <v>0</v>
      </c>
      <c r="AE172" s="213">
        <v>0</v>
      </c>
      <c r="AF172" s="213">
        <v>0</v>
      </c>
      <c r="AG172" s="213">
        <v>0</v>
      </c>
      <c r="AH172" s="213">
        <v>0</v>
      </c>
      <c r="AI172" s="213">
        <v>0</v>
      </c>
      <c r="AJ172" s="213">
        <v>0</v>
      </c>
      <c r="AK172" s="213">
        <v>0</v>
      </c>
      <c r="AL172" s="213">
        <v>0</v>
      </c>
      <c r="AM172" s="213">
        <v>0</v>
      </c>
      <c r="AN172" s="213">
        <v>0</v>
      </c>
      <c r="AO172" s="213">
        <v>0</v>
      </c>
      <c r="AP172" s="213">
        <v>0</v>
      </c>
      <c r="AQ172" s="213">
        <v>0</v>
      </c>
      <c r="AR172" s="213">
        <v>0</v>
      </c>
      <c r="AS172" s="213">
        <v>0</v>
      </c>
      <c r="AT172" s="213">
        <v>0</v>
      </c>
      <c r="AU172" s="213">
        <v>0</v>
      </c>
      <c r="AV172" s="213">
        <v>0</v>
      </c>
      <c r="AW172" s="213">
        <v>0</v>
      </c>
      <c r="AX172" s="213">
        <v>0</v>
      </c>
      <c r="AY172" s="213">
        <v>0</v>
      </c>
      <c r="AZ172" s="213">
        <v>0</v>
      </c>
      <c r="BA172" s="213">
        <v>0</v>
      </c>
      <c r="BB172" s="213">
        <v>0</v>
      </c>
      <c r="BC172" s="213">
        <v>0</v>
      </c>
      <c r="BD172" s="213">
        <v>0</v>
      </c>
      <c r="BE172" s="213">
        <v>0</v>
      </c>
      <c r="BF172" s="213">
        <v>0</v>
      </c>
      <c r="BG172" s="213">
        <v>0</v>
      </c>
      <c r="BH172" s="213">
        <v>0</v>
      </c>
      <c r="BI172" s="213">
        <v>0</v>
      </c>
      <c r="BJ172" s="213">
        <v>0</v>
      </c>
      <c r="BK172" s="213">
        <v>0</v>
      </c>
      <c r="BL172" s="213">
        <v>0</v>
      </c>
      <c r="BM172" s="213">
        <v>0</v>
      </c>
      <c r="BN172" s="213">
        <v>0</v>
      </c>
      <c r="BO172" s="213">
        <v>0</v>
      </c>
      <c r="BP172" s="213">
        <v>0</v>
      </c>
      <c r="BQ172" s="213">
        <v>0</v>
      </c>
      <c r="BR172" s="213">
        <v>0</v>
      </c>
      <c r="BS172" s="213">
        <v>0</v>
      </c>
      <c r="BT172" s="213">
        <v>0</v>
      </c>
      <c r="BU172" s="213">
        <v>0</v>
      </c>
      <c r="BV172" s="213">
        <v>0</v>
      </c>
      <c r="BW172" s="213">
        <v>0</v>
      </c>
      <c r="BX172" s="213">
        <v>0</v>
      </c>
      <c r="BY172" s="213">
        <v>0</v>
      </c>
      <c r="BZ172" s="213">
        <v>0</v>
      </c>
      <c r="CA172" s="213">
        <v>0</v>
      </c>
      <c r="CB172" s="213">
        <v>0</v>
      </c>
      <c r="CC172" s="213">
        <v>0</v>
      </c>
      <c r="CD172" s="213">
        <v>0</v>
      </c>
      <c r="CE172" s="213">
        <v>0</v>
      </c>
      <c r="CF172" s="213">
        <v>0</v>
      </c>
      <c r="CG172" s="213">
        <v>0</v>
      </c>
      <c r="CH172" s="213">
        <v>0</v>
      </c>
      <c r="CI172" s="213">
        <v>0</v>
      </c>
      <c r="CJ172" s="213">
        <v>0</v>
      </c>
      <c r="CK172" s="213">
        <v>0</v>
      </c>
      <c r="CL172" s="213">
        <v>0</v>
      </c>
      <c r="CM172" s="213">
        <v>0</v>
      </c>
      <c r="CN172" s="213">
        <v>0</v>
      </c>
      <c r="CO172" s="213">
        <v>0</v>
      </c>
      <c r="CP172" s="213">
        <v>0</v>
      </c>
      <c r="CQ172" s="213">
        <v>0</v>
      </c>
      <c r="CR172" s="213">
        <v>0</v>
      </c>
      <c r="CS172" s="213">
        <v>0</v>
      </c>
      <c r="CT172" s="213">
        <v>0</v>
      </c>
      <c r="CU172" s="213">
        <v>0</v>
      </c>
      <c r="CV172" s="213">
        <v>0</v>
      </c>
      <c r="CW172" s="213">
        <v>0</v>
      </c>
      <c r="CX172" s="213">
        <v>0</v>
      </c>
      <c r="CY172" s="213">
        <v>0</v>
      </c>
      <c r="CZ172" s="213">
        <v>0</v>
      </c>
      <c r="DA172" s="213">
        <v>0</v>
      </c>
      <c r="DB172" s="213">
        <v>0</v>
      </c>
      <c r="DC172" s="213">
        <v>0</v>
      </c>
      <c r="DD172" s="213">
        <v>0</v>
      </c>
      <c r="DE172" s="213">
        <v>0</v>
      </c>
      <c r="DF172" s="213">
        <v>0</v>
      </c>
      <c r="DG172" s="213">
        <v>0</v>
      </c>
      <c r="DH172" s="213">
        <v>0</v>
      </c>
      <c r="DI172" s="213">
        <v>0</v>
      </c>
      <c r="DJ172" s="213">
        <v>0</v>
      </c>
      <c r="DK172" s="213">
        <v>0</v>
      </c>
      <c r="DL172" s="214">
        <v>0</v>
      </c>
      <c r="DM172" s="343">
        <f t="shared" si="132"/>
        <v>0</v>
      </c>
      <c r="DN172" s="317">
        <f t="shared" si="133"/>
        <v>0</v>
      </c>
      <c r="DO172" s="317"/>
      <c r="DP172" s="317"/>
      <c r="DQ172" s="210"/>
      <c r="DR172" s="211" t="s">
        <v>292</v>
      </c>
      <c r="DS172" s="211"/>
      <c r="DT172" s="212"/>
      <c r="DU172" s="215">
        <f t="shared" ref="DU172:EC172" si="151">SUM(DU173:DU180)</f>
        <v>-2.8470443825004694</v>
      </c>
      <c r="DV172" s="215">
        <f t="shared" si="151"/>
        <v>-17.08228944017436</v>
      </c>
      <c r="DW172" s="215">
        <f t="shared" si="151"/>
        <v>-65.482134267867835</v>
      </c>
      <c r="DX172" s="215">
        <f t="shared" si="151"/>
        <v>-3.6579433191942469E-14</v>
      </c>
      <c r="DY172" s="215">
        <f t="shared" si="151"/>
        <v>-1.0691378271645276E-14</v>
      </c>
      <c r="DZ172" s="215">
        <f t="shared" si="151"/>
        <v>5.2480192795342841E-14</v>
      </c>
      <c r="EA172" s="215">
        <f t="shared" si="151"/>
        <v>2.0393282801770944E-15</v>
      </c>
      <c r="EB172" s="215">
        <f t="shared" si="151"/>
        <v>-1007.4375054339599</v>
      </c>
      <c r="EC172" s="215">
        <f t="shared" si="151"/>
        <v>1.0726329232064401E-16</v>
      </c>
      <c r="ED172" s="217">
        <f t="shared" si="135"/>
        <v>-1092.8489735245025</v>
      </c>
      <c r="EE172" s="305"/>
      <c r="EF172" s="306"/>
      <c r="EG172" s="314"/>
      <c r="EH172" s="101"/>
    </row>
    <row r="173" spans="1:138" s="126" customFormat="1" ht="15" hidden="1" customHeight="1" outlineLevel="2" x14ac:dyDescent="0.35">
      <c r="A173" s="37" t="s">
        <v>303</v>
      </c>
      <c r="B173" s="37">
        <v>1</v>
      </c>
      <c r="C173" s="38">
        <v>1.1000000000000001</v>
      </c>
      <c r="D173" s="39"/>
      <c r="E173" s="208"/>
      <c r="F173" s="209"/>
      <c r="G173" s="209" t="s">
        <v>304</v>
      </c>
      <c r="H173" s="205"/>
      <c r="I173" s="206">
        <v>-33.510592416026299</v>
      </c>
      <c r="J173" s="206">
        <v>-33.511965961903798</v>
      </c>
      <c r="K173" s="206">
        <v>-33.511659542689699</v>
      </c>
      <c r="L173" s="206">
        <v>-33.512437712756999</v>
      </c>
      <c r="M173" s="206">
        <v>-33.510592416026803</v>
      </c>
      <c r="N173" s="206">
        <v>-33.513033088567298</v>
      </c>
      <c r="O173" s="206">
        <v>-33.510592416026903</v>
      </c>
      <c r="P173" s="206">
        <v>-33.5124377127568</v>
      </c>
      <c r="Q173" s="206">
        <v>-33.511659542690602</v>
      </c>
      <c r="R173" s="206">
        <v>-33.511965961903698</v>
      </c>
      <c r="S173" s="206">
        <v>-33.510592416025503</v>
      </c>
      <c r="T173" s="206">
        <v>-33.513504839420797</v>
      </c>
      <c r="U173" s="206">
        <v>-33.510592416027002</v>
      </c>
      <c r="V173" s="206">
        <v>-33.511965961902497</v>
      </c>
      <c r="W173" s="206">
        <v>-33.511659542690303</v>
      </c>
      <c r="X173" s="206">
        <v>-33.512437712757396</v>
      </c>
      <c r="Y173" s="206">
        <v>-33.510592416027002</v>
      </c>
      <c r="Z173" s="206">
        <v>-33.513033088566097</v>
      </c>
      <c r="AA173" s="206">
        <v>-33.510592416026299</v>
      </c>
      <c r="AB173" s="206">
        <v>-33.512437712757901</v>
      </c>
      <c r="AC173" s="206">
        <v>-33.511659542690403</v>
      </c>
      <c r="AD173" s="206">
        <v>-33.511965961903002</v>
      </c>
      <c r="AE173" s="206">
        <v>-33.510592416026697</v>
      </c>
      <c r="AF173" s="206">
        <v>-33.513504839420797</v>
      </c>
      <c r="AG173" s="206">
        <v>-33.510592416026299</v>
      </c>
      <c r="AH173" s="206">
        <v>-33.5119659619047</v>
      </c>
      <c r="AI173" s="206">
        <v>-33.511659542689898</v>
      </c>
      <c r="AJ173" s="206">
        <v>-33.512437712757098</v>
      </c>
      <c r="AK173" s="206">
        <v>-33.510592416026299</v>
      </c>
      <c r="AL173" s="206">
        <v>-33.5130330885669</v>
      </c>
      <c r="AM173" s="206">
        <v>0</v>
      </c>
      <c r="AN173" s="206">
        <v>0</v>
      </c>
      <c r="AO173" s="206">
        <v>0</v>
      </c>
      <c r="AP173" s="206">
        <v>0</v>
      </c>
      <c r="AQ173" s="206">
        <v>0</v>
      </c>
      <c r="AR173" s="206">
        <v>0</v>
      </c>
      <c r="AS173" s="206">
        <v>0</v>
      </c>
      <c r="AT173" s="206">
        <v>0</v>
      </c>
      <c r="AU173" s="206">
        <v>0</v>
      </c>
      <c r="AV173" s="206">
        <v>0</v>
      </c>
      <c r="AW173" s="206">
        <v>0</v>
      </c>
      <c r="AX173" s="206">
        <v>0</v>
      </c>
      <c r="AY173" s="206">
        <v>0</v>
      </c>
      <c r="AZ173" s="206">
        <v>0</v>
      </c>
      <c r="BA173" s="206">
        <v>0</v>
      </c>
      <c r="BB173" s="206">
        <v>0</v>
      </c>
      <c r="BC173" s="206">
        <v>0</v>
      </c>
      <c r="BD173" s="206">
        <v>0</v>
      </c>
      <c r="BE173" s="206">
        <v>0</v>
      </c>
      <c r="BF173" s="206">
        <v>0</v>
      </c>
      <c r="BG173" s="206">
        <v>0</v>
      </c>
      <c r="BH173" s="206">
        <v>0</v>
      </c>
      <c r="BI173" s="206">
        <v>0</v>
      </c>
      <c r="BJ173" s="206">
        <v>0</v>
      </c>
      <c r="BK173" s="206">
        <v>0</v>
      </c>
      <c r="BL173" s="206">
        <v>0</v>
      </c>
      <c r="BM173" s="206">
        <v>0</v>
      </c>
      <c r="BN173" s="206">
        <v>0</v>
      </c>
      <c r="BO173" s="206">
        <v>0</v>
      </c>
      <c r="BP173" s="206">
        <v>0</v>
      </c>
      <c r="BQ173" s="206">
        <v>0</v>
      </c>
      <c r="BR173" s="206">
        <v>0</v>
      </c>
      <c r="BS173" s="206">
        <v>0</v>
      </c>
      <c r="BT173" s="206">
        <v>0</v>
      </c>
      <c r="BU173" s="206">
        <v>0</v>
      </c>
      <c r="BV173" s="206">
        <v>0</v>
      </c>
      <c r="BW173" s="206">
        <v>0</v>
      </c>
      <c r="BX173" s="206">
        <v>0</v>
      </c>
      <c r="BY173" s="206">
        <v>0</v>
      </c>
      <c r="BZ173" s="206">
        <v>0</v>
      </c>
      <c r="CA173" s="206">
        <v>0</v>
      </c>
      <c r="CB173" s="206">
        <v>0</v>
      </c>
      <c r="CC173" s="206">
        <v>0</v>
      </c>
      <c r="CD173" s="206">
        <v>0</v>
      </c>
      <c r="CE173" s="206">
        <v>0</v>
      </c>
      <c r="CF173" s="206">
        <v>0</v>
      </c>
      <c r="CG173" s="206">
        <v>0</v>
      </c>
      <c r="CH173" s="206">
        <v>0</v>
      </c>
      <c r="CI173" s="206">
        <v>0</v>
      </c>
      <c r="CJ173" s="206">
        <v>0</v>
      </c>
      <c r="CK173" s="206">
        <v>0</v>
      </c>
      <c r="CL173" s="206">
        <v>0</v>
      </c>
      <c r="CM173" s="206">
        <v>0</v>
      </c>
      <c r="CN173" s="206">
        <v>0</v>
      </c>
      <c r="CO173" s="206">
        <v>0</v>
      </c>
      <c r="CP173" s="206">
        <v>0</v>
      </c>
      <c r="CQ173" s="206">
        <v>0</v>
      </c>
      <c r="CR173" s="206">
        <v>0</v>
      </c>
      <c r="CS173" s="206">
        <v>0</v>
      </c>
      <c r="CT173" s="206">
        <v>0</v>
      </c>
      <c r="CU173" s="206">
        <v>0</v>
      </c>
      <c r="CV173" s="206">
        <v>0</v>
      </c>
      <c r="CW173" s="206">
        <v>0</v>
      </c>
      <c r="CX173" s="206">
        <v>0</v>
      </c>
      <c r="CY173" s="206">
        <v>0</v>
      </c>
      <c r="CZ173" s="206">
        <v>0</v>
      </c>
      <c r="DA173" s="206">
        <v>0</v>
      </c>
      <c r="DB173" s="206">
        <v>0</v>
      </c>
      <c r="DC173" s="206">
        <v>0</v>
      </c>
      <c r="DD173" s="206">
        <v>0</v>
      </c>
      <c r="DE173" s="206">
        <v>0</v>
      </c>
      <c r="DF173" s="206">
        <v>0</v>
      </c>
      <c r="DG173" s="206">
        <v>0</v>
      </c>
      <c r="DH173" s="206">
        <v>0</v>
      </c>
      <c r="DI173" s="206">
        <v>-11858.243017975999</v>
      </c>
      <c r="DJ173" s="232">
        <v>0</v>
      </c>
      <c r="DK173" s="206">
        <v>0</v>
      </c>
      <c r="DL173" s="207">
        <v>-12863.595367167562</v>
      </c>
      <c r="DM173" s="343">
        <f t="shared" si="132"/>
        <v>-1005.3523491915618</v>
      </c>
      <c r="DN173" s="317">
        <f t="shared" si="133"/>
        <v>-234.58087355399778</v>
      </c>
      <c r="DO173" s="317" t="s">
        <v>419</v>
      </c>
      <c r="DP173" s="317"/>
      <c r="DQ173" s="208"/>
      <c r="DR173" s="209"/>
      <c r="DS173" s="209" t="s">
        <v>304</v>
      </c>
      <c r="DT173" s="205"/>
      <c r="DU173" s="206">
        <f t="shared" ref="DU173:DU180" si="152">I173/$DQ$4</f>
        <v>-3.3510592416026296E-2</v>
      </c>
      <c r="DV173" s="206">
        <f t="shared" ref="DV173:DV180" si="153">SUM(J173:O173)/$DQ$4</f>
        <v>-0.20107028113797151</v>
      </c>
      <c r="DW173" s="206">
        <f t="shared" ref="DW173:DW180" si="154">SUM(P173:AL173)/$DQ$4</f>
        <v>-0.77077147563756387</v>
      </c>
      <c r="DX173" s="206">
        <f t="shared" ref="DX173:DX180" si="155">SUM(AM173:CT173)/$DQ$4</f>
        <v>0</v>
      </c>
      <c r="DY173" s="206">
        <f t="shared" ref="DY173:DY180" si="156">SUM(CU173:CY173)/$DQ$4</f>
        <v>0</v>
      </c>
      <c r="DZ173" s="206">
        <f t="shared" ref="DZ173:DZ180" si="157">SUM(CZ173:DE173)/$DQ$4</f>
        <v>0</v>
      </c>
      <c r="EA173" s="206">
        <f t="shared" ref="EA173:EA180" si="158">SUM(DF173:DG173)/$DQ$4</f>
        <v>0</v>
      </c>
      <c r="EB173" s="206">
        <f t="shared" ref="EB173:EB180" si="159">SUM(DH173:DI173)/$DQ$4</f>
        <v>-11.858243017975999</v>
      </c>
      <c r="EC173" s="206">
        <f t="shared" ref="EC173:EC180" si="160">SUM(DJ173:DK173)/$DQ$4</f>
        <v>0</v>
      </c>
      <c r="ED173" s="207">
        <f t="shared" si="135"/>
        <v>-12.86359536716756</v>
      </c>
      <c r="EE173" s="303">
        <f t="shared" ref="EE173:EE180" si="161">ED173-(DL173/$DQ$4)</f>
        <v>0</v>
      </c>
      <c r="EF173" s="306"/>
      <c r="EG173" s="314"/>
      <c r="EH173" s="101"/>
    </row>
    <row r="174" spans="1:138" s="126" customFormat="1" ht="15" hidden="1" customHeight="1" outlineLevel="2" x14ac:dyDescent="0.35">
      <c r="A174" s="37" t="s">
        <v>303</v>
      </c>
      <c r="B174" s="37">
        <v>1</v>
      </c>
      <c r="C174" s="38">
        <v>1.2</v>
      </c>
      <c r="D174" s="39"/>
      <c r="E174" s="208"/>
      <c r="F174" s="209"/>
      <c r="G174" s="209" t="s">
        <v>305</v>
      </c>
      <c r="H174" s="205"/>
      <c r="I174" s="206">
        <v>-2398.7122488711002</v>
      </c>
      <c r="J174" s="206">
        <v>-2398.71453134176</v>
      </c>
      <c r="K174" s="206">
        <v>-2398.7139899303702</v>
      </c>
      <c r="L174" s="206">
        <v>-2398.71671996228</v>
      </c>
      <c r="M174" s="206">
        <v>-2398.7122488710702</v>
      </c>
      <c r="N174" s="206">
        <v>-2398.7175449136398</v>
      </c>
      <c r="O174" s="206">
        <v>-2398.71487673721</v>
      </c>
      <c r="P174" s="206">
        <v>-2398.7207055737399</v>
      </c>
      <c r="Q174" s="206">
        <v>-2398.7150255606198</v>
      </c>
      <c r="R174" s="206">
        <v>-2398.71453134175</v>
      </c>
      <c r="S174" s="206">
        <v>-2398.7122488710702</v>
      </c>
      <c r="T174" s="206">
        <v>-2398.7197335341798</v>
      </c>
      <c r="U174" s="206">
        <v>-2398.71298443469</v>
      </c>
      <c r="V174" s="206">
        <v>-2398.7171592078698</v>
      </c>
      <c r="W174" s="206">
        <v>-2398.7139899304302</v>
      </c>
      <c r="X174" s="206">
        <v>-2398.7207055737799</v>
      </c>
      <c r="Y174" s="206">
        <v>-2398.7122488710902</v>
      </c>
      <c r="Z174" s="206">
        <v>-2398.7185805438999</v>
      </c>
      <c r="AA174" s="206">
        <v>-2398.7122488710502</v>
      </c>
      <c r="AB174" s="206">
        <v>-2398.71671996226</v>
      </c>
      <c r="AC174" s="206">
        <v>-2398.7166177965501</v>
      </c>
      <c r="AD174" s="206">
        <v>-2398.71453134182</v>
      </c>
      <c r="AE174" s="206">
        <v>-2398.7128793767301</v>
      </c>
      <c r="AF174" s="206">
        <v>-2398.7237191456402</v>
      </c>
      <c r="AG174" s="206">
        <v>-2398.7122488710702</v>
      </c>
      <c r="AH174" s="206">
        <v>-2398.7152669053698</v>
      </c>
      <c r="AI174" s="206">
        <v>-2398.7150255606098</v>
      </c>
      <c r="AJ174" s="206">
        <v>-2398.72037926434</v>
      </c>
      <c r="AK174" s="206">
        <v>-2398.7122488710702</v>
      </c>
      <c r="AL174" s="206">
        <v>-2398.7175449136698</v>
      </c>
      <c r="AM174" s="206">
        <v>2.52038606815222E-13</v>
      </c>
      <c r="AN174" s="206">
        <v>-7.4850494751302397E-12</v>
      </c>
      <c r="AO174" s="206">
        <v>6.1128024567450096E-13</v>
      </c>
      <c r="AP174" s="206">
        <v>-6.2448929830185198E-12</v>
      </c>
      <c r="AQ174" s="206">
        <v>3.8841363875390003E-12</v>
      </c>
      <c r="AR174" s="206">
        <v>8.6639815262319701E-12</v>
      </c>
      <c r="AS174" s="206">
        <v>-3.1884917546460199E-12</v>
      </c>
      <c r="AT174" s="206">
        <v>3.8103778089994101E-12</v>
      </c>
      <c r="AU174" s="206">
        <v>-3.1316060535501299E-12</v>
      </c>
      <c r="AV174" s="206">
        <v>9.7759041497715899E-12</v>
      </c>
      <c r="AW174" s="206">
        <v>-1.28638817630744E-11</v>
      </c>
      <c r="AX174" s="206">
        <v>2.2412002067356101E-12</v>
      </c>
      <c r="AY174" s="206">
        <v>-2.2016694652960901E-12</v>
      </c>
      <c r="AZ174" s="206">
        <v>-3.5944049777201E-12</v>
      </c>
      <c r="BA174" s="206">
        <v>5.7849865521246203E-12</v>
      </c>
      <c r="BB174" s="206">
        <v>-3.13498062903886E-12</v>
      </c>
      <c r="BC174" s="206">
        <v>9.735650285013051E-13</v>
      </c>
      <c r="BD174" s="206">
        <v>-1.92471323411313E-12</v>
      </c>
      <c r="BE174" s="206">
        <v>-1.0538317169120301E-12</v>
      </c>
      <c r="BF174" s="206">
        <v>-1.00598505730384E-11</v>
      </c>
      <c r="BG174" s="206">
        <v>-3.1354627112515401E-12</v>
      </c>
      <c r="BH174" s="206">
        <v>-3.10653777849092E-12</v>
      </c>
      <c r="BI174" s="206">
        <v>-1.55808971137223E-12</v>
      </c>
      <c r="BJ174" s="206">
        <v>-6.60259798482489E-12</v>
      </c>
      <c r="BK174" s="206">
        <v>3.4432722040458399E-12</v>
      </c>
      <c r="BL174" s="206">
        <v>7.7407940889554103E-12</v>
      </c>
      <c r="BM174" s="206">
        <v>-3.8209836176783104E-12</v>
      </c>
      <c r="BN174" s="206">
        <v>4.0017644474322002E-12</v>
      </c>
      <c r="BO174" s="206">
        <v>2.7324419814535298E-12</v>
      </c>
      <c r="BP174" s="206">
        <v>-4.1651903175297199E-12</v>
      </c>
      <c r="BQ174" s="206">
        <v>1.3090701444139E-11</v>
      </c>
      <c r="BR174" s="206">
        <v>2.6803771024844101E-13</v>
      </c>
      <c r="BS174" s="206">
        <v>5.8139114848852403E-12</v>
      </c>
      <c r="BT174" s="206">
        <v>-5.6114369555608796E-13</v>
      </c>
      <c r="BU174" s="206">
        <v>1.1492839950220901E-12</v>
      </c>
      <c r="BV174" s="206">
        <v>-4.0061031873463002E-12</v>
      </c>
      <c r="BW174" s="206">
        <v>5.40173119304636E-13</v>
      </c>
      <c r="BX174" s="206">
        <v>1.4096083898677001E-12</v>
      </c>
      <c r="BY174" s="206">
        <v>-2.7893276825494198E-12</v>
      </c>
      <c r="BZ174" s="206">
        <v>1.9239901107941099E-11</v>
      </c>
      <c r="CA174" s="206">
        <v>-1.52781494841611E-11</v>
      </c>
      <c r="CB174" s="206">
        <v>4.6588425033110196E-12</v>
      </c>
      <c r="CC174" s="206">
        <v>-1.2317200533898699E-13</v>
      </c>
      <c r="CD174" s="206">
        <v>-1.0875774717994301E-12</v>
      </c>
      <c r="CE174" s="206">
        <v>-6.4791849383795697E-13</v>
      </c>
      <c r="CF174" s="206">
        <v>-6.8503882421408997E-13</v>
      </c>
      <c r="CG174" s="206">
        <v>2.7816143671465802E-13</v>
      </c>
      <c r="CH174" s="206">
        <v>1.1418117207256001E-12</v>
      </c>
      <c r="CI174" s="206">
        <v>-4.1574788852605304E-12</v>
      </c>
      <c r="CJ174" s="206">
        <v>6.6430928906897698E-12</v>
      </c>
      <c r="CK174" s="206">
        <v>4.0379206133829799E-12</v>
      </c>
      <c r="CL174" s="206">
        <v>-3.3977154349478598E-12</v>
      </c>
      <c r="CM174" s="206">
        <v>-2.2399226888720201E-11</v>
      </c>
      <c r="CN174" s="206">
        <v>6.4468854301302101E-12</v>
      </c>
      <c r="CO174" s="206">
        <v>1.10763209184679E-11</v>
      </c>
      <c r="CP174" s="206">
        <v>5.9238262293756102E-12</v>
      </c>
      <c r="CQ174" s="206">
        <v>1.11271805919054E-11</v>
      </c>
      <c r="CR174" s="206">
        <v>-7.3835984747995493E-12</v>
      </c>
      <c r="CS174" s="206">
        <v>-3.6262224037567801E-12</v>
      </c>
      <c r="CT174" s="206">
        <v>6.5100381999909E-12</v>
      </c>
      <c r="CU174" s="206">
        <v>-4.07841551924785E-12</v>
      </c>
      <c r="CV174" s="206">
        <v>1.2554626023642101E-12</v>
      </c>
      <c r="CW174" s="206">
        <v>9.3562515836362106E-12</v>
      </c>
      <c r="CX174" s="206">
        <v>9.7534873268821004E-12</v>
      </c>
      <c r="CY174" s="206">
        <v>-1.42696334952407E-11</v>
      </c>
      <c r="CZ174" s="206">
        <v>2.3620100092324799E-11</v>
      </c>
      <c r="DA174" s="206">
        <v>2.5820323310982901E-11</v>
      </c>
      <c r="DB174" s="206">
        <v>-5.0367949580498301E-12</v>
      </c>
      <c r="DC174" s="206">
        <v>-3.9877840632645699E-12</v>
      </c>
      <c r="DD174" s="206">
        <v>2.2330048091200999E-12</v>
      </c>
      <c r="DE174" s="206">
        <v>2.7845068604226498E-12</v>
      </c>
      <c r="DF174" s="206">
        <v>1.8503520528076902E-12</v>
      </c>
      <c r="DG174" s="206">
        <v>1.88976227369404E-13</v>
      </c>
      <c r="DH174" s="206">
        <v>0</v>
      </c>
      <c r="DI174" s="206">
        <v>-848793.326630436</v>
      </c>
      <c r="DJ174" s="232">
        <v>1.07263292320644E-13</v>
      </c>
      <c r="DK174" s="206">
        <v>0</v>
      </c>
      <c r="DL174" s="207">
        <v>-920754.79613538668</v>
      </c>
      <c r="DM174" s="343">
        <f t="shared" si="132"/>
        <v>-71961.469504950728</v>
      </c>
      <c r="DN174" s="317">
        <f t="shared" si="133"/>
        <v>-16791.002160627431</v>
      </c>
      <c r="DO174" s="317" t="s">
        <v>419</v>
      </c>
      <c r="DP174" s="317"/>
      <c r="DQ174" s="208"/>
      <c r="DR174" s="209"/>
      <c r="DS174" s="209" t="s">
        <v>305</v>
      </c>
      <c r="DT174" s="205"/>
      <c r="DU174" s="206">
        <f t="shared" si="152"/>
        <v>-2.3987122488711003</v>
      </c>
      <c r="DV174" s="206">
        <f t="shared" si="153"/>
        <v>-14.392289911756329</v>
      </c>
      <c r="DW174" s="206">
        <f t="shared" si="154"/>
        <v>-55.170467344323306</v>
      </c>
      <c r="DX174" s="206">
        <f t="shared" si="155"/>
        <v>9.8565333414086415E-15</v>
      </c>
      <c r="DY174" s="206">
        <f t="shared" si="156"/>
        <v>2.0171524983939731E-15</v>
      </c>
      <c r="DZ174" s="206">
        <f t="shared" si="157"/>
        <v>4.5433356051536047E-14</v>
      </c>
      <c r="EA174" s="206">
        <f t="shared" si="158"/>
        <v>2.0393282801770944E-15</v>
      </c>
      <c r="EB174" s="206">
        <f t="shared" si="159"/>
        <v>-848.79332663043601</v>
      </c>
      <c r="EC174" s="206">
        <f t="shared" si="160"/>
        <v>1.0726329232064401E-16</v>
      </c>
      <c r="ED174" s="207">
        <f t="shared" si="135"/>
        <v>-920.75479613538664</v>
      </c>
      <c r="EE174" s="303">
        <f t="shared" si="161"/>
        <v>0</v>
      </c>
      <c r="EF174" s="306"/>
      <c r="EG174" s="314"/>
      <c r="EH174" s="101"/>
    </row>
    <row r="175" spans="1:138" s="126" customFormat="1" ht="15" hidden="1" customHeight="1" outlineLevel="2" x14ac:dyDescent="0.35">
      <c r="A175" s="41" t="s">
        <v>303</v>
      </c>
      <c r="B175" s="41">
        <v>1</v>
      </c>
      <c r="C175" s="42">
        <v>1.3</v>
      </c>
      <c r="D175" s="43"/>
      <c r="E175" s="220"/>
      <c r="F175" s="221"/>
      <c r="G175" s="221" t="s">
        <v>306</v>
      </c>
      <c r="H175" s="223"/>
      <c r="I175" s="206">
        <v>-414.82154121334298</v>
      </c>
      <c r="J175" s="206">
        <v>-414.82154121334003</v>
      </c>
      <c r="K175" s="206">
        <v>-414.82154121334599</v>
      </c>
      <c r="L175" s="206">
        <v>-414.82154121334401</v>
      </c>
      <c r="M175" s="206">
        <v>-414.82154121335401</v>
      </c>
      <c r="N175" s="206">
        <v>-414.82154121333701</v>
      </c>
      <c r="O175" s="206">
        <v>-414.821541213339</v>
      </c>
      <c r="P175" s="206">
        <v>-414.82154121335202</v>
      </c>
      <c r="Q175" s="206">
        <v>-414.82154121334901</v>
      </c>
      <c r="R175" s="206">
        <v>-414.82154121335202</v>
      </c>
      <c r="S175" s="206">
        <v>-414.821541213339</v>
      </c>
      <c r="T175" s="206">
        <v>-414.82154121335799</v>
      </c>
      <c r="U175" s="206">
        <v>-414.82154121334997</v>
      </c>
      <c r="V175" s="206">
        <v>-414.82154121333701</v>
      </c>
      <c r="W175" s="206">
        <v>-414.82154121334599</v>
      </c>
      <c r="X175" s="206">
        <v>-414.82154121333298</v>
      </c>
      <c r="Y175" s="206">
        <v>-414.82154121336202</v>
      </c>
      <c r="Z175" s="206">
        <v>-414.82154121333599</v>
      </c>
      <c r="AA175" s="206">
        <v>-414.821541213356</v>
      </c>
      <c r="AB175" s="206">
        <v>-414.82154121333798</v>
      </c>
      <c r="AC175" s="206">
        <v>-414.82154121335202</v>
      </c>
      <c r="AD175" s="206">
        <v>-414.82154121334298</v>
      </c>
      <c r="AE175" s="206">
        <v>-414.82154121334702</v>
      </c>
      <c r="AF175" s="206">
        <v>-414.82154121334702</v>
      </c>
      <c r="AG175" s="206">
        <v>-414.82154121335498</v>
      </c>
      <c r="AH175" s="206">
        <v>-414.82154121333798</v>
      </c>
      <c r="AI175" s="206">
        <v>-414.82154121334401</v>
      </c>
      <c r="AJ175" s="206">
        <v>-414.82154121331803</v>
      </c>
      <c r="AK175" s="206">
        <v>-414.82154121336799</v>
      </c>
      <c r="AL175" s="206">
        <v>-414.82154121334003</v>
      </c>
      <c r="AM175" s="206">
        <v>-2.3326029942591799E-11</v>
      </c>
      <c r="AN175" s="206">
        <v>-2.14044502428611E-13</v>
      </c>
      <c r="AO175" s="206">
        <v>-6.36830602946385E-13</v>
      </c>
      <c r="AP175" s="206">
        <v>-5.18720460840507E-12</v>
      </c>
      <c r="AQ175" s="206">
        <v>-3.5071480972255498E-13</v>
      </c>
      <c r="AR175" s="206">
        <v>5.9488945044348098E-13</v>
      </c>
      <c r="AS175" s="206">
        <v>1.5426630805665601E-13</v>
      </c>
      <c r="AT175" s="206">
        <v>3.7342088193964397E-12</v>
      </c>
      <c r="AU175" s="206">
        <v>-5.6307202440679599E-13</v>
      </c>
      <c r="AV175" s="206">
        <v>-1.5301289430369601E-12</v>
      </c>
      <c r="AW175" s="206">
        <v>-5.8621197061529401E-13</v>
      </c>
      <c r="AX175" s="206">
        <v>-2.36798782866968E-12</v>
      </c>
      <c r="AY175" s="206">
        <v>2.39112777487818E-13</v>
      </c>
      <c r="AZ175" s="206">
        <v>-4.7359756573393503E-12</v>
      </c>
      <c r="BA175" s="206">
        <v>6.58331469631781E-12</v>
      </c>
      <c r="BB175" s="206">
        <v>1.17628059893201E-13</v>
      </c>
      <c r="BC175" s="206">
        <v>9.1800505349027508E-13</v>
      </c>
      <c r="BD175" s="206">
        <v>-1.2437721087067901E-12</v>
      </c>
      <c r="BE175" s="206">
        <v>1.08661330737407E-12</v>
      </c>
      <c r="BF175" s="206">
        <v>-1.25341375296033E-13</v>
      </c>
      <c r="BG175" s="206">
        <v>-7.8097318453682304E-13</v>
      </c>
      <c r="BH175" s="206">
        <v>4.9558051463200904E-13</v>
      </c>
      <c r="BI175" s="206">
        <v>-2.99746667787274E-12</v>
      </c>
      <c r="BJ175" s="206">
        <v>5.0083521075018902E-12</v>
      </c>
      <c r="BK175" s="206">
        <v>-7.3430762634968501E-12</v>
      </c>
      <c r="BL175" s="206">
        <v>2.8057184777804398E-13</v>
      </c>
      <c r="BM175" s="206">
        <v>1.19556388743909E-12</v>
      </c>
      <c r="BN175" s="206">
        <v>-1.5407347517158599E-12</v>
      </c>
      <c r="BO175" s="206">
        <v>8.2773515916649697E-13</v>
      </c>
      <c r="BP175" s="206">
        <v>-5.0474007667287199E-13</v>
      </c>
      <c r="BQ175" s="206">
        <v>-2.4031798301950999E-12</v>
      </c>
      <c r="BR175" s="206">
        <v>0</v>
      </c>
      <c r="BS175" s="206">
        <v>1.3401885512422E-12</v>
      </c>
      <c r="BT175" s="206">
        <v>6.2477854762945896E-13</v>
      </c>
      <c r="BU175" s="206">
        <v>-4.2268968407523896E-12</v>
      </c>
      <c r="BV175" s="206">
        <v>8.7978798608030196E-12</v>
      </c>
      <c r="BW175" s="206">
        <v>-2.2040798763594802E-12</v>
      </c>
      <c r="BX175" s="206">
        <v>4.2049621000755801E-13</v>
      </c>
      <c r="BY175" s="206">
        <v>-1.74320928104022E-12</v>
      </c>
      <c r="BZ175" s="206">
        <v>1.6207603990202501E-12</v>
      </c>
      <c r="CA175" s="206">
        <v>6.0935191682379304E-13</v>
      </c>
      <c r="CB175" s="206">
        <v>1.9881070450801599E-12</v>
      </c>
      <c r="CC175" s="206">
        <v>-3.9646441170560699E-12</v>
      </c>
      <c r="CD175" s="206">
        <v>-6.5177515153937301E-12</v>
      </c>
      <c r="CE175" s="206">
        <v>3.6737075017054702E-12</v>
      </c>
      <c r="CF175" s="206">
        <v>-1.5040965035524001E-12</v>
      </c>
      <c r="CG175" s="206">
        <v>-5.0907881658696603E-13</v>
      </c>
      <c r="CH175" s="206">
        <v>-2.1761191080242098E-12</v>
      </c>
      <c r="CI175" s="206">
        <v>-3.1623387946082899E-12</v>
      </c>
      <c r="CJ175" s="206">
        <v>-7.2003799285444403E-12</v>
      </c>
      <c r="CK175" s="206">
        <v>3.98392740556315E-12</v>
      </c>
      <c r="CL175" s="206">
        <v>4.0253864758533802E-12</v>
      </c>
      <c r="CM175" s="206">
        <v>9.3957823250757293E-13</v>
      </c>
      <c r="CN175" s="206">
        <v>-8.8148732587998798E-13</v>
      </c>
      <c r="CO175" s="206">
        <v>-7.8675817108894802E-13</v>
      </c>
      <c r="CP175" s="206">
        <v>-3.9518689384201302E-13</v>
      </c>
      <c r="CQ175" s="206">
        <v>-7.7363348284881499E-12</v>
      </c>
      <c r="CR175" s="206">
        <v>2.7635362841711999E-12</v>
      </c>
      <c r="CS175" s="206">
        <v>8.2918140580452801E-13</v>
      </c>
      <c r="CT175" s="206">
        <v>1.57158801332719E-13</v>
      </c>
      <c r="CU175" s="206">
        <v>2.0179961422661398E-12</v>
      </c>
      <c r="CV175" s="206">
        <v>-1.07914103307758E-12</v>
      </c>
      <c r="CW175" s="206">
        <v>3.40169261320244E-12</v>
      </c>
      <c r="CX175" s="206">
        <v>-2.40559024125849E-13</v>
      </c>
      <c r="CY175" s="206">
        <v>-1.68085194683044E-11</v>
      </c>
      <c r="CZ175" s="206">
        <v>7.0962501706062004E-13</v>
      </c>
      <c r="DA175" s="206">
        <v>2.3241183473160601E-12</v>
      </c>
      <c r="DB175" s="206">
        <v>-5.2778360643883598E-12</v>
      </c>
      <c r="DC175" s="206">
        <v>8.2879574003438695E-12</v>
      </c>
      <c r="DD175" s="206">
        <v>4.7051223957280199E-13</v>
      </c>
      <c r="DE175" s="206">
        <v>5.3245980390180299E-13</v>
      </c>
      <c r="DF175" s="206">
        <v>0</v>
      </c>
      <c r="DG175" s="206">
        <v>0</v>
      </c>
      <c r="DH175" s="206">
        <v>0</v>
      </c>
      <c r="DI175" s="206">
        <v>-146785.935785548</v>
      </c>
      <c r="DJ175" s="232">
        <v>0</v>
      </c>
      <c r="DK175" s="206">
        <v>0</v>
      </c>
      <c r="DL175" s="207">
        <v>-159230.58202194842</v>
      </c>
      <c r="DM175" s="343">
        <f t="shared" si="132"/>
        <v>-12444.646236400362</v>
      </c>
      <c r="DN175" s="317">
        <f t="shared" si="133"/>
        <v>-2903.7507884934034</v>
      </c>
      <c r="DO175" s="317" t="s">
        <v>419</v>
      </c>
      <c r="DP175" s="317"/>
      <c r="DQ175" s="220"/>
      <c r="DR175" s="221"/>
      <c r="DS175" s="221" t="s">
        <v>306</v>
      </c>
      <c r="DT175" s="223"/>
      <c r="DU175" s="206">
        <f t="shared" si="152"/>
        <v>-0.41482154121334297</v>
      </c>
      <c r="DV175" s="206">
        <f t="shared" si="153"/>
        <v>-2.4889292472800602</v>
      </c>
      <c r="DW175" s="206">
        <f t="shared" si="154"/>
        <v>-9.5408954479069603</v>
      </c>
      <c r="DX175" s="206">
        <f t="shared" si="155"/>
        <v>-4.6435966533351114E-14</v>
      </c>
      <c r="DY175" s="206">
        <f t="shared" si="156"/>
        <v>-1.2708530770039249E-14</v>
      </c>
      <c r="DZ175" s="206">
        <f t="shared" si="157"/>
        <v>7.0468367438067948E-15</v>
      </c>
      <c r="EA175" s="206">
        <f t="shared" si="158"/>
        <v>0</v>
      </c>
      <c r="EB175" s="206">
        <f t="shared" si="159"/>
        <v>-146.78593578554799</v>
      </c>
      <c r="EC175" s="206">
        <f t="shared" si="160"/>
        <v>0</v>
      </c>
      <c r="ED175" s="207">
        <f t="shared" si="135"/>
        <v>-159.23058202194841</v>
      </c>
      <c r="EE175" s="303">
        <f t="shared" si="161"/>
        <v>0</v>
      </c>
      <c r="EF175" s="306"/>
      <c r="EG175" s="314"/>
      <c r="EH175" s="101"/>
    </row>
    <row r="176" spans="1:138" s="126" customFormat="1" ht="15" hidden="1" customHeight="1" outlineLevel="2" x14ac:dyDescent="0.35">
      <c r="A176" s="41" t="s">
        <v>303</v>
      </c>
      <c r="B176" s="41">
        <v>1</v>
      </c>
      <c r="C176" s="42">
        <v>1.4</v>
      </c>
      <c r="D176" s="43"/>
      <c r="E176" s="220"/>
      <c r="F176" s="221"/>
      <c r="G176" s="221" t="s">
        <v>307</v>
      </c>
      <c r="H176" s="223"/>
      <c r="I176" s="206">
        <v>0</v>
      </c>
      <c r="J176" s="206">
        <v>0</v>
      </c>
      <c r="K176" s="206">
        <v>0</v>
      </c>
      <c r="L176" s="206">
        <v>0</v>
      </c>
      <c r="M176" s="206">
        <v>0</v>
      </c>
      <c r="N176" s="206">
        <v>0</v>
      </c>
      <c r="O176" s="206">
        <v>0</v>
      </c>
      <c r="P176" s="206">
        <v>0</v>
      </c>
      <c r="Q176" s="206">
        <v>0</v>
      </c>
      <c r="R176" s="206">
        <v>0</v>
      </c>
      <c r="S176" s="206">
        <v>0</v>
      </c>
      <c r="T176" s="206">
        <v>0</v>
      </c>
      <c r="U176" s="206">
        <v>0</v>
      </c>
      <c r="V176" s="206">
        <v>0</v>
      </c>
      <c r="W176" s="206">
        <v>0</v>
      </c>
      <c r="X176" s="206">
        <v>0</v>
      </c>
      <c r="Y176" s="206">
        <v>0</v>
      </c>
      <c r="Z176" s="206">
        <v>0</v>
      </c>
      <c r="AA176" s="206">
        <v>0</v>
      </c>
      <c r="AB176" s="206">
        <v>0</v>
      </c>
      <c r="AC176" s="206">
        <v>0</v>
      </c>
      <c r="AD176" s="206">
        <v>0</v>
      </c>
      <c r="AE176" s="206">
        <v>0</v>
      </c>
      <c r="AF176" s="206">
        <v>0</v>
      </c>
      <c r="AG176" s="206">
        <v>0</v>
      </c>
      <c r="AH176" s="206">
        <v>0</v>
      </c>
      <c r="AI176" s="206">
        <v>0</v>
      </c>
      <c r="AJ176" s="206">
        <v>0</v>
      </c>
      <c r="AK176" s="206">
        <v>0</v>
      </c>
      <c r="AL176" s="206">
        <v>0</v>
      </c>
      <c r="AM176" s="206">
        <v>0</v>
      </c>
      <c r="AN176" s="206">
        <v>0</v>
      </c>
      <c r="AO176" s="206">
        <v>0</v>
      </c>
      <c r="AP176" s="206">
        <v>0</v>
      </c>
      <c r="AQ176" s="206">
        <v>0</v>
      </c>
      <c r="AR176" s="206">
        <v>0</v>
      </c>
      <c r="AS176" s="206">
        <v>0</v>
      </c>
      <c r="AT176" s="206">
        <v>0</v>
      </c>
      <c r="AU176" s="206">
        <v>0</v>
      </c>
      <c r="AV176" s="206">
        <v>0</v>
      </c>
      <c r="AW176" s="206">
        <v>0</v>
      </c>
      <c r="AX176" s="206">
        <v>0</v>
      </c>
      <c r="AY176" s="206">
        <v>0</v>
      </c>
      <c r="AZ176" s="206">
        <v>0</v>
      </c>
      <c r="BA176" s="206">
        <v>0</v>
      </c>
      <c r="BB176" s="206">
        <v>0</v>
      </c>
      <c r="BC176" s="206">
        <v>0</v>
      </c>
      <c r="BD176" s="206">
        <v>0</v>
      </c>
      <c r="BE176" s="206">
        <v>0</v>
      </c>
      <c r="BF176" s="206">
        <v>0</v>
      </c>
      <c r="BG176" s="206">
        <v>0</v>
      </c>
      <c r="BH176" s="206">
        <v>0</v>
      </c>
      <c r="BI176" s="206">
        <v>0</v>
      </c>
      <c r="BJ176" s="206">
        <v>0</v>
      </c>
      <c r="BK176" s="206">
        <v>0</v>
      </c>
      <c r="BL176" s="206">
        <v>0</v>
      </c>
      <c r="BM176" s="206">
        <v>0</v>
      </c>
      <c r="BN176" s="206">
        <v>0</v>
      </c>
      <c r="BO176" s="206">
        <v>0</v>
      </c>
      <c r="BP176" s="206">
        <v>0</v>
      </c>
      <c r="BQ176" s="206">
        <v>0</v>
      </c>
      <c r="BR176" s="206">
        <v>0</v>
      </c>
      <c r="BS176" s="206">
        <v>0</v>
      </c>
      <c r="BT176" s="206">
        <v>0</v>
      </c>
      <c r="BU176" s="206">
        <v>0</v>
      </c>
      <c r="BV176" s="206">
        <v>0</v>
      </c>
      <c r="BW176" s="206">
        <v>0</v>
      </c>
      <c r="BX176" s="206">
        <v>0</v>
      </c>
      <c r="BY176" s="206">
        <v>0</v>
      </c>
      <c r="BZ176" s="206">
        <v>0</v>
      </c>
      <c r="CA176" s="206">
        <v>0</v>
      </c>
      <c r="CB176" s="206">
        <v>0</v>
      </c>
      <c r="CC176" s="206">
        <v>0</v>
      </c>
      <c r="CD176" s="206">
        <v>0</v>
      </c>
      <c r="CE176" s="206">
        <v>0</v>
      </c>
      <c r="CF176" s="206">
        <v>0</v>
      </c>
      <c r="CG176" s="206">
        <v>0</v>
      </c>
      <c r="CH176" s="206">
        <v>0</v>
      </c>
      <c r="CI176" s="206">
        <v>0</v>
      </c>
      <c r="CJ176" s="206">
        <v>0</v>
      </c>
      <c r="CK176" s="206">
        <v>0</v>
      </c>
      <c r="CL176" s="206">
        <v>0</v>
      </c>
      <c r="CM176" s="206">
        <v>0</v>
      </c>
      <c r="CN176" s="206">
        <v>0</v>
      </c>
      <c r="CO176" s="206">
        <v>0</v>
      </c>
      <c r="CP176" s="206">
        <v>0</v>
      </c>
      <c r="CQ176" s="206">
        <v>0</v>
      </c>
      <c r="CR176" s="206">
        <v>0</v>
      </c>
      <c r="CS176" s="206">
        <v>0</v>
      </c>
      <c r="CT176" s="206">
        <v>0</v>
      </c>
      <c r="CU176" s="206">
        <v>0</v>
      </c>
      <c r="CV176" s="206">
        <v>0</v>
      </c>
      <c r="CW176" s="206">
        <v>0</v>
      </c>
      <c r="CX176" s="206">
        <v>0</v>
      </c>
      <c r="CY176" s="206">
        <v>0</v>
      </c>
      <c r="CZ176" s="206">
        <v>0</v>
      </c>
      <c r="DA176" s="206">
        <v>0</v>
      </c>
      <c r="DB176" s="206">
        <v>0</v>
      </c>
      <c r="DC176" s="206">
        <v>0</v>
      </c>
      <c r="DD176" s="206">
        <v>0</v>
      </c>
      <c r="DE176" s="206">
        <v>0</v>
      </c>
      <c r="DF176" s="206">
        <v>0</v>
      </c>
      <c r="DG176" s="206">
        <v>0</v>
      </c>
      <c r="DH176" s="206">
        <v>0</v>
      </c>
      <c r="DI176" s="206">
        <v>0</v>
      </c>
      <c r="DJ176" s="232">
        <v>0</v>
      </c>
      <c r="DK176" s="206">
        <v>0</v>
      </c>
      <c r="DL176" s="207">
        <v>0</v>
      </c>
      <c r="DM176" s="343">
        <f t="shared" si="132"/>
        <v>0</v>
      </c>
      <c r="DN176" s="317">
        <f t="shared" si="133"/>
        <v>0</v>
      </c>
      <c r="DO176" s="317" t="s">
        <v>420</v>
      </c>
      <c r="DP176" s="317"/>
      <c r="DQ176" s="220"/>
      <c r="DR176" s="221"/>
      <c r="DS176" s="221" t="s">
        <v>307</v>
      </c>
      <c r="DT176" s="223"/>
      <c r="DU176" s="206">
        <f t="shared" si="152"/>
        <v>0</v>
      </c>
      <c r="DV176" s="206">
        <f t="shared" si="153"/>
        <v>0</v>
      </c>
      <c r="DW176" s="206">
        <f t="shared" si="154"/>
        <v>0</v>
      </c>
      <c r="DX176" s="206">
        <f t="shared" si="155"/>
        <v>0</v>
      </c>
      <c r="DY176" s="206">
        <f t="shared" si="156"/>
        <v>0</v>
      </c>
      <c r="DZ176" s="206">
        <f t="shared" si="157"/>
        <v>0</v>
      </c>
      <c r="EA176" s="206">
        <f t="shared" si="158"/>
        <v>0</v>
      </c>
      <c r="EB176" s="206">
        <f t="shared" si="159"/>
        <v>0</v>
      </c>
      <c r="EC176" s="206">
        <f t="shared" si="160"/>
        <v>0</v>
      </c>
      <c r="ED176" s="207">
        <f t="shared" si="135"/>
        <v>0</v>
      </c>
      <c r="EE176" s="303">
        <f t="shared" si="161"/>
        <v>0</v>
      </c>
      <c r="EF176" s="306"/>
      <c r="EG176" s="314"/>
      <c r="EH176" s="101"/>
    </row>
    <row r="177" spans="1:138" s="126" customFormat="1" ht="15" hidden="1" customHeight="1" outlineLevel="2" x14ac:dyDescent="0.35">
      <c r="A177" s="41" t="s">
        <v>303</v>
      </c>
      <c r="B177" s="41">
        <v>1</v>
      </c>
      <c r="C177" s="42">
        <v>1.5</v>
      </c>
      <c r="D177" s="43"/>
      <c r="E177" s="220"/>
      <c r="F177" s="221"/>
      <c r="G177" s="221" t="s">
        <v>308</v>
      </c>
      <c r="H177" s="223"/>
      <c r="I177" s="206">
        <v>0</v>
      </c>
      <c r="J177" s="206">
        <v>0</v>
      </c>
      <c r="K177" s="206">
        <v>0</v>
      </c>
      <c r="L177" s="206">
        <v>0</v>
      </c>
      <c r="M177" s="206">
        <v>0</v>
      </c>
      <c r="N177" s="206">
        <v>0</v>
      </c>
      <c r="O177" s="206">
        <v>0</v>
      </c>
      <c r="P177" s="206">
        <v>0</v>
      </c>
      <c r="Q177" s="206">
        <v>0</v>
      </c>
      <c r="R177" s="206">
        <v>0</v>
      </c>
      <c r="S177" s="206">
        <v>0</v>
      </c>
      <c r="T177" s="206">
        <v>0</v>
      </c>
      <c r="U177" s="206">
        <v>0</v>
      </c>
      <c r="V177" s="206">
        <v>0</v>
      </c>
      <c r="W177" s="206">
        <v>0</v>
      </c>
      <c r="X177" s="206">
        <v>0</v>
      </c>
      <c r="Y177" s="206">
        <v>0</v>
      </c>
      <c r="Z177" s="206">
        <v>0</v>
      </c>
      <c r="AA177" s="206">
        <v>0</v>
      </c>
      <c r="AB177" s="206">
        <v>0</v>
      </c>
      <c r="AC177" s="206">
        <v>0</v>
      </c>
      <c r="AD177" s="206">
        <v>0</v>
      </c>
      <c r="AE177" s="206">
        <v>0</v>
      </c>
      <c r="AF177" s="206">
        <v>0</v>
      </c>
      <c r="AG177" s="206">
        <v>0</v>
      </c>
      <c r="AH177" s="206">
        <v>0</v>
      </c>
      <c r="AI177" s="206">
        <v>0</v>
      </c>
      <c r="AJ177" s="206">
        <v>0</v>
      </c>
      <c r="AK177" s="206">
        <v>0</v>
      </c>
      <c r="AL177" s="206">
        <v>0</v>
      </c>
      <c r="AM177" s="206">
        <v>0</v>
      </c>
      <c r="AN177" s="206">
        <v>0</v>
      </c>
      <c r="AO177" s="206">
        <v>0</v>
      </c>
      <c r="AP177" s="206">
        <v>0</v>
      </c>
      <c r="AQ177" s="206">
        <v>0</v>
      </c>
      <c r="AR177" s="206">
        <v>0</v>
      </c>
      <c r="AS177" s="206">
        <v>0</v>
      </c>
      <c r="AT177" s="206">
        <v>0</v>
      </c>
      <c r="AU177" s="206">
        <v>0</v>
      </c>
      <c r="AV177" s="206">
        <v>0</v>
      </c>
      <c r="AW177" s="206">
        <v>0</v>
      </c>
      <c r="AX177" s="206">
        <v>0</v>
      </c>
      <c r="AY177" s="206">
        <v>0</v>
      </c>
      <c r="AZ177" s="206">
        <v>0</v>
      </c>
      <c r="BA177" s="206">
        <v>0</v>
      </c>
      <c r="BB177" s="206">
        <v>0</v>
      </c>
      <c r="BC177" s="206">
        <v>0</v>
      </c>
      <c r="BD177" s="206">
        <v>0</v>
      </c>
      <c r="BE177" s="206">
        <v>0</v>
      </c>
      <c r="BF177" s="206">
        <v>0</v>
      </c>
      <c r="BG177" s="206">
        <v>0</v>
      </c>
      <c r="BH177" s="206">
        <v>0</v>
      </c>
      <c r="BI177" s="206">
        <v>0</v>
      </c>
      <c r="BJ177" s="206">
        <v>0</v>
      </c>
      <c r="BK177" s="206">
        <v>0</v>
      </c>
      <c r="BL177" s="206">
        <v>0</v>
      </c>
      <c r="BM177" s="206">
        <v>0</v>
      </c>
      <c r="BN177" s="206">
        <v>0</v>
      </c>
      <c r="BO177" s="206">
        <v>0</v>
      </c>
      <c r="BP177" s="206">
        <v>0</v>
      </c>
      <c r="BQ177" s="206">
        <v>0</v>
      </c>
      <c r="BR177" s="206">
        <v>0</v>
      </c>
      <c r="BS177" s="206">
        <v>0</v>
      </c>
      <c r="BT177" s="206">
        <v>0</v>
      </c>
      <c r="BU177" s="206">
        <v>0</v>
      </c>
      <c r="BV177" s="206">
        <v>0</v>
      </c>
      <c r="BW177" s="206">
        <v>0</v>
      </c>
      <c r="BX177" s="206">
        <v>0</v>
      </c>
      <c r="BY177" s="206">
        <v>0</v>
      </c>
      <c r="BZ177" s="206">
        <v>0</v>
      </c>
      <c r="CA177" s="206">
        <v>0</v>
      </c>
      <c r="CB177" s="206">
        <v>0</v>
      </c>
      <c r="CC177" s="206">
        <v>0</v>
      </c>
      <c r="CD177" s="206">
        <v>0</v>
      </c>
      <c r="CE177" s="206">
        <v>0</v>
      </c>
      <c r="CF177" s="206">
        <v>0</v>
      </c>
      <c r="CG177" s="206">
        <v>0</v>
      </c>
      <c r="CH177" s="206">
        <v>0</v>
      </c>
      <c r="CI177" s="206">
        <v>0</v>
      </c>
      <c r="CJ177" s="206">
        <v>0</v>
      </c>
      <c r="CK177" s="206">
        <v>0</v>
      </c>
      <c r="CL177" s="206">
        <v>0</v>
      </c>
      <c r="CM177" s="206">
        <v>0</v>
      </c>
      <c r="CN177" s="206">
        <v>0</v>
      </c>
      <c r="CO177" s="206">
        <v>0</v>
      </c>
      <c r="CP177" s="206">
        <v>0</v>
      </c>
      <c r="CQ177" s="206">
        <v>0</v>
      </c>
      <c r="CR177" s="206">
        <v>0</v>
      </c>
      <c r="CS177" s="206">
        <v>0</v>
      </c>
      <c r="CT177" s="206">
        <v>0</v>
      </c>
      <c r="CU177" s="206">
        <v>0</v>
      </c>
      <c r="CV177" s="206">
        <v>0</v>
      </c>
      <c r="CW177" s="206">
        <v>0</v>
      </c>
      <c r="CX177" s="206">
        <v>0</v>
      </c>
      <c r="CY177" s="206">
        <v>0</v>
      </c>
      <c r="CZ177" s="206">
        <v>0</v>
      </c>
      <c r="DA177" s="206">
        <v>0</v>
      </c>
      <c r="DB177" s="206">
        <v>0</v>
      </c>
      <c r="DC177" s="206">
        <v>0</v>
      </c>
      <c r="DD177" s="206">
        <v>0</v>
      </c>
      <c r="DE177" s="206">
        <v>0</v>
      </c>
      <c r="DF177" s="206">
        <v>0</v>
      </c>
      <c r="DG177" s="206">
        <v>0</v>
      </c>
      <c r="DH177" s="206">
        <v>0</v>
      </c>
      <c r="DI177" s="206">
        <v>0</v>
      </c>
      <c r="DJ177" s="232">
        <v>0</v>
      </c>
      <c r="DK177" s="206">
        <v>0</v>
      </c>
      <c r="DL177" s="207">
        <v>0</v>
      </c>
      <c r="DM177" s="343">
        <f t="shared" si="132"/>
        <v>0</v>
      </c>
      <c r="DN177" s="317">
        <f t="shared" si="133"/>
        <v>0</v>
      </c>
      <c r="DO177" s="317" t="s">
        <v>420</v>
      </c>
      <c r="DP177" s="317"/>
      <c r="DQ177" s="220"/>
      <c r="DR177" s="221"/>
      <c r="DS177" s="221" t="s">
        <v>308</v>
      </c>
      <c r="DT177" s="223"/>
      <c r="DU177" s="206">
        <f t="shared" si="152"/>
        <v>0</v>
      </c>
      <c r="DV177" s="206">
        <f t="shared" si="153"/>
        <v>0</v>
      </c>
      <c r="DW177" s="206">
        <f t="shared" si="154"/>
        <v>0</v>
      </c>
      <c r="DX177" s="206">
        <f t="shared" si="155"/>
        <v>0</v>
      </c>
      <c r="DY177" s="206">
        <f t="shared" si="156"/>
        <v>0</v>
      </c>
      <c r="DZ177" s="206">
        <f t="shared" si="157"/>
        <v>0</v>
      </c>
      <c r="EA177" s="206">
        <f t="shared" si="158"/>
        <v>0</v>
      </c>
      <c r="EB177" s="206">
        <f t="shared" si="159"/>
        <v>0</v>
      </c>
      <c r="EC177" s="206">
        <f t="shared" si="160"/>
        <v>0</v>
      </c>
      <c r="ED177" s="207">
        <f t="shared" si="135"/>
        <v>0</v>
      </c>
      <c r="EE177" s="303">
        <f t="shared" si="161"/>
        <v>0</v>
      </c>
      <c r="EF177" s="306"/>
      <c r="EG177" s="314"/>
      <c r="EH177" s="101"/>
    </row>
    <row r="178" spans="1:138" s="126" customFormat="1" ht="15" hidden="1" customHeight="1" outlineLevel="2" x14ac:dyDescent="0.35">
      <c r="A178" s="41" t="s">
        <v>303</v>
      </c>
      <c r="B178" s="41">
        <v>1</v>
      </c>
      <c r="C178" s="42">
        <v>1.6</v>
      </c>
      <c r="D178" s="43"/>
      <c r="E178" s="220"/>
      <c r="F178" s="221"/>
      <c r="G178" s="221" t="s">
        <v>309</v>
      </c>
      <c r="H178" s="223"/>
      <c r="I178" s="206">
        <v>0</v>
      </c>
      <c r="J178" s="206">
        <v>0</v>
      </c>
      <c r="K178" s="206">
        <v>0</v>
      </c>
      <c r="L178" s="206">
        <v>0</v>
      </c>
      <c r="M178" s="206">
        <v>0</v>
      </c>
      <c r="N178" s="206">
        <v>0</v>
      </c>
      <c r="O178" s="206">
        <v>0</v>
      </c>
      <c r="P178" s="206">
        <v>0</v>
      </c>
      <c r="Q178" s="206">
        <v>0</v>
      </c>
      <c r="R178" s="206">
        <v>0</v>
      </c>
      <c r="S178" s="206">
        <v>0</v>
      </c>
      <c r="T178" s="206">
        <v>0</v>
      </c>
      <c r="U178" s="206">
        <v>0</v>
      </c>
      <c r="V178" s="206">
        <v>0</v>
      </c>
      <c r="W178" s="206">
        <v>0</v>
      </c>
      <c r="X178" s="206">
        <v>0</v>
      </c>
      <c r="Y178" s="206">
        <v>0</v>
      </c>
      <c r="Z178" s="206">
        <v>0</v>
      </c>
      <c r="AA178" s="206">
        <v>0</v>
      </c>
      <c r="AB178" s="206">
        <v>0</v>
      </c>
      <c r="AC178" s="206">
        <v>0</v>
      </c>
      <c r="AD178" s="206">
        <v>0</v>
      </c>
      <c r="AE178" s="206">
        <v>0</v>
      </c>
      <c r="AF178" s="206">
        <v>0</v>
      </c>
      <c r="AG178" s="206">
        <v>0</v>
      </c>
      <c r="AH178" s="206">
        <v>0</v>
      </c>
      <c r="AI178" s="206">
        <v>0</v>
      </c>
      <c r="AJ178" s="206">
        <v>0</v>
      </c>
      <c r="AK178" s="206">
        <v>0</v>
      </c>
      <c r="AL178" s="206">
        <v>0</v>
      </c>
      <c r="AM178" s="206">
        <v>0</v>
      </c>
      <c r="AN178" s="206">
        <v>0</v>
      </c>
      <c r="AO178" s="206">
        <v>0</v>
      </c>
      <c r="AP178" s="206">
        <v>0</v>
      </c>
      <c r="AQ178" s="206">
        <v>0</v>
      </c>
      <c r="AR178" s="206">
        <v>0</v>
      </c>
      <c r="AS178" s="206">
        <v>0</v>
      </c>
      <c r="AT178" s="206">
        <v>0</v>
      </c>
      <c r="AU178" s="206">
        <v>0</v>
      </c>
      <c r="AV178" s="206">
        <v>0</v>
      </c>
      <c r="AW178" s="206">
        <v>0</v>
      </c>
      <c r="AX178" s="206">
        <v>0</v>
      </c>
      <c r="AY178" s="206">
        <v>0</v>
      </c>
      <c r="AZ178" s="206">
        <v>0</v>
      </c>
      <c r="BA178" s="206">
        <v>0</v>
      </c>
      <c r="BB178" s="206">
        <v>0</v>
      </c>
      <c r="BC178" s="206">
        <v>0</v>
      </c>
      <c r="BD178" s="206">
        <v>0</v>
      </c>
      <c r="BE178" s="206">
        <v>0</v>
      </c>
      <c r="BF178" s="206">
        <v>0</v>
      </c>
      <c r="BG178" s="206">
        <v>0</v>
      </c>
      <c r="BH178" s="206">
        <v>0</v>
      </c>
      <c r="BI178" s="206">
        <v>0</v>
      </c>
      <c r="BJ178" s="206">
        <v>0</v>
      </c>
      <c r="BK178" s="206">
        <v>0</v>
      </c>
      <c r="BL178" s="206">
        <v>0</v>
      </c>
      <c r="BM178" s="206">
        <v>0</v>
      </c>
      <c r="BN178" s="206">
        <v>0</v>
      </c>
      <c r="BO178" s="206">
        <v>0</v>
      </c>
      <c r="BP178" s="206">
        <v>0</v>
      </c>
      <c r="BQ178" s="206">
        <v>0</v>
      </c>
      <c r="BR178" s="206">
        <v>0</v>
      </c>
      <c r="BS178" s="206">
        <v>0</v>
      </c>
      <c r="BT178" s="206">
        <v>0</v>
      </c>
      <c r="BU178" s="206">
        <v>0</v>
      </c>
      <c r="BV178" s="206">
        <v>0</v>
      </c>
      <c r="BW178" s="206">
        <v>0</v>
      </c>
      <c r="BX178" s="206">
        <v>0</v>
      </c>
      <c r="BY178" s="206">
        <v>0</v>
      </c>
      <c r="BZ178" s="206">
        <v>0</v>
      </c>
      <c r="CA178" s="206">
        <v>0</v>
      </c>
      <c r="CB178" s="206">
        <v>0</v>
      </c>
      <c r="CC178" s="206">
        <v>0</v>
      </c>
      <c r="CD178" s="206">
        <v>0</v>
      </c>
      <c r="CE178" s="206">
        <v>0</v>
      </c>
      <c r="CF178" s="206">
        <v>0</v>
      </c>
      <c r="CG178" s="206">
        <v>0</v>
      </c>
      <c r="CH178" s="206">
        <v>0</v>
      </c>
      <c r="CI178" s="206">
        <v>0</v>
      </c>
      <c r="CJ178" s="206">
        <v>0</v>
      </c>
      <c r="CK178" s="206">
        <v>0</v>
      </c>
      <c r="CL178" s="206">
        <v>0</v>
      </c>
      <c r="CM178" s="206">
        <v>0</v>
      </c>
      <c r="CN178" s="206">
        <v>0</v>
      </c>
      <c r="CO178" s="206">
        <v>0</v>
      </c>
      <c r="CP178" s="206">
        <v>0</v>
      </c>
      <c r="CQ178" s="206">
        <v>0</v>
      </c>
      <c r="CR178" s="206">
        <v>0</v>
      </c>
      <c r="CS178" s="206">
        <v>0</v>
      </c>
      <c r="CT178" s="206">
        <v>0</v>
      </c>
      <c r="CU178" s="206">
        <v>0</v>
      </c>
      <c r="CV178" s="206">
        <v>0</v>
      </c>
      <c r="CW178" s="206">
        <v>0</v>
      </c>
      <c r="CX178" s="206">
        <v>0</v>
      </c>
      <c r="CY178" s="206">
        <v>0</v>
      </c>
      <c r="CZ178" s="206">
        <v>0</v>
      </c>
      <c r="DA178" s="206">
        <v>0</v>
      </c>
      <c r="DB178" s="206">
        <v>0</v>
      </c>
      <c r="DC178" s="206">
        <v>0</v>
      </c>
      <c r="DD178" s="206">
        <v>0</v>
      </c>
      <c r="DE178" s="206">
        <v>0</v>
      </c>
      <c r="DF178" s="206">
        <v>0</v>
      </c>
      <c r="DG178" s="206">
        <v>0</v>
      </c>
      <c r="DH178" s="206">
        <v>0</v>
      </c>
      <c r="DI178" s="206">
        <v>0</v>
      </c>
      <c r="DJ178" s="232">
        <v>0</v>
      </c>
      <c r="DK178" s="206">
        <v>0</v>
      </c>
      <c r="DL178" s="207">
        <v>0</v>
      </c>
      <c r="DM178" s="343">
        <f t="shared" si="132"/>
        <v>0</v>
      </c>
      <c r="DN178" s="317">
        <f t="shared" si="133"/>
        <v>0</v>
      </c>
      <c r="DO178" s="317" t="s">
        <v>420</v>
      </c>
      <c r="DP178" s="317"/>
      <c r="DQ178" s="220"/>
      <c r="DR178" s="221"/>
      <c r="DS178" s="221" t="s">
        <v>309</v>
      </c>
      <c r="DT178" s="223"/>
      <c r="DU178" s="206">
        <f t="shared" si="152"/>
        <v>0</v>
      </c>
      <c r="DV178" s="206">
        <f t="shared" si="153"/>
        <v>0</v>
      </c>
      <c r="DW178" s="206">
        <f t="shared" si="154"/>
        <v>0</v>
      </c>
      <c r="DX178" s="206">
        <f t="shared" si="155"/>
        <v>0</v>
      </c>
      <c r="DY178" s="206">
        <f t="shared" si="156"/>
        <v>0</v>
      </c>
      <c r="DZ178" s="206">
        <f t="shared" si="157"/>
        <v>0</v>
      </c>
      <c r="EA178" s="206">
        <f t="shared" si="158"/>
        <v>0</v>
      </c>
      <c r="EB178" s="206">
        <f t="shared" si="159"/>
        <v>0</v>
      </c>
      <c r="EC178" s="206">
        <f t="shared" si="160"/>
        <v>0</v>
      </c>
      <c r="ED178" s="207">
        <f t="shared" si="135"/>
        <v>0</v>
      </c>
      <c r="EE178" s="303">
        <f t="shared" si="161"/>
        <v>0</v>
      </c>
      <c r="EF178" s="306"/>
      <c r="EG178" s="314"/>
      <c r="EH178" s="101"/>
    </row>
    <row r="179" spans="1:138" s="126" customFormat="1" ht="15" hidden="1" customHeight="1" outlineLevel="2" x14ac:dyDescent="0.35">
      <c r="A179" s="41" t="s">
        <v>303</v>
      </c>
      <c r="B179" s="41">
        <v>1</v>
      </c>
      <c r="C179" s="42">
        <v>1.7</v>
      </c>
      <c r="D179" s="43"/>
      <c r="E179" s="220"/>
      <c r="F179" s="221"/>
      <c r="G179" s="221" t="s">
        <v>310</v>
      </c>
      <c r="H179" s="223"/>
      <c r="I179" s="206">
        <v>0</v>
      </c>
      <c r="J179" s="206">
        <v>0</v>
      </c>
      <c r="K179" s="206">
        <v>0</v>
      </c>
      <c r="L179" s="206">
        <v>0</v>
      </c>
      <c r="M179" s="206">
        <v>0</v>
      </c>
      <c r="N179" s="206">
        <v>0</v>
      </c>
      <c r="O179" s="206">
        <v>0</v>
      </c>
      <c r="P179" s="206">
        <v>0</v>
      </c>
      <c r="Q179" s="206">
        <v>0</v>
      </c>
      <c r="R179" s="206">
        <v>0</v>
      </c>
      <c r="S179" s="206">
        <v>0</v>
      </c>
      <c r="T179" s="206">
        <v>0</v>
      </c>
      <c r="U179" s="206">
        <v>0</v>
      </c>
      <c r="V179" s="206">
        <v>0</v>
      </c>
      <c r="W179" s="206">
        <v>0</v>
      </c>
      <c r="X179" s="206">
        <v>0</v>
      </c>
      <c r="Y179" s="206">
        <v>0</v>
      </c>
      <c r="Z179" s="206">
        <v>0</v>
      </c>
      <c r="AA179" s="206">
        <v>0</v>
      </c>
      <c r="AB179" s="206">
        <v>0</v>
      </c>
      <c r="AC179" s="206">
        <v>0</v>
      </c>
      <c r="AD179" s="206">
        <v>0</v>
      </c>
      <c r="AE179" s="206">
        <v>0</v>
      </c>
      <c r="AF179" s="206">
        <v>0</v>
      </c>
      <c r="AG179" s="206">
        <v>0</v>
      </c>
      <c r="AH179" s="206">
        <v>0</v>
      </c>
      <c r="AI179" s="206">
        <v>0</v>
      </c>
      <c r="AJ179" s="206">
        <v>0</v>
      </c>
      <c r="AK179" s="206">
        <v>0</v>
      </c>
      <c r="AL179" s="206">
        <v>0</v>
      </c>
      <c r="AM179" s="206">
        <v>0</v>
      </c>
      <c r="AN179" s="206">
        <v>0</v>
      </c>
      <c r="AO179" s="206">
        <v>0</v>
      </c>
      <c r="AP179" s="206">
        <v>0</v>
      </c>
      <c r="AQ179" s="206">
        <v>0</v>
      </c>
      <c r="AR179" s="206">
        <v>0</v>
      </c>
      <c r="AS179" s="206">
        <v>0</v>
      </c>
      <c r="AT179" s="206">
        <v>0</v>
      </c>
      <c r="AU179" s="206">
        <v>0</v>
      </c>
      <c r="AV179" s="206">
        <v>0</v>
      </c>
      <c r="AW179" s="206">
        <v>0</v>
      </c>
      <c r="AX179" s="206">
        <v>0</v>
      </c>
      <c r="AY179" s="206">
        <v>0</v>
      </c>
      <c r="AZ179" s="206">
        <v>0</v>
      </c>
      <c r="BA179" s="206">
        <v>0</v>
      </c>
      <c r="BB179" s="206">
        <v>0</v>
      </c>
      <c r="BC179" s="206">
        <v>0</v>
      </c>
      <c r="BD179" s="206">
        <v>0</v>
      </c>
      <c r="BE179" s="206">
        <v>0</v>
      </c>
      <c r="BF179" s="206">
        <v>0</v>
      </c>
      <c r="BG179" s="206">
        <v>0</v>
      </c>
      <c r="BH179" s="206">
        <v>0</v>
      </c>
      <c r="BI179" s="206">
        <v>0</v>
      </c>
      <c r="BJ179" s="206">
        <v>0</v>
      </c>
      <c r="BK179" s="206">
        <v>0</v>
      </c>
      <c r="BL179" s="206">
        <v>0</v>
      </c>
      <c r="BM179" s="206">
        <v>0</v>
      </c>
      <c r="BN179" s="206">
        <v>0</v>
      </c>
      <c r="BO179" s="206">
        <v>0</v>
      </c>
      <c r="BP179" s="206">
        <v>0</v>
      </c>
      <c r="BQ179" s="206">
        <v>0</v>
      </c>
      <c r="BR179" s="206">
        <v>0</v>
      </c>
      <c r="BS179" s="206">
        <v>0</v>
      </c>
      <c r="BT179" s="206">
        <v>0</v>
      </c>
      <c r="BU179" s="206">
        <v>0</v>
      </c>
      <c r="BV179" s="206">
        <v>0</v>
      </c>
      <c r="BW179" s="206">
        <v>0</v>
      </c>
      <c r="BX179" s="206">
        <v>0</v>
      </c>
      <c r="BY179" s="206">
        <v>0</v>
      </c>
      <c r="BZ179" s="206">
        <v>0</v>
      </c>
      <c r="CA179" s="206">
        <v>0</v>
      </c>
      <c r="CB179" s="206">
        <v>0</v>
      </c>
      <c r="CC179" s="206">
        <v>0</v>
      </c>
      <c r="CD179" s="206">
        <v>0</v>
      </c>
      <c r="CE179" s="206">
        <v>0</v>
      </c>
      <c r="CF179" s="206">
        <v>0</v>
      </c>
      <c r="CG179" s="206">
        <v>0</v>
      </c>
      <c r="CH179" s="206">
        <v>0</v>
      </c>
      <c r="CI179" s="206">
        <v>0</v>
      </c>
      <c r="CJ179" s="206">
        <v>0</v>
      </c>
      <c r="CK179" s="206">
        <v>0</v>
      </c>
      <c r="CL179" s="206">
        <v>0</v>
      </c>
      <c r="CM179" s="206">
        <v>0</v>
      </c>
      <c r="CN179" s="206">
        <v>0</v>
      </c>
      <c r="CO179" s="206">
        <v>0</v>
      </c>
      <c r="CP179" s="206">
        <v>0</v>
      </c>
      <c r="CQ179" s="206">
        <v>0</v>
      </c>
      <c r="CR179" s="206">
        <v>0</v>
      </c>
      <c r="CS179" s="206">
        <v>0</v>
      </c>
      <c r="CT179" s="206">
        <v>0</v>
      </c>
      <c r="CU179" s="206">
        <v>0</v>
      </c>
      <c r="CV179" s="206">
        <v>0</v>
      </c>
      <c r="CW179" s="206">
        <v>0</v>
      </c>
      <c r="CX179" s="206">
        <v>0</v>
      </c>
      <c r="CY179" s="206">
        <v>0</v>
      </c>
      <c r="CZ179" s="206">
        <v>0</v>
      </c>
      <c r="DA179" s="206">
        <v>0</v>
      </c>
      <c r="DB179" s="206">
        <v>0</v>
      </c>
      <c r="DC179" s="206">
        <v>0</v>
      </c>
      <c r="DD179" s="206">
        <v>0</v>
      </c>
      <c r="DE179" s="206">
        <v>0</v>
      </c>
      <c r="DF179" s="206">
        <v>0</v>
      </c>
      <c r="DG179" s="206">
        <v>0</v>
      </c>
      <c r="DH179" s="206">
        <v>0</v>
      </c>
      <c r="DI179" s="206">
        <v>0</v>
      </c>
      <c r="DJ179" s="232">
        <v>0</v>
      </c>
      <c r="DK179" s="206">
        <v>0</v>
      </c>
      <c r="DL179" s="207">
        <v>0</v>
      </c>
      <c r="DM179" s="343">
        <f t="shared" si="132"/>
        <v>0</v>
      </c>
      <c r="DN179" s="317">
        <f t="shared" si="133"/>
        <v>0</v>
      </c>
      <c r="DO179" s="317" t="s">
        <v>420</v>
      </c>
      <c r="DP179" s="317"/>
      <c r="DQ179" s="220"/>
      <c r="DR179" s="221"/>
      <c r="DS179" s="221" t="s">
        <v>310</v>
      </c>
      <c r="DT179" s="223"/>
      <c r="DU179" s="206">
        <f t="shared" si="152"/>
        <v>0</v>
      </c>
      <c r="DV179" s="206">
        <f t="shared" si="153"/>
        <v>0</v>
      </c>
      <c r="DW179" s="206">
        <f t="shared" si="154"/>
        <v>0</v>
      </c>
      <c r="DX179" s="206">
        <f t="shared" si="155"/>
        <v>0</v>
      </c>
      <c r="DY179" s="206">
        <f t="shared" si="156"/>
        <v>0</v>
      </c>
      <c r="DZ179" s="206">
        <f t="shared" si="157"/>
        <v>0</v>
      </c>
      <c r="EA179" s="206">
        <f t="shared" si="158"/>
        <v>0</v>
      </c>
      <c r="EB179" s="206">
        <f t="shared" si="159"/>
        <v>0</v>
      </c>
      <c r="EC179" s="206">
        <f t="shared" si="160"/>
        <v>0</v>
      </c>
      <c r="ED179" s="207">
        <f t="shared" si="135"/>
        <v>0</v>
      </c>
      <c r="EE179" s="303">
        <f t="shared" si="161"/>
        <v>0</v>
      </c>
      <c r="EF179" s="306"/>
      <c r="EG179" s="314"/>
      <c r="EH179" s="101"/>
    </row>
    <row r="180" spans="1:138" s="126" customFormat="1" ht="15" hidden="1" customHeight="1" outlineLevel="2" x14ac:dyDescent="0.35">
      <c r="A180" s="41" t="s">
        <v>303</v>
      </c>
      <c r="B180" s="41">
        <v>1</v>
      </c>
      <c r="C180" s="42">
        <v>1.8</v>
      </c>
      <c r="D180" s="43"/>
      <c r="E180" s="220"/>
      <c r="F180" s="221"/>
      <c r="G180" s="221" t="s">
        <v>311</v>
      </c>
      <c r="H180" s="223"/>
      <c r="I180" s="206">
        <v>0</v>
      </c>
      <c r="J180" s="206">
        <v>0</v>
      </c>
      <c r="K180" s="206">
        <v>0</v>
      </c>
      <c r="L180" s="206">
        <v>0</v>
      </c>
      <c r="M180" s="206">
        <v>0</v>
      </c>
      <c r="N180" s="206">
        <v>0</v>
      </c>
      <c r="O180" s="206">
        <v>0</v>
      </c>
      <c r="P180" s="206">
        <v>0</v>
      </c>
      <c r="Q180" s="206">
        <v>0</v>
      </c>
      <c r="R180" s="206">
        <v>0</v>
      </c>
      <c r="S180" s="206">
        <v>0</v>
      </c>
      <c r="T180" s="206">
        <v>0</v>
      </c>
      <c r="U180" s="206">
        <v>0</v>
      </c>
      <c r="V180" s="206">
        <v>0</v>
      </c>
      <c r="W180" s="206">
        <v>0</v>
      </c>
      <c r="X180" s="206">
        <v>0</v>
      </c>
      <c r="Y180" s="206">
        <v>0</v>
      </c>
      <c r="Z180" s="206">
        <v>0</v>
      </c>
      <c r="AA180" s="206">
        <v>0</v>
      </c>
      <c r="AB180" s="206">
        <v>0</v>
      </c>
      <c r="AC180" s="206">
        <v>0</v>
      </c>
      <c r="AD180" s="206">
        <v>0</v>
      </c>
      <c r="AE180" s="206">
        <v>0</v>
      </c>
      <c r="AF180" s="206">
        <v>0</v>
      </c>
      <c r="AG180" s="206">
        <v>0</v>
      </c>
      <c r="AH180" s="206">
        <v>0</v>
      </c>
      <c r="AI180" s="206">
        <v>0</v>
      </c>
      <c r="AJ180" s="206">
        <v>0</v>
      </c>
      <c r="AK180" s="206">
        <v>0</v>
      </c>
      <c r="AL180" s="206">
        <v>0</v>
      </c>
      <c r="AM180" s="206">
        <v>0</v>
      </c>
      <c r="AN180" s="206">
        <v>0</v>
      </c>
      <c r="AO180" s="206">
        <v>0</v>
      </c>
      <c r="AP180" s="206">
        <v>0</v>
      </c>
      <c r="AQ180" s="206">
        <v>0</v>
      </c>
      <c r="AR180" s="206">
        <v>0</v>
      </c>
      <c r="AS180" s="206">
        <v>0</v>
      </c>
      <c r="AT180" s="206">
        <v>0</v>
      </c>
      <c r="AU180" s="206">
        <v>0</v>
      </c>
      <c r="AV180" s="206">
        <v>0</v>
      </c>
      <c r="AW180" s="206">
        <v>0</v>
      </c>
      <c r="AX180" s="206">
        <v>0</v>
      </c>
      <c r="AY180" s="206">
        <v>0</v>
      </c>
      <c r="AZ180" s="206">
        <v>0</v>
      </c>
      <c r="BA180" s="206">
        <v>0</v>
      </c>
      <c r="BB180" s="206">
        <v>0</v>
      </c>
      <c r="BC180" s="206">
        <v>0</v>
      </c>
      <c r="BD180" s="206">
        <v>0</v>
      </c>
      <c r="BE180" s="206">
        <v>0</v>
      </c>
      <c r="BF180" s="206">
        <v>0</v>
      </c>
      <c r="BG180" s="206">
        <v>0</v>
      </c>
      <c r="BH180" s="206">
        <v>0</v>
      </c>
      <c r="BI180" s="206">
        <v>0</v>
      </c>
      <c r="BJ180" s="206">
        <v>0</v>
      </c>
      <c r="BK180" s="206">
        <v>0</v>
      </c>
      <c r="BL180" s="206">
        <v>0</v>
      </c>
      <c r="BM180" s="206">
        <v>0</v>
      </c>
      <c r="BN180" s="206">
        <v>0</v>
      </c>
      <c r="BO180" s="206">
        <v>0</v>
      </c>
      <c r="BP180" s="206">
        <v>0</v>
      </c>
      <c r="BQ180" s="206">
        <v>0</v>
      </c>
      <c r="BR180" s="206">
        <v>0</v>
      </c>
      <c r="BS180" s="206">
        <v>0</v>
      </c>
      <c r="BT180" s="206">
        <v>0</v>
      </c>
      <c r="BU180" s="206">
        <v>0</v>
      </c>
      <c r="BV180" s="206">
        <v>0</v>
      </c>
      <c r="BW180" s="206">
        <v>0</v>
      </c>
      <c r="BX180" s="206">
        <v>0</v>
      </c>
      <c r="BY180" s="206">
        <v>0</v>
      </c>
      <c r="BZ180" s="206">
        <v>0</v>
      </c>
      <c r="CA180" s="206">
        <v>0</v>
      </c>
      <c r="CB180" s="206">
        <v>0</v>
      </c>
      <c r="CC180" s="206">
        <v>0</v>
      </c>
      <c r="CD180" s="206">
        <v>0</v>
      </c>
      <c r="CE180" s="206">
        <v>0</v>
      </c>
      <c r="CF180" s="206">
        <v>0</v>
      </c>
      <c r="CG180" s="206">
        <v>0</v>
      </c>
      <c r="CH180" s="206">
        <v>0</v>
      </c>
      <c r="CI180" s="206">
        <v>0</v>
      </c>
      <c r="CJ180" s="206">
        <v>0</v>
      </c>
      <c r="CK180" s="206">
        <v>0</v>
      </c>
      <c r="CL180" s="206">
        <v>0</v>
      </c>
      <c r="CM180" s="206">
        <v>0</v>
      </c>
      <c r="CN180" s="206">
        <v>0</v>
      </c>
      <c r="CO180" s="206">
        <v>0</v>
      </c>
      <c r="CP180" s="206">
        <v>0</v>
      </c>
      <c r="CQ180" s="206">
        <v>0</v>
      </c>
      <c r="CR180" s="206">
        <v>0</v>
      </c>
      <c r="CS180" s="206">
        <v>0</v>
      </c>
      <c r="CT180" s="206">
        <v>0</v>
      </c>
      <c r="CU180" s="206">
        <v>0</v>
      </c>
      <c r="CV180" s="206">
        <v>0</v>
      </c>
      <c r="CW180" s="206">
        <v>0</v>
      </c>
      <c r="CX180" s="206">
        <v>0</v>
      </c>
      <c r="CY180" s="206">
        <v>0</v>
      </c>
      <c r="CZ180" s="206">
        <v>0</v>
      </c>
      <c r="DA180" s="206">
        <v>0</v>
      </c>
      <c r="DB180" s="206">
        <v>0</v>
      </c>
      <c r="DC180" s="206">
        <v>0</v>
      </c>
      <c r="DD180" s="206">
        <v>0</v>
      </c>
      <c r="DE180" s="206">
        <v>0</v>
      </c>
      <c r="DF180" s="206">
        <v>0</v>
      </c>
      <c r="DG180" s="206">
        <v>0</v>
      </c>
      <c r="DH180" s="206">
        <v>0</v>
      </c>
      <c r="DI180" s="206">
        <v>0</v>
      </c>
      <c r="DJ180" s="232">
        <v>0</v>
      </c>
      <c r="DK180" s="206">
        <v>0</v>
      </c>
      <c r="DL180" s="207">
        <v>0</v>
      </c>
      <c r="DM180" s="343">
        <f t="shared" si="132"/>
        <v>0</v>
      </c>
      <c r="DN180" s="317">
        <f t="shared" si="133"/>
        <v>0</v>
      </c>
      <c r="DO180" s="317" t="s">
        <v>420</v>
      </c>
      <c r="DP180" s="317"/>
      <c r="DQ180" s="220"/>
      <c r="DR180" s="221"/>
      <c r="DS180" s="221" t="s">
        <v>311</v>
      </c>
      <c r="DT180" s="223"/>
      <c r="DU180" s="206">
        <f t="shared" si="152"/>
        <v>0</v>
      </c>
      <c r="DV180" s="206">
        <f t="shared" si="153"/>
        <v>0</v>
      </c>
      <c r="DW180" s="206">
        <f t="shared" si="154"/>
        <v>0</v>
      </c>
      <c r="DX180" s="206">
        <f t="shared" si="155"/>
        <v>0</v>
      </c>
      <c r="DY180" s="206">
        <f t="shared" si="156"/>
        <v>0</v>
      </c>
      <c r="DZ180" s="206">
        <f t="shared" si="157"/>
        <v>0</v>
      </c>
      <c r="EA180" s="206">
        <f t="shared" si="158"/>
        <v>0</v>
      </c>
      <c r="EB180" s="206">
        <f t="shared" si="159"/>
        <v>0</v>
      </c>
      <c r="EC180" s="206">
        <f t="shared" si="160"/>
        <v>0</v>
      </c>
      <c r="ED180" s="207">
        <f t="shared" si="135"/>
        <v>0</v>
      </c>
      <c r="EE180" s="303">
        <f t="shared" si="161"/>
        <v>0</v>
      </c>
      <c r="EF180" s="306"/>
      <c r="EG180" s="314"/>
      <c r="EH180" s="101"/>
    </row>
    <row r="181" spans="1:138" s="126" customFormat="1" ht="15" hidden="1" customHeight="1" outlineLevel="1" x14ac:dyDescent="0.35">
      <c r="A181" s="131" t="s">
        <v>303</v>
      </c>
      <c r="B181" s="131">
        <v>2</v>
      </c>
      <c r="C181" s="132"/>
      <c r="D181" s="133"/>
      <c r="E181" s="238"/>
      <c r="F181" s="239" t="s">
        <v>291</v>
      </c>
      <c r="G181" s="239"/>
      <c r="H181" s="240"/>
      <c r="I181" s="241">
        <v>0</v>
      </c>
      <c r="J181" s="241">
        <v>0</v>
      </c>
      <c r="K181" s="241">
        <v>0</v>
      </c>
      <c r="L181" s="241">
        <v>0</v>
      </c>
      <c r="M181" s="241">
        <v>0</v>
      </c>
      <c r="N181" s="241">
        <v>0</v>
      </c>
      <c r="O181" s="241">
        <v>0</v>
      </c>
      <c r="P181" s="241">
        <v>0</v>
      </c>
      <c r="Q181" s="241">
        <v>0</v>
      </c>
      <c r="R181" s="241">
        <v>0</v>
      </c>
      <c r="S181" s="241">
        <v>0</v>
      </c>
      <c r="T181" s="241">
        <v>0</v>
      </c>
      <c r="U181" s="241">
        <v>0</v>
      </c>
      <c r="V181" s="241">
        <v>0</v>
      </c>
      <c r="W181" s="241">
        <v>0</v>
      </c>
      <c r="X181" s="241">
        <v>0</v>
      </c>
      <c r="Y181" s="241">
        <v>0</v>
      </c>
      <c r="Z181" s="241">
        <v>0</v>
      </c>
      <c r="AA181" s="241">
        <v>0</v>
      </c>
      <c r="AB181" s="241">
        <v>0</v>
      </c>
      <c r="AC181" s="241">
        <v>0</v>
      </c>
      <c r="AD181" s="241">
        <v>0</v>
      </c>
      <c r="AE181" s="241">
        <v>0</v>
      </c>
      <c r="AF181" s="241">
        <v>0</v>
      </c>
      <c r="AG181" s="241">
        <v>0</v>
      </c>
      <c r="AH181" s="241">
        <v>0</v>
      </c>
      <c r="AI181" s="241">
        <v>0</v>
      </c>
      <c r="AJ181" s="241">
        <v>0</v>
      </c>
      <c r="AK181" s="241">
        <v>0</v>
      </c>
      <c r="AL181" s="241">
        <v>0</v>
      </c>
      <c r="AM181" s="241">
        <v>0</v>
      </c>
      <c r="AN181" s="241">
        <v>0</v>
      </c>
      <c r="AO181" s="241">
        <v>0</v>
      </c>
      <c r="AP181" s="241">
        <v>0</v>
      </c>
      <c r="AQ181" s="241">
        <v>0</v>
      </c>
      <c r="AR181" s="241">
        <v>0</v>
      </c>
      <c r="AS181" s="241">
        <v>0</v>
      </c>
      <c r="AT181" s="241">
        <v>0</v>
      </c>
      <c r="AU181" s="241">
        <v>0</v>
      </c>
      <c r="AV181" s="241">
        <v>0</v>
      </c>
      <c r="AW181" s="241">
        <v>0</v>
      </c>
      <c r="AX181" s="241">
        <v>0</v>
      </c>
      <c r="AY181" s="241">
        <v>0</v>
      </c>
      <c r="AZ181" s="241">
        <v>0</v>
      </c>
      <c r="BA181" s="241">
        <v>0</v>
      </c>
      <c r="BB181" s="241">
        <v>0</v>
      </c>
      <c r="BC181" s="241">
        <v>0</v>
      </c>
      <c r="BD181" s="241">
        <v>0</v>
      </c>
      <c r="BE181" s="241">
        <v>0</v>
      </c>
      <c r="BF181" s="241">
        <v>0</v>
      </c>
      <c r="BG181" s="241">
        <v>0</v>
      </c>
      <c r="BH181" s="241">
        <v>0</v>
      </c>
      <c r="BI181" s="241">
        <v>0</v>
      </c>
      <c r="BJ181" s="241">
        <v>0</v>
      </c>
      <c r="BK181" s="241">
        <v>0</v>
      </c>
      <c r="BL181" s="241">
        <v>0</v>
      </c>
      <c r="BM181" s="241">
        <v>0</v>
      </c>
      <c r="BN181" s="241">
        <v>0</v>
      </c>
      <c r="BO181" s="241">
        <v>0</v>
      </c>
      <c r="BP181" s="241">
        <v>0</v>
      </c>
      <c r="BQ181" s="241">
        <v>0</v>
      </c>
      <c r="BR181" s="241">
        <v>0</v>
      </c>
      <c r="BS181" s="241">
        <v>0</v>
      </c>
      <c r="BT181" s="241">
        <v>0</v>
      </c>
      <c r="BU181" s="241">
        <v>0</v>
      </c>
      <c r="BV181" s="241">
        <v>0</v>
      </c>
      <c r="BW181" s="241">
        <v>0</v>
      </c>
      <c r="BX181" s="241">
        <v>0</v>
      </c>
      <c r="BY181" s="241">
        <v>0</v>
      </c>
      <c r="BZ181" s="241">
        <v>0</v>
      </c>
      <c r="CA181" s="241">
        <v>0</v>
      </c>
      <c r="CB181" s="241">
        <v>0</v>
      </c>
      <c r="CC181" s="241">
        <v>0</v>
      </c>
      <c r="CD181" s="241">
        <v>0</v>
      </c>
      <c r="CE181" s="241">
        <v>0</v>
      </c>
      <c r="CF181" s="241">
        <v>0</v>
      </c>
      <c r="CG181" s="241">
        <v>0</v>
      </c>
      <c r="CH181" s="241">
        <v>0</v>
      </c>
      <c r="CI181" s="241">
        <v>0</v>
      </c>
      <c r="CJ181" s="241">
        <v>0</v>
      </c>
      <c r="CK181" s="241">
        <v>0</v>
      </c>
      <c r="CL181" s="241">
        <v>0</v>
      </c>
      <c r="CM181" s="241">
        <v>0</v>
      </c>
      <c r="CN181" s="241">
        <v>0</v>
      </c>
      <c r="CO181" s="241">
        <v>0</v>
      </c>
      <c r="CP181" s="241">
        <v>0</v>
      </c>
      <c r="CQ181" s="241">
        <v>0</v>
      </c>
      <c r="CR181" s="241">
        <v>0</v>
      </c>
      <c r="CS181" s="241">
        <v>0</v>
      </c>
      <c r="CT181" s="241">
        <v>0</v>
      </c>
      <c r="CU181" s="241">
        <v>0</v>
      </c>
      <c r="CV181" s="241">
        <v>0</v>
      </c>
      <c r="CW181" s="241">
        <v>0</v>
      </c>
      <c r="CX181" s="241">
        <v>0</v>
      </c>
      <c r="CY181" s="241">
        <v>0</v>
      </c>
      <c r="CZ181" s="241">
        <v>0</v>
      </c>
      <c r="DA181" s="241">
        <v>0</v>
      </c>
      <c r="DB181" s="241">
        <v>0</v>
      </c>
      <c r="DC181" s="241">
        <v>0</v>
      </c>
      <c r="DD181" s="241">
        <v>0</v>
      </c>
      <c r="DE181" s="241">
        <v>0</v>
      </c>
      <c r="DF181" s="241">
        <v>0</v>
      </c>
      <c r="DG181" s="241">
        <v>0</v>
      </c>
      <c r="DH181" s="241">
        <v>0</v>
      </c>
      <c r="DI181" s="241">
        <v>0</v>
      </c>
      <c r="DJ181" s="241">
        <v>0</v>
      </c>
      <c r="DK181" s="241">
        <v>0</v>
      </c>
      <c r="DL181" s="242">
        <v>0</v>
      </c>
      <c r="DM181" s="343">
        <f t="shared" si="132"/>
        <v>0</v>
      </c>
      <c r="DN181" s="317">
        <f t="shared" si="133"/>
        <v>0</v>
      </c>
      <c r="DO181" s="317"/>
      <c r="DP181" s="317"/>
      <c r="DQ181" s="238"/>
      <c r="DR181" s="239" t="s">
        <v>291</v>
      </c>
      <c r="DS181" s="239"/>
      <c r="DT181" s="240"/>
      <c r="DU181" s="241">
        <f t="shared" ref="DU181:EC181" si="162">SUM(DU182:DU189)</f>
        <v>-0.5242165650276237</v>
      </c>
      <c r="DV181" s="241">
        <f t="shared" si="162"/>
        <v>-3.1453099093232191</v>
      </c>
      <c r="DW181" s="241">
        <f t="shared" si="162"/>
        <v>-12.057034857723133</v>
      </c>
      <c r="DX181" s="241">
        <f t="shared" si="162"/>
        <v>3.7023913933597499E-16</v>
      </c>
      <c r="DY181" s="241">
        <f t="shared" si="162"/>
        <v>-2.5936023042025401E-16</v>
      </c>
      <c r="DZ181" s="241">
        <f t="shared" si="162"/>
        <v>0</v>
      </c>
      <c r="EA181" s="241">
        <f t="shared" si="162"/>
        <v>0</v>
      </c>
      <c r="EB181" s="241">
        <f t="shared" si="162"/>
        <v>-66.336174109771633</v>
      </c>
      <c r="EC181" s="241">
        <f t="shared" si="162"/>
        <v>0</v>
      </c>
      <c r="ED181" s="242">
        <f t="shared" si="135"/>
        <v>-82.062735441845604</v>
      </c>
      <c r="EE181" s="305"/>
      <c r="EF181" s="306"/>
      <c r="EG181" s="314"/>
      <c r="EH181" s="101"/>
    </row>
    <row r="182" spans="1:138" s="126" customFormat="1" ht="15" hidden="1" customHeight="1" outlineLevel="2" x14ac:dyDescent="0.35">
      <c r="A182" s="41" t="s">
        <v>303</v>
      </c>
      <c r="B182" s="41">
        <v>2</v>
      </c>
      <c r="C182" s="42">
        <v>2.1</v>
      </c>
      <c r="D182" s="43"/>
      <c r="E182" s="220"/>
      <c r="F182" s="221"/>
      <c r="G182" s="221" t="s">
        <v>304</v>
      </c>
      <c r="H182" s="223"/>
      <c r="I182" s="206">
        <v>-486.22107196628298</v>
      </c>
      <c r="J182" s="206">
        <v>-486.22107196628798</v>
      </c>
      <c r="K182" s="206">
        <v>-486.22215665018803</v>
      </c>
      <c r="L182" s="206">
        <v>-486.22218578223101</v>
      </c>
      <c r="M182" s="206">
        <v>-486.22212151870502</v>
      </c>
      <c r="N182" s="206">
        <v>-486.22215665020099</v>
      </c>
      <c r="O182" s="206">
        <v>-486.22107196629099</v>
      </c>
      <c r="P182" s="206">
        <v>-486.222185782228</v>
      </c>
      <c r="Q182" s="206">
        <v>-486.22322888008898</v>
      </c>
      <c r="R182" s="206">
        <v>-486.22316787711202</v>
      </c>
      <c r="S182" s="206">
        <v>-486.22107196628798</v>
      </c>
      <c r="T182" s="206">
        <v>-486.22434672048303</v>
      </c>
      <c r="U182" s="206">
        <v>-486.22107196628798</v>
      </c>
      <c r="V182" s="206">
        <v>-486.22107196629003</v>
      </c>
      <c r="W182" s="206">
        <v>-486.22320620261502</v>
      </c>
      <c r="X182" s="206">
        <v>-486.222185782233</v>
      </c>
      <c r="Y182" s="206">
        <v>-486.22107196629099</v>
      </c>
      <c r="Z182" s="206">
        <v>-486.22322888008898</v>
      </c>
      <c r="AA182" s="206">
        <v>-486.22107196628701</v>
      </c>
      <c r="AB182" s="206">
        <v>-486.22428169304601</v>
      </c>
      <c r="AC182" s="206">
        <v>-486.22215665019002</v>
      </c>
      <c r="AD182" s="206">
        <v>-486.22107196629099</v>
      </c>
      <c r="AE182" s="206">
        <v>-486.22107196628599</v>
      </c>
      <c r="AF182" s="206">
        <v>-486.224346720489</v>
      </c>
      <c r="AG182" s="206">
        <v>-486.22212151870201</v>
      </c>
      <c r="AH182" s="206">
        <v>-486.22107196629997</v>
      </c>
      <c r="AI182" s="206">
        <v>-486.22322888009597</v>
      </c>
      <c r="AJ182" s="206">
        <v>-486.22218578222697</v>
      </c>
      <c r="AK182" s="206">
        <v>-486.22107196628599</v>
      </c>
      <c r="AL182" s="206">
        <v>-486.22425256100598</v>
      </c>
      <c r="AM182" s="206">
        <v>0</v>
      </c>
      <c r="AN182" s="206">
        <v>0</v>
      </c>
      <c r="AO182" s="206">
        <v>0</v>
      </c>
      <c r="AP182" s="206">
        <v>0</v>
      </c>
      <c r="AQ182" s="206">
        <v>0</v>
      </c>
      <c r="AR182" s="206">
        <v>0</v>
      </c>
      <c r="AS182" s="206">
        <v>0</v>
      </c>
      <c r="AT182" s="206">
        <v>0</v>
      </c>
      <c r="AU182" s="206">
        <v>0</v>
      </c>
      <c r="AV182" s="206">
        <v>0</v>
      </c>
      <c r="AW182" s="206">
        <v>0</v>
      </c>
      <c r="AX182" s="206">
        <v>0</v>
      </c>
      <c r="AY182" s="206">
        <v>0</v>
      </c>
      <c r="AZ182" s="206">
        <v>0</v>
      </c>
      <c r="BA182" s="206">
        <v>0</v>
      </c>
      <c r="BB182" s="206">
        <v>0</v>
      </c>
      <c r="BC182" s="206">
        <v>0</v>
      </c>
      <c r="BD182" s="206">
        <v>0</v>
      </c>
      <c r="BE182" s="206">
        <v>0</v>
      </c>
      <c r="BF182" s="206">
        <v>0</v>
      </c>
      <c r="BG182" s="206">
        <v>0</v>
      </c>
      <c r="BH182" s="206">
        <v>0</v>
      </c>
      <c r="BI182" s="206">
        <v>0</v>
      </c>
      <c r="BJ182" s="206">
        <v>0</v>
      </c>
      <c r="BK182" s="206">
        <v>0</v>
      </c>
      <c r="BL182" s="206">
        <v>0</v>
      </c>
      <c r="BM182" s="206">
        <v>0</v>
      </c>
      <c r="BN182" s="206">
        <v>0</v>
      </c>
      <c r="BO182" s="206">
        <v>0</v>
      </c>
      <c r="BP182" s="206">
        <v>0</v>
      </c>
      <c r="BQ182" s="206">
        <v>0</v>
      </c>
      <c r="BR182" s="206">
        <v>0</v>
      </c>
      <c r="BS182" s="206">
        <v>0</v>
      </c>
      <c r="BT182" s="206">
        <v>0</v>
      </c>
      <c r="BU182" s="206">
        <v>0</v>
      </c>
      <c r="BV182" s="206">
        <v>0</v>
      </c>
      <c r="BW182" s="206">
        <v>0</v>
      </c>
      <c r="BX182" s="206">
        <v>0</v>
      </c>
      <c r="BY182" s="206">
        <v>0</v>
      </c>
      <c r="BZ182" s="206">
        <v>0</v>
      </c>
      <c r="CA182" s="206">
        <v>0</v>
      </c>
      <c r="CB182" s="206">
        <v>0</v>
      </c>
      <c r="CC182" s="206">
        <v>0</v>
      </c>
      <c r="CD182" s="206">
        <v>0</v>
      </c>
      <c r="CE182" s="206">
        <v>0</v>
      </c>
      <c r="CF182" s="206">
        <v>0</v>
      </c>
      <c r="CG182" s="206">
        <v>0</v>
      </c>
      <c r="CH182" s="206">
        <v>0</v>
      </c>
      <c r="CI182" s="206">
        <v>0</v>
      </c>
      <c r="CJ182" s="206">
        <v>0</v>
      </c>
      <c r="CK182" s="206">
        <v>0</v>
      </c>
      <c r="CL182" s="206">
        <v>0</v>
      </c>
      <c r="CM182" s="206">
        <v>0</v>
      </c>
      <c r="CN182" s="206">
        <v>0</v>
      </c>
      <c r="CO182" s="206">
        <v>0</v>
      </c>
      <c r="CP182" s="206">
        <v>0</v>
      </c>
      <c r="CQ182" s="206">
        <v>0</v>
      </c>
      <c r="CR182" s="206">
        <v>0</v>
      </c>
      <c r="CS182" s="206">
        <v>0</v>
      </c>
      <c r="CT182" s="206">
        <v>0</v>
      </c>
      <c r="CU182" s="206">
        <v>0</v>
      </c>
      <c r="CV182" s="206">
        <v>0</v>
      </c>
      <c r="CW182" s="206">
        <v>0</v>
      </c>
      <c r="CX182" s="206">
        <v>0</v>
      </c>
      <c r="CY182" s="206">
        <v>0</v>
      </c>
      <c r="CZ182" s="206">
        <v>0</v>
      </c>
      <c r="DA182" s="206">
        <v>0</v>
      </c>
      <c r="DB182" s="206">
        <v>0</v>
      </c>
      <c r="DC182" s="206">
        <v>0</v>
      </c>
      <c r="DD182" s="206">
        <v>0</v>
      </c>
      <c r="DE182" s="206">
        <v>0</v>
      </c>
      <c r="DF182" s="206">
        <v>0</v>
      </c>
      <c r="DG182" s="206">
        <v>0</v>
      </c>
      <c r="DH182" s="206">
        <v>0</v>
      </c>
      <c r="DI182" s="206">
        <v>-61527.9829880916</v>
      </c>
      <c r="DJ182" s="232">
        <v>0</v>
      </c>
      <c r="DK182" s="206">
        <v>0</v>
      </c>
      <c r="DL182" s="207">
        <v>-76114.648596219005</v>
      </c>
      <c r="DM182" s="343">
        <f t="shared" si="132"/>
        <v>-14586.6656081274</v>
      </c>
      <c r="DN182" s="317">
        <f t="shared" si="133"/>
        <v>-3403.5518365001872</v>
      </c>
      <c r="DO182" s="317" t="s">
        <v>419</v>
      </c>
      <c r="DP182" s="317"/>
      <c r="DQ182" s="220"/>
      <c r="DR182" s="221"/>
      <c r="DS182" s="221" t="s">
        <v>304</v>
      </c>
      <c r="DT182" s="223"/>
      <c r="DU182" s="206">
        <f t="shared" ref="DU182:DU189" si="163">I182/$DQ$4</f>
        <v>-0.486221071966283</v>
      </c>
      <c r="DV182" s="206">
        <f t="shared" ref="DV182:DV189" si="164">SUM(J182:O182)/$DQ$4</f>
        <v>-2.9173307645339035</v>
      </c>
      <c r="DW182" s="206">
        <f t="shared" ref="DW182:DW189" si="165">SUM(P182:AL182)/$DQ$4</f>
        <v>-11.183113771627211</v>
      </c>
      <c r="DX182" s="206">
        <f t="shared" ref="DX182:DX189" si="166">SUM(AM182:CT182)/$DQ$4</f>
        <v>0</v>
      </c>
      <c r="DY182" s="206">
        <f t="shared" ref="DY182:DY189" si="167">SUM(CU182:CY182)/$DQ$4</f>
        <v>0</v>
      </c>
      <c r="DZ182" s="206">
        <f t="shared" ref="DZ182:DZ189" si="168">SUM(CZ182:DE182)/$DQ$4</f>
        <v>0</v>
      </c>
      <c r="EA182" s="206">
        <f t="shared" ref="EA182:EA189" si="169">SUM(DF182:DG182)/$DQ$4</f>
        <v>0</v>
      </c>
      <c r="EB182" s="206">
        <f t="shared" ref="EB182:EB189" si="170">SUM(DH182:DI182)/$DQ$4</f>
        <v>-61.527982988091601</v>
      </c>
      <c r="EC182" s="206">
        <f t="shared" ref="EC182:EC189" si="171">SUM(DJ182:DK182)/$DQ$4</f>
        <v>0</v>
      </c>
      <c r="ED182" s="207">
        <f t="shared" si="135"/>
        <v>-76.114648596218998</v>
      </c>
      <c r="EE182" s="303">
        <f t="shared" ref="EE182:EE189" si="172">ED182-(DL182/$DQ$4)</f>
        <v>0</v>
      </c>
      <c r="EF182" s="306"/>
      <c r="EG182" s="314"/>
      <c r="EH182" s="101"/>
    </row>
    <row r="183" spans="1:138" s="126" customFormat="1" ht="15" hidden="1" customHeight="1" outlineLevel="2" x14ac:dyDescent="0.35">
      <c r="A183" s="37" t="s">
        <v>303</v>
      </c>
      <c r="B183" s="37">
        <v>2</v>
      </c>
      <c r="C183" s="38">
        <v>2.2000000000000002</v>
      </c>
      <c r="D183" s="39"/>
      <c r="E183" s="208"/>
      <c r="F183" s="209"/>
      <c r="G183" s="209" t="s">
        <v>305</v>
      </c>
      <c r="H183" s="205"/>
      <c r="I183" s="206">
        <v>-25.814767910218102</v>
      </c>
      <c r="J183" s="206">
        <v>-25.816830050641599</v>
      </c>
      <c r="K183" s="206">
        <v>-25.814767910217601</v>
      </c>
      <c r="L183" s="206">
        <v>-25.816830050641698</v>
      </c>
      <c r="M183" s="206">
        <v>-25.814767910218102</v>
      </c>
      <c r="N183" s="206">
        <v>-25.816830050642299</v>
      </c>
      <c r="O183" s="206">
        <v>-25.8147679102177</v>
      </c>
      <c r="P183" s="206">
        <v>-25.816830050642</v>
      </c>
      <c r="Q183" s="206">
        <v>-25.814767910217899</v>
      </c>
      <c r="R183" s="206">
        <v>-25.816830050641801</v>
      </c>
      <c r="S183" s="206">
        <v>-25.814767910217501</v>
      </c>
      <c r="T183" s="206">
        <v>-25.8168300506421</v>
      </c>
      <c r="U183" s="206">
        <v>-25.814767910217899</v>
      </c>
      <c r="V183" s="206">
        <v>-25.816830050641801</v>
      </c>
      <c r="W183" s="206">
        <v>-25.814767910218301</v>
      </c>
      <c r="X183" s="206">
        <v>-25.816830050641599</v>
      </c>
      <c r="Y183" s="206">
        <v>-25.814767910217899</v>
      </c>
      <c r="Z183" s="206">
        <v>-25.816830050641599</v>
      </c>
      <c r="AA183" s="206">
        <v>-25.8147679102178</v>
      </c>
      <c r="AB183" s="206">
        <v>-25.816830050641801</v>
      </c>
      <c r="AC183" s="206">
        <v>-25.814767910217899</v>
      </c>
      <c r="AD183" s="206">
        <v>-25.816830050642</v>
      </c>
      <c r="AE183" s="206">
        <v>-25.814767910217402</v>
      </c>
      <c r="AF183" s="206">
        <v>-25.816830050642</v>
      </c>
      <c r="AG183" s="206">
        <v>-25.814767910217899</v>
      </c>
      <c r="AH183" s="206">
        <v>-25.816830050642402</v>
      </c>
      <c r="AI183" s="206">
        <v>-25.8147679102177</v>
      </c>
      <c r="AJ183" s="206">
        <v>-25.816830050642</v>
      </c>
      <c r="AK183" s="206">
        <v>-25.814767910217601</v>
      </c>
      <c r="AL183" s="206">
        <v>-25.816830050641901</v>
      </c>
      <c r="AM183" s="206">
        <v>0</v>
      </c>
      <c r="AN183" s="206">
        <v>0</v>
      </c>
      <c r="AO183" s="206">
        <v>0</v>
      </c>
      <c r="AP183" s="206">
        <v>0</v>
      </c>
      <c r="AQ183" s="206">
        <v>0</v>
      </c>
      <c r="AR183" s="206">
        <v>0</v>
      </c>
      <c r="AS183" s="206">
        <v>0</v>
      </c>
      <c r="AT183" s="206">
        <v>0</v>
      </c>
      <c r="AU183" s="206">
        <v>0</v>
      </c>
      <c r="AV183" s="206">
        <v>0</v>
      </c>
      <c r="AW183" s="206">
        <v>0</v>
      </c>
      <c r="AX183" s="206">
        <v>0</v>
      </c>
      <c r="AY183" s="206">
        <v>0</v>
      </c>
      <c r="AZ183" s="206">
        <v>0</v>
      </c>
      <c r="BA183" s="206">
        <v>0</v>
      </c>
      <c r="BB183" s="206">
        <v>0</v>
      </c>
      <c r="BC183" s="206">
        <v>0</v>
      </c>
      <c r="BD183" s="206">
        <v>0</v>
      </c>
      <c r="BE183" s="206">
        <v>0</v>
      </c>
      <c r="BF183" s="206">
        <v>0</v>
      </c>
      <c r="BG183" s="206">
        <v>0</v>
      </c>
      <c r="BH183" s="206">
        <v>0</v>
      </c>
      <c r="BI183" s="206">
        <v>0</v>
      </c>
      <c r="BJ183" s="206">
        <v>0</v>
      </c>
      <c r="BK183" s="206">
        <v>0</v>
      </c>
      <c r="BL183" s="206">
        <v>0</v>
      </c>
      <c r="BM183" s="206">
        <v>0</v>
      </c>
      <c r="BN183" s="206">
        <v>0</v>
      </c>
      <c r="BO183" s="206">
        <v>0</v>
      </c>
      <c r="BP183" s="206">
        <v>0</v>
      </c>
      <c r="BQ183" s="206">
        <v>0</v>
      </c>
      <c r="BR183" s="206">
        <v>0</v>
      </c>
      <c r="BS183" s="206">
        <v>0</v>
      </c>
      <c r="BT183" s="206">
        <v>0</v>
      </c>
      <c r="BU183" s="206">
        <v>0</v>
      </c>
      <c r="BV183" s="206">
        <v>0</v>
      </c>
      <c r="BW183" s="206">
        <v>0</v>
      </c>
      <c r="BX183" s="206">
        <v>0</v>
      </c>
      <c r="BY183" s="206">
        <v>0</v>
      </c>
      <c r="BZ183" s="206">
        <v>0</v>
      </c>
      <c r="CA183" s="206">
        <v>0</v>
      </c>
      <c r="CB183" s="206">
        <v>0</v>
      </c>
      <c r="CC183" s="206">
        <v>0</v>
      </c>
      <c r="CD183" s="206">
        <v>0</v>
      </c>
      <c r="CE183" s="206">
        <v>0</v>
      </c>
      <c r="CF183" s="206">
        <v>0</v>
      </c>
      <c r="CG183" s="206">
        <v>0</v>
      </c>
      <c r="CH183" s="206">
        <v>0</v>
      </c>
      <c r="CI183" s="206">
        <v>0</v>
      </c>
      <c r="CJ183" s="206">
        <v>0</v>
      </c>
      <c r="CK183" s="206">
        <v>0</v>
      </c>
      <c r="CL183" s="206">
        <v>0</v>
      </c>
      <c r="CM183" s="206">
        <v>0</v>
      </c>
      <c r="CN183" s="206">
        <v>0</v>
      </c>
      <c r="CO183" s="206">
        <v>0</v>
      </c>
      <c r="CP183" s="206">
        <v>0</v>
      </c>
      <c r="CQ183" s="206">
        <v>0</v>
      </c>
      <c r="CR183" s="206">
        <v>0</v>
      </c>
      <c r="CS183" s="206">
        <v>0</v>
      </c>
      <c r="CT183" s="206">
        <v>0</v>
      </c>
      <c r="CU183" s="206">
        <v>0</v>
      </c>
      <c r="CV183" s="206">
        <v>0</v>
      </c>
      <c r="CW183" s="206">
        <v>0</v>
      </c>
      <c r="CX183" s="206">
        <v>0</v>
      </c>
      <c r="CY183" s="206">
        <v>0</v>
      </c>
      <c r="CZ183" s="206">
        <v>0</v>
      </c>
      <c r="DA183" s="206">
        <v>0</v>
      </c>
      <c r="DB183" s="206">
        <v>0</v>
      </c>
      <c r="DC183" s="206">
        <v>0</v>
      </c>
      <c r="DD183" s="206">
        <v>0</v>
      </c>
      <c r="DE183" s="206">
        <v>0</v>
      </c>
      <c r="DF183" s="206">
        <v>0</v>
      </c>
      <c r="DG183" s="206">
        <v>0</v>
      </c>
      <c r="DH183" s="206">
        <v>0</v>
      </c>
      <c r="DI183" s="206">
        <v>-3266.8065907034802</v>
      </c>
      <c r="DJ183" s="232">
        <v>0</v>
      </c>
      <c r="DK183" s="206">
        <v>0</v>
      </c>
      <c r="DL183" s="207">
        <v>-4041.2805601163764</v>
      </c>
      <c r="DM183" s="343">
        <f t="shared" si="132"/>
        <v>-774.47396941289594</v>
      </c>
      <c r="DN183" s="317">
        <f t="shared" si="133"/>
        <v>-180.7095617927971</v>
      </c>
      <c r="DO183" s="317" t="s">
        <v>419</v>
      </c>
      <c r="DP183" s="317"/>
      <c r="DQ183" s="208"/>
      <c r="DR183" s="209"/>
      <c r="DS183" s="209" t="s">
        <v>305</v>
      </c>
      <c r="DT183" s="205"/>
      <c r="DU183" s="206">
        <f t="shared" si="163"/>
        <v>-2.5814767910218101E-2</v>
      </c>
      <c r="DV183" s="206">
        <f t="shared" si="164"/>
        <v>-0.15489479388257898</v>
      </c>
      <c r="DW183" s="206">
        <f t="shared" si="165"/>
        <v>-0.59376440762009886</v>
      </c>
      <c r="DX183" s="206">
        <f t="shared" si="166"/>
        <v>0</v>
      </c>
      <c r="DY183" s="206">
        <f t="shared" si="167"/>
        <v>0</v>
      </c>
      <c r="DZ183" s="206">
        <f t="shared" si="168"/>
        <v>0</v>
      </c>
      <c r="EA183" s="206">
        <f t="shared" si="169"/>
        <v>0</v>
      </c>
      <c r="EB183" s="206">
        <f t="shared" si="170"/>
        <v>-3.2668065907034802</v>
      </c>
      <c r="EC183" s="206">
        <f t="shared" si="171"/>
        <v>0</v>
      </c>
      <c r="ED183" s="207">
        <f t="shared" si="135"/>
        <v>-4.0412805601163759</v>
      </c>
      <c r="EE183" s="303">
        <f t="shared" si="172"/>
        <v>0</v>
      </c>
      <c r="EF183" s="306"/>
      <c r="EG183" s="314"/>
      <c r="EH183" s="101"/>
    </row>
    <row r="184" spans="1:138" s="126" customFormat="1" ht="15" hidden="1" customHeight="1" outlineLevel="2" x14ac:dyDescent="0.35">
      <c r="A184" s="37" t="s">
        <v>303</v>
      </c>
      <c r="B184" s="37">
        <v>2</v>
      </c>
      <c r="C184" s="38">
        <v>2.2999999999999998</v>
      </c>
      <c r="D184" s="39"/>
      <c r="E184" s="208"/>
      <c r="F184" s="209"/>
      <c r="G184" s="209" t="s">
        <v>306</v>
      </c>
      <c r="H184" s="205"/>
      <c r="I184" s="206">
        <v>-12.1807251511226</v>
      </c>
      <c r="J184" s="206">
        <v>-12.1807251511229</v>
      </c>
      <c r="K184" s="206">
        <v>-12.1807251511226</v>
      </c>
      <c r="L184" s="206">
        <v>-12.180725151122701</v>
      </c>
      <c r="M184" s="206">
        <v>-12.1807251511226</v>
      </c>
      <c r="N184" s="206">
        <v>-12.180725151122999</v>
      </c>
      <c r="O184" s="206">
        <v>-12.180725151122701</v>
      </c>
      <c r="P184" s="206">
        <v>-12.1807251511228</v>
      </c>
      <c r="Q184" s="206">
        <v>-12.180725151122701</v>
      </c>
      <c r="R184" s="206">
        <v>-12.180725151122701</v>
      </c>
      <c r="S184" s="206">
        <v>-12.1807251511226</v>
      </c>
      <c r="T184" s="206">
        <v>-12.180725151122701</v>
      </c>
      <c r="U184" s="206">
        <v>-12.1807251511226</v>
      </c>
      <c r="V184" s="206">
        <v>-12.180725151122701</v>
      </c>
      <c r="W184" s="206">
        <v>-12.180725151122999</v>
      </c>
      <c r="X184" s="206">
        <v>-12.1807251511226</v>
      </c>
      <c r="Y184" s="206">
        <v>-12.1807251511226</v>
      </c>
      <c r="Z184" s="206">
        <v>-12.180725151122701</v>
      </c>
      <c r="AA184" s="206">
        <v>-12.1807251511228</v>
      </c>
      <c r="AB184" s="206">
        <v>-12.1807251511226</v>
      </c>
      <c r="AC184" s="206">
        <v>-12.1807251511222</v>
      </c>
      <c r="AD184" s="206">
        <v>-12.180725151123101</v>
      </c>
      <c r="AE184" s="206">
        <v>-12.1807251511228</v>
      </c>
      <c r="AF184" s="206">
        <v>-12.180725151122701</v>
      </c>
      <c r="AG184" s="206">
        <v>-12.1807251511228</v>
      </c>
      <c r="AH184" s="206">
        <v>-12.1807251511229</v>
      </c>
      <c r="AI184" s="206">
        <v>-12.1807251511225</v>
      </c>
      <c r="AJ184" s="206">
        <v>-12.1807251511226</v>
      </c>
      <c r="AK184" s="206">
        <v>-12.180725151122701</v>
      </c>
      <c r="AL184" s="206">
        <v>-12.180725151122701</v>
      </c>
      <c r="AM184" s="206">
        <v>3.7023913933597498E-13</v>
      </c>
      <c r="AN184" s="206">
        <v>0</v>
      </c>
      <c r="AO184" s="206">
        <v>0</v>
      </c>
      <c r="AP184" s="206">
        <v>0</v>
      </c>
      <c r="AQ184" s="206">
        <v>0</v>
      </c>
      <c r="AR184" s="206">
        <v>0</v>
      </c>
      <c r="AS184" s="206">
        <v>0</v>
      </c>
      <c r="AT184" s="206">
        <v>0</v>
      </c>
      <c r="AU184" s="206">
        <v>0</v>
      </c>
      <c r="AV184" s="206">
        <v>0</v>
      </c>
      <c r="AW184" s="206">
        <v>0</v>
      </c>
      <c r="AX184" s="206">
        <v>0</v>
      </c>
      <c r="AY184" s="206">
        <v>0</v>
      </c>
      <c r="AZ184" s="206">
        <v>0</v>
      </c>
      <c r="BA184" s="206">
        <v>0</v>
      </c>
      <c r="BB184" s="206">
        <v>0</v>
      </c>
      <c r="BC184" s="206">
        <v>0</v>
      </c>
      <c r="BD184" s="206">
        <v>0</v>
      </c>
      <c r="BE184" s="206">
        <v>0</v>
      </c>
      <c r="BF184" s="206">
        <v>0</v>
      </c>
      <c r="BG184" s="206">
        <v>0</v>
      </c>
      <c r="BH184" s="206">
        <v>0</v>
      </c>
      <c r="BI184" s="206">
        <v>0</v>
      </c>
      <c r="BJ184" s="206">
        <v>0</v>
      </c>
      <c r="BK184" s="206">
        <v>0</v>
      </c>
      <c r="BL184" s="206">
        <v>0</v>
      </c>
      <c r="BM184" s="206">
        <v>0</v>
      </c>
      <c r="BN184" s="206">
        <v>0</v>
      </c>
      <c r="BO184" s="206">
        <v>0</v>
      </c>
      <c r="BP184" s="206">
        <v>0</v>
      </c>
      <c r="BQ184" s="206">
        <v>0</v>
      </c>
      <c r="BR184" s="206">
        <v>0</v>
      </c>
      <c r="BS184" s="206">
        <v>0</v>
      </c>
      <c r="BT184" s="206">
        <v>0</v>
      </c>
      <c r="BU184" s="206">
        <v>0</v>
      </c>
      <c r="BV184" s="206">
        <v>0</v>
      </c>
      <c r="BW184" s="206">
        <v>0</v>
      </c>
      <c r="BX184" s="206">
        <v>0</v>
      </c>
      <c r="BY184" s="206">
        <v>0</v>
      </c>
      <c r="BZ184" s="206">
        <v>0</v>
      </c>
      <c r="CA184" s="206">
        <v>0</v>
      </c>
      <c r="CB184" s="206">
        <v>0</v>
      </c>
      <c r="CC184" s="206">
        <v>0</v>
      </c>
      <c r="CD184" s="206">
        <v>0</v>
      </c>
      <c r="CE184" s="206">
        <v>0</v>
      </c>
      <c r="CF184" s="206">
        <v>0</v>
      </c>
      <c r="CG184" s="206">
        <v>0</v>
      </c>
      <c r="CH184" s="206">
        <v>0</v>
      </c>
      <c r="CI184" s="206">
        <v>0</v>
      </c>
      <c r="CJ184" s="206">
        <v>0</v>
      </c>
      <c r="CK184" s="206">
        <v>0</v>
      </c>
      <c r="CL184" s="206">
        <v>0</v>
      </c>
      <c r="CM184" s="206">
        <v>0</v>
      </c>
      <c r="CN184" s="206">
        <v>0</v>
      </c>
      <c r="CO184" s="206">
        <v>0</v>
      </c>
      <c r="CP184" s="206">
        <v>0</v>
      </c>
      <c r="CQ184" s="206">
        <v>0</v>
      </c>
      <c r="CR184" s="206">
        <v>0</v>
      </c>
      <c r="CS184" s="206">
        <v>0</v>
      </c>
      <c r="CT184" s="206">
        <v>0</v>
      </c>
      <c r="CU184" s="206">
        <v>3.7023913933597498E-13</v>
      </c>
      <c r="CV184" s="206">
        <v>0</v>
      </c>
      <c r="CW184" s="206">
        <v>-6.2959936975622897E-13</v>
      </c>
      <c r="CX184" s="206">
        <v>0</v>
      </c>
      <c r="CY184" s="206">
        <v>0</v>
      </c>
      <c r="CZ184" s="206">
        <v>0</v>
      </c>
      <c r="DA184" s="206">
        <v>0</v>
      </c>
      <c r="DB184" s="206">
        <v>0</v>
      </c>
      <c r="DC184" s="206">
        <v>0</v>
      </c>
      <c r="DD184" s="206">
        <v>0</v>
      </c>
      <c r="DE184" s="206">
        <v>0</v>
      </c>
      <c r="DF184" s="206">
        <v>0</v>
      </c>
      <c r="DG184" s="206">
        <v>0</v>
      </c>
      <c r="DH184" s="206">
        <v>0</v>
      </c>
      <c r="DI184" s="206">
        <v>-1541.38453097656</v>
      </c>
      <c r="DJ184" s="232">
        <v>0</v>
      </c>
      <c r="DK184" s="206">
        <v>0</v>
      </c>
      <c r="DL184" s="207">
        <v>-1906.8062855102412</v>
      </c>
      <c r="DM184" s="343">
        <f t="shared" si="132"/>
        <v>-365.42175453368128</v>
      </c>
      <c r="DN184" s="317">
        <f t="shared" si="133"/>
        <v>-85.265076057859105</v>
      </c>
      <c r="DO184" s="317" t="s">
        <v>419</v>
      </c>
      <c r="DP184" s="317"/>
      <c r="DQ184" s="208"/>
      <c r="DR184" s="209"/>
      <c r="DS184" s="209" t="s">
        <v>306</v>
      </c>
      <c r="DT184" s="205"/>
      <c r="DU184" s="206">
        <f t="shared" si="163"/>
        <v>-1.21807251511226E-2</v>
      </c>
      <c r="DV184" s="206">
        <f t="shared" si="164"/>
        <v>-7.3084350906736498E-2</v>
      </c>
      <c r="DW184" s="206">
        <f t="shared" si="165"/>
        <v>-0.28015667847582215</v>
      </c>
      <c r="DX184" s="206">
        <f t="shared" si="166"/>
        <v>3.7023913933597499E-16</v>
      </c>
      <c r="DY184" s="206">
        <f t="shared" si="167"/>
        <v>-2.5936023042025401E-16</v>
      </c>
      <c r="DZ184" s="206">
        <f t="shared" si="168"/>
        <v>0</v>
      </c>
      <c r="EA184" s="206">
        <f t="shared" si="169"/>
        <v>0</v>
      </c>
      <c r="EB184" s="206">
        <f t="shared" si="170"/>
        <v>-1.5413845309765599</v>
      </c>
      <c r="EC184" s="206">
        <f t="shared" si="171"/>
        <v>0</v>
      </c>
      <c r="ED184" s="207">
        <f t="shared" si="135"/>
        <v>-1.906806285510241</v>
      </c>
      <c r="EE184" s="303">
        <f t="shared" si="172"/>
        <v>0</v>
      </c>
      <c r="EF184" s="306"/>
      <c r="EG184" s="314"/>
      <c r="EH184" s="101"/>
    </row>
    <row r="185" spans="1:138" s="126" customFormat="1" ht="15" hidden="1" customHeight="1" outlineLevel="2" x14ac:dyDescent="0.35">
      <c r="A185" s="37" t="s">
        <v>303</v>
      </c>
      <c r="B185" s="37">
        <v>2</v>
      </c>
      <c r="C185" s="38">
        <v>2.4</v>
      </c>
      <c r="D185" s="39"/>
      <c r="E185" s="208"/>
      <c r="F185" s="209"/>
      <c r="G185" s="209" t="s">
        <v>307</v>
      </c>
      <c r="H185" s="205"/>
      <c r="I185" s="206">
        <v>0</v>
      </c>
      <c r="J185" s="206">
        <v>0</v>
      </c>
      <c r="K185" s="206">
        <v>0</v>
      </c>
      <c r="L185" s="206">
        <v>0</v>
      </c>
      <c r="M185" s="206">
        <v>0</v>
      </c>
      <c r="N185" s="206">
        <v>0</v>
      </c>
      <c r="O185" s="206">
        <v>0</v>
      </c>
      <c r="P185" s="206">
        <v>0</v>
      </c>
      <c r="Q185" s="206">
        <v>0</v>
      </c>
      <c r="R185" s="206">
        <v>0</v>
      </c>
      <c r="S185" s="206">
        <v>0</v>
      </c>
      <c r="T185" s="206">
        <v>0</v>
      </c>
      <c r="U185" s="206">
        <v>0</v>
      </c>
      <c r="V185" s="206">
        <v>0</v>
      </c>
      <c r="W185" s="206">
        <v>0</v>
      </c>
      <c r="X185" s="206">
        <v>0</v>
      </c>
      <c r="Y185" s="206">
        <v>0</v>
      </c>
      <c r="Z185" s="206">
        <v>0</v>
      </c>
      <c r="AA185" s="206">
        <v>0</v>
      </c>
      <c r="AB185" s="206">
        <v>0</v>
      </c>
      <c r="AC185" s="206">
        <v>0</v>
      </c>
      <c r="AD185" s="206">
        <v>0</v>
      </c>
      <c r="AE185" s="206">
        <v>0</v>
      </c>
      <c r="AF185" s="206">
        <v>0</v>
      </c>
      <c r="AG185" s="206">
        <v>0</v>
      </c>
      <c r="AH185" s="206">
        <v>0</v>
      </c>
      <c r="AI185" s="206">
        <v>0</v>
      </c>
      <c r="AJ185" s="206">
        <v>0</v>
      </c>
      <c r="AK185" s="206">
        <v>0</v>
      </c>
      <c r="AL185" s="206">
        <v>0</v>
      </c>
      <c r="AM185" s="206">
        <v>0</v>
      </c>
      <c r="AN185" s="206">
        <v>0</v>
      </c>
      <c r="AO185" s="206">
        <v>0</v>
      </c>
      <c r="AP185" s="206">
        <v>0</v>
      </c>
      <c r="AQ185" s="206">
        <v>0</v>
      </c>
      <c r="AR185" s="206">
        <v>0</v>
      </c>
      <c r="AS185" s="206">
        <v>0</v>
      </c>
      <c r="AT185" s="206">
        <v>0</v>
      </c>
      <c r="AU185" s="206">
        <v>0</v>
      </c>
      <c r="AV185" s="206">
        <v>0</v>
      </c>
      <c r="AW185" s="206">
        <v>0</v>
      </c>
      <c r="AX185" s="206">
        <v>0</v>
      </c>
      <c r="AY185" s="206">
        <v>0</v>
      </c>
      <c r="AZ185" s="206">
        <v>0</v>
      </c>
      <c r="BA185" s="206">
        <v>0</v>
      </c>
      <c r="BB185" s="206">
        <v>0</v>
      </c>
      <c r="BC185" s="206">
        <v>0</v>
      </c>
      <c r="BD185" s="206">
        <v>0</v>
      </c>
      <c r="BE185" s="206">
        <v>0</v>
      </c>
      <c r="BF185" s="206">
        <v>0</v>
      </c>
      <c r="BG185" s="206">
        <v>0</v>
      </c>
      <c r="BH185" s="206">
        <v>0</v>
      </c>
      <c r="BI185" s="206">
        <v>0</v>
      </c>
      <c r="BJ185" s="206">
        <v>0</v>
      </c>
      <c r="BK185" s="206">
        <v>0</v>
      </c>
      <c r="BL185" s="206">
        <v>0</v>
      </c>
      <c r="BM185" s="206">
        <v>0</v>
      </c>
      <c r="BN185" s="206">
        <v>0</v>
      </c>
      <c r="BO185" s="206">
        <v>0</v>
      </c>
      <c r="BP185" s="206">
        <v>0</v>
      </c>
      <c r="BQ185" s="206">
        <v>0</v>
      </c>
      <c r="BR185" s="206">
        <v>0</v>
      </c>
      <c r="BS185" s="206">
        <v>0</v>
      </c>
      <c r="BT185" s="206">
        <v>0</v>
      </c>
      <c r="BU185" s="206">
        <v>0</v>
      </c>
      <c r="BV185" s="206">
        <v>0</v>
      </c>
      <c r="BW185" s="206">
        <v>0</v>
      </c>
      <c r="BX185" s="206">
        <v>0</v>
      </c>
      <c r="BY185" s="206">
        <v>0</v>
      </c>
      <c r="BZ185" s="206">
        <v>0</v>
      </c>
      <c r="CA185" s="206">
        <v>0</v>
      </c>
      <c r="CB185" s="206">
        <v>0</v>
      </c>
      <c r="CC185" s="206">
        <v>0</v>
      </c>
      <c r="CD185" s="206">
        <v>0</v>
      </c>
      <c r="CE185" s="206">
        <v>0</v>
      </c>
      <c r="CF185" s="206">
        <v>0</v>
      </c>
      <c r="CG185" s="206">
        <v>0</v>
      </c>
      <c r="CH185" s="206">
        <v>0</v>
      </c>
      <c r="CI185" s="206">
        <v>0</v>
      </c>
      <c r="CJ185" s="206">
        <v>0</v>
      </c>
      <c r="CK185" s="206">
        <v>0</v>
      </c>
      <c r="CL185" s="206">
        <v>0</v>
      </c>
      <c r="CM185" s="206">
        <v>0</v>
      </c>
      <c r="CN185" s="206">
        <v>0</v>
      </c>
      <c r="CO185" s="206">
        <v>0</v>
      </c>
      <c r="CP185" s="206">
        <v>0</v>
      </c>
      <c r="CQ185" s="206">
        <v>0</v>
      </c>
      <c r="CR185" s="206">
        <v>0</v>
      </c>
      <c r="CS185" s="206">
        <v>0</v>
      </c>
      <c r="CT185" s="206">
        <v>0</v>
      </c>
      <c r="CU185" s="206">
        <v>0</v>
      </c>
      <c r="CV185" s="206">
        <v>0</v>
      </c>
      <c r="CW185" s="206">
        <v>0</v>
      </c>
      <c r="CX185" s="206">
        <v>0</v>
      </c>
      <c r="CY185" s="206">
        <v>0</v>
      </c>
      <c r="CZ185" s="206">
        <v>0</v>
      </c>
      <c r="DA185" s="206">
        <v>0</v>
      </c>
      <c r="DB185" s="206">
        <v>0</v>
      </c>
      <c r="DC185" s="206">
        <v>0</v>
      </c>
      <c r="DD185" s="206">
        <v>0</v>
      </c>
      <c r="DE185" s="206">
        <v>0</v>
      </c>
      <c r="DF185" s="206">
        <v>0</v>
      </c>
      <c r="DG185" s="206">
        <v>0</v>
      </c>
      <c r="DH185" s="206">
        <v>0</v>
      </c>
      <c r="DI185" s="206">
        <v>0</v>
      </c>
      <c r="DJ185" s="232">
        <v>0</v>
      </c>
      <c r="DK185" s="206">
        <v>0</v>
      </c>
      <c r="DL185" s="207">
        <v>0</v>
      </c>
      <c r="DM185" s="343">
        <f t="shared" si="132"/>
        <v>0</v>
      </c>
      <c r="DN185" s="317">
        <f t="shared" si="133"/>
        <v>0</v>
      </c>
      <c r="DO185" s="317" t="s">
        <v>420</v>
      </c>
      <c r="DP185" s="317"/>
      <c r="DQ185" s="208"/>
      <c r="DR185" s="209"/>
      <c r="DS185" s="209" t="s">
        <v>307</v>
      </c>
      <c r="DT185" s="205"/>
      <c r="DU185" s="206">
        <f t="shared" si="163"/>
        <v>0</v>
      </c>
      <c r="DV185" s="206">
        <f t="shared" si="164"/>
        <v>0</v>
      </c>
      <c r="DW185" s="206">
        <f t="shared" si="165"/>
        <v>0</v>
      </c>
      <c r="DX185" s="206">
        <f t="shared" si="166"/>
        <v>0</v>
      </c>
      <c r="DY185" s="206">
        <f t="shared" si="167"/>
        <v>0</v>
      </c>
      <c r="DZ185" s="206">
        <f t="shared" si="168"/>
        <v>0</v>
      </c>
      <c r="EA185" s="206">
        <f t="shared" si="169"/>
        <v>0</v>
      </c>
      <c r="EB185" s="206">
        <f t="shared" si="170"/>
        <v>0</v>
      </c>
      <c r="EC185" s="206">
        <f t="shared" si="171"/>
        <v>0</v>
      </c>
      <c r="ED185" s="207">
        <f t="shared" si="135"/>
        <v>0</v>
      </c>
      <c r="EE185" s="303">
        <f t="shared" si="172"/>
        <v>0</v>
      </c>
      <c r="EF185" s="306"/>
      <c r="EG185" s="314"/>
      <c r="EH185" s="101"/>
    </row>
    <row r="186" spans="1:138" s="126" customFormat="1" ht="15" hidden="1" customHeight="1" outlineLevel="2" x14ac:dyDescent="0.35">
      <c r="A186" s="37" t="s">
        <v>303</v>
      </c>
      <c r="B186" s="37">
        <v>2</v>
      </c>
      <c r="C186" s="38">
        <v>2.5</v>
      </c>
      <c r="D186" s="39"/>
      <c r="E186" s="208"/>
      <c r="F186" s="209"/>
      <c r="G186" s="209" t="s">
        <v>308</v>
      </c>
      <c r="H186" s="205"/>
      <c r="I186" s="206">
        <v>0</v>
      </c>
      <c r="J186" s="206">
        <v>0</v>
      </c>
      <c r="K186" s="206">
        <v>0</v>
      </c>
      <c r="L186" s="206">
        <v>0</v>
      </c>
      <c r="M186" s="206">
        <v>0</v>
      </c>
      <c r="N186" s="206">
        <v>0</v>
      </c>
      <c r="O186" s="206">
        <v>0</v>
      </c>
      <c r="P186" s="206">
        <v>0</v>
      </c>
      <c r="Q186" s="206">
        <v>0</v>
      </c>
      <c r="R186" s="206">
        <v>0</v>
      </c>
      <c r="S186" s="206">
        <v>0</v>
      </c>
      <c r="T186" s="206">
        <v>0</v>
      </c>
      <c r="U186" s="206">
        <v>0</v>
      </c>
      <c r="V186" s="206">
        <v>0</v>
      </c>
      <c r="W186" s="206">
        <v>0</v>
      </c>
      <c r="X186" s="206">
        <v>0</v>
      </c>
      <c r="Y186" s="206">
        <v>0</v>
      </c>
      <c r="Z186" s="206">
        <v>0</v>
      </c>
      <c r="AA186" s="206">
        <v>0</v>
      </c>
      <c r="AB186" s="206">
        <v>0</v>
      </c>
      <c r="AC186" s="206">
        <v>0</v>
      </c>
      <c r="AD186" s="206">
        <v>0</v>
      </c>
      <c r="AE186" s="206">
        <v>0</v>
      </c>
      <c r="AF186" s="206">
        <v>0</v>
      </c>
      <c r="AG186" s="206">
        <v>0</v>
      </c>
      <c r="AH186" s="206">
        <v>0</v>
      </c>
      <c r="AI186" s="206">
        <v>0</v>
      </c>
      <c r="AJ186" s="206">
        <v>0</v>
      </c>
      <c r="AK186" s="206">
        <v>0</v>
      </c>
      <c r="AL186" s="206">
        <v>0</v>
      </c>
      <c r="AM186" s="206">
        <v>0</v>
      </c>
      <c r="AN186" s="206">
        <v>0</v>
      </c>
      <c r="AO186" s="206">
        <v>0</v>
      </c>
      <c r="AP186" s="206">
        <v>0</v>
      </c>
      <c r="AQ186" s="206">
        <v>0</v>
      </c>
      <c r="AR186" s="206">
        <v>0</v>
      </c>
      <c r="AS186" s="206">
        <v>0</v>
      </c>
      <c r="AT186" s="206">
        <v>0</v>
      </c>
      <c r="AU186" s="206">
        <v>0</v>
      </c>
      <c r="AV186" s="206">
        <v>0</v>
      </c>
      <c r="AW186" s="206">
        <v>0</v>
      </c>
      <c r="AX186" s="206">
        <v>0</v>
      </c>
      <c r="AY186" s="206">
        <v>0</v>
      </c>
      <c r="AZ186" s="206">
        <v>0</v>
      </c>
      <c r="BA186" s="206">
        <v>0</v>
      </c>
      <c r="BB186" s="206">
        <v>0</v>
      </c>
      <c r="BC186" s="206">
        <v>0</v>
      </c>
      <c r="BD186" s="206">
        <v>0</v>
      </c>
      <c r="BE186" s="206">
        <v>0</v>
      </c>
      <c r="BF186" s="206">
        <v>0</v>
      </c>
      <c r="BG186" s="206">
        <v>0</v>
      </c>
      <c r="BH186" s="206">
        <v>0</v>
      </c>
      <c r="BI186" s="206">
        <v>0</v>
      </c>
      <c r="BJ186" s="206">
        <v>0</v>
      </c>
      <c r="BK186" s="206">
        <v>0</v>
      </c>
      <c r="BL186" s="206">
        <v>0</v>
      </c>
      <c r="BM186" s="206">
        <v>0</v>
      </c>
      <c r="BN186" s="206">
        <v>0</v>
      </c>
      <c r="BO186" s="206">
        <v>0</v>
      </c>
      <c r="BP186" s="206">
        <v>0</v>
      </c>
      <c r="BQ186" s="206">
        <v>0</v>
      </c>
      <c r="BR186" s="206">
        <v>0</v>
      </c>
      <c r="BS186" s="206">
        <v>0</v>
      </c>
      <c r="BT186" s="206">
        <v>0</v>
      </c>
      <c r="BU186" s="206">
        <v>0</v>
      </c>
      <c r="BV186" s="206">
        <v>0</v>
      </c>
      <c r="BW186" s="206">
        <v>0</v>
      </c>
      <c r="BX186" s="206">
        <v>0</v>
      </c>
      <c r="BY186" s="206">
        <v>0</v>
      </c>
      <c r="BZ186" s="206">
        <v>0</v>
      </c>
      <c r="CA186" s="206">
        <v>0</v>
      </c>
      <c r="CB186" s="206">
        <v>0</v>
      </c>
      <c r="CC186" s="206">
        <v>0</v>
      </c>
      <c r="CD186" s="206">
        <v>0</v>
      </c>
      <c r="CE186" s="206">
        <v>0</v>
      </c>
      <c r="CF186" s="206">
        <v>0</v>
      </c>
      <c r="CG186" s="206">
        <v>0</v>
      </c>
      <c r="CH186" s="206">
        <v>0</v>
      </c>
      <c r="CI186" s="206">
        <v>0</v>
      </c>
      <c r="CJ186" s="206">
        <v>0</v>
      </c>
      <c r="CK186" s="206">
        <v>0</v>
      </c>
      <c r="CL186" s="206">
        <v>0</v>
      </c>
      <c r="CM186" s="206">
        <v>0</v>
      </c>
      <c r="CN186" s="206">
        <v>0</v>
      </c>
      <c r="CO186" s="206">
        <v>0</v>
      </c>
      <c r="CP186" s="206">
        <v>0</v>
      </c>
      <c r="CQ186" s="206">
        <v>0</v>
      </c>
      <c r="CR186" s="206">
        <v>0</v>
      </c>
      <c r="CS186" s="206">
        <v>0</v>
      </c>
      <c r="CT186" s="206">
        <v>0</v>
      </c>
      <c r="CU186" s="206">
        <v>0</v>
      </c>
      <c r="CV186" s="206">
        <v>0</v>
      </c>
      <c r="CW186" s="206">
        <v>0</v>
      </c>
      <c r="CX186" s="206">
        <v>0</v>
      </c>
      <c r="CY186" s="206">
        <v>0</v>
      </c>
      <c r="CZ186" s="206">
        <v>0</v>
      </c>
      <c r="DA186" s="206">
        <v>0</v>
      </c>
      <c r="DB186" s="206">
        <v>0</v>
      </c>
      <c r="DC186" s="206">
        <v>0</v>
      </c>
      <c r="DD186" s="206">
        <v>0</v>
      </c>
      <c r="DE186" s="206">
        <v>0</v>
      </c>
      <c r="DF186" s="206">
        <v>0</v>
      </c>
      <c r="DG186" s="206">
        <v>0</v>
      </c>
      <c r="DH186" s="206">
        <v>0</v>
      </c>
      <c r="DI186" s="206">
        <v>0</v>
      </c>
      <c r="DJ186" s="232">
        <v>0</v>
      </c>
      <c r="DK186" s="206">
        <v>0</v>
      </c>
      <c r="DL186" s="207">
        <v>0</v>
      </c>
      <c r="DM186" s="343">
        <f t="shared" si="132"/>
        <v>0</v>
      </c>
      <c r="DN186" s="317">
        <f t="shared" si="133"/>
        <v>0</v>
      </c>
      <c r="DO186" s="317" t="s">
        <v>420</v>
      </c>
      <c r="DP186" s="317"/>
      <c r="DQ186" s="208"/>
      <c r="DR186" s="209"/>
      <c r="DS186" s="209" t="s">
        <v>308</v>
      </c>
      <c r="DT186" s="205"/>
      <c r="DU186" s="206">
        <f t="shared" si="163"/>
        <v>0</v>
      </c>
      <c r="DV186" s="206">
        <f t="shared" si="164"/>
        <v>0</v>
      </c>
      <c r="DW186" s="206">
        <f t="shared" si="165"/>
        <v>0</v>
      </c>
      <c r="DX186" s="206">
        <f t="shared" si="166"/>
        <v>0</v>
      </c>
      <c r="DY186" s="206">
        <f t="shared" si="167"/>
        <v>0</v>
      </c>
      <c r="DZ186" s="206">
        <f t="shared" si="168"/>
        <v>0</v>
      </c>
      <c r="EA186" s="206">
        <f t="shared" si="169"/>
        <v>0</v>
      </c>
      <c r="EB186" s="206">
        <f t="shared" si="170"/>
        <v>0</v>
      </c>
      <c r="EC186" s="206">
        <f t="shared" si="171"/>
        <v>0</v>
      </c>
      <c r="ED186" s="207">
        <f t="shared" si="135"/>
        <v>0</v>
      </c>
      <c r="EE186" s="303">
        <f t="shared" si="172"/>
        <v>0</v>
      </c>
      <c r="EF186" s="306"/>
      <c r="EG186" s="314"/>
      <c r="EH186" s="101"/>
    </row>
    <row r="187" spans="1:138" s="126" customFormat="1" ht="15" hidden="1" customHeight="1" outlineLevel="2" x14ac:dyDescent="0.35">
      <c r="A187" s="37" t="s">
        <v>303</v>
      </c>
      <c r="B187" s="37">
        <v>2</v>
      </c>
      <c r="C187" s="38">
        <v>2.6</v>
      </c>
      <c r="D187" s="39"/>
      <c r="E187" s="208"/>
      <c r="F187" s="209"/>
      <c r="G187" s="209" t="s">
        <v>309</v>
      </c>
      <c r="H187" s="205"/>
      <c r="I187" s="206">
        <v>0</v>
      </c>
      <c r="J187" s="206">
        <v>0</v>
      </c>
      <c r="K187" s="206">
        <v>0</v>
      </c>
      <c r="L187" s="206">
        <v>0</v>
      </c>
      <c r="M187" s="206">
        <v>0</v>
      </c>
      <c r="N187" s="206">
        <v>0</v>
      </c>
      <c r="O187" s="206">
        <v>0</v>
      </c>
      <c r="P187" s="206">
        <v>0</v>
      </c>
      <c r="Q187" s="206">
        <v>0</v>
      </c>
      <c r="R187" s="206">
        <v>0</v>
      </c>
      <c r="S187" s="206">
        <v>0</v>
      </c>
      <c r="T187" s="206">
        <v>0</v>
      </c>
      <c r="U187" s="206">
        <v>0</v>
      </c>
      <c r="V187" s="206">
        <v>0</v>
      </c>
      <c r="W187" s="206">
        <v>0</v>
      </c>
      <c r="X187" s="206">
        <v>0</v>
      </c>
      <c r="Y187" s="206">
        <v>0</v>
      </c>
      <c r="Z187" s="206">
        <v>0</v>
      </c>
      <c r="AA187" s="206">
        <v>0</v>
      </c>
      <c r="AB187" s="206">
        <v>0</v>
      </c>
      <c r="AC187" s="206">
        <v>0</v>
      </c>
      <c r="AD187" s="206">
        <v>0</v>
      </c>
      <c r="AE187" s="206">
        <v>0</v>
      </c>
      <c r="AF187" s="206">
        <v>0</v>
      </c>
      <c r="AG187" s="206">
        <v>0</v>
      </c>
      <c r="AH187" s="206">
        <v>0</v>
      </c>
      <c r="AI187" s="206">
        <v>0</v>
      </c>
      <c r="AJ187" s="206">
        <v>0</v>
      </c>
      <c r="AK187" s="206">
        <v>0</v>
      </c>
      <c r="AL187" s="206">
        <v>0</v>
      </c>
      <c r="AM187" s="206">
        <v>0</v>
      </c>
      <c r="AN187" s="206">
        <v>0</v>
      </c>
      <c r="AO187" s="206">
        <v>0</v>
      </c>
      <c r="AP187" s="206">
        <v>0</v>
      </c>
      <c r="AQ187" s="206">
        <v>0</v>
      </c>
      <c r="AR187" s="206">
        <v>0</v>
      </c>
      <c r="AS187" s="206">
        <v>0</v>
      </c>
      <c r="AT187" s="206">
        <v>0</v>
      </c>
      <c r="AU187" s="206">
        <v>0</v>
      </c>
      <c r="AV187" s="206">
        <v>0</v>
      </c>
      <c r="AW187" s="206">
        <v>0</v>
      </c>
      <c r="AX187" s="206">
        <v>0</v>
      </c>
      <c r="AY187" s="206">
        <v>0</v>
      </c>
      <c r="AZ187" s="206">
        <v>0</v>
      </c>
      <c r="BA187" s="206">
        <v>0</v>
      </c>
      <c r="BB187" s="206">
        <v>0</v>
      </c>
      <c r="BC187" s="206">
        <v>0</v>
      </c>
      <c r="BD187" s="206">
        <v>0</v>
      </c>
      <c r="BE187" s="206">
        <v>0</v>
      </c>
      <c r="BF187" s="206">
        <v>0</v>
      </c>
      <c r="BG187" s="206">
        <v>0</v>
      </c>
      <c r="BH187" s="206">
        <v>0</v>
      </c>
      <c r="BI187" s="206">
        <v>0</v>
      </c>
      <c r="BJ187" s="206">
        <v>0</v>
      </c>
      <c r="BK187" s="206">
        <v>0</v>
      </c>
      <c r="BL187" s="206">
        <v>0</v>
      </c>
      <c r="BM187" s="206">
        <v>0</v>
      </c>
      <c r="BN187" s="206">
        <v>0</v>
      </c>
      <c r="BO187" s="206">
        <v>0</v>
      </c>
      <c r="BP187" s="206">
        <v>0</v>
      </c>
      <c r="BQ187" s="206">
        <v>0</v>
      </c>
      <c r="BR187" s="206">
        <v>0</v>
      </c>
      <c r="BS187" s="206">
        <v>0</v>
      </c>
      <c r="BT187" s="206">
        <v>0</v>
      </c>
      <c r="BU187" s="206">
        <v>0</v>
      </c>
      <c r="BV187" s="206">
        <v>0</v>
      </c>
      <c r="BW187" s="206">
        <v>0</v>
      </c>
      <c r="BX187" s="206">
        <v>0</v>
      </c>
      <c r="BY187" s="206">
        <v>0</v>
      </c>
      <c r="BZ187" s="206">
        <v>0</v>
      </c>
      <c r="CA187" s="206">
        <v>0</v>
      </c>
      <c r="CB187" s="206">
        <v>0</v>
      </c>
      <c r="CC187" s="206">
        <v>0</v>
      </c>
      <c r="CD187" s="206">
        <v>0</v>
      </c>
      <c r="CE187" s="206">
        <v>0</v>
      </c>
      <c r="CF187" s="206">
        <v>0</v>
      </c>
      <c r="CG187" s="206">
        <v>0</v>
      </c>
      <c r="CH187" s="206">
        <v>0</v>
      </c>
      <c r="CI187" s="206">
        <v>0</v>
      </c>
      <c r="CJ187" s="206">
        <v>0</v>
      </c>
      <c r="CK187" s="206">
        <v>0</v>
      </c>
      <c r="CL187" s="206">
        <v>0</v>
      </c>
      <c r="CM187" s="206">
        <v>0</v>
      </c>
      <c r="CN187" s="206">
        <v>0</v>
      </c>
      <c r="CO187" s="206">
        <v>0</v>
      </c>
      <c r="CP187" s="206">
        <v>0</v>
      </c>
      <c r="CQ187" s="206">
        <v>0</v>
      </c>
      <c r="CR187" s="206">
        <v>0</v>
      </c>
      <c r="CS187" s="206">
        <v>0</v>
      </c>
      <c r="CT187" s="206">
        <v>0</v>
      </c>
      <c r="CU187" s="206">
        <v>0</v>
      </c>
      <c r="CV187" s="206">
        <v>0</v>
      </c>
      <c r="CW187" s="206">
        <v>0</v>
      </c>
      <c r="CX187" s="206">
        <v>0</v>
      </c>
      <c r="CY187" s="206">
        <v>0</v>
      </c>
      <c r="CZ187" s="206">
        <v>0</v>
      </c>
      <c r="DA187" s="206">
        <v>0</v>
      </c>
      <c r="DB187" s="206">
        <v>0</v>
      </c>
      <c r="DC187" s="206">
        <v>0</v>
      </c>
      <c r="DD187" s="206">
        <v>0</v>
      </c>
      <c r="DE187" s="206">
        <v>0</v>
      </c>
      <c r="DF187" s="206">
        <v>0</v>
      </c>
      <c r="DG187" s="206">
        <v>0</v>
      </c>
      <c r="DH187" s="206">
        <v>0</v>
      </c>
      <c r="DI187" s="206">
        <v>0</v>
      </c>
      <c r="DJ187" s="232">
        <v>0</v>
      </c>
      <c r="DK187" s="206">
        <v>0</v>
      </c>
      <c r="DL187" s="207">
        <v>0</v>
      </c>
      <c r="DM187" s="343">
        <f t="shared" si="132"/>
        <v>0</v>
      </c>
      <c r="DN187" s="317">
        <f t="shared" si="133"/>
        <v>0</v>
      </c>
      <c r="DO187" s="317" t="s">
        <v>420</v>
      </c>
      <c r="DP187" s="317"/>
      <c r="DQ187" s="208"/>
      <c r="DR187" s="209"/>
      <c r="DS187" s="209" t="s">
        <v>309</v>
      </c>
      <c r="DT187" s="205"/>
      <c r="DU187" s="206">
        <f t="shared" si="163"/>
        <v>0</v>
      </c>
      <c r="DV187" s="206">
        <f t="shared" si="164"/>
        <v>0</v>
      </c>
      <c r="DW187" s="206">
        <f t="shared" si="165"/>
        <v>0</v>
      </c>
      <c r="DX187" s="206">
        <f t="shared" si="166"/>
        <v>0</v>
      </c>
      <c r="DY187" s="206">
        <f t="shared" si="167"/>
        <v>0</v>
      </c>
      <c r="DZ187" s="206">
        <f t="shared" si="168"/>
        <v>0</v>
      </c>
      <c r="EA187" s="206">
        <f t="shared" si="169"/>
        <v>0</v>
      </c>
      <c r="EB187" s="206">
        <f t="shared" si="170"/>
        <v>0</v>
      </c>
      <c r="EC187" s="206">
        <f t="shared" si="171"/>
        <v>0</v>
      </c>
      <c r="ED187" s="207">
        <f t="shared" si="135"/>
        <v>0</v>
      </c>
      <c r="EE187" s="303">
        <f t="shared" si="172"/>
        <v>0</v>
      </c>
      <c r="EF187" s="306"/>
      <c r="EG187" s="314"/>
      <c r="EH187" s="101"/>
    </row>
    <row r="188" spans="1:138" s="126" customFormat="1" ht="15" hidden="1" customHeight="1" outlineLevel="2" x14ac:dyDescent="0.35">
      <c r="A188" s="37" t="s">
        <v>303</v>
      </c>
      <c r="B188" s="37">
        <v>2</v>
      </c>
      <c r="C188" s="38">
        <v>2.7</v>
      </c>
      <c r="D188" s="39"/>
      <c r="E188" s="208"/>
      <c r="F188" s="209"/>
      <c r="G188" s="209" t="s">
        <v>310</v>
      </c>
      <c r="H188" s="205"/>
      <c r="I188" s="206">
        <v>0</v>
      </c>
      <c r="J188" s="206">
        <v>0</v>
      </c>
      <c r="K188" s="206">
        <v>0</v>
      </c>
      <c r="L188" s="206">
        <v>0</v>
      </c>
      <c r="M188" s="206">
        <v>0</v>
      </c>
      <c r="N188" s="206">
        <v>0</v>
      </c>
      <c r="O188" s="206">
        <v>0</v>
      </c>
      <c r="P188" s="206">
        <v>0</v>
      </c>
      <c r="Q188" s="206">
        <v>0</v>
      </c>
      <c r="R188" s="206">
        <v>0</v>
      </c>
      <c r="S188" s="206">
        <v>0</v>
      </c>
      <c r="T188" s="206">
        <v>0</v>
      </c>
      <c r="U188" s="206">
        <v>0</v>
      </c>
      <c r="V188" s="206">
        <v>0</v>
      </c>
      <c r="W188" s="206">
        <v>0</v>
      </c>
      <c r="X188" s="206">
        <v>0</v>
      </c>
      <c r="Y188" s="206">
        <v>0</v>
      </c>
      <c r="Z188" s="206">
        <v>0</v>
      </c>
      <c r="AA188" s="206">
        <v>0</v>
      </c>
      <c r="AB188" s="206">
        <v>0</v>
      </c>
      <c r="AC188" s="206">
        <v>0</v>
      </c>
      <c r="AD188" s="206">
        <v>0</v>
      </c>
      <c r="AE188" s="206">
        <v>0</v>
      </c>
      <c r="AF188" s="206">
        <v>0</v>
      </c>
      <c r="AG188" s="206">
        <v>0</v>
      </c>
      <c r="AH188" s="206">
        <v>0</v>
      </c>
      <c r="AI188" s="206">
        <v>0</v>
      </c>
      <c r="AJ188" s="206">
        <v>0</v>
      </c>
      <c r="AK188" s="206">
        <v>0</v>
      </c>
      <c r="AL188" s="206">
        <v>0</v>
      </c>
      <c r="AM188" s="206">
        <v>0</v>
      </c>
      <c r="AN188" s="206">
        <v>0</v>
      </c>
      <c r="AO188" s="206">
        <v>0</v>
      </c>
      <c r="AP188" s="206">
        <v>0</v>
      </c>
      <c r="AQ188" s="206">
        <v>0</v>
      </c>
      <c r="AR188" s="206">
        <v>0</v>
      </c>
      <c r="AS188" s="206">
        <v>0</v>
      </c>
      <c r="AT188" s="206">
        <v>0</v>
      </c>
      <c r="AU188" s="206">
        <v>0</v>
      </c>
      <c r="AV188" s="206">
        <v>0</v>
      </c>
      <c r="AW188" s="206">
        <v>0</v>
      </c>
      <c r="AX188" s="206">
        <v>0</v>
      </c>
      <c r="AY188" s="206">
        <v>0</v>
      </c>
      <c r="AZ188" s="206">
        <v>0</v>
      </c>
      <c r="BA188" s="206">
        <v>0</v>
      </c>
      <c r="BB188" s="206">
        <v>0</v>
      </c>
      <c r="BC188" s="206">
        <v>0</v>
      </c>
      <c r="BD188" s="206">
        <v>0</v>
      </c>
      <c r="BE188" s="206">
        <v>0</v>
      </c>
      <c r="BF188" s="206">
        <v>0</v>
      </c>
      <c r="BG188" s="206">
        <v>0</v>
      </c>
      <c r="BH188" s="206">
        <v>0</v>
      </c>
      <c r="BI188" s="206">
        <v>0</v>
      </c>
      <c r="BJ188" s="206">
        <v>0</v>
      </c>
      <c r="BK188" s="206">
        <v>0</v>
      </c>
      <c r="BL188" s="206">
        <v>0</v>
      </c>
      <c r="BM188" s="206">
        <v>0</v>
      </c>
      <c r="BN188" s="206">
        <v>0</v>
      </c>
      <c r="BO188" s="206">
        <v>0</v>
      </c>
      <c r="BP188" s="206">
        <v>0</v>
      </c>
      <c r="BQ188" s="206">
        <v>0</v>
      </c>
      <c r="BR188" s="206">
        <v>0</v>
      </c>
      <c r="BS188" s="206">
        <v>0</v>
      </c>
      <c r="BT188" s="206">
        <v>0</v>
      </c>
      <c r="BU188" s="206">
        <v>0</v>
      </c>
      <c r="BV188" s="206">
        <v>0</v>
      </c>
      <c r="BW188" s="206">
        <v>0</v>
      </c>
      <c r="BX188" s="206">
        <v>0</v>
      </c>
      <c r="BY188" s="206">
        <v>0</v>
      </c>
      <c r="BZ188" s="206">
        <v>0</v>
      </c>
      <c r="CA188" s="206">
        <v>0</v>
      </c>
      <c r="CB188" s="206">
        <v>0</v>
      </c>
      <c r="CC188" s="206">
        <v>0</v>
      </c>
      <c r="CD188" s="206">
        <v>0</v>
      </c>
      <c r="CE188" s="206">
        <v>0</v>
      </c>
      <c r="CF188" s="206">
        <v>0</v>
      </c>
      <c r="CG188" s="206">
        <v>0</v>
      </c>
      <c r="CH188" s="206">
        <v>0</v>
      </c>
      <c r="CI188" s="206">
        <v>0</v>
      </c>
      <c r="CJ188" s="206">
        <v>0</v>
      </c>
      <c r="CK188" s="206">
        <v>0</v>
      </c>
      <c r="CL188" s="206">
        <v>0</v>
      </c>
      <c r="CM188" s="206">
        <v>0</v>
      </c>
      <c r="CN188" s="206">
        <v>0</v>
      </c>
      <c r="CO188" s="206">
        <v>0</v>
      </c>
      <c r="CP188" s="206">
        <v>0</v>
      </c>
      <c r="CQ188" s="206">
        <v>0</v>
      </c>
      <c r="CR188" s="206">
        <v>0</v>
      </c>
      <c r="CS188" s="206">
        <v>0</v>
      </c>
      <c r="CT188" s="206">
        <v>0</v>
      </c>
      <c r="CU188" s="206">
        <v>0</v>
      </c>
      <c r="CV188" s="206">
        <v>0</v>
      </c>
      <c r="CW188" s="206">
        <v>0</v>
      </c>
      <c r="CX188" s="206">
        <v>0</v>
      </c>
      <c r="CY188" s="206">
        <v>0</v>
      </c>
      <c r="CZ188" s="206">
        <v>0</v>
      </c>
      <c r="DA188" s="206">
        <v>0</v>
      </c>
      <c r="DB188" s="206">
        <v>0</v>
      </c>
      <c r="DC188" s="206">
        <v>0</v>
      </c>
      <c r="DD188" s="206">
        <v>0</v>
      </c>
      <c r="DE188" s="206">
        <v>0</v>
      </c>
      <c r="DF188" s="206">
        <v>0</v>
      </c>
      <c r="DG188" s="206">
        <v>0</v>
      </c>
      <c r="DH188" s="206">
        <v>0</v>
      </c>
      <c r="DI188" s="206">
        <v>0</v>
      </c>
      <c r="DJ188" s="206">
        <v>0</v>
      </c>
      <c r="DK188" s="206">
        <v>0</v>
      </c>
      <c r="DL188" s="207">
        <v>0</v>
      </c>
      <c r="DM188" s="343">
        <f t="shared" si="132"/>
        <v>0</v>
      </c>
      <c r="DN188" s="317">
        <f t="shared" si="133"/>
        <v>0</v>
      </c>
      <c r="DO188" s="317" t="s">
        <v>420</v>
      </c>
      <c r="DP188" s="317"/>
      <c r="DQ188" s="208"/>
      <c r="DR188" s="209"/>
      <c r="DS188" s="209" t="s">
        <v>310</v>
      </c>
      <c r="DT188" s="205"/>
      <c r="DU188" s="206">
        <f t="shared" si="163"/>
        <v>0</v>
      </c>
      <c r="DV188" s="206">
        <f t="shared" si="164"/>
        <v>0</v>
      </c>
      <c r="DW188" s="206">
        <f t="shared" si="165"/>
        <v>0</v>
      </c>
      <c r="DX188" s="206">
        <f t="shared" si="166"/>
        <v>0</v>
      </c>
      <c r="DY188" s="206">
        <f t="shared" si="167"/>
        <v>0</v>
      </c>
      <c r="DZ188" s="206">
        <f t="shared" si="168"/>
        <v>0</v>
      </c>
      <c r="EA188" s="206">
        <f t="shared" si="169"/>
        <v>0</v>
      </c>
      <c r="EB188" s="206">
        <f t="shared" si="170"/>
        <v>0</v>
      </c>
      <c r="EC188" s="206">
        <f t="shared" si="171"/>
        <v>0</v>
      </c>
      <c r="ED188" s="207">
        <f t="shared" si="135"/>
        <v>0</v>
      </c>
      <c r="EE188" s="303">
        <f t="shared" si="172"/>
        <v>0</v>
      </c>
      <c r="EF188" s="306"/>
      <c r="EG188" s="314"/>
      <c r="EH188" s="101"/>
    </row>
    <row r="189" spans="1:138" s="126" customFormat="1" ht="15" hidden="1" customHeight="1" outlineLevel="2" x14ac:dyDescent="0.35">
      <c r="A189" s="37" t="s">
        <v>303</v>
      </c>
      <c r="B189" s="37">
        <v>2</v>
      </c>
      <c r="C189" s="38">
        <v>2.8</v>
      </c>
      <c r="D189" s="39"/>
      <c r="E189" s="208"/>
      <c r="F189" s="209"/>
      <c r="G189" s="209" t="s">
        <v>311</v>
      </c>
      <c r="H189" s="205"/>
      <c r="I189" s="206">
        <v>0</v>
      </c>
      <c r="J189" s="206">
        <v>0</v>
      </c>
      <c r="K189" s="206">
        <v>0</v>
      </c>
      <c r="L189" s="206">
        <v>0</v>
      </c>
      <c r="M189" s="206">
        <v>0</v>
      </c>
      <c r="N189" s="206">
        <v>0</v>
      </c>
      <c r="O189" s="206">
        <v>0</v>
      </c>
      <c r="P189" s="206">
        <v>0</v>
      </c>
      <c r="Q189" s="206">
        <v>0</v>
      </c>
      <c r="R189" s="206">
        <v>0</v>
      </c>
      <c r="S189" s="206">
        <v>0</v>
      </c>
      <c r="T189" s="206">
        <v>0</v>
      </c>
      <c r="U189" s="206">
        <v>0</v>
      </c>
      <c r="V189" s="206">
        <v>0</v>
      </c>
      <c r="W189" s="206">
        <v>0</v>
      </c>
      <c r="X189" s="206">
        <v>0</v>
      </c>
      <c r="Y189" s="206">
        <v>0</v>
      </c>
      <c r="Z189" s="206">
        <v>0</v>
      </c>
      <c r="AA189" s="206">
        <v>0</v>
      </c>
      <c r="AB189" s="206">
        <v>0</v>
      </c>
      <c r="AC189" s="206">
        <v>0</v>
      </c>
      <c r="AD189" s="206">
        <v>0</v>
      </c>
      <c r="AE189" s="206">
        <v>0</v>
      </c>
      <c r="AF189" s="206">
        <v>0</v>
      </c>
      <c r="AG189" s="206">
        <v>0</v>
      </c>
      <c r="AH189" s="206">
        <v>0</v>
      </c>
      <c r="AI189" s="206">
        <v>0</v>
      </c>
      <c r="AJ189" s="206">
        <v>0</v>
      </c>
      <c r="AK189" s="206">
        <v>0</v>
      </c>
      <c r="AL189" s="206">
        <v>0</v>
      </c>
      <c r="AM189" s="206">
        <v>0</v>
      </c>
      <c r="AN189" s="206">
        <v>0</v>
      </c>
      <c r="AO189" s="206">
        <v>0</v>
      </c>
      <c r="AP189" s="206">
        <v>0</v>
      </c>
      <c r="AQ189" s="206">
        <v>0</v>
      </c>
      <c r="AR189" s="206">
        <v>0</v>
      </c>
      <c r="AS189" s="206">
        <v>0</v>
      </c>
      <c r="AT189" s="206">
        <v>0</v>
      </c>
      <c r="AU189" s="206">
        <v>0</v>
      </c>
      <c r="AV189" s="206">
        <v>0</v>
      </c>
      <c r="AW189" s="206">
        <v>0</v>
      </c>
      <c r="AX189" s="206">
        <v>0</v>
      </c>
      <c r="AY189" s="206">
        <v>0</v>
      </c>
      <c r="AZ189" s="206">
        <v>0</v>
      </c>
      <c r="BA189" s="206">
        <v>0</v>
      </c>
      <c r="BB189" s="206">
        <v>0</v>
      </c>
      <c r="BC189" s="206">
        <v>0</v>
      </c>
      <c r="BD189" s="206">
        <v>0</v>
      </c>
      <c r="BE189" s="206">
        <v>0</v>
      </c>
      <c r="BF189" s="206">
        <v>0</v>
      </c>
      <c r="BG189" s="206">
        <v>0</v>
      </c>
      <c r="BH189" s="206">
        <v>0</v>
      </c>
      <c r="BI189" s="206">
        <v>0</v>
      </c>
      <c r="BJ189" s="206">
        <v>0</v>
      </c>
      <c r="BK189" s="206">
        <v>0</v>
      </c>
      <c r="BL189" s="206">
        <v>0</v>
      </c>
      <c r="BM189" s="206">
        <v>0</v>
      </c>
      <c r="BN189" s="206">
        <v>0</v>
      </c>
      <c r="BO189" s="206">
        <v>0</v>
      </c>
      <c r="BP189" s="206">
        <v>0</v>
      </c>
      <c r="BQ189" s="206">
        <v>0</v>
      </c>
      <c r="BR189" s="206">
        <v>0</v>
      </c>
      <c r="BS189" s="206">
        <v>0</v>
      </c>
      <c r="BT189" s="206">
        <v>0</v>
      </c>
      <c r="BU189" s="206">
        <v>0</v>
      </c>
      <c r="BV189" s="206">
        <v>0</v>
      </c>
      <c r="BW189" s="206">
        <v>0</v>
      </c>
      <c r="BX189" s="206">
        <v>0</v>
      </c>
      <c r="BY189" s="206">
        <v>0</v>
      </c>
      <c r="BZ189" s="206">
        <v>0</v>
      </c>
      <c r="CA189" s="206">
        <v>0</v>
      </c>
      <c r="CB189" s="206">
        <v>0</v>
      </c>
      <c r="CC189" s="206">
        <v>0</v>
      </c>
      <c r="CD189" s="206">
        <v>0</v>
      </c>
      <c r="CE189" s="206">
        <v>0</v>
      </c>
      <c r="CF189" s="206">
        <v>0</v>
      </c>
      <c r="CG189" s="206">
        <v>0</v>
      </c>
      <c r="CH189" s="206">
        <v>0</v>
      </c>
      <c r="CI189" s="206">
        <v>0</v>
      </c>
      <c r="CJ189" s="206">
        <v>0</v>
      </c>
      <c r="CK189" s="206">
        <v>0</v>
      </c>
      <c r="CL189" s="206">
        <v>0</v>
      </c>
      <c r="CM189" s="206">
        <v>0</v>
      </c>
      <c r="CN189" s="206">
        <v>0</v>
      </c>
      <c r="CO189" s="206">
        <v>0</v>
      </c>
      <c r="CP189" s="206">
        <v>0</v>
      </c>
      <c r="CQ189" s="206">
        <v>0</v>
      </c>
      <c r="CR189" s="206">
        <v>0</v>
      </c>
      <c r="CS189" s="206">
        <v>0</v>
      </c>
      <c r="CT189" s="206">
        <v>0</v>
      </c>
      <c r="CU189" s="206">
        <v>0</v>
      </c>
      <c r="CV189" s="206">
        <v>0</v>
      </c>
      <c r="CW189" s="206">
        <v>0</v>
      </c>
      <c r="CX189" s="206">
        <v>0</v>
      </c>
      <c r="CY189" s="206">
        <v>0</v>
      </c>
      <c r="CZ189" s="206">
        <v>0</v>
      </c>
      <c r="DA189" s="206">
        <v>0</v>
      </c>
      <c r="DB189" s="206">
        <v>0</v>
      </c>
      <c r="DC189" s="206">
        <v>0</v>
      </c>
      <c r="DD189" s="206">
        <v>0</v>
      </c>
      <c r="DE189" s="206">
        <v>0</v>
      </c>
      <c r="DF189" s="206">
        <v>0</v>
      </c>
      <c r="DG189" s="206">
        <v>0</v>
      </c>
      <c r="DH189" s="206">
        <v>0</v>
      </c>
      <c r="DI189" s="206">
        <v>0</v>
      </c>
      <c r="DJ189" s="232">
        <v>0</v>
      </c>
      <c r="DK189" s="206">
        <v>0</v>
      </c>
      <c r="DL189" s="207">
        <v>0</v>
      </c>
      <c r="DM189" s="343">
        <f t="shared" si="132"/>
        <v>0</v>
      </c>
      <c r="DN189" s="317">
        <f t="shared" si="133"/>
        <v>0</v>
      </c>
      <c r="DO189" s="317" t="s">
        <v>420</v>
      </c>
      <c r="DP189" s="317"/>
      <c r="DQ189" s="208"/>
      <c r="DR189" s="209"/>
      <c r="DS189" s="209" t="s">
        <v>311</v>
      </c>
      <c r="DT189" s="205"/>
      <c r="DU189" s="206">
        <f t="shared" si="163"/>
        <v>0</v>
      </c>
      <c r="DV189" s="206">
        <f t="shared" si="164"/>
        <v>0</v>
      </c>
      <c r="DW189" s="206">
        <f t="shared" si="165"/>
        <v>0</v>
      </c>
      <c r="DX189" s="206">
        <f t="shared" si="166"/>
        <v>0</v>
      </c>
      <c r="DY189" s="206">
        <f t="shared" si="167"/>
        <v>0</v>
      </c>
      <c r="DZ189" s="206">
        <f t="shared" si="168"/>
        <v>0</v>
      </c>
      <c r="EA189" s="206">
        <f t="shared" si="169"/>
        <v>0</v>
      </c>
      <c r="EB189" s="206">
        <f t="shared" si="170"/>
        <v>0</v>
      </c>
      <c r="EC189" s="206">
        <f t="shared" si="171"/>
        <v>0</v>
      </c>
      <c r="ED189" s="207">
        <f t="shared" si="135"/>
        <v>0</v>
      </c>
      <c r="EE189" s="303">
        <f t="shared" si="172"/>
        <v>0</v>
      </c>
      <c r="EF189" s="306"/>
      <c r="EG189" s="314"/>
      <c r="EH189" s="101"/>
    </row>
    <row r="190" spans="1:138" s="126" customFormat="1" ht="15" hidden="1" customHeight="1" outlineLevel="1" x14ac:dyDescent="0.35">
      <c r="A190" s="127" t="s">
        <v>303</v>
      </c>
      <c r="B190" s="127">
        <v>3</v>
      </c>
      <c r="C190" s="128"/>
      <c r="D190" s="129"/>
      <c r="E190" s="210"/>
      <c r="F190" s="211" t="s">
        <v>271</v>
      </c>
      <c r="G190" s="211"/>
      <c r="H190" s="212"/>
      <c r="I190" s="213">
        <v>0</v>
      </c>
      <c r="J190" s="213">
        <v>0</v>
      </c>
      <c r="K190" s="213">
        <v>0</v>
      </c>
      <c r="L190" s="213">
        <v>0</v>
      </c>
      <c r="M190" s="213">
        <v>0</v>
      </c>
      <c r="N190" s="213">
        <v>0</v>
      </c>
      <c r="O190" s="213">
        <v>0</v>
      </c>
      <c r="P190" s="213">
        <v>0</v>
      </c>
      <c r="Q190" s="213">
        <v>0</v>
      </c>
      <c r="R190" s="213">
        <v>0</v>
      </c>
      <c r="S190" s="213">
        <v>0</v>
      </c>
      <c r="T190" s="213">
        <v>0</v>
      </c>
      <c r="U190" s="213">
        <v>0</v>
      </c>
      <c r="V190" s="213">
        <v>0</v>
      </c>
      <c r="W190" s="213">
        <v>0</v>
      </c>
      <c r="X190" s="213">
        <v>0</v>
      </c>
      <c r="Y190" s="213">
        <v>0</v>
      </c>
      <c r="Z190" s="213">
        <v>0</v>
      </c>
      <c r="AA190" s="213">
        <v>0</v>
      </c>
      <c r="AB190" s="213">
        <v>0</v>
      </c>
      <c r="AC190" s="213">
        <v>0</v>
      </c>
      <c r="AD190" s="213">
        <v>0</v>
      </c>
      <c r="AE190" s="213">
        <v>0</v>
      </c>
      <c r="AF190" s="213">
        <v>0</v>
      </c>
      <c r="AG190" s="213">
        <v>0</v>
      </c>
      <c r="AH190" s="213">
        <v>0</v>
      </c>
      <c r="AI190" s="213">
        <v>0</v>
      </c>
      <c r="AJ190" s="213">
        <v>0</v>
      </c>
      <c r="AK190" s="213">
        <v>0</v>
      </c>
      <c r="AL190" s="213">
        <v>0</v>
      </c>
      <c r="AM190" s="213">
        <v>0</v>
      </c>
      <c r="AN190" s="213">
        <v>0</v>
      </c>
      <c r="AO190" s="213">
        <v>0</v>
      </c>
      <c r="AP190" s="213">
        <v>0</v>
      </c>
      <c r="AQ190" s="213">
        <v>0</v>
      </c>
      <c r="AR190" s="213">
        <v>0</v>
      </c>
      <c r="AS190" s="213">
        <v>0</v>
      </c>
      <c r="AT190" s="213">
        <v>0</v>
      </c>
      <c r="AU190" s="213">
        <v>0</v>
      </c>
      <c r="AV190" s="213">
        <v>0</v>
      </c>
      <c r="AW190" s="213">
        <v>0</v>
      </c>
      <c r="AX190" s="213">
        <v>0</v>
      </c>
      <c r="AY190" s="213">
        <v>0</v>
      </c>
      <c r="AZ190" s="213">
        <v>0</v>
      </c>
      <c r="BA190" s="213">
        <v>0</v>
      </c>
      <c r="BB190" s="213">
        <v>0</v>
      </c>
      <c r="BC190" s="213">
        <v>0</v>
      </c>
      <c r="BD190" s="213">
        <v>0</v>
      </c>
      <c r="BE190" s="213">
        <v>0</v>
      </c>
      <c r="BF190" s="213">
        <v>0</v>
      </c>
      <c r="BG190" s="213">
        <v>0</v>
      </c>
      <c r="BH190" s="213">
        <v>0</v>
      </c>
      <c r="BI190" s="213">
        <v>0</v>
      </c>
      <c r="BJ190" s="213">
        <v>0</v>
      </c>
      <c r="BK190" s="213">
        <v>0</v>
      </c>
      <c r="BL190" s="213">
        <v>0</v>
      </c>
      <c r="BM190" s="213">
        <v>0</v>
      </c>
      <c r="BN190" s="213">
        <v>0</v>
      </c>
      <c r="BO190" s="213">
        <v>0</v>
      </c>
      <c r="BP190" s="213">
        <v>0</v>
      </c>
      <c r="BQ190" s="213">
        <v>0</v>
      </c>
      <c r="BR190" s="213">
        <v>0</v>
      </c>
      <c r="BS190" s="213">
        <v>0</v>
      </c>
      <c r="BT190" s="213">
        <v>0</v>
      </c>
      <c r="BU190" s="213">
        <v>0</v>
      </c>
      <c r="BV190" s="213">
        <v>0</v>
      </c>
      <c r="BW190" s="213">
        <v>0</v>
      </c>
      <c r="BX190" s="213">
        <v>0</v>
      </c>
      <c r="BY190" s="213">
        <v>0</v>
      </c>
      <c r="BZ190" s="213">
        <v>0</v>
      </c>
      <c r="CA190" s="213">
        <v>0</v>
      </c>
      <c r="CB190" s="213">
        <v>0</v>
      </c>
      <c r="CC190" s="213">
        <v>0</v>
      </c>
      <c r="CD190" s="213">
        <v>0</v>
      </c>
      <c r="CE190" s="213">
        <v>0</v>
      </c>
      <c r="CF190" s="213">
        <v>0</v>
      </c>
      <c r="CG190" s="213">
        <v>0</v>
      </c>
      <c r="CH190" s="213">
        <v>0</v>
      </c>
      <c r="CI190" s="213">
        <v>0</v>
      </c>
      <c r="CJ190" s="213">
        <v>0</v>
      </c>
      <c r="CK190" s="213">
        <v>0</v>
      </c>
      <c r="CL190" s="213">
        <v>0</v>
      </c>
      <c r="CM190" s="213">
        <v>0</v>
      </c>
      <c r="CN190" s="213">
        <v>0</v>
      </c>
      <c r="CO190" s="213">
        <v>0</v>
      </c>
      <c r="CP190" s="213">
        <v>0</v>
      </c>
      <c r="CQ190" s="213">
        <v>0</v>
      </c>
      <c r="CR190" s="213">
        <v>0</v>
      </c>
      <c r="CS190" s="213">
        <v>0</v>
      </c>
      <c r="CT190" s="213">
        <v>0</v>
      </c>
      <c r="CU190" s="213">
        <v>0</v>
      </c>
      <c r="CV190" s="213">
        <v>0</v>
      </c>
      <c r="CW190" s="213">
        <v>0</v>
      </c>
      <c r="CX190" s="213">
        <v>0</v>
      </c>
      <c r="CY190" s="213">
        <v>0</v>
      </c>
      <c r="CZ190" s="213">
        <v>0</v>
      </c>
      <c r="DA190" s="213">
        <v>0</v>
      </c>
      <c r="DB190" s="213">
        <v>0</v>
      </c>
      <c r="DC190" s="213">
        <v>0</v>
      </c>
      <c r="DD190" s="213">
        <v>0</v>
      </c>
      <c r="DE190" s="213">
        <v>0</v>
      </c>
      <c r="DF190" s="213">
        <v>0</v>
      </c>
      <c r="DG190" s="213">
        <v>0</v>
      </c>
      <c r="DH190" s="213">
        <v>0</v>
      </c>
      <c r="DI190" s="213">
        <v>0</v>
      </c>
      <c r="DJ190" s="213">
        <v>0</v>
      </c>
      <c r="DK190" s="213">
        <v>0</v>
      </c>
      <c r="DL190" s="214">
        <v>0</v>
      </c>
      <c r="DM190" s="343">
        <f t="shared" si="132"/>
        <v>0</v>
      </c>
      <c r="DN190" s="317">
        <f t="shared" si="133"/>
        <v>0</v>
      </c>
      <c r="DO190" s="317"/>
      <c r="DP190" s="317"/>
      <c r="DQ190" s="210"/>
      <c r="DR190" s="211" t="s">
        <v>271</v>
      </c>
      <c r="DS190" s="211"/>
      <c r="DT190" s="212"/>
      <c r="DU190" s="213">
        <f t="shared" ref="DU190:EC190" si="173">+DU191+DU200+DU209+DU218+DU227</f>
        <v>-16.171004470687283</v>
      </c>
      <c r="DV190" s="213">
        <f t="shared" si="173"/>
        <v>-97.026032356740345</v>
      </c>
      <c r="DW190" s="213">
        <f t="shared" si="173"/>
        <v>-371.93312495627492</v>
      </c>
      <c r="DX190" s="213">
        <f t="shared" si="173"/>
        <v>-1.9786582337116969E-14</v>
      </c>
      <c r="DY190" s="213">
        <f t="shared" si="173"/>
        <v>-7.4819159407478621E-16</v>
      </c>
      <c r="DZ190" s="213">
        <f t="shared" si="173"/>
        <v>-5.3221876279546496E-15</v>
      </c>
      <c r="EA190" s="213">
        <f t="shared" si="173"/>
        <v>0</v>
      </c>
      <c r="EB190" s="213">
        <f t="shared" si="173"/>
        <v>-919.41576115695398</v>
      </c>
      <c r="EC190" s="213">
        <f t="shared" si="173"/>
        <v>0</v>
      </c>
      <c r="ED190" s="214">
        <f t="shared" si="135"/>
        <v>-1404.5459229406565</v>
      </c>
      <c r="EE190" s="305"/>
      <c r="EF190" s="306"/>
      <c r="EG190" s="314"/>
      <c r="EH190" s="101"/>
    </row>
    <row r="191" spans="1:138" s="126" customFormat="1" ht="15" hidden="1" customHeight="1" outlineLevel="1" x14ac:dyDescent="0.35">
      <c r="A191" s="127" t="s">
        <v>303</v>
      </c>
      <c r="B191" s="127">
        <v>4</v>
      </c>
      <c r="C191" s="128">
        <v>4.0999999999999996</v>
      </c>
      <c r="D191" s="129"/>
      <c r="E191" s="210"/>
      <c r="F191" s="212" t="s">
        <v>272</v>
      </c>
      <c r="G191" s="211"/>
      <c r="H191" s="212"/>
      <c r="I191" s="213">
        <v>0</v>
      </c>
      <c r="J191" s="213">
        <v>0</v>
      </c>
      <c r="K191" s="213">
        <v>0</v>
      </c>
      <c r="L191" s="213">
        <v>0</v>
      </c>
      <c r="M191" s="213">
        <v>0</v>
      </c>
      <c r="N191" s="213">
        <v>0</v>
      </c>
      <c r="O191" s="213">
        <v>0</v>
      </c>
      <c r="P191" s="213">
        <v>0</v>
      </c>
      <c r="Q191" s="213">
        <v>0</v>
      </c>
      <c r="R191" s="213">
        <v>0</v>
      </c>
      <c r="S191" s="213">
        <v>0</v>
      </c>
      <c r="T191" s="213">
        <v>0</v>
      </c>
      <c r="U191" s="213">
        <v>0</v>
      </c>
      <c r="V191" s="213">
        <v>0</v>
      </c>
      <c r="W191" s="213">
        <v>0</v>
      </c>
      <c r="X191" s="213">
        <v>0</v>
      </c>
      <c r="Y191" s="213">
        <v>0</v>
      </c>
      <c r="Z191" s="213">
        <v>0</v>
      </c>
      <c r="AA191" s="213">
        <v>0</v>
      </c>
      <c r="AB191" s="213">
        <v>0</v>
      </c>
      <c r="AC191" s="213">
        <v>0</v>
      </c>
      <c r="AD191" s="213">
        <v>0</v>
      </c>
      <c r="AE191" s="213">
        <v>0</v>
      </c>
      <c r="AF191" s="213">
        <v>0</v>
      </c>
      <c r="AG191" s="213">
        <v>0</v>
      </c>
      <c r="AH191" s="213">
        <v>0</v>
      </c>
      <c r="AI191" s="213">
        <v>0</v>
      </c>
      <c r="AJ191" s="213">
        <v>0</v>
      </c>
      <c r="AK191" s="213">
        <v>0</v>
      </c>
      <c r="AL191" s="213">
        <v>0</v>
      </c>
      <c r="AM191" s="213">
        <v>0</v>
      </c>
      <c r="AN191" s="213">
        <v>0</v>
      </c>
      <c r="AO191" s="213">
        <v>0</v>
      </c>
      <c r="AP191" s="213">
        <v>0</v>
      </c>
      <c r="AQ191" s="213">
        <v>0</v>
      </c>
      <c r="AR191" s="213">
        <v>0</v>
      </c>
      <c r="AS191" s="213">
        <v>0</v>
      </c>
      <c r="AT191" s="213">
        <v>0</v>
      </c>
      <c r="AU191" s="213">
        <v>0</v>
      </c>
      <c r="AV191" s="213">
        <v>0</v>
      </c>
      <c r="AW191" s="213">
        <v>0</v>
      </c>
      <c r="AX191" s="213">
        <v>0</v>
      </c>
      <c r="AY191" s="213">
        <v>0</v>
      </c>
      <c r="AZ191" s="213">
        <v>0</v>
      </c>
      <c r="BA191" s="213">
        <v>0</v>
      </c>
      <c r="BB191" s="213">
        <v>0</v>
      </c>
      <c r="BC191" s="213">
        <v>0</v>
      </c>
      <c r="BD191" s="213">
        <v>0</v>
      </c>
      <c r="BE191" s="213">
        <v>0</v>
      </c>
      <c r="BF191" s="213">
        <v>0</v>
      </c>
      <c r="BG191" s="213">
        <v>0</v>
      </c>
      <c r="BH191" s="213">
        <v>0</v>
      </c>
      <c r="BI191" s="213">
        <v>0</v>
      </c>
      <c r="BJ191" s="213">
        <v>0</v>
      </c>
      <c r="BK191" s="213">
        <v>0</v>
      </c>
      <c r="BL191" s="213">
        <v>0</v>
      </c>
      <c r="BM191" s="213">
        <v>0</v>
      </c>
      <c r="BN191" s="213">
        <v>0</v>
      </c>
      <c r="BO191" s="213">
        <v>0</v>
      </c>
      <c r="BP191" s="213">
        <v>0</v>
      </c>
      <c r="BQ191" s="213">
        <v>0</v>
      </c>
      <c r="BR191" s="213">
        <v>0</v>
      </c>
      <c r="BS191" s="213">
        <v>0</v>
      </c>
      <c r="BT191" s="213">
        <v>0</v>
      </c>
      <c r="BU191" s="213">
        <v>0</v>
      </c>
      <c r="BV191" s="213">
        <v>0</v>
      </c>
      <c r="BW191" s="213">
        <v>0</v>
      </c>
      <c r="BX191" s="213">
        <v>0</v>
      </c>
      <c r="BY191" s="213">
        <v>0</v>
      </c>
      <c r="BZ191" s="213">
        <v>0</v>
      </c>
      <c r="CA191" s="213">
        <v>0</v>
      </c>
      <c r="CB191" s="213">
        <v>0</v>
      </c>
      <c r="CC191" s="213">
        <v>0</v>
      </c>
      <c r="CD191" s="213">
        <v>0</v>
      </c>
      <c r="CE191" s="213">
        <v>0</v>
      </c>
      <c r="CF191" s="213">
        <v>0</v>
      </c>
      <c r="CG191" s="213">
        <v>0</v>
      </c>
      <c r="CH191" s="213">
        <v>0</v>
      </c>
      <c r="CI191" s="213">
        <v>0</v>
      </c>
      <c r="CJ191" s="213">
        <v>0</v>
      </c>
      <c r="CK191" s="213">
        <v>0</v>
      </c>
      <c r="CL191" s="213">
        <v>0</v>
      </c>
      <c r="CM191" s="213">
        <v>0</v>
      </c>
      <c r="CN191" s="213">
        <v>0</v>
      </c>
      <c r="CO191" s="213">
        <v>0</v>
      </c>
      <c r="CP191" s="213">
        <v>0</v>
      </c>
      <c r="CQ191" s="213">
        <v>0</v>
      </c>
      <c r="CR191" s="213">
        <v>0</v>
      </c>
      <c r="CS191" s="213">
        <v>0</v>
      </c>
      <c r="CT191" s="213">
        <v>0</v>
      </c>
      <c r="CU191" s="213">
        <v>0</v>
      </c>
      <c r="CV191" s="213">
        <v>0</v>
      </c>
      <c r="CW191" s="213">
        <v>0</v>
      </c>
      <c r="CX191" s="213">
        <v>0</v>
      </c>
      <c r="CY191" s="213">
        <v>0</v>
      </c>
      <c r="CZ191" s="213">
        <v>0</v>
      </c>
      <c r="DA191" s="213">
        <v>0</v>
      </c>
      <c r="DB191" s="213">
        <v>0</v>
      </c>
      <c r="DC191" s="213">
        <v>0</v>
      </c>
      <c r="DD191" s="213">
        <v>0</v>
      </c>
      <c r="DE191" s="213">
        <v>0</v>
      </c>
      <c r="DF191" s="213">
        <v>0</v>
      </c>
      <c r="DG191" s="213">
        <v>0</v>
      </c>
      <c r="DH191" s="213">
        <v>0</v>
      </c>
      <c r="DI191" s="213">
        <v>0</v>
      </c>
      <c r="DJ191" s="213">
        <v>0</v>
      </c>
      <c r="DK191" s="213">
        <v>0</v>
      </c>
      <c r="DL191" s="214">
        <v>0</v>
      </c>
      <c r="DM191" s="343">
        <f t="shared" si="132"/>
        <v>0</v>
      </c>
      <c r="DN191" s="317">
        <f t="shared" si="133"/>
        <v>0</v>
      </c>
      <c r="DO191" s="317"/>
      <c r="DP191" s="317"/>
      <c r="DQ191" s="210"/>
      <c r="DR191" s="212" t="s">
        <v>272</v>
      </c>
      <c r="DS191" s="211"/>
      <c r="DT191" s="212"/>
      <c r="DU191" s="213">
        <f t="shared" ref="DU191:EC191" si="174">SUM(DU192:DU199)</f>
        <v>-15.222168948937176</v>
      </c>
      <c r="DV191" s="213">
        <f t="shared" si="174"/>
        <v>-91.333015764640933</v>
      </c>
      <c r="DW191" s="213">
        <f t="shared" si="174"/>
        <v>-350.10989410962736</v>
      </c>
      <c r="DX191" s="213">
        <f t="shared" si="174"/>
        <v>-2.2451532808795705E-14</v>
      </c>
      <c r="DY191" s="213">
        <f t="shared" si="174"/>
        <v>-1.4886698727467352E-15</v>
      </c>
      <c r="DZ191" s="213">
        <f t="shared" si="174"/>
        <v>-5.3221876279546496E-15</v>
      </c>
      <c r="EA191" s="213">
        <f t="shared" si="174"/>
        <v>0</v>
      </c>
      <c r="EB191" s="213">
        <f t="shared" si="174"/>
        <v>-865.46890734704823</v>
      </c>
      <c r="EC191" s="213">
        <f t="shared" si="174"/>
        <v>0</v>
      </c>
      <c r="ED191" s="214">
        <f t="shared" si="135"/>
        <v>-1322.1339861702536</v>
      </c>
      <c r="EE191" s="305"/>
      <c r="EF191" s="306"/>
      <c r="EG191" s="314"/>
      <c r="EH191" s="101"/>
    </row>
    <row r="192" spans="1:138" s="126" customFormat="1" ht="15" hidden="1" customHeight="1" outlineLevel="2" x14ac:dyDescent="0.35">
      <c r="A192" s="37" t="s">
        <v>303</v>
      </c>
      <c r="B192" s="37">
        <v>4</v>
      </c>
      <c r="C192" s="38">
        <v>4.2</v>
      </c>
      <c r="D192" s="39"/>
      <c r="E192" s="208"/>
      <c r="F192" s="209"/>
      <c r="G192" s="209" t="s">
        <v>304</v>
      </c>
      <c r="H192" s="205"/>
      <c r="I192" s="206">
        <v>-11829.9078767182</v>
      </c>
      <c r="J192" s="206">
        <v>-11829.907876718</v>
      </c>
      <c r="K192" s="206">
        <v>-11829.9089122274</v>
      </c>
      <c r="L192" s="206">
        <v>-11829.9078767182</v>
      </c>
      <c r="M192" s="206">
        <v>-11829.9078767182</v>
      </c>
      <c r="N192" s="206">
        <v>-11829.9089122272</v>
      </c>
      <c r="O192" s="206">
        <v>-11829.9078767182</v>
      </c>
      <c r="P192" s="206">
        <v>-11829.9078767182</v>
      </c>
      <c r="Q192" s="206">
        <v>-11829.9089122273</v>
      </c>
      <c r="R192" s="206">
        <v>-11829.9078767183</v>
      </c>
      <c r="S192" s="206">
        <v>-11829.9078767182</v>
      </c>
      <c r="T192" s="206">
        <v>-11829.9089122272</v>
      </c>
      <c r="U192" s="206">
        <v>-11829.9078767182</v>
      </c>
      <c r="V192" s="206">
        <v>-11829.9078767182</v>
      </c>
      <c r="W192" s="206">
        <v>-11829.9089122273</v>
      </c>
      <c r="X192" s="206">
        <v>-11829.9078767182</v>
      </c>
      <c r="Y192" s="206">
        <v>-11829.9078767182</v>
      </c>
      <c r="Z192" s="206">
        <v>-11829.9089122272</v>
      </c>
      <c r="AA192" s="206">
        <v>-11829.9078767184</v>
      </c>
      <c r="AB192" s="206">
        <v>-11829.9078767181</v>
      </c>
      <c r="AC192" s="206">
        <v>-11829.9089122274</v>
      </c>
      <c r="AD192" s="206">
        <v>-11829.9078767182</v>
      </c>
      <c r="AE192" s="206">
        <v>-11829.9078767181</v>
      </c>
      <c r="AF192" s="206">
        <v>-11829.9089122274</v>
      </c>
      <c r="AG192" s="206">
        <v>-11829.9078767181</v>
      </c>
      <c r="AH192" s="206">
        <v>-11829.9078767181</v>
      </c>
      <c r="AI192" s="206">
        <v>-11829.9089122274</v>
      </c>
      <c r="AJ192" s="206">
        <v>-11829.9078767182</v>
      </c>
      <c r="AK192" s="206">
        <v>-11829.9078767182</v>
      </c>
      <c r="AL192" s="206">
        <v>-11829.9089122273</v>
      </c>
      <c r="AM192" s="206">
        <v>0</v>
      </c>
      <c r="AN192" s="206">
        <v>0</v>
      </c>
      <c r="AO192" s="206">
        <v>0</v>
      </c>
      <c r="AP192" s="206">
        <v>0</v>
      </c>
      <c r="AQ192" s="206">
        <v>0</v>
      </c>
      <c r="AR192" s="206">
        <v>0</v>
      </c>
      <c r="AS192" s="206">
        <v>0</v>
      </c>
      <c r="AT192" s="206">
        <v>0</v>
      </c>
      <c r="AU192" s="206">
        <v>0</v>
      </c>
      <c r="AV192" s="206">
        <v>0</v>
      </c>
      <c r="AW192" s="206">
        <v>0</v>
      </c>
      <c r="AX192" s="206">
        <v>0</v>
      </c>
      <c r="AY192" s="206">
        <v>0</v>
      </c>
      <c r="AZ192" s="206">
        <v>0</v>
      </c>
      <c r="BA192" s="206">
        <v>0</v>
      </c>
      <c r="BB192" s="206">
        <v>0</v>
      </c>
      <c r="BC192" s="206">
        <v>0</v>
      </c>
      <c r="BD192" s="206">
        <v>0</v>
      </c>
      <c r="BE192" s="206">
        <v>0</v>
      </c>
      <c r="BF192" s="206">
        <v>0</v>
      </c>
      <c r="BG192" s="206">
        <v>0</v>
      </c>
      <c r="BH192" s="206">
        <v>0</v>
      </c>
      <c r="BI192" s="206">
        <v>0</v>
      </c>
      <c r="BJ192" s="206">
        <v>0</v>
      </c>
      <c r="BK192" s="206">
        <v>0</v>
      </c>
      <c r="BL192" s="206">
        <v>0</v>
      </c>
      <c r="BM192" s="206">
        <v>0</v>
      </c>
      <c r="BN192" s="206">
        <v>0</v>
      </c>
      <c r="BO192" s="206">
        <v>0</v>
      </c>
      <c r="BP192" s="206">
        <v>0</v>
      </c>
      <c r="BQ192" s="206">
        <v>0</v>
      </c>
      <c r="BR192" s="206">
        <v>0</v>
      </c>
      <c r="BS192" s="206">
        <v>0</v>
      </c>
      <c r="BT192" s="206">
        <v>0</v>
      </c>
      <c r="BU192" s="206">
        <v>0</v>
      </c>
      <c r="BV192" s="206">
        <v>0</v>
      </c>
      <c r="BW192" s="206">
        <v>0</v>
      </c>
      <c r="BX192" s="206">
        <v>0</v>
      </c>
      <c r="BY192" s="206">
        <v>0</v>
      </c>
      <c r="BZ192" s="206">
        <v>0</v>
      </c>
      <c r="CA192" s="206">
        <v>0</v>
      </c>
      <c r="CB192" s="206">
        <v>0</v>
      </c>
      <c r="CC192" s="206">
        <v>0</v>
      </c>
      <c r="CD192" s="206">
        <v>0</v>
      </c>
      <c r="CE192" s="206">
        <v>0</v>
      </c>
      <c r="CF192" s="206">
        <v>0</v>
      </c>
      <c r="CG192" s="206">
        <v>0</v>
      </c>
      <c r="CH192" s="206">
        <v>0</v>
      </c>
      <c r="CI192" s="206">
        <v>0</v>
      </c>
      <c r="CJ192" s="206">
        <v>0</v>
      </c>
      <c r="CK192" s="206">
        <v>0</v>
      </c>
      <c r="CL192" s="206">
        <v>0</v>
      </c>
      <c r="CM192" s="206">
        <v>0</v>
      </c>
      <c r="CN192" s="206">
        <v>0</v>
      </c>
      <c r="CO192" s="206">
        <v>0</v>
      </c>
      <c r="CP192" s="206">
        <v>0</v>
      </c>
      <c r="CQ192" s="206">
        <v>0</v>
      </c>
      <c r="CR192" s="206">
        <v>0</v>
      </c>
      <c r="CS192" s="206">
        <v>0</v>
      </c>
      <c r="CT192" s="206">
        <v>0</v>
      </c>
      <c r="CU192" s="206">
        <v>0</v>
      </c>
      <c r="CV192" s="206">
        <v>0</v>
      </c>
      <c r="CW192" s="206">
        <v>0</v>
      </c>
      <c r="CX192" s="206">
        <v>0</v>
      </c>
      <c r="CY192" s="206">
        <v>0</v>
      </c>
      <c r="CZ192" s="206">
        <v>0</v>
      </c>
      <c r="DA192" s="206">
        <v>0</v>
      </c>
      <c r="DB192" s="206">
        <v>0</v>
      </c>
      <c r="DC192" s="206">
        <v>0</v>
      </c>
      <c r="DD192" s="206">
        <v>0</v>
      </c>
      <c r="DE192" s="206">
        <v>0</v>
      </c>
      <c r="DF192" s="206">
        <v>0</v>
      </c>
      <c r="DG192" s="206">
        <v>0</v>
      </c>
      <c r="DH192" s="206">
        <v>0</v>
      </c>
      <c r="DI192" s="206">
        <v>-672599.12467120599</v>
      </c>
      <c r="DJ192" s="232">
        <v>0</v>
      </c>
      <c r="DK192" s="206">
        <v>0</v>
      </c>
      <c r="DL192" s="207">
        <v>-1027496.3713278428</v>
      </c>
      <c r="DM192" s="343">
        <f t="shared" si="132"/>
        <v>-354897.24665663677</v>
      </c>
      <c r="DN192" s="317">
        <f t="shared" si="133"/>
        <v>-82809.357208045403</v>
      </c>
      <c r="DO192" s="317" t="s">
        <v>419</v>
      </c>
      <c r="DP192" s="317"/>
      <c r="DQ192" s="208"/>
      <c r="DR192" s="209"/>
      <c r="DS192" s="209" t="s">
        <v>304</v>
      </c>
      <c r="DT192" s="205"/>
      <c r="DU192" s="206">
        <f t="shared" ref="DU192:DU199" si="175">I192/$DQ$4</f>
        <v>-11.829907876718201</v>
      </c>
      <c r="DV192" s="206">
        <f t="shared" ref="DV192:DV199" si="176">SUM(J192:O192)/$DQ$4</f>
        <v>-70.979449331327203</v>
      </c>
      <c r="DW192" s="206">
        <f t="shared" ref="DW192:DW199" si="177">SUM(P192:AL192)/$DQ$4</f>
        <v>-272.0878894485914</v>
      </c>
      <c r="DX192" s="206">
        <f t="shared" ref="DX192:DX199" si="178">SUM(AM192:CT192)/$DQ$4</f>
        <v>0</v>
      </c>
      <c r="DY192" s="206">
        <f t="shared" ref="DY192:DY199" si="179">SUM(CU192:CY192)/$DQ$4</f>
        <v>0</v>
      </c>
      <c r="DZ192" s="206">
        <f t="shared" ref="DZ192:DZ199" si="180">SUM(CZ192:DE192)/$DQ$4</f>
        <v>0</v>
      </c>
      <c r="EA192" s="206">
        <f t="shared" ref="EA192:EA199" si="181">SUM(DF192:DG192)/$DQ$4</f>
        <v>0</v>
      </c>
      <c r="EB192" s="206">
        <f t="shared" ref="EB192:EB199" si="182">SUM(DH192:DI192)/$DQ$4</f>
        <v>-672.59912467120603</v>
      </c>
      <c r="EC192" s="206">
        <f t="shared" ref="EC192:EC199" si="183">SUM(DJ192:DK192)/$DQ$4</f>
        <v>0</v>
      </c>
      <c r="ED192" s="207">
        <f t="shared" si="135"/>
        <v>-1027.4963713278428</v>
      </c>
      <c r="EE192" s="303">
        <f t="shared" ref="EE192:EE199" si="184">ED192-(DL192/$DQ$4)</f>
        <v>0</v>
      </c>
      <c r="EF192" s="306"/>
      <c r="EG192" s="314"/>
      <c r="EH192" s="101"/>
    </row>
    <row r="193" spans="1:138" s="126" customFormat="1" ht="15" hidden="1" customHeight="1" outlineLevel="2" x14ac:dyDescent="0.35">
      <c r="A193" s="37" t="s">
        <v>303</v>
      </c>
      <c r="B193" s="37">
        <v>4</v>
      </c>
      <c r="C193" s="38">
        <v>4.3</v>
      </c>
      <c r="D193" s="39"/>
      <c r="E193" s="208"/>
      <c r="F193" s="209"/>
      <c r="G193" s="209" t="s">
        <v>305</v>
      </c>
      <c r="H193" s="205"/>
      <c r="I193" s="206">
        <v>-471.103497247436</v>
      </c>
      <c r="J193" s="206">
        <v>-471.10349724742701</v>
      </c>
      <c r="K193" s="206">
        <v>-471.10349724743702</v>
      </c>
      <c r="L193" s="206">
        <v>-471.103497247436</v>
      </c>
      <c r="M193" s="206">
        <v>-471.10349724743702</v>
      </c>
      <c r="N193" s="206">
        <v>-471.10349724743003</v>
      </c>
      <c r="O193" s="206">
        <v>-471.10349724743497</v>
      </c>
      <c r="P193" s="206">
        <v>-471.10349724743401</v>
      </c>
      <c r="Q193" s="206">
        <v>-471.10349724743003</v>
      </c>
      <c r="R193" s="206">
        <v>-471.10349724743702</v>
      </c>
      <c r="S193" s="206">
        <v>-471.10349724743401</v>
      </c>
      <c r="T193" s="206">
        <v>-471.10349724742798</v>
      </c>
      <c r="U193" s="206">
        <v>-471.10349724743401</v>
      </c>
      <c r="V193" s="206">
        <v>-471.10349724743497</v>
      </c>
      <c r="W193" s="206">
        <v>-471.103497247429</v>
      </c>
      <c r="X193" s="206">
        <v>-471.10349724743298</v>
      </c>
      <c r="Y193" s="206">
        <v>-471.10349724743497</v>
      </c>
      <c r="Z193" s="206">
        <v>-471.10349724742701</v>
      </c>
      <c r="AA193" s="206">
        <v>-471.10349724744299</v>
      </c>
      <c r="AB193" s="206">
        <v>-471.10349724742798</v>
      </c>
      <c r="AC193" s="206">
        <v>-471.10349724743497</v>
      </c>
      <c r="AD193" s="206">
        <v>-471.10349724743202</v>
      </c>
      <c r="AE193" s="206">
        <v>-471.10349724743099</v>
      </c>
      <c r="AF193" s="206">
        <v>-471.103497247436</v>
      </c>
      <c r="AG193" s="206">
        <v>-471.10349724743099</v>
      </c>
      <c r="AH193" s="206">
        <v>-471.10349724743298</v>
      </c>
      <c r="AI193" s="206">
        <v>-471.103497247436</v>
      </c>
      <c r="AJ193" s="206">
        <v>-471.10349724743497</v>
      </c>
      <c r="AK193" s="206">
        <v>-471.10349724743202</v>
      </c>
      <c r="AL193" s="206">
        <v>-471.10349724743099</v>
      </c>
      <c r="AM193" s="206">
        <v>0</v>
      </c>
      <c r="AN193" s="206">
        <v>0</v>
      </c>
      <c r="AO193" s="206">
        <v>0</v>
      </c>
      <c r="AP193" s="206">
        <v>0</v>
      </c>
      <c r="AQ193" s="206">
        <v>0</v>
      </c>
      <c r="AR193" s="206">
        <v>0</v>
      </c>
      <c r="AS193" s="206">
        <v>0</v>
      </c>
      <c r="AT193" s="206">
        <v>0</v>
      </c>
      <c r="AU193" s="206">
        <v>0</v>
      </c>
      <c r="AV193" s="206">
        <v>0</v>
      </c>
      <c r="AW193" s="206">
        <v>0</v>
      </c>
      <c r="AX193" s="206">
        <v>0</v>
      </c>
      <c r="AY193" s="206">
        <v>0</v>
      </c>
      <c r="AZ193" s="206">
        <v>0</v>
      </c>
      <c r="BA193" s="206">
        <v>0</v>
      </c>
      <c r="BB193" s="206">
        <v>0</v>
      </c>
      <c r="BC193" s="206">
        <v>0</v>
      </c>
      <c r="BD193" s="206">
        <v>0</v>
      </c>
      <c r="BE193" s="206">
        <v>0</v>
      </c>
      <c r="BF193" s="206">
        <v>0</v>
      </c>
      <c r="BG193" s="206">
        <v>0</v>
      </c>
      <c r="BH193" s="206">
        <v>0</v>
      </c>
      <c r="BI193" s="206">
        <v>0</v>
      </c>
      <c r="BJ193" s="206">
        <v>0</v>
      </c>
      <c r="BK193" s="206">
        <v>0</v>
      </c>
      <c r="BL193" s="206">
        <v>0</v>
      </c>
      <c r="BM193" s="206">
        <v>0</v>
      </c>
      <c r="BN193" s="206">
        <v>0</v>
      </c>
      <c r="BO193" s="206">
        <v>0</v>
      </c>
      <c r="BP193" s="206">
        <v>0</v>
      </c>
      <c r="BQ193" s="206">
        <v>0</v>
      </c>
      <c r="BR193" s="206">
        <v>0</v>
      </c>
      <c r="BS193" s="206">
        <v>0</v>
      </c>
      <c r="BT193" s="206">
        <v>0</v>
      </c>
      <c r="BU193" s="206">
        <v>0</v>
      </c>
      <c r="BV193" s="206">
        <v>0</v>
      </c>
      <c r="BW193" s="206">
        <v>0</v>
      </c>
      <c r="BX193" s="206">
        <v>0</v>
      </c>
      <c r="BY193" s="206">
        <v>0</v>
      </c>
      <c r="BZ193" s="206">
        <v>0</v>
      </c>
      <c r="CA193" s="206">
        <v>0</v>
      </c>
      <c r="CB193" s="206">
        <v>0</v>
      </c>
      <c r="CC193" s="206">
        <v>0</v>
      </c>
      <c r="CD193" s="206">
        <v>0</v>
      </c>
      <c r="CE193" s="206">
        <v>0</v>
      </c>
      <c r="CF193" s="206">
        <v>0</v>
      </c>
      <c r="CG193" s="206">
        <v>0</v>
      </c>
      <c r="CH193" s="206">
        <v>0</v>
      </c>
      <c r="CI193" s="206">
        <v>0</v>
      </c>
      <c r="CJ193" s="206">
        <v>0</v>
      </c>
      <c r="CK193" s="206">
        <v>0</v>
      </c>
      <c r="CL193" s="206">
        <v>0</v>
      </c>
      <c r="CM193" s="206">
        <v>0</v>
      </c>
      <c r="CN193" s="206">
        <v>0</v>
      </c>
      <c r="CO193" s="206">
        <v>0</v>
      </c>
      <c r="CP193" s="206">
        <v>0</v>
      </c>
      <c r="CQ193" s="206">
        <v>0</v>
      </c>
      <c r="CR193" s="206">
        <v>0</v>
      </c>
      <c r="CS193" s="206">
        <v>0</v>
      </c>
      <c r="CT193" s="206">
        <v>0</v>
      </c>
      <c r="CU193" s="206">
        <v>0</v>
      </c>
      <c r="CV193" s="206">
        <v>0</v>
      </c>
      <c r="CW193" s="206">
        <v>0</v>
      </c>
      <c r="CX193" s="206">
        <v>0</v>
      </c>
      <c r="CY193" s="206">
        <v>0</v>
      </c>
      <c r="CZ193" s="206">
        <v>0</v>
      </c>
      <c r="DA193" s="206">
        <v>0</v>
      </c>
      <c r="DB193" s="206">
        <v>0</v>
      </c>
      <c r="DC193" s="206">
        <v>0</v>
      </c>
      <c r="DD193" s="206">
        <v>0</v>
      </c>
      <c r="DE193" s="206">
        <v>0</v>
      </c>
      <c r="DF193" s="206">
        <v>0</v>
      </c>
      <c r="DG193" s="206">
        <v>0</v>
      </c>
      <c r="DH193" s="206">
        <v>0</v>
      </c>
      <c r="DI193" s="206">
        <v>-26784.975329893201</v>
      </c>
      <c r="DJ193" s="232">
        <v>0</v>
      </c>
      <c r="DK193" s="206">
        <v>0</v>
      </c>
      <c r="DL193" s="207">
        <v>-40918.080247316197</v>
      </c>
      <c r="DM193" s="343">
        <f t="shared" si="132"/>
        <v>-14133.104917422997</v>
      </c>
      <c r="DN193" s="317">
        <f t="shared" si="133"/>
        <v>-3297.724480732038</v>
      </c>
      <c r="DO193" s="317" t="s">
        <v>419</v>
      </c>
      <c r="DP193" s="317"/>
      <c r="DQ193" s="208"/>
      <c r="DR193" s="209"/>
      <c r="DS193" s="209" t="s">
        <v>305</v>
      </c>
      <c r="DT193" s="205"/>
      <c r="DU193" s="206">
        <f t="shared" si="175"/>
        <v>-0.471103497247436</v>
      </c>
      <c r="DV193" s="206">
        <f t="shared" si="176"/>
        <v>-2.8266209834846019</v>
      </c>
      <c r="DW193" s="206">
        <f t="shared" si="177"/>
        <v>-10.835380436690961</v>
      </c>
      <c r="DX193" s="206">
        <f t="shared" si="178"/>
        <v>0</v>
      </c>
      <c r="DY193" s="206">
        <f t="shared" si="179"/>
        <v>0</v>
      </c>
      <c r="DZ193" s="206">
        <f t="shared" si="180"/>
        <v>0</v>
      </c>
      <c r="EA193" s="206">
        <f t="shared" si="181"/>
        <v>0</v>
      </c>
      <c r="EB193" s="206">
        <f t="shared" si="182"/>
        <v>-26.7849753298932</v>
      </c>
      <c r="EC193" s="206">
        <f t="shared" si="183"/>
        <v>0</v>
      </c>
      <c r="ED193" s="207">
        <f t="shared" si="135"/>
        <v>-40.918080247316198</v>
      </c>
      <c r="EE193" s="303">
        <f t="shared" si="184"/>
        <v>0</v>
      </c>
      <c r="EF193" s="306"/>
      <c r="EG193" s="314"/>
      <c r="EH193" s="101"/>
    </row>
    <row r="194" spans="1:138" s="126" customFormat="1" ht="15" hidden="1" customHeight="1" outlineLevel="2" x14ac:dyDescent="0.35">
      <c r="A194" s="37" t="s">
        <v>303</v>
      </c>
      <c r="B194" s="37">
        <v>4</v>
      </c>
      <c r="C194" s="38">
        <v>4.4000000000000004</v>
      </c>
      <c r="D194" s="39"/>
      <c r="E194" s="208"/>
      <c r="F194" s="209"/>
      <c r="G194" s="209" t="s">
        <v>306</v>
      </c>
      <c r="H194" s="205"/>
      <c r="I194" s="206">
        <v>-2921.1575749715398</v>
      </c>
      <c r="J194" s="206">
        <v>-2921.1575749714898</v>
      </c>
      <c r="K194" s="206">
        <v>-2921.1575749715198</v>
      </c>
      <c r="L194" s="206">
        <v>-2921.1575749715498</v>
      </c>
      <c r="M194" s="206">
        <v>-2921.1575749715298</v>
      </c>
      <c r="N194" s="206">
        <v>-2921.1575749714898</v>
      </c>
      <c r="O194" s="206">
        <v>-2921.1575749715498</v>
      </c>
      <c r="P194" s="206">
        <v>-2921.1575749715298</v>
      </c>
      <c r="Q194" s="206">
        <v>-2921.1575749714798</v>
      </c>
      <c r="R194" s="206">
        <v>-2921.1575749715398</v>
      </c>
      <c r="S194" s="206">
        <v>-2921.1575749715398</v>
      </c>
      <c r="T194" s="206">
        <v>-2921.1575749714798</v>
      </c>
      <c r="U194" s="206">
        <v>-2921.1575749715398</v>
      </c>
      <c r="V194" s="206">
        <v>-2921.1575749715298</v>
      </c>
      <c r="W194" s="206">
        <v>-2921.1575749714898</v>
      </c>
      <c r="X194" s="206">
        <v>-2921.1575749715398</v>
      </c>
      <c r="Y194" s="206">
        <v>-2921.1575749715498</v>
      </c>
      <c r="Z194" s="206">
        <v>-2921.1575749714898</v>
      </c>
      <c r="AA194" s="206">
        <v>-2921.1575749715798</v>
      </c>
      <c r="AB194" s="206">
        <v>-2921.1575749714898</v>
      </c>
      <c r="AC194" s="206">
        <v>-2921.1575749716098</v>
      </c>
      <c r="AD194" s="206">
        <v>-2921.1575749714402</v>
      </c>
      <c r="AE194" s="206">
        <v>-2921.1575749715098</v>
      </c>
      <c r="AF194" s="206">
        <v>-2921.1575749716299</v>
      </c>
      <c r="AG194" s="206">
        <v>-2921.1575749714402</v>
      </c>
      <c r="AH194" s="206">
        <v>-2921.1575749714998</v>
      </c>
      <c r="AI194" s="206">
        <v>-2921.1575749714998</v>
      </c>
      <c r="AJ194" s="206">
        <v>-2921.1575749715898</v>
      </c>
      <c r="AK194" s="206">
        <v>-2921.1575749715098</v>
      </c>
      <c r="AL194" s="206">
        <v>-2921.1575749715198</v>
      </c>
      <c r="AM194" s="206">
        <v>3.49798853518469E-12</v>
      </c>
      <c r="AN194" s="206">
        <v>0</v>
      </c>
      <c r="AO194" s="206">
        <v>1.94375548151387E-12</v>
      </c>
      <c r="AP194" s="206">
        <v>0</v>
      </c>
      <c r="AQ194" s="206">
        <v>4.57013937617845E-13</v>
      </c>
      <c r="AR194" s="206">
        <v>0</v>
      </c>
      <c r="AS194" s="206">
        <v>0</v>
      </c>
      <c r="AT194" s="206">
        <v>-2.9619131146877999E-12</v>
      </c>
      <c r="AU194" s="206">
        <v>0</v>
      </c>
      <c r="AV194" s="206">
        <v>-5.7263653550630902E-11</v>
      </c>
      <c r="AW194" s="206">
        <v>0</v>
      </c>
      <c r="AX194" s="206">
        <v>0</v>
      </c>
      <c r="AY194" s="206">
        <v>3.08532616113313E-12</v>
      </c>
      <c r="AZ194" s="206">
        <v>0</v>
      </c>
      <c r="BA194" s="206">
        <v>-6.4174784151569099E-12</v>
      </c>
      <c r="BB194" s="206">
        <v>0</v>
      </c>
      <c r="BC194" s="206">
        <v>0</v>
      </c>
      <c r="BD194" s="206">
        <v>-5.4918805668169697E-12</v>
      </c>
      <c r="BE194" s="206">
        <v>0</v>
      </c>
      <c r="BF194" s="206">
        <v>0</v>
      </c>
      <c r="BG194" s="206">
        <v>0</v>
      </c>
      <c r="BH194" s="206">
        <v>0</v>
      </c>
      <c r="BI194" s="206">
        <v>9.8730437156260103E-12</v>
      </c>
      <c r="BJ194" s="206">
        <v>0</v>
      </c>
      <c r="BK194" s="206">
        <v>0</v>
      </c>
      <c r="BL194" s="206">
        <v>-1.4770998996424899E-12</v>
      </c>
      <c r="BM194" s="206">
        <v>0</v>
      </c>
      <c r="BN194" s="206">
        <v>0</v>
      </c>
      <c r="BO194" s="206">
        <v>0</v>
      </c>
      <c r="BP194" s="206">
        <v>0</v>
      </c>
      <c r="BQ194" s="206">
        <v>1.23413046445325E-13</v>
      </c>
      <c r="BR194" s="206">
        <v>-1.0073589916099701E-11</v>
      </c>
      <c r="BS194" s="206">
        <v>-5.8004131829302796E-12</v>
      </c>
      <c r="BT194" s="206">
        <v>0</v>
      </c>
      <c r="BU194" s="206">
        <v>0</v>
      </c>
      <c r="BV194" s="206">
        <v>1.23413046445325E-13</v>
      </c>
      <c r="BW194" s="206">
        <v>0</v>
      </c>
      <c r="BX194" s="206">
        <v>0</v>
      </c>
      <c r="BY194" s="206">
        <v>0</v>
      </c>
      <c r="BZ194" s="206">
        <v>0</v>
      </c>
      <c r="CA194" s="206">
        <v>0</v>
      </c>
      <c r="CB194" s="206">
        <v>0</v>
      </c>
      <c r="CC194" s="206">
        <v>0</v>
      </c>
      <c r="CD194" s="206">
        <v>5.2142012123149899E-12</v>
      </c>
      <c r="CE194" s="206">
        <v>-6.1706523222662605E-13</v>
      </c>
      <c r="CF194" s="206">
        <v>0</v>
      </c>
      <c r="CG194" s="206">
        <v>-4.6896957649223601E-12</v>
      </c>
      <c r="CH194" s="206">
        <v>0</v>
      </c>
      <c r="CI194" s="206">
        <v>0</v>
      </c>
      <c r="CJ194" s="206">
        <v>4.24695146079975E-11</v>
      </c>
      <c r="CK194" s="206">
        <v>0</v>
      </c>
      <c r="CL194" s="206">
        <v>0</v>
      </c>
      <c r="CM194" s="206">
        <v>4.5662827184770304E-12</v>
      </c>
      <c r="CN194" s="206">
        <v>0</v>
      </c>
      <c r="CO194" s="206">
        <v>0</v>
      </c>
      <c r="CP194" s="206">
        <v>0</v>
      </c>
      <c r="CQ194" s="206">
        <v>0</v>
      </c>
      <c r="CR194" s="206">
        <v>9.8730437156260103E-13</v>
      </c>
      <c r="CS194" s="206">
        <v>0</v>
      </c>
      <c r="CT194" s="206">
        <v>0</v>
      </c>
      <c r="CU194" s="206">
        <v>1.23413046445325E-13</v>
      </c>
      <c r="CV194" s="206">
        <v>0</v>
      </c>
      <c r="CW194" s="206">
        <v>1.9051889044997099E-12</v>
      </c>
      <c r="CX194" s="206">
        <v>-1.0027310023682701E-12</v>
      </c>
      <c r="CY194" s="206">
        <v>-2.5145408213235E-12</v>
      </c>
      <c r="CZ194" s="206">
        <v>2.4682609289065E-13</v>
      </c>
      <c r="DA194" s="206">
        <v>0</v>
      </c>
      <c r="DB194" s="206">
        <v>0</v>
      </c>
      <c r="DC194" s="206">
        <v>0</v>
      </c>
      <c r="DD194" s="206">
        <v>-5.5690137208452996E-12</v>
      </c>
      <c r="DE194" s="206">
        <v>0</v>
      </c>
      <c r="DF194" s="206">
        <v>0</v>
      </c>
      <c r="DG194" s="206">
        <v>0</v>
      </c>
      <c r="DH194" s="206">
        <v>0</v>
      </c>
      <c r="DI194" s="206">
        <v>-166084.807345949</v>
      </c>
      <c r="DJ194" s="232">
        <v>0</v>
      </c>
      <c r="DK194" s="206">
        <v>0</v>
      </c>
      <c r="DL194" s="207">
        <v>-253719.53459509468</v>
      </c>
      <c r="DM194" s="343">
        <f t="shared" si="132"/>
        <v>-87634.727249145682</v>
      </c>
      <c r="DN194" s="317">
        <f t="shared" si="133"/>
        <v>-20448.103024800668</v>
      </c>
      <c r="DO194" s="317" t="s">
        <v>419</v>
      </c>
      <c r="DP194" s="317"/>
      <c r="DQ194" s="208"/>
      <c r="DR194" s="209"/>
      <c r="DS194" s="209" t="s">
        <v>306</v>
      </c>
      <c r="DT194" s="205"/>
      <c r="DU194" s="206">
        <f t="shared" si="175"/>
        <v>-2.9211575749715397</v>
      </c>
      <c r="DV194" s="206">
        <f t="shared" si="176"/>
        <v>-17.526945449829132</v>
      </c>
      <c r="DW194" s="206">
        <f t="shared" si="177"/>
        <v>-67.186624224345024</v>
      </c>
      <c r="DX194" s="206">
        <f t="shared" si="178"/>
        <v>-2.2451532808795705E-14</v>
      </c>
      <c r="DY194" s="206">
        <f t="shared" si="179"/>
        <v>-1.4886698727467352E-15</v>
      </c>
      <c r="DZ194" s="206">
        <f t="shared" si="180"/>
        <v>-5.3221876279546496E-15</v>
      </c>
      <c r="EA194" s="206">
        <f t="shared" si="181"/>
        <v>0</v>
      </c>
      <c r="EB194" s="206">
        <f t="shared" si="182"/>
        <v>-166.084807345949</v>
      </c>
      <c r="EC194" s="206">
        <f t="shared" si="183"/>
        <v>0</v>
      </c>
      <c r="ED194" s="207">
        <f t="shared" si="135"/>
        <v>-253.71953459509473</v>
      </c>
      <c r="EE194" s="303">
        <f t="shared" si="184"/>
        <v>0</v>
      </c>
      <c r="EF194" s="306"/>
      <c r="EG194" s="314"/>
      <c r="EH194" s="101"/>
    </row>
    <row r="195" spans="1:138" s="126" customFormat="1" ht="15" hidden="1" customHeight="1" outlineLevel="2" x14ac:dyDescent="0.35">
      <c r="A195" s="37" t="s">
        <v>303</v>
      </c>
      <c r="B195" s="37">
        <v>4</v>
      </c>
      <c r="C195" s="38">
        <v>4.5</v>
      </c>
      <c r="D195" s="39"/>
      <c r="E195" s="208"/>
      <c r="F195" s="209"/>
      <c r="G195" s="209" t="s">
        <v>307</v>
      </c>
      <c r="H195" s="205"/>
      <c r="I195" s="206">
        <v>0</v>
      </c>
      <c r="J195" s="206">
        <v>0</v>
      </c>
      <c r="K195" s="206">
        <v>0</v>
      </c>
      <c r="L195" s="206">
        <v>0</v>
      </c>
      <c r="M195" s="206">
        <v>0</v>
      </c>
      <c r="N195" s="206">
        <v>0</v>
      </c>
      <c r="O195" s="206">
        <v>0</v>
      </c>
      <c r="P195" s="206">
        <v>0</v>
      </c>
      <c r="Q195" s="206">
        <v>0</v>
      </c>
      <c r="R195" s="206">
        <v>0</v>
      </c>
      <c r="S195" s="206">
        <v>0</v>
      </c>
      <c r="T195" s="206">
        <v>0</v>
      </c>
      <c r="U195" s="206">
        <v>0</v>
      </c>
      <c r="V195" s="206">
        <v>0</v>
      </c>
      <c r="W195" s="206">
        <v>0</v>
      </c>
      <c r="X195" s="206">
        <v>0</v>
      </c>
      <c r="Y195" s="206">
        <v>0</v>
      </c>
      <c r="Z195" s="206">
        <v>0</v>
      </c>
      <c r="AA195" s="206">
        <v>0</v>
      </c>
      <c r="AB195" s="206">
        <v>0</v>
      </c>
      <c r="AC195" s="206">
        <v>0</v>
      </c>
      <c r="AD195" s="206">
        <v>0</v>
      </c>
      <c r="AE195" s="206">
        <v>0</v>
      </c>
      <c r="AF195" s="206">
        <v>0</v>
      </c>
      <c r="AG195" s="206">
        <v>0</v>
      </c>
      <c r="AH195" s="206">
        <v>0</v>
      </c>
      <c r="AI195" s="206">
        <v>0</v>
      </c>
      <c r="AJ195" s="206">
        <v>0</v>
      </c>
      <c r="AK195" s="206">
        <v>0</v>
      </c>
      <c r="AL195" s="206">
        <v>0</v>
      </c>
      <c r="AM195" s="206">
        <v>0</v>
      </c>
      <c r="AN195" s="206">
        <v>0</v>
      </c>
      <c r="AO195" s="206">
        <v>0</v>
      </c>
      <c r="AP195" s="206">
        <v>0</v>
      </c>
      <c r="AQ195" s="206">
        <v>0</v>
      </c>
      <c r="AR195" s="206">
        <v>0</v>
      </c>
      <c r="AS195" s="206">
        <v>0</v>
      </c>
      <c r="AT195" s="206">
        <v>0</v>
      </c>
      <c r="AU195" s="206">
        <v>0</v>
      </c>
      <c r="AV195" s="206">
        <v>0</v>
      </c>
      <c r="AW195" s="206">
        <v>0</v>
      </c>
      <c r="AX195" s="206">
        <v>0</v>
      </c>
      <c r="AY195" s="206">
        <v>0</v>
      </c>
      <c r="AZ195" s="206">
        <v>0</v>
      </c>
      <c r="BA195" s="206">
        <v>0</v>
      </c>
      <c r="BB195" s="206">
        <v>0</v>
      </c>
      <c r="BC195" s="206">
        <v>0</v>
      </c>
      <c r="BD195" s="206">
        <v>0</v>
      </c>
      <c r="BE195" s="206">
        <v>0</v>
      </c>
      <c r="BF195" s="206">
        <v>0</v>
      </c>
      <c r="BG195" s="206">
        <v>0</v>
      </c>
      <c r="BH195" s="206">
        <v>0</v>
      </c>
      <c r="BI195" s="206">
        <v>0</v>
      </c>
      <c r="BJ195" s="206">
        <v>0</v>
      </c>
      <c r="BK195" s="206">
        <v>0</v>
      </c>
      <c r="BL195" s="206">
        <v>0</v>
      </c>
      <c r="BM195" s="206">
        <v>0</v>
      </c>
      <c r="BN195" s="206">
        <v>0</v>
      </c>
      <c r="BO195" s="206">
        <v>0</v>
      </c>
      <c r="BP195" s="206">
        <v>0</v>
      </c>
      <c r="BQ195" s="206">
        <v>0</v>
      </c>
      <c r="BR195" s="206">
        <v>0</v>
      </c>
      <c r="BS195" s="206">
        <v>0</v>
      </c>
      <c r="BT195" s="206">
        <v>0</v>
      </c>
      <c r="BU195" s="206">
        <v>0</v>
      </c>
      <c r="BV195" s="206">
        <v>0</v>
      </c>
      <c r="BW195" s="206">
        <v>0</v>
      </c>
      <c r="BX195" s="206">
        <v>0</v>
      </c>
      <c r="BY195" s="206">
        <v>0</v>
      </c>
      <c r="BZ195" s="206">
        <v>0</v>
      </c>
      <c r="CA195" s="206">
        <v>0</v>
      </c>
      <c r="CB195" s="206">
        <v>0</v>
      </c>
      <c r="CC195" s="206">
        <v>0</v>
      </c>
      <c r="CD195" s="206">
        <v>0</v>
      </c>
      <c r="CE195" s="206">
        <v>0</v>
      </c>
      <c r="CF195" s="206">
        <v>0</v>
      </c>
      <c r="CG195" s="206">
        <v>0</v>
      </c>
      <c r="CH195" s="206">
        <v>0</v>
      </c>
      <c r="CI195" s="206">
        <v>0</v>
      </c>
      <c r="CJ195" s="206">
        <v>0</v>
      </c>
      <c r="CK195" s="206">
        <v>0</v>
      </c>
      <c r="CL195" s="206">
        <v>0</v>
      </c>
      <c r="CM195" s="206">
        <v>0</v>
      </c>
      <c r="CN195" s="206">
        <v>0</v>
      </c>
      <c r="CO195" s="206">
        <v>0</v>
      </c>
      <c r="CP195" s="206">
        <v>0</v>
      </c>
      <c r="CQ195" s="206">
        <v>0</v>
      </c>
      <c r="CR195" s="206">
        <v>0</v>
      </c>
      <c r="CS195" s="206">
        <v>0</v>
      </c>
      <c r="CT195" s="206">
        <v>0</v>
      </c>
      <c r="CU195" s="206">
        <v>0</v>
      </c>
      <c r="CV195" s="206">
        <v>0</v>
      </c>
      <c r="CW195" s="206">
        <v>0</v>
      </c>
      <c r="CX195" s="206">
        <v>0</v>
      </c>
      <c r="CY195" s="206">
        <v>0</v>
      </c>
      <c r="CZ195" s="206">
        <v>0</v>
      </c>
      <c r="DA195" s="206">
        <v>0</v>
      </c>
      <c r="DB195" s="206">
        <v>0</v>
      </c>
      <c r="DC195" s="206">
        <v>0</v>
      </c>
      <c r="DD195" s="206">
        <v>0</v>
      </c>
      <c r="DE195" s="206">
        <v>0</v>
      </c>
      <c r="DF195" s="206">
        <v>0</v>
      </c>
      <c r="DG195" s="206">
        <v>0</v>
      </c>
      <c r="DH195" s="206">
        <v>0</v>
      </c>
      <c r="DI195" s="206">
        <v>0</v>
      </c>
      <c r="DJ195" s="232">
        <v>0</v>
      </c>
      <c r="DK195" s="206">
        <v>0</v>
      </c>
      <c r="DL195" s="207">
        <v>0</v>
      </c>
      <c r="DM195" s="343">
        <f t="shared" si="132"/>
        <v>0</v>
      </c>
      <c r="DN195" s="317">
        <f t="shared" si="133"/>
        <v>0</v>
      </c>
      <c r="DO195" s="317" t="s">
        <v>420</v>
      </c>
      <c r="DP195" s="317"/>
      <c r="DQ195" s="208"/>
      <c r="DR195" s="209"/>
      <c r="DS195" s="209" t="s">
        <v>307</v>
      </c>
      <c r="DT195" s="205"/>
      <c r="DU195" s="206">
        <f t="shared" si="175"/>
        <v>0</v>
      </c>
      <c r="DV195" s="206">
        <f t="shared" si="176"/>
        <v>0</v>
      </c>
      <c r="DW195" s="206">
        <f t="shared" si="177"/>
        <v>0</v>
      </c>
      <c r="DX195" s="206">
        <f t="shared" si="178"/>
        <v>0</v>
      </c>
      <c r="DY195" s="206">
        <f t="shared" si="179"/>
        <v>0</v>
      </c>
      <c r="DZ195" s="206">
        <f t="shared" si="180"/>
        <v>0</v>
      </c>
      <c r="EA195" s="206">
        <f t="shared" si="181"/>
        <v>0</v>
      </c>
      <c r="EB195" s="206">
        <f t="shared" si="182"/>
        <v>0</v>
      </c>
      <c r="EC195" s="206">
        <f t="shared" si="183"/>
        <v>0</v>
      </c>
      <c r="ED195" s="207">
        <f t="shared" si="135"/>
        <v>0</v>
      </c>
      <c r="EE195" s="303">
        <f t="shared" si="184"/>
        <v>0</v>
      </c>
      <c r="EF195" s="306"/>
      <c r="EG195" s="314"/>
      <c r="EH195" s="101"/>
    </row>
    <row r="196" spans="1:138" s="126" customFormat="1" ht="15" hidden="1" customHeight="1" outlineLevel="2" x14ac:dyDescent="0.35">
      <c r="A196" s="37" t="s">
        <v>303</v>
      </c>
      <c r="B196" s="37">
        <v>4</v>
      </c>
      <c r="C196" s="38">
        <v>4.5999999999999996</v>
      </c>
      <c r="D196" s="39"/>
      <c r="E196" s="208"/>
      <c r="F196" s="209"/>
      <c r="G196" s="209" t="s">
        <v>308</v>
      </c>
      <c r="H196" s="205"/>
      <c r="I196" s="206">
        <v>0</v>
      </c>
      <c r="J196" s="206">
        <v>0</v>
      </c>
      <c r="K196" s="206">
        <v>0</v>
      </c>
      <c r="L196" s="206">
        <v>0</v>
      </c>
      <c r="M196" s="206">
        <v>0</v>
      </c>
      <c r="N196" s="206">
        <v>0</v>
      </c>
      <c r="O196" s="206">
        <v>0</v>
      </c>
      <c r="P196" s="206">
        <v>0</v>
      </c>
      <c r="Q196" s="206">
        <v>0</v>
      </c>
      <c r="R196" s="206">
        <v>0</v>
      </c>
      <c r="S196" s="206">
        <v>0</v>
      </c>
      <c r="T196" s="206">
        <v>0</v>
      </c>
      <c r="U196" s="206">
        <v>0</v>
      </c>
      <c r="V196" s="206">
        <v>0</v>
      </c>
      <c r="W196" s="206">
        <v>0</v>
      </c>
      <c r="X196" s="206">
        <v>0</v>
      </c>
      <c r="Y196" s="206">
        <v>0</v>
      </c>
      <c r="Z196" s="206">
        <v>0</v>
      </c>
      <c r="AA196" s="206">
        <v>0</v>
      </c>
      <c r="AB196" s="206">
        <v>0</v>
      </c>
      <c r="AC196" s="206">
        <v>0</v>
      </c>
      <c r="AD196" s="206">
        <v>0</v>
      </c>
      <c r="AE196" s="206">
        <v>0</v>
      </c>
      <c r="AF196" s="206">
        <v>0</v>
      </c>
      <c r="AG196" s="206">
        <v>0</v>
      </c>
      <c r="AH196" s="206">
        <v>0</v>
      </c>
      <c r="AI196" s="206">
        <v>0</v>
      </c>
      <c r="AJ196" s="206">
        <v>0</v>
      </c>
      <c r="AK196" s="206">
        <v>0</v>
      </c>
      <c r="AL196" s="206">
        <v>0</v>
      </c>
      <c r="AM196" s="206">
        <v>0</v>
      </c>
      <c r="AN196" s="206">
        <v>0</v>
      </c>
      <c r="AO196" s="206">
        <v>0</v>
      </c>
      <c r="AP196" s="206">
        <v>0</v>
      </c>
      <c r="AQ196" s="206">
        <v>0</v>
      </c>
      <c r="AR196" s="206">
        <v>0</v>
      </c>
      <c r="AS196" s="206">
        <v>0</v>
      </c>
      <c r="AT196" s="206">
        <v>0</v>
      </c>
      <c r="AU196" s="206">
        <v>0</v>
      </c>
      <c r="AV196" s="206">
        <v>0</v>
      </c>
      <c r="AW196" s="206">
        <v>0</v>
      </c>
      <c r="AX196" s="206">
        <v>0</v>
      </c>
      <c r="AY196" s="206">
        <v>0</v>
      </c>
      <c r="AZ196" s="206">
        <v>0</v>
      </c>
      <c r="BA196" s="206">
        <v>0</v>
      </c>
      <c r="BB196" s="206">
        <v>0</v>
      </c>
      <c r="BC196" s="206">
        <v>0</v>
      </c>
      <c r="BD196" s="206">
        <v>0</v>
      </c>
      <c r="BE196" s="206">
        <v>0</v>
      </c>
      <c r="BF196" s="206">
        <v>0</v>
      </c>
      <c r="BG196" s="206">
        <v>0</v>
      </c>
      <c r="BH196" s="206">
        <v>0</v>
      </c>
      <c r="BI196" s="206">
        <v>0</v>
      </c>
      <c r="BJ196" s="206">
        <v>0</v>
      </c>
      <c r="BK196" s="206">
        <v>0</v>
      </c>
      <c r="BL196" s="206">
        <v>0</v>
      </c>
      <c r="BM196" s="206">
        <v>0</v>
      </c>
      <c r="BN196" s="206">
        <v>0</v>
      </c>
      <c r="BO196" s="206">
        <v>0</v>
      </c>
      <c r="BP196" s="206">
        <v>0</v>
      </c>
      <c r="BQ196" s="206">
        <v>0</v>
      </c>
      <c r="BR196" s="206">
        <v>0</v>
      </c>
      <c r="BS196" s="206">
        <v>0</v>
      </c>
      <c r="BT196" s="206">
        <v>0</v>
      </c>
      <c r="BU196" s="206">
        <v>0</v>
      </c>
      <c r="BV196" s="206">
        <v>0</v>
      </c>
      <c r="BW196" s="206">
        <v>0</v>
      </c>
      <c r="BX196" s="206">
        <v>0</v>
      </c>
      <c r="BY196" s="206">
        <v>0</v>
      </c>
      <c r="BZ196" s="206">
        <v>0</v>
      </c>
      <c r="CA196" s="206">
        <v>0</v>
      </c>
      <c r="CB196" s="206">
        <v>0</v>
      </c>
      <c r="CC196" s="206">
        <v>0</v>
      </c>
      <c r="CD196" s="206">
        <v>0</v>
      </c>
      <c r="CE196" s="206">
        <v>0</v>
      </c>
      <c r="CF196" s="206">
        <v>0</v>
      </c>
      <c r="CG196" s="206">
        <v>0</v>
      </c>
      <c r="CH196" s="206">
        <v>0</v>
      </c>
      <c r="CI196" s="206">
        <v>0</v>
      </c>
      <c r="CJ196" s="206">
        <v>0</v>
      </c>
      <c r="CK196" s="206">
        <v>0</v>
      </c>
      <c r="CL196" s="206">
        <v>0</v>
      </c>
      <c r="CM196" s="206">
        <v>0</v>
      </c>
      <c r="CN196" s="206">
        <v>0</v>
      </c>
      <c r="CO196" s="206">
        <v>0</v>
      </c>
      <c r="CP196" s="206">
        <v>0</v>
      </c>
      <c r="CQ196" s="206">
        <v>0</v>
      </c>
      <c r="CR196" s="206">
        <v>0</v>
      </c>
      <c r="CS196" s="206">
        <v>0</v>
      </c>
      <c r="CT196" s="206">
        <v>0</v>
      </c>
      <c r="CU196" s="206">
        <v>0</v>
      </c>
      <c r="CV196" s="206">
        <v>0</v>
      </c>
      <c r="CW196" s="206">
        <v>0</v>
      </c>
      <c r="CX196" s="206">
        <v>0</v>
      </c>
      <c r="CY196" s="206">
        <v>0</v>
      </c>
      <c r="CZ196" s="206">
        <v>0</v>
      </c>
      <c r="DA196" s="206">
        <v>0</v>
      </c>
      <c r="DB196" s="206">
        <v>0</v>
      </c>
      <c r="DC196" s="206">
        <v>0</v>
      </c>
      <c r="DD196" s="206">
        <v>0</v>
      </c>
      <c r="DE196" s="206">
        <v>0</v>
      </c>
      <c r="DF196" s="206">
        <v>0</v>
      </c>
      <c r="DG196" s="206">
        <v>0</v>
      </c>
      <c r="DH196" s="206">
        <v>0</v>
      </c>
      <c r="DI196" s="206">
        <v>0</v>
      </c>
      <c r="DJ196" s="232">
        <v>0</v>
      </c>
      <c r="DK196" s="206">
        <v>0</v>
      </c>
      <c r="DL196" s="207">
        <v>0</v>
      </c>
      <c r="DM196" s="343">
        <f t="shared" si="132"/>
        <v>0</v>
      </c>
      <c r="DN196" s="317">
        <f t="shared" si="133"/>
        <v>0</v>
      </c>
      <c r="DO196" s="317" t="s">
        <v>420</v>
      </c>
      <c r="DP196" s="317"/>
      <c r="DQ196" s="208"/>
      <c r="DR196" s="209"/>
      <c r="DS196" s="209" t="s">
        <v>308</v>
      </c>
      <c r="DT196" s="205"/>
      <c r="DU196" s="206">
        <f t="shared" si="175"/>
        <v>0</v>
      </c>
      <c r="DV196" s="206">
        <f t="shared" si="176"/>
        <v>0</v>
      </c>
      <c r="DW196" s="206">
        <f t="shared" si="177"/>
        <v>0</v>
      </c>
      <c r="DX196" s="206">
        <f t="shared" si="178"/>
        <v>0</v>
      </c>
      <c r="DY196" s="206">
        <f t="shared" si="179"/>
        <v>0</v>
      </c>
      <c r="DZ196" s="206">
        <f t="shared" si="180"/>
        <v>0</v>
      </c>
      <c r="EA196" s="206">
        <f t="shared" si="181"/>
        <v>0</v>
      </c>
      <c r="EB196" s="206">
        <f t="shared" si="182"/>
        <v>0</v>
      </c>
      <c r="EC196" s="206">
        <f t="shared" si="183"/>
        <v>0</v>
      </c>
      <c r="ED196" s="207">
        <f t="shared" si="135"/>
        <v>0</v>
      </c>
      <c r="EE196" s="303">
        <f t="shared" si="184"/>
        <v>0</v>
      </c>
      <c r="EF196" s="306"/>
      <c r="EG196" s="314"/>
      <c r="EH196" s="101"/>
    </row>
    <row r="197" spans="1:138" s="126" customFormat="1" ht="15" hidden="1" customHeight="1" outlineLevel="2" x14ac:dyDescent="0.35">
      <c r="A197" s="37" t="s">
        <v>303</v>
      </c>
      <c r="B197" s="37">
        <v>4</v>
      </c>
      <c r="C197" s="38">
        <v>4.7</v>
      </c>
      <c r="D197" s="39"/>
      <c r="E197" s="208"/>
      <c r="F197" s="209"/>
      <c r="G197" s="209" t="s">
        <v>309</v>
      </c>
      <c r="H197" s="205"/>
      <c r="I197" s="206">
        <v>0</v>
      </c>
      <c r="J197" s="206">
        <v>0</v>
      </c>
      <c r="K197" s="206">
        <v>0</v>
      </c>
      <c r="L197" s="206">
        <v>0</v>
      </c>
      <c r="M197" s="206">
        <v>0</v>
      </c>
      <c r="N197" s="206">
        <v>0</v>
      </c>
      <c r="O197" s="206">
        <v>0</v>
      </c>
      <c r="P197" s="206">
        <v>0</v>
      </c>
      <c r="Q197" s="206">
        <v>0</v>
      </c>
      <c r="R197" s="206">
        <v>0</v>
      </c>
      <c r="S197" s="206">
        <v>0</v>
      </c>
      <c r="T197" s="206">
        <v>0</v>
      </c>
      <c r="U197" s="206">
        <v>0</v>
      </c>
      <c r="V197" s="206">
        <v>0</v>
      </c>
      <c r="W197" s="206">
        <v>0</v>
      </c>
      <c r="X197" s="206">
        <v>0</v>
      </c>
      <c r="Y197" s="206">
        <v>0</v>
      </c>
      <c r="Z197" s="206">
        <v>0</v>
      </c>
      <c r="AA197" s="206">
        <v>0</v>
      </c>
      <c r="AB197" s="206">
        <v>0</v>
      </c>
      <c r="AC197" s="206">
        <v>0</v>
      </c>
      <c r="AD197" s="206">
        <v>0</v>
      </c>
      <c r="AE197" s="206">
        <v>0</v>
      </c>
      <c r="AF197" s="206">
        <v>0</v>
      </c>
      <c r="AG197" s="206">
        <v>0</v>
      </c>
      <c r="AH197" s="206">
        <v>0</v>
      </c>
      <c r="AI197" s="206">
        <v>0</v>
      </c>
      <c r="AJ197" s="206">
        <v>0</v>
      </c>
      <c r="AK197" s="206">
        <v>0</v>
      </c>
      <c r="AL197" s="206">
        <v>0</v>
      </c>
      <c r="AM197" s="206">
        <v>0</v>
      </c>
      <c r="AN197" s="206">
        <v>0</v>
      </c>
      <c r="AO197" s="206">
        <v>0</v>
      </c>
      <c r="AP197" s="206">
        <v>0</v>
      </c>
      <c r="AQ197" s="206">
        <v>0</v>
      </c>
      <c r="AR197" s="206">
        <v>0</v>
      </c>
      <c r="AS197" s="206">
        <v>0</v>
      </c>
      <c r="AT197" s="206">
        <v>0</v>
      </c>
      <c r="AU197" s="206">
        <v>0</v>
      </c>
      <c r="AV197" s="206">
        <v>0</v>
      </c>
      <c r="AW197" s="206">
        <v>0</v>
      </c>
      <c r="AX197" s="206">
        <v>0</v>
      </c>
      <c r="AY197" s="206">
        <v>0</v>
      </c>
      <c r="AZ197" s="206">
        <v>0</v>
      </c>
      <c r="BA197" s="206">
        <v>0</v>
      </c>
      <c r="BB197" s="206">
        <v>0</v>
      </c>
      <c r="BC197" s="206">
        <v>0</v>
      </c>
      <c r="BD197" s="206">
        <v>0</v>
      </c>
      <c r="BE197" s="206">
        <v>0</v>
      </c>
      <c r="BF197" s="206">
        <v>0</v>
      </c>
      <c r="BG197" s="206">
        <v>0</v>
      </c>
      <c r="BH197" s="206">
        <v>0</v>
      </c>
      <c r="BI197" s="206">
        <v>0</v>
      </c>
      <c r="BJ197" s="206">
        <v>0</v>
      </c>
      <c r="BK197" s="206">
        <v>0</v>
      </c>
      <c r="BL197" s="206">
        <v>0</v>
      </c>
      <c r="BM197" s="206">
        <v>0</v>
      </c>
      <c r="BN197" s="206">
        <v>0</v>
      </c>
      <c r="BO197" s="206">
        <v>0</v>
      </c>
      <c r="BP197" s="206">
        <v>0</v>
      </c>
      <c r="BQ197" s="206">
        <v>0</v>
      </c>
      <c r="BR197" s="206">
        <v>0</v>
      </c>
      <c r="BS197" s="206">
        <v>0</v>
      </c>
      <c r="BT197" s="206">
        <v>0</v>
      </c>
      <c r="BU197" s="206">
        <v>0</v>
      </c>
      <c r="BV197" s="206">
        <v>0</v>
      </c>
      <c r="BW197" s="206">
        <v>0</v>
      </c>
      <c r="BX197" s="206">
        <v>0</v>
      </c>
      <c r="BY197" s="206">
        <v>0</v>
      </c>
      <c r="BZ197" s="206">
        <v>0</v>
      </c>
      <c r="CA197" s="206">
        <v>0</v>
      </c>
      <c r="CB197" s="206">
        <v>0</v>
      </c>
      <c r="CC197" s="206">
        <v>0</v>
      </c>
      <c r="CD197" s="206">
        <v>0</v>
      </c>
      <c r="CE197" s="206">
        <v>0</v>
      </c>
      <c r="CF197" s="206">
        <v>0</v>
      </c>
      <c r="CG197" s="206">
        <v>0</v>
      </c>
      <c r="CH197" s="206">
        <v>0</v>
      </c>
      <c r="CI197" s="206">
        <v>0</v>
      </c>
      <c r="CJ197" s="206">
        <v>0</v>
      </c>
      <c r="CK197" s="206">
        <v>0</v>
      </c>
      <c r="CL197" s="206">
        <v>0</v>
      </c>
      <c r="CM197" s="206">
        <v>0</v>
      </c>
      <c r="CN197" s="206">
        <v>0</v>
      </c>
      <c r="CO197" s="206">
        <v>0</v>
      </c>
      <c r="CP197" s="206">
        <v>0</v>
      </c>
      <c r="CQ197" s="206">
        <v>0</v>
      </c>
      <c r="CR197" s="206">
        <v>0</v>
      </c>
      <c r="CS197" s="206">
        <v>0</v>
      </c>
      <c r="CT197" s="206">
        <v>0</v>
      </c>
      <c r="CU197" s="206">
        <v>0</v>
      </c>
      <c r="CV197" s="206">
        <v>0</v>
      </c>
      <c r="CW197" s="206">
        <v>0</v>
      </c>
      <c r="CX197" s="206">
        <v>0</v>
      </c>
      <c r="CY197" s="206">
        <v>0</v>
      </c>
      <c r="CZ197" s="206">
        <v>0</v>
      </c>
      <c r="DA197" s="206">
        <v>0</v>
      </c>
      <c r="DB197" s="206">
        <v>0</v>
      </c>
      <c r="DC197" s="206">
        <v>0</v>
      </c>
      <c r="DD197" s="206">
        <v>0</v>
      </c>
      <c r="DE197" s="206">
        <v>0</v>
      </c>
      <c r="DF197" s="206">
        <v>0</v>
      </c>
      <c r="DG197" s="206">
        <v>0</v>
      </c>
      <c r="DH197" s="206">
        <v>0</v>
      </c>
      <c r="DI197" s="206">
        <v>0</v>
      </c>
      <c r="DJ197" s="232">
        <v>0</v>
      </c>
      <c r="DK197" s="206">
        <v>0</v>
      </c>
      <c r="DL197" s="207">
        <v>0</v>
      </c>
      <c r="DM197" s="343">
        <f t="shared" si="132"/>
        <v>0</v>
      </c>
      <c r="DN197" s="317">
        <f t="shared" si="133"/>
        <v>0</v>
      </c>
      <c r="DO197" s="317" t="s">
        <v>420</v>
      </c>
      <c r="DP197" s="317"/>
      <c r="DQ197" s="208"/>
      <c r="DR197" s="209"/>
      <c r="DS197" s="209" t="s">
        <v>309</v>
      </c>
      <c r="DT197" s="205"/>
      <c r="DU197" s="206">
        <f t="shared" si="175"/>
        <v>0</v>
      </c>
      <c r="DV197" s="206">
        <f t="shared" si="176"/>
        <v>0</v>
      </c>
      <c r="DW197" s="206">
        <f t="shared" si="177"/>
        <v>0</v>
      </c>
      <c r="DX197" s="206">
        <f t="shared" si="178"/>
        <v>0</v>
      </c>
      <c r="DY197" s="206">
        <f t="shared" si="179"/>
        <v>0</v>
      </c>
      <c r="DZ197" s="206">
        <f t="shared" si="180"/>
        <v>0</v>
      </c>
      <c r="EA197" s="206">
        <f t="shared" si="181"/>
        <v>0</v>
      </c>
      <c r="EB197" s="206">
        <f t="shared" si="182"/>
        <v>0</v>
      </c>
      <c r="EC197" s="206">
        <f t="shared" si="183"/>
        <v>0</v>
      </c>
      <c r="ED197" s="207">
        <f t="shared" si="135"/>
        <v>0</v>
      </c>
      <c r="EE197" s="303">
        <f t="shared" si="184"/>
        <v>0</v>
      </c>
      <c r="EF197" s="306"/>
      <c r="EG197" s="314"/>
      <c r="EH197" s="101"/>
    </row>
    <row r="198" spans="1:138" s="126" customFormat="1" ht="15" hidden="1" customHeight="1" outlineLevel="2" x14ac:dyDescent="0.35">
      <c r="A198" s="37" t="s">
        <v>303</v>
      </c>
      <c r="B198" s="37">
        <v>4</v>
      </c>
      <c r="C198" s="38">
        <v>4.8</v>
      </c>
      <c r="D198" s="39"/>
      <c r="E198" s="208"/>
      <c r="F198" s="209"/>
      <c r="G198" s="209" t="s">
        <v>310</v>
      </c>
      <c r="H198" s="205"/>
      <c r="I198" s="206">
        <v>0</v>
      </c>
      <c r="J198" s="206">
        <v>0</v>
      </c>
      <c r="K198" s="206">
        <v>0</v>
      </c>
      <c r="L198" s="206">
        <v>0</v>
      </c>
      <c r="M198" s="206">
        <v>0</v>
      </c>
      <c r="N198" s="206">
        <v>0</v>
      </c>
      <c r="O198" s="206">
        <v>0</v>
      </c>
      <c r="P198" s="206">
        <v>0</v>
      </c>
      <c r="Q198" s="206">
        <v>0</v>
      </c>
      <c r="R198" s="206">
        <v>0</v>
      </c>
      <c r="S198" s="206">
        <v>0</v>
      </c>
      <c r="T198" s="206">
        <v>0</v>
      </c>
      <c r="U198" s="206">
        <v>0</v>
      </c>
      <c r="V198" s="206">
        <v>0</v>
      </c>
      <c r="W198" s="206">
        <v>0</v>
      </c>
      <c r="X198" s="206">
        <v>0</v>
      </c>
      <c r="Y198" s="206">
        <v>0</v>
      </c>
      <c r="Z198" s="206">
        <v>0</v>
      </c>
      <c r="AA198" s="206">
        <v>0</v>
      </c>
      <c r="AB198" s="206">
        <v>0</v>
      </c>
      <c r="AC198" s="206">
        <v>0</v>
      </c>
      <c r="AD198" s="206">
        <v>0</v>
      </c>
      <c r="AE198" s="206">
        <v>0</v>
      </c>
      <c r="AF198" s="206">
        <v>0</v>
      </c>
      <c r="AG198" s="206">
        <v>0</v>
      </c>
      <c r="AH198" s="206">
        <v>0</v>
      </c>
      <c r="AI198" s="206">
        <v>0</v>
      </c>
      <c r="AJ198" s="206">
        <v>0</v>
      </c>
      <c r="AK198" s="206">
        <v>0</v>
      </c>
      <c r="AL198" s="206">
        <v>0</v>
      </c>
      <c r="AM198" s="206">
        <v>0</v>
      </c>
      <c r="AN198" s="206">
        <v>0</v>
      </c>
      <c r="AO198" s="206">
        <v>0</v>
      </c>
      <c r="AP198" s="206">
        <v>0</v>
      </c>
      <c r="AQ198" s="206">
        <v>0</v>
      </c>
      <c r="AR198" s="206">
        <v>0</v>
      </c>
      <c r="AS198" s="206">
        <v>0</v>
      </c>
      <c r="AT198" s="206">
        <v>0</v>
      </c>
      <c r="AU198" s="206">
        <v>0</v>
      </c>
      <c r="AV198" s="206">
        <v>0</v>
      </c>
      <c r="AW198" s="206">
        <v>0</v>
      </c>
      <c r="AX198" s="206">
        <v>0</v>
      </c>
      <c r="AY198" s="206">
        <v>0</v>
      </c>
      <c r="AZ198" s="206">
        <v>0</v>
      </c>
      <c r="BA198" s="206">
        <v>0</v>
      </c>
      <c r="BB198" s="206">
        <v>0</v>
      </c>
      <c r="BC198" s="206">
        <v>0</v>
      </c>
      <c r="BD198" s="206">
        <v>0</v>
      </c>
      <c r="BE198" s="206">
        <v>0</v>
      </c>
      <c r="BF198" s="206">
        <v>0</v>
      </c>
      <c r="BG198" s="206">
        <v>0</v>
      </c>
      <c r="BH198" s="206">
        <v>0</v>
      </c>
      <c r="BI198" s="206">
        <v>0</v>
      </c>
      <c r="BJ198" s="206">
        <v>0</v>
      </c>
      <c r="BK198" s="206">
        <v>0</v>
      </c>
      <c r="BL198" s="206">
        <v>0</v>
      </c>
      <c r="BM198" s="206">
        <v>0</v>
      </c>
      <c r="BN198" s="206">
        <v>0</v>
      </c>
      <c r="BO198" s="206">
        <v>0</v>
      </c>
      <c r="BP198" s="206">
        <v>0</v>
      </c>
      <c r="BQ198" s="206">
        <v>0</v>
      </c>
      <c r="BR198" s="206">
        <v>0</v>
      </c>
      <c r="BS198" s="206">
        <v>0</v>
      </c>
      <c r="BT198" s="206">
        <v>0</v>
      </c>
      <c r="BU198" s="206">
        <v>0</v>
      </c>
      <c r="BV198" s="206">
        <v>0</v>
      </c>
      <c r="BW198" s="206">
        <v>0</v>
      </c>
      <c r="BX198" s="206">
        <v>0</v>
      </c>
      <c r="BY198" s="206">
        <v>0</v>
      </c>
      <c r="BZ198" s="206">
        <v>0</v>
      </c>
      <c r="CA198" s="206">
        <v>0</v>
      </c>
      <c r="CB198" s="206">
        <v>0</v>
      </c>
      <c r="CC198" s="206">
        <v>0</v>
      </c>
      <c r="CD198" s="206">
        <v>0</v>
      </c>
      <c r="CE198" s="206">
        <v>0</v>
      </c>
      <c r="CF198" s="206">
        <v>0</v>
      </c>
      <c r="CG198" s="206">
        <v>0</v>
      </c>
      <c r="CH198" s="206">
        <v>0</v>
      </c>
      <c r="CI198" s="206">
        <v>0</v>
      </c>
      <c r="CJ198" s="206">
        <v>0</v>
      </c>
      <c r="CK198" s="206">
        <v>0</v>
      </c>
      <c r="CL198" s="206">
        <v>0</v>
      </c>
      <c r="CM198" s="206">
        <v>0</v>
      </c>
      <c r="CN198" s="206">
        <v>0</v>
      </c>
      <c r="CO198" s="206">
        <v>0</v>
      </c>
      <c r="CP198" s="206">
        <v>0</v>
      </c>
      <c r="CQ198" s="206">
        <v>0</v>
      </c>
      <c r="CR198" s="206">
        <v>0</v>
      </c>
      <c r="CS198" s="206">
        <v>0</v>
      </c>
      <c r="CT198" s="206">
        <v>0</v>
      </c>
      <c r="CU198" s="206">
        <v>0</v>
      </c>
      <c r="CV198" s="206">
        <v>0</v>
      </c>
      <c r="CW198" s="206">
        <v>0</v>
      </c>
      <c r="CX198" s="206">
        <v>0</v>
      </c>
      <c r="CY198" s="206">
        <v>0</v>
      </c>
      <c r="CZ198" s="206">
        <v>0</v>
      </c>
      <c r="DA198" s="206">
        <v>0</v>
      </c>
      <c r="DB198" s="206">
        <v>0</v>
      </c>
      <c r="DC198" s="206">
        <v>0</v>
      </c>
      <c r="DD198" s="206">
        <v>0</v>
      </c>
      <c r="DE198" s="206">
        <v>0</v>
      </c>
      <c r="DF198" s="206">
        <v>0</v>
      </c>
      <c r="DG198" s="206">
        <v>0</v>
      </c>
      <c r="DH198" s="206">
        <v>0</v>
      </c>
      <c r="DI198" s="206">
        <v>0</v>
      </c>
      <c r="DJ198" s="232">
        <v>0</v>
      </c>
      <c r="DK198" s="206">
        <v>0</v>
      </c>
      <c r="DL198" s="207">
        <v>0</v>
      </c>
      <c r="DM198" s="343">
        <f t="shared" si="132"/>
        <v>0</v>
      </c>
      <c r="DN198" s="317">
        <f t="shared" si="133"/>
        <v>0</v>
      </c>
      <c r="DO198" s="317" t="s">
        <v>420</v>
      </c>
      <c r="DP198" s="317"/>
      <c r="DQ198" s="208"/>
      <c r="DR198" s="209"/>
      <c r="DS198" s="209" t="s">
        <v>310</v>
      </c>
      <c r="DT198" s="205"/>
      <c r="DU198" s="206">
        <f t="shared" si="175"/>
        <v>0</v>
      </c>
      <c r="DV198" s="206">
        <f t="shared" si="176"/>
        <v>0</v>
      </c>
      <c r="DW198" s="206">
        <f t="shared" si="177"/>
        <v>0</v>
      </c>
      <c r="DX198" s="206">
        <f t="shared" si="178"/>
        <v>0</v>
      </c>
      <c r="DY198" s="206">
        <f t="shared" si="179"/>
        <v>0</v>
      </c>
      <c r="DZ198" s="206">
        <f t="shared" si="180"/>
        <v>0</v>
      </c>
      <c r="EA198" s="206">
        <f t="shared" si="181"/>
        <v>0</v>
      </c>
      <c r="EB198" s="206">
        <f t="shared" si="182"/>
        <v>0</v>
      </c>
      <c r="EC198" s="206">
        <f t="shared" si="183"/>
        <v>0</v>
      </c>
      <c r="ED198" s="207">
        <f t="shared" si="135"/>
        <v>0</v>
      </c>
      <c r="EE198" s="303">
        <f t="shared" si="184"/>
        <v>0</v>
      </c>
      <c r="EF198" s="306"/>
      <c r="EG198" s="314"/>
      <c r="EH198" s="101"/>
    </row>
    <row r="199" spans="1:138" s="126" customFormat="1" ht="15" hidden="1" customHeight="1" outlineLevel="2" x14ac:dyDescent="0.35">
      <c r="A199" s="37" t="s">
        <v>303</v>
      </c>
      <c r="B199" s="37">
        <v>4</v>
      </c>
      <c r="C199" s="38">
        <v>4.9000000000000004</v>
      </c>
      <c r="D199" s="39"/>
      <c r="E199" s="208"/>
      <c r="F199" s="209"/>
      <c r="G199" s="209" t="s">
        <v>311</v>
      </c>
      <c r="H199" s="205"/>
      <c r="I199" s="206">
        <v>0</v>
      </c>
      <c r="J199" s="206">
        <v>0</v>
      </c>
      <c r="K199" s="206">
        <v>0</v>
      </c>
      <c r="L199" s="206">
        <v>0</v>
      </c>
      <c r="M199" s="206">
        <v>0</v>
      </c>
      <c r="N199" s="206">
        <v>0</v>
      </c>
      <c r="O199" s="206">
        <v>0</v>
      </c>
      <c r="P199" s="206">
        <v>0</v>
      </c>
      <c r="Q199" s="206">
        <v>0</v>
      </c>
      <c r="R199" s="206">
        <v>0</v>
      </c>
      <c r="S199" s="206">
        <v>0</v>
      </c>
      <c r="T199" s="206">
        <v>0</v>
      </c>
      <c r="U199" s="206">
        <v>0</v>
      </c>
      <c r="V199" s="206">
        <v>0</v>
      </c>
      <c r="W199" s="206">
        <v>0</v>
      </c>
      <c r="X199" s="206">
        <v>0</v>
      </c>
      <c r="Y199" s="206">
        <v>0</v>
      </c>
      <c r="Z199" s="206">
        <v>0</v>
      </c>
      <c r="AA199" s="206">
        <v>0</v>
      </c>
      <c r="AB199" s="206">
        <v>0</v>
      </c>
      <c r="AC199" s="206">
        <v>0</v>
      </c>
      <c r="AD199" s="206">
        <v>0</v>
      </c>
      <c r="AE199" s="206">
        <v>0</v>
      </c>
      <c r="AF199" s="206">
        <v>0</v>
      </c>
      <c r="AG199" s="206">
        <v>0</v>
      </c>
      <c r="AH199" s="206">
        <v>0</v>
      </c>
      <c r="AI199" s="206">
        <v>0</v>
      </c>
      <c r="AJ199" s="206">
        <v>0</v>
      </c>
      <c r="AK199" s="206">
        <v>0</v>
      </c>
      <c r="AL199" s="206">
        <v>0</v>
      </c>
      <c r="AM199" s="206">
        <v>0</v>
      </c>
      <c r="AN199" s="206">
        <v>0</v>
      </c>
      <c r="AO199" s="206">
        <v>0</v>
      </c>
      <c r="AP199" s="206">
        <v>0</v>
      </c>
      <c r="AQ199" s="206">
        <v>0</v>
      </c>
      <c r="AR199" s="206">
        <v>0</v>
      </c>
      <c r="AS199" s="206">
        <v>0</v>
      </c>
      <c r="AT199" s="206">
        <v>0</v>
      </c>
      <c r="AU199" s="206">
        <v>0</v>
      </c>
      <c r="AV199" s="206">
        <v>0</v>
      </c>
      <c r="AW199" s="206">
        <v>0</v>
      </c>
      <c r="AX199" s="206">
        <v>0</v>
      </c>
      <c r="AY199" s="206">
        <v>0</v>
      </c>
      <c r="AZ199" s="206">
        <v>0</v>
      </c>
      <c r="BA199" s="206">
        <v>0</v>
      </c>
      <c r="BB199" s="206">
        <v>0</v>
      </c>
      <c r="BC199" s="206">
        <v>0</v>
      </c>
      <c r="BD199" s="206">
        <v>0</v>
      </c>
      <c r="BE199" s="206">
        <v>0</v>
      </c>
      <c r="BF199" s="206">
        <v>0</v>
      </c>
      <c r="BG199" s="206">
        <v>0</v>
      </c>
      <c r="BH199" s="206">
        <v>0</v>
      </c>
      <c r="BI199" s="206">
        <v>0</v>
      </c>
      <c r="BJ199" s="206">
        <v>0</v>
      </c>
      <c r="BK199" s="206">
        <v>0</v>
      </c>
      <c r="BL199" s="206">
        <v>0</v>
      </c>
      <c r="BM199" s="206">
        <v>0</v>
      </c>
      <c r="BN199" s="206">
        <v>0</v>
      </c>
      <c r="BO199" s="206">
        <v>0</v>
      </c>
      <c r="BP199" s="206">
        <v>0</v>
      </c>
      <c r="BQ199" s="206">
        <v>0</v>
      </c>
      <c r="BR199" s="206">
        <v>0</v>
      </c>
      <c r="BS199" s="206">
        <v>0</v>
      </c>
      <c r="BT199" s="206">
        <v>0</v>
      </c>
      <c r="BU199" s="206">
        <v>0</v>
      </c>
      <c r="BV199" s="206">
        <v>0</v>
      </c>
      <c r="BW199" s="206">
        <v>0</v>
      </c>
      <c r="BX199" s="206">
        <v>0</v>
      </c>
      <c r="BY199" s="206">
        <v>0</v>
      </c>
      <c r="BZ199" s="206">
        <v>0</v>
      </c>
      <c r="CA199" s="206">
        <v>0</v>
      </c>
      <c r="CB199" s="206">
        <v>0</v>
      </c>
      <c r="CC199" s="206">
        <v>0</v>
      </c>
      <c r="CD199" s="206">
        <v>0</v>
      </c>
      <c r="CE199" s="206">
        <v>0</v>
      </c>
      <c r="CF199" s="206">
        <v>0</v>
      </c>
      <c r="CG199" s="206">
        <v>0</v>
      </c>
      <c r="CH199" s="206">
        <v>0</v>
      </c>
      <c r="CI199" s="206">
        <v>0</v>
      </c>
      <c r="CJ199" s="206">
        <v>0</v>
      </c>
      <c r="CK199" s="206">
        <v>0</v>
      </c>
      <c r="CL199" s="206">
        <v>0</v>
      </c>
      <c r="CM199" s="206">
        <v>0</v>
      </c>
      <c r="CN199" s="206">
        <v>0</v>
      </c>
      <c r="CO199" s="206">
        <v>0</v>
      </c>
      <c r="CP199" s="206">
        <v>0</v>
      </c>
      <c r="CQ199" s="206">
        <v>0</v>
      </c>
      <c r="CR199" s="206">
        <v>0</v>
      </c>
      <c r="CS199" s="206">
        <v>0</v>
      </c>
      <c r="CT199" s="206">
        <v>0</v>
      </c>
      <c r="CU199" s="206">
        <v>0</v>
      </c>
      <c r="CV199" s="206">
        <v>0</v>
      </c>
      <c r="CW199" s="206">
        <v>0</v>
      </c>
      <c r="CX199" s="206">
        <v>0</v>
      </c>
      <c r="CY199" s="206">
        <v>0</v>
      </c>
      <c r="CZ199" s="206">
        <v>0</v>
      </c>
      <c r="DA199" s="206">
        <v>0</v>
      </c>
      <c r="DB199" s="206">
        <v>0</v>
      </c>
      <c r="DC199" s="206">
        <v>0</v>
      </c>
      <c r="DD199" s="206">
        <v>0</v>
      </c>
      <c r="DE199" s="206">
        <v>0</v>
      </c>
      <c r="DF199" s="206">
        <v>0</v>
      </c>
      <c r="DG199" s="206">
        <v>0</v>
      </c>
      <c r="DH199" s="206">
        <v>0</v>
      </c>
      <c r="DI199" s="206">
        <v>0</v>
      </c>
      <c r="DJ199" s="232">
        <v>0</v>
      </c>
      <c r="DK199" s="206">
        <v>0</v>
      </c>
      <c r="DL199" s="207">
        <v>0</v>
      </c>
      <c r="DM199" s="343">
        <f t="shared" si="132"/>
        <v>0</v>
      </c>
      <c r="DN199" s="317">
        <f t="shared" si="133"/>
        <v>0</v>
      </c>
      <c r="DO199" s="317" t="s">
        <v>420</v>
      </c>
      <c r="DP199" s="317"/>
      <c r="DQ199" s="208"/>
      <c r="DR199" s="209"/>
      <c r="DS199" s="209" t="s">
        <v>311</v>
      </c>
      <c r="DT199" s="205"/>
      <c r="DU199" s="206">
        <f t="shared" si="175"/>
        <v>0</v>
      </c>
      <c r="DV199" s="206">
        <f t="shared" si="176"/>
        <v>0</v>
      </c>
      <c r="DW199" s="206">
        <f t="shared" si="177"/>
        <v>0</v>
      </c>
      <c r="DX199" s="206">
        <f t="shared" si="178"/>
        <v>0</v>
      </c>
      <c r="DY199" s="206">
        <f t="shared" si="179"/>
        <v>0</v>
      </c>
      <c r="DZ199" s="206">
        <f t="shared" si="180"/>
        <v>0</v>
      </c>
      <c r="EA199" s="206">
        <f t="shared" si="181"/>
        <v>0</v>
      </c>
      <c r="EB199" s="206">
        <f t="shared" si="182"/>
        <v>0</v>
      </c>
      <c r="EC199" s="206">
        <f t="shared" si="183"/>
        <v>0</v>
      </c>
      <c r="ED199" s="207">
        <f t="shared" si="135"/>
        <v>0</v>
      </c>
      <c r="EE199" s="303">
        <f t="shared" si="184"/>
        <v>0</v>
      </c>
      <c r="EF199" s="306"/>
      <c r="EG199" s="314"/>
      <c r="EH199" s="101"/>
    </row>
    <row r="200" spans="1:138" s="126" customFormat="1" ht="15" hidden="1" customHeight="1" outlineLevel="2" x14ac:dyDescent="0.35">
      <c r="A200" s="127" t="s">
        <v>303</v>
      </c>
      <c r="B200" s="127">
        <v>5</v>
      </c>
      <c r="C200" s="128"/>
      <c r="D200" s="129"/>
      <c r="E200" s="210"/>
      <c r="F200" s="212" t="s">
        <v>281</v>
      </c>
      <c r="G200" s="211"/>
      <c r="H200" s="212"/>
      <c r="I200" s="213">
        <v>0</v>
      </c>
      <c r="J200" s="213">
        <v>0</v>
      </c>
      <c r="K200" s="213">
        <v>0</v>
      </c>
      <c r="L200" s="213">
        <v>0</v>
      </c>
      <c r="M200" s="213">
        <v>0</v>
      </c>
      <c r="N200" s="213">
        <v>0</v>
      </c>
      <c r="O200" s="213">
        <v>0</v>
      </c>
      <c r="P200" s="213">
        <v>0</v>
      </c>
      <c r="Q200" s="213">
        <v>0</v>
      </c>
      <c r="R200" s="213">
        <v>0</v>
      </c>
      <c r="S200" s="213">
        <v>0</v>
      </c>
      <c r="T200" s="213">
        <v>0</v>
      </c>
      <c r="U200" s="213">
        <v>0</v>
      </c>
      <c r="V200" s="213">
        <v>0</v>
      </c>
      <c r="W200" s="213">
        <v>0</v>
      </c>
      <c r="X200" s="213">
        <v>0</v>
      </c>
      <c r="Y200" s="213">
        <v>0</v>
      </c>
      <c r="Z200" s="213">
        <v>0</v>
      </c>
      <c r="AA200" s="213">
        <v>0</v>
      </c>
      <c r="AB200" s="213">
        <v>0</v>
      </c>
      <c r="AC200" s="213">
        <v>0</v>
      </c>
      <c r="AD200" s="213">
        <v>0</v>
      </c>
      <c r="AE200" s="213">
        <v>0</v>
      </c>
      <c r="AF200" s="213">
        <v>0</v>
      </c>
      <c r="AG200" s="213">
        <v>0</v>
      </c>
      <c r="AH200" s="213">
        <v>0</v>
      </c>
      <c r="AI200" s="213">
        <v>0</v>
      </c>
      <c r="AJ200" s="213">
        <v>0</v>
      </c>
      <c r="AK200" s="213">
        <v>0</v>
      </c>
      <c r="AL200" s="213">
        <v>0</v>
      </c>
      <c r="AM200" s="213">
        <v>0</v>
      </c>
      <c r="AN200" s="213">
        <v>0</v>
      </c>
      <c r="AO200" s="213">
        <v>0</v>
      </c>
      <c r="AP200" s="213">
        <v>0</v>
      </c>
      <c r="AQ200" s="213">
        <v>0</v>
      </c>
      <c r="AR200" s="213">
        <v>0</v>
      </c>
      <c r="AS200" s="213">
        <v>0</v>
      </c>
      <c r="AT200" s="213">
        <v>0</v>
      </c>
      <c r="AU200" s="213">
        <v>0</v>
      </c>
      <c r="AV200" s="213">
        <v>0</v>
      </c>
      <c r="AW200" s="213">
        <v>0</v>
      </c>
      <c r="AX200" s="213">
        <v>0</v>
      </c>
      <c r="AY200" s="213">
        <v>0</v>
      </c>
      <c r="AZ200" s="213">
        <v>0</v>
      </c>
      <c r="BA200" s="213">
        <v>0</v>
      </c>
      <c r="BB200" s="213">
        <v>0</v>
      </c>
      <c r="BC200" s="213">
        <v>0</v>
      </c>
      <c r="BD200" s="213">
        <v>0</v>
      </c>
      <c r="BE200" s="213">
        <v>0</v>
      </c>
      <c r="BF200" s="213">
        <v>0</v>
      </c>
      <c r="BG200" s="213">
        <v>0</v>
      </c>
      <c r="BH200" s="213">
        <v>0</v>
      </c>
      <c r="BI200" s="213">
        <v>0</v>
      </c>
      <c r="BJ200" s="213">
        <v>0</v>
      </c>
      <c r="BK200" s="213">
        <v>0</v>
      </c>
      <c r="BL200" s="213">
        <v>0</v>
      </c>
      <c r="BM200" s="213">
        <v>0</v>
      </c>
      <c r="BN200" s="213">
        <v>0</v>
      </c>
      <c r="BO200" s="213">
        <v>0</v>
      </c>
      <c r="BP200" s="213">
        <v>0</v>
      </c>
      <c r="BQ200" s="213">
        <v>0</v>
      </c>
      <c r="BR200" s="213">
        <v>0</v>
      </c>
      <c r="BS200" s="213">
        <v>0</v>
      </c>
      <c r="BT200" s="213">
        <v>0</v>
      </c>
      <c r="BU200" s="213">
        <v>0</v>
      </c>
      <c r="BV200" s="213">
        <v>0</v>
      </c>
      <c r="BW200" s="213">
        <v>0</v>
      </c>
      <c r="BX200" s="213">
        <v>0</v>
      </c>
      <c r="BY200" s="213">
        <v>0</v>
      </c>
      <c r="BZ200" s="213">
        <v>0</v>
      </c>
      <c r="CA200" s="213">
        <v>0</v>
      </c>
      <c r="CB200" s="213">
        <v>0</v>
      </c>
      <c r="CC200" s="213">
        <v>0</v>
      </c>
      <c r="CD200" s="213">
        <v>0</v>
      </c>
      <c r="CE200" s="213">
        <v>0</v>
      </c>
      <c r="CF200" s="213">
        <v>0</v>
      </c>
      <c r="CG200" s="213">
        <v>0</v>
      </c>
      <c r="CH200" s="213">
        <v>0</v>
      </c>
      <c r="CI200" s="213">
        <v>0</v>
      </c>
      <c r="CJ200" s="213">
        <v>0</v>
      </c>
      <c r="CK200" s="213">
        <v>0</v>
      </c>
      <c r="CL200" s="213">
        <v>0</v>
      </c>
      <c r="CM200" s="213">
        <v>0</v>
      </c>
      <c r="CN200" s="213">
        <v>0</v>
      </c>
      <c r="CO200" s="213">
        <v>0</v>
      </c>
      <c r="CP200" s="213">
        <v>0</v>
      </c>
      <c r="CQ200" s="213">
        <v>0</v>
      </c>
      <c r="CR200" s="213">
        <v>0</v>
      </c>
      <c r="CS200" s="213">
        <v>0</v>
      </c>
      <c r="CT200" s="213">
        <v>0</v>
      </c>
      <c r="CU200" s="213">
        <v>0</v>
      </c>
      <c r="CV200" s="213">
        <v>0</v>
      </c>
      <c r="CW200" s="213">
        <v>0</v>
      </c>
      <c r="CX200" s="213">
        <v>0</v>
      </c>
      <c r="CY200" s="213">
        <v>0</v>
      </c>
      <c r="CZ200" s="213">
        <v>0</v>
      </c>
      <c r="DA200" s="213">
        <v>0</v>
      </c>
      <c r="DB200" s="213">
        <v>0</v>
      </c>
      <c r="DC200" s="213">
        <v>0</v>
      </c>
      <c r="DD200" s="213">
        <v>0</v>
      </c>
      <c r="DE200" s="213">
        <v>0</v>
      </c>
      <c r="DF200" s="213">
        <v>0</v>
      </c>
      <c r="DG200" s="213">
        <v>0</v>
      </c>
      <c r="DH200" s="213">
        <v>0</v>
      </c>
      <c r="DI200" s="213">
        <v>0</v>
      </c>
      <c r="DJ200" s="213">
        <v>0</v>
      </c>
      <c r="DK200" s="213">
        <v>0</v>
      </c>
      <c r="DL200" s="214">
        <v>0</v>
      </c>
      <c r="DM200" s="343">
        <f t="shared" si="132"/>
        <v>0</v>
      </c>
      <c r="DN200" s="317">
        <f t="shared" si="133"/>
        <v>0</v>
      </c>
      <c r="DO200" s="317"/>
      <c r="DP200" s="317"/>
      <c r="DQ200" s="210"/>
      <c r="DR200" s="212" t="s">
        <v>281</v>
      </c>
      <c r="DS200" s="211"/>
      <c r="DT200" s="212"/>
      <c r="DU200" s="213">
        <f t="shared" ref="DU200:EC200" si="185">SUM(DU201:DU208)</f>
        <v>0</v>
      </c>
      <c r="DV200" s="213">
        <f t="shared" si="185"/>
        <v>0</v>
      </c>
      <c r="DW200" s="213">
        <f t="shared" si="185"/>
        <v>0</v>
      </c>
      <c r="DX200" s="213">
        <f t="shared" si="185"/>
        <v>0</v>
      </c>
      <c r="DY200" s="213">
        <f t="shared" si="185"/>
        <v>0</v>
      </c>
      <c r="DZ200" s="213">
        <f t="shared" si="185"/>
        <v>0</v>
      </c>
      <c r="EA200" s="213">
        <f t="shared" si="185"/>
        <v>0</v>
      </c>
      <c r="EB200" s="213">
        <f t="shared" si="185"/>
        <v>0</v>
      </c>
      <c r="EC200" s="213">
        <f t="shared" si="185"/>
        <v>0</v>
      </c>
      <c r="ED200" s="214">
        <f t="shared" si="135"/>
        <v>0</v>
      </c>
      <c r="EE200" s="305"/>
      <c r="EF200" s="306"/>
      <c r="EG200" s="314"/>
      <c r="EH200" s="101"/>
    </row>
    <row r="201" spans="1:138" s="126" customFormat="1" ht="15" hidden="1" customHeight="1" outlineLevel="2" x14ac:dyDescent="0.35">
      <c r="A201" s="37" t="s">
        <v>303</v>
      </c>
      <c r="B201" s="37">
        <v>5</v>
      </c>
      <c r="C201" s="38">
        <v>5.0999999999999996</v>
      </c>
      <c r="D201" s="39"/>
      <c r="E201" s="208"/>
      <c r="F201" s="209"/>
      <c r="G201" s="209" t="s">
        <v>304</v>
      </c>
      <c r="H201" s="205"/>
      <c r="I201" s="206">
        <v>0</v>
      </c>
      <c r="J201" s="206">
        <v>0</v>
      </c>
      <c r="K201" s="206">
        <v>0</v>
      </c>
      <c r="L201" s="206">
        <v>0</v>
      </c>
      <c r="M201" s="206">
        <v>0</v>
      </c>
      <c r="N201" s="206">
        <v>0</v>
      </c>
      <c r="O201" s="206">
        <v>0</v>
      </c>
      <c r="P201" s="206">
        <v>0</v>
      </c>
      <c r="Q201" s="206">
        <v>0</v>
      </c>
      <c r="R201" s="206">
        <v>0</v>
      </c>
      <c r="S201" s="206">
        <v>0</v>
      </c>
      <c r="T201" s="206">
        <v>0</v>
      </c>
      <c r="U201" s="206">
        <v>0</v>
      </c>
      <c r="V201" s="206">
        <v>0</v>
      </c>
      <c r="W201" s="206">
        <v>0</v>
      </c>
      <c r="X201" s="206">
        <v>0</v>
      </c>
      <c r="Y201" s="206">
        <v>0</v>
      </c>
      <c r="Z201" s="206">
        <v>0</v>
      </c>
      <c r="AA201" s="206">
        <v>0</v>
      </c>
      <c r="AB201" s="206">
        <v>0</v>
      </c>
      <c r="AC201" s="206">
        <v>0</v>
      </c>
      <c r="AD201" s="206">
        <v>0</v>
      </c>
      <c r="AE201" s="206">
        <v>0</v>
      </c>
      <c r="AF201" s="206">
        <v>0</v>
      </c>
      <c r="AG201" s="206">
        <v>0</v>
      </c>
      <c r="AH201" s="206">
        <v>0</v>
      </c>
      <c r="AI201" s="206">
        <v>0</v>
      </c>
      <c r="AJ201" s="206">
        <v>0</v>
      </c>
      <c r="AK201" s="206">
        <v>0</v>
      </c>
      <c r="AL201" s="206">
        <v>0</v>
      </c>
      <c r="AM201" s="206">
        <v>0</v>
      </c>
      <c r="AN201" s="206">
        <v>0</v>
      </c>
      <c r="AO201" s="206">
        <v>0</v>
      </c>
      <c r="AP201" s="206">
        <v>0</v>
      </c>
      <c r="AQ201" s="206">
        <v>0</v>
      </c>
      <c r="AR201" s="206">
        <v>0</v>
      </c>
      <c r="AS201" s="206">
        <v>0</v>
      </c>
      <c r="AT201" s="206">
        <v>0</v>
      </c>
      <c r="AU201" s="206">
        <v>0</v>
      </c>
      <c r="AV201" s="206">
        <v>0</v>
      </c>
      <c r="AW201" s="206">
        <v>0</v>
      </c>
      <c r="AX201" s="206">
        <v>0</v>
      </c>
      <c r="AY201" s="206">
        <v>0</v>
      </c>
      <c r="AZ201" s="206">
        <v>0</v>
      </c>
      <c r="BA201" s="206">
        <v>0</v>
      </c>
      <c r="BB201" s="206">
        <v>0</v>
      </c>
      <c r="BC201" s="206">
        <v>0</v>
      </c>
      <c r="BD201" s="206">
        <v>0</v>
      </c>
      <c r="BE201" s="206">
        <v>0</v>
      </c>
      <c r="BF201" s="206">
        <v>0</v>
      </c>
      <c r="BG201" s="206">
        <v>0</v>
      </c>
      <c r="BH201" s="206">
        <v>0</v>
      </c>
      <c r="BI201" s="206">
        <v>0</v>
      </c>
      <c r="BJ201" s="206">
        <v>0</v>
      </c>
      <c r="BK201" s="206">
        <v>0</v>
      </c>
      <c r="BL201" s="206">
        <v>0</v>
      </c>
      <c r="BM201" s="206">
        <v>0</v>
      </c>
      <c r="BN201" s="206">
        <v>0</v>
      </c>
      <c r="BO201" s="206">
        <v>0</v>
      </c>
      <c r="BP201" s="206">
        <v>0</v>
      </c>
      <c r="BQ201" s="206">
        <v>0</v>
      </c>
      <c r="BR201" s="206">
        <v>0</v>
      </c>
      <c r="BS201" s="206">
        <v>0</v>
      </c>
      <c r="BT201" s="206">
        <v>0</v>
      </c>
      <c r="BU201" s="206">
        <v>0</v>
      </c>
      <c r="BV201" s="206">
        <v>0</v>
      </c>
      <c r="BW201" s="206">
        <v>0</v>
      </c>
      <c r="BX201" s="206">
        <v>0</v>
      </c>
      <c r="BY201" s="206">
        <v>0</v>
      </c>
      <c r="BZ201" s="206">
        <v>0</v>
      </c>
      <c r="CA201" s="206">
        <v>0</v>
      </c>
      <c r="CB201" s="206">
        <v>0</v>
      </c>
      <c r="CC201" s="206">
        <v>0</v>
      </c>
      <c r="CD201" s="206">
        <v>0</v>
      </c>
      <c r="CE201" s="206">
        <v>0</v>
      </c>
      <c r="CF201" s="206">
        <v>0</v>
      </c>
      <c r="CG201" s="206">
        <v>0</v>
      </c>
      <c r="CH201" s="206">
        <v>0</v>
      </c>
      <c r="CI201" s="206">
        <v>0</v>
      </c>
      <c r="CJ201" s="206">
        <v>0</v>
      </c>
      <c r="CK201" s="206">
        <v>0</v>
      </c>
      <c r="CL201" s="206">
        <v>0</v>
      </c>
      <c r="CM201" s="206">
        <v>0</v>
      </c>
      <c r="CN201" s="206">
        <v>0</v>
      </c>
      <c r="CO201" s="206">
        <v>0</v>
      </c>
      <c r="CP201" s="206">
        <v>0</v>
      </c>
      <c r="CQ201" s="206">
        <v>0</v>
      </c>
      <c r="CR201" s="206">
        <v>0</v>
      </c>
      <c r="CS201" s="206">
        <v>0</v>
      </c>
      <c r="CT201" s="206">
        <v>0</v>
      </c>
      <c r="CU201" s="206">
        <v>0</v>
      </c>
      <c r="CV201" s="206">
        <v>0</v>
      </c>
      <c r="CW201" s="206">
        <v>0</v>
      </c>
      <c r="CX201" s="206">
        <v>0</v>
      </c>
      <c r="CY201" s="206">
        <v>0</v>
      </c>
      <c r="CZ201" s="206">
        <v>0</v>
      </c>
      <c r="DA201" s="206">
        <v>0</v>
      </c>
      <c r="DB201" s="206">
        <v>0</v>
      </c>
      <c r="DC201" s="206">
        <v>0</v>
      </c>
      <c r="DD201" s="206">
        <v>0</v>
      </c>
      <c r="DE201" s="206">
        <v>0</v>
      </c>
      <c r="DF201" s="206">
        <v>0</v>
      </c>
      <c r="DG201" s="206">
        <v>0</v>
      </c>
      <c r="DH201" s="206">
        <v>0</v>
      </c>
      <c r="DI201" s="206">
        <v>0</v>
      </c>
      <c r="DJ201" s="206">
        <v>0</v>
      </c>
      <c r="DK201" s="206">
        <v>0</v>
      </c>
      <c r="DL201" s="207">
        <v>0</v>
      </c>
      <c r="DM201" s="343">
        <f t="shared" si="132"/>
        <v>0</v>
      </c>
      <c r="DN201" s="317">
        <f t="shared" si="133"/>
        <v>0</v>
      </c>
      <c r="DO201" s="317" t="s">
        <v>420</v>
      </c>
      <c r="DP201" s="317"/>
      <c r="DQ201" s="208"/>
      <c r="DR201" s="209"/>
      <c r="DS201" s="209" t="s">
        <v>304</v>
      </c>
      <c r="DT201" s="205"/>
      <c r="DU201" s="206">
        <f t="shared" ref="DU201:DU208" si="186">I201/$DQ$4</f>
        <v>0</v>
      </c>
      <c r="DV201" s="206">
        <f t="shared" ref="DV201:DV208" si="187">SUM(J201:O201)/$DQ$4</f>
        <v>0</v>
      </c>
      <c r="DW201" s="206">
        <f t="shared" ref="DW201:DW208" si="188">SUM(P201:AL201)/$DQ$4</f>
        <v>0</v>
      </c>
      <c r="DX201" s="206">
        <f t="shared" ref="DX201:DX208" si="189">SUM(AM201:CT201)/$DQ$4</f>
        <v>0</v>
      </c>
      <c r="DY201" s="206">
        <f t="shared" ref="DY201:DY208" si="190">SUM(CU201:CY201)/$DQ$4</f>
        <v>0</v>
      </c>
      <c r="DZ201" s="206">
        <f t="shared" ref="DZ201:DZ208" si="191">SUM(CZ201:DE201)/$DQ$4</f>
        <v>0</v>
      </c>
      <c r="EA201" s="206">
        <f t="shared" ref="EA201:EA208" si="192">SUM(DF201:DG201)/$DQ$4</f>
        <v>0</v>
      </c>
      <c r="EB201" s="206">
        <f t="shared" ref="EB201:EB208" si="193">SUM(DH201:DI201)/$DQ$4</f>
        <v>0</v>
      </c>
      <c r="EC201" s="206">
        <f t="shared" ref="EC201:EC208" si="194">SUM(DJ201:DK201)/$DQ$4</f>
        <v>0</v>
      </c>
      <c r="ED201" s="207">
        <f t="shared" si="135"/>
        <v>0</v>
      </c>
      <c r="EE201" s="303">
        <f t="shared" ref="EE201:EE208" si="195">ED201-(DL201/$DQ$4)</f>
        <v>0</v>
      </c>
      <c r="EF201" s="306"/>
      <c r="EG201" s="314"/>
      <c r="EH201" s="101"/>
    </row>
    <row r="202" spans="1:138" s="126" customFormat="1" ht="15" hidden="1" customHeight="1" outlineLevel="2" x14ac:dyDescent="0.35">
      <c r="A202" s="37" t="s">
        <v>303</v>
      </c>
      <c r="B202" s="37">
        <v>5</v>
      </c>
      <c r="C202" s="38">
        <v>5.2</v>
      </c>
      <c r="D202" s="39"/>
      <c r="E202" s="208"/>
      <c r="F202" s="209"/>
      <c r="G202" s="209" t="s">
        <v>305</v>
      </c>
      <c r="H202" s="205"/>
      <c r="I202" s="206">
        <v>0</v>
      </c>
      <c r="J202" s="206">
        <v>0</v>
      </c>
      <c r="K202" s="206">
        <v>0</v>
      </c>
      <c r="L202" s="206">
        <v>0</v>
      </c>
      <c r="M202" s="206">
        <v>0</v>
      </c>
      <c r="N202" s="206">
        <v>0</v>
      </c>
      <c r="O202" s="206">
        <v>0</v>
      </c>
      <c r="P202" s="206">
        <v>0</v>
      </c>
      <c r="Q202" s="206">
        <v>0</v>
      </c>
      <c r="R202" s="206">
        <v>0</v>
      </c>
      <c r="S202" s="206">
        <v>0</v>
      </c>
      <c r="T202" s="206">
        <v>0</v>
      </c>
      <c r="U202" s="206">
        <v>0</v>
      </c>
      <c r="V202" s="206">
        <v>0</v>
      </c>
      <c r="W202" s="206">
        <v>0</v>
      </c>
      <c r="X202" s="206">
        <v>0</v>
      </c>
      <c r="Y202" s="206">
        <v>0</v>
      </c>
      <c r="Z202" s="206">
        <v>0</v>
      </c>
      <c r="AA202" s="206">
        <v>0</v>
      </c>
      <c r="AB202" s="206">
        <v>0</v>
      </c>
      <c r="AC202" s="206">
        <v>0</v>
      </c>
      <c r="AD202" s="206">
        <v>0</v>
      </c>
      <c r="AE202" s="206">
        <v>0</v>
      </c>
      <c r="AF202" s="206">
        <v>0</v>
      </c>
      <c r="AG202" s="206">
        <v>0</v>
      </c>
      <c r="AH202" s="206">
        <v>0</v>
      </c>
      <c r="AI202" s="206">
        <v>0</v>
      </c>
      <c r="AJ202" s="206">
        <v>0</v>
      </c>
      <c r="AK202" s="206">
        <v>0</v>
      </c>
      <c r="AL202" s="206">
        <v>0</v>
      </c>
      <c r="AM202" s="206">
        <v>0</v>
      </c>
      <c r="AN202" s="206">
        <v>0</v>
      </c>
      <c r="AO202" s="206">
        <v>0</v>
      </c>
      <c r="AP202" s="206">
        <v>0</v>
      </c>
      <c r="AQ202" s="206">
        <v>0</v>
      </c>
      <c r="AR202" s="206">
        <v>0</v>
      </c>
      <c r="AS202" s="206">
        <v>0</v>
      </c>
      <c r="AT202" s="206">
        <v>0</v>
      </c>
      <c r="AU202" s="206">
        <v>0</v>
      </c>
      <c r="AV202" s="206">
        <v>0</v>
      </c>
      <c r="AW202" s="206">
        <v>0</v>
      </c>
      <c r="AX202" s="206">
        <v>0</v>
      </c>
      <c r="AY202" s="206">
        <v>0</v>
      </c>
      <c r="AZ202" s="206">
        <v>0</v>
      </c>
      <c r="BA202" s="206">
        <v>0</v>
      </c>
      <c r="BB202" s="206">
        <v>0</v>
      </c>
      <c r="BC202" s="206">
        <v>0</v>
      </c>
      <c r="BD202" s="206">
        <v>0</v>
      </c>
      <c r="BE202" s="206">
        <v>0</v>
      </c>
      <c r="BF202" s="206">
        <v>0</v>
      </c>
      <c r="BG202" s="206">
        <v>0</v>
      </c>
      <c r="BH202" s="206">
        <v>0</v>
      </c>
      <c r="BI202" s="206">
        <v>0</v>
      </c>
      <c r="BJ202" s="206">
        <v>0</v>
      </c>
      <c r="BK202" s="206">
        <v>0</v>
      </c>
      <c r="BL202" s="206">
        <v>0</v>
      </c>
      <c r="BM202" s="206">
        <v>0</v>
      </c>
      <c r="BN202" s="206">
        <v>0</v>
      </c>
      <c r="BO202" s="206">
        <v>0</v>
      </c>
      <c r="BP202" s="206">
        <v>0</v>
      </c>
      <c r="BQ202" s="206">
        <v>0</v>
      </c>
      <c r="BR202" s="206">
        <v>0</v>
      </c>
      <c r="BS202" s="206">
        <v>0</v>
      </c>
      <c r="BT202" s="206">
        <v>0</v>
      </c>
      <c r="BU202" s="206">
        <v>0</v>
      </c>
      <c r="BV202" s="206">
        <v>0</v>
      </c>
      <c r="BW202" s="206">
        <v>0</v>
      </c>
      <c r="BX202" s="206">
        <v>0</v>
      </c>
      <c r="BY202" s="206">
        <v>0</v>
      </c>
      <c r="BZ202" s="206">
        <v>0</v>
      </c>
      <c r="CA202" s="206">
        <v>0</v>
      </c>
      <c r="CB202" s="206">
        <v>0</v>
      </c>
      <c r="CC202" s="206">
        <v>0</v>
      </c>
      <c r="CD202" s="206">
        <v>0</v>
      </c>
      <c r="CE202" s="206">
        <v>0</v>
      </c>
      <c r="CF202" s="206">
        <v>0</v>
      </c>
      <c r="CG202" s="206">
        <v>0</v>
      </c>
      <c r="CH202" s="206">
        <v>0</v>
      </c>
      <c r="CI202" s="206">
        <v>0</v>
      </c>
      <c r="CJ202" s="206">
        <v>0</v>
      </c>
      <c r="CK202" s="206">
        <v>0</v>
      </c>
      <c r="CL202" s="206">
        <v>0</v>
      </c>
      <c r="CM202" s="206">
        <v>0</v>
      </c>
      <c r="CN202" s="206">
        <v>0</v>
      </c>
      <c r="CO202" s="206">
        <v>0</v>
      </c>
      <c r="CP202" s="206">
        <v>0</v>
      </c>
      <c r="CQ202" s="206">
        <v>0</v>
      </c>
      <c r="CR202" s="206">
        <v>0</v>
      </c>
      <c r="CS202" s="206">
        <v>0</v>
      </c>
      <c r="CT202" s="206">
        <v>0</v>
      </c>
      <c r="CU202" s="206">
        <v>0</v>
      </c>
      <c r="CV202" s="206">
        <v>0</v>
      </c>
      <c r="CW202" s="206">
        <v>0</v>
      </c>
      <c r="CX202" s="206">
        <v>0</v>
      </c>
      <c r="CY202" s="206">
        <v>0</v>
      </c>
      <c r="CZ202" s="206">
        <v>0</v>
      </c>
      <c r="DA202" s="206">
        <v>0</v>
      </c>
      <c r="DB202" s="206">
        <v>0</v>
      </c>
      <c r="DC202" s="206">
        <v>0</v>
      </c>
      <c r="DD202" s="206">
        <v>0</v>
      </c>
      <c r="DE202" s="206">
        <v>0</v>
      </c>
      <c r="DF202" s="206">
        <v>0</v>
      </c>
      <c r="DG202" s="206">
        <v>0</v>
      </c>
      <c r="DH202" s="206">
        <v>0</v>
      </c>
      <c r="DI202" s="206">
        <v>0</v>
      </c>
      <c r="DJ202" s="206">
        <v>0</v>
      </c>
      <c r="DK202" s="206">
        <v>0</v>
      </c>
      <c r="DL202" s="207">
        <v>0</v>
      </c>
      <c r="DM202" s="343">
        <f t="shared" si="132"/>
        <v>0</v>
      </c>
      <c r="DN202" s="317">
        <f t="shared" si="133"/>
        <v>0</v>
      </c>
      <c r="DO202" s="317" t="s">
        <v>420</v>
      </c>
      <c r="DP202" s="317"/>
      <c r="DQ202" s="208"/>
      <c r="DR202" s="209"/>
      <c r="DS202" s="209" t="s">
        <v>305</v>
      </c>
      <c r="DT202" s="205"/>
      <c r="DU202" s="206">
        <f t="shared" si="186"/>
        <v>0</v>
      </c>
      <c r="DV202" s="206">
        <f t="shared" si="187"/>
        <v>0</v>
      </c>
      <c r="DW202" s="206">
        <f t="shared" si="188"/>
        <v>0</v>
      </c>
      <c r="DX202" s="206">
        <f t="shared" si="189"/>
        <v>0</v>
      </c>
      <c r="DY202" s="206">
        <f t="shared" si="190"/>
        <v>0</v>
      </c>
      <c r="DZ202" s="206">
        <f t="shared" si="191"/>
        <v>0</v>
      </c>
      <c r="EA202" s="206">
        <f t="shared" si="192"/>
        <v>0</v>
      </c>
      <c r="EB202" s="206">
        <f t="shared" si="193"/>
        <v>0</v>
      </c>
      <c r="EC202" s="206">
        <f t="shared" si="194"/>
        <v>0</v>
      </c>
      <c r="ED202" s="207">
        <f t="shared" si="135"/>
        <v>0</v>
      </c>
      <c r="EE202" s="303">
        <f t="shared" si="195"/>
        <v>0</v>
      </c>
      <c r="EF202" s="306"/>
      <c r="EG202" s="314"/>
      <c r="EH202" s="101"/>
    </row>
    <row r="203" spans="1:138" s="126" customFormat="1" ht="15" hidden="1" customHeight="1" outlineLevel="2" x14ac:dyDescent="0.35">
      <c r="A203" s="37" t="s">
        <v>303</v>
      </c>
      <c r="B203" s="37">
        <v>5</v>
      </c>
      <c r="C203" s="38">
        <v>5.3</v>
      </c>
      <c r="D203" s="39"/>
      <c r="E203" s="208"/>
      <c r="F203" s="209"/>
      <c r="G203" s="209" t="s">
        <v>306</v>
      </c>
      <c r="H203" s="205"/>
      <c r="I203" s="206">
        <v>0</v>
      </c>
      <c r="J203" s="206">
        <v>0</v>
      </c>
      <c r="K203" s="206">
        <v>0</v>
      </c>
      <c r="L203" s="206">
        <v>0</v>
      </c>
      <c r="M203" s="206">
        <v>0</v>
      </c>
      <c r="N203" s="206">
        <v>0</v>
      </c>
      <c r="O203" s="206">
        <v>0</v>
      </c>
      <c r="P203" s="206">
        <v>0</v>
      </c>
      <c r="Q203" s="206">
        <v>0</v>
      </c>
      <c r="R203" s="206">
        <v>0</v>
      </c>
      <c r="S203" s="206">
        <v>0</v>
      </c>
      <c r="T203" s="206">
        <v>0</v>
      </c>
      <c r="U203" s="206">
        <v>0</v>
      </c>
      <c r="V203" s="206">
        <v>0</v>
      </c>
      <c r="W203" s="206">
        <v>0</v>
      </c>
      <c r="X203" s="206">
        <v>0</v>
      </c>
      <c r="Y203" s="206">
        <v>0</v>
      </c>
      <c r="Z203" s="206">
        <v>0</v>
      </c>
      <c r="AA203" s="206">
        <v>0</v>
      </c>
      <c r="AB203" s="206">
        <v>0</v>
      </c>
      <c r="AC203" s="206">
        <v>0</v>
      </c>
      <c r="AD203" s="206">
        <v>0</v>
      </c>
      <c r="AE203" s="206">
        <v>0</v>
      </c>
      <c r="AF203" s="206">
        <v>0</v>
      </c>
      <c r="AG203" s="206">
        <v>0</v>
      </c>
      <c r="AH203" s="206">
        <v>0</v>
      </c>
      <c r="AI203" s="206">
        <v>0</v>
      </c>
      <c r="AJ203" s="206">
        <v>0</v>
      </c>
      <c r="AK203" s="206">
        <v>0</v>
      </c>
      <c r="AL203" s="206">
        <v>0</v>
      </c>
      <c r="AM203" s="206">
        <v>0</v>
      </c>
      <c r="AN203" s="206">
        <v>0</v>
      </c>
      <c r="AO203" s="206">
        <v>0</v>
      </c>
      <c r="AP203" s="206">
        <v>0</v>
      </c>
      <c r="AQ203" s="206">
        <v>0</v>
      </c>
      <c r="AR203" s="206">
        <v>0</v>
      </c>
      <c r="AS203" s="206">
        <v>0</v>
      </c>
      <c r="AT203" s="206">
        <v>0</v>
      </c>
      <c r="AU203" s="206">
        <v>0</v>
      </c>
      <c r="AV203" s="206">
        <v>0</v>
      </c>
      <c r="AW203" s="206">
        <v>0</v>
      </c>
      <c r="AX203" s="206">
        <v>0</v>
      </c>
      <c r="AY203" s="206">
        <v>0</v>
      </c>
      <c r="AZ203" s="206">
        <v>0</v>
      </c>
      <c r="BA203" s="206">
        <v>0</v>
      </c>
      <c r="BB203" s="206">
        <v>0</v>
      </c>
      <c r="BC203" s="206">
        <v>0</v>
      </c>
      <c r="BD203" s="206">
        <v>0</v>
      </c>
      <c r="BE203" s="206">
        <v>0</v>
      </c>
      <c r="BF203" s="206">
        <v>0</v>
      </c>
      <c r="BG203" s="206">
        <v>0</v>
      </c>
      <c r="BH203" s="206">
        <v>0</v>
      </c>
      <c r="BI203" s="206">
        <v>0</v>
      </c>
      <c r="BJ203" s="206">
        <v>0</v>
      </c>
      <c r="BK203" s="206">
        <v>0</v>
      </c>
      <c r="BL203" s="206">
        <v>0</v>
      </c>
      <c r="BM203" s="206">
        <v>0</v>
      </c>
      <c r="BN203" s="206">
        <v>0</v>
      </c>
      <c r="BO203" s="206">
        <v>0</v>
      </c>
      <c r="BP203" s="206">
        <v>0</v>
      </c>
      <c r="BQ203" s="206">
        <v>0</v>
      </c>
      <c r="BR203" s="206">
        <v>0</v>
      </c>
      <c r="BS203" s="206">
        <v>0</v>
      </c>
      <c r="BT203" s="206">
        <v>0</v>
      </c>
      <c r="BU203" s="206">
        <v>0</v>
      </c>
      <c r="BV203" s="206">
        <v>0</v>
      </c>
      <c r="BW203" s="206">
        <v>0</v>
      </c>
      <c r="BX203" s="206">
        <v>0</v>
      </c>
      <c r="BY203" s="206">
        <v>0</v>
      </c>
      <c r="BZ203" s="206">
        <v>0</v>
      </c>
      <c r="CA203" s="206">
        <v>0</v>
      </c>
      <c r="CB203" s="206">
        <v>0</v>
      </c>
      <c r="CC203" s="206">
        <v>0</v>
      </c>
      <c r="CD203" s="206">
        <v>0</v>
      </c>
      <c r="CE203" s="206">
        <v>0</v>
      </c>
      <c r="CF203" s="206">
        <v>0</v>
      </c>
      <c r="CG203" s="206">
        <v>0</v>
      </c>
      <c r="CH203" s="206">
        <v>0</v>
      </c>
      <c r="CI203" s="206">
        <v>0</v>
      </c>
      <c r="CJ203" s="206">
        <v>0</v>
      </c>
      <c r="CK203" s="206">
        <v>0</v>
      </c>
      <c r="CL203" s="206">
        <v>0</v>
      </c>
      <c r="CM203" s="206">
        <v>0</v>
      </c>
      <c r="CN203" s="206">
        <v>0</v>
      </c>
      <c r="CO203" s="206">
        <v>0</v>
      </c>
      <c r="CP203" s="206">
        <v>0</v>
      </c>
      <c r="CQ203" s="206">
        <v>0</v>
      </c>
      <c r="CR203" s="206">
        <v>0</v>
      </c>
      <c r="CS203" s="206">
        <v>0</v>
      </c>
      <c r="CT203" s="206">
        <v>0</v>
      </c>
      <c r="CU203" s="206">
        <v>0</v>
      </c>
      <c r="CV203" s="206">
        <v>0</v>
      </c>
      <c r="CW203" s="206">
        <v>0</v>
      </c>
      <c r="CX203" s="206">
        <v>0</v>
      </c>
      <c r="CY203" s="206">
        <v>0</v>
      </c>
      <c r="CZ203" s="206">
        <v>0</v>
      </c>
      <c r="DA203" s="206">
        <v>0</v>
      </c>
      <c r="DB203" s="206">
        <v>0</v>
      </c>
      <c r="DC203" s="206">
        <v>0</v>
      </c>
      <c r="DD203" s="206">
        <v>0</v>
      </c>
      <c r="DE203" s="206">
        <v>0</v>
      </c>
      <c r="DF203" s="206">
        <v>0</v>
      </c>
      <c r="DG203" s="206">
        <v>0</v>
      </c>
      <c r="DH203" s="206">
        <v>0</v>
      </c>
      <c r="DI203" s="206">
        <v>0</v>
      </c>
      <c r="DJ203" s="206">
        <v>0</v>
      </c>
      <c r="DK203" s="206">
        <v>0</v>
      </c>
      <c r="DL203" s="207">
        <v>0</v>
      </c>
      <c r="DM203" s="343">
        <f t="shared" si="132"/>
        <v>0</v>
      </c>
      <c r="DN203" s="317">
        <f t="shared" si="133"/>
        <v>0</v>
      </c>
      <c r="DO203" s="317" t="s">
        <v>420</v>
      </c>
      <c r="DP203" s="317"/>
      <c r="DQ203" s="208"/>
      <c r="DR203" s="209"/>
      <c r="DS203" s="209" t="s">
        <v>306</v>
      </c>
      <c r="DT203" s="205"/>
      <c r="DU203" s="206">
        <f t="shared" si="186"/>
        <v>0</v>
      </c>
      <c r="DV203" s="206">
        <f t="shared" si="187"/>
        <v>0</v>
      </c>
      <c r="DW203" s="206">
        <f t="shared" si="188"/>
        <v>0</v>
      </c>
      <c r="DX203" s="206">
        <f t="shared" si="189"/>
        <v>0</v>
      </c>
      <c r="DY203" s="206">
        <f t="shared" si="190"/>
        <v>0</v>
      </c>
      <c r="DZ203" s="206">
        <f t="shared" si="191"/>
        <v>0</v>
      </c>
      <c r="EA203" s="206">
        <f t="shared" si="192"/>
        <v>0</v>
      </c>
      <c r="EB203" s="206">
        <f t="shared" si="193"/>
        <v>0</v>
      </c>
      <c r="EC203" s="206">
        <f t="shared" si="194"/>
        <v>0</v>
      </c>
      <c r="ED203" s="207">
        <f t="shared" si="135"/>
        <v>0</v>
      </c>
      <c r="EE203" s="303">
        <f t="shared" si="195"/>
        <v>0</v>
      </c>
      <c r="EF203" s="306"/>
      <c r="EG203" s="314"/>
      <c r="EH203" s="101"/>
    </row>
    <row r="204" spans="1:138" s="126" customFormat="1" ht="15" hidden="1" customHeight="1" outlineLevel="2" x14ac:dyDescent="0.35">
      <c r="A204" s="37" t="s">
        <v>303</v>
      </c>
      <c r="B204" s="37">
        <v>5</v>
      </c>
      <c r="C204" s="38">
        <v>5.4</v>
      </c>
      <c r="D204" s="39"/>
      <c r="E204" s="208"/>
      <c r="F204" s="209"/>
      <c r="G204" s="209" t="s">
        <v>307</v>
      </c>
      <c r="H204" s="205"/>
      <c r="I204" s="206">
        <v>0</v>
      </c>
      <c r="J204" s="206">
        <v>0</v>
      </c>
      <c r="K204" s="206">
        <v>0</v>
      </c>
      <c r="L204" s="206">
        <v>0</v>
      </c>
      <c r="M204" s="206">
        <v>0</v>
      </c>
      <c r="N204" s="206">
        <v>0</v>
      </c>
      <c r="O204" s="206">
        <v>0</v>
      </c>
      <c r="P204" s="206">
        <v>0</v>
      </c>
      <c r="Q204" s="206">
        <v>0</v>
      </c>
      <c r="R204" s="206">
        <v>0</v>
      </c>
      <c r="S204" s="206">
        <v>0</v>
      </c>
      <c r="T204" s="206">
        <v>0</v>
      </c>
      <c r="U204" s="206">
        <v>0</v>
      </c>
      <c r="V204" s="206">
        <v>0</v>
      </c>
      <c r="W204" s="206">
        <v>0</v>
      </c>
      <c r="X204" s="206">
        <v>0</v>
      </c>
      <c r="Y204" s="206">
        <v>0</v>
      </c>
      <c r="Z204" s="206">
        <v>0</v>
      </c>
      <c r="AA204" s="206">
        <v>0</v>
      </c>
      <c r="AB204" s="206">
        <v>0</v>
      </c>
      <c r="AC204" s="206">
        <v>0</v>
      </c>
      <c r="AD204" s="206">
        <v>0</v>
      </c>
      <c r="AE204" s="206">
        <v>0</v>
      </c>
      <c r="AF204" s="206">
        <v>0</v>
      </c>
      <c r="AG204" s="206">
        <v>0</v>
      </c>
      <c r="AH204" s="206">
        <v>0</v>
      </c>
      <c r="AI204" s="206">
        <v>0</v>
      </c>
      <c r="AJ204" s="206">
        <v>0</v>
      </c>
      <c r="AK204" s="206">
        <v>0</v>
      </c>
      <c r="AL204" s="206">
        <v>0</v>
      </c>
      <c r="AM204" s="206">
        <v>0</v>
      </c>
      <c r="AN204" s="206">
        <v>0</v>
      </c>
      <c r="AO204" s="206">
        <v>0</v>
      </c>
      <c r="AP204" s="206">
        <v>0</v>
      </c>
      <c r="AQ204" s="206">
        <v>0</v>
      </c>
      <c r="AR204" s="206">
        <v>0</v>
      </c>
      <c r="AS204" s="206">
        <v>0</v>
      </c>
      <c r="AT204" s="206">
        <v>0</v>
      </c>
      <c r="AU204" s="206">
        <v>0</v>
      </c>
      <c r="AV204" s="206">
        <v>0</v>
      </c>
      <c r="AW204" s="206">
        <v>0</v>
      </c>
      <c r="AX204" s="206">
        <v>0</v>
      </c>
      <c r="AY204" s="206">
        <v>0</v>
      </c>
      <c r="AZ204" s="206">
        <v>0</v>
      </c>
      <c r="BA204" s="206">
        <v>0</v>
      </c>
      <c r="BB204" s="206">
        <v>0</v>
      </c>
      <c r="BC204" s="206">
        <v>0</v>
      </c>
      <c r="BD204" s="206">
        <v>0</v>
      </c>
      <c r="BE204" s="206">
        <v>0</v>
      </c>
      <c r="BF204" s="206">
        <v>0</v>
      </c>
      <c r="BG204" s="206">
        <v>0</v>
      </c>
      <c r="BH204" s="206">
        <v>0</v>
      </c>
      <c r="BI204" s="206">
        <v>0</v>
      </c>
      <c r="BJ204" s="206">
        <v>0</v>
      </c>
      <c r="BK204" s="206">
        <v>0</v>
      </c>
      <c r="BL204" s="206">
        <v>0</v>
      </c>
      <c r="BM204" s="206">
        <v>0</v>
      </c>
      <c r="BN204" s="206">
        <v>0</v>
      </c>
      <c r="BO204" s="206">
        <v>0</v>
      </c>
      <c r="BP204" s="206">
        <v>0</v>
      </c>
      <c r="BQ204" s="206">
        <v>0</v>
      </c>
      <c r="BR204" s="206">
        <v>0</v>
      </c>
      <c r="BS204" s="206">
        <v>0</v>
      </c>
      <c r="BT204" s="206">
        <v>0</v>
      </c>
      <c r="BU204" s="206">
        <v>0</v>
      </c>
      <c r="BV204" s="206">
        <v>0</v>
      </c>
      <c r="BW204" s="206">
        <v>0</v>
      </c>
      <c r="BX204" s="206">
        <v>0</v>
      </c>
      <c r="BY204" s="206">
        <v>0</v>
      </c>
      <c r="BZ204" s="206">
        <v>0</v>
      </c>
      <c r="CA204" s="206">
        <v>0</v>
      </c>
      <c r="CB204" s="206">
        <v>0</v>
      </c>
      <c r="CC204" s="206">
        <v>0</v>
      </c>
      <c r="CD204" s="206">
        <v>0</v>
      </c>
      <c r="CE204" s="206">
        <v>0</v>
      </c>
      <c r="CF204" s="206">
        <v>0</v>
      </c>
      <c r="CG204" s="206">
        <v>0</v>
      </c>
      <c r="CH204" s="206">
        <v>0</v>
      </c>
      <c r="CI204" s="206">
        <v>0</v>
      </c>
      <c r="CJ204" s="206">
        <v>0</v>
      </c>
      <c r="CK204" s="206">
        <v>0</v>
      </c>
      <c r="CL204" s="206">
        <v>0</v>
      </c>
      <c r="CM204" s="206">
        <v>0</v>
      </c>
      <c r="CN204" s="206">
        <v>0</v>
      </c>
      <c r="CO204" s="206">
        <v>0</v>
      </c>
      <c r="CP204" s="206">
        <v>0</v>
      </c>
      <c r="CQ204" s="206">
        <v>0</v>
      </c>
      <c r="CR204" s="206">
        <v>0</v>
      </c>
      <c r="CS204" s="206">
        <v>0</v>
      </c>
      <c r="CT204" s="206">
        <v>0</v>
      </c>
      <c r="CU204" s="206">
        <v>0</v>
      </c>
      <c r="CV204" s="206">
        <v>0</v>
      </c>
      <c r="CW204" s="206">
        <v>0</v>
      </c>
      <c r="CX204" s="206">
        <v>0</v>
      </c>
      <c r="CY204" s="206">
        <v>0</v>
      </c>
      <c r="CZ204" s="206">
        <v>0</v>
      </c>
      <c r="DA204" s="206">
        <v>0</v>
      </c>
      <c r="DB204" s="206">
        <v>0</v>
      </c>
      <c r="DC204" s="206">
        <v>0</v>
      </c>
      <c r="DD204" s="206">
        <v>0</v>
      </c>
      <c r="DE204" s="206">
        <v>0</v>
      </c>
      <c r="DF204" s="206">
        <v>0</v>
      </c>
      <c r="DG204" s="206">
        <v>0</v>
      </c>
      <c r="DH204" s="206">
        <v>0</v>
      </c>
      <c r="DI204" s="206">
        <v>0</v>
      </c>
      <c r="DJ204" s="206">
        <v>0</v>
      </c>
      <c r="DK204" s="206">
        <v>0</v>
      </c>
      <c r="DL204" s="207">
        <v>0</v>
      </c>
      <c r="DM204" s="343">
        <f t="shared" si="132"/>
        <v>0</v>
      </c>
      <c r="DN204" s="317">
        <f t="shared" si="133"/>
        <v>0</v>
      </c>
      <c r="DO204" s="317" t="s">
        <v>420</v>
      </c>
      <c r="DP204" s="317"/>
      <c r="DQ204" s="208"/>
      <c r="DR204" s="209"/>
      <c r="DS204" s="209" t="s">
        <v>307</v>
      </c>
      <c r="DT204" s="205"/>
      <c r="DU204" s="206">
        <f t="shared" si="186"/>
        <v>0</v>
      </c>
      <c r="DV204" s="206">
        <f t="shared" si="187"/>
        <v>0</v>
      </c>
      <c r="DW204" s="206">
        <f t="shared" si="188"/>
        <v>0</v>
      </c>
      <c r="DX204" s="206">
        <f t="shared" si="189"/>
        <v>0</v>
      </c>
      <c r="DY204" s="206">
        <f t="shared" si="190"/>
        <v>0</v>
      </c>
      <c r="DZ204" s="206">
        <f t="shared" si="191"/>
        <v>0</v>
      </c>
      <c r="EA204" s="206">
        <f t="shared" si="192"/>
        <v>0</v>
      </c>
      <c r="EB204" s="206">
        <f t="shared" si="193"/>
        <v>0</v>
      </c>
      <c r="EC204" s="206">
        <f t="shared" si="194"/>
        <v>0</v>
      </c>
      <c r="ED204" s="207">
        <f t="shared" si="135"/>
        <v>0</v>
      </c>
      <c r="EE204" s="303">
        <f t="shared" si="195"/>
        <v>0</v>
      </c>
      <c r="EF204" s="306"/>
      <c r="EG204" s="314"/>
      <c r="EH204" s="101"/>
    </row>
    <row r="205" spans="1:138" s="126" customFormat="1" ht="15" hidden="1" customHeight="1" outlineLevel="2" x14ac:dyDescent="0.35">
      <c r="A205" s="37" t="s">
        <v>303</v>
      </c>
      <c r="B205" s="37">
        <v>5</v>
      </c>
      <c r="C205" s="38">
        <v>5.5</v>
      </c>
      <c r="D205" s="39"/>
      <c r="E205" s="208"/>
      <c r="F205" s="209"/>
      <c r="G205" s="209" t="s">
        <v>308</v>
      </c>
      <c r="H205" s="205"/>
      <c r="I205" s="206">
        <v>0</v>
      </c>
      <c r="J205" s="206">
        <v>0</v>
      </c>
      <c r="K205" s="206">
        <v>0</v>
      </c>
      <c r="L205" s="206">
        <v>0</v>
      </c>
      <c r="M205" s="206">
        <v>0</v>
      </c>
      <c r="N205" s="206">
        <v>0</v>
      </c>
      <c r="O205" s="206">
        <v>0</v>
      </c>
      <c r="P205" s="206">
        <v>0</v>
      </c>
      <c r="Q205" s="206">
        <v>0</v>
      </c>
      <c r="R205" s="206">
        <v>0</v>
      </c>
      <c r="S205" s="206">
        <v>0</v>
      </c>
      <c r="T205" s="206">
        <v>0</v>
      </c>
      <c r="U205" s="206">
        <v>0</v>
      </c>
      <c r="V205" s="206">
        <v>0</v>
      </c>
      <c r="W205" s="206">
        <v>0</v>
      </c>
      <c r="X205" s="206">
        <v>0</v>
      </c>
      <c r="Y205" s="206">
        <v>0</v>
      </c>
      <c r="Z205" s="206">
        <v>0</v>
      </c>
      <c r="AA205" s="206">
        <v>0</v>
      </c>
      <c r="AB205" s="206">
        <v>0</v>
      </c>
      <c r="AC205" s="206">
        <v>0</v>
      </c>
      <c r="AD205" s="206">
        <v>0</v>
      </c>
      <c r="AE205" s="206">
        <v>0</v>
      </c>
      <c r="AF205" s="206">
        <v>0</v>
      </c>
      <c r="AG205" s="206">
        <v>0</v>
      </c>
      <c r="AH205" s="206">
        <v>0</v>
      </c>
      <c r="AI205" s="206">
        <v>0</v>
      </c>
      <c r="AJ205" s="206">
        <v>0</v>
      </c>
      <c r="AK205" s="206">
        <v>0</v>
      </c>
      <c r="AL205" s="206">
        <v>0</v>
      </c>
      <c r="AM205" s="206">
        <v>0</v>
      </c>
      <c r="AN205" s="206">
        <v>0</v>
      </c>
      <c r="AO205" s="206">
        <v>0</v>
      </c>
      <c r="AP205" s="206">
        <v>0</v>
      </c>
      <c r="AQ205" s="206">
        <v>0</v>
      </c>
      <c r="AR205" s="206">
        <v>0</v>
      </c>
      <c r="AS205" s="206">
        <v>0</v>
      </c>
      <c r="AT205" s="206">
        <v>0</v>
      </c>
      <c r="AU205" s="206">
        <v>0</v>
      </c>
      <c r="AV205" s="206">
        <v>0</v>
      </c>
      <c r="AW205" s="206">
        <v>0</v>
      </c>
      <c r="AX205" s="206">
        <v>0</v>
      </c>
      <c r="AY205" s="206">
        <v>0</v>
      </c>
      <c r="AZ205" s="206">
        <v>0</v>
      </c>
      <c r="BA205" s="206">
        <v>0</v>
      </c>
      <c r="BB205" s="206">
        <v>0</v>
      </c>
      <c r="BC205" s="206">
        <v>0</v>
      </c>
      <c r="BD205" s="206">
        <v>0</v>
      </c>
      <c r="BE205" s="206">
        <v>0</v>
      </c>
      <c r="BF205" s="206">
        <v>0</v>
      </c>
      <c r="BG205" s="206">
        <v>0</v>
      </c>
      <c r="BH205" s="206">
        <v>0</v>
      </c>
      <c r="BI205" s="206">
        <v>0</v>
      </c>
      <c r="BJ205" s="206">
        <v>0</v>
      </c>
      <c r="BK205" s="206">
        <v>0</v>
      </c>
      <c r="BL205" s="206">
        <v>0</v>
      </c>
      <c r="BM205" s="206">
        <v>0</v>
      </c>
      <c r="BN205" s="206">
        <v>0</v>
      </c>
      <c r="BO205" s="206">
        <v>0</v>
      </c>
      <c r="BP205" s="206">
        <v>0</v>
      </c>
      <c r="BQ205" s="206">
        <v>0</v>
      </c>
      <c r="BR205" s="206">
        <v>0</v>
      </c>
      <c r="BS205" s="206">
        <v>0</v>
      </c>
      <c r="BT205" s="206">
        <v>0</v>
      </c>
      <c r="BU205" s="206">
        <v>0</v>
      </c>
      <c r="BV205" s="206">
        <v>0</v>
      </c>
      <c r="BW205" s="206">
        <v>0</v>
      </c>
      <c r="BX205" s="206">
        <v>0</v>
      </c>
      <c r="BY205" s="206">
        <v>0</v>
      </c>
      <c r="BZ205" s="206">
        <v>0</v>
      </c>
      <c r="CA205" s="206">
        <v>0</v>
      </c>
      <c r="CB205" s="206">
        <v>0</v>
      </c>
      <c r="CC205" s="206">
        <v>0</v>
      </c>
      <c r="CD205" s="206">
        <v>0</v>
      </c>
      <c r="CE205" s="206">
        <v>0</v>
      </c>
      <c r="CF205" s="206">
        <v>0</v>
      </c>
      <c r="CG205" s="206">
        <v>0</v>
      </c>
      <c r="CH205" s="206">
        <v>0</v>
      </c>
      <c r="CI205" s="206">
        <v>0</v>
      </c>
      <c r="CJ205" s="206">
        <v>0</v>
      </c>
      <c r="CK205" s="206">
        <v>0</v>
      </c>
      <c r="CL205" s="206">
        <v>0</v>
      </c>
      <c r="CM205" s="206">
        <v>0</v>
      </c>
      <c r="CN205" s="206">
        <v>0</v>
      </c>
      <c r="CO205" s="206">
        <v>0</v>
      </c>
      <c r="CP205" s="206">
        <v>0</v>
      </c>
      <c r="CQ205" s="206">
        <v>0</v>
      </c>
      <c r="CR205" s="206">
        <v>0</v>
      </c>
      <c r="CS205" s="206">
        <v>0</v>
      </c>
      <c r="CT205" s="206">
        <v>0</v>
      </c>
      <c r="CU205" s="206">
        <v>0</v>
      </c>
      <c r="CV205" s="206">
        <v>0</v>
      </c>
      <c r="CW205" s="206">
        <v>0</v>
      </c>
      <c r="CX205" s="206">
        <v>0</v>
      </c>
      <c r="CY205" s="206">
        <v>0</v>
      </c>
      <c r="CZ205" s="206">
        <v>0</v>
      </c>
      <c r="DA205" s="206">
        <v>0</v>
      </c>
      <c r="DB205" s="206">
        <v>0</v>
      </c>
      <c r="DC205" s="206">
        <v>0</v>
      </c>
      <c r="DD205" s="206">
        <v>0</v>
      </c>
      <c r="DE205" s="206">
        <v>0</v>
      </c>
      <c r="DF205" s="206">
        <v>0</v>
      </c>
      <c r="DG205" s="206">
        <v>0</v>
      </c>
      <c r="DH205" s="206">
        <v>0</v>
      </c>
      <c r="DI205" s="206">
        <v>0</v>
      </c>
      <c r="DJ205" s="206">
        <v>0</v>
      </c>
      <c r="DK205" s="206">
        <v>0</v>
      </c>
      <c r="DL205" s="207">
        <v>0</v>
      </c>
      <c r="DM205" s="343">
        <f t="shared" si="132"/>
        <v>0</v>
      </c>
      <c r="DN205" s="317">
        <f t="shared" si="133"/>
        <v>0</v>
      </c>
      <c r="DO205" s="317" t="s">
        <v>420</v>
      </c>
      <c r="DP205" s="317"/>
      <c r="DQ205" s="208"/>
      <c r="DR205" s="209"/>
      <c r="DS205" s="209" t="s">
        <v>308</v>
      </c>
      <c r="DT205" s="205"/>
      <c r="DU205" s="206">
        <f t="shared" si="186"/>
        <v>0</v>
      </c>
      <c r="DV205" s="206">
        <f t="shared" si="187"/>
        <v>0</v>
      </c>
      <c r="DW205" s="206">
        <f t="shared" si="188"/>
        <v>0</v>
      </c>
      <c r="DX205" s="206">
        <f t="shared" si="189"/>
        <v>0</v>
      </c>
      <c r="DY205" s="206">
        <f t="shared" si="190"/>
        <v>0</v>
      </c>
      <c r="DZ205" s="206">
        <f t="shared" si="191"/>
        <v>0</v>
      </c>
      <c r="EA205" s="206">
        <f t="shared" si="192"/>
        <v>0</v>
      </c>
      <c r="EB205" s="206">
        <f t="shared" si="193"/>
        <v>0</v>
      </c>
      <c r="EC205" s="206">
        <f t="shared" si="194"/>
        <v>0</v>
      </c>
      <c r="ED205" s="207">
        <f t="shared" si="135"/>
        <v>0</v>
      </c>
      <c r="EE205" s="303">
        <f t="shared" si="195"/>
        <v>0</v>
      </c>
      <c r="EF205" s="306"/>
      <c r="EG205" s="314"/>
      <c r="EH205" s="101"/>
    </row>
    <row r="206" spans="1:138" s="126" customFormat="1" ht="15" hidden="1" customHeight="1" outlineLevel="2" x14ac:dyDescent="0.35">
      <c r="A206" s="37" t="s">
        <v>303</v>
      </c>
      <c r="B206" s="37">
        <v>5</v>
      </c>
      <c r="C206" s="38">
        <v>5.6</v>
      </c>
      <c r="D206" s="39"/>
      <c r="E206" s="208"/>
      <c r="F206" s="209"/>
      <c r="G206" s="209" t="s">
        <v>309</v>
      </c>
      <c r="H206" s="205"/>
      <c r="I206" s="206">
        <v>0</v>
      </c>
      <c r="J206" s="206">
        <v>0</v>
      </c>
      <c r="K206" s="206">
        <v>0</v>
      </c>
      <c r="L206" s="206">
        <v>0</v>
      </c>
      <c r="M206" s="206">
        <v>0</v>
      </c>
      <c r="N206" s="206">
        <v>0</v>
      </c>
      <c r="O206" s="206">
        <v>0</v>
      </c>
      <c r="P206" s="206">
        <v>0</v>
      </c>
      <c r="Q206" s="206">
        <v>0</v>
      </c>
      <c r="R206" s="206">
        <v>0</v>
      </c>
      <c r="S206" s="206">
        <v>0</v>
      </c>
      <c r="T206" s="206">
        <v>0</v>
      </c>
      <c r="U206" s="206">
        <v>0</v>
      </c>
      <c r="V206" s="206">
        <v>0</v>
      </c>
      <c r="W206" s="206">
        <v>0</v>
      </c>
      <c r="X206" s="206">
        <v>0</v>
      </c>
      <c r="Y206" s="206">
        <v>0</v>
      </c>
      <c r="Z206" s="206">
        <v>0</v>
      </c>
      <c r="AA206" s="206">
        <v>0</v>
      </c>
      <c r="AB206" s="206">
        <v>0</v>
      </c>
      <c r="AC206" s="206">
        <v>0</v>
      </c>
      <c r="AD206" s="206">
        <v>0</v>
      </c>
      <c r="AE206" s="206">
        <v>0</v>
      </c>
      <c r="AF206" s="206">
        <v>0</v>
      </c>
      <c r="AG206" s="206">
        <v>0</v>
      </c>
      <c r="AH206" s="206">
        <v>0</v>
      </c>
      <c r="AI206" s="206">
        <v>0</v>
      </c>
      <c r="AJ206" s="206">
        <v>0</v>
      </c>
      <c r="AK206" s="206">
        <v>0</v>
      </c>
      <c r="AL206" s="206">
        <v>0</v>
      </c>
      <c r="AM206" s="206">
        <v>0</v>
      </c>
      <c r="AN206" s="206">
        <v>0</v>
      </c>
      <c r="AO206" s="206">
        <v>0</v>
      </c>
      <c r="AP206" s="206">
        <v>0</v>
      </c>
      <c r="AQ206" s="206">
        <v>0</v>
      </c>
      <c r="AR206" s="206">
        <v>0</v>
      </c>
      <c r="AS206" s="206">
        <v>0</v>
      </c>
      <c r="AT206" s="206">
        <v>0</v>
      </c>
      <c r="AU206" s="206">
        <v>0</v>
      </c>
      <c r="AV206" s="206">
        <v>0</v>
      </c>
      <c r="AW206" s="206">
        <v>0</v>
      </c>
      <c r="AX206" s="206">
        <v>0</v>
      </c>
      <c r="AY206" s="206">
        <v>0</v>
      </c>
      <c r="AZ206" s="206">
        <v>0</v>
      </c>
      <c r="BA206" s="206">
        <v>0</v>
      </c>
      <c r="BB206" s="206">
        <v>0</v>
      </c>
      <c r="BC206" s="206">
        <v>0</v>
      </c>
      <c r="BD206" s="206">
        <v>0</v>
      </c>
      <c r="BE206" s="206">
        <v>0</v>
      </c>
      <c r="BF206" s="206">
        <v>0</v>
      </c>
      <c r="BG206" s="206">
        <v>0</v>
      </c>
      <c r="BH206" s="206">
        <v>0</v>
      </c>
      <c r="BI206" s="206">
        <v>0</v>
      </c>
      <c r="BJ206" s="206">
        <v>0</v>
      </c>
      <c r="BK206" s="206">
        <v>0</v>
      </c>
      <c r="BL206" s="206">
        <v>0</v>
      </c>
      <c r="BM206" s="206">
        <v>0</v>
      </c>
      <c r="BN206" s="206">
        <v>0</v>
      </c>
      <c r="BO206" s="206">
        <v>0</v>
      </c>
      <c r="BP206" s="206">
        <v>0</v>
      </c>
      <c r="BQ206" s="206">
        <v>0</v>
      </c>
      <c r="BR206" s="206">
        <v>0</v>
      </c>
      <c r="BS206" s="206">
        <v>0</v>
      </c>
      <c r="BT206" s="206">
        <v>0</v>
      </c>
      <c r="BU206" s="206">
        <v>0</v>
      </c>
      <c r="BV206" s="206">
        <v>0</v>
      </c>
      <c r="BW206" s="206">
        <v>0</v>
      </c>
      <c r="BX206" s="206">
        <v>0</v>
      </c>
      <c r="BY206" s="206">
        <v>0</v>
      </c>
      <c r="BZ206" s="206">
        <v>0</v>
      </c>
      <c r="CA206" s="206">
        <v>0</v>
      </c>
      <c r="CB206" s="206">
        <v>0</v>
      </c>
      <c r="CC206" s="206">
        <v>0</v>
      </c>
      <c r="CD206" s="206">
        <v>0</v>
      </c>
      <c r="CE206" s="206">
        <v>0</v>
      </c>
      <c r="CF206" s="206">
        <v>0</v>
      </c>
      <c r="CG206" s="206">
        <v>0</v>
      </c>
      <c r="CH206" s="206">
        <v>0</v>
      </c>
      <c r="CI206" s="206">
        <v>0</v>
      </c>
      <c r="CJ206" s="206">
        <v>0</v>
      </c>
      <c r="CK206" s="206">
        <v>0</v>
      </c>
      <c r="CL206" s="206">
        <v>0</v>
      </c>
      <c r="CM206" s="206">
        <v>0</v>
      </c>
      <c r="CN206" s="206">
        <v>0</v>
      </c>
      <c r="CO206" s="206">
        <v>0</v>
      </c>
      <c r="CP206" s="206">
        <v>0</v>
      </c>
      <c r="CQ206" s="206">
        <v>0</v>
      </c>
      <c r="CR206" s="206">
        <v>0</v>
      </c>
      <c r="CS206" s="206">
        <v>0</v>
      </c>
      <c r="CT206" s="206">
        <v>0</v>
      </c>
      <c r="CU206" s="206">
        <v>0</v>
      </c>
      <c r="CV206" s="206">
        <v>0</v>
      </c>
      <c r="CW206" s="206">
        <v>0</v>
      </c>
      <c r="CX206" s="206">
        <v>0</v>
      </c>
      <c r="CY206" s="206">
        <v>0</v>
      </c>
      <c r="CZ206" s="206">
        <v>0</v>
      </c>
      <c r="DA206" s="206">
        <v>0</v>
      </c>
      <c r="DB206" s="206">
        <v>0</v>
      </c>
      <c r="DC206" s="206">
        <v>0</v>
      </c>
      <c r="DD206" s="206">
        <v>0</v>
      </c>
      <c r="DE206" s="206">
        <v>0</v>
      </c>
      <c r="DF206" s="206">
        <v>0</v>
      </c>
      <c r="DG206" s="206">
        <v>0</v>
      </c>
      <c r="DH206" s="206">
        <v>0</v>
      </c>
      <c r="DI206" s="206">
        <v>0</v>
      </c>
      <c r="DJ206" s="206">
        <v>0</v>
      </c>
      <c r="DK206" s="206">
        <v>0</v>
      </c>
      <c r="DL206" s="207">
        <v>0</v>
      </c>
      <c r="DM206" s="343">
        <f t="shared" si="132"/>
        <v>0</v>
      </c>
      <c r="DN206" s="317">
        <f t="shared" si="133"/>
        <v>0</v>
      </c>
      <c r="DO206" s="317" t="s">
        <v>420</v>
      </c>
      <c r="DP206" s="317"/>
      <c r="DQ206" s="208"/>
      <c r="DR206" s="209"/>
      <c r="DS206" s="209" t="s">
        <v>309</v>
      </c>
      <c r="DT206" s="205"/>
      <c r="DU206" s="206">
        <f t="shared" si="186"/>
        <v>0</v>
      </c>
      <c r="DV206" s="206">
        <f t="shared" si="187"/>
        <v>0</v>
      </c>
      <c r="DW206" s="206">
        <f t="shared" si="188"/>
        <v>0</v>
      </c>
      <c r="DX206" s="206">
        <f t="shared" si="189"/>
        <v>0</v>
      </c>
      <c r="DY206" s="206">
        <f t="shared" si="190"/>
        <v>0</v>
      </c>
      <c r="DZ206" s="206">
        <f t="shared" si="191"/>
        <v>0</v>
      </c>
      <c r="EA206" s="206">
        <f t="shared" si="192"/>
        <v>0</v>
      </c>
      <c r="EB206" s="206">
        <f t="shared" si="193"/>
        <v>0</v>
      </c>
      <c r="EC206" s="206">
        <f t="shared" si="194"/>
        <v>0</v>
      </c>
      <c r="ED206" s="207">
        <f t="shared" si="135"/>
        <v>0</v>
      </c>
      <c r="EE206" s="303">
        <f t="shared" si="195"/>
        <v>0</v>
      </c>
      <c r="EF206" s="306"/>
      <c r="EG206" s="314"/>
      <c r="EH206" s="101"/>
    </row>
    <row r="207" spans="1:138" s="126" customFormat="1" ht="15" hidden="1" customHeight="1" outlineLevel="2" x14ac:dyDescent="0.35">
      <c r="A207" s="37" t="s">
        <v>303</v>
      </c>
      <c r="B207" s="37">
        <v>5</v>
      </c>
      <c r="C207" s="38">
        <v>5.7</v>
      </c>
      <c r="D207" s="39"/>
      <c r="E207" s="208"/>
      <c r="F207" s="209"/>
      <c r="G207" s="209" t="s">
        <v>310</v>
      </c>
      <c r="H207" s="205"/>
      <c r="I207" s="206">
        <v>0</v>
      </c>
      <c r="J207" s="206">
        <v>0</v>
      </c>
      <c r="K207" s="206">
        <v>0</v>
      </c>
      <c r="L207" s="206">
        <v>0</v>
      </c>
      <c r="M207" s="206">
        <v>0</v>
      </c>
      <c r="N207" s="206">
        <v>0</v>
      </c>
      <c r="O207" s="206">
        <v>0</v>
      </c>
      <c r="P207" s="206">
        <v>0</v>
      </c>
      <c r="Q207" s="206">
        <v>0</v>
      </c>
      <c r="R207" s="206">
        <v>0</v>
      </c>
      <c r="S207" s="206">
        <v>0</v>
      </c>
      <c r="T207" s="206">
        <v>0</v>
      </c>
      <c r="U207" s="206">
        <v>0</v>
      </c>
      <c r="V207" s="206">
        <v>0</v>
      </c>
      <c r="W207" s="206">
        <v>0</v>
      </c>
      <c r="X207" s="206">
        <v>0</v>
      </c>
      <c r="Y207" s="206">
        <v>0</v>
      </c>
      <c r="Z207" s="206">
        <v>0</v>
      </c>
      <c r="AA207" s="206">
        <v>0</v>
      </c>
      <c r="AB207" s="206">
        <v>0</v>
      </c>
      <c r="AC207" s="206">
        <v>0</v>
      </c>
      <c r="AD207" s="206">
        <v>0</v>
      </c>
      <c r="AE207" s="206">
        <v>0</v>
      </c>
      <c r="AF207" s="206">
        <v>0</v>
      </c>
      <c r="AG207" s="206">
        <v>0</v>
      </c>
      <c r="AH207" s="206">
        <v>0</v>
      </c>
      <c r="AI207" s="206">
        <v>0</v>
      </c>
      <c r="AJ207" s="206">
        <v>0</v>
      </c>
      <c r="AK207" s="206">
        <v>0</v>
      </c>
      <c r="AL207" s="206">
        <v>0</v>
      </c>
      <c r="AM207" s="206">
        <v>0</v>
      </c>
      <c r="AN207" s="206">
        <v>0</v>
      </c>
      <c r="AO207" s="206">
        <v>0</v>
      </c>
      <c r="AP207" s="206">
        <v>0</v>
      </c>
      <c r="AQ207" s="206">
        <v>0</v>
      </c>
      <c r="AR207" s="206">
        <v>0</v>
      </c>
      <c r="AS207" s="206">
        <v>0</v>
      </c>
      <c r="AT207" s="206">
        <v>0</v>
      </c>
      <c r="AU207" s="206">
        <v>0</v>
      </c>
      <c r="AV207" s="206">
        <v>0</v>
      </c>
      <c r="AW207" s="206">
        <v>0</v>
      </c>
      <c r="AX207" s="206">
        <v>0</v>
      </c>
      <c r="AY207" s="206">
        <v>0</v>
      </c>
      <c r="AZ207" s="206">
        <v>0</v>
      </c>
      <c r="BA207" s="206">
        <v>0</v>
      </c>
      <c r="BB207" s="206">
        <v>0</v>
      </c>
      <c r="BC207" s="206">
        <v>0</v>
      </c>
      <c r="BD207" s="206">
        <v>0</v>
      </c>
      <c r="BE207" s="206">
        <v>0</v>
      </c>
      <c r="BF207" s="206">
        <v>0</v>
      </c>
      <c r="BG207" s="206">
        <v>0</v>
      </c>
      <c r="BH207" s="206">
        <v>0</v>
      </c>
      <c r="BI207" s="206">
        <v>0</v>
      </c>
      <c r="BJ207" s="206">
        <v>0</v>
      </c>
      <c r="BK207" s="206">
        <v>0</v>
      </c>
      <c r="BL207" s="206">
        <v>0</v>
      </c>
      <c r="BM207" s="206">
        <v>0</v>
      </c>
      <c r="BN207" s="206">
        <v>0</v>
      </c>
      <c r="BO207" s="206">
        <v>0</v>
      </c>
      <c r="BP207" s="206">
        <v>0</v>
      </c>
      <c r="BQ207" s="206">
        <v>0</v>
      </c>
      <c r="BR207" s="206">
        <v>0</v>
      </c>
      <c r="BS207" s="206">
        <v>0</v>
      </c>
      <c r="BT207" s="206">
        <v>0</v>
      </c>
      <c r="BU207" s="206">
        <v>0</v>
      </c>
      <c r="BV207" s="206">
        <v>0</v>
      </c>
      <c r="BW207" s="206">
        <v>0</v>
      </c>
      <c r="BX207" s="206">
        <v>0</v>
      </c>
      <c r="BY207" s="206">
        <v>0</v>
      </c>
      <c r="BZ207" s="206">
        <v>0</v>
      </c>
      <c r="CA207" s="206">
        <v>0</v>
      </c>
      <c r="CB207" s="206">
        <v>0</v>
      </c>
      <c r="CC207" s="206">
        <v>0</v>
      </c>
      <c r="CD207" s="206">
        <v>0</v>
      </c>
      <c r="CE207" s="206">
        <v>0</v>
      </c>
      <c r="CF207" s="206">
        <v>0</v>
      </c>
      <c r="CG207" s="206">
        <v>0</v>
      </c>
      <c r="CH207" s="206">
        <v>0</v>
      </c>
      <c r="CI207" s="206">
        <v>0</v>
      </c>
      <c r="CJ207" s="206">
        <v>0</v>
      </c>
      <c r="CK207" s="206">
        <v>0</v>
      </c>
      <c r="CL207" s="206">
        <v>0</v>
      </c>
      <c r="CM207" s="206">
        <v>0</v>
      </c>
      <c r="CN207" s="206">
        <v>0</v>
      </c>
      <c r="CO207" s="206">
        <v>0</v>
      </c>
      <c r="CP207" s="206">
        <v>0</v>
      </c>
      <c r="CQ207" s="206">
        <v>0</v>
      </c>
      <c r="CR207" s="206">
        <v>0</v>
      </c>
      <c r="CS207" s="206">
        <v>0</v>
      </c>
      <c r="CT207" s="206">
        <v>0</v>
      </c>
      <c r="CU207" s="206">
        <v>0</v>
      </c>
      <c r="CV207" s="206">
        <v>0</v>
      </c>
      <c r="CW207" s="206">
        <v>0</v>
      </c>
      <c r="CX207" s="206">
        <v>0</v>
      </c>
      <c r="CY207" s="206">
        <v>0</v>
      </c>
      <c r="CZ207" s="206">
        <v>0</v>
      </c>
      <c r="DA207" s="206">
        <v>0</v>
      </c>
      <c r="DB207" s="206">
        <v>0</v>
      </c>
      <c r="DC207" s="206">
        <v>0</v>
      </c>
      <c r="DD207" s="206">
        <v>0</v>
      </c>
      <c r="DE207" s="206">
        <v>0</v>
      </c>
      <c r="DF207" s="206">
        <v>0</v>
      </c>
      <c r="DG207" s="206">
        <v>0</v>
      </c>
      <c r="DH207" s="206">
        <v>0</v>
      </c>
      <c r="DI207" s="206">
        <v>0</v>
      </c>
      <c r="DJ207" s="206">
        <v>0</v>
      </c>
      <c r="DK207" s="206">
        <v>0</v>
      </c>
      <c r="DL207" s="207">
        <v>0</v>
      </c>
      <c r="DM207" s="343">
        <f t="shared" si="132"/>
        <v>0</v>
      </c>
      <c r="DN207" s="317">
        <f t="shared" si="133"/>
        <v>0</v>
      </c>
      <c r="DO207" s="317" t="s">
        <v>420</v>
      </c>
      <c r="DP207" s="317"/>
      <c r="DQ207" s="208"/>
      <c r="DR207" s="209"/>
      <c r="DS207" s="209" t="s">
        <v>310</v>
      </c>
      <c r="DT207" s="205"/>
      <c r="DU207" s="206">
        <f t="shared" si="186"/>
        <v>0</v>
      </c>
      <c r="DV207" s="206">
        <f t="shared" si="187"/>
        <v>0</v>
      </c>
      <c r="DW207" s="206">
        <f t="shared" si="188"/>
        <v>0</v>
      </c>
      <c r="DX207" s="206">
        <f t="shared" si="189"/>
        <v>0</v>
      </c>
      <c r="DY207" s="206">
        <f t="shared" si="190"/>
        <v>0</v>
      </c>
      <c r="DZ207" s="206">
        <f t="shared" si="191"/>
        <v>0</v>
      </c>
      <c r="EA207" s="206">
        <f t="shared" si="192"/>
        <v>0</v>
      </c>
      <c r="EB207" s="206">
        <f t="shared" si="193"/>
        <v>0</v>
      </c>
      <c r="EC207" s="206">
        <f t="shared" si="194"/>
        <v>0</v>
      </c>
      <c r="ED207" s="207">
        <f t="shared" si="135"/>
        <v>0</v>
      </c>
      <c r="EE207" s="303">
        <f t="shared" si="195"/>
        <v>0</v>
      </c>
      <c r="EF207" s="306"/>
      <c r="EG207" s="314"/>
      <c r="EH207" s="101"/>
    </row>
    <row r="208" spans="1:138" s="126" customFormat="1" ht="15" hidden="1" customHeight="1" outlineLevel="2" x14ac:dyDescent="0.35">
      <c r="A208" s="37" t="s">
        <v>303</v>
      </c>
      <c r="B208" s="37">
        <v>5</v>
      </c>
      <c r="C208" s="38">
        <v>5.7</v>
      </c>
      <c r="D208" s="39"/>
      <c r="E208" s="208"/>
      <c r="F208" s="209"/>
      <c r="G208" s="209" t="s">
        <v>311</v>
      </c>
      <c r="H208" s="205"/>
      <c r="I208" s="206">
        <v>0</v>
      </c>
      <c r="J208" s="206">
        <v>0</v>
      </c>
      <c r="K208" s="206">
        <v>0</v>
      </c>
      <c r="L208" s="206">
        <v>0</v>
      </c>
      <c r="M208" s="206">
        <v>0</v>
      </c>
      <c r="N208" s="206">
        <v>0</v>
      </c>
      <c r="O208" s="206">
        <v>0</v>
      </c>
      <c r="P208" s="206">
        <v>0</v>
      </c>
      <c r="Q208" s="206">
        <v>0</v>
      </c>
      <c r="R208" s="206">
        <v>0</v>
      </c>
      <c r="S208" s="206">
        <v>0</v>
      </c>
      <c r="T208" s="206">
        <v>0</v>
      </c>
      <c r="U208" s="206">
        <v>0</v>
      </c>
      <c r="V208" s="206">
        <v>0</v>
      </c>
      <c r="W208" s="206">
        <v>0</v>
      </c>
      <c r="X208" s="206">
        <v>0</v>
      </c>
      <c r="Y208" s="206">
        <v>0</v>
      </c>
      <c r="Z208" s="206">
        <v>0</v>
      </c>
      <c r="AA208" s="206">
        <v>0</v>
      </c>
      <c r="AB208" s="206">
        <v>0</v>
      </c>
      <c r="AC208" s="206">
        <v>0</v>
      </c>
      <c r="AD208" s="206">
        <v>0</v>
      </c>
      <c r="AE208" s="206">
        <v>0</v>
      </c>
      <c r="AF208" s="206">
        <v>0</v>
      </c>
      <c r="AG208" s="206">
        <v>0</v>
      </c>
      <c r="AH208" s="206">
        <v>0</v>
      </c>
      <c r="AI208" s="206">
        <v>0</v>
      </c>
      <c r="AJ208" s="206">
        <v>0</v>
      </c>
      <c r="AK208" s="206">
        <v>0</v>
      </c>
      <c r="AL208" s="206">
        <v>0</v>
      </c>
      <c r="AM208" s="206">
        <v>0</v>
      </c>
      <c r="AN208" s="206">
        <v>0</v>
      </c>
      <c r="AO208" s="206">
        <v>0</v>
      </c>
      <c r="AP208" s="206">
        <v>0</v>
      </c>
      <c r="AQ208" s="206">
        <v>0</v>
      </c>
      <c r="AR208" s="206">
        <v>0</v>
      </c>
      <c r="AS208" s="206">
        <v>0</v>
      </c>
      <c r="AT208" s="206">
        <v>0</v>
      </c>
      <c r="AU208" s="206">
        <v>0</v>
      </c>
      <c r="AV208" s="206">
        <v>0</v>
      </c>
      <c r="AW208" s="206">
        <v>0</v>
      </c>
      <c r="AX208" s="206">
        <v>0</v>
      </c>
      <c r="AY208" s="206">
        <v>0</v>
      </c>
      <c r="AZ208" s="206">
        <v>0</v>
      </c>
      <c r="BA208" s="206">
        <v>0</v>
      </c>
      <c r="BB208" s="206">
        <v>0</v>
      </c>
      <c r="BC208" s="206">
        <v>0</v>
      </c>
      <c r="BD208" s="206">
        <v>0</v>
      </c>
      <c r="BE208" s="206">
        <v>0</v>
      </c>
      <c r="BF208" s="206">
        <v>0</v>
      </c>
      <c r="BG208" s="206">
        <v>0</v>
      </c>
      <c r="BH208" s="206">
        <v>0</v>
      </c>
      <c r="BI208" s="206">
        <v>0</v>
      </c>
      <c r="BJ208" s="206">
        <v>0</v>
      </c>
      <c r="BK208" s="206">
        <v>0</v>
      </c>
      <c r="BL208" s="206">
        <v>0</v>
      </c>
      <c r="BM208" s="206">
        <v>0</v>
      </c>
      <c r="BN208" s="206">
        <v>0</v>
      </c>
      <c r="BO208" s="206">
        <v>0</v>
      </c>
      <c r="BP208" s="206">
        <v>0</v>
      </c>
      <c r="BQ208" s="206">
        <v>0</v>
      </c>
      <c r="BR208" s="206">
        <v>0</v>
      </c>
      <c r="BS208" s="206">
        <v>0</v>
      </c>
      <c r="BT208" s="206">
        <v>0</v>
      </c>
      <c r="BU208" s="206">
        <v>0</v>
      </c>
      <c r="BV208" s="206">
        <v>0</v>
      </c>
      <c r="BW208" s="206">
        <v>0</v>
      </c>
      <c r="BX208" s="206">
        <v>0</v>
      </c>
      <c r="BY208" s="206">
        <v>0</v>
      </c>
      <c r="BZ208" s="206">
        <v>0</v>
      </c>
      <c r="CA208" s="206">
        <v>0</v>
      </c>
      <c r="CB208" s="206">
        <v>0</v>
      </c>
      <c r="CC208" s="206">
        <v>0</v>
      </c>
      <c r="CD208" s="206">
        <v>0</v>
      </c>
      <c r="CE208" s="206">
        <v>0</v>
      </c>
      <c r="CF208" s="206">
        <v>0</v>
      </c>
      <c r="CG208" s="206">
        <v>0</v>
      </c>
      <c r="CH208" s="206">
        <v>0</v>
      </c>
      <c r="CI208" s="206">
        <v>0</v>
      </c>
      <c r="CJ208" s="206">
        <v>0</v>
      </c>
      <c r="CK208" s="206">
        <v>0</v>
      </c>
      <c r="CL208" s="206">
        <v>0</v>
      </c>
      <c r="CM208" s="206">
        <v>0</v>
      </c>
      <c r="CN208" s="206">
        <v>0</v>
      </c>
      <c r="CO208" s="206">
        <v>0</v>
      </c>
      <c r="CP208" s="206">
        <v>0</v>
      </c>
      <c r="CQ208" s="206">
        <v>0</v>
      </c>
      <c r="CR208" s="206">
        <v>0</v>
      </c>
      <c r="CS208" s="206">
        <v>0</v>
      </c>
      <c r="CT208" s="206">
        <v>0</v>
      </c>
      <c r="CU208" s="206">
        <v>0</v>
      </c>
      <c r="CV208" s="206">
        <v>0</v>
      </c>
      <c r="CW208" s="206">
        <v>0</v>
      </c>
      <c r="CX208" s="206">
        <v>0</v>
      </c>
      <c r="CY208" s="206">
        <v>0</v>
      </c>
      <c r="CZ208" s="206">
        <v>0</v>
      </c>
      <c r="DA208" s="206">
        <v>0</v>
      </c>
      <c r="DB208" s="206">
        <v>0</v>
      </c>
      <c r="DC208" s="206">
        <v>0</v>
      </c>
      <c r="DD208" s="206">
        <v>0</v>
      </c>
      <c r="DE208" s="206">
        <v>0</v>
      </c>
      <c r="DF208" s="206">
        <v>0</v>
      </c>
      <c r="DG208" s="206">
        <v>0</v>
      </c>
      <c r="DH208" s="206">
        <v>0</v>
      </c>
      <c r="DI208" s="206">
        <v>0</v>
      </c>
      <c r="DJ208" s="206">
        <v>0</v>
      </c>
      <c r="DK208" s="206">
        <v>0</v>
      </c>
      <c r="DL208" s="207">
        <v>0</v>
      </c>
      <c r="DM208" s="343">
        <f t="shared" si="132"/>
        <v>0</v>
      </c>
      <c r="DN208" s="317">
        <f t="shared" si="133"/>
        <v>0</v>
      </c>
      <c r="DO208" s="317" t="s">
        <v>420</v>
      </c>
      <c r="DP208" s="317"/>
      <c r="DQ208" s="208"/>
      <c r="DR208" s="209"/>
      <c r="DS208" s="209" t="s">
        <v>311</v>
      </c>
      <c r="DT208" s="205"/>
      <c r="DU208" s="206">
        <f t="shared" si="186"/>
        <v>0</v>
      </c>
      <c r="DV208" s="206">
        <f t="shared" si="187"/>
        <v>0</v>
      </c>
      <c r="DW208" s="206">
        <f t="shared" si="188"/>
        <v>0</v>
      </c>
      <c r="DX208" s="206">
        <f t="shared" si="189"/>
        <v>0</v>
      </c>
      <c r="DY208" s="206">
        <f t="shared" si="190"/>
        <v>0</v>
      </c>
      <c r="DZ208" s="206">
        <f t="shared" si="191"/>
        <v>0</v>
      </c>
      <c r="EA208" s="206">
        <f t="shared" si="192"/>
        <v>0</v>
      </c>
      <c r="EB208" s="206">
        <f t="shared" si="193"/>
        <v>0</v>
      </c>
      <c r="EC208" s="206">
        <f t="shared" si="194"/>
        <v>0</v>
      </c>
      <c r="ED208" s="207">
        <f t="shared" si="135"/>
        <v>0</v>
      </c>
      <c r="EE208" s="303">
        <f t="shared" si="195"/>
        <v>0</v>
      </c>
      <c r="EF208" s="306"/>
      <c r="EG208" s="314"/>
      <c r="EH208" s="101"/>
    </row>
    <row r="209" spans="1:138" s="126" customFormat="1" ht="15" hidden="1" customHeight="1" outlineLevel="2" x14ac:dyDescent="0.35">
      <c r="A209" s="127" t="s">
        <v>303</v>
      </c>
      <c r="B209" s="127">
        <v>6</v>
      </c>
      <c r="C209" s="128"/>
      <c r="D209" s="129"/>
      <c r="E209" s="210"/>
      <c r="F209" s="211" t="s">
        <v>312</v>
      </c>
      <c r="G209" s="211"/>
      <c r="H209" s="212"/>
      <c r="I209" s="213">
        <v>0</v>
      </c>
      <c r="J209" s="213">
        <v>0</v>
      </c>
      <c r="K209" s="213">
        <v>0</v>
      </c>
      <c r="L209" s="213">
        <v>0</v>
      </c>
      <c r="M209" s="213">
        <v>0</v>
      </c>
      <c r="N209" s="213">
        <v>0</v>
      </c>
      <c r="O209" s="213">
        <v>0</v>
      </c>
      <c r="P209" s="213">
        <v>0</v>
      </c>
      <c r="Q209" s="213">
        <v>0</v>
      </c>
      <c r="R209" s="213">
        <v>0</v>
      </c>
      <c r="S209" s="213">
        <v>0</v>
      </c>
      <c r="T209" s="213">
        <v>0</v>
      </c>
      <c r="U209" s="213">
        <v>0</v>
      </c>
      <c r="V209" s="213">
        <v>0</v>
      </c>
      <c r="W209" s="213">
        <v>0</v>
      </c>
      <c r="X209" s="213">
        <v>0</v>
      </c>
      <c r="Y209" s="213">
        <v>0</v>
      </c>
      <c r="Z209" s="213">
        <v>0</v>
      </c>
      <c r="AA209" s="213">
        <v>0</v>
      </c>
      <c r="AB209" s="213">
        <v>0</v>
      </c>
      <c r="AC209" s="213">
        <v>0</v>
      </c>
      <c r="AD209" s="213">
        <v>0</v>
      </c>
      <c r="AE209" s="213">
        <v>0</v>
      </c>
      <c r="AF209" s="213">
        <v>0</v>
      </c>
      <c r="AG209" s="213">
        <v>0</v>
      </c>
      <c r="AH209" s="213">
        <v>0</v>
      </c>
      <c r="AI209" s="213">
        <v>0</v>
      </c>
      <c r="AJ209" s="213">
        <v>0</v>
      </c>
      <c r="AK209" s="213">
        <v>0</v>
      </c>
      <c r="AL209" s="213">
        <v>0</v>
      </c>
      <c r="AM209" s="213">
        <v>0</v>
      </c>
      <c r="AN209" s="213">
        <v>0</v>
      </c>
      <c r="AO209" s="213">
        <v>0</v>
      </c>
      <c r="AP209" s="213">
        <v>0</v>
      </c>
      <c r="AQ209" s="213">
        <v>0</v>
      </c>
      <c r="AR209" s="213">
        <v>0</v>
      </c>
      <c r="AS209" s="213">
        <v>0</v>
      </c>
      <c r="AT209" s="213">
        <v>0</v>
      </c>
      <c r="AU209" s="213">
        <v>0</v>
      </c>
      <c r="AV209" s="213">
        <v>0</v>
      </c>
      <c r="AW209" s="213">
        <v>0</v>
      </c>
      <c r="AX209" s="213">
        <v>0</v>
      </c>
      <c r="AY209" s="213">
        <v>0</v>
      </c>
      <c r="AZ209" s="213">
        <v>0</v>
      </c>
      <c r="BA209" s="213">
        <v>0</v>
      </c>
      <c r="BB209" s="213">
        <v>0</v>
      </c>
      <c r="BC209" s="213">
        <v>0</v>
      </c>
      <c r="BD209" s="213">
        <v>0</v>
      </c>
      <c r="BE209" s="213">
        <v>0</v>
      </c>
      <c r="BF209" s="213">
        <v>0</v>
      </c>
      <c r="BG209" s="213">
        <v>0</v>
      </c>
      <c r="BH209" s="213">
        <v>0</v>
      </c>
      <c r="BI209" s="213">
        <v>0</v>
      </c>
      <c r="BJ209" s="213">
        <v>0</v>
      </c>
      <c r="BK209" s="213">
        <v>0</v>
      </c>
      <c r="BL209" s="213">
        <v>0</v>
      </c>
      <c r="BM209" s="213">
        <v>0</v>
      </c>
      <c r="BN209" s="213">
        <v>0</v>
      </c>
      <c r="BO209" s="213">
        <v>0</v>
      </c>
      <c r="BP209" s="213">
        <v>0</v>
      </c>
      <c r="BQ209" s="213">
        <v>0</v>
      </c>
      <c r="BR209" s="213">
        <v>0</v>
      </c>
      <c r="BS209" s="213">
        <v>0</v>
      </c>
      <c r="BT209" s="213">
        <v>0</v>
      </c>
      <c r="BU209" s="213">
        <v>0</v>
      </c>
      <c r="BV209" s="213">
        <v>0</v>
      </c>
      <c r="BW209" s="213">
        <v>0</v>
      </c>
      <c r="BX209" s="213">
        <v>0</v>
      </c>
      <c r="BY209" s="213">
        <v>0</v>
      </c>
      <c r="BZ209" s="213">
        <v>0</v>
      </c>
      <c r="CA209" s="213">
        <v>0</v>
      </c>
      <c r="CB209" s="213">
        <v>0</v>
      </c>
      <c r="CC209" s="213">
        <v>0</v>
      </c>
      <c r="CD209" s="213">
        <v>0</v>
      </c>
      <c r="CE209" s="213">
        <v>0</v>
      </c>
      <c r="CF209" s="213">
        <v>0</v>
      </c>
      <c r="CG209" s="213">
        <v>0</v>
      </c>
      <c r="CH209" s="213">
        <v>0</v>
      </c>
      <c r="CI209" s="213">
        <v>0</v>
      </c>
      <c r="CJ209" s="213">
        <v>0</v>
      </c>
      <c r="CK209" s="213">
        <v>0</v>
      </c>
      <c r="CL209" s="213">
        <v>0</v>
      </c>
      <c r="CM209" s="213">
        <v>0</v>
      </c>
      <c r="CN209" s="213">
        <v>0</v>
      </c>
      <c r="CO209" s="213">
        <v>0</v>
      </c>
      <c r="CP209" s="213">
        <v>0</v>
      </c>
      <c r="CQ209" s="213">
        <v>0</v>
      </c>
      <c r="CR209" s="213">
        <v>0</v>
      </c>
      <c r="CS209" s="213">
        <v>0</v>
      </c>
      <c r="CT209" s="213">
        <v>0</v>
      </c>
      <c r="CU209" s="213">
        <v>0</v>
      </c>
      <c r="CV209" s="213">
        <v>0</v>
      </c>
      <c r="CW209" s="213">
        <v>0</v>
      </c>
      <c r="CX209" s="213">
        <v>0</v>
      </c>
      <c r="CY209" s="213">
        <v>0</v>
      </c>
      <c r="CZ209" s="213">
        <v>0</v>
      </c>
      <c r="DA209" s="213">
        <v>0</v>
      </c>
      <c r="DB209" s="213">
        <v>0</v>
      </c>
      <c r="DC209" s="213">
        <v>0</v>
      </c>
      <c r="DD209" s="213">
        <v>0</v>
      </c>
      <c r="DE209" s="213">
        <v>0</v>
      </c>
      <c r="DF209" s="213">
        <v>0</v>
      </c>
      <c r="DG209" s="213">
        <v>0</v>
      </c>
      <c r="DH209" s="213">
        <v>0</v>
      </c>
      <c r="DI209" s="213">
        <v>0</v>
      </c>
      <c r="DJ209" s="213">
        <v>0</v>
      </c>
      <c r="DK209" s="213">
        <v>0</v>
      </c>
      <c r="DL209" s="214">
        <v>0</v>
      </c>
      <c r="DM209" s="343">
        <f t="shared" ref="DM209:DM272" si="196">SUM(I209:AL209)</f>
        <v>0</v>
      </c>
      <c r="DN209" s="317">
        <f t="shared" ref="DN209:DN272" si="197">SUM(I209:O209)</f>
        <v>0</v>
      </c>
      <c r="DO209" s="317"/>
      <c r="DP209" s="317"/>
      <c r="DQ209" s="210"/>
      <c r="DR209" s="211" t="s">
        <v>312</v>
      </c>
      <c r="DS209" s="211"/>
      <c r="DT209" s="212"/>
      <c r="DU209" s="213">
        <f t="shared" ref="DU209:EC209" si="198">SUM(DU210:DU217)</f>
        <v>0</v>
      </c>
      <c r="DV209" s="213">
        <f t="shared" si="198"/>
        <v>0</v>
      </c>
      <c r="DW209" s="213">
        <f t="shared" si="198"/>
        <v>0</v>
      </c>
      <c r="DX209" s="213">
        <f t="shared" si="198"/>
        <v>0</v>
      </c>
      <c r="DY209" s="213">
        <f t="shared" si="198"/>
        <v>0</v>
      </c>
      <c r="DZ209" s="213">
        <f t="shared" si="198"/>
        <v>0</v>
      </c>
      <c r="EA209" s="213">
        <f t="shared" si="198"/>
        <v>0</v>
      </c>
      <c r="EB209" s="213">
        <f t="shared" si="198"/>
        <v>0</v>
      </c>
      <c r="EC209" s="213">
        <f t="shared" si="198"/>
        <v>0</v>
      </c>
      <c r="ED209" s="214">
        <f t="shared" si="135"/>
        <v>0</v>
      </c>
      <c r="EE209" s="305"/>
      <c r="EF209" s="306"/>
      <c r="EG209" s="314"/>
      <c r="EH209" s="101"/>
    </row>
    <row r="210" spans="1:138" s="126" customFormat="1" ht="15" hidden="1" customHeight="1" outlineLevel="2" x14ac:dyDescent="0.35">
      <c r="A210" s="37" t="s">
        <v>303</v>
      </c>
      <c r="B210" s="37">
        <v>6</v>
      </c>
      <c r="C210" s="38">
        <v>6.1</v>
      </c>
      <c r="D210" s="39"/>
      <c r="E210" s="208"/>
      <c r="F210" s="209"/>
      <c r="G210" s="209" t="s">
        <v>304</v>
      </c>
      <c r="H210" s="205"/>
      <c r="I210" s="206">
        <v>0</v>
      </c>
      <c r="J210" s="206">
        <v>0</v>
      </c>
      <c r="K210" s="206">
        <v>0</v>
      </c>
      <c r="L210" s="206">
        <v>0</v>
      </c>
      <c r="M210" s="206">
        <v>0</v>
      </c>
      <c r="N210" s="206">
        <v>0</v>
      </c>
      <c r="O210" s="206">
        <v>0</v>
      </c>
      <c r="P210" s="206">
        <v>0</v>
      </c>
      <c r="Q210" s="206">
        <v>0</v>
      </c>
      <c r="R210" s="206">
        <v>0</v>
      </c>
      <c r="S210" s="206">
        <v>0</v>
      </c>
      <c r="T210" s="206">
        <v>0</v>
      </c>
      <c r="U210" s="206">
        <v>0</v>
      </c>
      <c r="V210" s="206">
        <v>0</v>
      </c>
      <c r="W210" s="206">
        <v>0</v>
      </c>
      <c r="X210" s="206">
        <v>0</v>
      </c>
      <c r="Y210" s="206">
        <v>0</v>
      </c>
      <c r="Z210" s="206">
        <v>0</v>
      </c>
      <c r="AA210" s="206">
        <v>0</v>
      </c>
      <c r="AB210" s="206">
        <v>0</v>
      </c>
      <c r="AC210" s="206">
        <v>0</v>
      </c>
      <c r="AD210" s="206">
        <v>0</v>
      </c>
      <c r="AE210" s="206">
        <v>0</v>
      </c>
      <c r="AF210" s="206">
        <v>0</v>
      </c>
      <c r="AG210" s="206">
        <v>0</v>
      </c>
      <c r="AH210" s="206">
        <v>0</v>
      </c>
      <c r="AI210" s="206">
        <v>0</v>
      </c>
      <c r="AJ210" s="206">
        <v>0</v>
      </c>
      <c r="AK210" s="206">
        <v>0</v>
      </c>
      <c r="AL210" s="206">
        <v>0</v>
      </c>
      <c r="AM210" s="206">
        <v>0</v>
      </c>
      <c r="AN210" s="206">
        <v>0</v>
      </c>
      <c r="AO210" s="206">
        <v>0</v>
      </c>
      <c r="AP210" s="206">
        <v>0</v>
      </c>
      <c r="AQ210" s="206">
        <v>0</v>
      </c>
      <c r="AR210" s="206">
        <v>0</v>
      </c>
      <c r="AS210" s="206">
        <v>0</v>
      </c>
      <c r="AT210" s="206">
        <v>0</v>
      </c>
      <c r="AU210" s="206">
        <v>0</v>
      </c>
      <c r="AV210" s="206">
        <v>0</v>
      </c>
      <c r="AW210" s="206">
        <v>0</v>
      </c>
      <c r="AX210" s="206">
        <v>0</v>
      </c>
      <c r="AY210" s="206">
        <v>0</v>
      </c>
      <c r="AZ210" s="206">
        <v>0</v>
      </c>
      <c r="BA210" s="206">
        <v>0</v>
      </c>
      <c r="BB210" s="206">
        <v>0</v>
      </c>
      <c r="BC210" s="206">
        <v>0</v>
      </c>
      <c r="BD210" s="206">
        <v>0</v>
      </c>
      <c r="BE210" s="206">
        <v>0</v>
      </c>
      <c r="BF210" s="206">
        <v>0</v>
      </c>
      <c r="BG210" s="206">
        <v>0</v>
      </c>
      <c r="BH210" s="206">
        <v>0</v>
      </c>
      <c r="BI210" s="206">
        <v>0</v>
      </c>
      <c r="BJ210" s="206">
        <v>0</v>
      </c>
      <c r="BK210" s="206">
        <v>0</v>
      </c>
      <c r="BL210" s="206">
        <v>0</v>
      </c>
      <c r="BM210" s="206">
        <v>0</v>
      </c>
      <c r="BN210" s="206">
        <v>0</v>
      </c>
      <c r="BO210" s="206">
        <v>0</v>
      </c>
      <c r="BP210" s="206">
        <v>0</v>
      </c>
      <c r="BQ210" s="206">
        <v>0</v>
      </c>
      <c r="BR210" s="206">
        <v>0</v>
      </c>
      <c r="BS210" s="206">
        <v>0</v>
      </c>
      <c r="BT210" s="206">
        <v>0</v>
      </c>
      <c r="BU210" s="206">
        <v>0</v>
      </c>
      <c r="BV210" s="206">
        <v>0</v>
      </c>
      <c r="BW210" s="206">
        <v>0</v>
      </c>
      <c r="BX210" s="206">
        <v>0</v>
      </c>
      <c r="BY210" s="206">
        <v>0</v>
      </c>
      <c r="BZ210" s="206">
        <v>0</v>
      </c>
      <c r="CA210" s="206">
        <v>0</v>
      </c>
      <c r="CB210" s="206">
        <v>0</v>
      </c>
      <c r="CC210" s="206">
        <v>0</v>
      </c>
      <c r="CD210" s="206">
        <v>0</v>
      </c>
      <c r="CE210" s="206">
        <v>0</v>
      </c>
      <c r="CF210" s="206">
        <v>0</v>
      </c>
      <c r="CG210" s="206">
        <v>0</v>
      </c>
      <c r="CH210" s="206">
        <v>0</v>
      </c>
      <c r="CI210" s="206">
        <v>0</v>
      </c>
      <c r="CJ210" s="206">
        <v>0</v>
      </c>
      <c r="CK210" s="206">
        <v>0</v>
      </c>
      <c r="CL210" s="206">
        <v>0</v>
      </c>
      <c r="CM210" s="206">
        <v>0</v>
      </c>
      <c r="CN210" s="206">
        <v>0</v>
      </c>
      <c r="CO210" s="206">
        <v>0</v>
      </c>
      <c r="CP210" s="206">
        <v>0</v>
      </c>
      <c r="CQ210" s="206">
        <v>0</v>
      </c>
      <c r="CR210" s="206">
        <v>0</v>
      </c>
      <c r="CS210" s="206">
        <v>0</v>
      </c>
      <c r="CT210" s="206">
        <v>0</v>
      </c>
      <c r="CU210" s="206">
        <v>0</v>
      </c>
      <c r="CV210" s="206">
        <v>0</v>
      </c>
      <c r="CW210" s="206">
        <v>0</v>
      </c>
      <c r="CX210" s="206">
        <v>0</v>
      </c>
      <c r="CY210" s="206">
        <v>0</v>
      </c>
      <c r="CZ210" s="206">
        <v>0</v>
      </c>
      <c r="DA210" s="206">
        <v>0</v>
      </c>
      <c r="DB210" s="206">
        <v>0</v>
      </c>
      <c r="DC210" s="206">
        <v>0</v>
      </c>
      <c r="DD210" s="206">
        <v>0</v>
      </c>
      <c r="DE210" s="206">
        <v>0</v>
      </c>
      <c r="DF210" s="206">
        <v>0</v>
      </c>
      <c r="DG210" s="206">
        <v>0</v>
      </c>
      <c r="DH210" s="206">
        <v>0</v>
      </c>
      <c r="DI210" s="206">
        <v>0</v>
      </c>
      <c r="DJ210" s="206">
        <v>0</v>
      </c>
      <c r="DK210" s="206">
        <v>0</v>
      </c>
      <c r="DL210" s="207">
        <v>0</v>
      </c>
      <c r="DM210" s="343">
        <f t="shared" si="196"/>
        <v>0</v>
      </c>
      <c r="DN210" s="317">
        <f t="shared" si="197"/>
        <v>0</v>
      </c>
      <c r="DO210" s="317" t="s">
        <v>420</v>
      </c>
      <c r="DP210" s="317" t="s">
        <v>434</v>
      </c>
      <c r="DQ210" s="208"/>
      <c r="DR210" s="209"/>
      <c r="DS210" s="209" t="s">
        <v>304</v>
      </c>
      <c r="DT210" s="205"/>
      <c r="DU210" s="206">
        <f t="shared" ref="DU210:DU217" si="199">I210/$DQ$4</f>
        <v>0</v>
      </c>
      <c r="DV210" s="206">
        <f t="shared" ref="DV210:DV217" si="200">SUM(J210:O210)/$DQ$4</f>
        <v>0</v>
      </c>
      <c r="DW210" s="206">
        <f t="shared" ref="DW210:DW217" si="201">SUM(P210:AL210)/$DQ$4</f>
        <v>0</v>
      </c>
      <c r="DX210" s="206">
        <f t="shared" ref="DX210:DX217" si="202">SUM(AM210:CT210)/$DQ$4</f>
        <v>0</v>
      </c>
      <c r="DY210" s="206">
        <f t="shared" ref="DY210:DY217" si="203">SUM(CU210:CY210)/$DQ$4</f>
        <v>0</v>
      </c>
      <c r="DZ210" s="206">
        <f t="shared" ref="DZ210:DZ217" si="204">SUM(CZ210:DE210)/$DQ$4</f>
        <v>0</v>
      </c>
      <c r="EA210" s="206">
        <f t="shared" ref="EA210:EA217" si="205">SUM(DF210:DG210)/$DQ$4</f>
        <v>0</v>
      </c>
      <c r="EB210" s="206">
        <f t="shared" ref="EB210:EB217" si="206">SUM(DH210:DI210)/$DQ$4</f>
        <v>0</v>
      </c>
      <c r="EC210" s="206">
        <f t="shared" ref="EC210:EC217" si="207">SUM(DJ210:DK210)/$DQ$4</f>
        <v>0</v>
      </c>
      <c r="ED210" s="207">
        <f t="shared" si="135"/>
        <v>0</v>
      </c>
      <c r="EE210" s="303">
        <f t="shared" ref="EE210:EE217" si="208">ED210-(DL210/$DQ$4)</f>
        <v>0</v>
      </c>
      <c r="EF210" s="306"/>
      <c r="EG210" s="314"/>
      <c r="EH210" s="101"/>
    </row>
    <row r="211" spans="1:138" s="126" customFormat="1" ht="15" hidden="1" customHeight="1" outlineLevel="2" x14ac:dyDescent="0.35">
      <c r="A211" s="37" t="s">
        <v>303</v>
      </c>
      <c r="B211" s="37">
        <v>6</v>
      </c>
      <c r="C211" s="38">
        <v>6.2</v>
      </c>
      <c r="D211" s="39"/>
      <c r="E211" s="208"/>
      <c r="F211" s="209"/>
      <c r="G211" s="209" t="s">
        <v>305</v>
      </c>
      <c r="H211" s="205"/>
      <c r="I211" s="206">
        <v>0</v>
      </c>
      <c r="J211" s="206">
        <v>0</v>
      </c>
      <c r="K211" s="206">
        <v>0</v>
      </c>
      <c r="L211" s="206">
        <v>0</v>
      </c>
      <c r="M211" s="206">
        <v>0</v>
      </c>
      <c r="N211" s="206">
        <v>0</v>
      </c>
      <c r="O211" s="206">
        <v>0</v>
      </c>
      <c r="P211" s="206">
        <v>0</v>
      </c>
      <c r="Q211" s="206">
        <v>0</v>
      </c>
      <c r="R211" s="206">
        <v>0</v>
      </c>
      <c r="S211" s="206">
        <v>0</v>
      </c>
      <c r="T211" s="206">
        <v>0</v>
      </c>
      <c r="U211" s="206">
        <v>0</v>
      </c>
      <c r="V211" s="206">
        <v>0</v>
      </c>
      <c r="W211" s="206">
        <v>0</v>
      </c>
      <c r="X211" s="206">
        <v>0</v>
      </c>
      <c r="Y211" s="206">
        <v>0</v>
      </c>
      <c r="Z211" s="206">
        <v>0</v>
      </c>
      <c r="AA211" s="206">
        <v>0</v>
      </c>
      <c r="AB211" s="206">
        <v>0</v>
      </c>
      <c r="AC211" s="206">
        <v>0</v>
      </c>
      <c r="AD211" s="206">
        <v>0</v>
      </c>
      <c r="AE211" s="206">
        <v>0</v>
      </c>
      <c r="AF211" s="206">
        <v>0</v>
      </c>
      <c r="AG211" s="206">
        <v>0</v>
      </c>
      <c r="AH211" s="206">
        <v>0</v>
      </c>
      <c r="AI211" s="206">
        <v>0</v>
      </c>
      <c r="AJ211" s="206">
        <v>0</v>
      </c>
      <c r="AK211" s="206">
        <v>0</v>
      </c>
      <c r="AL211" s="206">
        <v>0</v>
      </c>
      <c r="AM211" s="206">
        <v>0</v>
      </c>
      <c r="AN211" s="206">
        <v>0</v>
      </c>
      <c r="AO211" s="206">
        <v>0</v>
      </c>
      <c r="AP211" s="206">
        <v>0</v>
      </c>
      <c r="AQ211" s="206">
        <v>0</v>
      </c>
      <c r="AR211" s="206">
        <v>0</v>
      </c>
      <c r="AS211" s="206">
        <v>0</v>
      </c>
      <c r="AT211" s="206">
        <v>0</v>
      </c>
      <c r="AU211" s="206">
        <v>0</v>
      </c>
      <c r="AV211" s="206">
        <v>0</v>
      </c>
      <c r="AW211" s="206">
        <v>0</v>
      </c>
      <c r="AX211" s="206">
        <v>0</v>
      </c>
      <c r="AY211" s="206">
        <v>0</v>
      </c>
      <c r="AZ211" s="206">
        <v>0</v>
      </c>
      <c r="BA211" s="206">
        <v>0</v>
      </c>
      <c r="BB211" s="206">
        <v>0</v>
      </c>
      <c r="BC211" s="206">
        <v>0</v>
      </c>
      <c r="BD211" s="206">
        <v>0</v>
      </c>
      <c r="BE211" s="206">
        <v>0</v>
      </c>
      <c r="BF211" s="206">
        <v>0</v>
      </c>
      <c r="BG211" s="206">
        <v>0</v>
      </c>
      <c r="BH211" s="206">
        <v>0</v>
      </c>
      <c r="BI211" s="206">
        <v>0</v>
      </c>
      <c r="BJ211" s="206">
        <v>0</v>
      </c>
      <c r="BK211" s="206">
        <v>0</v>
      </c>
      <c r="BL211" s="206">
        <v>0</v>
      </c>
      <c r="BM211" s="206">
        <v>0</v>
      </c>
      <c r="BN211" s="206">
        <v>0</v>
      </c>
      <c r="BO211" s="206">
        <v>0</v>
      </c>
      <c r="BP211" s="206">
        <v>0</v>
      </c>
      <c r="BQ211" s="206">
        <v>0</v>
      </c>
      <c r="BR211" s="206">
        <v>0</v>
      </c>
      <c r="BS211" s="206">
        <v>0</v>
      </c>
      <c r="BT211" s="206">
        <v>0</v>
      </c>
      <c r="BU211" s="206">
        <v>0</v>
      </c>
      <c r="BV211" s="206">
        <v>0</v>
      </c>
      <c r="BW211" s="206">
        <v>0</v>
      </c>
      <c r="BX211" s="206">
        <v>0</v>
      </c>
      <c r="BY211" s="206">
        <v>0</v>
      </c>
      <c r="BZ211" s="206">
        <v>0</v>
      </c>
      <c r="CA211" s="206">
        <v>0</v>
      </c>
      <c r="CB211" s="206">
        <v>0</v>
      </c>
      <c r="CC211" s="206">
        <v>0</v>
      </c>
      <c r="CD211" s="206">
        <v>0</v>
      </c>
      <c r="CE211" s="206">
        <v>0</v>
      </c>
      <c r="CF211" s="206">
        <v>0</v>
      </c>
      <c r="CG211" s="206">
        <v>0</v>
      </c>
      <c r="CH211" s="206">
        <v>0</v>
      </c>
      <c r="CI211" s="206">
        <v>0</v>
      </c>
      <c r="CJ211" s="206">
        <v>0</v>
      </c>
      <c r="CK211" s="206">
        <v>0</v>
      </c>
      <c r="CL211" s="206">
        <v>0</v>
      </c>
      <c r="CM211" s="206">
        <v>0</v>
      </c>
      <c r="CN211" s="206">
        <v>0</v>
      </c>
      <c r="CO211" s="206">
        <v>0</v>
      </c>
      <c r="CP211" s="206">
        <v>0</v>
      </c>
      <c r="CQ211" s="206">
        <v>0</v>
      </c>
      <c r="CR211" s="206">
        <v>0</v>
      </c>
      <c r="CS211" s="206">
        <v>0</v>
      </c>
      <c r="CT211" s="206">
        <v>0</v>
      </c>
      <c r="CU211" s="206">
        <v>0</v>
      </c>
      <c r="CV211" s="206">
        <v>0</v>
      </c>
      <c r="CW211" s="206">
        <v>0</v>
      </c>
      <c r="CX211" s="206">
        <v>0</v>
      </c>
      <c r="CY211" s="206">
        <v>0</v>
      </c>
      <c r="CZ211" s="206">
        <v>0</v>
      </c>
      <c r="DA211" s="206">
        <v>0</v>
      </c>
      <c r="DB211" s="206">
        <v>0</v>
      </c>
      <c r="DC211" s="206">
        <v>0</v>
      </c>
      <c r="DD211" s="206">
        <v>0</v>
      </c>
      <c r="DE211" s="206">
        <v>0</v>
      </c>
      <c r="DF211" s="206">
        <v>0</v>
      </c>
      <c r="DG211" s="206">
        <v>0</v>
      </c>
      <c r="DH211" s="206">
        <v>0</v>
      </c>
      <c r="DI211" s="206">
        <v>0</v>
      </c>
      <c r="DJ211" s="206">
        <v>0</v>
      </c>
      <c r="DK211" s="206">
        <v>0</v>
      </c>
      <c r="DL211" s="207">
        <v>0</v>
      </c>
      <c r="DM211" s="343">
        <f t="shared" si="196"/>
        <v>0</v>
      </c>
      <c r="DN211" s="317">
        <f t="shared" si="197"/>
        <v>0</v>
      </c>
      <c r="DO211" s="317" t="s">
        <v>420</v>
      </c>
      <c r="DP211" s="317" t="s">
        <v>434</v>
      </c>
      <c r="DQ211" s="208"/>
      <c r="DR211" s="209"/>
      <c r="DS211" s="209" t="s">
        <v>305</v>
      </c>
      <c r="DT211" s="205"/>
      <c r="DU211" s="206">
        <f t="shared" si="199"/>
        <v>0</v>
      </c>
      <c r="DV211" s="206">
        <f t="shared" si="200"/>
        <v>0</v>
      </c>
      <c r="DW211" s="206">
        <f t="shared" si="201"/>
        <v>0</v>
      </c>
      <c r="DX211" s="206">
        <f t="shared" si="202"/>
        <v>0</v>
      </c>
      <c r="DY211" s="206">
        <f t="shared" si="203"/>
        <v>0</v>
      </c>
      <c r="DZ211" s="206">
        <f t="shared" si="204"/>
        <v>0</v>
      </c>
      <c r="EA211" s="206">
        <f t="shared" si="205"/>
        <v>0</v>
      </c>
      <c r="EB211" s="206">
        <f t="shared" si="206"/>
        <v>0</v>
      </c>
      <c r="EC211" s="206">
        <f t="shared" si="207"/>
        <v>0</v>
      </c>
      <c r="ED211" s="207">
        <f t="shared" si="135"/>
        <v>0</v>
      </c>
      <c r="EE211" s="303">
        <f t="shared" si="208"/>
        <v>0</v>
      </c>
      <c r="EF211" s="306"/>
      <c r="EG211" s="314"/>
      <c r="EH211" s="101"/>
    </row>
    <row r="212" spans="1:138" s="126" customFormat="1" ht="15" hidden="1" customHeight="1" outlineLevel="2" x14ac:dyDescent="0.35">
      <c r="A212" s="37" t="s">
        <v>303</v>
      </c>
      <c r="B212" s="37">
        <v>6</v>
      </c>
      <c r="C212" s="38">
        <v>6.3</v>
      </c>
      <c r="D212" s="39"/>
      <c r="E212" s="208"/>
      <c r="F212" s="209"/>
      <c r="G212" s="209" t="s">
        <v>306</v>
      </c>
      <c r="H212" s="205"/>
      <c r="I212" s="206">
        <v>0</v>
      </c>
      <c r="J212" s="206">
        <v>0</v>
      </c>
      <c r="K212" s="206">
        <v>0</v>
      </c>
      <c r="L212" s="206">
        <v>0</v>
      </c>
      <c r="M212" s="206">
        <v>0</v>
      </c>
      <c r="N212" s="206">
        <v>0</v>
      </c>
      <c r="O212" s="206">
        <v>0</v>
      </c>
      <c r="P212" s="206">
        <v>0</v>
      </c>
      <c r="Q212" s="206">
        <v>0</v>
      </c>
      <c r="R212" s="206">
        <v>0</v>
      </c>
      <c r="S212" s="206">
        <v>0</v>
      </c>
      <c r="T212" s="206">
        <v>0</v>
      </c>
      <c r="U212" s="206">
        <v>0</v>
      </c>
      <c r="V212" s="206">
        <v>0</v>
      </c>
      <c r="W212" s="206">
        <v>0</v>
      </c>
      <c r="X212" s="206">
        <v>0</v>
      </c>
      <c r="Y212" s="206">
        <v>0</v>
      </c>
      <c r="Z212" s="206">
        <v>0</v>
      </c>
      <c r="AA212" s="206">
        <v>0</v>
      </c>
      <c r="AB212" s="206">
        <v>0</v>
      </c>
      <c r="AC212" s="206">
        <v>0</v>
      </c>
      <c r="AD212" s="206">
        <v>0</v>
      </c>
      <c r="AE212" s="206">
        <v>0</v>
      </c>
      <c r="AF212" s="206">
        <v>0</v>
      </c>
      <c r="AG212" s="206">
        <v>0</v>
      </c>
      <c r="AH212" s="206">
        <v>0</v>
      </c>
      <c r="AI212" s="206">
        <v>0</v>
      </c>
      <c r="AJ212" s="206">
        <v>0</v>
      </c>
      <c r="AK212" s="206">
        <v>0</v>
      </c>
      <c r="AL212" s="206">
        <v>0</v>
      </c>
      <c r="AM212" s="206">
        <v>0</v>
      </c>
      <c r="AN212" s="206">
        <v>0</v>
      </c>
      <c r="AO212" s="206">
        <v>0</v>
      </c>
      <c r="AP212" s="206">
        <v>0</v>
      </c>
      <c r="AQ212" s="206">
        <v>0</v>
      </c>
      <c r="AR212" s="206">
        <v>0</v>
      </c>
      <c r="AS212" s="206">
        <v>0</v>
      </c>
      <c r="AT212" s="206">
        <v>0</v>
      </c>
      <c r="AU212" s="206">
        <v>0</v>
      </c>
      <c r="AV212" s="206">
        <v>0</v>
      </c>
      <c r="AW212" s="206">
        <v>0</v>
      </c>
      <c r="AX212" s="206">
        <v>0</v>
      </c>
      <c r="AY212" s="206">
        <v>0</v>
      </c>
      <c r="AZ212" s="206">
        <v>0</v>
      </c>
      <c r="BA212" s="206">
        <v>0</v>
      </c>
      <c r="BB212" s="206">
        <v>0</v>
      </c>
      <c r="BC212" s="206">
        <v>0</v>
      </c>
      <c r="BD212" s="206">
        <v>0</v>
      </c>
      <c r="BE212" s="206">
        <v>0</v>
      </c>
      <c r="BF212" s="206">
        <v>0</v>
      </c>
      <c r="BG212" s="206">
        <v>0</v>
      </c>
      <c r="BH212" s="206">
        <v>0</v>
      </c>
      <c r="BI212" s="206">
        <v>0</v>
      </c>
      <c r="BJ212" s="206">
        <v>0</v>
      </c>
      <c r="BK212" s="206">
        <v>0</v>
      </c>
      <c r="BL212" s="206">
        <v>0</v>
      </c>
      <c r="BM212" s="206">
        <v>0</v>
      </c>
      <c r="BN212" s="206">
        <v>0</v>
      </c>
      <c r="BO212" s="206">
        <v>0</v>
      </c>
      <c r="BP212" s="206">
        <v>0</v>
      </c>
      <c r="BQ212" s="206">
        <v>0</v>
      </c>
      <c r="BR212" s="206">
        <v>0</v>
      </c>
      <c r="BS212" s="206">
        <v>0</v>
      </c>
      <c r="BT212" s="206">
        <v>0</v>
      </c>
      <c r="BU212" s="206">
        <v>0</v>
      </c>
      <c r="BV212" s="206">
        <v>0</v>
      </c>
      <c r="BW212" s="206">
        <v>0</v>
      </c>
      <c r="BX212" s="206">
        <v>0</v>
      </c>
      <c r="BY212" s="206">
        <v>0</v>
      </c>
      <c r="BZ212" s="206">
        <v>0</v>
      </c>
      <c r="CA212" s="206">
        <v>0</v>
      </c>
      <c r="CB212" s="206">
        <v>0</v>
      </c>
      <c r="CC212" s="206">
        <v>0</v>
      </c>
      <c r="CD212" s="206">
        <v>0</v>
      </c>
      <c r="CE212" s="206">
        <v>0</v>
      </c>
      <c r="CF212" s="206">
        <v>0</v>
      </c>
      <c r="CG212" s="206">
        <v>0</v>
      </c>
      <c r="CH212" s="206">
        <v>0</v>
      </c>
      <c r="CI212" s="206">
        <v>0</v>
      </c>
      <c r="CJ212" s="206">
        <v>0</v>
      </c>
      <c r="CK212" s="206">
        <v>0</v>
      </c>
      <c r="CL212" s="206">
        <v>0</v>
      </c>
      <c r="CM212" s="206">
        <v>0</v>
      </c>
      <c r="CN212" s="206">
        <v>0</v>
      </c>
      <c r="CO212" s="206">
        <v>0</v>
      </c>
      <c r="CP212" s="206">
        <v>0</v>
      </c>
      <c r="CQ212" s="206">
        <v>0</v>
      </c>
      <c r="CR212" s="206">
        <v>0</v>
      </c>
      <c r="CS212" s="206">
        <v>0</v>
      </c>
      <c r="CT212" s="206">
        <v>0</v>
      </c>
      <c r="CU212" s="206">
        <v>0</v>
      </c>
      <c r="CV212" s="206">
        <v>0</v>
      </c>
      <c r="CW212" s="206">
        <v>0</v>
      </c>
      <c r="CX212" s="206">
        <v>0</v>
      </c>
      <c r="CY212" s="206">
        <v>0</v>
      </c>
      <c r="CZ212" s="206">
        <v>0</v>
      </c>
      <c r="DA212" s="206">
        <v>0</v>
      </c>
      <c r="DB212" s="206">
        <v>0</v>
      </c>
      <c r="DC212" s="206">
        <v>0</v>
      </c>
      <c r="DD212" s="206">
        <v>0</v>
      </c>
      <c r="DE212" s="206">
        <v>0</v>
      </c>
      <c r="DF212" s="206">
        <v>0</v>
      </c>
      <c r="DG212" s="206">
        <v>0</v>
      </c>
      <c r="DH212" s="206">
        <v>0</v>
      </c>
      <c r="DI212" s="206">
        <v>0</v>
      </c>
      <c r="DJ212" s="206">
        <v>0</v>
      </c>
      <c r="DK212" s="206">
        <v>0</v>
      </c>
      <c r="DL212" s="207">
        <v>0</v>
      </c>
      <c r="DM212" s="343">
        <f t="shared" si="196"/>
        <v>0</v>
      </c>
      <c r="DN212" s="317">
        <f t="shared" si="197"/>
        <v>0</v>
      </c>
      <c r="DO212" s="317" t="s">
        <v>420</v>
      </c>
      <c r="DP212" s="317" t="s">
        <v>434</v>
      </c>
      <c r="DQ212" s="208"/>
      <c r="DR212" s="209"/>
      <c r="DS212" s="209" t="s">
        <v>306</v>
      </c>
      <c r="DT212" s="205"/>
      <c r="DU212" s="206">
        <f t="shared" si="199"/>
        <v>0</v>
      </c>
      <c r="DV212" s="206">
        <f t="shared" si="200"/>
        <v>0</v>
      </c>
      <c r="DW212" s="206">
        <f t="shared" si="201"/>
        <v>0</v>
      </c>
      <c r="DX212" s="206">
        <f t="shared" si="202"/>
        <v>0</v>
      </c>
      <c r="DY212" s="206">
        <f t="shared" si="203"/>
        <v>0</v>
      </c>
      <c r="DZ212" s="206">
        <f t="shared" si="204"/>
        <v>0</v>
      </c>
      <c r="EA212" s="206">
        <f t="shared" si="205"/>
        <v>0</v>
      </c>
      <c r="EB212" s="206">
        <f t="shared" si="206"/>
        <v>0</v>
      </c>
      <c r="EC212" s="206">
        <f t="shared" si="207"/>
        <v>0</v>
      </c>
      <c r="ED212" s="207">
        <f t="shared" si="135"/>
        <v>0</v>
      </c>
      <c r="EE212" s="303">
        <f t="shared" si="208"/>
        <v>0</v>
      </c>
      <c r="EF212" s="306"/>
      <c r="EG212" s="314"/>
      <c r="EH212" s="101"/>
    </row>
    <row r="213" spans="1:138" s="126" customFormat="1" ht="15" hidden="1" customHeight="1" outlineLevel="2" x14ac:dyDescent="0.35">
      <c r="A213" s="37" t="s">
        <v>303</v>
      </c>
      <c r="B213" s="37">
        <v>6</v>
      </c>
      <c r="C213" s="38">
        <v>6.4</v>
      </c>
      <c r="D213" s="39"/>
      <c r="E213" s="208"/>
      <c r="F213" s="209"/>
      <c r="G213" s="209" t="s">
        <v>307</v>
      </c>
      <c r="H213" s="205"/>
      <c r="I213" s="206">
        <v>0</v>
      </c>
      <c r="J213" s="206">
        <v>0</v>
      </c>
      <c r="K213" s="206">
        <v>0</v>
      </c>
      <c r="L213" s="206">
        <v>0</v>
      </c>
      <c r="M213" s="206">
        <v>0</v>
      </c>
      <c r="N213" s="206">
        <v>0</v>
      </c>
      <c r="O213" s="206">
        <v>0</v>
      </c>
      <c r="P213" s="206">
        <v>0</v>
      </c>
      <c r="Q213" s="206">
        <v>0</v>
      </c>
      <c r="R213" s="206">
        <v>0</v>
      </c>
      <c r="S213" s="206">
        <v>0</v>
      </c>
      <c r="T213" s="206">
        <v>0</v>
      </c>
      <c r="U213" s="206">
        <v>0</v>
      </c>
      <c r="V213" s="206">
        <v>0</v>
      </c>
      <c r="W213" s="206">
        <v>0</v>
      </c>
      <c r="X213" s="206">
        <v>0</v>
      </c>
      <c r="Y213" s="206">
        <v>0</v>
      </c>
      <c r="Z213" s="206">
        <v>0</v>
      </c>
      <c r="AA213" s="206">
        <v>0</v>
      </c>
      <c r="AB213" s="206">
        <v>0</v>
      </c>
      <c r="AC213" s="206">
        <v>0</v>
      </c>
      <c r="AD213" s="206">
        <v>0</v>
      </c>
      <c r="AE213" s="206">
        <v>0</v>
      </c>
      <c r="AF213" s="206">
        <v>0</v>
      </c>
      <c r="AG213" s="206">
        <v>0</v>
      </c>
      <c r="AH213" s="206">
        <v>0</v>
      </c>
      <c r="AI213" s="206">
        <v>0</v>
      </c>
      <c r="AJ213" s="206">
        <v>0</v>
      </c>
      <c r="AK213" s="206">
        <v>0</v>
      </c>
      <c r="AL213" s="206">
        <v>0</v>
      </c>
      <c r="AM213" s="206">
        <v>0</v>
      </c>
      <c r="AN213" s="206">
        <v>0</v>
      </c>
      <c r="AO213" s="206">
        <v>0</v>
      </c>
      <c r="AP213" s="206">
        <v>0</v>
      </c>
      <c r="AQ213" s="206">
        <v>0</v>
      </c>
      <c r="AR213" s="206">
        <v>0</v>
      </c>
      <c r="AS213" s="206">
        <v>0</v>
      </c>
      <c r="AT213" s="206">
        <v>0</v>
      </c>
      <c r="AU213" s="206">
        <v>0</v>
      </c>
      <c r="AV213" s="206">
        <v>0</v>
      </c>
      <c r="AW213" s="206">
        <v>0</v>
      </c>
      <c r="AX213" s="206">
        <v>0</v>
      </c>
      <c r="AY213" s="206">
        <v>0</v>
      </c>
      <c r="AZ213" s="206">
        <v>0</v>
      </c>
      <c r="BA213" s="206">
        <v>0</v>
      </c>
      <c r="BB213" s="206">
        <v>0</v>
      </c>
      <c r="BC213" s="206">
        <v>0</v>
      </c>
      <c r="BD213" s="206">
        <v>0</v>
      </c>
      <c r="BE213" s="206">
        <v>0</v>
      </c>
      <c r="BF213" s="206">
        <v>0</v>
      </c>
      <c r="BG213" s="206">
        <v>0</v>
      </c>
      <c r="BH213" s="206">
        <v>0</v>
      </c>
      <c r="BI213" s="206">
        <v>0</v>
      </c>
      <c r="BJ213" s="206">
        <v>0</v>
      </c>
      <c r="BK213" s="206">
        <v>0</v>
      </c>
      <c r="BL213" s="206">
        <v>0</v>
      </c>
      <c r="BM213" s="206">
        <v>0</v>
      </c>
      <c r="BN213" s="206">
        <v>0</v>
      </c>
      <c r="BO213" s="206">
        <v>0</v>
      </c>
      <c r="BP213" s="206">
        <v>0</v>
      </c>
      <c r="BQ213" s="206">
        <v>0</v>
      </c>
      <c r="BR213" s="206">
        <v>0</v>
      </c>
      <c r="BS213" s="206">
        <v>0</v>
      </c>
      <c r="BT213" s="206">
        <v>0</v>
      </c>
      <c r="BU213" s="206">
        <v>0</v>
      </c>
      <c r="BV213" s="206">
        <v>0</v>
      </c>
      <c r="BW213" s="206">
        <v>0</v>
      </c>
      <c r="BX213" s="206">
        <v>0</v>
      </c>
      <c r="BY213" s="206">
        <v>0</v>
      </c>
      <c r="BZ213" s="206">
        <v>0</v>
      </c>
      <c r="CA213" s="206">
        <v>0</v>
      </c>
      <c r="CB213" s="206">
        <v>0</v>
      </c>
      <c r="CC213" s="206">
        <v>0</v>
      </c>
      <c r="CD213" s="206">
        <v>0</v>
      </c>
      <c r="CE213" s="206">
        <v>0</v>
      </c>
      <c r="CF213" s="206">
        <v>0</v>
      </c>
      <c r="CG213" s="206">
        <v>0</v>
      </c>
      <c r="CH213" s="206">
        <v>0</v>
      </c>
      <c r="CI213" s="206">
        <v>0</v>
      </c>
      <c r="CJ213" s="206">
        <v>0</v>
      </c>
      <c r="CK213" s="206">
        <v>0</v>
      </c>
      <c r="CL213" s="206">
        <v>0</v>
      </c>
      <c r="CM213" s="206">
        <v>0</v>
      </c>
      <c r="CN213" s="206">
        <v>0</v>
      </c>
      <c r="CO213" s="206">
        <v>0</v>
      </c>
      <c r="CP213" s="206">
        <v>0</v>
      </c>
      <c r="CQ213" s="206">
        <v>0</v>
      </c>
      <c r="CR213" s="206">
        <v>0</v>
      </c>
      <c r="CS213" s="206">
        <v>0</v>
      </c>
      <c r="CT213" s="206">
        <v>0</v>
      </c>
      <c r="CU213" s="206">
        <v>0</v>
      </c>
      <c r="CV213" s="206">
        <v>0</v>
      </c>
      <c r="CW213" s="206">
        <v>0</v>
      </c>
      <c r="CX213" s="206">
        <v>0</v>
      </c>
      <c r="CY213" s="206">
        <v>0</v>
      </c>
      <c r="CZ213" s="206">
        <v>0</v>
      </c>
      <c r="DA213" s="206">
        <v>0</v>
      </c>
      <c r="DB213" s="206">
        <v>0</v>
      </c>
      <c r="DC213" s="206">
        <v>0</v>
      </c>
      <c r="DD213" s="206">
        <v>0</v>
      </c>
      <c r="DE213" s="206">
        <v>0</v>
      </c>
      <c r="DF213" s="206">
        <v>0</v>
      </c>
      <c r="DG213" s="206">
        <v>0</v>
      </c>
      <c r="DH213" s="206">
        <v>0</v>
      </c>
      <c r="DI213" s="206">
        <v>0</v>
      </c>
      <c r="DJ213" s="206">
        <v>0</v>
      </c>
      <c r="DK213" s="206">
        <v>0</v>
      </c>
      <c r="DL213" s="207">
        <v>0</v>
      </c>
      <c r="DM213" s="343">
        <f t="shared" si="196"/>
        <v>0</v>
      </c>
      <c r="DN213" s="317">
        <f t="shared" si="197"/>
        <v>0</v>
      </c>
      <c r="DO213" s="317"/>
      <c r="DP213" s="317"/>
      <c r="DQ213" s="208"/>
      <c r="DR213" s="209"/>
      <c r="DS213" s="209" t="s">
        <v>307</v>
      </c>
      <c r="DT213" s="205"/>
      <c r="DU213" s="206">
        <f t="shared" si="199"/>
        <v>0</v>
      </c>
      <c r="DV213" s="206">
        <f t="shared" si="200"/>
        <v>0</v>
      </c>
      <c r="DW213" s="206">
        <f t="shared" si="201"/>
        <v>0</v>
      </c>
      <c r="DX213" s="206">
        <f t="shared" si="202"/>
        <v>0</v>
      </c>
      <c r="DY213" s="206">
        <f t="shared" si="203"/>
        <v>0</v>
      </c>
      <c r="DZ213" s="206">
        <f t="shared" si="204"/>
        <v>0</v>
      </c>
      <c r="EA213" s="206">
        <f t="shared" si="205"/>
        <v>0</v>
      </c>
      <c r="EB213" s="206">
        <f t="shared" si="206"/>
        <v>0</v>
      </c>
      <c r="EC213" s="206">
        <f t="shared" si="207"/>
        <v>0</v>
      </c>
      <c r="ED213" s="207">
        <f t="shared" ref="ED213:ED276" si="209">SUM(DU213:EC213)</f>
        <v>0</v>
      </c>
      <c r="EE213" s="303">
        <f t="shared" si="208"/>
        <v>0</v>
      </c>
      <c r="EF213" s="306"/>
      <c r="EG213" s="314"/>
      <c r="EH213" s="101"/>
    </row>
    <row r="214" spans="1:138" s="126" customFormat="1" ht="15" hidden="1" customHeight="1" outlineLevel="2" x14ac:dyDescent="0.35">
      <c r="A214" s="37" t="s">
        <v>303</v>
      </c>
      <c r="B214" s="37">
        <v>6</v>
      </c>
      <c r="C214" s="38">
        <v>6.5</v>
      </c>
      <c r="D214" s="39"/>
      <c r="E214" s="208"/>
      <c r="F214" s="209"/>
      <c r="G214" s="209" t="s">
        <v>308</v>
      </c>
      <c r="H214" s="205"/>
      <c r="I214" s="206">
        <v>0</v>
      </c>
      <c r="J214" s="206">
        <v>0</v>
      </c>
      <c r="K214" s="206">
        <v>0</v>
      </c>
      <c r="L214" s="206">
        <v>0</v>
      </c>
      <c r="M214" s="206">
        <v>0</v>
      </c>
      <c r="N214" s="206">
        <v>0</v>
      </c>
      <c r="O214" s="206">
        <v>0</v>
      </c>
      <c r="P214" s="206">
        <v>0</v>
      </c>
      <c r="Q214" s="206">
        <v>0</v>
      </c>
      <c r="R214" s="206">
        <v>0</v>
      </c>
      <c r="S214" s="206">
        <v>0</v>
      </c>
      <c r="T214" s="206">
        <v>0</v>
      </c>
      <c r="U214" s="206">
        <v>0</v>
      </c>
      <c r="V214" s="206">
        <v>0</v>
      </c>
      <c r="W214" s="206">
        <v>0</v>
      </c>
      <c r="X214" s="206">
        <v>0</v>
      </c>
      <c r="Y214" s="206">
        <v>0</v>
      </c>
      <c r="Z214" s="206">
        <v>0</v>
      </c>
      <c r="AA214" s="206">
        <v>0</v>
      </c>
      <c r="AB214" s="206">
        <v>0</v>
      </c>
      <c r="AC214" s="206">
        <v>0</v>
      </c>
      <c r="AD214" s="206">
        <v>0</v>
      </c>
      <c r="AE214" s="206">
        <v>0</v>
      </c>
      <c r="AF214" s="206">
        <v>0</v>
      </c>
      <c r="AG214" s="206">
        <v>0</v>
      </c>
      <c r="AH214" s="206">
        <v>0</v>
      </c>
      <c r="AI214" s="206">
        <v>0</v>
      </c>
      <c r="AJ214" s="206">
        <v>0</v>
      </c>
      <c r="AK214" s="206">
        <v>0</v>
      </c>
      <c r="AL214" s="206">
        <v>0</v>
      </c>
      <c r="AM214" s="206">
        <v>0</v>
      </c>
      <c r="AN214" s="206">
        <v>0</v>
      </c>
      <c r="AO214" s="206">
        <v>0</v>
      </c>
      <c r="AP214" s="206">
        <v>0</v>
      </c>
      <c r="AQ214" s="206">
        <v>0</v>
      </c>
      <c r="AR214" s="206">
        <v>0</v>
      </c>
      <c r="AS214" s="206">
        <v>0</v>
      </c>
      <c r="AT214" s="206">
        <v>0</v>
      </c>
      <c r="AU214" s="206">
        <v>0</v>
      </c>
      <c r="AV214" s="206">
        <v>0</v>
      </c>
      <c r="AW214" s="206">
        <v>0</v>
      </c>
      <c r="AX214" s="206">
        <v>0</v>
      </c>
      <c r="AY214" s="206">
        <v>0</v>
      </c>
      <c r="AZ214" s="206">
        <v>0</v>
      </c>
      <c r="BA214" s="206">
        <v>0</v>
      </c>
      <c r="BB214" s="206">
        <v>0</v>
      </c>
      <c r="BC214" s="206">
        <v>0</v>
      </c>
      <c r="BD214" s="206">
        <v>0</v>
      </c>
      <c r="BE214" s="206">
        <v>0</v>
      </c>
      <c r="BF214" s="206">
        <v>0</v>
      </c>
      <c r="BG214" s="206">
        <v>0</v>
      </c>
      <c r="BH214" s="206">
        <v>0</v>
      </c>
      <c r="BI214" s="206">
        <v>0</v>
      </c>
      <c r="BJ214" s="206">
        <v>0</v>
      </c>
      <c r="BK214" s="206">
        <v>0</v>
      </c>
      <c r="BL214" s="206">
        <v>0</v>
      </c>
      <c r="BM214" s="206">
        <v>0</v>
      </c>
      <c r="BN214" s="206">
        <v>0</v>
      </c>
      <c r="BO214" s="206">
        <v>0</v>
      </c>
      <c r="BP214" s="206">
        <v>0</v>
      </c>
      <c r="BQ214" s="206">
        <v>0</v>
      </c>
      <c r="BR214" s="206">
        <v>0</v>
      </c>
      <c r="BS214" s="206">
        <v>0</v>
      </c>
      <c r="BT214" s="206">
        <v>0</v>
      </c>
      <c r="BU214" s="206">
        <v>0</v>
      </c>
      <c r="BV214" s="206">
        <v>0</v>
      </c>
      <c r="BW214" s="206">
        <v>0</v>
      </c>
      <c r="BX214" s="206">
        <v>0</v>
      </c>
      <c r="BY214" s="206">
        <v>0</v>
      </c>
      <c r="BZ214" s="206">
        <v>0</v>
      </c>
      <c r="CA214" s="206">
        <v>0</v>
      </c>
      <c r="CB214" s="206">
        <v>0</v>
      </c>
      <c r="CC214" s="206">
        <v>0</v>
      </c>
      <c r="CD214" s="206">
        <v>0</v>
      </c>
      <c r="CE214" s="206">
        <v>0</v>
      </c>
      <c r="CF214" s="206">
        <v>0</v>
      </c>
      <c r="CG214" s="206">
        <v>0</v>
      </c>
      <c r="CH214" s="206">
        <v>0</v>
      </c>
      <c r="CI214" s="206">
        <v>0</v>
      </c>
      <c r="CJ214" s="206">
        <v>0</v>
      </c>
      <c r="CK214" s="206">
        <v>0</v>
      </c>
      <c r="CL214" s="206">
        <v>0</v>
      </c>
      <c r="CM214" s="206">
        <v>0</v>
      </c>
      <c r="CN214" s="206">
        <v>0</v>
      </c>
      <c r="CO214" s="206">
        <v>0</v>
      </c>
      <c r="CP214" s="206">
        <v>0</v>
      </c>
      <c r="CQ214" s="206">
        <v>0</v>
      </c>
      <c r="CR214" s="206">
        <v>0</v>
      </c>
      <c r="CS214" s="206">
        <v>0</v>
      </c>
      <c r="CT214" s="206">
        <v>0</v>
      </c>
      <c r="CU214" s="206">
        <v>0</v>
      </c>
      <c r="CV214" s="206">
        <v>0</v>
      </c>
      <c r="CW214" s="206">
        <v>0</v>
      </c>
      <c r="CX214" s="206">
        <v>0</v>
      </c>
      <c r="CY214" s="206">
        <v>0</v>
      </c>
      <c r="CZ214" s="206">
        <v>0</v>
      </c>
      <c r="DA214" s="206">
        <v>0</v>
      </c>
      <c r="DB214" s="206">
        <v>0</v>
      </c>
      <c r="DC214" s="206">
        <v>0</v>
      </c>
      <c r="DD214" s="206">
        <v>0</v>
      </c>
      <c r="DE214" s="206">
        <v>0</v>
      </c>
      <c r="DF214" s="206">
        <v>0</v>
      </c>
      <c r="DG214" s="206">
        <v>0</v>
      </c>
      <c r="DH214" s="206">
        <v>0</v>
      </c>
      <c r="DI214" s="206">
        <v>0</v>
      </c>
      <c r="DJ214" s="206">
        <v>0</v>
      </c>
      <c r="DK214" s="206">
        <v>0</v>
      </c>
      <c r="DL214" s="207">
        <v>0</v>
      </c>
      <c r="DM214" s="343">
        <f t="shared" si="196"/>
        <v>0</v>
      </c>
      <c r="DN214" s="317">
        <f t="shared" si="197"/>
        <v>0</v>
      </c>
      <c r="DO214" s="317"/>
      <c r="DP214" s="317"/>
      <c r="DQ214" s="208"/>
      <c r="DR214" s="209"/>
      <c r="DS214" s="209" t="s">
        <v>308</v>
      </c>
      <c r="DT214" s="205"/>
      <c r="DU214" s="206">
        <f t="shared" si="199"/>
        <v>0</v>
      </c>
      <c r="DV214" s="206">
        <f t="shared" si="200"/>
        <v>0</v>
      </c>
      <c r="DW214" s="206">
        <f t="shared" si="201"/>
        <v>0</v>
      </c>
      <c r="DX214" s="206">
        <f t="shared" si="202"/>
        <v>0</v>
      </c>
      <c r="DY214" s="206">
        <f t="shared" si="203"/>
        <v>0</v>
      </c>
      <c r="DZ214" s="206">
        <f t="shared" si="204"/>
        <v>0</v>
      </c>
      <c r="EA214" s="206">
        <f t="shared" si="205"/>
        <v>0</v>
      </c>
      <c r="EB214" s="206">
        <f t="shared" si="206"/>
        <v>0</v>
      </c>
      <c r="EC214" s="206">
        <f t="shared" si="207"/>
        <v>0</v>
      </c>
      <c r="ED214" s="207">
        <f t="shared" si="209"/>
        <v>0</v>
      </c>
      <c r="EE214" s="303">
        <f t="shared" si="208"/>
        <v>0</v>
      </c>
      <c r="EF214" s="306"/>
      <c r="EG214" s="314"/>
      <c r="EH214" s="101"/>
    </row>
    <row r="215" spans="1:138" s="126" customFormat="1" ht="15" hidden="1" customHeight="1" outlineLevel="2" x14ac:dyDescent="0.35">
      <c r="A215" s="37" t="s">
        <v>303</v>
      </c>
      <c r="B215" s="37">
        <v>6</v>
      </c>
      <c r="C215" s="38">
        <v>6.6</v>
      </c>
      <c r="D215" s="39"/>
      <c r="E215" s="208"/>
      <c r="F215" s="209"/>
      <c r="G215" s="209" t="s">
        <v>309</v>
      </c>
      <c r="H215" s="205"/>
      <c r="I215" s="206">
        <v>0</v>
      </c>
      <c r="J215" s="206">
        <v>0</v>
      </c>
      <c r="K215" s="206">
        <v>0</v>
      </c>
      <c r="L215" s="206">
        <v>0</v>
      </c>
      <c r="M215" s="206">
        <v>0</v>
      </c>
      <c r="N215" s="206">
        <v>0</v>
      </c>
      <c r="O215" s="206">
        <v>0</v>
      </c>
      <c r="P215" s="206">
        <v>0</v>
      </c>
      <c r="Q215" s="206">
        <v>0</v>
      </c>
      <c r="R215" s="206">
        <v>0</v>
      </c>
      <c r="S215" s="206">
        <v>0</v>
      </c>
      <c r="T215" s="206">
        <v>0</v>
      </c>
      <c r="U215" s="206">
        <v>0</v>
      </c>
      <c r="V215" s="206">
        <v>0</v>
      </c>
      <c r="W215" s="206">
        <v>0</v>
      </c>
      <c r="X215" s="206">
        <v>0</v>
      </c>
      <c r="Y215" s="206">
        <v>0</v>
      </c>
      <c r="Z215" s="206">
        <v>0</v>
      </c>
      <c r="AA215" s="206">
        <v>0</v>
      </c>
      <c r="AB215" s="206">
        <v>0</v>
      </c>
      <c r="AC215" s="206">
        <v>0</v>
      </c>
      <c r="AD215" s="206">
        <v>0</v>
      </c>
      <c r="AE215" s="206">
        <v>0</v>
      </c>
      <c r="AF215" s="206">
        <v>0</v>
      </c>
      <c r="AG215" s="206">
        <v>0</v>
      </c>
      <c r="AH215" s="206">
        <v>0</v>
      </c>
      <c r="AI215" s="206">
        <v>0</v>
      </c>
      <c r="AJ215" s="206">
        <v>0</v>
      </c>
      <c r="AK215" s="206">
        <v>0</v>
      </c>
      <c r="AL215" s="206">
        <v>0</v>
      </c>
      <c r="AM215" s="206">
        <v>0</v>
      </c>
      <c r="AN215" s="206">
        <v>0</v>
      </c>
      <c r="AO215" s="206">
        <v>0</v>
      </c>
      <c r="AP215" s="206">
        <v>0</v>
      </c>
      <c r="AQ215" s="206">
        <v>0</v>
      </c>
      <c r="AR215" s="206">
        <v>0</v>
      </c>
      <c r="AS215" s="206">
        <v>0</v>
      </c>
      <c r="AT215" s="206">
        <v>0</v>
      </c>
      <c r="AU215" s="206">
        <v>0</v>
      </c>
      <c r="AV215" s="206">
        <v>0</v>
      </c>
      <c r="AW215" s="206">
        <v>0</v>
      </c>
      <c r="AX215" s="206">
        <v>0</v>
      </c>
      <c r="AY215" s="206">
        <v>0</v>
      </c>
      <c r="AZ215" s="206">
        <v>0</v>
      </c>
      <c r="BA215" s="206">
        <v>0</v>
      </c>
      <c r="BB215" s="206">
        <v>0</v>
      </c>
      <c r="BC215" s="206">
        <v>0</v>
      </c>
      <c r="BD215" s="206">
        <v>0</v>
      </c>
      <c r="BE215" s="206">
        <v>0</v>
      </c>
      <c r="BF215" s="206">
        <v>0</v>
      </c>
      <c r="BG215" s="206">
        <v>0</v>
      </c>
      <c r="BH215" s="206">
        <v>0</v>
      </c>
      <c r="BI215" s="206">
        <v>0</v>
      </c>
      <c r="BJ215" s="206">
        <v>0</v>
      </c>
      <c r="BK215" s="206">
        <v>0</v>
      </c>
      <c r="BL215" s="206">
        <v>0</v>
      </c>
      <c r="BM215" s="206">
        <v>0</v>
      </c>
      <c r="BN215" s="206">
        <v>0</v>
      </c>
      <c r="BO215" s="206">
        <v>0</v>
      </c>
      <c r="BP215" s="206">
        <v>0</v>
      </c>
      <c r="BQ215" s="206">
        <v>0</v>
      </c>
      <c r="BR215" s="206">
        <v>0</v>
      </c>
      <c r="BS215" s="206">
        <v>0</v>
      </c>
      <c r="BT215" s="206">
        <v>0</v>
      </c>
      <c r="BU215" s="206">
        <v>0</v>
      </c>
      <c r="BV215" s="206">
        <v>0</v>
      </c>
      <c r="BW215" s="206">
        <v>0</v>
      </c>
      <c r="BX215" s="206">
        <v>0</v>
      </c>
      <c r="BY215" s="206">
        <v>0</v>
      </c>
      <c r="BZ215" s="206">
        <v>0</v>
      </c>
      <c r="CA215" s="206">
        <v>0</v>
      </c>
      <c r="CB215" s="206">
        <v>0</v>
      </c>
      <c r="CC215" s="206">
        <v>0</v>
      </c>
      <c r="CD215" s="206">
        <v>0</v>
      </c>
      <c r="CE215" s="206">
        <v>0</v>
      </c>
      <c r="CF215" s="206">
        <v>0</v>
      </c>
      <c r="CG215" s="206">
        <v>0</v>
      </c>
      <c r="CH215" s="206">
        <v>0</v>
      </c>
      <c r="CI215" s="206">
        <v>0</v>
      </c>
      <c r="CJ215" s="206">
        <v>0</v>
      </c>
      <c r="CK215" s="206">
        <v>0</v>
      </c>
      <c r="CL215" s="206">
        <v>0</v>
      </c>
      <c r="CM215" s="206">
        <v>0</v>
      </c>
      <c r="CN215" s="206">
        <v>0</v>
      </c>
      <c r="CO215" s="206">
        <v>0</v>
      </c>
      <c r="CP215" s="206">
        <v>0</v>
      </c>
      <c r="CQ215" s="206">
        <v>0</v>
      </c>
      <c r="CR215" s="206">
        <v>0</v>
      </c>
      <c r="CS215" s="206">
        <v>0</v>
      </c>
      <c r="CT215" s="206">
        <v>0</v>
      </c>
      <c r="CU215" s="206">
        <v>0</v>
      </c>
      <c r="CV215" s="206">
        <v>0</v>
      </c>
      <c r="CW215" s="206">
        <v>0</v>
      </c>
      <c r="CX215" s="206">
        <v>0</v>
      </c>
      <c r="CY215" s="206">
        <v>0</v>
      </c>
      <c r="CZ215" s="206">
        <v>0</v>
      </c>
      <c r="DA215" s="206">
        <v>0</v>
      </c>
      <c r="DB215" s="206">
        <v>0</v>
      </c>
      <c r="DC215" s="206">
        <v>0</v>
      </c>
      <c r="DD215" s="206">
        <v>0</v>
      </c>
      <c r="DE215" s="206">
        <v>0</v>
      </c>
      <c r="DF215" s="206">
        <v>0</v>
      </c>
      <c r="DG215" s="206">
        <v>0</v>
      </c>
      <c r="DH215" s="206">
        <v>0</v>
      </c>
      <c r="DI215" s="206">
        <v>0</v>
      </c>
      <c r="DJ215" s="206">
        <v>0</v>
      </c>
      <c r="DK215" s="206">
        <v>0</v>
      </c>
      <c r="DL215" s="207">
        <v>0</v>
      </c>
      <c r="DM215" s="343">
        <f t="shared" si="196"/>
        <v>0</v>
      </c>
      <c r="DN215" s="317">
        <f t="shared" si="197"/>
        <v>0</v>
      </c>
      <c r="DO215" s="317"/>
      <c r="DP215" s="317"/>
      <c r="DQ215" s="208"/>
      <c r="DR215" s="209"/>
      <c r="DS215" s="209" t="s">
        <v>309</v>
      </c>
      <c r="DT215" s="205"/>
      <c r="DU215" s="206">
        <f t="shared" si="199"/>
        <v>0</v>
      </c>
      <c r="DV215" s="206">
        <f t="shared" si="200"/>
        <v>0</v>
      </c>
      <c r="DW215" s="206">
        <f t="shared" si="201"/>
        <v>0</v>
      </c>
      <c r="DX215" s="206">
        <f t="shared" si="202"/>
        <v>0</v>
      </c>
      <c r="DY215" s="206">
        <f t="shared" si="203"/>
        <v>0</v>
      </c>
      <c r="DZ215" s="206">
        <f t="shared" si="204"/>
        <v>0</v>
      </c>
      <c r="EA215" s="206">
        <f t="shared" si="205"/>
        <v>0</v>
      </c>
      <c r="EB215" s="206">
        <f t="shared" si="206"/>
        <v>0</v>
      </c>
      <c r="EC215" s="206">
        <f t="shared" si="207"/>
        <v>0</v>
      </c>
      <c r="ED215" s="207">
        <f t="shared" si="209"/>
        <v>0</v>
      </c>
      <c r="EE215" s="303">
        <f t="shared" si="208"/>
        <v>0</v>
      </c>
      <c r="EF215" s="306"/>
      <c r="EG215" s="314"/>
      <c r="EH215" s="101"/>
    </row>
    <row r="216" spans="1:138" s="126" customFormat="1" ht="15" hidden="1" customHeight="1" outlineLevel="2" x14ac:dyDescent="0.35">
      <c r="A216" s="37" t="s">
        <v>303</v>
      </c>
      <c r="B216" s="37">
        <v>6</v>
      </c>
      <c r="C216" s="38">
        <v>6.7</v>
      </c>
      <c r="D216" s="39"/>
      <c r="E216" s="208"/>
      <c r="F216" s="209"/>
      <c r="G216" s="209" t="s">
        <v>310</v>
      </c>
      <c r="H216" s="205"/>
      <c r="I216" s="206">
        <v>0</v>
      </c>
      <c r="J216" s="206">
        <v>0</v>
      </c>
      <c r="K216" s="206">
        <v>0</v>
      </c>
      <c r="L216" s="206">
        <v>0</v>
      </c>
      <c r="M216" s="206">
        <v>0</v>
      </c>
      <c r="N216" s="206">
        <v>0</v>
      </c>
      <c r="O216" s="206">
        <v>0</v>
      </c>
      <c r="P216" s="206">
        <v>0</v>
      </c>
      <c r="Q216" s="206">
        <v>0</v>
      </c>
      <c r="R216" s="206">
        <v>0</v>
      </c>
      <c r="S216" s="206">
        <v>0</v>
      </c>
      <c r="T216" s="206">
        <v>0</v>
      </c>
      <c r="U216" s="206">
        <v>0</v>
      </c>
      <c r="V216" s="206">
        <v>0</v>
      </c>
      <c r="W216" s="206">
        <v>0</v>
      </c>
      <c r="X216" s="206">
        <v>0</v>
      </c>
      <c r="Y216" s="206">
        <v>0</v>
      </c>
      <c r="Z216" s="206">
        <v>0</v>
      </c>
      <c r="AA216" s="206">
        <v>0</v>
      </c>
      <c r="AB216" s="206">
        <v>0</v>
      </c>
      <c r="AC216" s="206">
        <v>0</v>
      </c>
      <c r="AD216" s="206">
        <v>0</v>
      </c>
      <c r="AE216" s="206">
        <v>0</v>
      </c>
      <c r="AF216" s="206">
        <v>0</v>
      </c>
      <c r="AG216" s="206">
        <v>0</v>
      </c>
      <c r="AH216" s="206">
        <v>0</v>
      </c>
      <c r="AI216" s="206">
        <v>0</v>
      </c>
      <c r="AJ216" s="206">
        <v>0</v>
      </c>
      <c r="AK216" s="206">
        <v>0</v>
      </c>
      <c r="AL216" s="206">
        <v>0</v>
      </c>
      <c r="AM216" s="206">
        <v>0</v>
      </c>
      <c r="AN216" s="206">
        <v>0</v>
      </c>
      <c r="AO216" s="206">
        <v>0</v>
      </c>
      <c r="AP216" s="206">
        <v>0</v>
      </c>
      <c r="AQ216" s="206">
        <v>0</v>
      </c>
      <c r="AR216" s="206">
        <v>0</v>
      </c>
      <c r="AS216" s="206">
        <v>0</v>
      </c>
      <c r="AT216" s="206">
        <v>0</v>
      </c>
      <c r="AU216" s="206">
        <v>0</v>
      </c>
      <c r="AV216" s="206">
        <v>0</v>
      </c>
      <c r="AW216" s="206">
        <v>0</v>
      </c>
      <c r="AX216" s="206">
        <v>0</v>
      </c>
      <c r="AY216" s="206">
        <v>0</v>
      </c>
      <c r="AZ216" s="206">
        <v>0</v>
      </c>
      <c r="BA216" s="206">
        <v>0</v>
      </c>
      <c r="BB216" s="206">
        <v>0</v>
      </c>
      <c r="BC216" s="206">
        <v>0</v>
      </c>
      <c r="BD216" s="206">
        <v>0</v>
      </c>
      <c r="BE216" s="206">
        <v>0</v>
      </c>
      <c r="BF216" s="206">
        <v>0</v>
      </c>
      <c r="BG216" s="206">
        <v>0</v>
      </c>
      <c r="BH216" s="206">
        <v>0</v>
      </c>
      <c r="BI216" s="206">
        <v>0</v>
      </c>
      <c r="BJ216" s="206">
        <v>0</v>
      </c>
      <c r="BK216" s="206">
        <v>0</v>
      </c>
      <c r="BL216" s="206">
        <v>0</v>
      </c>
      <c r="BM216" s="206">
        <v>0</v>
      </c>
      <c r="BN216" s="206">
        <v>0</v>
      </c>
      <c r="BO216" s="206">
        <v>0</v>
      </c>
      <c r="BP216" s="206">
        <v>0</v>
      </c>
      <c r="BQ216" s="206">
        <v>0</v>
      </c>
      <c r="BR216" s="206">
        <v>0</v>
      </c>
      <c r="BS216" s="206">
        <v>0</v>
      </c>
      <c r="BT216" s="206">
        <v>0</v>
      </c>
      <c r="BU216" s="206">
        <v>0</v>
      </c>
      <c r="BV216" s="206">
        <v>0</v>
      </c>
      <c r="BW216" s="206">
        <v>0</v>
      </c>
      <c r="BX216" s="206">
        <v>0</v>
      </c>
      <c r="BY216" s="206">
        <v>0</v>
      </c>
      <c r="BZ216" s="206">
        <v>0</v>
      </c>
      <c r="CA216" s="206">
        <v>0</v>
      </c>
      <c r="CB216" s="206">
        <v>0</v>
      </c>
      <c r="CC216" s="206">
        <v>0</v>
      </c>
      <c r="CD216" s="206">
        <v>0</v>
      </c>
      <c r="CE216" s="206">
        <v>0</v>
      </c>
      <c r="CF216" s="206">
        <v>0</v>
      </c>
      <c r="CG216" s="206">
        <v>0</v>
      </c>
      <c r="CH216" s="206">
        <v>0</v>
      </c>
      <c r="CI216" s="206">
        <v>0</v>
      </c>
      <c r="CJ216" s="206">
        <v>0</v>
      </c>
      <c r="CK216" s="206">
        <v>0</v>
      </c>
      <c r="CL216" s="206">
        <v>0</v>
      </c>
      <c r="CM216" s="206">
        <v>0</v>
      </c>
      <c r="CN216" s="206">
        <v>0</v>
      </c>
      <c r="CO216" s="206">
        <v>0</v>
      </c>
      <c r="CP216" s="206">
        <v>0</v>
      </c>
      <c r="CQ216" s="206">
        <v>0</v>
      </c>
      <c r="CR216" s="206">
        <v>0</v>
      </c>
      <c r="CS216" s="206">
        <v>0</v>
      </c>
      <c r="CT216" s="206">
        <v>0</v>
      </c>
      <c r="CU216" s="206">
        <v>0</v>
      </c>
      <c r="CV216" s="206">
        <v>0</v>
      </c>
      <c r="CW216" s="206">
        <v>0</v>
      </c>
      <c r="CX216" s="206">
        <v>0</v>
      </c>
      <c r="CY216" s="206">
        <v>0</v>
      </c>
      <c r="CZ216" s="206">
        <v>0</v>
      </c>
      <c r="DA216" s="206">
        <v>0</v>
      </c>
      <c r="DB216" s="206">
        <v>0</v>
      </c>
      <c r="DC216" s="206">
        <v>0</v>
      </c>
      <c r="DD216" s="206">
        <v>0</v>
      </c>
      <c r="DE216" s="206">
        <v>0</v>
      </c>
      <c r="DF216" s="206">
        <v>0</v>
      </c>
      <c r="DG216" s="206">
        <v>0</v>
      </c>
      <c r="DH216" s="206">
        <v>0</v>
      </c>
      <c r="DI216" s="206">
        <v>0</v>
      </c>
      <c r="DJ216" s="206">
        <v>0</v>
      </c>
      <c r="DK216" s="206">
        <v>0</v>
      </c>
      <c r="DL216" s="207">
        <v>0</v>
      </c>
      <c r="DM216" s="343">
        <f t="shared" si="196"/>
        <v>0</v>
      </c>
      <c r="DN216" s="317">
        <f t="shared" si="197"/>
        <v>0</v>
      </c>
      <c r="DO216" s="317"/>
      <c r="DP216" s="317"/>
      <c r="DQ216" s="208"/>
      <c r="DR216" s="209"/>
      <c r="DS216" s="209" t="s">
        <v>310</v>
      </c>
      <c r="DT216" s="205"/>
      <c r="DU216" s="206">
        <f t="shared" si="199"/>
        <v>0</v>
      </c>
      <c r="DV216" s="206">
        <f t="shared" si="200"/>
        <v>0</v>
      </c>
      <c r="DW216" s="206">
        <f t="shared" si="201"/>
        <v>0</v>
      </c>
      <c r="DX216" s="206">
        <f t="shared" si="202"/>
        <v>0</v>
      </c>
      <c r="DY216" s="206">
        <f t="shared" si="203"/>
        <v>0</v>
      </c>
      <c r="DZ216" s="206">
        <f t="shared" si="204"/>
        <v>0</v>
      </c>
      <c r="EA216" s="206">
        <f t="shared" si="205"/>
        <v>0</v>
      </c>
      <c r="EB216" s="206">
        <f t="shared" si="206"/>
        <v>0</v>
      </c>
      <c r="EC216" s="206">
        <f t="shared" si="207"/>
        <v>0</v>
      </c>
      <c r="ED216" s="207">
        <f t="shared" si="209"/>
        <v>0</v>
      </c>
      <c r="EE216" s="303">
        <f t="shared" si="208"/>
        <v>0</v>
      </c>
      <c r="EF216" s="306"/>
      <c r="EG216" s="314"/>
      <c r="EH216" s="101"/>
    </row>
    <row r="217" spans="1:138" s="126" customFormat="1" ht="15" hidden="1" customHeight="1" outlineLevel="2" x14ac:dyDescent="0.35">
      <c r="A217" s="37" t="s">
        <v>303</v>
      </c>
      <c r="B217" s="37">
        <v>6</v>
      </c>
      <c r="C217" s="38">
        <v>6.8</v>
      </c>
      <c r="D217" s="39"/>
      <c r="E217" s="208"/>
      <c r="F217" s="209"/>
      <c r="G217" s="209" t="s">
        <v>311</v>
      </c>
      <c r="H217" s="205"/>
      <c r="I217" s="206">
        <v>0</v>
      </c>
      <c r="J217" s="206">
        <v>0</v>
      </c>
      <c r="K217" s="206">
        <v>0</v>
      </c>
      <c r="L217" s="206">
        <v>0</v>
      </c>
      <c r="M217" s="206">
        <v>0</v>
      </c>
      <c r="N217" s="206">
        <v>0</v>
      </c>
      <c r="O217" s="206">
        <v>0</v>
      </c>
      <c r="P217" s="206">
        <v>0</v>
      </c>
      <c r="Q217" s="206">
        <v>0</v>
      </c>
      <c r="R217" s="206">
        <v>0</v>
      </c>
      <c r="S217" s="206">
        <v>0</v>
      </c>
      <c r="T217" s="206">
        <v>0</v>
      </c>
      <c r="U217" s="206">
        <v>0</v>
      </c>
      <c r="V217" s="206">
        <v>0</v>
      </c>
      <c r="W217" s="206">
        <v>0</v>
      </c>
      <c r="X217" s="206">
        <v>0</v>
      </c>
      <c r="Y217" s="206">
        <v>0</v>
      </c>
      <c r="Z217" s="206">
        <v>0</v>
      </c>
      <c r="AA217" s="206">
        <v>0</v>
      </c>
      <c r="AB217" s="206">
        <v>0</v>
      </c>
      <c r="AC217" s="206">
        <v>0</v>
      </c>
      <c r="AD217" s="206">
        <v>0</v>
      </c>
      <c r="AE217" s="206">
        <v>0</v>
      </c>
      <c r="AF217" s="206">
        <v>0</v>
      </c>
      <c r="AG217" s="206">
        <v>0</v>
      </c>
      <c r="AH217" s="206">
        <v>0</v>
      </c>
      <c r="AI217" s="206">
        <v>0</v>
      </c>
      <c r="AJ217" s="206">
        <v>0</v>
      </c>
      <c r="AK217" s="206">
        <v>0</v>
      </c>
      <c r="AL217" s="206">
        <v>0</v>
      </c>
      <c r="AM217" s="206">
        <v>0</v>
      </c>
      <c r="AN217" s="206">
        <v>0</v>
      </c>
      <c r="AO217" s="206">
        <v>0</v>
      </c>
      <c r="AP217" s="206">
        <v>0</v>
      </c>
      <c r="AQ217" s="206">
        <v>0</v>
      </c>
      <c r="AR217" s="206">
        <v>0</v>
      </c>
      <c r="AS217" s="206">
        <v>0</v>
      </c>
      <c r="AT217" s="206">
        <v>0</v>
      </c>
      <c r="AU217" s="206">
        <v>0</v>
      </c>
      <c r="AV217" s="206">
        <v>0</v>
      </c>
      <c r="AW217" s="206">
        <v>0</v>
      </c>
      <c r="AX217" s="206">
        <v>0</v>
      </c>
      <c r="AY217" s="206">
        <v>0</v>
      </c>
      <c r="AZ217" s="206">
        <v>0</v>
      </c>
      <c r="BA217" s="206">
        <v>0</v>
      </c>
      <c r="BB217" s="206">
        <v>0</v>
      </c>
      <c r="BC217" s="206">
        <v>0</v>
      </c>
      <c r="BD217" s="206">
        <v>0</v>
      </c>
      <c r="BE217" s="206">
        <v>0</v>
      </c>
      <c r="BF217" s="206">
        <v>0</v>
      </c>
      <c r="BG217" s="206">
        <v>0</v>
      </c>
      <c r="BH217" s="206">
        <v>0</v>
      </c>
      <c r="BI217" s="206">
        <v>0</v>
      </c>
      <c r="BJ217" s="206">
        <v>0</v>
      </c>
      <c r="BK217" s="206">
        <v>0</v>
      </c>
      <c r="BL217" s="206">
        <v>0</v>
      </c>
      <c r="BM217" s="206">
        <v>0</v>
      </c>
      <c r="BN217" s="206">
        <v>0</v>
      </c>
      <c r="BO217" s="206">
        <v>0</v>
      </c>
      <c r="BP217" s="206">
        <v>0</v>
      </c>
      <c r="BQ217" s="206">
        <v>0</v>
      </c>
      <c r="BR217" s="206">
        <v>0</v>
      </c>
      <c r="BS217" s="206">
        <v>0</v>
      </c>
      <c r="BT217" s="206">
        <v>0</v>
      </c>
      <c r="BU217" s="206">
        <v>0</v>
      </c>
      <c r="BV217" s="206">
        <v>0</v>
      </c>
      <c r="BW217" s="206">
        <v>0</v>
      </c>
      <c r="BX217" s="206">
        <v>0</v>
      </c>
      <c r="BY217" s="206">
        <v>0</v>
      </c>
      <c r="BZ217" s="206">
        <v>0</v>
      </c>
      <c r="CA217" s="206">
        <v>0</v>
      </c>
      <c r="CB217" s="206">
        <v>0</v>
      </c>
      <c r="CC217" s="206">
        <v>0</v>
      </c>
      <c r="CD217" s="206">
        <v>0</v>
      </c>
      <c r="CE217" s="206">
        <v>0</v>
      </c>
      <c r="CF217" s="206">
        <v>0</v>
      </c>
      <c r="CG217" s="206">
        <v>0</v>
      </c>
      <c r="CH217" s="206">
        <v>0</v>
      </c>
      <c r="CI217" s="206">
        <v>0</v>
      </c>
      <c r="CJ217" s="206">
        <v>0</v>
      </c>
      <c r="CK217" s="206">
        <v>0</v>
      </c>
      <c r="CL217" s="206">
        <v>0</v>
      </c>
      <c r="CM217" s="206">
        <v>0</v>
      </c>
      <c r="CN217" s="206">
        <v>0</v>
      </c>
      <c r="CO217" s="206">
        <v>0</v>
      </c>
      <c r="CP217" s="206">
        <v>0</v>
      </c>
      <c r="CQ217" s="206">
        <v>0</v>
      </c>
      <c r="CR217" s="206">
        <v>0</v>
      </c>
      <c r="CS217" s="206">
        <v>0</v>
      </c>
      <c r="CT217" s="206">
        <v>0</v>
      </c>
      <c r="CU217" s="206">
        <v>0</v>
      </c>
      <c r="CV217" s="206">
        <v>0</v>
      </c>
      <c r="CW217" s="206">
        <v>0</v>
      </c>
      <c r="CX217" s="206">
        <v>0</v>
      </c>
      <c r="CY217" s="206">
        <v>0</v>
      </c>
      <c r="CZ217" s="206">
        <v>0</v>
      </c>
      <c r="DA217" s="206">
        <v>0</v>
      </c>
      <c r="DB217" s="206">
        <v>0</v>
      </c>
      <c r="DC217" s="206">
        <v>0</v>
      </c>
      <c r="DD217" s="206">
        <v>0</v>
      </c>
      <c r="DE217" s="206">
        <v>0</v>
      </c>
      <c r="DF217" s="206">
        <v>0</v>
      </c>
      <c r="DG217" s="206">
        <v>0</v>
      </c>
      <c r="DH217" s="206">
        <v>0</v>
      </c>
      <c r="DI217" s="206">
        <v>0</v>
      </c>
      <c r="DJ217" s="206">
        <v>0</v>
      </c>
      <c r="DK217" s="206">
        <v>0</v>
      </c>
      <c r="DL217" s="207">
        <v>0</v>
      </c>
      <c r="DM217" s="343">
        <f t="shared" si="196"/>
        <v>0</v>
      </c>
      <c r="DN217" s="317">
        <f t="shared" si="197"/>
        <v>0</v>
      </c>
      <c r="DO217" s="317"/>
      <c r="DP217" s="317"/>
      <c r="DQ217" s="208"/>
      <c r="DR217" s="209"/>
      <c r="DS217" s="209" t="s">
        <v>311</v>
      </c>
      <c r="DT217" s="205"/>
      <c r="DU217" s="206">
        <f t="shared" si="199"/>
        <v>0</v>
      </c>
      <c r="DV217" s="206">
        <f t="shared" si="200"/>
        <v>0</v>
      </c>
      <c r="DW217" s="206">
        <f t="shared" si="201"/>
        <v>0</v>
      </c>
      <c r="DX217" s="206">
        <f t="shared" si="202"/>
        <v>0</v>
      </c>
      <c r="DY217" s="206">
        <f t="shared" si="203"/>
        <v>0</v>
      </c>
      <c r="DZ217" s="206">
        <f t="shared" si="204"/>
        <v>0</v>
      </c>
      <c r="EA217" s="206">
        <f t="shared" si="205"/>
        <v>0</v>
      </c>
      <c r="EB217" s="206">
        <f t="shared" si="206"/>
        <v>0</v>
      </c>
      <c r="EC217" s="206">
        <f t="shared" si="207"/>
        <v>0</v>
      </c>
      <c r="ED217" s="207">
        <f t="shared" si="209"/>
        <v>0</v>
      </c>
      <c r="EE217" s="303">
        <f t="shared" si="208"/>
        <v>0</v>
      </c>
      <c r="EF217" s="306"/>
      <c r="EG217" s="314"/>
      <c r="EH217" s="101"/>
    </row>
    <row r="218" spans="1:138" s="126" customFormat="1" ht="15" hidden="1" customHeight="1" outlineLevel="2" x14ac:dyDescent="0.35">
      <c r="A218" s="127" t="s">
        <v>303</v>
      </c>
      <c r="B218" s="127">
        <v>7</v>
      </c>
      <c r="C218" s="128"/>
      <c r="D218" s="129"/>
      <c r="E218" s="210"/>
      <c r="F218" s="211" t="s">
        <v>313</v>
      </c>
      <c r="G218" s="211"/>
      <c r="H218" s="212"/>
      <c r="I218" s="213">
        <v>0</v>
      </c>
      <c r="J218" s="213">
        <v>0</v>
      </c>
      <c r="K218" s="213">
        <v>0</v>
      </c>
      <c r="L218" s="213">
        <v>0</v>
      </c>
      <c r="M218" s="213">
        <v>0</v>
      </c>
      <c r="N218" s="213">
        <v>0</v>
      </c>
      <c r="O218" s="213">
        <v>0</v>
      </c>
      <c r="P218" s="213">
        <v>0</v>
      </c>
      <c r="Q218" s="213">
        <v>0</v>
      </c>
      <c r="R218" s="213">
        <v>0</v>
      </c>
      <c r="S218" s="213">
        <v>0</v>
      </c>
      <c r="T218" s="213">
        <v>0</v>
      </c>
      <c r="U218" s="213">
        <v>0</v>
      </c>
      <c r="V218" s="213">
        <v>0</v>
      </c>
      <c r="W218" s="213">
        <v>0</v>
      </c>
      <c r="X218" s="213">
        <v>0</v>
      </c>
      <c r="Y218" s="213">
        <v>0</v>
      </c>
      <c r="Z218" s="213">
        <v>0</v>
      </c>
      <c r="AA218" s="213">
        <v>0</v>
      </c>
      <c r="AB218" s="213">
        <v>0</v>
      </c>
      <c r="AC218" s="213">
        <v>0</v>
      </c>
      <c r="AD218" s="213">
        <v>0</v>
      </c>
      <c r="AE218" s="213">
        <v>0</v>
      </c>
      <c r="AF218" s="213">
        <v>0</v>
      </c>
      <c r="AG218" s="213">
        <v>0</v>
      </c>
      <c r="AH218" s="213">
        <v>0</v>
      </c>
      <c r="AI218" s="213">
        <v>0</v>
      </c>
      <c r="AJ218" s="213">
        <v>0</v>
      </c>
      <c r="AK218" s="213">
        <v>0</v>
      </c>
      <c r="AL218" s="213">
        <v>0</v>
      </c>
      <c r="AM218" s="213">
        <v>0</v>
      </c>
      <c r="AN218" s="213">
        <v>0</v>
      </c>
      <c r="AO218" s="213">
        <v>0</v>
      </c>
      <c r="AP218" s="213">
        <v>0</v>
      </c>
      <c r="AQ218" s="213">
        <v>0</v>
      </c>
      <c r="AR218" s="213">
        <v>0</v>
      </c>
      <c r="AS218" s="213">
        <v>0</v>
      </c>
      <c r="AT218" s="213">
        <v>0</v>
      </c>
      <c r="AU218" s="213">
        <v>0</v>
      </c>
      <c r="AV218" s="213">
        <v>0</v>
      </c>
      <c r="AW218" s="213">
        <v>0</v>
      </c>
      <c r="AX218" s="213">
        <v>0</v>
      </c>
      <c r="AY218" s="213">
        <v>0</v>
      </c>
      <c r="AZ218" s="213">
        <v>0</v>
      </c>
      <c r="BA218" s="213">
        <v>0</v>
      </c>
      <c r="BB218" s="213">
        <v>0</v>
      </c>
      <c r="BC218" s="213">
        <v>0</v>
      </c>
      <c r="BD218" s="213">
        <v>0</v>
      </c>
      <c r="BE218" s="213">
        <v>0</v>
      </c>
      <c r="BF218" s="213">
        <v>0</v>
      </c>
      <c r="BG218" s="213">
        <v>0</v>
      </c>
      <c r="BH218" s="213">
        <v>0</v>
      </c>
      <c r="BI218" s="213">
        <v>0</v>
      </c>
      <c r="BJ218" s="213">
        <v>0</v>
      </c>
      <c r="BK218" s="213">
        <v>0</v>
      </c>
      <c r="BL218" s="213">
        <v>0</v>
      </c>
      <c r="BM218" s="213">
        <v>0</v>
      </c>
      <c r="BN218" s="213">
        <v>0</v>
      </c>
      <c r="BO218" s="213">
        <v>0</v>
      </c>
      <c r="BP218" s="213">
        <v>0</v>
      </c>
      <c r="BQ218" s="213">
        <v>0</v>
      </c>
      <c r="BR218" s="213">
        <v>0</v>
      </c>
      <c r="BS218" s="213">
        <v>0</v>
      </c>
      <c r="BT218" s="213">
        <v>0</v>
      </c>
      <c r="BU218" s="213">
        <v>0</v>
      </c>
      <c r="BV218" s="213">
        <v>0</v>
      </c>
      <c r="BW218" s="213">
        <v>0</v>
      </c>
      <c r="BX218" s="213">
        <v>0</v>
      </c>
      <c r="BY218" s="213">
        <v>0</v>
      </c>
      <c r="BZ218" s="213">
        <v>0</v>
      </c>
      <c r="CA218" s="213">
        <v>0</v>
      </c>
      <c r="CB218" s="213">
        <v>0</v>
      </c>
      <c r="CC218" s="213">
        <v>0</v>
      </c>
      <c r="CD218" s="213">
        <v>0</v>
      </c>
      <c r="CE218" s="213">
        <v>0</v>
      </c>
      <c r="CF218" s="213">
        <v>0</v>
      </c>
      <c r="CG218" s="213">
        <v>0</v>
      </c>
      <c r="CH218" s="213">
        <v>0</v>
      </c>
      <c r="CI218" s="213">
        <v>0</v>
      </c>
      <c r="CJ218" s="213">
        <v>0</v>
      </c>
      <c r="CK218" s="213">
        <v>0</v>
      </c>
      <c r="CL218" s="213">
        <v>0</v>
      </c>
      <c r="CM218" s="213">
        <v>0</v>
      </c>
      <c r="CN218" s="213">
        <v>0</v>
      </c>
      <c r="CO218" s="213">
        <v>0</v>
      </c>
      <c r="CP218" s="213">
        <v>0</v>
      </c>
      <c r="CQ218" s="213">
        <v>0</v>
      </c>
      <c r="CR218" s="213">
        <v>0</v>
      </c>
      <c r="CS218" s="213">
        <v>0</v>
      </c>
      <c r="CT218" s="213">
        <v>0</v>
      </c>
      <c r="CU218" s="213">
        <v>0</v>
      </c>
      <c r="CV218" s="213">
        <v>0</v>
      </c>
      <c r="CW218" s="213">
        <v>0</v>
      </c>
      <c r="CX218" s="213">
        <v>0</v>
      </c>
      <c r="CY218" s="213">
        <v>0</v>
      </c>
      <c r="CZ218" s="213">
        <v>0</v>
      </c>
      <c r="DA218" s="213">
        <v>0</v>
      </c>
      <c r="DB218" s="213">
        <v>0</v>
      </c>
      <c r="DC218" s="213">
        <v>0</v>
      </c>
      <c r="DD218" s="213">
        <v>0</v>
      </c>
      <c r="DE218" s="213">
        <v>0</v>
      </c>
      <c r="DF218" s="213">
        <v>0</v>
      </c>
      <c r="DG218" s="213">
        <v>0</v>
      </c>
      <c r="DH218" s="213">
        <v>0</v>
      </c>
      <c r="DI218" s="213">
        <v>0</v>
      </c>
      <c r="DJ218" s="213">
        <v>0</v>
      </c>
      <c r="DK218" s="213">
        <v>0</v>
      </c>
      <c r="DL218" s="214">
        <v>0</v>
      </c>
      <c r="DM218" s="343">
        <f t="shared" si="196"/>
        <v>0</v>
      </c>
      <c r="DN218" s="317">
        <f t="shared" si="197"/>
        <v>0</v>
      </c>
      <c r="DO218" s="317"/>
      <c r="DP218" s="317"/>
      <c r="DQ218" s="210"/>
      <c r="DR218" s="211" t="s">
        <v>313</v>
      </c>
      <c r="DS218" s="211"/>
      <c r="DT218" s="212"/>
      <c r="DU218" s="213">
        <f t="shared" ref="DU218:EC218" si="210">SUM(DU219:DU226)</f>
        <v>-0.94883552175010855</v>
      </c>
      <c r="DV218" s="213">
        <f t="shared" si="210"/>
        <v>-5.6930165920994167</v>
      </c>
      <c r="DW218" s="213">
        <f t="shared" si="210"/>
        <v>-21.823230846647583</v>
      </c>
      <c r="DX218" s="213">
        <f t="shared" si="210"/>
        <v>2.6649504716787338E-15</v>
      </c>
      <c r="DY218" s="213">
        <f t="shared" si="210"/>
        <v>7.4047827867194899E-16</v>
      </c>
      <c r="DZ218" s="213">
        <f t="shared" si="210"/>
        <v>0</v>
      </c>
      <c r="EA218" s="213">
        <f t="shared" si="210"/>
        <v>0</v>
      </c>
      <c r="EB218" s="213">
        <f t="shared" si="210"/>
        <v>-53.946853809905704</v>
      </c>
      <c r="EC218" s="213">
        <f t="shared" si="210"/>
        <v>0</v>
      </c>
      <c r="ED218" s="214">
        <f t="shared" si="209"/>
        <v>-82.411936770402804</v>
      </c>
      <c r="EE218" s="305"/>
      <c r="EF218" s="306"/>
      <c r="EG218" s="314"/>
      <c r="EH218" s="101"/>
    </row>
    <row r="219" spans="1:138" s="126" customFormat="1" ht="15" hidden="1" customHeight="1" outlineLevel="2" x14ac:dyDescent="0.35">
      <c r="A219" s="37" t="s">
        <v>303</v>
      </c>
      <c r="B219" s="37">
        <v>7</v>
      </c>
      <c r="C219" s="38">
        <v>7.1</v>
      </c>
      <c r="D219" s="39"/>
      <c r="E219" s="208"/>
      <c r="F219" s="209"/>
      <c r="G219" s="209" t="s">
        <v>304</v>
      </c>
      <c r="H219" s="205"/>
      <c r="I219" s="206">
        <v>-595.91160048074801</v>
      </c>
      <c r="J219" s="206">
        <v>-595.91160048074096</v>
      </c>
      <c r="K219" s="206">
        <v>-595.91160048075506</v>
      </c>
      <c r="L219" s="206">
        <v>-595.91160048073903</v>
      </c>
      <c r="M219" s="206">
        <v>-595.91160048075199</v>
      </c>
      <c r="N219" s="206">
        <v>-595.91160048073903</v>
      </c>
      <c r="O219" s="206">
        <v>-595.91160048075199</v>
      </c>
      <c r="P219" s="206">
        <v>-595.91160048074698</v>
      </c>
      <c r="Q219" s="206">
        <v>-595.91160048074403</v>
      </c>
      <c r="R219" s="206">
        <v>-595.91160048074698</v>
      </c>
      <c r="S219" s="206">
        <v>-595.91160048075403</v>
      </c>
      <c r="T219" s="206">
        <v>-595.91160048074096</v>
      </c>
      <c r="U219" s="206">
        <v>-595.91160048075005</v>
      </c>
      <c r="V219" s="206">
        <v>-595.911600480743</v>
      </c>
      <c r="W219" s="206">
        <v>-595.91160048074698</v>
      </c>
      <c r="X219" s="206">
        <v>-595.91160048075005</v>
      </c>
      <c r="Y219" s="206">
        <v>-595.91160048074403</v>
      </c>
      <c r="Z219" s="206">
        <v>-595.91160048074596</v>
      </c>
      <c r="AA219" s="206">
        <v>-595.91160048074403</v>
      </c>
      <c r="AB219" s="206">
        <v>-595.91160048074596</v>
      </c>
      <c r="AC219" s="206">
        <v>-595.911600480743</v>
      </c>
      <c r="AD219" s="206">
        <v>-595.91160048075301</v>
      </c>
      <c r="AE219" s="206">
        <v>-595.91160048074596</v>
      </c>
      <c r="AF219" s="206">
        <v>-595.91160048074596</v>
      </c>
      <c r="AG219" s="206">
        <v>-595.91160048075005</v>
      </c>
      <c r="AH219" s="206">
        <v>-595.91160048074096</v>
      </c>
      <c r="AI219" s="206">
        <v>-595.91160048075096</v>
      </c>
      <c r="AJ219" s="206">
        <v>-595.91160048074505</v>
      </c>
      <c r="AK219" s="206">
        <v>-595.91160048074698</v>
      </c>
      <c r="AL219" s="206">
        <v>-595.91160048074505</v>
      </c>
      <c r="AM219" s="206">
        <v>0</v>
      </c>
      <c r="AN219" s="206">
        <v>0</v>
      </c>
      <c r="AO219" s="206">
        <v>0</v>
      </c>
      <c r="AP219" s="206">
        <v>0</v>
      </c>
      <c r="AQ219" s="206">
        <v>0</v>
      </c>
      <c r="AR219" s="206">
        <v>0</v>
      </c>
      <c r="AS219" s="206">
        <v>0</v>
      </c>
      <c r="AT219" s="206">
        <v>0</v>
      </c>
      <c r="AU219" s="206">
        <v>0</v>
      </c>
      <c r="AV219" s="206">
        <v>0</v>
      </c>
      <c r="AW219" s="206">
        <v>0</v>
      </c>
      <c r="AX219" s="206">
        <v>0</v>
      </c>
      <c r="AY219" s="206">
        <v>0</v>
      </c>
      <c r="AZ219" s="206">
        <v>0</v>
      </c>
      <c r="BA219" s="206">
        <v>0</v>
      </c>
      <c r="BB219" s="206">
        <v>0</v>
      </c>
      <c r="BC219" s="206">
        <v>0</v>
      </c>
      <c r="BD219" s="206">
        <v>0</v>
      </c>
      <c r="BE219" s="206">
        <v>0</v>
      </c>
      <c r="BF219" s="206">
        <v>0</v>
      </c>
      <c r="BG219" s="206">
        <v>0</v>
      </c>
      <c r="BH219" s="206">
        <v>0</v>
      </c>
      <c r="BI219" s="206">
        <v>0</v>
      </c>
      <c r="BJ219" s="206">
        <v>0</v>
      </c>
      <c r="BK219" s="206">
        <v>0</v>
      </c>
      <c r="BL219" s="206">
        <v>0</v>
      </c>
      <c r="BM219" s="206">
        <v>0</v>
      </c>
      <c r="BN219" s="206">
        <v>0</v>
      </c>
      <c r="BO219" s="206">
        <v>0</v>
      </c>
      <c r="BP219" s="206">
        <v>0</v>
      </c>
      <c r="BQ219" s="206">
        <v>0</v>
      </c>
      <c r="BR219" s="206">
        <v>0</v>
      </c>
      <c r="BS219" s="206">
        <v>0</v>
      </c>
      <c r="BT219" s="206">
        <v>0</v>
      </c>
      <c r="BU219" s="206">
        <v>0</v>
      </c>
      <c r="BV219" s="206">
        <v>0</v>
      </c>
      <c r="BW219" s="206">
        <v>0</v>
      </c>
      <c r="BX219" s="206">
        <v>0</v>
      </c>
      <c r="BY219" s="206">
        <v>0</v>
      </c>
      <c r="BZ219" s="206">
        <v>0</v>
      </c>
      <c r="CA219" s="206">
        <v>0</v>
      </c>
      <c r="CB219" s="206">
        <v>0</v>
      </c>
      <c r="CC219" s="206">
        <v>0</v>
      </c>
      <c r="CD219" s="206">
        <v>0</v>
      </c>
      <c r="CE219" s="206">
        <v>0</v>
      </c>
      <c r="CF219" s="206">
        <v>0</v>
      </c>
      <c r="CG219" s="206">
        <v>0</v>
      </c>
      <c r="CH219" s="206">
        <v>0</v>
      </c>
      <c r="CI219" s="206">
        <v>0</v>
      </c>
      <c r="CJ219" s="206">
        <v>0</v>
      </c>
      <c r="CK219" s="206">
        <v>0</v>
      </c>
      <c r="CL219" s="206">
        <v>0</v>
      </c>
      <c r="CM219" s="206">
        <v>0</v>
      </c>
      <c r="CN219" s="206">
        <v>0</v>
      </c>
      <c r="CO219" s="206">
        <v>0</v>
      </c>
      <c r="CP219" s="206">
        <v>0</v>
      </c>
      <c r="CQ219" s="206">
        <v>0</v>
      </c>
      <c r="CR219" s="206">
        <v>0</v>
      </c>
      <c r="CS219" s="206">
        <v>0</v>
      </c>
      <c r="CT219" s="206">
        <v>0</v>
      </c>
      <c r="CU219" s="206">
        <v>0</v>
      </c>
      <c r="CV219" s="206">
        <v>0</v>
      </c>
      <c r="CW219" s="206">
        <v>0</v>
      </c>
      <c r="CX219" s="206">
        <v>0</v>
      </c>
      <c r="CY219" s="206">
        <v>0</v>
      </c>
      <c r="CZ219" s="206">
        <v>0</v>
      </c>
      <c r="DA219" s="206">
        <v>0</v>
      </c>
      <c r="DB219" s="206">
        <v>0</v>
      </c>
      <c r="DC219" s="206">
        <v>0</v>
      </c>
      <c r="DD219" s="206">
        <v>0</v>
      </c>
      <c r="DE219" s="206">
        <v>0</v>
      </c>
      <c r="DF219" s="206">
        <v>0</v>
      </c>
      <c r="DG219" s="206">
        <v>0</v>
      </c>
      <c r="DH219" s="206">
        <v>0</v>
      </c>
      <c r="DI219" s="206">
        <v>-33881.042299481502</v>
      </c>
      <c r="DJ219" s="206">
        <v>0</v>
      </c>
      <c r="DK219" s="206">
        <v>0</v>
      </c>
      <c r="DL219" s="207">
        <v>-51758.390313903896</v>
      </c>
      <c r="DM219" s="343">
        <f t="shared" si="196"/>
        <v>-17877.348014422394</v>
      </c>
      <c r="DN219" s="317">
        <f t="shared" si="197"/>
        <v>-4171.3812033652266</v>
      </c>
      <c r="DO219" s="317" t="s">
        <v>419</v>
      </c>
      <c r="DP219" s="317"/>
      <c r="DQ219" s="208"/>
      <c r="DR219" s="209"/>
      <c r="DS219" s="209" t="s">
        <v>304</v>
      </c>
      <c r="DT219" s="205"/>
      <c r="DU219" s="206">
        <f t="shared" ref="DU219:DU226" si="211">I219/$DQ$4</f>
        <v>-0.59591160048074798</v>
      </c>
      <c r="DV219" s="206">
        <f t="shared" ref="DV219:DV226" si="212">SUM(J219:O219)/$DQ$4</f>
        <v>-3.5754696028844783</v>
      </c>
      <c r="DW219" s="206">
        <f t="shared" ref="DW219:DW226" si="213">SUM(P219:AL219)/$DQ$4</f>
        <v>-13.70596681105717</v>
      </c>
      <c r="DX219" s="206">
        <f t="shared" ref="DX219:DX226" si="214">SUM(AM219:CT219)/$DQ$4</f>
        <v>0</v>
      </c>
      <c r="DY219" s="206">
        <f t="shared" ref="DY219:DY226" si="215">SUM(CU219:CY219)/$DQ$4</f>
        <v>0</v>
      </c>
      <c r="DZ219" s="206">
        <f t="shared" ref="DZ219:DZ226" si="216">SUM(CZ219:DE219)/$DQ$4</f>
        <v>0</v>
      </c>
      <c r="EA219" s="206">
        <f t="shared" ref="EA219:EA226" si="217">SUM(DF219:DG219)/$DQ$4</f>
        <v>0</v>
      </c>
      <c r="EB219" s="206">
        <f t="shared" ref="EB219:EB226" si="218">SUM(DH219:DI219)/$DQ$4</f>
        <v>-33.8810422994815</v>
      </c>
      <c r="EC219" s="206">
        <f t="shared" ref="EC219:EC226" si="219">SUM(DJ219:DK219)/$DQ$4</f>
        <v>0</v>
      </c>
      <c r="ED219" s="207">
        <f t="shared" si="209"/>
        <v>-51.758390313903895</v>
      </c>
      <c r="EE219" s="303">
        <f t="shared" ref="EE219:EE226" si="220">ED219-(DL219/$DQ$4)</f>
        <v>0</v>
      </c>
      <c r="EF219" s="306"/>
      <c r="EG219" s="314"/>
      <c r="EH219" s="101"/>
    </row>
    <row r="220" spans="1:138" s="126" customFormat="1" ht="15" hidden="1" customHeight="1" outlineLevel="2" x14ac:dyDescent="0.35">
      <c r="A220" s="37" t="s">
        <v>303</v>
      </c>
      <c r="B220" s="37">
        <v>7</v>
      </c>
      <c r="C220" s="38">
        <v>7.2</v>
      </c>
      <c r="D220" s="39"/>
      <c r="E220" s="208"/>
      <c r="F220" s="209"/>
      <c r="G220" s="209" t="s">
        <v>305</v>
      </c>
      <c r="H220" s="205"/>
      <c r="I220" s="206">
        <v>-3.2146262866667101E-2</v>
      </c>
      <c r="J220" s="206">
        <v>-3.3300129133332801E-2</v>
      </c>
      <c r="K220" s="206">
        <v>-3.21462628666669E-2</v>
      </c>
      <c r="L220" s="206">
        <v>-3.3300129133332697E-2</v>
      </c>
      <c r="M220" s="206">
        <v>-3.2146262866667198E-2</v>
      </c>
      <c r="N220" s="206">
        <v>-3.3300129133332697E-2</v>
      </c>
      <c r="O220" s="206">
        <v>-3.21462628666669E-2</v>
      </c>
      <c r="P220" s="206">
        <v>-3.3300129133333502E-2</v>
      </c>
      <c r="Q220" s="206">
        <v>-3.2146262866666303E-2</v>
      </c>
      <c r="R220" s="206">
        <v>-3.3300129133333599E-2</v>
      </c>
      <c r="S220" s="206">
        <v>-3.2146262866666699E-2</v>
      </c>
      <c r="T220" s="206">
        <v>-3.3300129133333099E-2</v>
      </c>
      <c r="U220" s="206">
        <v>-3.21462628666669E-2</v>
      </c>
      <c r="V220" s="206">
        <v>-3.3300129133333002E-2</v>
      </c>
      <c r="W220" s="206">
        <v>-3.2146262866666699E-2</v>
      </c>
      <c r="X220" s="206">
        <v>-3.3300129133333599E-2</v>
      </c>
      <c r="Y220" s="206">
        <v>-3.2146262866666497E-2</v>
      </c>
      <c r="Z220" s="206">
        <v>-3.3300129133333599E-2</v>
      </c>
      <c r="AA220" s="206">
        <v>-3.2146262866666199E-2</v>
      </c>
      <c r="AB220" s="206">
        <v>-3.3300129133333502E-2</v>
      </c>
      <c r="AC220" s="206">
        <v>-3.21462628666664E-2</v>
      </c>
      <c r="AD220" s="206">
        <v>-3.3300129133333897E-2</v>
      </c>
      <c r="AE220" s="206">
        <v>-3.2146262866666102E-2</v>
      </c>
      <c r="AF220" s="206">
        <v>-3.3300129133333599E-2</v>
      </c>
      <c r="AG220" s="206">
        <v>-3.2146262866666699E-2</v>
      </c>
      <c r="AH220" s="206">
        <v>-3.3300129133333002E-2</v>
      </c>
      <c r="AI220" s="206">
        <v>-3.2146262866666699E-2</v>
      </c>
      <c r="AJ220" s="206">
        <v>-3.33001291333333E-2</v>
      </c>
      <c r="AK220" s="206">
        <v>-3.2146262866666497E-2</v>
      </c>
      <c r="AL220" s="206">
        <v>-3.3300129133333599E-2</v>
      </c>
      <c r="AM220" s="206">
        <v>0</v>
      </c>
      <c r="AN220" s="206">
        <v>0</v>
      </c>
      <c r="AO220" s="206">
        <v>0</v>
      </c>
      <c r="AP220" s="206">
        <v>0</v>
      </c>
      <c r="AQ220" s="206">
        <v>0</v>
      </c>
      <c r="AR220" s="206">
        <v>0</v>
      </c>
      <c r="AS220" s="206">
        <v>0</v>
      </c>
      <c r="AT220" s="206">
        <v>0</v>
      </c>
      <c r="AU220" s="206">
        <v>0</v>
      </c>
      <c r="AV220" s="206">
        <v>0</v>
      </c>
      <c r="AW220" s="206">
        <v>0</v>
      </c>
      <c r="AX220" s="206">
        <v>0</v>
      </c>
      <c r="AY220" s="206">
        <v>0</v>
      </c>
      <c r="AZ220" s="206">
        <v>0</v>
      </c>
      <c r="BA220" s="206">
        <v>0</v>
      </c>
      <c r="BB220" s="206">
        <v>0</v>
      </c>
      <c r="BC220" s="206">
        <v>0</v>
      </c>
      <c r="BD220" s="206">
        <v>0</v>
      </c>
      <c r="BE220" s="206">
        <v>0</v>
      </c>
      <c r="BF220" s="206">
        <v>0</v>
      </c>
      <c r="BG220" s="206">
        <v>0</v>
      </c>
      <c r="BH220" s="206">
        <v>0</v>
      </c>
      <c r="BI220" s="206">
        <v>0</v>
      </c>
      <c r="BJ220" s="206">
        <v>0</v>
      </c>
      <c r="BK220" s="206">
        <v>0</v>
      </c>
      <c r="BL220" s="206">
        <v>0</v>
      </c>
      <c r="BM220" s="206">
        <v>0</v>
      </c>
      <c r="BN220" s="206">
        <v>0</v>
      </c>
      <c r="BO220" s="206">
        <v>0</v>
      </c>
      <c r="BP220" s="206">
        <v>0</v>
      </c>
      <c r="BQ220" s="206">
        <v>0</v>
      </c>
      <c r="BR220" s="206">
        <v>0</v>
      </c>
      <c r="BS220" s="206">
        <v>0</v>
      </c>
      <c r="BT220" s="206">
        <v>0</v>
      </c>
      <c r="BU220" s="206">
        <v>0</v>
      </c>
      <c r="BV220" s="206">
        <v>0</v>
      </c>
      <c r="BW220" s="206">
        <v>0</v>
      </c>
      <c r="BX220" s="206">
        <v>0</v>
      </c>
      <c r="BY220" s="206">
        <v>0</v>
      </c>
      <c r="BZ220" s="206">
        <v>0</v>
      </c>
      <c r="CA220" s="206">
        <v>0</v>
      </c>
      <c r="CB220" s="206">
        <v>0</v>
      </c>
      <c r="CC220" s="206">
        <v>0</v>
      </c>
      <c r="CD220" s="206">
        <v>0</v>
      </c>
      <c r="CE220" s="206">
        <v>0</v>
      </c>
      <c r="CF220" s="206">
        <v>0</v>
      </c>
      <c r="CG220" s="206">
        <v>0</v>
      </c>
      <c r="CH220" s="206">
        <v>0</v>
      </c>
      <c r="CI220" s="206">
        <v>0</v>
      </c>
      <c r="CJ220" s="206">
        <v>0</v>
      </c>
      <c r="CK220" s="206">
        <v>0</v>
      </c>
      <c r="CL220" s="206">
        <v>0</v>
      </c>
      <c r="CM220" s="206">
        <v>0</v>
      </c>
      <c r="CN220" s="206">
        <v>0</v>
      </c>
      <c r="CO220" s="206">
        <v>0</v>
      </c>
      <c r="CP220" s="206">
        <v>0</v>
      </c>
      <c r="CQ220" s="206">
        <v>0</v>
      </c>
      <c r="CR220" s="206">
        <v>0</v>
      </c>
      <c r="CS220" s="206">
        <v>0</v>
      </c>
      <c r="CT220" s="206">
        <v>0</v>
      </c>
      <c r="CU220" s="206">
        <v>0</v>
      </c>
      <c r="CV220" s="206">
        <v>0</v>
      </c>
      <c r="CW220" s="206">
        <v>0</v>
      </c>
      <c r="CX220" s="206">
        <v>0</v>
      </c>
      <c r="CY220" s="206">
        <v>0</v>
      </c>
      <c r="CZ220" s="206">
        <v>0</v>
      </c>
      <c r="DA220" s="206">
        <v>0</v>
      </c>
      <c r="DB220" s="206">
        <v>0</v>
      </c>
      <c r="DC220" s="206">
        <v>0</v>
      </c>
      <c r="DD220" s="206">
        <v>0</v>
      </c>
      <c r="DE220" s="206">
        <v>0</v>
      </c>
      <c r="DF220" s="206">
        <v>0</v>
      </c>
      <c r="DG220" s="206">
        <v>0</v>
      </c>
      <c r="DH220" s="206">
        <v>0</v>
      </c>
      <c r="DI220" s="206">
        <v>-1.8605041200000001</v>
      </c>
      <c r="DJ220" s="206">
        <v>0</v>
      </c>
      <c r="DK220" s="206">
        <v>0</v>
      </c>
      <c r="DL220" s="207">
        <v>-2.8421999999999992</v>
      </c>
      <c r="DM220" s="343">
        <f t="shared" si="196"/>
        <v>-0.98169587999999919</v>
      </c>
      <c r="DN220" s="317">
        <f t="shared" si="197"/>
        <v>-0.22848543886666628</v>
      </c>
      <c r="DO220" s="317" t="s">
        <v>419</v>
      </c>
      <c r="DP220" s="317"/>
      <c r="DQ220" s="208"/>
      <c r="DR220" s="209"/>
      <c r="DS220" s="209" t="s">
        <v>305</v>
      </c>
      <c r="DT220" s="205"/>
      <c r="DU220" s="206">
        <f t="shared" si="211"/>
        <v>-3.21462628666671E-5</v>
      </c>
      <c r="DV220" s="206">
        <f t="shared" si="212"/>
        <v>-1.9633917599999918E-4</v>
      </c>
      <c r="DW220" s="206">
        <f t="shared" si="213"/>
        <v>-7.532104411333328E-4</v>
      </c>
      <c r="DX220" s="206">
        <f t="shared" si="214"/>
        <v>0</v>
      </c>
      <c r="DY220" s="206">
        <f t="shared" si="215"/>
        <v>0</v>
      </c>
      <c r="DZ220" s="206">
        <f t="shared" si="216"/>
        <v>0</v>
      </c>
      <c r="EA220" s="206">
        <f t="shared" si="217"/>
        <v>0</v>
      </c>
      <c r="EB220" s="206">
        <f t="shared" si="218"/>
        <v>-1.8605041200000002E-3</v>
      </c>
      <c r="EC220" s="206">
        <f t="shared" si="219"/>
        <v>0</v>
      </c>
      <c r="ED220" s="207">
        <f t="shared" si="209"/>
        <v>-2.8421999999999992E-3</v>
      </c>
      <c r="EE220" s="303">
        <f t="shared" si="220"/>
        <v>0</v>
      </c>
      <c r="EF220" s="306"/>
      <c r="EG220" s="314"/>
      <c r="EH220" s="101"/>
    </row>
    <row r="221" spans="1:138" s="126" customFormat="1" ht="15" hidden="1" customHeight="1" outlineLevel="2" x14ac:dyDescent="0.35">
      <c r="A221" s="37" t="s">
        <v>303</v>
      </c>
      <c r="B221" s="37">
        <v>7</v>
      </c>
      <c r="C221" s="38">
        <v>7.3</v>
      </c>
      <c r="D221" s="39"/>
      <c r="E221" s="208"/>
      <c r="F221" s="209"/>
      <c r="G221" s="209" t="s">
        <v>306</v>
      </c>
      <c r="H221" s="205"/>
      <c r="I221" s="206">
        <v>-352.89177500649402</v>
      </c>
      <c r="J221" s="206">
        <v>-352.891775006486</v>
      </c>
      <c r="K221" s="206">
        <v>-352.89177500649402</v>
      </c>
      <c r="L221" s="206">
        <v>-352.89177500648498</v>
      </c>
      <c r="M221" s="206">
        <v>-352.89177500649402</v>
      </c>
      <c r="N221" s="206">
        <v>-352.89177500648702</v>
      </c>
      <c r="O221" s="206">
        <v>-352.89177500649203</v>
      </c>
      <c r="P221" s="206">
        <v>-352.89177500649299</v>
      </c>
      <c r="Q221" s="206">
        <v>-352.89177500648702</v>
      </c>
      <c r="R221" s="206">
        <v>-352.891775006491</v>
      </c>
      <c r="S221" s="206">
        <v>-352.89177500649498</v>
      </c>
      <c r="T221" s="206">
        <v>-352.89177500648498</v>
      </c>
      <c r="U221" s="206">
        <v>-352.89177500649402</v>
      </c>
      <c r="V221" s="206">
        <v>-352.89177500648498</v>
      </c>
      <c r="W221" s="206">
        <v>-352.89177500649498</v>
      </c>
      <c r="X221" s="206">
        <v>-352.89177500648901</v>
      </c>
      <c r="Y221" s="206">
        <v>-352.891775006491</v>
      </c>
      <c r="Z221" s="206">
        <v>-352.89177500648799</v>
      </c>
      <c r="AA221" s="206">
        <v>-352.891775006491</v>
      </c>
      <c r="AB221" s="206">
        <v>-352.89177500648799</v>
      </c>
      <c r="AC221" s="206">
        <v>-352.891775006491</v>
      </c>
      <c r="AD221" s="206">
        <v>-352.89177500649299</v>
      </c>
      <c r="AE221" s="206">
        <v>-352.891775006491</v>
      </c>
      <c r="AF221" s="206">
        <v>-352.89177500648998</v>
      </c>
      <c r="AG221" s="206">
        <v>-352.89177500649498</v>
      </c>
      <c r="AH221" s="206">
        <v>-352.891775006486</v>
      </c>
      <c r="AI221" s="206">
        <v>-352.89177500649299</v>
      </c>
      <c r="AJ221" s="206">
        <v>-352.89177500648998</v>
      </c>
      <c r="AK221" s="206">
        <v>-352.89177500648998</v>
      </c>
      <c r="AL221" s="206">
        <v>-352.89177500649203</v>
      </c>
      <c r="AM221" s="206">
        <v>-5.9006862831671097E-13</v>
      </c>
      <c r="AN221" s="206">
        <v>0</v>
      </c>
      <c r="AO221" s="206">
        <v>0</v>
      </c>
      <c r="AP221" s="206">
        <v>0</v>
      </c>
      <c r="AQ221" s="206">
        <v>0</v>
      </c>
      <c r="AR221" s="206">
        <v>0</v>
      </c>
      <c r="AS221" s="206">
        <v>0</v>
      </c>
      <c r="AT221" s="206">
        <v>0</v>
      </c>
      <c r="AU221" s="206">
        <v>0</v>
      </c>
      <c r="AV221" s="206">
        <v>0</v>
      </c>
      <c r="AW221" s="206">
        <v>0</v>
      </c>
      <c r="AX221" s="206">
        <v>0</v>
      </c>
      <c r="AY221" s="206">
        <v>0</v>
      </c>
      <c r="AZ221" s="206">
        <v>0</v>
      </c>
      <c r="BA221" s="206">
        <v>2.0054620047365301E-12</v>
      </c>
      <c r="BB221" s="206">
        <v>0</v>
      </c>
      <c r="BC221" s="206">
        <v>0</v>
      </c>
      <c r="BD221" s="206">
        <v>0</v>
      </c>
      <c r="BE221" s="206">
        <v>0</v>
      </c>
      <c r="BF221" s="206">
        <v>0</v>
      </c>
      <c r="BG221" s="206">
        <v>0</v>
      </c>
      <c r="BH221" s="206">
        <v>1.72778265023455E-12</v>
      </c>
      <c r="BI221" s="206">
        <v>0</v>
      </c>
      <c r="BJ221" s="206">
        <v>0</v>
      </c>
      <c r="BK221" s="206">
        <v>0</v>
      </c>
      <c r="BL221" s="206">
        <v>0</v>
      </c>
      <c r="BM221" s="206">
        <v>0</v>
      </c>
      <c r="BN221" s="206">
        <v>0</v>
      </c>
      <c r="BO221" s="206">
        <v>-1.9746087431252E-12</v>
      </c>
      <c r="BP221" s="206">
        <v>0</v>
      </c>
      <c r="BQ221" s="206">
        <v>0</v>
      </c>
      <c r="BR221" s="206">
        <v>0</v>
      </c>
      <c r="BS221" s="206">
        <v>0</v>
      </c>
      <c r="BT221" s="206">
        <v>0</v>
      </c>
      <c r="BU221" s="206">
        <v>0</v>
      </c>
      <c r="BV221" s="206">
        <v>0</v>
      </c>
      <c r="BW221" s="206">
        <v>-4.78225554975635E-13</v>
      </c>
      <c r="BX221" s="206">
        <v>0</v>
      </c>
      <c r="BY221" s="206">
        <v>0</v>
      </c>
      <c r="BZ221" s="206">
        <v>0</v>
      </c>
      <c r="CA221" s="206">
        <v>0</v>
      </c>
      <c r="CB221" s="206">
        <v>0</v>
      </c>
      <c r="CC221" s="206">
        <v>0</v>
      </c>
      <c r="CD221" s="206">
        <v>0</v>
      </c>
      <c r="CE221" s="206">
        <v>0</v>
      </c>
      <c r="CF221" s="206">
        <v>0</v>
      </c>
      <c r="CG221" s="206">
        <v>1.9746087431252E-12</v>
      </c>
      <c r="CH221" s="206">
        <v>0</v>
      </c>
      <c r="CI221" s="206">
        <v>0</v>
      </c>
      <c r="CJ221" s="206">
        <v>0</v>
      </c>
      <c r="CK221" s="206">
        <v>0</v>
      </c>
      <c r="CL221" s="206">
        <v>0</v>
      </c>
      <c r="CM221" s="206">
        <v>0</v>
      </c>
      <c r="CN221" s="206">
        <v>0</v>
      </c>
      <c r="CO221" s="206">
        <v>0</v>
      </c>
      <c r="CP221" s="206">
        <v>0</v>
      </c>
      <c r="CQ221" s="206">
        <v>0</v>
      </c>
      <c r="CR221" s="206">
        <v>0</v>
      </c>
      <c r="CS221" s="206">
        <v>0</v>
      </c>
      <c r="CT221" s="206">
        <v>0</v>
      </c>
      <c r="CU221" s="206">
        <v>0</v>
      </c>
      <c r="CV221" s="206">
        <v>0</v>
      </c>
      <c r="CW221" s="206">
        <v>0</v>
      </c>
      <c r="CX221" s="206">
        <v>-9.8730437156260103E-13</v>
      </c>
      <c r="CY221" s="206">
        <v>1.72778265023455E-12</v>
      </c>
      <c r="CZ221" s="206">
        <v>0</v>
      </c>
      <c r="DA221" s="206">
        <v>0</v>
      </c>
      <c r="DB221" s="206">
        <v>0</v>
      </c>
      <c r="DC221" s="206">
        <v>0</v>
      </c>
      <c r="DD221" s="206">
        <v>0</v>
      </c>
      <c r="DE221" s="206">
        <v>0</v>
      </c>
      <c r="DF221" s="206">
        <v>0</v>
      </c>
      <c r="DG221" s="206">
        <v>0</v>
      </c>
      <c r="DH221" s="206">
        <v>0</v>
      </c>
      <c r="DI221" s="206">
        <v>-20063.9510063042</v>
      </c>
      <c r="DJ221" s="206">
        <v>0</v>
      </c>
      <c r="DK221" s="206">
        <v>0</v>
      </c>
      <c r="DL221" s="207">
        <v>-30650.704256498917</v>
      </c>
      <c r="DM221" s="343">
        <f t="shared" si="196"/>
        <v>-10586.753250194719</v>
      </c>
      <c r="DN221" s="317">
        <f t="shared" si="197"/>
        <v>-2470.2424250454324</v>
      </c>
      <c r="DO221" s="317" t="s">
        <v>419</v>
      </c>
      <c r="DP221" s="317"/>
      <c r="DQ221" s="208"/>
      <c r="DR221" s="209"/>
      <c r="DS221" s="209" t="s">
        <v>306</v>
      </c>
      <c r="DT221" s="205"/>
      <c r="DU221" s="206">
        <f t="shared" si="211"/>
        <v>-0.35289177500649399</v>
      </c>
      <c r="DV221" s="206">
        <f t="shared" si="212"/>
        <v>-2.1173506500389379</v>
      </c>
      <c r="DW221" s="206">
        <f t="shared" si="213"/>
        <v>-8.1165108251492821</v>
      </c>
      <c r="DX221" s="206">
        <f t="shared" si="214"/>
        <v>2.6649504716787338E-15</v>
      </c>
      <c r="DY221" s="206">
        <f t="shared" si="215"/>
        <v>7.4047827867194899E-16</v>
      </c>
      <c r="DZ221" s="206">
        <f t="shared" si="216"/>
        <v>0</v>
      </c>
      <c r="EA221" s="206">
        <f t="shared" si="217"/>
        <v>0</v>
      </c>
      <c r="EB221" s="206">
        <f t="shared" si="218"/>
        <v>-20.063951006304201</v>
      </c>
      <c r="EC221" s="206">
        <f t="shared" si="219"/>
        <v>0</v>
      </c>
      <c r="ED221" s="207">
        <f t="shared" si="209"/>
        <v>-30.650704256498912</v>
      </c>
      <c r="EE221" s="303">
        <f t="shared" si="220"/>
        <v>0</v>
      </c>
      <c r="EF221" s="306"/>
      <c r="EG221" s="314"/>
      <c r="EH221" s="101"/>
    </row>
    <row r="222" spans="1:138" s="126" customFormat="1" ht="15" hidden="1" customHeight="1" outlineLevel="2" x14ac:dyDescent="0.35">
      <c r="A222" s="37" t="s">
        <v>303</v>
      </c>
      <c r="B222" s="37">
        <v>7</v>
      </c>
      <c r="C222" s="38">
        <v>7.4</v>
      </c>
      <c r="D222" s="39"/>
      <c r="E222" s="208"/>
      <c r="F222" s="209"/>
      <c r="G222" s="209" t="s">
        <v>307</v>
      </c>
      <c r="H222" s="205"/>
      <c r="I222" s="206">
        <v>0</v>
      </c>
      <c r="J222" s="206">
        <v>0</v>
      </c>
      <c r="K222" s="206">
        <v>0</v>
      </c>
      <c r="L222" s="206">
        <v>0</v>
      </c>
      <c r="M222" s="206">
        <v>0</v>
      </c>
      <c r="N222" s="206">
        <v>0</v>
      </c>
      <c r="O222" s="206">
        <v>0</v>
      </c>
      <c r="P222" s="206">
        <v>0</v>
      </c>
      <c r="Q222" s="206">
        <v>0</v>
      </c>
      <c r="R222" s="206">
        <v>0</v>
      </c>
      <c r="S222" s="206">
        <v>0</v>
      </c>
      <c r="T222" s="206">
        <v>0</v>
      </c>
      <c r="U222" s="206">
        <v>0</v>
      </c>
      <c r="V222" s="206">
        <v>0</v>
      </c>
      <c r="W222" s="206">
        <v>0</v>
      </c>
      <c r="X222" s="206">
        <v>0</v>
      </c>
      <c r="Y222" s="206">
        <v>0</v>
      </c>
      <c r="Z222" s="206">
        <v>0</v>
      </c>
      <c r="AA222" s="206">
        <v>0</v>
      </c>
      <c r="AB222" s="206">
        <v>0</v>
      </c>
      <c r="AC222" s="206">
        <v>0</v>
      </c>
      <c r="AD222" s="206">
        <v>0</v>
      </c>
      <c r="AE222" s="206">
        <v>0</v>
      </c>
      <c r="AF222" s="206">
        <v>0</v>
      </c>
      <c r="AG222" s="206">
        <v>0</v>
      </c>
      <c r="AH222" s="206">
        <v>0</v>
      </c>
      <c r="AI222" s="206">
        <v>0</v>
      </c>
      <c r="AJ222" s="206">
        <v>0</v>
      </c>
      <c r="AK222" s="206">
        <v>0</v>
      </c>
      <c r="AL222" s="206">
        <v>0</v>
      </c>
      <c r="AM222" s="206">
        <v>0</v>
      </c>
      <c r="AN222" s="206">
        <v>0</v>
      </c>
      <c r="AO222" s="206">
        <v>0</v>
      </c>
      <c r="AP222" s="206">
        <v>0</v>
      </c>
      <c r="AQ222" s="206">
        <v>0</v>
      </c>
      <c r="AR222" s="206">
        <v>0</v>
      </c>
      <c r="AS222" s="206">
        <v>0</v>
      </c>
      <c r="AT222" s="206">
        <v>0</v>
      </c>
      <c r="AU222" s="206">
        <v>0</v>
      </c>
      <c r="AV222" s="206">
        <v>0</v>
      </c>
      <c r="AW222" s="206">
        <v>0</v>
      </c>
      <c r="AX222" s="206">
        <v>0</v>
      </c>
      <c r="AY222" s="206">
        <v>0</v>
      </c>
      <c r="AZ222" s="206">
        <v>0</v>
      </c>
      <c r="BA222" s="206">
        <v>0</v>
      </c>
      <c r="BB222" s="206">
        <v>0</v>
      </c>
      <c r="BC222" s="206">
        <v>0</v>
      </c>
      <c r="BD222" s="206">
        <v>0</v>
      </c>
      <c r="BE222" s="206">
        <v>0</v>
      </c>
      <c r="BF222" s="206">
        <v>0</v>
      </c>
      <c r="BG222" s="206">
        <v>0</v>
      </c>
      <c r="BH222" s="206">
        <v>0</v>
      </c>
      <c r="BI222" s="206">
        <v>0</v>
      </c>
      <c r="BJ222" s="206">
        <v>0</v>
      </c>
      <c r="BK222" s="206">
        <v>0</v>
      </c>
      <c r="BL222" s="206">
        <v>0</v>
      </c>
      <c r="BM222" s="206">
        <v>0</v>
      </c>
      <c r="BN222" s="206">
        <v>0</v>
      </c>
      <c r="BO222" s="206">
        <v>0</v>
      </c>
      <c r="BP222" s="206">
        <v>0</v>
      </c>
      <c r="BQ222" s="206">
        <v>0</v>
      </c>
      <c r="BR222" s="206">
        <v>0</v>
      </c>
      <c r="BS222" s="206">
        <v>0</v>
      </c>
      <c r="BT222" s="206">
        <v>0</v>
      </c>
      <c r="BU222" s="206">
        <v>0</v>
      </c>
      <c r="BV222" s="206">
        <v>0</v>
      </c>
      <c r="BW222" s="206">
        <v>0</v>
      </c>
      <c r="BX222" s="206">
        <v>0</v>
      </c>
      <c r="BY222" s="206">
        <v>0</v>
      </c>
      <c r="BZ222" s="206">
        <v>0</v>
      </c>
      <c r="CA222" s="206">
        <v>0</v>
      </c>
      <c r="CB222" s="206">
        <v>0</v>
      </c>
      <c r="CC222" s="206">
        <v>0</v>
      </c>
      <c r="CD222" s="206">
        <v>0</v>
      </c>
      <c r="CE222" s="206">
        <v>0</v>
      </c>
      <c r="CF222" s="206">
        <v>0</v>
      </c>
      <c r="CG222" s="206">
        <v>0</v>
      </c>
      <c r="CH222" s="206">
        <v>0</v>
      </c>
      <c r="CI222" s="206">
        <v>0</v>
      </c>
      <c r="CJ222" s="206">
        <v>0</v>
      </c>
      <c r="CK222" s="206">
        <v>0</v>
      </c>
      <c r="CL222" s="206">
        <v>0</v>
      </c>
      <c r="CM222" s="206">
        <v>0</v>
      </c>
      <c r="CN222" s="206">
        <v>0</v>
      </c>
      <c r="CO222" s="206">
        <v>0</v>
      </c>
      <c r="CP222" s="206">
        <v>0</v>
      </c>
      <c r="CQ222" s="206">
        <v>0</v>
      </c>
      <c r="CR222" s="206">
        <v>0</v>
      </c>
      <c r="CS222" s="206">
        <v>0</v>
      </c>
      <c r="CT222" s="206">
        <v>0</v>
      </c>
      <c r="CU222" s="206">
        <v>0</v>
      </c>
      <c r="CV222" s="206">
        <v>0</v>
      </c>
      <c r="CW222" s="206">
        <v>0</v>
      </c>
      <c r="CX222" s="206">
        <v>0</v>
      </c>
      <c r="CY222" s="206">
        <v>0</v>
      </c>
      <c r="CZ222" s="206">
        <v>0</v>
      </c>
      <c r="DA222" s="206">
        <v>0</v>
      </c>
      <c r="DB222" s="206">
        <v>0</v>
      </c>
      <c r="DC222" s="206">
        <v>0</v>
      </c>
      <c r="DD222" s="206">
        <v>0</v>
      </c>
      <c r="DE222" s="206">
        <v>0</v>
      </c>
      <c r="DF222" s="206">
        <v>0</v>
      </c>
      <c r="DG222" s="206">
        <v>0</v>
      </c>
      <c r="DH222" s="206">
        <v>0</v>
      </c>
      <c r="DI222" s="206">
        <v>0</v>
      </c>
      <c r="DJ222" s="206">
        <v>0</v>
      </c>
      <c r="DK222" s="206">
        <v>0</v>
      </c>
      <c r="DL222" s="207">
        <v>0</v>
      </c>
      <c r="DM222" s="343">
        <f t="shared" si="196"/>
        <v>0</v>
      </c>
      <c r="DN222" s="317">
        <f t="shared" si="197"/>
        <v>0</v>
      </c>
      <c r="DO222" s="317" t="s">
        <v>420</v>
      </c>
      <c r="DP222" s="317"/>
      <c r="DQ222" s="208"/>
      <c r="DR222" s="209"/>
      <c r="DS222" s="209" t="s">
        <v>307</v>
      </c>
      <c r="DT222" s="205"/>
      <c r="DU222" s="206">
        <f t="shared" si="211"/>
        <v>0</v>
      </c>
      <c r="DV222" s="206">
        <f t="shared" si="212"/>
        <v>0</v>
      </c>
      <c r="DW222" s="206">
        <f t="shared" si="213"/>
        <v>0</v>
      </c>
      <c r="DX222" s="206">
        <f t="shared" si="214"/>
        <v>0</v>
      </c>
      <c r="DY222" s="206">
        <f t="shared" si="215"/>
        <v>0</v>
      </c>
      <c r="DZ222" s="206">
        <f t="shared" si="216"/>
        <v>0</v>
      </c>
      <c r="EA222" s="206">
        <f t="shared" si="217"/>
        <v>0</v>
      </c>
      <c r="EB222" s="206">
        <f t="shared" si="218"/>
        <v>0</v>
      </c>
      <c r="EC222" s="206">
        <f t="shared" si="219"/>
        <v>0</v>
      </c>
      <c r="ED222" s="207">
        <f t="shared" si="209"/>
        <v>0</v>
      </c>
      <c r="EE222" s="303">
        <f t="shared" si="220"/>
        <v>0</v>
      </c>
      <c r="EF222" s="306"/>
      <c r="EG222" s="314"/>
      <c r="EH222" s="101"/>
    </row>
    <row r="223" spans="1:138" s="126" customFormat="1" ht="15" hidden="1" customHeight="1" outlineLevel="2" x14ac:dyDescent="0.35">
      <c r="A223" s="37" t="s">
        <v>303</v>
      </c>
      <c r="B223" s="37">
        <v>7</v>
      </c>
      <c r="C223" s="38">
        <v>7.5</v>
      </c>
      <c r="D223" s="39"/>
      <c r="E223" s="208"/>
      <c r="F223" s="209"/>
      <c r="G223" s="209" t="s">
        <v>308</v>
      </c>
      <c r="H223" s="205"/>
      <c r="I223" s="206">
        <v>0</v>
      </c>
      <c r="J223" s="206">
        <v>0</v>
      </c>
      <c r="K223" s="206">
        <v>0</v>
      </c>
      <c r="L223" s="206">
        <v>0</v>
      </c>
      <c r="M223" s="206">
        <v>0</v>
      </c>
      <c r="N223" s="206">
        <v>0</v>
      </c>
      <c r="O223" s="206">
        <v>0</v>
      </c>
      <c r="P223" s="206">
        <v>0</v>
      </c>
      <c r="Q223" s="206">
        <v>0</v>
      </c>
      <c r="R223" s="206">
        <v>0</v>
      </c>
      <c r="S223" s="206">
        <v>0</v>
      </c>
      <c r="T223" s="206">
        <v>0</v>
      </c>
      <c r="U223" s="206">
        <v>0</v>
      </c>
      <c r="V223" s="206">
        <v>0</v>
      </c>
      <c r="W223" s="206">
        <v>0</v>
      </c>
      <c r="X223" s="206">
        <v>0</v>
      </c>
      <c r="Y223" s="206">
        <v>0</v>
      </c>
      <c r="Z223" s="206">
        <v>0</v>
      </c>
      <c r="AA223" s="206">
        <v>0</v>
      </c>
      <c r="AB223" s="206">
        <v>0</v>
      </c>
      <c r="AC223" s="206">
        <v>0</v>
      </c>
      <c r="AD223" s="206">
        <v>0</v>
      </c>
      <c r="AE223" s="206">
        <v>0</v>
      </c>
      <c r="AF223" s="206">
        <v>0</v>
      </c>
      <c r="AG223" s="206">
        <v>0</v>
      </c>
      <c r="AH223" s="206">
        <v>0</v>
      </c>
      <c r="AI223" s="206">
        <v>0</v>
      </c>
      <c r="AJ223" s="206">
        <v>0</v>
      </c>
      <c r="AK223" s="206">
        <v>0</v>
      </c>
      <c r="AL223" s="206">
        <v>0</v>
      </c>
      <c r="AM223" s="206">
        <v>0</v>
      </c>
      <c r="AN223" s="206">
        <v>0</v>
      </c>
      <c r="AO223" s="206">
        <v>0</v>
      </c>
      <c r="AP223" s="206">
        <v>0</v>
      </c>
      <c r="AQ223" s="206">
        <v>0</v>
      </c>
      <c r="AR223" s="206">
        <v>0</v>
      </c>
      <c r="AS223" s="206">
        <v>0</v>
      </c>
      <c r="AT223" s="206">
        <v>0</v>
      </c>
      <c r="AU223" s="206">
        <v>0</v>
      </c>
      <c r="AV223" s="206">
        <v>0</v>
      </c>
      <c r="AW223" s="206">
        <v>0</v>
      </c>
      <c r="AX223" s="206">
        <v>0</v>
      </c>
      <c r="AY223" s="206">
        <v>0</v>
      </c>
      <c r="AZ223" s="206">
        <v>0</v>
      </c>
      <c r="BA223" s="206">
        <v>0</v>
      </c>
      <c r="BB223" s="206">
        <v>0</v>
      </c>
      <c r="BC223" s="206">
        <v>0</v>
      </c>
      <c r="BD223" s="206">
        <v>0</v>
      </c>
      <c r="BE223" s="206">
        <v>0</v>
      </c>
      <c r="BF223" s="206">
        <v>0</v>
      </c>
      <c r="BG223" s="206">
        <v>0</v>
      </c>
      <c r="BH223" s="206">
        <v>0</v>
      </c>
      <c r="BI223" s="206">
        <v>0</v>
      </c>
      <c r="BJ223" s="206">
        <v>0</v>
      </c>
      <c r="BK223" s="206">
        <v>0</v>
      </c>
      <c r="BL223" s="206">
        <v>0</v>
      </c>
      <c r="BM223" s="206">
        <v>0</v>
      </c>
      <c r="BN223" s="206">
        <v>0</v>
      </c>
      <c r="BO223" s="206">
        <v>0</v>
      </c>
      <c r="BP223" s="206">
        <v>0</v>
      </c>
      <c r="BQ223" s="206">
        <v>0</v>
      </c>
      <c r="BR223" s="206">
        <v>0</v>
      </c>
      <c r="BS223" s="206">
        <v>0</v>
      </c>
      <c r="BT223" s="206">
        <v>0</v>
      </c>
      <c r="BU223" s="206">
        <v>0</v>
      </c>
      <c r="BV223" s="206">
        <v>0</v>
      </c>
      <c r="BW223" s="206">
        <v>0</v>
      </c>
      <c r="BX223" s="206">
        <v>0</v>
      </c>
      <c r="BY223" s="206">
        <v>0</v>
      </c>
      <c r="BZ223" s="206">
        <v>0</v>
      </c>
      <c r="CA223" s="206">
        <v>0</v>
      </c>
      <c r="CB223" s="206">
        <v>0</v>
      </c>
      <c r="CC223" s="206">
        <v>0</v>
      </c>
      <c r="CD223" s="206">
        <v>0</v>
      </c>
      <c r="CE223" s="206">
        <v>0</v>
      </c>
      <c r="CF223" s="206">
        <v>0</v>
      </c>
      <c r="CG223" s="206">
        <v>0</v>
      </c>
      <c r="CH223" s="206">
        <v>0</v>
      </c>
      <c r="CI223" s="206">
        <v>0</v>
      </c>
      <c r="CJ223" s="206">
        <v>0</v>
      </c>
      <c r="CK223" s="206">
        <v>0</v>
      </c>
      <c r="CL223" s="206">
        <v>0</v>
      </c>
      <c r="CM223" s="206">
        <v>0</v>
      </c>
      <c r="CN223" s="206">
        <v>0</v>
      </c>
      <c r="CO223" s="206">
        <v>0</v>
      </c>
      <c r="CP223" s="206">
        <v>0</v>
      </c>
      <c r="CQ223" s="206">
        <v>0</v>
      </c>
      <c r="CR223" s="206">
        <v>0</v>
      </c>
      <c r="CS223" s="206">
        <v>0</v>
      </c>
      <c r="CT223" s="206">
        <v>0</v>
      </c>
      <c r="CU223" s="206">
        <v>0</v>
      </c>
      <c r="CV223" s="206">
        <v>0</v>
      </c>
      <c r="CW223" s="206">
        <v>0</v>
      </c>
      <c r="CX223" s="206">
        <v>0</v>
      </c>
      <c r="CY223" s="206">
        <v>0</v>
      </c>
      <c r="CZ223" s="206">
        <v>0</v>
      </c>
      <c r="DA223" s="206">
        <v>0</v>
      </c>
      <c r="DB223" s="206">
        <v>0</v>
      </c>
      <c r="DC223" s="206">
        <v>0</v>
      </c>
      <c r="DD223" s="206">
        <v>0</v>
      </c>
      <c r="DE223" s="206">
        <v>0</v>
      </c>
      <c r="DF223" s="206">
        <v>0</v>
      </c>
      <c r="DG223" s="206">
        <v>0</v>
      </c>
      <c r="DH223" s="206">
        <v>0</v>
      </c>
      <c r="DI223" s="206">
        <v>0</v>
      </c>
      <c r="DJ223" s="206">
        <v>0</v>
      </c>
      <c r="DK223" s="206">
        <v>0</v>
      </c>
      <c r="DL223" s="207">
        <v>0</v>
      </c>
      <c r="DM223" s="343">
        <f t="shared" si="196"/>
        <v>0</v>
      </c>
      <c r="DN223" s="317">
        <f t="shared" si="197"/>
        <v>0</v>
      </c>
      <c r="DO223" s="317" t="s">
        <v>420</v>
      </c>
      <c r="DP223" s="317"/>
      <c r="DQ223" s="208"/>
      <c r="DR223" s="209"/>
      <c r="DS223" s="209" t="s">
        <v>308</v>
      </c>
      <c r="DT223" s="205"/>
      <c r="DU223" s="206">
        <f t="shared" si="211"/>
        <v>0</v>
      </c>
      <c r="DV223" s="206">
        <f t="shared" si="212"/>
        <v>0</v>
      </c>
      <c r="DW223" s="206">
        <f t="shared" si="213"/>
        <v>0</v>
      </c>
      <c r="DX223" s="206">
        <f t="shared" si="214"/>
        <v>0</v>
      </c>
      <c r="DY223" s="206">
        <f t="shared" si="215"/>
        <v>0</v>
      </c>
      <c r="DZ223" s="206">
        <f t="shared" si="216"/>
        <v>0</v>
      </c>
      <c r="EA223" s="206">
        <f t="shared" si="217"/>
        <v>0</v>
      </c>
      <c r="EB223" s="206">
        <f t="shared" si="218"/>
        <v>0</v>
      </c>
      <c r="EC223" s="206">
        <f t="shared" si="219"/>
        <v>0</v>
      </c>
      <c r="ED223" s="207">
        <f t="shared" si="209"/>
        <v>0</v>
      </c>
      <c r="EE223" s="303">
        <f t="shared" si="220"/>
        <v>0</v>
      </c>
      <c r="EF223" s="306"/>
      <c r="EG223" s="314"/>
      <c r="EH223" s="101"/>
    </row>
    <row r="224" spans="1:138" s="126" customFormat="1" ht="15" hidden="1" customHeight="1" outlineLevel="2" x14ac:dyDescent="0.35">
      <c r="A224" s="37" t="s">
        <v>303</v>
      </c>
      <c r="B224" s="37">
        <v>7</v>
      </c>
      <c r="C224" s="38">
        <v>7.6</v>
      </c>
      <c r="D224" s="39"/>
      <c r="E224" s="208"/>
      <c r="F224" s="209"/>
      <c r="G224" s="209" t="s">
        <v>309</v>
      </c>
      <c r="H224" s="205"/>
      <c r="I224" s="206">
        <v>0</v>
      </c>
      <c r="J224" s="206">
        <v>0</v>
      </c>
      <c r="K224" s="206">
        <v>0</v>
      </c>
      <c r="L224" s="206">
        <v>0</v>
      </c>
      <c r="M224" s="206">
        <v>0</v>
      </c>
      <c r="N224" s="206">
        <v>0</v>
      </c>
      <c r="O224" s="206">
        <v>0</v>
      </c>
      <c r="P224" s="206">
        <v>0</v>
      </c>
      <c r="Q224" s="206">
        <v>0</v>
      </c>
      <c r="R224" s="206">
        <v>0</v>
      </c>
      <c r="S224" s="206">
        <v>0</v>
      </c>
      <c r="T224" s="206">
        <v>0</v>
      </c>
      <c r="U224" s="206">
        <v>0</v>
      </c>
      <c r="V224" s="206">
        <v>0</v>
      </c>
      <c r="W224" s="206">
        <v>0</v>
      </c>
      <c r="X224" s="206">
        <v>0</v>
      </c>
      <c r="Y224" s="206">
        <v>0</v>
      </c>
      <c r="Z224" s="206">
        <v>0</v>
      </c>
      <c r="AA224" s="206">
        <v>0</v>
      </c>
      <c r="AB224" s="206">
        <v>0</v>
      </c>
      <c r="AC224" s="206">
        <v>0</v>
      </c>
      <c r="AD224" s="206">
        <v>0</v>
      </c>
      <c r="AE224" s="206">
        <v>0</v>
      </c>
      <c r="AF224" s="206">
        <v>0</v>
      </c>
      <c r="AG224" s="206">
        <v>0</v>
      </c>
      <c r="AH224" s="206">
        <v>0</v>
      </c>
      <c r="AI224" s="206">
        <v>0</v>
      </c>
      <c r="AJ224" s="206">
        <v>0</v>
      </c>
      <c r="AK224" s="206">
        <v>0</v>
      </c>
      <c r="AL224" s="206">
        <v>0</v>
      </c>
      <c r="AM224" s="206">
        <v>0</v>
      </c>
      <c r="AN224" s="206">
        <v>0</v>
      </c>
      <c r="AO224" s="206">
        <v>0</v>
      </c>
      <c r="AP224" s="206">
        <v>0</v>
      </c>
      <c r="AQ224" s="206">
        <v>0</v>
      </c>
      <c r="AR224" s="206">
        <v>0</v>
      </c>
      <c r="AS224" s="206">
        <v>0</v>
      </c>
      <c r="AT224" s="206">
        <v>0</v>
      </c>
      <c r="AU224" s="206">
        <v>0</v>
      </c>
      <c r="AV224" s="206">
        <v>0</v>
      </c>
      <c r="AW224" s="206">
        <v>0</v>
      </c>
      <c r="AX224" s="206">
        <v>0</v>
      </c>
      <c r="AY224" s="206">
        <v>0</v>
      </c>
      <c r="AZ224" s="206">
        <v>0</v>
      </c>
      <c r="BA224" s="206">
        <v>0</v>
      </c>
      <c r="BB224" s="206">
        <v>0</v>
      </c>
      <c r="BC224" s="206">
        <v>0</v>
      </c>
      <c r="BD224" s="206">
        <v>0</v>
      </c>
      <c r="BE224" s="206">
        <v>0</v>
      </c>
      <c r="BF224" s="206">
        <v>0</v>
      </c>
      <c r="BG224" s="206">
        <v>0</v>
      </c>
      <c r="BH224" s="206">
        <v>0</v>
      </c>
      <c r="BI224" s="206">
        <v>0</v>
      </c>
      <c r="BJ224" s="206">
        <v>0</v>
      </c>
      <c r="BK224" s="206">
        <v>0</v>
      </c>
      <c r="BL224" s="206">
        <v>0</v>
      </c>
      <c r="BM224" s="206">
        <v>0</v>
      </c>
      <c r="BN224" s="206">
        <v>0</v>
      </c>
      <c r="BO224" s="206">
        <v>0</v>
      </c>
      <c r="BP224" s="206">
        <v>0</v>
      </c>
      <c r="BQ224" s="206">
        <v>0</v>
      </c>
      <c r="BR224" s="206">
        <v>0</v>
      </c>
      <c r="BS224" s="206">
        <v>0</v>
      </c>
      <c r="BT224" s="206">
        <v>0</v>
      </c>
      <c r="BU224" s="206">
        <v>0</v>
      </c>
      <c r="BV224" s="206">
        <v>0</v>
      </c>
      <c r="BW224" s="206">
        <v>0</v>
      </c>
      <c r="BX224" s="206">
        <v>0</v>
      </c>
      <c r="BY224" s="206">
        <v>0</v>
      </c>
      <c r="BZ224" s="206">
        <v>0</v>
      </c>
      <c r="CA224" s="206">
        <v>0</v>
      </c>
      <c r="CB224" s="206">
        <v>0</v>
      </c>
      <c r="CC224" s="206">
        <v>0</v>
      </c>
      <c r="CD224" s="206">
        <v>0</v>
      </c>
      <c r="CE224" s="206">
        <v>0</v>
      </c>
      <c r="CF224" s="206">
        <v>0</v>
      </c>
      <c r="CG224" s="206">
        <v>0</v>
      </c>
      <c r="CH224" s="206">
        <v>0</v>
      </c>
      <c r="CI224" s="206">
        <v>0</v>
      </c>
      <c r="CJ224" s="206">
        <v>0</v>
      </c>
      <c r="CK224" s="206">
        <v>0</v>
      </c>
      <c r="CL224" s="206">
        <v>0</v>
      </c>
      <c r="CM224" s="206">
        <v>0</v>
      </c>
      <c r="CN224" s="206">
        <v>0</v>
      </c>
      <c r="CO224" s="206">
        <v>0</v>
      </c>
      <c r="CP224" s="206">
        <v>0</v>
      </c>
      <c r="CQ224" s="206">
        <v>0</v>
      </c>
      <c r="CR224" s="206">
        <v>0</v>
      </c>
      <c r="CS224" s="206">
        <v>0</v>
      </c>
      <c r="CT224" s="206">
        <v>0</v>
      </c>
      <c r="CU224" s="206">
        <v>0</v>
      </c>
      <c r="CV224" s="206">
        <v>0</v>
      </c>
      <c r="CW224" s="206">
        <v>0</v>
      </c>
      <c r="CX224" s="206">
        <v>0</v>
      </c>
      <c r="CY224" s="206">
        <v>0</v>
      </c>
      <c r="CZ224" s="206">
        <v>0</v>
      </c>
      <c r="DA224" s="206">
        <v>0</v>
      </c>
      <c r="DB224" s="206">
        <v>0</v>
      </c>
      <c r="DC224" s="206">
        <v>0</v>
      </c>
      <c r="DD224" s="206">
        <v>0</v>
      </c>
      <c r="DE224" s="206">
        <v>0</v>
      </c>
      <c r="DF224" s="206">
        <v>0</v>
      </c>
      <c r="DG224" s="206">
        <v>0</v>
      </c>
      <c r="DH224" s="206">
        <v>0</v>
      </c>
      <c r="DI224" s="206">
        <v>0</v>
      </c>
      <c r="DJ224" s="206">
        <v>0</v>
      </c>
      <c r="DK224" s="206">
        <v>0</v>
      </c>
      <c r="DL224" s="207">
        <v>0</v>
      </c>
      <c r="DM224" s="343">
        <f t="shared" si="196"/>
        <v>0</v>
      </c>
      <c r="DN224" s="317">
        <f t="shared" si="197"/>
        <v>0</v>
      </c>
      <c r="DO224" s="317" t="s">
        <v>420</v>
      </c>
      <c r="DP224" s="317"/>
      <c r="DQ224" s="208"/>
      <c r="DR224" s="209"/>
      <c r="DS224" s="209" t="s">
        <v>309</v>
      </c>
      <c r="DT224" s="205"/>
      <c r="DU224" s="206">
        <f t="shared" si="211"/>
        <v>0</v>
      </c>
      <c r="DV224" s="206">
        <f t="shared" si="212"/>
        <v>0</v>
      </c>
      <c r="DW224" s="206">
        <f t="shared" si="213"/>
        <v>0</v>
      </c>
      <c r="DX224" s="206">
        <f t="shared" si="214"/>
        <v>0</v>
      </c>
      <c r="DY224" s="206">
        <f t="shared" si="215"/>
        <v>0</v>
      </c>
      <c r="DZ224" s="206">
        <f t="shared" si="216"/>
        <v>0</v>
      </c>
      <c r="EA224" s="206">
        <f t="shared" si="217"/>
        <v>0</v>
      </c>
      <c r="EB224" s="206">
        <f t="shared" si="218"/>
        <v>0</v>
      </c>
      <c r="EC224" s="206">
        <f t="shared" si="219"/>
        <v>0</v>
      </c>
      <c r="ED224" s="207">
        <f t="shared" si="209"/>
        <v>0</v>
      </c>
      <c r="EE224" s="303">
        <f t="shared" si="220"/>
        <v>0</v>
      </c>
      <c r="EF224" s="306"/>
      <c r="EG224" s="314"/>
      <c r="EH224" s="101"/>
    </row>
    <row r="225" spans="1:138" s="126" customFormat="1" ht="15" hidden="1" customHeight="1" outlineLevel="2" x14ac:dyDescent="0.35">
      <c r="A225" s="37" t="s">
        <v>303</v>
      </c>
      <c r="B225" s="37">
        <v>7</v>
      </c>
      <c r="C225" s="38">
        <v>7.7</v>
      </c>
      <c r="D225" s="39"/>
      <c r="E225" s="208"/>
      <c r="F225" s="209"/>
      <c r="G225" s="209" t="s">
        <v>310</v>
      </c>
      <c r="H225" s="205"/>
      <c r="I225" s="206">
        <v>0</v>
      </c>
      <c r="J225" s="206">
        <v>0</v>
      </c>
      <c r="K225" s="206">
        <v>0</v>
      </c>
      <c r="L225" s="206">
        <v>0</v>
      </c>
      <c r="M225" s="206">
        <v>0</v>
      </c>
      <c r="N225" s="206">
        <v>0</v>
      </c>
      <c r="O225" s="206">
        <v>0</v>
      </c>
      <c r="P225" s="206">
        <v>0</v>
      </c>
      <c r="Q225" s="206">
        <v>0</v>
      </c>
      <c r="R225" s="206">
        <v>0</v>
      </c>
      <c r="S225" s="206">
        <v>0</v>
      </c>
      <c r="T225" s="206">
        <v>0</v>
      </c>
      <c r="U225" s="206">
        <v>0</v>
      </c>
      <c r="V225" s="206">
        <v>0</v>
      </c>
      <c r="W225" s="206">
        <v>0</v>
      </c>
      <c r="X225" s="206">
        <v>0</v>
      </c>
      <c r="Y225" s="206">
        <v>0</v>
      </c>
      <c r="Z225" s="206">
        <v>0</v>
      </c>
      <c r="AA225" s="206">
        <v>0</v>
      </c>
      <c r="AB225" s="206">
        <v>0</v>
      </c>
      <c r="AC225" s="206">
        <v>0</v>
      </c>
      <c r="AD225" s="206">
        <v>0</v>
      </c>
      <c r="AE225" s="206">
        <v>0</v>
      </c>
      <c r="AF225" s="206">
        <v>0</v>
      </c>
      <c r="AG225" s="206">
        <v>0</v>
      </c>
      <c r="AH225" s="206">
        <v>0</v>
      </c>
      <c r="AI225" s="206">
        <v>0</v>
      </c>
      <c r="AJ225" s="206">
        <v>0</v>
      </c>
      <c r="AK225" s="206">
        <v>0</v>
      </c>
      <c r="AL225" s="206">
        <v>0</v>
      </c>
      <c r="AM225" s="206">
        <v>0</v>
      </c>
      <c r="AN225" s="206">
        <v>0</v>
      </c>
      <c r="AO225" s="206">
        <v>0</v>
      </c>
      <c r="AP225" s="206">
        <v>0</v>
      </c>
      <c r="AQ225" s="206">
        <v>0</v>
      </c>
      <c r="AR225" s="206">
        <v>0</v>
      </c>
      <c r="AS225" s="206">
        <v>0</v>
      </c>
      <c r="AT225" s="206">
        <v>0</v>
      </c>
      <c r="AU225" s="206">
        <v>0</v>
      </c>
      <c r="AV225" s="206">
        <v>0</v>
      </c>
      <c r="AW225" s="206">
        <v>0</v>
      </c>
      <c r="AX225" s="206">
        <v>0</v>
      </c>
      <c r="AY225" s="206">
        <v>0</v>
      </c>
      <c r="AZ225" s="206">
        <v>0</v>
      </c>
      <c r="BA225" s="206">
        <v>0</v>
      </c>
      <c r="BB225" s="206">
        <v>0</v>
      </c>
      <c r="BC225" s="206">
        <v>0</v>
      </c>
      <c r="BD225" s="206">
        <v>0</v>
      </c>
      <c r="BE225" s="206">
        <v>0</v>
      </c>
      <c r="BF225" s="206">
        <v>0</v>
      </c>
      <c r="BG225" s="206">
        <v>0</v>
      </c>
      <c r="BH225" s="206">
        <v>0</v>
      </c>
      <c r="BI225" s="206">
        <v>0</v>
      </c>
      <c r="BJ225" s="206">
        <v>0</v>
      </c>
      <c r="BK225" s="206">
        <v>0</v>
      </c>
      <c r="BL225" s="206">
        <v>0</v>
      </c>
      <c r="BM225" s="206">
        <v>0</v>
      </c>
      <c r="BN225" s="206">
        <v>0</v>
      </c>
      <c r="BO225" s="206">
        <v>0</v>
      </c>
      <c r="BP225" s="206">
        <v>0</v>
      </c>
      <c r="BQ225" s="206">
        <v>0</v>
      </c>
      <c r="BR225" s="206">
        <v>0</v>
      </c>
      <c r="BS225" s="206">
        <v>0</v>
      </c>
      <c r="BT225" s="206">
        <v>0</v>
      </c>
      <c r="BU225" s="206">
        <v>0</v>
      </c>
      <c r="BV225" s="206">
        <v>0</v>
      </c>
      <c r="BW225" s="206">
        <v>0</v>
      </c>
      <c r="BX225" s="206">
        <v>0</v>
      </c>
      <c r="BY225" s="206">
        <v>0</v>
      </c>
      <c r="BZ225" s="206">
        <v>0</v>
      </c>
      <c r="CA225" s="206">
        <v>0</v>
      </c>
      <c r="CB225" s="206">
        <v>0</v>
      </c>
      <c r="CC225" s="206">
        <v>0</v>
      </c>
      <c r="CD225" s="206">
        <v>0</v>
      </c>
      <c r="CE225" s="206">
        <v>0</v>
      </c>
      <c r="CF225" s="206">
        <v>0</v>
      </c>
      <c r="CG225" s="206">
        <v>0</v>
      </c>
      <c r="CH225" s="206">
        <v>0</v>
      </c>
      <c r="CI225" s="206">
        <v>0</v>
      </c>
      <c r="CJ225" s="206">
        <v>0</v>
      </c>
      <c r="CK225" s="206">
        <v>0</v>
      </c>
      <c r="CL225" s="206">
        <v>0</v>
      </c>
      <c r="CM225" s="206">
        <v>0</v>
      </c>
      <c r="CN225" s="206">
        <v>0</v>
      </c>
      <c r="CO225" s="206">
        <v>0</v>
      </c>
      <c r="CP225" s="206">
        <v>0</v>
      </c>
      <c r="CQ225" s="206">
        <v>0</v>
      </c>
      <c r="CR225" s="206">
        <v>0</v>
      </c>
      <c r="CS225" s="206">
        <v>0</v>
      </c>
      <c r="CT225" s="206">
        <v>0</v>
      </c>
      <c r="CU225" s="206">
        <v>0</v>
      </c>
      <c r="CV225" s="206">
        <v>0</v>
      </c>
      <c r="CW225" s="206">
        <v>0</v>
      </c>
      <c r="CX225" s="206">
        <v>0</v>
      </c>
      <c r="CY225" s="206">
        <v>0</v>
      </c>
      <c r="CZ225" s="206">
        <v>0</v>
      </c>
      <c r="DA225" s="206">
        <v>0</v>
      </c>
      <c r="DB225" s="206">
        <v>0</v>
      </c>
      <c r="DC225" s="206">
        <v>0</v>
      </c>
      <c r="DD225" s="206">
        <v>0</v>
      </c>
      <c r="DE225" s="206">
        <v>0</v>
      </c>
      <c r="DF225" s="206">
        <v>0</v>
      </c>
      <c r="DG225" s="206">
        <v>0</v>
      </c>
      <c r="DH225" s="206">
        <v>0</v>
      </c>
      <c r="DI225" s="206">
        <v>0</v>
      </c>
      <c r="DJ225" s="206">
        <v>0</v>
      </c>
      <c r="DK225" s="206">
        <v>0</v>
      </c>
      <c r="DL225" s="207">
        <v>0</v>
      </c>
      <c r="DM225" s="343">
        <f t="shared" si="196"/>
        <v>0</v>
      </c>
      <c r="DN225" s="317">
        <f t="shared" si="197"/>
        <v>0</v>
      </c>
      <c r="DO225" s="317" t="s">
        <v>420</v>
      </c>
      <c r="DP225" s="317"/>
      <c r="DQ225" s="208"/>
      <c r="DR225" s="209"/>
      <c r="DS225" s="209" t="s">
        <v>310</v>
      </c>
      <c r="DT225" s="205"/>
      <c r="DU225" s="206">
        <f t="shared" si="211"/>
        <v>0</v>
      </c>
      <c r="DV225" s="206">
        <f t="shared" si="212"/>
        <v>0</v>
      </c>
      <c r="DW225" s="206">
        <f t="shared" si="213"/>
        <v>0</v>
      </c>
      <c r="DX225" s="206">
        <f t="shared" si="214"/>
        <v>0</v>
      </c>
      <c r="DY225" s="206">
        <f t="shared" si="215"/>
        <v>0</v>
      </c>
      <c r="DZ225" s="206">
        <f t="shared" si="216"/>
        <v>0</v>
      </c>
      <c r="EA225" s="206">
        <f t="shared" si="217"/>
        <v>0</v>
      </c>
      <c r="EB225" s="206">
        <f t="shared" si="218"/>
        <v>0</v>
      </c>
      <c r="EC225" s="206">
        <f t="shared" si="219"/>
        <v>0</v>
      </c>
      <c r="ED225" s="207">
        <f t="shared" si="209"/>
        <v>0</v>
      </c>
      <c r="EE225" s="303">
        <f t="shared" si="220"/>
        <v>0</v>
      </c>
      <c r="EF225" s="306"/>
      <c r="EG225" s="314"/>
      <c r="EH225" s="101"/>
    </row>
    <row r="226" spans="1:138" s="126" customFormat="1" ht="15" hidden="1" customHeight="1" outlineLevel="2" x14ac:dyDescent="0.35">
      <c r="A226" s="37" t="s">
        <v>303</v>
      </c>
      <c r="B226" s="37">
        <v>7</v>
      </c>
      <c r="C226" s="38">
        <v>7.8</v>
      </c>
      <c r="D226" s="39"/>
      <c r="E226" s="208"/>
      <c r="F226" s="209"/>
      <c r="G226" s="209" t="s">
        <v>311</v>
      </c>
      <c r="H226" s="205"/>
      <c r="I226" s="206">
        <v>0</v>
      </c>
      <c r="J226" s="206">
        <v>0</v>
      </c>
      <c r="K226" s="206">
        <v>0</v>
      </c>
      <c r="L226" s="206">
        <v>0</v>
      </c>
      <c r="M226" s="206">
        <v>0</v>
      </c>
      <c r="N226" s="206">
        <v>0</v>
      </c>
      <c r="O226" s="206">
        <v>0</v>
      </c>
      <c r="P226" s="206">
        <v>0</v>
      </c>
      <c r="Q226" s="206">
        <v>0</v>
      </c>
      <c r="R226" s="206">
        <v>0</v>
      </c>
      <c r="S226" s="206">
        <v>0</v>
      </c>
      <c r="T226" s="206">
        <v>0</v>
      </c>
      <c r="U226" s="206">
        <v>0</v>
      </c>
      <c r="V226" s="206">
        <v>0</v>
      </c>
      <c r="W226" s="206">
        <v>0</v>
      </c>
      <c r="X226" s="206">
        <v>0</v>
      </c>
      <c r="Y226" s="206">
        <v>0</v>
      </c>
      <c r="Z226" s="206">
        <v>0</v>
      </c>
      <c r="AA226" s="206">
        <v>0</v>
      </c>
      <c r="AB226" s="206">
        <v>0</v>
      </c>
      <c r="AC226" s="206">
        <v>0</v>
      </c>
      <c r="AD226" s="206">
        <v>0</v>
      </c>
      <c r="AE226" s="206">
        <v>0</v>
      </c>
      <c r="AF226" s="206">
        <v>0</v>
      </c>
      <c r="AG226" s="206">
        <v>0</v>
      </c>
      <c r="AH226" s="206">
        <v>0</v>
      </c>
      <c r="AI226" s="206">
        <v>0</v>
      </c>
      <c r="AJ226" s="206">
        <v>0</v>
      </c>
      <c r="AK226" s="206">
        <v>0</v>
      </c>
      <c r="AL226" s="206">
        <v>0</v>
      </c>
      <c r="AM226" s="206">
        <v>0</v>
      </c>
      <c r="AN226" s="206">
        <v>0</v>
      </c>
      <c r="AO226" s="206">
        <v>0</v>
      </c>
      <c r="AP226" s="206">
        <v>0</v>
      </c>
      <c r="AQ226" s="206">
        <v>0</v>
      </c>
      <c r="AR226" s="206">
        <v>0</v>
      </c>
      <c r="AS226" s="206">
        <v>0</v>
      </c>
      <c r="AT226" s="206">
        <v>0</v>
      </c>
      <c r="AU226" s="206">
        <v>0</v>
      </c>
      <c r="AV226" s="206">
        <v>0</v>
      </c>
      <c r="AW226" s="206">
        <v>0</v>
      </c>
      <c r="AX226" s="206">
        <v>0</v>
      </c>
      <c r="AY226" s="206">
        <v>0</v>
      </c>
      <c r="AZ226" s="206">
        <v>0</v>
      </c>
      <c r="BA226" s="206">
        <v>0</v>
      </c>
      <c r="BB226" s="206">
        <v>0</v>
      </c>
      <c r="BC226" s="206">
        <v>0</v>
      </c>
      <c r="BD226" s="206">
        <v>0</v>
      </c>
      <c r="BE226" s="206">
        <v>0</v>
      </c>
      <c r="BF226" s="206">
        <v>0</v>
      </c>
      <c r="BG226" s="206">
        <v>0</v>
      </c>
      <c r="BH226" s="206">
        <v>0</v>
      </c>
      <c r="BI226" s="206">
        <v>0</v>
      </c>
      <c r="BJ226" s="206">
        <v>0</v>
      </c>
      <c r="BK226" s="206">
        <v>0</v>
      </c>
      <c r="BL226" s="206">
        <v>0</v>
      </c>
      <c r="BM226" s="206">
        <v>0</v>
      </c>
      <c r="BN226" s="206">
        <v>0</v>
      </c>
      <c r="BO226" s="206">
        <v>0</v>
      </c>
      <c r="BP226" s="206">
        <v>0</v>
      </c>
      <c r="BQ226" s="206">
        <v>0</v>
      </c>
      <c r="BR226" s="206">
        <v>0</v>
      </c>
      <c r="BS226" s="206">
        <v>0</v>
      </c>
      <c r="BT226" s="206">
        <v>0</v>
      </c>
      <c r="BU226" s="206">
        <v>0</v>
      </c>
      <c r="BV226" s="206">
        <v>0</v>
      </c>
      <c r="BW226" s="206">
        <v>0</v>
      </c>
      <c r="BX226" s="206">
        <v>0</v>
      </c>
      <c r="BY226" s="206">
        <v>0</v>
      </c>
      <c r="BZ226" s="206">
        <v>0</v>
      </c>
      <c r="CA226" s="206">
        <v>0</v>
      </c>
      <c r="CB226" s="206">
        <v>0</v>
      </c>
      <c r="CC226" s="206">
        <v>0</v>
      </c>
      <c r="CD226" s="206">
        <v>0</v>
      </c>
      <c r="CE226" s="206">
        <v>0</v>
      </c>
      <c r="CF226" s="206">
        <v>0</v>
      </c>
      <c r="CG226" s="206">
        <v>0</v>
      </c>
      <c r="CH226" s="206">
        <v>0</v>
      </c>
      <c r="CI226" s="206">
        <v>0</v>
      </c>
      <c r="CJ226" s="206">
        <v>0</v>
      </c>
      <c r="CK226" s="206">
        <v>0</v>
      </c>
      <c r="CL226" s="206">
        <v>0</v>
      </c>
      <c r="CM226" s="206">
        <v>0</v>
      </c>
      <c r="CN226" s="206">
        <v>0</v>
      </c>
      <c r="CO226" s="206">
        <v>0</v>
      </c>
      <c r="CP226" s="206">
        <v>0</v>
      </c>
      <c r="CQ226" s="206">
        <v>0</v>
      </c>
      <c r="CR226" s="206">
        <v>0</v>
      </c>
      <c r="CS226" s="206">
        <v>0</v>
      </c>
      <c r="CT226" s="206">
        <v>0</v>
      </c>
      <c r="CU226" s="206">
        <v>0</v>
      </c>
      <c r="CV226" s="206">
        <v>0</v>
      </c>
      <c r="CW226" s="206">
        <v>0</v>
      </c>
      <c r="CX226" s="206">
        <v>0</v>
      </c>
      <c r="CY226" s="206">
        <v>0</v>
      </c>
      <c r="CZ226" s="206">
        <v>0</v>
      </c>
      <c r="DA226" s="206">
        <v>0</v>
      </c>
      <c r="DB226" s="206">
        <v>0</v>
      </c>
      <c r="DC226" s="206">
        <v>0</v>
      </c>
      <c r="DD226" s="206">
        <v>0</v>
      </c>
      <c r="DE226" s="206">
        <v>0</v>
      </c>
      <c r="DF226" s="206">
        <v>0</v>
      </c>
      <c r="DG226" s="206">
        <v>0</v>
      </c>
      <c r="DH226" s="206">
        <v>0</v>
      </c>
      <c r="DI226" s="206">
        <v>0</v>
      </c>
      <c r="DJ226" s="206">
        <v>0</v>
      </c>
      <c r="DK226" s="206">
        <v>0</v>
      </c>
      <c r="DL226" s="207">
        <v>0</v>
      </c>
      <c r="DM226" s="343">
        <f t="shared" si="196"/>
        <v>0</v>
      </c>
      <c r="DN226" s="317">
        <f t="shared" si="197"/>
        <v>0</v>
      </c>
      <c r="DO226" s="317" t="s">
        <v>420</v>
      </c>
      <c r="DP226" s="317"/>
      <c r="DQ226" s="208"/>
      <c r="DR226" s="209"/>
      <c r="DS226" s="209" t="s">
        <v>311</v>
      </c>
      <c r="DT226" s="205"/>
      <c r="DU226" s="206">
        <f t="shared" si="211"/>
        <v>0</v>
      </c>
      <c r="DV226" s="206">
        <f t="shared" si="212"/>
        <v>0</v>
      </c>
      <c r="DW226" s="206">
        <f t="shared" si="213"/>
        <v>0</v>
      </c>
      <c r="DX226" s="206">
        <f t="shared" si="214"/>
        <v>0</v>
      </c>
      <c r="DY226" s="206">
        <f t="shared" si="215"/>
        <v>0</v>
      </c>
      <c r="DZ226" s="206">
        <f t="shared" si="216"/>
        <v>0</v>
      </c>
      <c r="EA226" s="206">
        <f t="shared" si="217"/>
        <v>0</v>
      </c>
      <c r="EB226" s="206">
        <f t="shared" si="218"/>
        <v>0</v>
      </c>
      <c r="EC226" s="206">
        <f t="shared" si="219"/>
        <v>0</v>
      </c>
      <c r="ED226" s="207">
        <f t="shared" si="209"/>
        <v>0</v>
      </c>
      <c r="EE226" s="303">
        <f t="shared" si="220"/>
        <v>0</v>
      </c>
      <c r="EF226" s="306"/>
      <c r="EG226" s="314"/>
      <c r="EH226" s="101"/>
    </row>
    <row r="227" spans="1:138" s="126" customFormat="1" ht="15" hidden="1" customHeight="1" outlineLevel="2" x14ac:dyDescent="0.35">
      <c r="A227" s="127" t="s">
        <v>303</v>
      </c>
      <c r="B227" s="127">
        <v>8</v>
      </c>
      <c r="C227" s="128"/>
      <c r="D227" s="129"/>
      <c r="E227" s="210"/>
      <c r="F227" s="211" t="s">
        <v>314</v>
      </c>
      <c r="G227" s="211"/>
      <c r="H227" s="212"/>
      <c r="I227" s="213">
        <v>0</v>
      </c>
      <c r="J227" s="213">
        <v>0</v>
      </c>
      <c r="K227" s="213">
        <v>0</v>
      </c>
      <c r="L227" s="213">
        <v>0</v>
      </c>
      <c r="M227" s="213">
        <v>0</v>
      </c>
      <c r="N227" s="213">
        <v>0</v>
      </c>
      <c r="O227" s="213">
        <v>0</v>
      </c>
      <c r="P227" s="213">
        <v>0</v>
      </c>
      <c r="Q227" s="213">
        <v>0</v>
      </c>
      <c r="R227" s="213">
        <v>0</v>
      </c>
      <c r="S227" s="213">
        <v>0</v>
      </c>
      <c r="T227" s="213">
        <v>0</v>
      </c>
      <c r="U227" s="213">
        <v>0</v>
      </c>
      <c r="V227" s="213">
        <v>0</v>
      </c>
      <c r="W227" s="213">
        <v>0</v>
      </c>
      <c r="X227" s="213">
        <v>0</v>
      </c>
      <c r="Y227" s="213">
        <v>0</v>
      </c>
      <c r="Z227" s="213">
        <v>0</v>
      </c>
      <c r="AA227" s="213">
        <v>0</v>
      </c>
      <c r="AB227" s="213">
        <v>0</v>
      </c>
      <c r="AC227" s="213">
        <v>0</v>
      </c>
      <c r="AD227" s="213">
        <v>0</v>
      </c>
      <c r="AE227" s="213">
        <v>0</v>
      </c>
      <c r="AF227" s="213">
        <v>0</v>
      </c>
      <c r="AG227" s="213">
        <v>0</v>
      </c>
      <c r="AH227" s="213">
        <v>0</v>
      </c>
      <c r="AI227" s="213">
        <v>0</v>
      </c>
      <c r="AJ227" s="213">
        <v>0</v>
      </c>
      <c r="AK227" s="213">
        <v>0</v>
      </c>
      <c r="AL227" s="213">
        <v>0</v>
      </c>
      <c r="AM227" s="213">
        <v>0</v>
      </c>
      <c r="AN227" s="213">
        <v>0</v>
      </c>
      <c r="AO227" s="213">
        <v>0</v>
      </c>
      <c r="AP227" s="213">
        <v>0</v>
      </c>
      <c r="AQ227" s="213">
        <v>0</v>
      </c>
      <c r="AR227" s="213">
        <v>0</v>
      </c>
      <c r="AS227" s="213">
        <v>0</v>
      </c>
      <c r="AT227" s="213">
        <v>0</v>
      </c>
      <c r="AU227" s="213">
        <v>0</v>
      </c>
      <c r="AV227" s="213">
        <v>0</v>
      </c>
      <c r="AW227" s="213">
        <v>0</v>
      </c>
      <c r="AX227" s="213">
        <v>0</v>
      </c>
      <c r="AY227" s="213">
        <v>0</v>
      </c>
      <c r="AZ227" s="213">
        <v>0</v>
      </c>
      <c r="BA227" s="213">
        <v>0</v>
      </c>
      <c r="BB227" s="213">
        <v>0</v>
      </c>
      <c r="BC227" s="213">
        <v>0</v>
      </c>
      <c r="BD227" s="213">
        <v>0</v>
      </c>
      <c r="BE227" s="213">
        <v>0</v>
      </c>
      <c r="BF227" s="213">
        <v>0</v>
      </c>
      <c r="BG227" s="213">
        <v>0</v>
      </c>
      <c r="BH227" s="213">
        <v>0</v>
      </c>
      <c r="BI227" s="213">
        <v>0</v>
      </c>
      <c r="BJ227" s="213">
        <v>0</v>
      </c>
      <c r="BK227" s="213">
        <v>0</v>
      </c>
      <c r="BL227" s="213">
        <v>0</v>
      </c>
      <c r="BM227" s="213">
        <v>0</v>
      </c>
      <c r="BN227" s="213">
        <v>0</v>
      </c>
      <c r="BO227" s="213">
        <v>0</v>
      </c>
      <c r="BP227" s="213">
        <v>0</v>
      </c>
      <c r="BQ227" s="213">
        <v>0</v>
      </c>
      <c r="BR227" s="213">
        <v>0</v>
      </c>
      <c r="BS227" s="213">
        <v>0</v>
      </c>
      <c r="BT227" s="213">
        <v>0</v>
      </c>
      <c r="BU227" s="213">
        <v>0</v>
      </c>
      <c r="BV227" s="213">
        <v>0</v>
      </c>
      <c r="BW227" s="213">
        <v>0</v>
      </c>
      <c r="BX227" s="213">
        <v>0</v>
      </c>
      <c r="BY227" s="213">
        <v>0</v>
      </c>
      <c r="BZ227" s="213">
        <v>0</v>
      </c>
      <c r="CA227" s="213">
        <v>0</v>
      </c>
      <c r="CB227" s="213">
        <v>0</v>
      </c>
      <c r="CC227" s="213">
        <v>0</v>
      </c>
      <c r="CD227" s="213">
        <v>0</v>
      </c>
      <c r="CE227" s="213">
        <v>0</v>
      </c>
      <c r="CF227" s="213">
        <v>0</v>
      </c>
      <c r="CG227" s="213">
        <v>0</v>
      </c>
      <c r="CH227" s="213">
        <v>0</v>
      </c>
      <c r="CI227" s="213">
        <v>0</v>
      </c>
      <c r="CJ227" s="213">
        <v>0</v>
      </c>
      <c r="CK227" s="213">
        <v>0</v>
      </c>
      <c r="CL227" s="213">
        <v>0</v>
      </c>
      <c r="CM227" s="213">
        <v>0</v>
      </c>
      <c r="CN227" s="213">
        <v>0</v>
      </c>
      <c r="CO227" s="213">
        <v>0</v>
      </c>
      <c r="CP227" s="213">
        <v>0</v>
      </c>
      <c r="CQ227" s="213">
        <v>0</v>
      </c>
      <c r="CR227" s="213">
        <v>0</v>
      </c>
      <c r="CS227" s="213">
        <v>0</v>
      </c>
      <c r="CT227" s="213">
        <v>0</v>
      </c>
      <c r="CU227" s="213">
        <v>0</v>
      </c>
      <c r="CV227" s="213">
        <v>0</v>
      </c>
      <c r="CW227" s="213">
        <v>0</v>
      </c>
      <c r="CX227" s="213">
        <v>0</v>
      </c>
      <c r="CY227" s="213">
        <v>0</v>
      </c>
      <c r="CZ227" s="213">
        <v>0</v>
      </c>
      <c r="DA227" s="213">
        <v>0</v>
      </c>
      <c r="DB227" s="213">
        <v>0</v>
      </c>
      <c r="DC227" s="213">
        <v>0</v>
      </c>
      <c r="DD227" s="213">
        <v>0</v>
      </c>
      <c r="DE227" s="213">
        <v>0</v>
      </c>
      <c r="DF227" s="213">
        <v>0</v>
      </c>
      <c r="DG227" s="213">
        <v>0</v>
      </c>
      <c r="DH227" s="213">
        <v>0</v>
      </c>
      <c r="DI227" s="213">
        <v>0</v>
      </c>
      <c r="DJ227" s="213">
        <v>0</v>
      </c>
      <c r="DK227" s="213">
        <v>0</v>
      </c>
      <c r="DL227" s="214">
        <v>0</v>
      </c>
      <c r="DM227" s="343">
        <f t="shared" si="196"/>
        <v>0</v>
      </c>
      <c r="DN227" s="317">
        <f t="shared" si="197"/>
        <v>0</v>
      </c>
      <c r="DO227" s="317"/>
      <c r="DP227" s="317"/>
      <c r="DQ227" s="210"/>
      <c r="DR227" s="211" t="s">
        <v>314</v>
      </c>
      <c r="DS227" s="211"/>
      <c r="DT227" s="212"/>
      <c r="DU227" s="213">
        <f>SUM(DU228:DU235)</f>
        <v>0</v>
      </c>
      <c r="DV227" s="213">
        <f t="shared" ref="DV227:EC227" si="221">SUM(DV228:DV235)</f>
        <v>0</v>
      </c>
      <c r="DW227" s="213">
        <f t="shared" si="221"/>
        <v>0</v>
      </c>
      <c r="DX227" s="213">
        <f t="shared" si="221"/>
        <v>0</v>
      </c>
      <c r="DY227" s="213">
        <f t="shared" si="221"/>
        <v>0</v>
      </c>
      <c r="DZ227" s="213">
        <f t="shared" si="221"/>
        <v>0</v>
      </c>
      <c r="EA227" s="213">
        <f t="shared" si="221"/>
        <v>0</v>
      </c>
      <c r="EB227" s="213">
        <f t="shared" si="221"/>
        <v>0</v>
      </c>
      <c r="EC227" s="213">
        <f t="shared" si="221"/>
        <v>0</v>
      </c>
      <c r="ED227" s="214">
        <f t="shared" si="209"/>
        <v>0</v>
      </c>
      <c r="EE227" s="305"/>
      <c r="EF227" s="306"/>
      <c r="EG227" s="314"/>
      <c r="EH227" s="101"/>
    </row>
    <row r="228" spans="1:138" s="126" customFormat="1" ht="15" hidden="1" customHeight="1" outlineLevel="2" x14ac:dyDescent="0.35">
      <c r="A228" s="37" t="s">
        <v>303</v>
      </c>
      <c r="B228" s="37">
        <v>8</v>
      </c>
      <c r="C228" s="38">
        <v>8.1</v>
      </c>
      <c r="D228" s="39"/>
      <c r="E228" s="208"/>
      <c r="F228" s="209"/>
      <c r="G228" s="209" t="s">
        <v>304</v>
      </c>
      <c r="H228" s="205"/>
      <c r="I228" s="206">
        <v>0</v>
      </c>
      <c r="J228" s="206">
        <v>0</v>
      </c>
      <c r="K228" s="206">
        <v>0</v>
      </c>
      <c r="L228" s="206">
        <v>0</v>
      </c>
      <c r="M228" s="206">
        <v>0</v>
      </c>
      <c r="N228" s="206">
        <v>0</v>
      </c>
      <c r="O228" s="206">
        <v>0</v>
      </c>
      <c r="P228" s="206">
        <v>0</v>
      </c>
      <c r="Q228" s="206">
        <v>0</v>
      </c>
      <c r="R228" s="206">
        <v>0</v>
      </c>
      <c r="S228" s="206">
        <v>0</v>
      </c>
      <c r="T228" s="206">
        <v>0</v>
      </c>
      <c r="U228" s="206">
        <v>0</v>
      </c>
      <c r="V228" s="206">
        <v>0</v>
      </c>
      <c r="W228" s="206">
        <v>0</v>
      </c>
      <c r="X228" s="206">
        <v>0</v>
      </c>
      <c r="Y228" s="206">
        <v>0</v>
      </c>
      <c r="Z228" s="206">
        <v>0</v>
      </c>
      <c r="AA228" s="206">
        <v>0</v>
      </c>
      <c r="AB228" s="206">
        <v>0</v>
      </c>
      <c r="AC228" s="206">
        <v>0</v>
      </c>
      <c r="AD228" s="206">
        <v>0</v>
      </c>
      <c r="AE228" s="206">
        <v>0</v>
      </c>
      <c r="AF228" s="206">
        <v>0</v>
      </c>
      <c r="AG228" s="206">
        <v>0</v>
      </c>
      <c r="AH228" s="206">
        <v>0</v>
      </c>
      <c r="AI228" s="206">
        <v>0</v>
      </c>
      <c r="AJ228" s="206">
        <v>0</v>
      </c>
      <c r="AK228" s="206">
        <v>0</v>
      </c>
      <c r="AL228" s="206">
        <v>0</v>
      </c>
      <c r="AM228" s="206">
        <v>0</v>
      </c>
      <c r="AN228" s="206">
        <v>0</v>
      </c>
      <c r="AO228" s="206">
        <v>0</v>
      </c>
      <c r="AP228" s="206">
        <v>0</v>
      </c>
      <c r="AQ228" s="206">
        <v>0</v>
      </c>
      <c r="AR228" s="206">
        <v>0</v>
      </c>
      <c r="AS228" s="206">
        <v>0</v>
      </c>
      <c r="AT228" s="206">
        <v>0</v>
      </c>
      <c r="AU228" s="206">
        <v>0</v>
      </c>
      <c r="AV228" s="206">
        <v>0</v>
      </c>
      <c r="AW228" s="206">
        <v>0</v>
      </c>
      <c r="AX228" s="206">
        <v>0</v>
      </c>
      <c r="AY228" s="206">
        <v>0</v>
      </c>
      <c r="AZ228" s="206">
        <v>0</v>
      </c>
      <c r="BA228" s="206">
        <v>0</v>
      </c>
      <c r="BB228" s="206">
        <v>0</v>
      </c>
      <c r="BC228" s="206">
        <v>0</v>
      </c>
      <c r="BD228" s="206">
        <v>0</v>
      </c>
      <c r="BE228" s="206">
        <v>0</v>
      </c>
      <c r="BF228" s="206">
        <v>0</v>
      </c>
      <c r="BG228" s="206">
        <v>0</v>
      </c>
      <c r="BH228" s="206">
        <v>0</v>
      </c>
      <c r="BI228" s="206">
        <v>0</v>
      </c>
      <c r="BJ228" s="206">
        <v>0</v>
      </c>
      <c r="BK228" s="206">
        <v>0</v>
      </c>
      <c r="BL228" s="206">
        <v>0</v>
      </c>
      <c r="BM228" s="206">
        <v>0</v>
      </c>
      <c r="BN228" s="206">
        <v>0</v>
      </c>
      <c r="BO228" s="206">
        <v>0</v>
      </c>
      <c r="BP228" s="206">
        <v>0</v>
      </c>
      <c r="BQ228" s="206">
        <v>0</v>
      </c>
      <c r="BR228" s="206">
        <v>0</v>
      </c>
      <c r="BS228" s="206">
        <v>0</v>
      </c>
      <c r="BT228" s="206">
        <v>0</v>
      </c>
      <c r="BU228" s="206">
        <v>0</v>
      </c>
      <c r="BV228" s="206">
        <v>0</v>
      </c>
      <c r="BW228" s="206">
        <v>0</v>
      </c>
      <c r="BX228" s="206">
        <v>0</v>
      </c>
      <c r="BY228" s="206">
        <v>0</v>
      </c>
      <c r="BZ228" s="206">
        <v>0</v>
      </c>
      <c r="CA228" s="206">
        <v>0</v>
      </c>
      <c r="CB228" s="206">
        <v>0</v>
      </c>
      <c r="CC228" s="206">
        <v>0</v>
      </c>
      <c r="CD228" s="206">
        <v>0</v>
      </c>
      <c r="CE228" s="206">
        <v>0</v>
      </c>
      <c r="CF228" s="206">
        <v>0</v>
      </c>
      <c r="CG228" s="206">
        <v>0</v>
      </c>
      <c r="CH228" s="206">
        <v>0</v>
      </c>
      <c r="CI228" s="206">
        <v>0</v>
      </c>
      <c r="CJ228" s="206">
        <v>0</v>
      </c>
      <c r="CK228" s="206">
        <v>0</v>
      </c>
      <c r="CL228" s="206">
        <v>0</v>
      </c>
      <c r="CM228" s="206">
        <v>0</v>
      </c>
      <c r="CN228" s="206">
        <v>0</v>
      </c>
      <c r="CO228" s="206">
        <v>0</v>
      </c>
      <c r="CP228" s="206">
        <v>0</v>
      </c>
      <c r="CQ228" s="206">
        <v>0</v>
      </c>
      <c r="CR228" s="206">
        <v>0</v>
      </c>
      <c r="CS228" s="206">
        <v>0</v>
      </c>
      <c r="CT228" s="206">
        <v>0</v>
      </c>
      <c r="CU228" s="206">
        <v>0</v>
      </c>
      <c r="CV228" s="206">
        <v>0</v>
      </c>
      <c r="CW228" s="206">
        <v>0</v>
      </c>
      <c r="CX228" s="206">
        <v>0</v>
      </c>
      <c r="CY228" s="206">
        <v>0</v>
      </c>
      <c r="CZ228" s="206">
        <v>0</v>
      </c>
      <c r="DA228" s="206">
        <v>0</v>
      </c>
      <c r="DB228" s="206">
        <v>0</v>
      </c>
      <c r="DC228" s="206">
        <v>0</v>
      </c>
      <c r="DD228" s="206">
        <v>0</v>
      </c>
      <c r="DE228" s="206">
        <v>0</v>
      </c>
      <c r="DF228" s="206">
        <v>0</v>
      </c>
      <c r="DG228" s="206">
        <v>0</v>
      </c>
      <c r="DH228" s="206">
        <v>0</v>
      </c>
      <c r="DI228" s="206">
        <v>0</v>
      </c>
      <c r="DJ228" s="206">
        <v>0</v>
      </c>
      <c r="DK228" s="206">
        <v>0</v>
      </c>
      <c r="DL228" s="207">
        <v>0</v>
      </c>
      <c r="DM228" s="343">
        <f t="shared" si="196"/>
        <v>0</v>
      </c>
      <c r="DN228" s="317">
        <f t="shared" si="197"/>
        <v>0</v>
      </c>
      <c r="DO228" s="317" t="s">
        <v>420</v>
      </c>
      <c r="DP228" s="317"/>
      <c r="DQ228" s="208"/>
      <c r="DR228" s="209"/>
      <c r="DS228" s="209" t="s">
        <v>304</v>
      </c>
      <c r="DT228" s="205"/>
      <c r="DU228" s="206">
        <f t="shared" ref="DU228:DU235" si="222">I228/$DQ$4</f>
        <v>0</v>
      </c>
      <c r="DV228" s="206">
        <f t="shared" ref="DV228:DV235" si="223">SUM(J228:O228)/$DQ$4</f>
        <v>0</v>
      </c>
      <c r="DW228" s="206">
        <f t="shared" ref="DW228:DW235" si="224">SUM(P228:AL228)/$DQ$4</f>
        <v>0</v>
      </c>
      <c r="DX228" s="206">
        <f t="shared" ref="DX228:DX235" si="225">SUM(AM228:CT228)/$DQ$4</f>
        <v>0</v>
      </c>
      <c r="DY228" s="206">
        <f t="shared" ref="DY228:DY235" si="226">SUM(CU228:CY228)/$DQ$4</f>
        <v>0</v>
      </c>
      <c r="DZ228" s="206">
        <f t="shared" ref="DZ228:DZ235" si="227">SUM(CZ228:DE228)/$DQ$4</f>
        <v>0</v>
      </c>
      <c r="EA228" s="206">
        <f t="shared" ref="EA228:EA235" si="228">SUM(DF228:DG228)/$DQ$4</f>
        <v>0</v>
      </c>
      <c r="EB228" s="206">
        <f t="shared" ref="EB228:EB235" si="229">SUM(DH228:DI228)/$DQ$4</f>
        <v>0</v>
      </c>
      <c r="EC228" s="206">
        <f t="shared" ref="EC228:EC235" si="230">SUM(DJ228:DK228)/$DQ$4</f>
        <v>0</v>
      </c>
      <c r="ED228" s="207">
        <f t="shared" si="209"/>
        <v>0</v>
      </c>
      <c r="EE228" s="303">
        <f t="shared" ref="EE228:EE235" si="231">ED228-(DL228/$DQ$4)</f>
        <v>0</v>
      </c>
      <c r="EF228" s="306"/>
      <c r="EG228" s="314"/>
      <c r="EH228" s="101"/>
    </row>
    <row r="229" spans="1:138" s="126" customFormat="1" ht="15" hidden="1" customHeight="1" outlineLevel="2" x14ac:dyDescent="0.35">
      <c r="A229" s="37" t="s">
        <v>303</v>
      </c>
      <c r="B229" s="37">
        <v>8</v>
      </c>
      <c r="C229" s="38">
        <v>8.1999999999999993</v>
      </c>
      <c r="D229" s="39"/>
      <c r="E229" s="208"/>
      <c r="F229" s="209"/>
      <c r="G229" s="209" t="s">
        <v>305</v>
      </c>
      <c r="H229" s="205"/>
      <c r="I229" s="206">
        <v>0</v>
      </c>
      <c r="J229" s="206">
        <v>0</v>
      </c>
      <c r="K229" s="206">
        <v>0</v>
      </c>
      <c r="L229" s="206">
        <v>0</v>
      </c>
      <c r="M229" s="206">
        <v>0</v>
      </c>
      <c r="N229" s="206">
        <v>0</v>
      </c>
      <c r="O229" s="206">
        <v>0</v>
      </c>
      <c r="P229" s="206">
        <v>0</v>
      </c>
      <c r="Q229" s="206">
        <v>0</v>
      </c>
      <c r="R229" s="206">
        <v>0</v>
      </c>
      <c r="S229" s="206">
        <v>0</v>
      </c>
      <c r="T229" s="206">
        <v>0</v>
      </c>
      <c r="U229" s="206">
        <v>0</v>
      </c>
      <c r="V229" s="206">
        <v>0</v>
      </c>
      <c r="W229" s="206">
        <v>0</v>
      </c>
      <c r="X229" s="206">
        <v>0</v>
      </c>
      <c r="Y229" s="206">
        <v>0</v>
      </c>
      <c r="Z229" s="206">
        <v>0</v>
      </c>
      <c r="AA229" s="206">
        <v>0</v>
      </c>
      <c r="AB229" s="206">
        <v>0</v>
      </c>
      <c r="AC229" s="206">
        <v>0</v>
      </c>
      <c r="AD229" s="206">
        <v>0</v>
      </c>
      <c r="AE229" s="206">
        <v>0</v>
      </c>
      <c r="AF229" s="206">
        <v>0</v>
      </c>
      <c r="AG229" s="206">
        <v>0</v>
      </c>
      <c r="AH229" s="206">
        <v>0</v>
      </c>
      <c r="AI229" s="206">
        <v>0</v>
      </c>
      <c r="AJ229" s="206">
        <v>0</v>
      </c>
      <c r="AK229" s="206">
        <v>0</v>
      </c>
      <c r="AL229" s="206">
        <v>0</v>
      </c>
      <c r="AM229" s="206">
        <v>0</v>
      </c>
      <c r="AN229" s="206">
        <v>0</v>
      </c>
      <c r="AO229" s="206">
        <v>0</v>
      </c>
      <c r="AP229" s="206">
        <v>0</v>
      </c>
      <c r="AQ229" s="206">
        <v>0</v>
      </c>
      <c r="AR229" s="206">
        <v>0</v>
      </c>
      <c r="AS229" s="206">
        <v>0</v>
      </c>
      <c r="AT229" s="206">
        <v>0</v>
      </c>
      <c r="AU229" s="206">
        <v>0</v>
      </c>
      <c r="AV229" s="206">
        <v>0</v>
      </c>
      <c r="AW229" s="206">
        <v>0</v>
      </c>
      <c r="AX229" s="206">
        <v>0</v>
      </c>
      <c r="AY229" s="206">
        <v>0</v>
      </c>
      <c r="AZ229" s="206">
        <v>0</v>
      </c>
      <c r="BA229" s="206">
        <v>0</v>
      </c>
      <c r="BB229" s="206">
        <v>0</v>
      </c>
      <c r="BC229" s="206">
        <v>0</v>
      </c>
      <c r="BD229" s="206">
        <v>0</v>
      </c>
      <c r="BE229" s="206">
        <v>0</v>
      </c>
      <c r="BF229" s="206">
        <v>0</v>
      </c>
      <c r="BG229" s="206">
        <v>0</v>
      </c>
      <c r="BH229" s="206">
        <v>0</v>
      </c>
      <c r="BI229" s="206">
        <v>0</v>
      </c>
      <c r="BJ229" s="206">
        <v>0</v>
      </c>
      <c r="BK229" s="206">
        <v>0</v>
      </c>
      <c r="BL229" s="206">
        <v>0</v>
      </c>
      <c r="BM229" s="206">
        <v>0</v>
      </c>
      <c r="BN229" s="206">
        <v>0</v>
      </c>
      <c r="BO229" s="206">
        <v>0</v>
      </c>
      <c r="BP229" s="206">
        <v>0</v>
      </c>
      <c r="BQ229" s="206">
        <v>0</v>
      </c>
      <c r="BR229" s="206">
        <v>0</v>
      </c>
      <c r="BS229" s="206">
        <v>0</v>
      </c>
      <c r="BT229" s="206">
        <v>0</v>
      </c>
      <c r="BU229" s="206">
        <v>0</v>
      </c>
      <c r="BV229" s="206">
        <v>0</v>
      </c>
      <c r="BW229" s="206">
        <v>0</v>
      </c>
      <c r="BX229" s="206">
        <v>0</v>
      </c>
      <c r="BY229" s="206">
        <v>0</v>
      </c>
      <c r="BZ229" s="206">
        <v>0</v>
      </c>
      <c r="CA229" s="206">
        <v>0</v>
      </c>
      <c r="CB229" s="206">
        <v>0</v>
      </c>
      <c r="CC229" s="206">
        <v>0</v>
      </c>
      <c r="CD229" s="206">
        <v>0</v>
      </c>
      <c r="CE229" s="206">
        <v>0</v>
      </c>
      <c r="CF229" s="206">
        <v>0</v>
      </c>
      <c r="CG229" s="206">
        <v>0</v>
      </c>
      <c r="CH229" s="206">
        <v>0</v>
      </c>
      <c r="CI229" s="206">
        <v>0</v>
      </c>
      <c r="CJ229" s="206">
        <v>0</v>
      </c>
      <c r="CK229" s="206">
        <v>0</v>
      </c>
      <c r="CL229" s="206">
        <v>0</v>
      </c>
      <c r="CM229" s="206">
        <v>0</v>
      </c>
      <c r="CN229" s="206">
        <v>0</v>
      </c>
      <c r="CO229" s="206">
        <v>0</v>
      </c>
      <c r="CP229" s="206">
        <v>0</v>
      </c>
      <c r="CQ229" s="206">
        <v>0</v>
      </c>
      <c r="CR229" s="206">
        <v>0</v>
      </c>
      <c r="CS229" s="206">
        <v>0</v>
      </c>
      <c r="CT229" s="206">
        <v>0</v>
      </c>
      <c r="CU229" s="206">
        <v>0</v>
      </c>
      <c r="CV229" s="206">
        <v>0</v>
      </c>
      <c r="CW229" s="206">
        <v>0</v>
      </c>
      <c r="CX229" s="206">
        <v>0</v>
      </c>
      <c r="CY229" s="206">
        <v>0</v>
      </c>
      <c r="CZ229" s="206">
        <v>0</v>
      </c>
      <c r="DA229" s="206">
        <v>0</v>
      </c>
      <c r="DB229" s="206">
        <v>0</v>
      </c>
      <c r="DC229" s="206">
        <v>0</v>
      </c>
      <c r="DD229" s="206">
        <v>0</v>
      </c>
      <c r="DE229" s="206">
        <v>0</v>
      </c>
      <c r="DF229" s="206">
        <v>0</v>
      </c>
      <c r="DG229" s="206">
        <v>0</v>
      </c>
      <c r="DH229" s="206">
        <v>0</v>
      </c>
      <c r="DI229" s="206">
        <v>0</v>
      </c>
      <c r="DJ229" s="206">
        <v>0</v>
      </c>
      <c r="DK229" s="206">
        <v>0</v>
      </c>
      <c r="DL229" s="207">
        <v>0</v>
      </c>
      <c r="DM229" s="343">
        <f t="shared" si="196"/>
        <v>0</v>
      </c>
      <c r="DN229" s="317">
        <f t="shared" si="197"/>
        <v>0</v>
      </c>
      <c r="DO229" s="317" t="s">
        <v>420</v>
      </c>
      <c r="DP229" s="317"/>
      <c r="DQ229" s="208"/>
      <c r="DR229" s="209"/>
      <c r="DS229" s="209" t="s">
        <v>305</v>
      </c>
      <c r="DT229" s="205"/>
      <c r="DU229" s="206">
        <f t="shared" si="222"/>
        <v>0</v>
      </c>
      <c r="DV229" s="206">
        <f t="shared" si="223"/>
        <v>0</v>
      </c>
      <c r="DW229" s="206">
        <f t="shared" si="224"/>
        <v>0</v>
      </c>
      <c r="DX229" s="206">
        <f t="shared" si="225"/>
        <v>0</v>
      </c>
      <c r="DY229" s="206">
        <f t="shared" si="226"/>
        <v>0</v>
      </c>
      <c r="DZ229" s="206">
        <f t="shared" si="227"/>
        <v>0</v>
      </c>
      <c r="EA229" s="206">
        <f t="shared" si="228"/>
        <v>0</v>
      </c>
      <c r="EB229" s="206">
        <f t="shared" si="229"/>
        <v>0</v>
      </c>
      <c r="EC229" s="206">
        <f t="shared" si="230"/>
        <v>0</v>
      </c>
      <c r="ED229" s="207">
        <f t="shared" si="209"/>
        <v>0</v>
      </c>
      <c r="EE229" s="303">
        <f t="shared" si="231"/>
        <v>0</v>
      </c>
      <c r="EF229" s="306"/>
      <c r="EG229" s="314"/>
      <c r="EH229" s="101"/>
    </row>
    <row r="230" spans="1:138" s="126" customFormat="1" ht="15" hidden="1" customHeight="1" outlineLevel="2" x14ac:dyDescent="0.35">
      <c r="A230" s="37" t="s">
        <v>303</v>
      </c>
      <c r="B230" s="37">
        <v>8</v>
      </c>
      <c r="C230" s="38">
        <v>8.3000000000000007</v>
      </c>
      <c r="D230" s="39"/>
      <c r="E230" s="208"/>
      <c r="F230" s="209"/>
      <c r="G230" s="209" t="s">
        <v>306</v>
      </c>
      <c r="H230" s="205"/>
      <c r="I230" s="206">
        <v>0</v>
      </c>
      <c r="J230" s="206">
        <v>0</v>
      </c>
      <c r="K230" s="206">
        <v>0</v>
      </c>
      <c r="L230" s="206">
        <v>0</v>
      </c>
      <c r="M230" s="206">
        <v>0</v>
      </c>
      <c r="N230" s="206">
        <v>0</v>
      </c>
      <c r="O230" s="206">
        <v>0</v>
      </c>
      <c r="P230" s="206">
        <v>0</v>
      </c>
      <c r="Q230" s="206">
        <v>0</v>
      </c>
      <c r="R230" s="206">
        <v>0</v>
      </c>
      <c r="S230" s="206">
        <v>0</v>
      </c>
      <c r="T230" s="206">
        <v>0</v>
      </c>
      <c r="U230" s="206">
        <v>0</v>
      </c>
      <c r="V230" s="206">
        <v>0</v>
      </c>
      <c r="W230" s="206">
        <v>0</v>
      </c>
      <c r="X230" s="206">
        <v>0</v>
      </c>
      <c r="Y230" s="206">
        <v>0</v>
      </c>
      <c r="Z230" s="206">
        <v>0</v>
      </c>
      <c r="AA230" s="206">
        <v>0</v>
      </c>
      <c r="AB230" s="206">
        <v>0</v>
      </c>
      <c r="AC230" s="206">
        <v>0</v>
      </c>
      <c r="AD230" s="206">
        <v>0</v>
      </c>
      <c r="AE230" s="206">
        <v>0</v>
      </c>
      <c r="AF230" s="206">
        <v>0</v>
      </c>
      <c r="AG230" s="206">
        <v>0</v>
      </c>
      <c r="AH230" s="206">
        <v>0</v>
      </c>
      <c r="AI230" s="206">
        <v>0</v>
      </c>
      <c r="AJ230" s="206">
        <v>0</v>
      </c>
      <c r="AK230" s="206">
        <v>0</v>
      </c>
      <c r="AL230" s="206">
        <v>0</v>
      </c>
      <c r="AM230" s="206">
        <v>0</v>
      </c>
      <c r="AN230" s="206">
        <v>0</v>
      </c>
      <c r="AO230" s="206">
        <v>0</v>
      </c>
      <c r="AP230" s="206">
        <v>0</v>
      </c>
      <c r="AQ230" s="206">
        <v>0</v>
      </c>
      <c r="AR230" s="206">
        <v>0</v>
      </c>
      <c r="AS230" s="206">
        <v>0</v>
      </c>
      <c r="AT230" s="206">
        <v>0</v>
      </c>
      <c r="AU230" s="206">
        <v>0</v>
      </c>
      <c r="AV230" s="206">
        <v>0</v>
      </c>
      <c r="AW230" s="206">
        <v>0</v>
      </c>
      <c r="AX230" s="206">
        <v>0</v>
      </c>
      <c r="AY230" s="206">
        <v>0</v>
      </c>
      <c r="AZ230" s="206">
        <v>0</v>
      </c>
      <c r="BA230" s="206">
        <v>0</v>
      </c>
      <c r="BB230" s="206">
        <v>0</v>
      </c>
      <c r="BC230" s="206">
        <v>0</v>
      </c>
      <c r="BD230" s="206">
        <v>0</v>
      </c>
      <c r="BE230" s="206">
        <v>0</v>
      </c>
      <c r="BF230" s="206">
        <v>0</v>
      </c>
      <c r="BG230" s="206">
        <v>0</v>
      </c>
      <c r="BH230" s="206">
        <v>0</v>
      </c>
      <c r="BI230" s="206">
        <v>0</v>
      </c>
      <c r="BJ230" s="206">
        <v>0</v>
      </c>
      <c r="BK230" s="206">
        <v>0</v>
      </c>
      <c r="BL230" s="206">
        <v>0</v>
      </c>
      <c r="BM230" s="206">
        <v>0</v>
      </c>
      <c r="BN230" s="206">
        <v>0</v>
      </c>
      <c r="BO230" s="206">
        <v>0</v>
      </c>
      <c r="BP230" s="206">
        <v>0</v>
      </c>
      <c r="BQ230" s="206">
        <v>0</v>
      </c>
      <c r="BR230" s="206">
        <v>0</v>
      </c>
      <c r="BS230" s="206">
        <v>0</v>
      </c>
      <c r="BT230" s="206">
        <v>0</v>
      </c>
      <c r="BU230" s="206">
        <v>0</v>
      </c>
      <c r="BV230" s="206">
        <v>0</v>
      </c>
      <c r="BW230" s="206">
        <v>0</v>
      </c>
      <c r="BX230" s="206">
        <v>0</v>
      </c>
      <c r="BY230" s="206">
        <v>0</v>
      </c>
      <c r="BZ230" s="206">
        <v>0</v>
      </c>
      <c r="CA230" s="206">
        <v>0</v>
      </c>
      <c r="CB230" s="206">
        <v>0</v>
      </c>
      <c r="CC230" s="206">
        <v>0</v>
      </c>
      <c r="CD230" s="206">
        <v>0</v>
      </c>
      <c r="CE230" s="206">
        <v>0</v>
      </c>
      <c r="CF230" s="206">
        <v>0</v>
      </c>
      <c r="CG230" s="206">
        <v>0</v>
      </c>
      <c r="CH230" s="206">
        <v>0</v>
      </c>
      <c r="CI230" s="206">
        <v>0</v>
      </c>
      <c r="CJ230" s="206">
        <v>0</v>
      </c>
      <c r="CK230" s="206">
        <v>0</v>
      </c>
      <c r="CL230" s="206">
        <v>0</v>
      </c>
      <c r="CM230" s="206">
        <v>0</v>
      </c>
      <c r="CN230" s="206">
        <v>0</v>
      </c>
      <c r="CO230" s="206">
        <v>0</v>
      </c>
      <c r="CP230" s="206">
        <v>0</v>
      </c>
      <c r="CQ230" s="206">
        <v>0</v>
      </c>
      <c r="CR230" s="206">
        <v>0</v>
      </c>
      <c r="CS230" s="206">
        <v>0</v>
      </c>
      <c r="CT230" s="206">
        <v>0</v>
      </c>
      <c r="CU230" s="206">
        <v>0</v>
      </c>
      <c r="CV230" s="206">
        <v>0</v>
      </c>
      <c r="CW230" s="206">
        <v>0</v>
      </c>
      <c r="CX230" s="206">
        <v>0</v>
      </c>
      <c r="CY230" s="206">
        <v>0</v>
      </c>
      <c r="CZ230" s="206">
        <v>0</v>
      </c>
      <c r="DA230" s="206">
        <v>0</v>
      </c>
      <c r="DB230" s="206">
        <v>0</v>
      </c>
      <c r="DC230" s="206">
        <v>0</v>
      </c>
      <c r="DD230" s="206">
        <v>0</v>
      </c>
      <c r="DE230" s="206">
        <v>0</v>
      </c>
      <c r="DF230" s="206">
        <v>0</v>
      </c>
      <c r="DG230" s="206">
        <v>0</v>
      </c>
      <c r="DH230" s="206">
        <v>0</v>
      </c>
      <c r="DI230" s="206">
        <v>0</v>
      </c>
      <c r="DJ230" s="206">
        <v>0</v>
      </c>
      <c r="DK230" s="206">
        <v>0</v>
      </c>
      <c r="DL230" s="207">
        <v>0</v>
      </c>
      <c r="DM230" s="343">
        <f t="shared" si="196"/>
        <v>0</v>
      </c>
      <c r="DN230" s="317">
        <f t="shared" si="197"/>
        <v>0</v>
      </c>
      <c r="DO230" s="317" t="s">
        <v>420</v>
      </c>
      <c r="DP230" s="317"/>
      <c r="DQ230" s="208"/>
      <c r="DR230" s="209"/>
      <c r="DS230" s="209" t="s">
        <v>306</v>
      </c>
      <c r="DT230" s="205"/>
      <c r="DU230" s="206">
        <f t="shared" si="222"/>
        <v>0</v>
      </c>
      <c r="DV230" s="206">
        <f t="shared" si="223"/>
        <v>0</v>
      </c>
      <c r="DW230" s="206">
        <f t="shared" si="224"/>
        <v>0</v>
      </c>
      <c r="DX230" s="206">
        <f t="shared" si="225"/>
        <v>0</v>
      </c>
      <c r="DY230" s="206">
        <f t="shared" si="226"/>
        <v>0</v>
      </c>
      <c r="DZ230" s="206">
        <f t="shared" si="227"/>
        <v>0</v>
      </c>
      <c r="EA230" s="206">
        <f t="shared" si="228"/>
        <v>0</v>
      </c>
      <c r="EB230" s="206">
        <f t="shared" si="229"/>
        <v>0</v>
      </c>
      <c r="EC230" s="206">
        <f t="shared" si="230"/>
        <v>0</v>
      </c>
      <c r="ED230" s="207">
        <f t="shared" si="209"/>
        <v>0</v>
      </c>
      <c r="EE230" s="303">
        <f t="shared" si="231"/>
        <v>0</v>
      </c>
      <c r="EF230" s="306"/>
      <c r="EG230" s="314"/>
      <c r="EH230" s="101"/>
    </row>
    <row r="231" spans="1:138" s="126" customFormat="1" ht="15" hidden="1" customHeight="1" outlineLevel="2" x14ac:dyDescent="0.35">
      <c r="A231" s="37" t="s">
        <v>303</v>
      </c>
      <c r="B231" s="37">
        <v>8</v>
      </c>
      <c r="C231" s="38">
        <v>8.4</v>
      </c>
      <c r="D231" s="39"/>
      <c r="E231" s="208"/>
      <c r="F231" s="209"/>
      <c r="G231" s="209" t="s">
        <v>307</v>
      </c>
      <c r="H231" s="205"/>
      <c r="I231" s="206">
        <v>0</v>
      </c>
      <c r="J231" s="206">
        <v>0</v>
      </c>
      <c r="K231" s="206">
        <v>0</v>
      </c>
      <c r="L231" s="206">
        <v>0</v>
      </c>
      <c r="M231" s="206">
        <v>0</v>
      </c>
      <c r="N231" s="206">
        <v>0</v>
      </c>
      <c r="O231" s="206">
        <v>0</v>
      </c>
      <c r="P231" s="206">
        <v>0</v>
      </c>
      <c r="Q231" s="206">
        <v>0</v>
      </c>
      <c r="R231" s="206">
        <v>0</v>
      </c>
      <c r="S231" s="206">
        <v>0</v>
      </c>
      <c r="T231" s="206">
        <v>0</v>
      </c>
      <c r="U231" s="206">
        <v>0</v>
      </c>
      <c r="V231" s="206">
        <v>0</v>
      </c>
      <c r="W231" s="206">
        <v>0</v>
      </c>
      <c r="X231" s="206">
        <v>0</v>
      </c>
      <c r="Y231" s="206">
        <v>0</v>
      </c>
      <c r="Z231" s="206">
        <v>0</v>
      </c>
      <c r="AA231" s="206">
        <v>0</v>
      </c>
      <c r="AB231" s="206">
        <v>0</v>
      </c>
      <c r="AC231" s="206">
        <v>0</v>
      </c>
      <c r="AD231" s="206">
        <v>0</v>
      </c>
      <c r="AE231" s="206">
        <v>0</v>
      </c>
      <c r="AF231" s="206">
        <v>0</v>
      </c>
      <c r="AG231" s="206">
        <v>0</v>
      </c>
      <c r="AH231" s="206">
        <v>0</v>
      </c>
      <c r="AI231" s="206">
        <v>0</v>
      </c>
      <c r="AJ231" s="206">
        <v>0</v>
      </c>
      <c r="AK231" s="206">
        <v>0</v>
      </c>
      <c r="AL231" s="206">
        <v>0</v>
      </c>
      <c r="AM231" s="206">
        <v>0</v>
      </c>
      <c r="AN231" s="206">
        <v>0</v>
      </c>
      <c r="AO231" s="206">
        <v>0</v>
      </c>
      <c r="AP231" s="206">
        <v>0</v>
      </c>
      <c r="AQ231" s="206">
        <v>0</v>
      </c>
      <c r="AR231" s="206">
        <v>0</v>
      </c>
      <c r="AS231" s="206">
        <v>0</v>
      </c>
      <c r="AT231" s="206">
        <v>0</v>
      </c>
      <c r="AU231" s="206">
        <v>0</v>
      </c>
      <c r="AV231" s="206">
        <v>0</v>
      </c>
      <c r="AW231" s="206">
        <v>0</v>
      </c>
      <c r="AX231" s="206">
        <v>0</v>
      </c>
      <c r="AY231" s="206">
        <v>0</v>
      </c>
      <c r="AZ231" s="206">
        <v>0</v>
      </c>
      <c r="BA231" s="206">
        <v>0</v>
      </c>
      <c r="BB231" s="206">
        <v>0</v>
      </c>
      <c r="BC231" s="206">
        <v>0</v>
      </c>
      <c r="BD231" s="206">
        <v>0</v>
      </c>
      <c r="BE231" s="206">
        <v>0</v>
      </c>
      <c r="BF231" s="206">
        <v>0</v>
      </c>
      <c r="BG231" s="206">
        <v>0</v>
      </c>
      <c r="BH231" s="206">
        <v>0</v>
      </c>
      <c r="BI231" s="206">
        <v>0</v>
      </c>
      <c r="BJ231" s="206">
        <v>0</v>
      </c>
      <c r="BK231" s="206">
        <v>0</v>
      </c>
      <c r="BL231" s="206">
        <v>0</v>
      </c>
      <c r="BM231" s="206">
        <v>0</v>
      </c>
      <c r="BN231" s="206">
        <v>0</v>
      </c>
      <c r="BO231" s="206">
        <v>0</v>
      </c>
      <c r="BP231" s="206">
        <v>0</v>
      </c>
      <c r="BQ231" s="206">
        <v>0</v>
      </c>
      <c r="BR231" s="206">
        <v>0</v>
      </c>
      <c r="BS231" s="206">
        <v>0</v>
      </c>
      <c r="BT231" s="206">
        <v>0</v>
      </c>
      <c r="BU231" s="206">
        <v>0</v>
      </c>
      <c r="BV231" s="206">
        <v>0</v>
      </c>
      <c r="BW231" s="206">
        <v>0</v>
      </c>
      <c r="BX231" s="206">
        <v>0</v>
      </c>
      <c r="BY231" s="206">
        <v>0</v>
      </c>
      <c r="BZ231" s="206">
        <v>0</v>
      </c>
      <c r="CA231" s="206">
        <v>0</v>
      </c>
      <c r="CB231" s="206">
        <v>0</v>
      </c>
      <c r="CC231" s="206">
        <v>0</v>
      </c>
      <c r="CD231" s="206">
        <v>0</v>
      </c>
      <c r="CE231" s="206">
        <v>0</v>
      </c>
      <c r="CF231" s="206">
        <v>0</v>
      </c>
      <c r="CG231" s="206">
        <v>0</v>
      </c>
      <c r="CH231" s="206">
        <v>0</v>
      </c>
      <c r="CI231" s="206">
        <v>0</v>
      </c>
      <c r="CJ231" s="206">
        <v>0</v>
      </c>
      <c r="CK231" s="206">
        <v>0</v>
      </c>
      <c r="CL231" s="206">
        <v>0</v>
      </c>
      <c r="CM231" s="206">
        <v>0</v>
      </c>
      <c r="CN231" s="206">
        <v>0</v>
      </c>
      <c r="CO231" s="206">
        <v>0</v>
      </c>
      <c r="CP231" s="206">
        <v>0</v>
      </c>
      <c r="CQ231" s="206">
        <v>0</v>
      </c>
      <c r="CR231" s="206">
        <v>0</v>
      </c>
      <c r="CS231" s="206">
        <v>0</v>
      </c>
      <c r="CT231" s="206">
        <v>0</v>
      </c>
      <c r="CU231" s="206">
        <v>0</v>
      </c>
      <c r="CV231" s="206">
        <v>0</v>
      </c>
      <c r="CW231" s="206">
        <v>0</v>
      </c>
      <c r="CX231" s="206">
        <v>0</v>
      </c>
      <c r="CY231" s="206">
        <v>0</v>
      </c>
      <c r="CZ231" s="206">
        <v>0</v>
      </c>
      <c r="DA231" s="206">
        <v>0</v>
      </c>
      <c r="DB231" s="206">
        <v>0</v>
      </c>
      <c r="DC231" s="206">
        <v>0</v>
      </c>
      <c r="DD231" s="206">
        <v>0</v>
      </c>
      <c r="DE231" s="206">
        <v>0</v>
      </c>
      <c r="DF231" s="206">
        <v>0</v>
      </c>
      <c r="DG231" s="206">
        <v>0</v>
      </c>
      <c r="DH231" s="206">
        <v>0</v>
      </c>
      <c r="DI231" s="206">
        <v>0</v>
      </c>
      <c r="DJ231" s="206">
        <v>0</v>
      </c>
      <c r="DK231" s="206">
        <v>0</v>
      </c>
      <c r="DL231" s="207">
        <v>0</v>
      </c>
      <c r="DM231" s="343">
        <f t="shared" si="196"/>
        <v>0</v>
      </c>
      <c r="DN231" s="317">
        <f t="shared" si="197"/>
        <v>0</v>
      </c>
      <c r="DO231" s="317" t="s">
        <v>420</v>
      </c>
      <c r="DP231" s="317"/>
      <c r="DQ231" s="208"/>
      <c r="DR231" s="209"/>
      <c r="DS231" s="209" t="s">
        <v>307</v>
      </c>
      <c r="DT231" s="205"/>
      <c r="DU231" s="206">
        <f t="shared" si="222"/>
        <v>0</v>
      </c>
      <c r="DV231" s="206">
        <f t="shared" si="223"/>
        <v>0</v>
      </c>
      <c r="DW231" s="206">
        <f t="shared" si="224"/>
        <v>0</v>
      </c>
      <c r="DX231" s="206">
        <f t="shared" si="225"/>
        <v>0</v>
      </c>
      <c r="DY231" s="206">
        <f t="shared" si="226"/>
        <v>0</v>
      </c>
      <c r="DZ231" s="206">
        <f t="shared" si="227"/>
        <v>0</v>
      </c>
      <c r="EA231" s="206">
        <f t="shared" si="228"/>
        <v>0</v>
      </c>
      <c r="EB231" s="206">
        <f t="shared" si="229"/>
        <v>0</v>
      </c>
      <c r="EC231" s="206">
        <f t="shared" si="230"/>
        <v>0</v>
      </c>
      <c r="ED231" s="207">
        <f t="shared" si="209"/>
        <v>0</v>
      </c>
      <c r="EE231" s="303">
        <f t="shared" si="231"/>
        <v>0</v>
      </c>
      <c r="EF231" s="306"/>
      <c r="EG231" s="314"/>
      <c r="EH231" s="101"/>
    </row>
    <row r="232" spans="1:138" s="126" customFormat="1" ht="15" hidden="1" customHeight="1" outlineLevel="2" x14ac:dyDescent="0.35">
      <c r="A232" s="37" t="s">
        <v>303</v>
      </c>
      <c r="B232" s="37">
        <v>8</v>
      </c>
      <c r="C232" s="38">
        <v>8.5</v>
      </c>
      <c r="D232" s="39"/>
      <c r="E232" s="208"/>
      <c r="F232" s="209"/>
      <c r="G232" s="209" t="s">
        <v>308</v>
      </c>
      <c r="H232" s="205"/>
      <c r="I232" s="206">
        <v>0</v>
      </c>
      <c r="J232" s="206">
        <v>0</v>
      </c>
      <c r="K232" s="206">
        <v>0</v>
      </c>
      <c r="L232" s="206">
        <v>0</v>
      </c>
      <c r="M232" s="206">
        <v>0</v>
      </c>
      <c r="N232" s="206">
        <v>0</v>
      </c>
      <c r="O232" s="206">
        <v>0</v>
      </c>
      <c r="P232" s="206">
        <v>0</v>
      </c>
      <c r="Q232" s="206">
        <v>0</v>
      </c>
      <c r="R232" s="206">
        <v>0</v>
      </c>
      <c r="S232" s="206">
        <v>0</v>
      </c>
      <c r="T232" s="206">
        <v>0</v>
      </c>
      <c r="U232" s="206">
        <v>0</v>
      </c>
      <c r="V232" s="206">
        <v>0</v>
      </c>
      <c r="W232" s="206">
        <v>0</v>
      </c>
      <c r="X232" s="206">
        <v>0</v>
      </c>
      <c r="Y232" s="206">
        <v>0</v>
      </c>
      <c r="Z232" s="206">
        <v>0</v>
      </c>
      <c r="AA232" s="206">
        <v>0</v>
      </c>
      <c r="AB232" s="206">
        <v>0</v>
      </c>
      <c r="AC232" s="206">
        <v>0</v>
      </c>
      <c r="AD232" s="206">
        <v>0</v>
      </c>
      <c r="AE232" s="206">
        <v>0</v>
      </c>
      <c r="AF232" s="206">
        <v>0</v>
      </c>
      <c r="AG232" s="206">
        <v>0</v>
      </c>
      <c r="AH232" s="206">
        <v>0</v>
      </c>
      <c r="AI232" s="206">
        <v>0</v>
      </c>
      <c r="AJ232" s="206">
        <v>0</v>
      </c>
      <c r="AK232" s="206">
        <v>0</v>
      </c>
      <c r="AL232" s="206">
        <v>0</v>
      </c>
      <c r="AM232" s="206">
        <v>0</v>
      </c>
      <c r="AN232" s="206">
        <v>0</v>
      </c>
      <c r="AO232" s="206">
        <v>0</v>
      </c>
      <c r="AP232" s="206">
        <v>0</v>
      </c>
      <c r="AQ232" s="206">
        <v>0</v>
      </c>
      <c r="AR232" s="206">
        <v>0</v>
      </c>
      <c r="AS232" s="206">
        <v>0</v>
      </c>
      <c r="AT232" s="206">
        <v>0</v>
      </c>
      <c r="AU232" s="206">
        <v>0</v>
      </c>
      <c r="AV232" s="206">
        <v>0</v>
      </c>
      <c r="AW232" s="206">
        <v>0</v>
      </c>
      <c r="AX232" s="206">
        <v>0</v>
      </c>
      <c r="AY232" s="206">
        <v>0</v>
      </c>
      <c r="AZ232" s="206">
        <v>0</v>
      </c>
      <c r="BA232" s="206">
        <v>0</v>
      </c>
      <c r="BB232" s="206">
        <v>0</v>
      </c>
      <c r="BC232" s="206">
        <v>0</v>
      </c>
      <c r="BD232" s="206">
        <v>0</v>
      </c>
      <c r="BE232" s="206">
        <v>0</v>
      </c>
      <c r="BF232" s="206">
        <v>0</v>
      </c>
      <c r="BG232" s="206">
        <v>0</v>
      </c>
      <c r="BH232" s="206">
        <v>0</v>
      </c>
      <c r="BI232" s="206">
        <v>0</v>
      </c>
      <c r="BJ232" s="206">
        <v>0</v>
      </c>
      <c r="BK232" s="206">
        <v>0</v>
      </c>
      <c r="BL232" s="206">
        <v>0</v>
      </c>
      <c r="BM232" s="206">
        <v>0</v>
      </c>
      <c r="BN232" s="206">
        <v>0</v>
      </c>
      <c r="BO232" s="206">
        <v>0</v>
      </c>
      <c r="BP232" s="206">
        <v>0</v>
      </c>
      <c r="BQ232" s="206">
        <v>0</v>
      </c>
      <c r="BR232" s="206">
        <v>0</v>
      </c>
      <c r="BS232" s="206">
        <v>0</v>
      </c>
      <c r="BT232" s="206">
        <v>0</v>
      </c>
      <c r="BU232" s="206">
        <v>0</v>
      </c>
      <c r="BV232" s="206">
        <v>0</v>
      </c>
      <c r="BW232" s="206">
        <v>0</v>
      </c>
      <c r="BX232" s="206">
        <v>0</v>
      </c>
      <c r="BY232" s="206">
        <v>0</v>
      </c>
      <c r="BZ232" s="206">
        <v>0</v>
      </c>
      <c r="CA232" s="206">
        <v>0</v>
      </c>
      <c r="CB232" s="206">
        <v>0</v>
      </c>
      <c r="CC232" s="206">
        <v>0</v>
      </c>
      <c r="CD232" s="206">
        <v>0</v>
      </c>
      <c r="CE232" s="206">
        <v>0</v>
      </c>
      <c r="CF232" s="206">
        <v>0</v>
      </c>
      <c r="CG232" s="206">
        <v>0</v>
      </c>
      <c r="CH232" s="206">
        <v>0</v>
      </c>
      <c r="CI232" s="206">
        <v>0</v>
      </c>
      <c r="CJ232" s="206">
        <v>0</v>
      </c>
      <c r="CK232" s="206">
        <v>0</v>
      </c>
      <c r="CL232" s="206">
        <v>0</v>
      </c>
      <c r="CM232" s="206">
        <v>0</v>
      </c>
      <c r="CN232" s="206">
        <v>0</v>
      </c>
      <c r="CO232" s="206">
        <v>0</v>
      </c>
      <c r="CP232" s="206">
        <v>0</v>
      </c>
      <c r="CQ232" s="206">
        <v>0</v>
      </c>
      <c r="CR232" s="206">
        <v>0</v>
      </c>
      <c r="CS232" s="206">
        <v>0</v>
      </c>
      <c r="CT232" s="206">
        <v>0</v>
      </c>
      <c r="CU232" s="206">
        <v>0</v>
      </c>
      <c r="CV232" s="206">
        <v>0</v>
      </c>
      <c r="CW232" s="206">
        <v>0</v>
      </c>
      <c r="CX232" s="206">
        <v>0</v>
      </c>
      <c r="CY232" s="206">
        <v>0</v>
      </c>
      <c r="CZ232" s="206">
        <v>0</v>
      </c>
      <c r="DA232" s="206">
        <v>0</v>
      </c>
      <c r="DB232" s="206">
        <v>0</v>
      </c>
      <c r="DC232" s="206">
        <v>0</v>
      </c>
      <c r="DD232" s="206">
        <v>0</v>
      </c>
      <c r="DE232" s="206">
        <v>0</v>
      </c>
      <c r="DF232" s="206">
        <v>0</v>
      </c>
      <c r="DG232" s="206">
        <v>0</v>
      </c>
      <c r="DH232" s="206">
        <v>0</v>
      </c>
      <c r="DI232" s="206">
        <v>0</v>
      </c>
      <c r="DJ232" s="206">
        <v>0</v>
      </c>
      <c r="DK232" s="206">
        <v>0</v>
      </c>
      <c r="DL232" s="207">
        <v>0</v>
      </c>
      <c r="DM232" s="343">
        <f t="shared" si="196"/>
        <v>0</v>
      </c>
      <c r="DN232" s="317">
        <f t="shared" si="197"/>
        <v>0</v>
      </c>
      <c r="DO232" s="317" t="s">
        <v>420</v>
      </c>
      <c r="DP232" s="317"/>
      <c r="DQ232" s="208"/>
      <c r="DR232" s="209"/>
      <c r="DS232" s="209" t="s">
        <v>308</v>
      </c>
      <c r="DT232" s="205"/>
      <c r="DU232" s="206">
        <f t="shared" si="222"/>
        <v>0</v>
      </c>
      <c r="DV232" s="206">
        <f t="shared" si="223"/>
        <v>0</v>
      </c>
      <c r="DW232" s="206">
        <f t="shared" si="224"/>
        <v>0</v>
      </c>
      <c r="DX232" s="206">
        <f t="shared" si="225"/>
        <v>0</v>
      </c>
      <c r="DY232" s="206">
        <f t="shared" si="226"/>
        <v>0</v>
      </c>
      <c r="DZ232" s="206">
        <f t="shared" si="227"/>
        <v>0</v>
      </c>
      <c r="EA232" s="206">
        <f t="shared" si="228"/>
        <v>0</v>
      </c>
      <c r="EB232" s="206">
        <f t="shared" si="229"/>
        <v>0</v>
      </c>
      <c r="EC232" s="206">
        <f t="shared" si="230"/>
        <v>0</v>
      </c>
      <c r="ED232" s="207">
        <f t="shared" si="209"/>
        <v>0</v>
      </c>
      <c r="EE232" s="303">
        <f t="shared" si="231"/>
        <v>0</v>
      </c>
      <c r="EF232" s="306"/>
      <c r="EG232" s="314"/>
      <c r="EH232" s="101"/>
    </row>
    <row r="233" spans="1:138" s="126" customFormat="1" ht="15" hidden="1" customHeight="1" outlineLevel="2" x14ac:dyDescent="0.35">
      <c r="A233" s="37" t="s">
        <v>303</v>
      </c>
      <c r="B233" s="37">
        <v>8</v>
      </c>
      <c r="C233" s="38">
        <v>8.6</v>
      </c>
      <c r="D233" s="39"/>
      <c r="E233" s="208"/>
      <c r="F233" s="209"/>
      <c r="G233" s="209" t="s">
        <v>309</v>
      </c>
      <c r="H233" s="205"/>
      <c r="I233" s="206">
        <v>0</v>
      </c>
      <c r="J233" s="206">
        <v>0</v>
      </c>
      <c r="K233" s="206">
        <v>0</v>
      </c>
      <c r="L233" s="206">
        <v>0</v>
      </c>
      <c r="M233" s="206">
        <v>0</v>
      </c>
      <c r="N233" s="206">
        <v>0</v>
      </c>
      <c r="O233" s="206">
        <v>0</v>
      </c>
      <c r="P233" s="206">
        <v>0</v>
      </c>
      <c r="Q233" s="206">
        <v>0</v>
      </c>
      <c r="R233" s="206">
        <v>0</v>
      </c>
      <c r="S233" s="206">
        <v>0</v>
      </c>
      <c r="T233" s="206">
        <v>0</v>
      </c>
      <c r="U233" s="206">
        <v>0</v>
      </c>
      <c r="V233" s="206">
        <v>0</v>
      </c>
      <c r="W233" s="206">
        <v>0</v>
      </c>
      <c r="X233" s="206">
        <v>0</v>
      </c>
      <c r="Y233" s="206">
        <v>0</v>
      </c>
      <c r="Z233" s="206">
        <v>0</v>
      </c>
      <c r="AA233" s="206">
        <v>0</v>
      </c>
      <c r="AB233" s="206">
        <v>0</v>
      </c>
      <c r="AC233" s="206">
        <v>0</v>
      </c>
      <c r="AD233" s="206">
        <v>0</v>
      </c>
      <c r="AE233" s="206">
        <v>0</v>
      </c>
      <c r="AF233" s="206">
        <v>0</v>
      </c>
      <c r="AG233" s="206">
        <v>0</v>
      </c>
      <c r="AH233" s="206">
        <v>0</v>
      </c>
      <c r="AI233" s="206">
        <v>0</v>
      </c>
      <c r="AJ233" s="206">
        <v>0</v>
      </c>
      <c r="AK233" s="206">
        <v>0</v>
      </c>
      <c r="AL233" s="206">
        <v>0</v>
      </c>
      <c r="AM233" s="206">
        <v>0</v>
      </c>
      <c r="AN233" s="206">
        <v>0</v>
      </c>
      <c r="AO233" s="206">
        <v>0</v>
      </c>
      <c r="AP233" s="206">
        <v>0</v>
      </c>
      <c r="AQ233" s="206">
        <v>0</v>
      </c>
      <c r="AR233" s="206">
        <v>0</v>
      </c>
      <c r="AS233" s="206">
        <v>0</v>
      </c>
      <c r="AT233" s="206">
        <v>0</v>
      </c>
      <c r="AU233" s="206">
        <v>0</v>
      </c>
      <c r="AV233" s="206">
        <v>0</v>
      </c>
      <c r="AW233" s="206">
        <v>0</v>
      </c>
      <c r="AX233" s="206">
        <v>0</v>
      </c>
      <c r="AY233" s="206">
        <v>0</v>
      </c>
      <c r="AZ233" s="206">
        <v>0</v>
      </c>
      <c r="BA233" s="206">
        <v>0</v>
      </c>
      <c r="BB233" s="206">
        <v>0</v>
      </c>
      <c r="BC233" s="206">
        <v>0</v>
      </c>
      <c r="BD233" s="206">
        <v>0</v>
      </c>
      <c r="BE233" s="206">
        <v>0</v>
      </c>
      <c r="BF233" s="206">
        <v>0</v>
      </c>
      <c r="BG233" s="206">
        <v>0</v>
      </c>
      <c r="BH233" s="206">
        <v>0</v>
      </c>
      <c r="BI233" s="206">
        <v>0</v>
      </c>
      <c r="BJ233" s="206">
        <v>0</v>
      </c>
      <c r="BK233" s="206">
        <v>0</v>
      </c>
      <c r="BL233" s="206">
        <v>0</v>
      </c>
      <c r="BM233" s="206">
        <v>0</v>
      </c>
      <c r="BN233" s="206">
        <v>0</v>
      </c>
      <c r="BO233" s="206">
        <v>0</v>
      </c>
      <c r="BP233" s="206">
        <v>0</v>
      </c>
      <c r="BQ233" s="206">
        <v>0</v>
      </c>
      <c r="BR233" s="206">
        <v>0</v>
      </c>
      <c r="BS233" s="206">
        <v>0</v>
      </c>
      <c r="BT233" s="206">
        <v>0</v>
      </c>
      <c r="BU233" s="206">
        <v>0</v>
      </c>
      <c r="BV233" s="206">
        <v>0</v>
      </c>
      <c r="BW233" s="206">
        <v>0</v>
      </c>
      <c r="BX233" s="206">
        <v>0</v>
      </c>
      <c r="BY233" s="206">
        <v>0</v>
      </c>
      <c r="BZ233" s="206">
        <v>0</v>
      </c>
      <c r="CA233" s="206">
        <v>0</v>
      </c>
      <c r="CB233" s="206">
        <v>0</v>
      </c>
      <c r="CC233" s="206">
        <v>0</v>
      </c>
      <c r="CD233" s="206">
        <v>0</v>
      </c>
      <c r="CE233" s="206">
        <v>0</v>
      </c>
      <c r="CF233" s="206">
        <v>0</v>
      </c>
      <c r="CG233" s="206">
        <v>0</v>
      </c>
      <c r="CH233" s="206">
        <v>0</v>
      </c>
      <c r="CI233" s="206">
        <v>0</v>
      </c>
      <c r="CJ233" s="206">
        <v>0</v>
      </c>
      <c r="CK233" s="206">
        <v>0</v>
      </c>
      <c r="CL233" s="206">
        <v>0</v>
      </c>
      <c r="CM233" s="206">
        <v>0</v>
      </c>
      <c r="CN233" s="206">
        <v>0</v>
      </c>
      <c r="CO233" s="206">
        <v>0</v>
      </c>
      <c r="CP233" s="206">
        <v>0</v>
      </c>
      <c r="CQ233" s="206">
        <v>0</v>
      </c>
      <c r="CR233" s="206">
        <v>0</v>
      </c>
      <c r="CS233" s="206">
        <v>0</v>
      </c>
      <c r="CT233" s="206">
        <v>0</v>
      </c>
      <c r="CU233" s="206">
        <v>0</v>
      </c>
      <c r="CV233" s="206">
        <v>0</v>
      </c>
      <c r="CW233" s="206">
        <v>0</v>
      </c>
      <c r="CX233" s="206">
        <v>0</v>
      </c>
      <c r="CY233" s="206">
        <v>0</v>
      </c>
      <c r="CZ233" s="206">
        <v>0</v>
      </c>
      <c r="DA233" s="206">
        <v>0</v>
      </c>
      <c r="DB233" s="206">
        <v>0</v>
      </c>
      <c r="DC233" s="206">
        <v>0</v>
      </c>
      <c r="DD233" s="206">
        <v>0</v>
      </c>
      <c r="DE233" s="206">
        <v>0</v>
      </c>
      <c r="DF233" s="206">
        <v>0</v>
      </c>
      <c r="DG233" s="206">
        <v>0</v>
      </c>
      <c r="DH233" s="206">
        <v>0</v>
      </c>
      <c r="DI233" s="206">
        <v>0</v>
      </c>
      <c r="DJ233" s="206">
        <v>0</v>
      </c>
      <c r="DK233" s="206">
        <v>0</v>
      </c>
      <c r="DL233" s="207">
        <v>0</v>
      </c>
      <c r="DM233" s="343">
        <f t="shared" si="196"/>
        <v>0</v>
      </c>
      <c r="DN233" s="317">
        <f t="shared" si="197"/>
        <v>0</v>
      </c>
      <c r="DO233" s="317" t="s">
        <v>420</v>
      </c>
      <c r="DP233" s="317"/>
      <c r="DQ233" s="208"/>
      <c r="DR233" s="209"/>
      <c r="DS233" s="209" t="s">
        <v>309</v>
      </c>
      <c r="DT233" s="205"/>
      <c r="DU233" s="206">
        <f t="shared" si="222"/>
        <v>0</v>
      </c>
      <c r="DV233" s="206">
        <f t="shared" si="223"/>
        <v>0</v>
      </c>
      <c r="DW233" s="206">
        <f t="shared" si="224"/>
        <v>0</v>
      </c>
      <c r="DX233" s="206">
        <f t="shared" si="225"/>
        <v>0</v>
      </c>
      <c r="DY233" s="206">
        <f t="shared" si="226"/>
        <v>0</v>
      </c>
      <c r="DZ233" s="206">
        <f t="shared" si="227"/>
        <v>0</v>
      </c>
      <c r="EA233" s="206">
        <f t="shared" si="228"/>
        <v>0</v>
      </c>
      <c r="EB233" s="206">
        <f t="shared" si="229"/>
        <v>0</v>
      </c>
      <c r="EC233" s="206">
        <f t="shared" si="230"/>
        <v>0</v>
      </c>
      <c r="ED233" s="207">
        <f t="shared" si="209"/>
        <v>0</v>
      </c>
      <c r="EE233" s="303">
        <f t="shared" si="231"/>
        <v>0</v>
      </c>
      <c r="EF233" s="306"/>
      <c r="EG233" s="314"/>
      <c r="EH233" s="101"/>
    </row>
    <row r="234" spans="1:138" s="126" customFormat="1" ht="15" hidden="1" customHeight="1" outlineLevel="2" x14ac:dyDescent="0.35">
      <c r="A234" s="37" t="s">
        <v>303</v>
      </c>
      <c r="B234" s="37">
        <v>8</v>
      </c>
      <c r="C234" s="38">
        <v>8.6999999999999993</v>
      </c>
      <c r="D234" s="39"/>
      <c r="E234" s="208"/>
      <c r="F234" s="209"/>
      <c r="G234" s="209" t="s">
        <v>310</v>
      </c>
      <c r="H234" s="205"/>
      <c r="I234" s="206">
        <v>0</v>
      </c>
      <c r="J234" s="206">
        <v>0</v>
      </c>
      <c r="K234" s="206">
        <v>0</v>
      </c>
      <c r="L234" s="206">
        <v>0</v>
      </c>
      <c r="M234" s="206">
        <v>0</v>
      </c>
      <c r="N234" s="206">
        <v>0</v>
      </c>
      <c r="O234" s="206">
        <v>0</v>
      </c>
      <c r="P234" s="206">
        <v>0</v>
      </c>
      <c r="Q234" s="206">
        <v>0</v>
      </c>
      <c r="R234" s="206">
        <v>0</v>
      </c>
      <c r="S234" s="206">
        <v>0</v>
      </c>
      <c r="T234" s="206">
        <v>0</v>
      </c>
      <c r="U234" s="206">
        <v>0</v>
      </c>
      <c r="V234" s="206">
        <v>0</v>
      </c>
      <c r="W234" s="206">
        <v>0</v>
      </c>
      <c r="X234" s="206">
        <v>0</v>
      </c>
      <c r="Y234" s="206">
        <v>0</v>
      </c>
      <c r="Z234" s="206">
        <v>0</v>
      </c>
      <c r="AA234" s="206">
        <v>0</v>
      </c>
      <c r="AB234" s="206">
        <v>0</v>
      </c>
      <c r="AC234" s="206">
        <v>0</v>
      </c>
      <c r="AD234" s="206">
        <v>0</v>
      </c>
      <c r="AE234" s="206">
        <v>0</v>
      </c>
      <c r="AF234" s="206">
        <v>0</v>
      </c>
      <c r="AG234" s="206">
        <v>0</v>
      </c>
      <c r="AH234" s="206">
        <v>0</v>
      </c>
      <c r="AI234" s="206">
        <v>0</v>
      </c>
      <c r="AJ234" s="206">
        <v>0</v>
      </c>
      <c r="AK234" s="206">
        <v>0</v>
      </c>
      <c r="AL234" s="206">
        <v>0</v>
      </c>
      <c r="AM234" s="206">
        <v>0</v>
      </c>
      <c r="AN234" s="206">
        <v>0</v>
      </c>
      <c r="AO234" s="206">
        <v>0</v>
      </c>
      <c r="AP234" s="206">
        <v>0</v>
      </c>
      <c r="AQ234" s="206">
        <v>0</v>
      </c>
      <c r="AR234" s="206">
        <v>0</v>
      </c>
      <c r="AS234" s="206">
        <v>0</v>
      </c>
      <c r="AT234" s="206">
        <v>0</v>
      </c>
      <c r="AU234" s="206">
        <v>0</v>
      </c>
      <c r="AV234" s="206">
        <v>0</v>
      </c>
      <c r="AW234" s="206">
        <v>0</v>
      </c>
      <c r="AX234" s="206">
        <v>0</v>
      </c>
      <c r="AY234" s="206">
        <v>0</v>
      </c>
      <c r="AZ234" s="206">
        <v>0</v>
      </c>
      <c r="BA234" s="206">
        <v>0</v>
      </c>
      <c r="BB234" s="206">
        <v>0</v>
      </c>
      <c r="BC234" s="206">
        <v>0</v>
      </c>
      <c r="BD234" s="206">
        <v>0</v>
      </c>
      <c r="BE234" s="206">
        <v>0</v>
      </c>
      <c r="BF234" s="206">
        <v>0</v>
      </c>
      <c r="BG234" s="206">
        <v>0</v>
      </c>
      <c r="BH234" s="206">
        <v>0</v>
      </c>
      <c r="BI234" s="206">
        <v>0</v>
      </c>
      <c r="BJ234" s="206">
        <v>0</v>
      </c>
      <c r="BK234" s="206">
        <v>0</v>
      </c>
      <c r="BL234" s="206">
        <v>0</v>
      </c>
      <c r="BM234" s="206">
        <v>0</v>
      </c>
      <c r="BN234" s="206">
        <v>0</v>
      </c>
      <c r="BO234" s="206">
        <v>0</v>
      </c>
      <c r="BP234" s="206">
        <v>0</v>
      </c>
      <c r="BQ234" s="206">
        <v>0</v>
      </c>
      <c r="BR234" s="206">
        <v>0</v>
      </c>
      <c r="BS234" s="206">
        <v>0</v>
      </c>
      <c r="BT234" s="206">
        <v>0</v>
      </c>
      <c r="BU234" s="206">
        <v>0</v>
      </c>
      <c r="BV234" s="206">
        <v>0</v>
      </c>
      <c r="BW234" s="206">
        <v>0</v>
      </c>
      <c r="BX234" s="206">
        <v>0</v>
      </c>
      <c r="BY234" s="206">
        <v>0</v>
      </c>
      <c r="BZ234" s="206">
        <v>0</v>
      </c>
      <c r="CA234" s="206">
        <v>0</v>
      </c>
      <c r="CB234" s="206">
        <v>0</v>
      </c>
      <c r="CC234" s="206">
        <v>0</v>
      </c>
      <c r="CD234" s="206">
        <v>0</v>
      </c>
      <c r="CE234" s="206">
        <v>0</v>
      </c>
      <c r="CF234" s="206">
        <v>0</v>
      </c>
      <c r="CG234" s="206">
        <v>0</v>
      </c>
      <c r="CH234" s="206">
        <v>0</v>
      </c>
      <c r="CI234" s="206">
        <v>0</v>
      </c>
      <c r="CJ234" s="206">
        <v>0</v>
      </c>
      <c r="CK234" s="206">
        <v>0</v>
      </c>
      <c r="CL234" s="206">
        <v>0</v>
      </c>
      <c r="CM234" s="206">
        <v>0</v>
      </c>
      <c r="CN234" s="206">
        <v>0</v>
      </c>
      <c r="CO234" s="206">
        <v>0</v>
      </c>
      <c r="CP234" s="206">
        <v>0</v>
      </c>
      <c r="CQ234" s="206">
        <v>0</v>
      </c>
      <c r="CR234" s="206">
        <v>0</v>
      </c>
      <c r="CS234" s="206">
        <v>0</v>
      </c>
      <c r="CT234" s="206">
        <v>0</v>
      </c>
      <c r="CU234" s="206">
        <v>0</v>
      </c>
      <c r="CV234" s="206">
        <v>0</v>
      </c>
      <c r="CW234" s="206">
        <v>0</v>
      </c>
      <c r="CX234" s="206">
        <v>0</v>
      </c>
      <c r="CY234" s="206">
        <v>0</v>
      </c>
      <c r="CZ234" s="206">
        <v>0</v>
      </c>
      <c r="DA234" s="206">
        <v>0</v>
      </c>
      <c r="DB234" s="206">
        <v>0</v>
      </c>
      <c r="DC234" s="206">
        <v>0</v>
      </c>
      <c r="DD234" s="206">
        <v>0</v>
      </c>
      <c r="DE234" s="206">
        <v>0</v>
      </c>
      <c r="DF234" s="206">
        <v>0</v>
      </c>
      <c r="DG234" s="206">
        <v>0</v>
      </c>
      <c r="DH234" s="206">
        <v>0</v>
      </c>
      <c r="DI234" s="206">
        <v>0</v>
      </c>
      <c r="DJ234" s="206">
        <v>0</v>
      </c>
      <c r="DK234" s="206">
        <v>0</v>
      </c>
      <c r="DL234" s="207">
        <v>0</v>
      </c>
      <c r="DM234" s="343">
        <f t="shared" si="196"/>
        <v>0</v>
      </c>
      <c r="DN234" s="317">
        <f t="shared" si="197"/>
        <v>0</v>
      </c>
      <c r="DO234" s="317" t="s">
        <v>420</v>
      </c>
      <c r="DP234" s="317"/>
      <c r="DQ234" s="208"/>
      <c r="DR234" s="209"/>
      <c r="DS234" s="209" t="s">
        <v>310</v>
      </c>
      <c r="DT234" s="205"/>
      <c r="DU234" s="206">
        <f t="shared" si="222"/>
        <v>0</v>
      </c>
      <c r="DV234" s="206">
        <f t="shared" si="223"/>
        <v>0</v>
      </c>
      <c r="DW234" s="206">
        <f t="shared" si="224"/>
        <v>0</v>
      </c>
      <c r="DX234" s="206">
        <f t="shared" si="225"/>
        <v>0</v>
      </c>
      <c r="DY234" s="206">
        <f t="shared" si="226"/>
        <v>0</v>
      </c>
      <c r="DZ234" s="206">
        <f t="shared" si="227"/>
        <v>0</v>
      </c>
      <c r="EA234" s="206">
        <f t="shared" si="228"/>
        <v>0</v>
      </c>
      <c r="EB234" s="206">
        <f t="shared" si="229"/>
        <v>0</v>
      </c>
      <c r="EC234" s="206">
        <f t="shared" si="230"/>
        <v>0</v>
      </c>
      <c r="ED234" s="207">
        <f t="shared" si="209"/>
        <v>0</v>
      </c>
      <c r="EE234" s="303">
        <f t="shared" si="231"/>
        <v>0</v>
      </c>
      <c r="EF234" s="306"/>
      <c r="EG234" s="314"/>
      <c r="EH234" s="101"/>
    </row>
    <row r="235" spans="1:138" s="126" customFormat="1" ht="15" hidden="1" customHeight="1" outlineLevel="2" x14ac:dyDescent="0.35">
      <c r="A235" s="37" t="s">
        <v>303</v>
      </c>
      <c r="B235" s="37">
        <v>8</v>
      </c>
      <c r="C235" s="38">
        <v>8.8000000000000007</v>
      </c>
      <c r="D235" s="39"/>
      <c r="E235" s="208"/>
      <c r="F235" s="209"/>
      <c r="G235" s="209" t="s">
        <v>311</v>
      </c>
      <c r="H235" s="205"/>
      <c r="I235" s="206">
        <v>0</v>
      </c>
      <c r="J235" s="206">
        <v>0</v>
      </c>
      <c r="K235" s="206">
        <v>0</v>
      </c>
      <c r="L235" s="206">
        <v>0</v>
      </c>
      <c r="M235" s="206">
        <v>0</v>
      </c>
      <c r="N235" s="206">
        <v>0</v>
      </c>
      <c r="O235" s="206">
        <v>0</v>
      </c>
      <c r="P235" s="206">
        <v>0</v>
      </c>
      <c r="Q235" s="206">
        <v>0</v>
      </c>
      <c r="R235" s="206">
        <v>0</v>
      </c>
      <c r="S235" s="206">
        <v>0</v>
      </c>
      <c r="T235" s="206">
        <v>0</v>
      </c>
      <c r="U235" s="206">
        <v>0</v>
      </c>
      <c r="V235" s="206">
        <v>0</v>
      </c>
      <c r="W235" s="206">
        <v>0</v>
      </c>
      <c r="X235" s="206">
        <v>0</v>
      </c>
      <c r="Y235" s="206">
        <v>0</v>
      </c>
      <c r="Z235" s="206">
        <v>0</v>
      </c>
      <c r="AA235" s="206">
        <v>0</v>
      </c>
      <c r="AB235" s="206">
        <v>0</v>
      </c>
      <c r="AC235" s="206">
        <v>0</v>
      </c>
      <c r="AD235" s="206">
        <v>0</v>
      </c>
      <c r="AE235" s="206">
        <v>0</v>
      </c>
      <c r="AF235" s="206">
        <v>0</v>
      </c>
      <c r="AG235" s="206">
        <v>0</v>
      </c>
      <c r="AH235" s="206">
        <v>0</v>
      </c>
      <c r="AI235" s="206">
        <v>0</v>
      </c>
      <c r="AJ235" s="206">
        <v>0</v>
      </c>
      <c r="AK235" s="206">
        <v>0</v>
      </c>
      <c r="AL235" s="206">
        <v>0</v>
      </c>
      <c r="AM235" s="206">
        <v>0</v>
      </c>
      <c r="AN235" s="206">
        <v>0</v>
      </c>
      <c r="AO235" s="206">
        <v>0</v>
      </c>
      <c r="AP235" s="206">
        <v>0</v>
      </c>
      <c r="AQ235" s="206">
        <v>0</v>
      </c>
      <c r="AR235" s="206">
        <v>0</v>
      </c>
      <c r="AS235" s="206">
        <v>0</v>
      </c>
      <c r="AT235" s="206">
        <v>0</v>
      </c>
      <c r="AU235" s="206">
        <v>0</v>
      </c>
      <c r="AV235" s="206">
        <v>0</v>
      </c>
      <c r="AW235" s="206">
        <v>0</v>
      </c>
      <c r="AX235" s="206">
        <v>0</v>
      </c>
      <c r="AY235" s="206">
        <v>0</v>
      </c>
      <c r="AZ235" s="206">
        <v>0</v>
      </c>
      <c r="BA235" s="206">
        <v>0</v>
      </c>
      <c r="BB235" s="206">
        <v>0</v>
      </c>
      <c r="BC235" s="206">
        <v>0</v>
      </c>
      <c r="BD235" s="206">
        <v>0</v>
      </c>
      <c r="BE235" s="206">
        <v>0</v>
      </c>
      <c r="BF235" s="206">
        <v>0</v>
      </c>
      <c r="BG235" s="206">
        <v>0</v>
      </c>
      <c r="BH235" s="206">
        <v>0</v>
      </c>
      <c r="BI235" s="206">
        <v>0</v>
      </c>
      <c r="BJ235" s="206">
        <v>0</v>
      </c>
      <c r="BK235" s="206">
        <v>0</v>
      </c>
      <c r="BL235" s="206">
        <v>0</v>
      </c>
      <c r="BM235" s="206">
        <v>0</v>
      </c>
      <c r="BN235" s="206">
        <v>0</v>
      </c>
      <c r="BO235" s="206">
        <v>0</v>
      </c>
      <c r="BP235" s="206">
        <v>0</v>
      </c>
      <c r="BQ235" s="206">
        <v>0</v>
      </c>
      <c r="BR235" s="206">
        <v>0</v>
      </c>
      <c r="BS235" s="206">
        <v>0</v>
      </c>
      <c r="BT235" s="206">
        <v>0</v>
      </c>
      <c r="BU235" s="206">
        <v>0</v>
      </c>
      <c r="BV235" s="206">
        <v>0</v>
      </c>
      <c r="BW235" s="206">
        <v>0</v>
      </c>
      <c r="BX235" s="206">
        <v>0</v>
      </c>
      <c r="BY235" s="206">
        <v>0</v>
      </c>
      <c r="BZ235" s="206">
        <v>0</v>
      </c>
      <c r="CA235" s="206">
        <v>0</v>
      </c>
      <c r="CB235" s="206">
        <v>0</v>
      </c>
      <c r="CC235" s="206">
        <v>0</v>
      </c>
      <c r="CD235" s="206">
        <v>0</v>
      </c>
      <c r="CE235" s="206">
        <v>0</v>
      </c>
      <c r="CF235" s="206">
        <v>0</v>
      </c>
      <c r="CG235" s="206">
        <v>0</v>
      </c>
      <c r="CH235" s="206">
        <v>0</v>
      </c>
      <c r="CI235" s="206">
        <v>0</v>
      </c>
      <c r="CJ235" s="206">
        <v>0</v>
      </c>
      <c r="CK235" s="206">
        <v>0</v>
      </c>
      <c r="CL235" s="206">
        <v>0</v>
      </c>
      <c r="CM235" s="206">
        <v>0</v>
      </c>
      <c r="CN235" s="206">
        <v>0</v>
      </c>
      <c r="CO235" s="206">
        <v>0</v>
      </c>
      <c r="CP235" s="206">
        <v>0</v>
      </c>
      <c r="CQ235" s="206">
        <v>0</v>
      </c>
      <c r="CR235" s="206">
        <v>0</v>
      </c>
      <c r="CS235" s="206">
        <v>0</v>
      </c>
      <c r="CT235" s="206">
        <v>0</v>
      </c>
      <c r="CU235" s="206">
        <v>0</v>
      </c>
      <c r="CV235" s="206">
        <v>0</v>
      </c>
      <c r="CW235" s="206">
        <v>0</v>
      </c>
      <c r="CX235" s="206">
        <v>0</v>
      </c>
      <c r="CY235" s="206">
        <v>0</v>
      </c>
      <c r="CZ235" s="206">
        <v>0</v>
      </c>
      <c r="DA235" s="206">
        <v>0</v>
      </c>
      <c r="DB235" s="206">
        <v>0</v>
      </c>
      <c r="DC235" s="206">
        <v>0</v>
      </c>
      <c r="DD235" s="206">
        <v>0</v>
      </c>
      <c r="DE235" s="206">
        <v>0</v>
      </c>
      <c r="DF235" s="206">
        <v>0</v>
      </c>
      <c r="DG235" s="206">
        <v>0</v>
      </c>
      <c r="DH235" s="206">
        <v>0</v>
      </c>
      <c r="DI235" s="206">
        <v>0</v>
      </c>
      <c r="DJ235" s="206">
        <v>0</v>
      </c>
      <c r="DK235" s="206">
        <v>0</v>
      </c>
      <c r="DL235" s="207">
        <v>0</v>
      </c>
      <c r="DM235" s="343">
        <f t="shared" si="196"/>
        <v>0</v>
      </c>
      <c r="DN235" s="317">
        <f t="shared" si="197"/>
        <v>0</v>
      </c>
      <c r="DO235" s="317" t="s">
        <v>420</v>
      </c>
      <c r="DP235" s="317"/>
      <c r="DQ235" s="208"/>
      <c r="DR235" s="209"/>
      <c r="DS235" s="209" t="s">
        <v>311</v>
      </c>
      <c r="DT235" s="205"/>
      <c r="DU235" s="206">
        <f t="shared" si="222"/>
        <v>0</v>
      </c>
      <c r="DV235" s="206">
        <f t="shared" si="223"/>
        <v>0</v>
      </c>
      <c r="DW235" s="206">
        <f t="shared" si="224"/>
        <v>0</v>
      </c>
      <c r="DX235" s="206">
        <f t="shared" si="225"/>
        <v>0</v>
      </c>
      <c r="DY235" s="206">
        <f t="shared" si="226"/>
        <v>0</v>
      </c>
      <c r="DZ235" s="206">
        <f t="shared" si="227"/>
        <v>0</v>
      </c>
      <c r="EA235" s="206">
        <f t="shared" si="228"/>
        <v>0</v>
      </c>
      <c r="EB235" s="206">
        <f t="shared" si="229"/>
        <v>0</v>
      </c>
      <c r="EC235" s="206">
        <f t="shared" si="230"/>
        <v>0</v>
      </c>
      <c r="ED235" s="207">
        <f t="shared" si="209"/>
        <v>0</v>
      </c>
      <c r="EE235" s="303">
        <f t="shared" si="231"/>
        <v>0</v>
      </c>
      <c r="EF235" s="306"/>
      <c r="EG235" s="314"/>
      <c r="EH235" s="101"/>
    </row>
    <row r="236" spans="1:138" s="126" customFormat="1" ht="15.5" collapsed="1" x14ac:dyDescent="0.35">
      <c r="A236" s="127" t="s">
        <v>303</v>
      </c>
      <c r="B236" s="127">
        <v>9</v>
      </c>
      <c r="C236" s="128"/>
      <c r="D236" s="129"/>
      <c r="E236" s="230" t="s">
        <v>315</v>
      </c>
      <c r="F236" s="211"/>
      <c r="G236" s="211"/>
      <c r="H236" s="212"/>
      <c r="I236" s="213">
        <v>0</v>
      </c>
      <c r="J236" s="213">
        <v>0</v>
      </c>
      <c r="K236" s="213">
        <v>0</v>
      </c>
      <c r="L236" s="213">
        <v>0</v>
      </c>
      <c r="M236" s="213">
        <v>0</v>
      </c>
      <c r="N236" s="213">
        <v>0</v>
      </c>
      <c r="O236" s="213">
        <v>0</v>
      </c>
      <c r="P236" s="213">
        <v>0</v>
      </c>
      <c r="Q236" s="213">
        <v>0</v>
      </c>
      <c r="R236" s="213">
        <v>0</v>
      </c>
      <c r="S236" s="213">
        <v>0</v>
      </c>
      <c r="T236" s="213">
        <v>0</v>
      </c>
      <c r="U236" s="213">
        <v>0</v>
      </c>
      <c r="V236" s="213">
        <v>0</v>
      </c>
      <c r="W236" s="213">
        <v>0</v>
      </c>
      <c r="X236" s="213">
        <v>0</v>
      </c>
      <c r="Y236" s="213">
        <v>0</v>
      </c>
      <c r="Z236" s="213">
        <v>0</v>
      </c>
      <c r="AA236" s="213">
        <v>0</v>
      </c>
      <c r="AB236" s="213">
        <v>0</v>
      </c>
      <c r="AC236" s="213">
        <v>0</v>
      </c>
      <c r="AD236" s="213">
        <v>0</v>
      </c>
      <c r="AE236" s="213">
        <v>0</v>
      </c>
      <c r="AF236" s="213">
        <v>0</v>
      </c>
      <c r="AG236" s="213">
        <v>0</v>
      </c>
      <c r="AH236" s="213">
        <v>0</v>
      </c>
      <c r="AI236" s="213">
        <v>0</v>
      </c>
      <c r="AJ236" s="213">
        <v>0</v>
      </c>
      <c r="AK236" s="213">
        <v>0</v>
      </c>
      <c r="AL236" s="213">
        <v>0</v>
      </c>
      <c r="AM236" s="213">
        <v>0</v>
      </c>
      <c r="AN236" s="213">
        <v>0</v>
      </c>
      <c r="AO236" s="213">
        <v>0</v>
      </c>
      <c r="AP236" s="213">
        <v>0</v>
      </c>
      <c r="AQ236" s="213">
        <v>0</v>
      </c>
      <c r="AR236" s="213">
        <v>0</v>
      </c>
      <c r="AS236" s="213">
        <v>0</v>
      </c>
      <c r="AT236" s="213">
        <v>0</v>
      </c>
      <c r="AU236" s="213">
        <v>0</v>
      </c>
      <c r="AV236" s="213">
        <v>0</v>
      </c>
      <c r="AW236" s="213">
        <v>0</v>
      </c>
      <c r="AX236" s="213">
        <v>0</v>
      </c>
      <c r="AY236" s="213">
        <v>0</v>
      </c>
      <c r="AZ236" s="213">
        <v>0</v>
      </c>
      <c r="BA236" s="213">
        <v>0</v>
      </c>
      <c r="BB236" s="213">
        <v>0</v>
      </c>
      <c r="BC236" s="213">
        <v>0</v>
      </c>
      <c r="BD236" s="213">
        <v>0</v>
      </c>
      <c r="BE236" s="213">
        <v>0</v>
      </c>
      <c r="BF236" s="213">
        <v>0</v>
      </c>
      <c r="BG236" s="213">
        <v>0</v>
      </c>
      <c r="BH236" s="213">
        <v>0</v>
      </c>
      <c r="BI236" s="213">
        <v>0</v>
      </c>
      <c r="BJ236" s="213">
        <v>0</v>
      </c>
      <c r="BK236" s="213">
        <v>0</v>
      </c>
      <c r="BL236" s="213">
        <v>0</v>
      </c>
      <c r="BM236" s="213">
        <v>0</v>
      </c>
      <c r="BN236" s="213">
        <v>0</v>
      </c>
      <c r="BO236" s="213">
        <v>0</v>
      </c>
      <c r="BP236" s="213">
        <v>0</v>
      </c>
      <c r="BQ236" s="213">
        <v>0</v>
      </c>
      <c r="BR236" s="213">
        <v>0</v>
      </c>
      <c r="BS236" s="213">
        <v>0</v>
      </c>
      <c r="BT236" s="213">
        <v>0</v>
      </c>
      <c r="BU236" s="213">
        <v>0</v>
      </c>
      <c r="BV236" s="213">
        <v>0</v>
      </c>
      <c r="BW236" s="213">
        <v>0</v>
      </c>
      <c r="BX236" s="213">
        <v>0</v>
      </c>
      <c r="BY236" s="213">
        <v>0</v>
      </c>
      <c r="BZ236" s="213">
        <v>0</v>
      </c>
      <c r="CA236" s="213">
        <v>0</v>
      </c>
      <c r="CB236" s="213">
        <v>0</v>
      </c>
      <c r="CC236" s="213">
        <v>0</v>
      </c>
      <c r="CD236" s="213">
        <v>0</v>
      </c>
      <c r="CE236" s="213">
        <v>0</v>
      </c>
      <c r="CF236" s="213">
        <v>0</v>
      </c>
      <c r="CG236" s="213">
        <v>0</v>
      </c>
      <c r="CH236" s="213">
        <v>0</v>
      </c>
      <c r="CI236" s="213">
        <v>0</v>
      </c>
      <c r="CJ236" s="213">
        <v>0</v>
      </c>
      <c r="CK236" s="213">
        <v>0</v>
      </c>
      <c r="CL236" s="213">
        <v>0</v>
      </c>
      <c r="CM236" s="213">
        <v>0</v>
      </c>
      <c r="CN236" s="213">
        <v>0</v>
      </c>
      <c r="CO236" s="213">
        <v>0</v>
      </c>
      <c r="CP236" s="213">
        <v>0</v>
      </c>
      <c r="CQ236" s="213">
        <v>0</v>
      </c>
      <c r="CR236" s="213">
        <v>0</v>
      </c>
      <c r="CS236" s="213">
        <v>0</v>
      </c>
      <c r="CT236" s="213">
        <v>0</v>
      </c>
      <c r="CU236" s="213">
        <v>0</v>
      </c>
      <c r="CV236" s="213">
        <v>0</v>
      </c>
      <c r="CW236" s="213">
        <v>0</v>
      </c>
      <c r="CX236" s="213">
        <v>0</v>
      </c>
      <c r="CY236" s="213">
        <v>0</v>
      </c>
      <c r="CZ236" s="213">
        <v>0</v>
      </c>
      <c r="DA236" s="213">
        <v>0</v>
      </c>
      <c r="DB236" s="213">
        <v>0</v>
      </c>
      <c r="DC236" s="213">
        <v>0</v>
      </c>
      <c r="DD236" s="213">
        <v>0</v>
      </c>
      <c r="DE236" s="213">
        <v>0</v>
      </c>
      <c r="DF236" s="213">
        <v>0</v>
      </c>
      <c r="DG236" s="213">
        <v>0</v>
      </c>
      <c r="DH236" s="213">
        <v>0</v>
      </c>
      <c r="DI236" s="213">
        <v>0</v>
      </c>
      <c r="DJ236" s="213">
        <v>0</v>
      </c>
      <c r="DK236" s="213">
        <v>0</v>
      </c>
      <c r="DL236" s="214">
        <v>0</v>
      </c>
      <c r="DM236" s="343">
        <f t="shared" si="196"/>
        <v>0</v>
      </c>
      <c r="DN236" s="317">
        <f t="shared" si="197"/>
        <v>0</v>
      </c>
      <c r="DO236" s="317"/>
      <c r="DP236" s="317"/>
      <c r="DQ236" s="308" t="s">
        <v>315</v>
      </c>
      <c r="DR236" s="211"/>
      <c r="DS236" s="211"/>
      <c r="DT236" s="212"/>
      <c r="DU236" s="213">
        <f t="shared" ref="DU236:EC236" si="232">SUM(DU237:DU243)</f>
        <v>-2.0624966219379206</v>
      </c>
      <c r="DV236" s="213">
        <f t="shared" si="232"/>
        <v>-12.374979731627521</v>
      </c>
      <c r="DW236" s="213">
        <f t="shared" si="232"/>
        <v>-47.437422304572173</v>
      </c>
      <c r="DX236" s="213">
        <f t="shared" si="232"/>
        <v>3.3970405198501122E-14</v>
      </c>
      <c r="DY236" s="213">
        <f t="shared" si="232"/>
        <v>-2.5811645831154755E-14</v>
      </c>
      <c r="DZ236" s="213">
        <f t="shared" si="232"/>
        <v>3.0649822917581555E-14</v>
      </c>
      <c r="EA236" s="213">
        <f t="shared" si="232"/>
        <v>-1.3765761166550633E-13</v>
      </c>
      <c r="EB236" s="213">
        <f t="shared" si="232"/>
        <v>-251.25495224648228</v>
      </c>
      <c r="EC236" s="213">
        <f t="shared" si="232"/>
        <v>5.9658637983210478E-14</v>
      </c>
      <c r="ED236" s="214">
        <f t="shared" si="209"/>
        <v>-313.12985090461996</v>
      </c>
      <c r="EE236" s="305"/>
      <c r="EF236" s="306"/>
      <c r="EG236" s="314"/>
      <c r="EH236" s="101"/>
    </row>
    <row r="237" spans="1:138" s="126" customFormat="1" ht="15" hidden="1" customHeight="1" outlineLevel="1" x14ac:dyDescent="0.35">
      <c r="A237" s="37" t="s">
        <v>303</v>
      </c>
      <c r="B237" s="37">
        <v>9</v>
      </c>
      <c r="C237" s="38">
        <v>9.1</v>
      </c>
      <c r="D237" s="39"/>
      <c r="E237" s="208"/>
      <c r="F237" s="209" t="s">
        <v>292</v>
      </c>
      <c r="G237" s="209"/>
      <c r="H237" s="205"/>
      <c r="I237" s="206">
        <v>-445.46298492316998</v>
      </c>
      <c r="J237" s="206">
        <v>-445.46298492317197</v>
      </c>
      <c r="K237" s="206">
        <v>-445.46298492318601</v>
      </c>
      <c r="L237" s="206">
        <v>-445.46298492317197</v>
      </c>
      <c r="M237" s="206">
        <v>-445.46298492320199</v>
      </c>
      <c r="N237" s="206">
        <v>-445.46298492314997</v>
      </c>
      <c r="O237" s="206">
        <v>-445.46298492318698</v>
      </c>
      <c r="P237" s="206">
        <v>-445.46298492318499</v>
      </c>
      <c r="Q237" s="206">
        <v>-445.462984923166</v>
      </c>
      <c r="R237" s="206">
        <v>-445.46298492319198</v>
      </c>
      <c r="S237" s="206">
        <v>-445.46298492317197</v>
      </c>
      <c r="T237" s="206">
        <v>-445.46298492316998</v>
      </c>
      <c r="U237" s="206">
        <v>-445.46298492319198</v>
      </c>
      <c r="V237" s="206">
        <v>-445.46298492318198</v>
      </c>
      <c r="W237" s="206">
        <v>-445.46298492316998</v>
      </c>
      <c r="X237" s="206">
        <v>-445.46298492317197</v>
      </c>
      <c r="Y237" s="206">
        <v>-445.46298492318999</v>
      </c>
      <c r="Z237" s="206">
        <v>-445.46298492317197</v>
      </c>
      <c r="AA237" s="206">
        <v>-445.462984923173</v>
      </c>
      <c r="AB237" s="206">
        <v>-445.462984923183</v>
      </c>
      <c r="AC237" s="206">
        <v>-445.46298492317101</v>
      </c>
      <c r="AD237" s="206">
        <v>-445.462984923178</v>
      </c>
      <c r="AE237" s="206">
        <v>-445.46298492319499</v>
      </c>
      <c r="AF237" s="206">
        <v>-445.46298492315498</v>
      </c>
      <c r="AG237" s="206">
        <v>-445.46298492318499</v>
      </c>
      <c r="AH237" s="206">
        <v>-445.46298492317402</v>
      </c>
      <c r="AI237" s="206">
        <v>-445.46298492319698</v>
      </c>
      <c r="AJ237" s="206">
        <v>-445.46298492317197</v>
      </c>
      <c r="AK237" s="206">
        <v>-445.46298492316998</v>
      </c>
      <c r="AL237" s="206">
        <v>-445.46298492318903</v>
      </c>
      <c r="AM237" s="206">
        <v>1.40690872947671E-11</v>
      </c>
      <c r="AN237" s="206">
        <v>0</v>
      </c>
      <c r="AO237" s="206">
        <v>0</v>
      </c>
      <c r="AP237" s="206">
        <v>5.3414709164617298E-13</v>
      </c>
      <c r="AQ237" s="206">
        <v>0</v>
      </c>
      <c r="AR237" s="206">
        <v>0</v>
      </c>
      <c r="AS237" s="206">
        <v>0</v>
      </c>
      <c r="AT237" s="206">
        <v>1.9823220585280301E-12</v>
      </c>
      <c r="AU237" s="206">
        <v>0</v>
      </c>
      <c r="AV237" s="206">
        <v>0</v>
      </c>
      <c r="AW237" s="206">
        <v>0</v>
      </c>
      <c r="AX237" s="206">
        <v>0</v>
      </c>
      <c r="AY237" s="206">
        <v>0</v>
      </c>
      <c r="AZ237" s="206">
        <v>0</v>
      </c>
      <c r="BA237" s="206">
        <v>-6.6643045080475598E-12</v>
      </c>
      <c r="BB237" s="206">
        <v>0</v>
      </c>
      <c r="BC237" s="206">
        <v>0</v>
      </c>
      <c r="BD237" s="206">
        <v>1.6140112480427699E-12</v>
      </c>
      <c r="BE237" s="206">
        <v>0</v>
      </c>
      <c r="BF237" s="206">
        <v>0</v>
      </c>
      <c r="BG237" s="206">
        <v>0</v>
      </c>
      <c r="BH237" s="206">
        <v>6.6720178234503898E-12</v>
      </c>
      <c r="BI237" s="206">
        <v>0</v>
      </c>
      <c r="BJ237" s="206">
        <v>0</v>
      </c>
      <c r="BK237" s="206">
        <v>-2.4682609289065E-13</v>
      </c>
      <c r="BL237" s="206">
        <v>1.4809565573438999E-12</v>
      </c>
      <c r="BM237" s="206">
        <v>0</v>
      </c>
      <c r="BN237" s="206">
        <v>0</v>
      </c>
      <c r="BO237" s="206">
        <v>-7.4047827867195097E-13</v>
      </c>
      <c r="BP237" s="206">
        <v>0</v>
      </c>
      <c r="BQ237" s="206">
        <v>-2.4682609289065E-13</v>
      </c>
      <c r="BR237" s="206">
        <v>2.3834144594753402E-12</v>
      </c>
      <c r="BS237" s="206">
        <v>2.1597283127931898E-12</v>
      </c>
      <c r="BT237" s="206">
        <v>0</v>
      </c>
      <c r="BU237" s="206">
        <v>0</v>
      </c>
      <c r="BV237" s="206">
        <v>1.6776461001161399E-12</v>
      </c>
      <c r="BW237" s="206">
        <v>0</v>
      </c>
      <c r="BX237" s="206">
        <v>0</v>
      </c>
      <c r="BY237" s="206">
        <v>0</v>
      </c>
      <c r="BZ237" s="206">
        <v>7.4047827867195097E-13</v>
      </c>
      <c r="CA237" s="206">
        <v>0</v>
      </c>
      <c r="CB237" s="206">
        <v>0</v>
      </c>
      <c r="CC237" s="206">
        <v>2.4682609289065E-13</v>
      </c>
      <c r="CD237" s="206">
        <v>0</v>
      </c>
      <c r="CE237" s="206">
        <v>0</v>
      </c>
      <c r="CF237" s="206">
        <v>2.3911277748781699E-13</v>
      </c>
      <c r="CG237" s="206">
        <v>2.15972831279319E-13</v>
      </c>
      <c r="CH237" s="206">
        <v>0</v>
      </c>
      <c r="CI237" s="206">
        <v>0</v>
      </c>
      <c r="CJ237" s="206">
        <v>3.0853261611331302E-13</v>
      </c>
      <c r="CK237" s="206">
        <v>0</v>
      </c>
      <c r="CL237" s="206">
        <v>0</v>
      </c>
      <c r="CM237" s="206">
        <v>0</v>
      </c>
      <c r="CN237" s="206">
        <v>0</v>
      </c>
      <c r="CO237" s="206">
        <v>0</v>
      </c>
      <c r="CP237" s="206">
        <v>0</v>
      </c>
      <c r="CQ237" s="206">
        <v>-5.8929729677642802E-12</v>
      </c>
      <c r="CR237" s="206">
        <v>0</v>
      </c>
      <c r="CS237" s="206">
        <v>2.8230734374368099E-12</v>
      </c>
      <c r="CT237" s="206">
        <v>7.3430762634968501E-12</v>
      </c>
      <c r="CU237" s="206">
        <v>-1.72296182810778E-12</v>
      </c>
      <c r="CV237" s="206">
        <v>0</v>
      </c>
      <c r="CW237" s="206">
        <v>-2.33250657781665E-11</v>
      </c>
      <c r="CX237" s="206">
        <v>1.5118098189552301E-11</v>
      </c>
      <c r="CY237" s="206">
        <v>1.2588130737423201E-11</v>
      </c>
      <c r="CZ237" s="206">
        <v>2.71508702179715E-12</v>
      </c>
      <c r="DA237" s="206">
        <v>4.9365218578130102E-13</v>
      </c>
      <c r="DB237" s="206">
        <v>5.9238262293756102E-12</v>
      </c>
      <c r="DC237" s="206">
        <v>8.6408415800234701E-12</v>
      </c>
      <c r="DD237" s="206">
        <v>6.5948846694220604E-13</v>
      </c>
      <c r="DE237" s="206">
        <v>2.06620436353384E-12</v>
      </c>
      <c r="DF237" s="206">
        <v>-1.35445818473744E-10</v>
      </c>
      <c r="DG237" s="206">
        <v>-6.1513690337591802E-13</v>
      </c>
      <c r="DH237" s="206">
        <v>0</v>
      </c>
      <c r="DI237" s="206">
        <v>-157628.50913796501</v>
      </c>
      <c r="DJ237" s="232">
        <v>5.9238262293756094E-11</v>
      </c>
      <c r="DK237" s="206">
        <v>0</v>
      </c>
      <c r="DL237" s="207">
        <v>-170992.39868566039</v>
      </c>
      <c r="DM237" s="343">
        <f t="shared" si="196"/>
        <v>-13363.889547695344</v>
      </c>
      <c r="DN237" s="317">
        <f t="shared" si="197"/>
        <v>-3118.2408944622389</v>
      </c>
      <c r="DO237" s="317" t="s">
        <v>420</v>
      </c>
      <c r="DP237" s="317"/>
      <c r="DQ237" s="208"/>
      <c r="DR237" s="209" t="s">
        <v>292</v>
      </c>
      <c r="DS237" s="209"/>
      <c r="DT237" s="205"/>
      <c r="DU237" s="206">
        <f t="shared" ref="DU237:DU243" si="233">I237/$DQ$4</f>
        <v>-0.44546298492316999</v>
      </c>
      <c r="DV237" s="206">
        <f t="shared" ref="DV237:DV243" si="234">SUM(J237:O237)/$DQ$4</f>
        <v>-2.6727779095390689</v>
      </c>
      <c r="DW237" s="206">
        <f t="shared" ref="DW237:DW243" si="235">SUM(P237:AL237)/$DQ$4</f>
        <v>-10.245648653233106</v>
      </c>
      <c r="DX237" s="206">
        <f t="shared" ref="DX237:DX243" si="236">SUM(AM237:CT237)/$DQ$4</f>
        <v>3.0698995303274649E-14</v>
      </c>
      <c r="DY237" s="206">
        <f t="shared" ref="DY237:DY243" si="237">SUM(CU237:CY237)/$DQ$4</f>
        <v>2.6582013207012215E-15</v>
      </c>
      <c r="DZ237" s="206">
        <f t="shared" ref="DZ237:DZ243" si="238">SUM(CZ237:DE237)/$DQ$4</f>
        <v>2.0499099847453573E-14</v>
      </c>
      <c r="EA237" s="206">
        <f t="shared" ref="EA237:EA243" si="239">SUM(DF237:DG237)/$DQ$4</f>
        <v>-1.3606095537711993E-13</v>
      </c>
      <c r="EB237" s="206">
        <f t="shared" ref="EB237:EB243" si="240">SUM(DH237:DI237)/$DQ$4</f>
        <v>-157.62850913796501</v>
      </c>
      <c r="EC237" s="206">
        <f t="shared" ref="EC237:EC243" si="241">SUM(DJ237:DK237)/$DQ$4</f>
        <v>5.9238262293756092E-14</v>
      </c>
      <c r="ED237" s="207">
        <f t="shared" si="209"/>
        <v>-170.99239868566039</v>
      </c>
      <c r="EE237" s="303">
        <f t="shared" ref="EE237:EE243" si="242">ED237-(DL237/$DQ$4)</f>
        <v>0</v>
      </c>
      <c r="EF237" s="306"/>
      <c r="EG237" s="314"/>
      <c r="EH237" s="101"/>
    </row>
    <row r="238" spans="1:138" s="126" customFormat="1" ht="15" hidden="1" customHeight="1" outlineLevel="1" x14ac:dyDescent="0.35">
      <c r="A238" s="37" t="s">
        <v>303</v>
      </c>
      <c r="B238" s="37">
        <v>9</v>
      </c>
      <c r="C238" s="38">
        <v>9.1999999999999993</v>
      </c>
      <c r="D238" s="39"/>
      <c r="E238" s="208"/>
      <c r="F238" s="209" t="s">
        <v>316</v>
      </c>
      <c r="G238" s="209"/>
      <c r="H238" s="205"/>
      <c r="I238" s="206">
        <v>-24.232185793820499</v>
      </c>
      <c r="J238" s="206">
        <v>-24.232185793820499</v>
      </c>
      <c r="K238" s="206">
        <v>-24.232185793820001</v>
      </c>
      <c r="L238" s="206">
        <v>-24.232185793821099</v>
      </c>
      <c r="M238" s="206">
        <v>-24.232185793820602</v>
      </c>
      <c r="N238" s="206">
        <v>-24.232185793820801</v>
      </c>
      <c r="O238" s="206">
        <v>-24.232185793820399</v>
      </c>
      <c r="P238" s="206">
        <v>-24.232185793820399</v>
      </c>
      <c r="Q238" s="206">
        <v>-24.232185793820999</v>
      </c>
      <c r="R238" s="206">
        <v>-24.232185793820801</v>
      </c>
      <c r="S238" s="206">
        <v>-24.232185793820701</v>
      </c>
      <c r="T238" s="206">
        <v>-24.232185793820701</v>
      </c>
      <c r="U238" s="206">
        <v>-24.232185793820602</v>
      </c>
      <c r="V238" s="206">
        <v>-24.232185793820399</v>
      </c>
      <c r="W238" s="206">
        <v>-24.232185793821198</v>
      </c>
      <c r="X238" s="206">
        <v>-24.232185793820801</v>
      </c>
      <c r="Y238" s="206">
        <v>-24.232185793820602</v>
      </c>
      <c r="Z238" s="206">
        <v>-24.232185793820602</v>
      </c>
      <c r="AA238" s="206">
        <v>-24.232185793820701</v>
      </c>
      <c r="AB238" s="206">
        <v>-24.232185793820801</v>
      </c>
      <c r="AC238" s="206">
        <v>-24.232185793820602</v>
      </c>
      <c r="AD238" s="206">
        <v>-24.232185793820701</v>
      </c>
      <c r="AE238" s="206">
        <v>-24.232185793820999</v>
      </c>
      <c r="AF238" s="206">
        <v>-24.232185793820602</v>
      </c>
      <c r="AG238" s="206">
        <v>-24.232185793821401</v>
      </c>
      <c r="AH238" s="206">
        <v>-24.2321857938209</v>
      </c>
      <c r="AI238" s="206">
        <v>-24.232185793820801</v>
      </c>
      <c r="AJ238" s="206">
        <v>-24.232185793821301</v>
      </c>
      <c r="AK238" s="206">
        <v>-24.232185793820001</v>
      </c>
      <c r="AL238" s="206">
        <v>-24.232185793821099</v>
      </c>
      <c r="AM238" s="206">
        <v>0</v>
      </c>
      <c r="AN238" s="206">
        <v>0</v>
      </c>
      <c r="AO238" s="206">
        <v>0</v>
      </c>
      <c r="AP238" s="206">
        <v>-2.3911277748781699E-13</v>
      </c>
      <c r="AQ238" s="206">
        <v>0</v>
      </c>
      <c r="AR238" s="206">
        <v>0</v>
      </c>
      <c r="AS238" s="206">
        <v>0</v>
      </c>
      <c r="AT238" s="206">
        <v>0</v>
      </c>
      <c r="AU238" s="206">
        <v>0</v>
      </c>
      <c r="AV238" s="206">
        <v>0</v>
      </c>
      <c r="AW238" s="206">
        <v>0</v>
      </c>
      <c r="AX238" s="206">
        <v>0</v>
      </c>
      <c r="AY238" s="206">
        <v>0</v>
      </c>
      <c r="AZ238" s="206">
        <v>0</v>
      </c>
      <c r="BA238" s="206">
        <v>0</v>
      </c>
      <c r="BB238" s="206">
        <v>0</v>
      </c>
      <c r="BC238" s="206">
        <v>0</v>
      </c>
      <c r="BD238" s="206">
        <v>0</v>
      </c>
      <c r="BE238" s="206">
        <v>0</v>
      </c>
      <c r="BF238" s="206">
        <v>0</v>
      </c>
      <c r="BG238" s="206">
        <v>0</v>
      </c>
      <c r="BH238" s="206">
        <v>0</v>
      </c>
      <c r="BI238" s="206">
        <v>0</v>
      </c>
      <c r="BJ238" s="206">
        <v>0</v>
      </c>
      <c r="BK238" s="206">
        <v>2.7767935450198199E-13</v>
      </c>
      <c r="BL238" s="206">
        <v>0</v>
      </c>
      <c r="BM238" s="206">
        <v>0</v>
      </c>
      <c r="BN238" s="206">
        <v>0</v>
      </c>
      <c r="BO238" s="206">
        <v>0</v>
      </c>
      <c r="BP238" s="206">
        <v>0</v>
      </c>
      <c r="BQ238" s="206">
        <v>-1.94375548151387E-12</v>
      </c>
      <c r="BR238" s="206">
        <v>0</v>
      </c>
      <c r="BS238" s="206">
        <v>0</v>
      </c>
      <c r="BT238" s="206">
        <v>0</v>
      </c>
      <c r="BU238" s="206">
        <v>0</v>
      </c>
      <c r="BV238" s="206">
        <v>0</v>
      </c>
      <c r="BW238" s="206">
        <v>0</v>
      </c>
      <c r="BX238" s="206">
        <v>0</v>
      </c>
      <c r="BY238" s="206">
        <v>0</v>
      </c>
      <c r="BZ238" s="206">
        <v>0</v>
      </c>
      <c r="CA238" s="206">
        <v>0</v>
      </c>
      <c r="CB238" s="206">
        <v>0</v>
      </c>
      <c r="CC238" s="206">
        <v>0</v>
      </c>
      <c r="CD238" s="206">
        <v>0</v>
      </c>
      <c r="CE238" s="206">
        <v>0</v>
      </c>
      <c r="CF238" s="206">
        <v>3.0853261611331302E-13</v>
      </c>
      <c r="CG238" s="206">
        <v>0</v>
      </c>
      <c r="CH238" s="206">
        <v>0</v>
      </c>
      <c r="CI238" s="206">
        <v>0</v>
      </c>
      <c r="CJ238" s="206">
        <v>0</v>
      </c>
      <c r="CK238" s="206">
        <v>0</v>
      </c>
      <c r="CL238" s="206">
        <v>0</v>
      </c>
      <c r="CM238" s="206">
        <v>0</v>
      </c>
      <c r="CN238" s="206">
        <v>0</v>
      </c>
      <c r="CO238" s="206">
        <v>0</v>
      </c>
      <c r="CP238" s="206">
        <v>0</v>
      </c>
      <c r="CQ238" s="206">
        <v>0</v>
      </c>
      <c r="CR238" s="206">
        <v>0</v>
      </c>
      <c r="CS238" s="206">
        <v>0</v>
      </c>
      <c r="CT238" s="206">
        <v>1.4819207217692599E-12</v>
      </c>
      <c r="CU238" s="206">
        <v>0</v>
      </c>
      <c r="CV238" s="206">
        <v>0</v>
      </c>
      <c r="CW238" s="206">
        <v>-1.72778265023455E-12</v>
      </c>
      <c r="CX238" s="206">
        <v>-1.5426630805665601E-13</v>
      </c>
      <c r="CY238" s="206">
        <v>0</v>
      </c>
      <c r="CZ238" s="206">
        <v>0</v>
      </c>
      <c r="DA238" s="206">
        <v>0</v>
      </c>
      <c r="DB238" s="206">
        <v>0</v>
      </c>
      <c r="DC238" s="206">
        <v>0</v>
      </c>
      <c r="DD238" s="206">
        <v>0</v>
      </c>
      <c r="DE238" s="206">
        <v>0</v>
      </c>
      <c r="DF238" s="206">
        <v>0</v>
      </c>
      <c r="DG238" s="206">
        <v>1.9746087431252E-12</v>
      </c>
      <c r="DH238" s="206">
        <v>0</v>
      </c>
      <c r="DI238" s="206">
        <v>-3066.4115535767401</v>
      </c>
      <c r="DJ238" s="232">
        <v>4.2037568945438899E-13</v>
      </c>
      <c r="DK238" s="206">
        <v>0</v>
      </c>
      <c r="DL238" s="207">
        <v>-3793.3771273913612</v>
      </c>
      <c r="DM238" s="343">
        <f t="shared" si="196"/>
        <v>-726.96557381462151</v>
      </c>
      <c r="DN238" s="317">
        <f t="shared" si="197"/>
        <v>-169.62530055674389</v>
      </c>
      <c r="DO238" s="317" t="s">
        <v>420</v>
      </c>
      <c r="DP238" s="317"/>
      <c r="DQ238" s="208"/>
      <c r="DR238" s="209" t="s">
        <v>316</v>
      </c>
      <c r="DS238" s="209"/>
      <c r="DT238" s="205"/>
      <c r="DU238" s="206">
        <f t="shared" si="233"/>
        <v>-2.4232185793820499E-2</v>
      </c>
      <c r="DV238" s="206">
        <f t="shared" si="234"/>
        <v>-0.14539311476292341</v>
      </c>
      <c r="DW238" s="206">
        <f t="shared" si="235"/>
        <v>-0.55734027325787772</v>
      </c>
      <c r="DX238" s="206">
        <f t="shared" si="236"/>
        <v>-1.14735566617132E-16</v>
      </c>
      <c r="DY238" s="206">
        <f t="shared" si="237"/>
        <v>-1.8820489582912059E-15</v>
      </c>
      <c r="DZ238" s="206">
        <f t="shared" si="238"/>
        <v>0</v>
      </c>
      <c r="EA238" s="206">
        <f t="shared" si="239"/>
        <v>1.9746087431252001E-15</v>
      </c>
      <c r="EB238" s="206">
        <f t="shared" si="240"/>
        <v>-3.06641155357674</v>
      </c>
      <c r="EC238" s="206">
        <f t="shared" si="241"/>
        <v>4.2037568945438897E-16</v>
      </c>
      <c r="ED238" s="207">
        <f t="shared" si="209"/>
        <v>-3.7933771273913615</v>
      </c>
      <c r="EE238" s="303">
        <f t="shared" si="242"/>
        <v>0</v>
      </c>
      <c r="EF238" s="306"/>
      <c r="EG238" s="314"/>
      <c r="EH238" s="101"/>
    </row>
    <row r="239" spans="1:138" s="126" customFormat="1" ht="15" hidden="1" customHeight="1" outlineLevel="1" x14ac:dyDescent="0.35">
      <c r="A239" s="37" t="s">
        <v>303</v>
      </c>
      <c r="B239" s="37">
        <v>9</v>
      </c>
      <c r="C239" s="38">
        <v>9.3000000000000007</v>
      </c>
      <c r="D239" s="39"/>
      <c r="E239" s="208"/>
      <c r="F239" s="205" t="s">
        <v>272</v>
      </c>
      <c r="G239" s="209"/>
      <c r="H239" s="205"/>
      <c r="I239" s="206">
        <v>-1568.3397218529601</v>
      </c>
      <c r="J239" s="206">
        <v>-1568.3397218529301</v>
      </c>
      <c r="K239" s="206">
        <v>-1568.3397218529601</v>
      </c>
      <c r="L239" s="206">
        <v>-1568.3397218529601</v>
      </c>
      <c r="M239" s="206">
        <v>-1568.3397218529501</v>
      </c>
      <c r="N239" s="206">
        <v>-1568.3397218529501</v>
      </c>
      <c r="O239" s="206">
        <v>-1568.3397218529601</v>
      </c>
      <c r="P239" s="206">
        <v>-1568.3397218529699</v>
      </c>
      <c r="Q239" s="206">
        <v>-1568.3397218529301</v>
      </c>
      <c r="R239" s="206">
        <v>-1568.3397218529699</v>
      </c>
      <c r="S239" s="206">
        <v>-1568.3397218529601</v>
      </c>
      <c r="T239" s="206">
        <v>-1568.3397218529401</v>
      </c>
      <c r="U239" s="206">
        <v>-1568.3397218529401</v>
      </c>
      <c r="V239" s="206">
        <v>-1568.3397218529601</v>
      </c>
      <c r="W239" s="206">
        <v>-1568.3397218529401</v>
      </c>
      <c r="X239" s="206">
        <v>-1568.3397218529699</v>
      </c>
      <c r="Y239" s="206">
        <v>-1568.3397218529601</v>
      </c>
      <c r="Z239" s="206">
        <v>-1568.3397218529301</v>
      </c>
      <c r="AA239" s="206">
        <v>-1568.3397218529899</v>
      </c>
      <c r="AB239" s="206">
        <v>-1568.3397218529301</v>
      </c>
      <c r="AC239" s="206">
        <v>-1568.3397218529501</v>
      </c>
      <c r="AD239" s="206">
        <v>-1568.3397218529501</v>
      </c>
      <c r="AE239" s="206">
        <v>-1568.3397218529501</v>
      </c>
      <c r="AF239" s="206">
        <v>-1568.3397218529501</v>
      </c>
      <c r="AG239" s="206">
        <v>-1568.3397218529501</v>
      </c>
      <c r="AH239" s="206">
        <v>-1568.3397218529501</v>
      </c>
      <c r="AI239" s="206">
        <v>-1568.3397218529601</v>
      </c>
      <c r="AJ239" s="206">
        <v>-1568.3397218529501</v>
      </c>
      <c r="AK239" s="206">
        <v>-1568.3397218529501</v>
      </c>
      <c r="AL239" s="206">
        <v>-1568.3397218529301</v>
      </c>
      <c r="AM239" s="206">
        <v>1.0490108947852601E-12</v>
      </c>
      <c r="AN239" s="206">
        <v>0</v>
      </c>
      <c r="AO239" s="206">
        <v>0</v>
      </c>
      <c r="AP239" s="206">
        <v>1.74320928104022E-12</v>
      </c>
      <c r="AQ239" s="206">
        <v>0</v>
      </c>
      <c r="AR239" s="206">
        <v>0</v>
      </c>
      <c r="AS239" s="206">
        <v>0</v>
      </c>
      <c r="AT239" s="206">
        <v>3.08532616113313E-12</v>
      </c>
      <c r="AU239" s="206">
        <v>-6.8957039701325398E-12</v>
      </c>
      <c r="AV239" s="206">
        <v>0</v>
      </c>
      <c r="AW239" s="206">
        <v>9.3793915298447106E-12</v>
      </c>
      <c r="AX239" s="206">
        <v>0</v>
      </c>
      <c r="AY239" s="206">
        <v>0</v>
      </c>
      <c r="AZ239" s="206">
        <v>0</v>
      </c>
      <c r="BA239" s="206">
        <v>-9.8730437156260103E-13</v>
      </c>
      <c r="BB239" s="206">
        <v>0</v>
      </c>
      <c r="BC239" s="206">
        <v>0</v>
      </c>
      <c r="BD239" s="206">
        <v>-4.3194566255863797E-12</v>
      </c>
      <c r="BE239" s="206">
        <v>0</v>
      </c>
      <c r="BF239" s="206">
        <v>0</v>
      </c>
      <c r="BG239" s="206">
        <v>0</v>
      </c>
      <c r="BH239" s="206">
        <v>1.4501032957325699E-12</v>
      </c>
      <c r="BI239" s="206">
        <v>7.4047827867195097E-13</v>
      </c>
      <c r="BJ239" s="206">
        <v>0</v>
      </c>
      <c r="BK239" s="206">
        <v>-2.6996603909914898E-12</v>
      </c>
      <c r="BL239" s="206">
        <v>0</v>
      </c>
      <c r="BM239" s="206">
        <v>0</v>
      </c>
      <c r="BN239" s="206">
        <v>0</v>
      </c>
      <c r="BO239" s="206">
        <v>0</v>
      </c>
      <c r="BP239" s="206">
        <v>0</v>
      </c>
      <c r="BQ239" s="206">
        <v>-7.3276496326911796E-13</v>
      </c>
      <c r="BR239" s="206">
        <v>0</v>
      </c>
      <c r="BS239" s="206">
        <v>0</v>
      </c>
      <c r="BT239" s="206">
        <v>0</v>
      </c>
      <c r="BU239" s="206">
        <v>0</v>
      </c>
      <c r="BV239" s="206">
        <v>0</v>
      </c>
      <c r="BW239" s="206">
        <v>0</v>
      </c>
      <c r="BX239" s="206">
        <v>0</v>
      </c>
      <c r="BY239" s="206">
        <v>-4.6279892416996898E-13</v>
      </c>
      <c r="BZ239" s="206">
        <v>3.9492174862504001E-12</v>
      </c>
      <c r="CA239" s="206">
        <v>0</v>
      </c>
      <c r="CB239" s="206">
        <v>0</v>
      </c>
      <c r="CC239" s="206">
        <v>0</v>
      </c>
      <c r="CD239" s="206">
        <v>0</v>
      </c>
      <c r="CE239" s="206">
        <v>0</v>
      </c>
      <c r="CF239" s="206">
        <v>-2.65338049857449E-12</v>
      </c>
      <c r="CG239" s="206">
        <v>0</v>
      </c>
      <c r="CH239" s="206">
        <v>0</v>
      </c>
      <c r="CI239" s="206">
        <v>0</v>
      </c>
      <c r="CJ239" s="206">
        <v>4.9365218578130102E-13</v>
      </c>
      <c r="CK239" s="206">
        <v>0</v>
      </c>
      <c r="CL239" s="206">
        <v>0</v>
      </c>
      <c r="CM239" s="206">
        <v>2.4682609289065E-13</v>
      </c>
      <c r="CN239" s="206">
        <v>0</v>
      </c>
      <c r="CO239" s="206">
        <v>0</v>
      </c>
      <c r="CP239" s="206">
        <v>0</v>
      </c>
      <c r="CQ239" s="206">
        <v>0</v>
      </c>
      <c r="CR239" s="206">
        <v>0</v>
      </c>
      <c r="CS239" s="206">
        <v>0</v>
      </c>
      <c r="CT239" s="206">
        <v>0</v>
      </c>
      <c r="CU239" s="206">
        <v>-3.7023913933597498E-13</v>
      </c>
      <c r="CV239" s="206">
        <v>0</v>
      </c>
      <c r="CW239" s="206">
        <v>4.3425965717948796E-12</v>
      </c>
      <c r="CX239" s="206">
        <v>4.1651903175297198E-13</v>
      </c>
      <c r="CY239" s="206">
        <v>-3.0729848564885999E-11</v>
      </c>
      <c r="CZ239" s="206">
        <v>0</v>
      </c>
      <c r="DA239" s="206">
        <v>-3.9492174862504001E-12</v>
      </c>
      <c r="DB239" s="206">
        <v>2.71508702179715E-12</v>
      </c>
      <c r="DC239" s="206">
        <v>-4.6279892416996898E-13</v>
      </c>
      <c r="DD239" s="206">
        <v>1.1847652458751199E-11</v>
      </c>
      <c r="DE239" s="206">
        <v>0</v>
      </c>
      <c r="DF239" s="206">
        <v>-2.3448478824611801E-12</v>
      </c>
      <c r="DG239" s="206">
        <v>-1.22641714905042E-12</v>
      </c>
      <c r="DH239" s="206">
        <v>0</v>
      </c>
      <c r="DI239" s="206">
        <v>-89169.239889253804</v>
      </c>
      <c r="DJ239" s="232">
        <v>0</v>
      </c>
      <c r="DK239" s="206">
        <v>0</v>
      </c>
      <c r="DL239" s="207">
        <v>-136219.43154484237</v>
      </c>
      <c r="DM239" s="343">
        <f t="shared" si="196"/>
        <v>-47050.191655588547</v>
      </c>
      <c r="DN239" s="317">
        <f t="shared" si="197"/>
        <v>-10978.378052970671</v>
      </c>
      <c r="DO239" s="317" t="s">
        <v>420</v>
      </c>
      <c r="DP239" s="317"/>
      <c r="DQ239" s="208"/>
      <c r="DR239" s="205" t="s">
        <v>272</v>
      </c>
      <c r="DS239" s="209"/>
      <c r="DT239" s="205"/>
      <c r="DU239" s="206">
        <f t="shared" si="233"/>
        <v>-1.56833972185296</v>
      </c>
      <c r="DV239" s="206">
        <f t="shared" si="234"/>
        <v>-9.4100383311177094</v>
      </c>
      <c r="DW239" s="206">
        <f t="shared" si="235"/>
        <v>-36.071813602617887</v>
      </c>
      <c r="DX239" s="206">
        <f t="shared" si="236"/>
        <v>3.3861454618436058E-15</v>
      </c>
      <c r="DY239" s="206">
        <f t="shared" si="237"/>
        <v>-2.6340972100674122E-14</v>
      </c>
      <c r="DZ239" s="206">
        <f t="shared" si="238"/>
        <v>1.015072307012798E-14</v>
      </c>
      <c r="EA239" s="206">
        <f t="shared" si="239"/>
        <v>-3.5712650315115997E-15</v>
      </c>
      <c r="EB239" s="206">
        <f t="shared" si="240"/>
        <v>-89.169239889253802</v>
      </c>
      <c r="EC239" s="206">
        <f t="shared" si="241"/>
        <v>0</v>
      </c>
      <c r="ED239" s="207">
        <f t="shared" si="209"/>
        <v>-136.21943154484239</v>
      </c>
      <c r="EE239" s="303">
        <f t="shared" si="242"/>
        <v>0</v>
      </c>
      <c r="EF239" s="306"/>
      <c r="EG239" s="314"/>
      <c r="EH239" s="101"/>
    </row>
    <row r="240" spans="1:138" s="126" customFormat="1" ht="15" hidden="1" customHeight="1" outlineLevel="1" x14ac:dyDescent="0.35">
      <c r="A240" s="37" t="s">
        <v>303</v>
      </c>
      <c r="B240" s="37">
        <v>9</v>
      </c>
      <c r="C240" s="38">
        <v>9.4</v>
      </c>
      <c r="D240" s="39"/>
      <c r="E240" s="208"/>
      <c r="F240" s="205" t="s">
        <v>281</v>
      </c>
      <c r="G240" s="209"/>
      <c r="H240" s="205"/>
      <c r="I240" s="206">
        <v>0</v>
      </c>
      <c r="J240" s="206">
        <v>0</v>
      </c>
      <c r="K240" s="206">
        <v>0</v>
      </c>
      <c r="L240" s="206">
        <v>0</v>
      </c>
      <c r="M240" s="206">
        <v>0</v>
      </c>
      <c r="N240" s="206">
        <v>0</v>
      </c>
      <c r="O240" s="206">
        <v>0</v>
      </c>
      <c r="P240" s="206">
        <v>0</v>
      </c>
      <c r="Q240" s="206">
        <v>0</v>
      </c>
      <c r="R240" s="206">
        <v>0</v>
      </c>
      <c r="S240" s="206">
        <v>0</v>
      </c>
      <c r="T240" s="206">
        <v>0</v>
      </c>
      <c r="U240" s="206">
        <v>0</v>
      </c>
      <c r="V240" s="206">
        <v>0</v>
      </c>
      <c r="W240" s="206">
        <v>0</v>
      </c>
      <c r="X240" s="206">
        <v>0</v>
      </c>
      <c r="Y240" s="206">
        <v>0</v>
      </c>
      <c r="Z240" s="206">
        <v>0</v>
      </c>
      <c r="AA240" s="206">
        <v>0</v>
      </c>
      <c r="AB240" s="206">
        <v>0</v>
      </c>
      <c r="AC240" s="206">
        <v>0</v>
      </c>
      <c r="AD240" s="206">
        <v>0</v>
      </c>
      <c r="AE240" s="206">
        <v>0</v>
      </c>
      <c r="AF240" s="206">
        <v>0</v>
      </c>
      <c r="AG240" s="206">
        <v>0</v>
      </c>
      <c r="AH240" s="206">
        <v>0</v>
      </c>
      <c r="AI240" s="206">
        <v>0</v>
      </c>
      <c r="AJ240" s="206">
        <v>0</v>
      </c>
      <c r="AK240" s="206">
        <v>0</v>
      </c>
      <c r="AL240" s="206">
        <v>0</v>
      </c>
      <c r="AM240" s="206">
        <v>0</v>
      </c>
      <c r="AN240" s="206">
        <v>0</v>
      </c>
      <c r="AO240" s="206">
        <v>0</v>
      </c>
      <c r="AP240" s="206">
        <v>0</v>
      </c>
      <c r="AQ240" s="206">
        <v>0</v>
      </c>
      <c r="AR240" s="206">
        <v>0</v>
      </c>
      <c r="AS240" s="206">
        <v>0</v>
      </c>
      <c r="AT240" s="206">
        <v>0</v>
      </c>
      <c r="AU240" s="206">
        <v>0</v>
      </c>
      <c r="AV240" s="206">
        <v>0</v>
      </c>
      <c r="AW240" s="206">
        <v>0</v>
      </c>
      <c r="AX240" s="206">
        <v>0</v>
      </c>
      <c r="AY240" s="206">
        <v>0</v>
      </c>
      <c r="AZ240" s="206">
        <v>0</v>
      </c>
      <c r="BA240" s="206">
        <v>0</v>
      </c>
      <c r="BB240" s="206">
        <v>0</v>
      </c>
      <c r="BC240" s="206">
        <v>0</v>
      </c>
      <c r="BD240" s="206">
        <v>0</v>
      </c>
      <c r="BE240" s="206">
        <v>0</v>
      </c>
      <c r="BF240" s="206">
        <v>0</v>
      </c>
      <c r="BG240" s="206">
        <v>0</v>
      </c>
      <c r="BH240" s="206">
        <v>0</v>
      </c>
      <c r="BI240" s="206">
        <v>0</v>
      </c>
      <c r="BJ240" s="206">
        <v>0</v>
      </c>
      <c r="BK240" s="206">
        <v>0</v>
      </c>
      <c r="BL240" s="206">
        <v>0</v>
      </c>
      <c r="BM240" s="206">
        <v>0</v>
      </c>
      <c r="BN240" s="206">
        <v>0</v>
      </c>
      <c r="BO240" s="206">
        <v>0</v>
      </c>
      <c r="BP240" s="206">
        <v>0</v>
      </c>
      <c r="BQ240" s="206">
        <v>0</v>
      </c>
      <c r="BR240" s="206">
        <v>0</v>
      </c>
      <c r="BS240" s="206">
        <v>0</v>
      </c>
      <c r="BT240" s="206">
        <v>0</v>
      </c>
      <c r="BU240" s="206">
        <v>0</v>
      </c>
      <c r="BV240" s="206">
        <v>0</v>
      </c>
      <c r="BW240" s="206">
        <v>0</v>
      </c>
      <c r="BX240" s="206">
        <v>0</v>
      </c>
      <c r="BY240" s="206">
        <v>0</v>
      </c>
      <c r="BZ240" s="206">
        <v>0</v>
      </c>
      <c r="CA240" s="206">
        <v>0</v>
      </c>
      <c r="CB240" s="206">
        <v>0</v>
      </c>
      <c r="CC240" s="206">
        <v>0</v>
      </c>
      <c r="CD240" s="206">
        <v>0</v>
      </c>
      <c r="CE240" s="206">
        <v>0</v>
      </c>
      <c r="CF240" s="206">
        <v>0</v>
      </c>
      <c r="CG240" s="206">
        <v>0</v>
      </c>
      <c r="CH240" s="206">
        <v>0</v>
      </c>
      <c r="CI240" s="206">
        <v>0</v>
      </c>
      <c r="CJ240" s="206">
        <v>0</v>
      </c>
      <c r="CK240" s="206">
        <v>0</v>
      </c>
      <c r="CL240" s="206">
        <v>0</v>
      </c>
      <c r="CM240" s="206">
        <v>0</v>
      </c>
      <c r="CN240" s="206">
        <v>0</v>
      </c>
      <c r="CO240" s="206">
        <v>0</v>
      </c>
      <c r="CP240" s="206">
        <v>0</v>
      </c>
      <c r="CQ240" s="206">
        <v>0</v>
      </c>
      <c r="CR240" s="206">
        <v>0</v>
      </c>
      <c r="CS240" s="206">
        <v>0</v>
      </c>
      <c r="CT240" s="206">
        <v>0</v>
      </c>
      <c r="CU240" s="206">
        <v>0</v>
      </c>
      <c r="CV240" s="206">
        <v>0</v>
      </c>
      <c r="CW240" s="206">
        <v>0</v>
      </c>
      <c r="CX240" s="206">
        <v>0</v>
      </c>
      <c r="CY240" s="206">
        <v>0</v>
      </c>
      <c r="CZ240" s="206">
        <v>0</v>
      </c>
      <c r="DA240" s="206">
        <v>0</v>
      </c>
      <c r="DB240" s="206">
        <v>0</v>
      </c>
      <c r="DC240" s="206">
        <v>0</v>
      </c>
      <c r="DD240" s="206">
        <v>0</v>
      </c>
      <c r="DE240" s="206">
        <v>0</v>
      </c>
      <c r="DF240" s="206">
        <v>0</v>
      </c>
      <c r="DG240" s="206">
        <v>0</v>
      </c>
      <c r="DH240" s="206">
        <v>0</v>
      </c>
      <c r="DI240" s="206">
        <v>0</v>
      </c>
      <c r="DJ240" s="206">
        <v>0</v>
      </c>
      <c r="DK240" s="206">
        <v>0</v>
      </c>
      <c r="DL240" s="207">
        <v>0</v>
      </c>
      <c r="DM240" s="343">
        <f t="shared" si="196"/>
        <v>0</v>
      </c>
      <c r="DN240" s="317">
        <f t="shared" si="197"/>
        <v>0</v>
      </c>
      <c r="DO240" s="317" t="s">
        <v>420</v>
      </c>
      <c r="DP240" s="317"/>
      <c r="DQ240" s="208"/>
      <c r="DR240" s="205" t="s">
        <v>281</v>
      </c>
      <c r="DS240" s="209"/>
      <c r="DT240" s="205"/>
      <c r="DU240" s="206">
        <f t="shared" si="233"/>
        <v>0</v>
      </c>
      <c r="DV240" s="206">
        <f t="shared" si="234"/>
        <v>0</v>
      </c>
      <c r="DW240" s="206">
        <f t="shared" si="235"/>
        <v>0</v>
      </c>
      <c r="DX240" s="206">
        <f t="shared" si="236"/>
        <v>0</v>
      </c>
      <c r="DY240" s="206">
        <f t="shared" si="237"/>
        <v>0</v>
      </c>
      <c r="DZ240" s="206">
        <f t="shared" si="238"/>
        <v>0</v>
      </c>
      <c r="EA240" s="206">
        <f t="shared" si="239"/>
        <v>0</v>
      </c>
      <c r="EB240" s="206">
        <f t="shared" si="240"/>
        <v>0</v>
      </c>
      <c r="EC240" s="206">
        <f t="shared" si="241"/>
        <v>0</v>
      </c>
      <c r="ED240" s="207">
        <f t="shared" si="209"/>
        <v>0</v>
      </c>
      <c r="EE240" s="303">
        <f t="shared" si="242"/>
        <v>0</v>
      </c>
      <c r="EF240" s="306"/>
      <c r="EG240" s="314"/>
      <c r="EH240" s="101"/>
    </row>
    <row r="241" spans="1:138" s="126" customFormat="1" ht="15" hidden="1" customHeight="1" outlineLevel="1" x14ac:dyDescent="0.35">
      <c r="A241" s="37" t="s">
        <v>303</v>
      </c>
      <c r="B241" s="37">
        <v>9</v>
      </c>
      <c r="C241" s="38">
        <v>9.5</v>
      </c>
      <c r="D241" s="39"/>
      <c r="E241" s="208"/>
      <c r="F241" s="205" t="s">
        <v>312</v>
      </c>
      <c r="G241" s="209"/>
      <c r="H241" s="205"/>
      <c r="I241" s="206">
        <v>0</v>
      </c>
      <c r="J241" s="206">
        <v>0</v>
      </c>
      <c r="K241" s="206">
        <v>0</v>
      </c>
      <c r="L241" s="206">
        <v>0</v>
      </c>
      <c r="M241" s="206">
        <v>0</v>
      </c>
      <c r="N241" s="206">
        <v>0</v>
      </c>
      <c r="O241" s="206">
        <v>0</v>
      </c>
      <c r="P241" s="206">
        <v>0</v>
      </c>
      <c r="Q241" s="206">
        <v>0</v>
      </c>
      <c r="R241" s="206">
        <v>0</v>
      </c>
      <c r="S241" s="206">
        <v>0</v>
      </c>
      <c r="T241" s="206">
        <v>0</v>
      </c>
      <c r="U241" s="206">
        <v>0</v>
      </c>
      <c r="V241" s="206">
        <v>0</v>
      </c>
      <c r="W241" s="206">
        <v>0</v>
      </c>
      <c r="X241" s="206">
        <v>0</v>
      </c>
      <c r="Y241" s="206">
        <v>0</v>
      </c>
      <c r="Z241" s="206">
        <v>0</v>
      </c>
      <c r="AA241" s="206">
        <v>0</v>
      </c>
      <c r="AB241" s="206">
        <v>0</v>
      </c>
      <c r="AC241" s="206">
        <v>0</v>
      </c>
      <c r="AD241" s="206">
        <v>0</v>
      </c>
      <c r="AE241" s="206">
        <v>0</v>
      </c>
      <c r="AF241" s="206">
        <v>0</v>
      </c>
      <c r="AG241" s="206">
        <v>0</v>
      </c>
      <c r="AH241" s="206">
        <v>0</v>
      </c>
      <c r="AI241" s="206">
        <v>0</v>
      </c>
      <c r="AJ241" s="206">
        <v>0</v>
      </c>
      <c r="AK241" s="206">
        <v>0</v>
      </c>
      <c r="AL241" s="206">
        <v>0</v>
      </c>
      <c r="AM241" s="206">
        <v>0</v>
      </c>
      <c r="AN241" s="206">
        <v>0</v>
      </c>
      <c r="AO241" s="206">
        <v>0</v>
      </c>
      <c r="AP241" s="206">
        <v>0</v>
      </c>
      <c r="AQ241" s="206">
        <v>0</v>
      </c>
      <c r="AR241" s="206">
        <v>0</v>
      </c>
      <c r="AS241" s="206">
        <v>0</v>
      </c>
      <c r="AT241" s="206">
        <v>0</v>
      </c>
      <c r="AU241" s="206">
        <v>0</v>
      </c>
      <c r="AV241" s="206">
        <v>0</v>
      </c>
      <c r="AW241" s="206">
        <v>0</v>
      </c>
      <c r="AX241" s="206">
        <v>0</v>
      </c>
      <c r="AY241" s="206">
        <v>0</v>
      </c>
      <c r="AZ241" s="206">
        <v>0</v>
      </c>
      <c r="BA241" s="206">
        <v>0</v>
      </c>
      <c r="BB241" s="206">
        <v>0</v>
      </c>
      <c r="BC241" s="206">
        <v>0</v>
      </c>
      <c r="BD241" s="206">
        <v>0</v>
      </c>
      <c r="BE241" s="206">
        <v>0</v>
      </c>
      <c r="BF241" s="206">
        <v>0</v>
      </c>
      <c r="BG241" s="206">
        <v>0</v>
      </c>
      <c r="BH241" s="206">
        <v>0</v>
      </c>
      <c r="BI241" s="206">
        <v>0</v>
      </c>
      <c r="BJ241" s="206">
        <v>0</v>
      </c>
      <c r="BK241" s="206">
        <v>0</v>
      </c>
      <c r="BL241" s="206">
        <v>0</v>
      </c>
      <c r="BM241" s="206">
        <v>0</v>
      </c>
      <c r="BN241" s="206">
        <v>0</v>
      </c>
      <c r="BO241" s="206">
        <v>0</v>
      </c>
      <c r="BP241" s="206">
        <v>0</v>
      </c>
      <c r="BQ241" s="206">
        <v>0</v>
      </c>
      <c r="BR241" s="206">
        <v>0</v>
      </c>
      <c r="BS241" s="206">
        <v>0</v>
      </c>
      <c r="BT241" s="206">
        <v>0</v>
      </c>
      <c r="BU241" s="206">
        <v>0</v>
      </c>
      <c r="BV241" s="206">
        <v>0</v>
      </c>
      <c r="BW241" s="206">
        <v>0</v>
      </c>
      <c r="BX241" s="206">
        <v>0</v>
      </c>
      <c r="BY241" s="206">
        <v>0</v>
      </c>
      <c r="BZ241" s="206">
        <v>0</v>
      </c>
      <c r="CA241" s="206">
        <v>0</v>
      </c>
      <c r="CB241" s="206">
        <v>0</v>
      </c>
      <c r="CC241" s="206">
        <v>0</v>
      </c>
      <c r="CD241" s="206">
        <v>0</v>
      </c>
      <c r="CE241" s="206">
        <v>0</v>
      </c>
      <c r="CF241" s="206">
        <v>0</v>
      </c>
      <c r="CG241" s="206">
        <v>0</v>
      </c>
      <c r="CH241" s="206">
        <v>0</v>
      </c>
      <c r="CI241" s="206">
        <v>0</v>
      </c>
      <c r="CJ241" s="206">
        <v>0</v>
      </c>
      <c r="CK241" s="206">
        <v>0</v>
      </c>
      <c r="CL241" s="206">
        <v>0</v>
      </c>
      <c r="CM241" s="206">
        <v>0</v>
      </c>
      <c r="CN241" s="206">
        <v>0</v>
      </c>
      <c r="CO241" s="206">
        <v>0</v>
      </c>
      <c r="CP241" s="206">
        <v>0</v>
      </c>
      <c r="CQ241" s="206">
        <v>0</v>
      </c>
      <c r="CR241" s="206">
        <v>0</v>
      </c>
      <c r="CS241" s="206">
        <v>0</v>
      </c>
      <c r="CT241" s="206">
        <v>0</v>
      </c>
      <c r="CU241" s="206">
        <v>0</v>
      </c>
      <c r="CV241" s="206">
        <v>0</v>
      </c>
      <c r="CW241" s="206">
        <v>0</v>
      </c>
      <c r="CX241" s="206">
        <v>0</v>
      </c>
      <c r="CY241" s="206">
        <v>0</v>
      </c>
      <c r="CZ241" s="206">
        <v>0</v>
      </c>
      <c r="DA241" s="206">
        <v>0</v>
      </c>
      <c r="DB241" s="206">
        <v>0</v>
      </c>
      <c r="DC241" s="206">
        <v>0</v>
      </c>
      <c r="DD241" s="206">
        <v>0</v>
      </c>
      <c r="DE241" s="206">
        <v>0</v>
      </c>
      <c r="DF241" s="206">
        <v>0</v>
      </c>
      <c r="DG241" s="206">
        <v>0</v>
      </c>
      <c r="DH241" s="206">
        <v>0</v>
      </c>
      <c r="DI241" s="206">
        <v>0</v>
      </c>
      <c r="DJ241" s="206">
        <v>0</v>
      </c>
      <c r="DK241" s="206">
        <v>0</v>
      </c>
      <c r="DL241" s="207">
        <v>0</v>
      </c>
      <c r="DM241" s="343">
        <f t="shared" si="196"/>
        <v>0</v>
      </c>
      <c r="DN241" s="317">
        <f t="shared" si="197"/>
        <v>0</v>
      </c>
      <c r="DO241" s="317" t="s">
        <v>420</v>
      </c>
      <c r="DP241" s="317"/>
      <c r="DQ241" s="208"/>
      <c r="DR241" s="205" t="s">
        <v>312</v>
      </c>
      <c r="DS241" s="209"/>
      <c r="DT241" s="205"/>
      <c r="DU241" s="206">
        <f t="shared" si="233"/>
        <v>0</v>
      </c>
      <c r="DV241" s="206">
        <f t="shared" si="234"/>
        <v>0</v>
      </c>
      <c r="DW241" s="206">
        <f t="shared" si="235"/>
        <v>0</v>
      </c>
      <c r="DX241" s="206">
        <f t="shared" si="236"/>
        <v>0</v>
      </c>
      <c r="DY241" s="206">
        <f t="shared" si="237"/>
        <v>0</v>
      </c>
      <c r="DZ241" s="206">
        <f t="shared" si="238"/>
        <v>0</v>
      </c>
      <c r="EA241" s="206">
        <f t="shared" si="239"/>
        <v>0</v>
      </c>
      <c r="EB241" s="206">
        <f t="shared" si="240"/>
        <v>0</v>
      </c>
      <c r="EC241" s="206">
        <f t="shared" si="241"/>
        <v>0</v>
      </c>
      <c r="ED241" s="207">
        <f t="shared" si="209"/>
        <v>0</v>
      </c>
      <c r="EE241" s="303">
        <f t="shared" si="242"/>
        <v>0</v>
      </c>
      <c r="EF241" s="306"/>
      <c r="EG241" s="314"/>
      <c r="EH241" s="101"/>
    </row>
    <row r="242" spans="1:138" s="126" customFormat="1" ht="15" hidden="1" customHeight="1" outlineLevel="1" x14ac:dyDescent="0.35">
      <c r="A242" s="37" t="s">
        <v>303</v>
      </c>
      <c r="B242" s="37">
        <v>9</v>
      </c>
      <c r="C242" s="38">
        <v>9.6</v>
      </c>
      <c r="D242" s="39"/>
      <c r="E242" s="208"/>
      <c r="F242" s="209" t="s">
        <v>313</v>
      </c>
      <c r="G242" s="209"/>
      <c r="H242" s="205"/>
      <c r="I242" s="206">
        <v>-24.461729367970101</v>
      </c>
      <c r="J242" s="206">
        <v>-24.4617293679695</v>
      </c>
      <c r="K242" s="206">
        <v>-24.461729367969902</v>
      </c>
      <c r="L242" s="206">
        <v>-24.4617293679696</v>
      </c>
      <c r="M242" s="206">
        <v>-24.461729367969799</v>
      </c>
      <c r="N242" s="206">
        <v>-24.461729367969699</v>
      </c>
      <c r="O242" s="206">
        <v>-24.461729367970001</v>
      </c>
      <c r="P242" s="206">
        <v>-24.461729367970001</v>
      </c>
      <c r="Q242" s="206">
        <v>-24.461729367969699</v>
      </c>
      <c r="R242" s="206">
        <v>-24.461729367969799</v>
      </c>
      <c r="S242" s="206">
        <v>-24.461729367970101</v>
      </c>
      <c r="T242" s="206">
        <v>-24.4617293679695</v>
      </c>
      <c r="U242" s="206">
        <v>-24.461729367969902</v>
      </c>
      <c r="V242" s="206">
        <v>-24.461729367969699</v>
      </c>
      <c r="W242" s="206">
        <v>-24.461729367969902</v>
      </c>
      <c r="X242" s="206">
        <v>-24.461729367969799</v>
      </c>
      <c r="Y242" s="206">
        <v>-24.461729367970001</v>
      </c>
      <c r="Z242" s="206">
        <v>-24.4617293679696</v>
      </c>
      <c r="AA242" s="206">
        <v>-24.4617293679702</v>
      </c>
      <c r="AB242" s="206">
        <v>-24.4617293679695</v>
      </c>
      <c r="AC242" s="206">
        <v>-24.461729367969799</v>
      </c>
      <c r="AD242" s="206">
        <v>-24.461729367969902</v>
      </c>
      <c r="AE242" s="206">
        <v>-24.461729367969799</v>
      </c>
      <c r="AF242" s="206">
        <v>-24.461729367969902</v>
      </c>
      <c r="AG242" s="206">
        <v>-24.461729367969902</v>
      </c>
      <c r="AH242" s="206">
        <v>-24.4617293679695</v>
      </c>
      <c r="AI242" s="206">
        <v>-24.461729367970001</v>
      </c>
      <c r="AJ242" s="206">
        <v>-24.461729367969799</v>
      </c>
      <c r="AK242" s="206">
        <v>-24.461729367969799</v>
      </c>
      <c r="AL242" s="206">
        <v>-24.4617293679696</v>
      </c>
      <c r="AM242" s="206">
        <v>0</v>
      </c>
      <c r="AN242" s="206">
        <v>0</v>
      </c>
      <c r="AO242" s="206">
        <v>0</v>
      </c>
      <c r="AP242" s="206">
        <v>0</v>
      </c>
      <c r="AQ242" s="206">
        <v>0</v>
      </c>
      <c r="AR242" s="206">
        <v>0</v>
      </c>
      <c r="AS242" s="206">
        <v>0</v>
      </c>
      <c r="AT242" s="206">
        <v>0</v>
      </c>
      <c r="AU242" s="206">
        <v>0</v>
      </c>
      <c r="AV242" s="206">
        <v>0</v>
      </c>
      <c r="AW242" s="206">
        <v>0</v>
      </c>
      <c r="AX242" s="206">
        <v>0</v>
      </c>
      <c r="AY242" s="206">
        <v>0</v>
      </c>
      <c r="AZ242" s="206">
        <v>0</v>
      </c>
      <c r="BA242" s="206">
        <v>0</v>
      </c>
      <c r="BB242" s="206">
        <v>0</v>
      </c>
      <c r="BC242" s="206">
        <v>0</v>
      </c>
      <c r="BD242" s="206">
        <v>0</v>
      </c>
      <c r="BE242" s="206">
        <v>0</v>
      </c>
      <c r="BF242" s="206">
        <v>0</v>
      </c>
      <c r="BG242" s="206">
        <v>0</v>
      </c>
      <c r="BH242" s="206">
        <v>0</v>
      </c>
      <c r="BI242" s="206">
        <v>0</v>
      </c>
      <c r="BJ242" s="206">
        <v>0</v>
      </c>
      <c r="BK242" s="206">
        <v>0</v>
      </c>
      <c r="BL242" s="206">
        <v>0</v>
      </c>
      <c r="BM242" s="206">
        <v>0</v>
      </c>
      <c r="BN242" s="206">
        <v>0</v>
      </c>
      <c r="BO242" s="206">
        <v>0</v>
      </c>
      <c r="BP242" s="206">
        <v>0</v>
      </c>
      <c r="BQ242" s="206">
        <v>0</v>
      </c>
      <c r="BR242" s="206">
        <v>0</v>
      </c>
      <c r="BS242" s="206">
        <v>0</v>
      </c>
      <c r="BT242" s="206">
        <v>0</v>
      </c>
      <c r="BU242" s="206">
        <v>0</v>
      </c>
      <c r="BV242" s="206">
        <v>0</v>
      </c>
      <c r="BW242" s="206">
        <v>0</v>
      </c>
      <c r="BX242" s="206">
        <v>0</v>
      </c>
      <c r="BY242" s="206">
        <v>0</v>
      </c>
      <c r="BZ242" s="206">
        <v>0</v>
      </c>
      <c r="CA242" s="206">
        <v>0</v>
      </c>
      <c r="CB242" s="206">
        <v>0</v>
      </c>
      <c r="CC242" s="206">
        <v>0</v>
      </c>
      <c r="CD242" s="206">
        <v>0</v>
      </c>
      <c r="CE242" s="206">
        <v>0</v>
      </c>
      <c r="CF242" s="206">
        <v>0</v>
      </c>
      <c r="CG242" s="206">
        <v>0</v>
      </c>
      <c r="CH242" s="206">
        <v>0</v>
      </c>
      <c r="CI242" s="206">
        <v>0</v>
      </c>
      <c r="CJ242" s="206">
        <v>0</v>
      </c>
      <c r="CK242" s="206">
        <v>0</v>
      </c>
      <c r="CL242" s="206">
        <v>0</v>
      </c>
      <c r="CM242" s="206">
        <v>0</v>
      </c>
      <c r="CN242" s="206">
        <v>0</v>
      </c>
      <c r="CO242" s="206">
        <v>0</v>
      </c>
      <c r="CP242" s="206">
        <v>0</v>
      </c>
      <c r="CQ242" s="206">
        <v>0</v>
      </c>
      <c r="CR242" s="206">
        <v>0</v>
      </c>
      <c r="CS242" s="206">
        <v>0</v>
      </c>
      <c r="CT242" s="206">
        <v>0</v>
      </c>
      <c r="CU242" s="206">
        <v>0</v>
      </c>
      <c r="CV242" s="206">
        <v>0</v>
      </c>
      <c r="CW242" s="206">
        <v>0</v>
      </c>
      <c r="CX242" s="206">
        <v>0</v>
      </c>
      <c r="CY242" s="206">
        <v>-2.4682609289065E-13</v>
      </c>
      <c r="CZ242" s="206">
        <v>0</v>
      </c>
      <c r="DA242" s="206">
        <v>0</v>
      </c>
      <c r="DB242" s="206">
        <v>0</v>
      </c>
      <c r="DC242" s="206">
        <v>0</v>
      </c>
      <c r="DD242" s="206">
        <v>0</v>
      </c>
      <c r="DE242" s="206">
        <v>0</v>
      </c>
      <c r="DF242" s="206">
        <v>0</v>
      </c>
      <c r="DG242" s="206">
        <v>0</v>
      </c>
      <c r="DH242" s="206">
        <v>0</v>
      </c>
      <c r="DI242" s="206">
        <v>-1390.7916656867201</v>
      </c>
      <c r="DJ242" s="206">
        <v>0</v>
      </c>
      <c r="DK242" s="206">
        <v>0</v>
      </c>
      <c r="DL242" s="207">
        <v>-2124.6435467258148</v>
      </c>
      <c r="DM242" s="343">
        <f t="shared" si="196"/>
        <v>-733.85188103909456</v>
      </c>
      <c r="DN242" s="317">
        <f t="shared" si="197"/>
        <v>-171.23210557578861</v>
      </c>
      <c r="DO242" s="317" t="s">
        <v>420</v>
      </c>
      <c r="DP242" s="317"/>
      <c r="DQ242" s="208"/>
      <c r="DR242" s="209" t="s">
        <v>313</v>
      </c>
      <c r="DS242" s="209"/>
      <c r="DT242" s="205"/>
      <c r="DU242" s="206">
        <f t="shared" si="233"/>
        <v>-2.44617293679701E-2</v>
      </c>
      <c r="DV242" s="206">
        <f t="shared" si="234"/>
        <v>-0.14677037620781849</v>
      </c>
      <c r="DW242" s="206">
        <f t="shared" si="235"/>
        <v>-0.56261977546330566</v>
      </c>
      <c r="DX242" s="206">
        <f t="shared" si="236"/>
        <v>0</v>
      </c>
      <c r="DY242" s="206">
        <f t="shared" si="237"/>
        <v>-2.4682609289065001E-16</v>
      </c>
      <c r="DZ242" s="206">
        <f t="shared" si="238"/>
        <v>0</v>
      </c>
      <c r="EA242" s="206">
        <f t="shared" si="239"/>
        <v>0</v>
      </c>
      <c r="EB242" s="206">
        <f t="shared" si="240"/>
        <v>-1.3907916656867201</v>
      </c>
      <c r="EC242" s="206">
        <f t="shared" si="241"/>
        <v>0</v>
      </c>
      <c r="ED242" s="207">
        <f t="shared" si="209"/>
        <v>-2.1246435467258147</v>
      </c>
      <c r="EE242" s="303">
        <f t="shared" si="242"/>
        <v>0</v>
      </c>
      <c r="EF242" s="306"/>
      <c r="EG242" s="314"/>
      <c r="EH242" s="101"/>
    </row>
    <row r="243" spans="1:138" s="126" customFormat="1" ht="15" hidden="1" customHeight="1" outlineLevel="1" x14ac:dyDescent="0.35">
      <c r="A243" s="37" t="s">
        <v>303</v>
      </c>
      <c r="B243" s="37">
        <v>9</v>
      </c>
      <c r="C243" s="38">
        <v>9.6999999999999993</v>
      </c>
      <c r="D243" s="39"/>
      <c r="E243" s="208"/>
      <c r="F243" s="209" t="s">
        <v>314</v>
      </c>
      <c r="G243" s="209"/>
      <c r="H243" s="205"/>
      <c r="I243" s="206">
        <v>0</v>
      </c>
      <c r="J243" s="206">
        <v>0</v>
      </c>
      <c r="K243" s="206">
        <v>0</v>
      </c>
      <c r="L243" s="206">
        <v>0</v>
      </c>
      <c r="M243" s="206">
        <v>0</v>
      </c>
      <c r="N243" s="206">
        <v>0</v>
      </c>
      <c r="O243" s="206">
        <v>0</v>
      </c>
      <c r="P243" s="206">
        <v>0</v>
      </c>
      <c r="Q243" s="206">
        <v>0</v>
      </c>
      <c r="R243" s="206">
        <v>0</v>
      </c>
      <c r="S243" s="206">
        <v>0</v>
      </c>
      <c r="T243" s="206">
        <v>0</v>
      </c>
      <c r="U243" s="206">
        <v>0</v>
      </c>
      <c r="V243" s="206">
        <v>0</v>
      </c>
      <c r="W243" s="206">
        <v>0</v>
      </c>
      <c r="X243" s="206">
        <v>0</v>
      </c>
      <c r="Y243" s="206">
        <v>0</v>
      </c>
      <c r="Z243" s="206">
        <v>0</v>
      </c>
      <c r="AA243" s="206">
        <v>0</v>
      </c>
      <c r="AB243" s="206">
        <v>0</v>
      </c>
      <c r="AC243" s="206">
        <v>0</v>
      </c>
      <c r="AD243" s="206">
        <v>0</v>
      </c>
      <c r="AE243" s="206">
        <v>0</v>
      </c>
      <c r="AF243" s="206">
        <v>0</v>
      </c>
      <c r="AG243" s="206">
        <v>0</v>
      </c>
      <c r="AH243" s="206">
        <v>0</v>
      </c>
      <c r="AI243" s="206">
        <v>0</v>
      </c>
      <c r="AJ243" s="206">
        <v>0</v>
      </c>
      <c r="AK243" s="206">
        <v>0</v>
      </c>
      <c r="AL243" s="206">
        <v>0</v>
      </c>
      <c r="AM243" s="206">
        <v>0</v>
      </c>
      <c r="AN243" s="206">
        <v>0</v>
      </c>
      <c r="AO243" s="206">
        <v>0</v>
      </c>
      <c r="AP243" s="206">
        <v>0</v>
      </c>
      <c r="AQ243" s="206">
        <v>0</v>
      </c>
      <c r="AR243" s="206">
        <v>0</v>
      </c>
      <c r="AS243" s="206">
        <v>0</v>
      </c>
      <c r="AT243" s="206">
        <v>0</v>
      </c>
      <c r="AU243" s="206">
        <v>0</v>
      </c>
      <c r="AV243" s="206">
        <v>0</v>
      </c>
      <c r="AW243" s="206">
        <v>0</v>
      </c>
      <c r="AX243" s="206">
        <v>0</v>
      </c>
      <c r="AY243" s="206">
        <v>0</v>
      </c>
      <c r="AZ243" s="206">
        <v>0</v>
      </c>
      <c r="BA243" s="206">
        <v>0</v>
      </c>
      <c r="BB243" s="206">
        <v>0</v>
      </c>
      <c r="BC243" s="206">
        <v>0</v>
      </c>
      <c r="BD243" s="206">
        <v>0</v>
      </c>
      <c r="BE243" s="206">
        <v>0</v>
      </c>
      <c r="BF243" s="206">
        <v>0</v>
      </c>
      <c r="BG243" s="206">
        <v>0</v>
      </c>
      <c r="BH243" s="206">
        <v>0</v>
      </c>
      <c r="BI243" s="206">
        <v>0</v>
      </c>
      <c r="BJ243" s="206">
        <v>0</v>
      </c>
      <c r="BK243" s="206">
        <v>0</v>
      </c>
      <c r="BL243" s="206">
        <v>0</v>
      </c>
      <c r="BM243" s="206">
        <v>0</v>
      </c>
      <c r="BN243" s="206">
        <v>0</v>
      </c>
      <c r="BO243" s="206">
        <v>0</v>
      </c>
      <c r="BP243" s="206">
        <v>0</v>
      </c>
      <c r="BQ243" s="206">
        <v>0</v>
      </c>
      <c r="BR243" s="206">
        <v>0</v>
      </c>
      <c r="BS243" s="206">
        <v>0</v>
      </c>
      <c r="BT243" s="206">
        <v>0</v>
      </c>
      <c r="BU243" s="206">
        <v>0</v>
      </c>
      <c r="BV243" s="206">
        <v>0</v>
      </c>
      <c r="BW243" s="206">
        <v>0</v>
      </c>
      <c r="BX243" s="206">
        <v>0</v>
      </c>
      <c r="BY243" s="206">
        <v>0</v>
      </c>
      <c r="BZ243" s="206">
        <v>0</v>
      </c>
      <c r="CA243" s="206">
        <v>0</v>
      </c>
      <c r="CB243" s="206">
        <v>0</v>
      </c>
      <c r="CC243" s="206">
        <v>0</v>
      </c>
      <c r="CD243" s="206">
        <v>0</v>
      </c>
      <c r="CE243" s="206">
        <v>0</v>
      </c>
      <c r="CF243" s="206">
        <v>0</v>
      </c>
      <c r="CG243" s="206">
        <v>0</v>
      </c>
      <c r="CH243" s="206">
        <v>0</v>
      </c>
      <c r="CI243" s="206">
        <v>0</v>
      </c>
      <c r="CJ243" s="206">
        <v>0</v>
      </c>
      <c r="CK243" s="206">
        <v>0</v>
      </c>
      <c r="CL243" s="206">
        <v>0</v>
      </c>
      <c r="CM243" s="206">
        <v>0</v>
      </c>
      <c r="CN243" s="206">
        <v>0</v>
      </c>
      <c r="CO243" s="206">
        <v>0</v>
      </c>
      <c r="CP243" s="206">
        <v>0</v>
      </c>
      <c r="CQ243" s="206">
        <v>0</v>
      </c>
      <c r="CR243" s="206">
        <v>0</v>
      </c>
      <c r="CS243" s="206">
        <v>0</v>
      </c>
      <c r="CT243" s="206">
        <v>0</v>
      </c>
      <c r="CU243" s="206">
        <v>0</v>
      </c>
      <c r="CV243" s="206">
        <v>0</v>
      </c>
      <c r="CW243" s="206">
        <v>0</v>
      </c>
      <c r="CX243" s="206">
        <v>0</v>
      </c>
      <c r="CY243" s="206">
        <v>0</v>
      </c>
      <c r="CZ243" s="206">
        <v>0</v>
      </c>
      <c r="DA243" s="206">
        <v>0</v>
      </c>
      <c r="DB243" s="206">
        <v>0</v>
      </c>
      <c r="DC243" s="206">
        <v>0</v>
      </c>
      <c r="DD243" s="206">
        <v>0</v>
      </c>
      <c r="DE243" s="206">
        <v>0</v>
      </c>
      <c r="DF243" s="206">
        <v>0</v>
      </c>
      <c r="DG243" s="206">
        <v>0</v>
      </c>
      <c r="DH243" s="206">
        <v>0</v>
      </c>
      <c r="DI243" s="206">
        <v>0</v>
      </c>
      <c r="DJ243" s="206">
        <v>0</v>
      </c>
      <c r="DK243" s="206">
        <v>0</v>
      </c>
      <c r="DL243" s="207">
        <v>0</v>
      </c>
      <c r="DM243" s="343">
        <f t="shared" si="196"/>
        <v>0</v>
      </c>
      <c r="DN243" s="317">
        <f t="shared" si="197"/>
        <v>0</v>
      </c>
      <c r="DO243" s="317" t="s">
        <v>420</v>
      </c>
      <c r="DP243" s="317"/>
      <c r="DQ243" s="208"/>
      <c r="DR243" s="209" t="s">
        <v>314</v>
      </c>
      <c r="DS243" s="209"/>
      <c r="DT243" s="205"/>
      <c r="DU243" s="206">
        <f t="shared" si="233"/>
        <v>0</v>
      </c>
      <c r="DV243" s="206">
        <f t="shared" si="234"/>
        <v>0</v>
      </c>
      <c r="DW243" s="206">
        <f t="shared" si="235"/>
        <v>0</v>
      </c>
      <c r="DX243" s="206">
        <f t="shared" si="236"/>
        <v>0</v>
      </c>
      <c r="DY243" s="206">
        <f t="shared" si="237"/>
        <v>0</v>
      </c>
      <c r="DZ243" s="206">
        <f t="shared" si="238"/>
        <v>0</v>
      </c>
      <c r="EA243" s="206">
        <f t="shared" si="239"/>
        <v>0</v>
      </c>
      <c r="EB243" s="206">
        <f t="shared" si="240"/>
        <v>0</v>
      </c>
      <c r="EC243" s="206">
        <f t="shared" si="241"/>
        <v>0</v>
      </c>
      <c r="ED243" s="207">
        <f t="shared" si="209"/>
        <v>0</v>
      </c>
      <c r="EE243" s="303">
        <f t="shared" si="242"/>
        <v>0</v>
      </c>
      <c r="EF243" s="306"/>
      <c r="EG243" s="314"/>
      <c r="EH243" s="101"/>
    </row>
    <row r="244" spans="1:138" s="126" customFormat="1" ht="15.5" collapsed="1" x14ac:dyDescent="0.35">
      <c r="A244" s="127" t="s">
        <v>303</v>
      </c>
      <c r="B244" s="127">
        <v>10</v>
      </c>
      <c r="C244" s="128"/>
      <c r="D244" s="129"/>
      <c r="E244" s="230" t="s">
        <v>317</v>
      </c>
      <c r="F244" s="211"/>
      <c r="G244" s="211"/>
      <c r="H244" s="212"/>
      <c r="I244" s="213">
        <v>0</v>
      </c>
      <c r="J244" s="213">
        <v>0</v>
      </c>
      <c r="K244" s="213">
        <v>0</v>
      </c>
      <c r="L244" s="213">
        <v>0</v>
      </c>
      <c r="M244" s="213">
        <v>0</v>
      </c>
      <c r="N244" s="213">
        <v>0</v>
      </c>
      <c r="O244" s="213">
        <v>0</v>
      </c>
      <c r="P244" s="213">
        <v>0</v>
      </c>
      <c r="Q244" s="213">
        <v>0</v>
      </c>
      <c r="R244" s="213">
        <v>0</v>
      </c>
      <c r="S244" s="213">
        <v>0</v>
      </c>
      <c r="T244" s="213">
        <v>0</v>
      </c>
      <c r="U244" s="213">
        <v>0</v>
      </c>
      <c r="V244" s="213">
        <v>0</v>
      </c>
      <c r="W244" s="213">
        <v>0</v>
      </c>
      <c r="X244" s="213">
        <v>0</v>
      </c>
      <c r="Y244" s="213">
        <v>0</v>
      </c>
      <c r="Z244" s="213">
        <v>0</v>
      </c>
      <c r="AA244" s="213">
        <v>0</v>
      </c>
      <c r="AB244" s="213">
        <v>0</v>
      </c>
      <c r="AC244" s="213">
        <v>0</v>
      </c>
      <c r="AD244" s="213">
        <v>0</v>
      </c>
      <c r="AE244" s="213">
        <v>0</v>
      </c>
      <c r="AF244" s="213">
        <v>0</v>
      </c>
      <c r="AG244" s="213">
        <v>0</v>
      </c>
      <c r="AH244" s="213">
        <v>0</v>
      </c>
      <c r="AI244" s="213">
        <v>0</v>
      </c>
      <c r="AJ244" s="213">
        <v>0</v>
      </c>
      <c r="AK244" s="213">
        <v>0</v>
      </c>
      <c r="AL244" s="213">
        <v>0</v>
      </c>
      <c r="AM244" s="213">
        <v>0</v>
      </c>
      <c r="AN244" s="213">
        <v>0</v>
      </c>
      <c r="AO244" s="213">
        <v>0</v>
      </c>
      <c r="AP244" s="213">
        <v>0</v>
      </c>
      <c r="AQ244" s="213">
        <v>0</v>
      </c>
      <c r="AR244" s="213">
        <v>0</v>
      </c>
      <c r="AS244" s="213">
        <v>0</v>
      </c>
      <c r="AT244" s="213">
        <v>0</v>
      </c>
      <c r="AU244" s="213">
        <v>0</v>
      </c>
      <c r="AV244" s="213">
        <v>0</v>
      </c>
      <c r="AW244" s="213">
        <v>0</v>
      </c>
      <c r="AX244" s="213">
        <v>0</v>
      </c>
      <c r="AY244" s="213">
        <v>0</v>
      </c>
      <c r="AZ244" s="213">
        <v>0</v>
      </c>
      <c r="BA244" s="213">
        <v>0</v>
      </c>
      <c r="BB244" s="213">
        <v>0</v>
      </c>
      <c r="BC244" s="213">
        <v>0</v>
      </c>
      <c r="BD244" s="213">
        <v>0</v>
      </c>
      <c r="BE244" s="213">
        <v>0</v>
      </c>
      <c r="BF244" s="213">
        <v>0</v>
      </c>
      <c r="BG244" s="213">
        <v>0</v>
      </c>
      <c r="BH244" s="213">
        <v>0</v>
      </c>
      <c r="BI244" s="213">
        <v>0</v>
      </c>
      <c r="BJ244" s="213">
        <v>0</v>
      </c>
      <c r="BK244" s="213">
        <v>0</v>
      </c>
      <c r="BL244" s="213">
        <v>0</v>
      </c>
      <c r="BM244" s="213">
        <v>0</v>
      </c>
      <c r="BN244" s="213">
        <v>0</v>
      </c>
      <c r="BO244" s="213">
        <v>0</v>
      </c>
      <c r="BP244" s="213">
        <v>0</v>
      </c>
      <c r="BQ244" s="213">
        <v>0</v>
      </c>
      <c r="BR244" s="213">
        <v>0</v>
      </c>
      <c r="BS244" s="213">
        <v>0</v>
      </c>
      <c r="BT244" s="213">
        <v>0</v>
      </c>
      <c r="BU244" s="213">
        <v>0</v>
      </c>
      <c r="BV244" s="213">
        <v>0</v>
      </c>
      <c r="BW244" s="213">
        <v>0</v>
      </c>
      <c r="BX244" s="213">
        <v>0</v>
      </c>
      <c r="BY244" s="213">
        <v>0</v>
      </c>
      <c r="BZ244" s="213">
        <v>0</v>
      </c>
      <c r="CA244" s="213">
        <v>0</v>
      </c>
      <c r="CB244" s="213">
        <v>0</v>
      </c>
      <c r="CC244" s="213">
        <v>0</v>
      </c>
      <c r="CD244" s="213">
        <v>0</v>
      </c>
      <c r="CE244" s="213">
        <v>0</v>
      </c>
      <c r="CF244" s="213">
        <v>0</v>
      </c>
      <c r="CG244" s="213">
        <v>0</v>
      </c>
      <c r="CH244" s="213">
        <v>0</v>
      </c>
      <c r="CI244" s="213">
        <v>0</v>
      </c>
      <c r="CJ244" s="213">
        <v>0</v>
      </c>
      <c r="CK244" s="213">
        <v>0</v>
      </c>
      <c r="CL244" s="213">
        <v>0</v>
      </c>
      <c r="CM244" s="213">
        <v>0</v>
      </c>
      <c r="CN244" s="213">
        <v>0</v>
      </c>
      <c r="CO244" s="213">
        <v>0</v>
      </c>
      <c r="CP244" s="213">
        <v>0</v>
      </c>
      <c r="CQ244" s="213">
        <v>0</v>
      </c>
      <c r="CR244" s="213">
        <v>0</v>
      </c>
      <c r="CS244" s="213">
        <v>0</v>
      </c>
      <c r="CT244" s="213">
        <v>0</v>
      </c>
      <c r="CU244" s="213">
        <v>0</v>
      </c>
      <c r="CV244" s="213">
        <v>0</v>
      </c>
      <c r="CW244" s="213">
        <v>0</v>
      </c>
      <c r="CX244" s="213">
        <v>0</v>
      </c>
      <c r="CY244" s="213">
        <v>0</v>
      </c>
      <c r="CZ244" s="213">
        <v>0</v>
      </c>
      <c r="DA244" s="213">
        <v>0</v>
      </c>
      <c r="DB244" s="213">
        <v>0</v>
      </c>
      <c r="DC244" s="213">
        <v>0</v>
      </c>
      <c r="DD244" s="213">
        <v>0</v>
      </c>
      <c r="DE244" s="213">
        <v>0</v>
      </c>
      <c r="DF244" s="213">
        <v>0</v>
      </c>
      <c r="DG244" s="213">
        <v>0</v>
      </c>
      <c r="DH244" s="213">
        <v>0</v>
      </c>
      <c r="DI244" s="213">
        <v>0</v>
      </c>
      <c r="DJ244" s="213">
        <v>0</v>
      </c>
      <c r="DK244" s="213">
        <v>0</v>
      </c>
      <c r="DL244" s="214">
        <v>0</v>
      </c>
      <c r="DM244" s="343">
        <f t="shared" si="196"/>
        <v>0</v>
      </c>
      <c r="DN244" s="317">
        <f t="shared" si="197"/>
        <v>0</v>
      </c>
      <c r="DO244" s="317" t="s">
        <v>420</v>
      </c>
      <c r="DP244" s="317"/>
      <c r="DQ244" s="308" t="s">
        <v>317</v>
      </c>
      <c r="DR244" s="211"/>
      <c r="DS244" s="211"/>
      <c r="DT244" s="212"/>
      <c r="DU244" s="213">
        <f t="shared" ref="DU244:EC244" si="243">DU245+DU253</f>
        <v>0</v>
      </c>
      <c r="DV244" s="213">
        <f t="shared" si="243"/>
        <v>0</v>
      </c>
      <c r="DW244" s="213">
        <f t="shared" si="243"/>
        <v>0</v>
      </c>
      <c r="DX244" s="213">
        <f t="shared" si="243"/>
        <v>0</v>
      </c>
      <c r="DY244" s="213">
        <f t="shared" si="243"/>
        <v>0</v>
      </c>
      <c r="DZ244" s="213">
        <f t="shared" si="243"/>
        <v>0</v>
      </c>
      <c r="EA244" s="213">
        <f t="shared" si="243"/>
        <v>0</v>
      </c>
      <c r="EB244" s="213">
        <f t="shared" si="243"/>
        <v>0</v>
      </c>
      <c r="EC244" s="213">
        <f t="shared" si="243"/>
        <v>0</v>
      </c>
      <c r="ED244" s="214">
        <f t="shared" si="209"/>
        <v>0</v>
      </c>
      <c r="EE244" s="305"/>
      <c r="EF244" s="306"/>
      <c r="EG244" s="314"/>
      <c r="EH244" s="101"/>
    </row>
    <row r="245" spans="1:138" s="126" customFormat="1" ht="15.75" hidden="1" customHeight="1" outlineLevel="1" x14ac:dyDescent="0.35">
      <c r="A245" s="127" t="s">
        <v>303</v>
      </c>
      <c r="B245" s="127">
        <v>10</v>
      </c>
      <c r="C245" s="128">
        <v>10.1</v>
      </c>
      <c r="D245" s="129"/>
      <c r="E245" s="230"/>
      <c r="F245" s="211" t="s">
        <v>318</v>
      </c>
      <c r="G245" s="211"/>
      <c r="H245" s="212"/>
      <c r="I245" s="213">
        <v>0</v>
      </c>
      <c r="J245" s="213">
        <v>0</v>
      </c>
      <c r="K245" s="213">
        <v>0</v>
      </c>
      <c r="L245" s="213">
        <v>0</v>
      </c>
      <c r="M245" s="213">
        <v>0</v>
      </c>
      <c r="N245" s="213">
        <v>0</v>
      </c>
      <c r="O245" s="213">
        <v>0</v>
      </c>
      <c r="P245" s="213">
        <v>0</v>
      </c>
      <c r="Q245" s="213">
        <v>0</v>
      </c>
      <c r="R245" s="213">
        <v>0</v>
      </c>
      <c r="S245" s="213">
        <v>0</v>
      </c>
      <c r="T245" s="213">
        <v>0</v>
      </c>
      <c r="U245" s="213">
        <v>0</v>
      </c>
      <c r="V245" s="213">
        <v>0</v>
      </c>
      <c r="W245" s="213">
        <v>0</v>
      </c>
      <c r="X245" s="213">
        <v>0</v>
      </c>
      <c r="Y245" s="213">
        <v>0</v>
      </c>
      <c r="Z245" s="213">
        <v>0</v>
      </c>
      <c r="AA245" s="213">
        <v>0</v>
      </c>
      <c r="AB245" s="213">
        <v>0</v>
      </c>
      <c r="AC245" s="213">
        <v>0</v>
      </c>
      <c r="AD245" s="213">
        <v>0</v>
      </c>
      <c r="AE245" s="213">
        <v>0</v>
      </c>
      <c r="AF245" s="213">
        <v>0</v>
      </c>
      <c r="AG245" s="213">
        <v>0</v>
      </c>
      <c r="AH245" s="213">
        <v>0</v>
      </c>
      <c r="AI245" s="213">
        <v>0</v>
      </c>
      <c r="AJ245" s="213">
        <v>0</v>
      </c>
      <c r="AK245" s="213">
        <v>0</v>
      </c>
      <c r="AL245" s="213">
        <v>0</v>
      </c>
      <c r="AM245" s="213">
        <v>0</v>
      </c>
      <c r="AN245" s="213">
        <v>0</v>
      </c>
      <c r="AO245" s="213">
        <v>0</v>
      </c>
      <c r="AP245" s="213">
        <v>0</v>
      </c>
      <c r="AQ245" s="213">
        <v>0</v>
      </c>
      <c r="AR245" s="213">
        <v>0</v>
      </c>
      <c r="AS245" s="213">
        <v>0</v>
      </c>
      <c r="AT245" s="213">
        <v>0</v>
      </c>
      <c r="AU245" s="213">
        <v>0</v>
      </c>
      <c r="AV245" s="213">
        <v>0</v>
      </c>
      <c r="AW245" s="213">
        <v>0</v>
      </c>
      <c r="AX245" s="213">
        <v>0</v>
      </c>
      <c r="AY245" s="213">
        <v>0</v>
      </c>
      <c r="AZ245" s="213">
        <v>0</v>
      </c>
      <c r="BA245" s="213">
        <v>0</v>
      </c>
      <c r="BB245" s="213">
        <v>0</v>
      </c>
      <c r="BC245" s="213">
        <v>0</v>
      </c>
      <c r="BD245" s="213">
        <v>0</v>
      </c>
      <c r="BE245" s="213">
        <v>0</v>
      </c>
      <c r="BF245" s="213">
        <v>0</v>
      </c>
      <c r="BG245" s="213">
        <v>0</v>
      </c>
      <c r="BH245" s="213">
        <v>0</v>
      </c>
      <c r="BI245" s="213">
        <v>0</v>
      </c>
      <c r="BJ245" s="213">
        <v>0</v>
      </c>
      <c r="BK245" s="213">
        <v>0</v>
      </c>
      <c r="BL245" s="213">
        <v>0</v>
      </c>
      <c r="BM245" s="213">
        <v>0</v>
      </c>
      <c r="BN245" s="213">
        <v>0</v>
      </c>
      <c r="BO245" s="213">
        <v>0</v>
      </c>
      <c r="BP245" s="213">
        <v>0</v>
      </c>
      <c r="BQ245" s="213">
        <v>0</v>
      </c>
      <c r="BR245" s="213">
        <v>0</v>
      </c>
      <c r="BS245" s="213">
        <v>0</v>
      </c>
      <c r="BT245" s="213">
        <v>0</v>
      </c>
      <c r="BU245" s="213">
        <v>0</v>
      </c>
      <c r="BV245" s="213">
        <v>0</v>
      </c>
      <c r="BW245" s="213">
        <v>0</v>
      </c>
      <c r="BX245" s="213">
        <v>0</v>
      </c>
      <c r="BY245" s="213">
        <v>0</v>
      </c>
      <c r="BZ245" s="213">
        <v>0</v>
      </c>
      <c r="CA245" s="213">
        <v>0</v>
      </c>
      <c r="CB245" s="213">
        <v>0</v>
      </c>
      <c r="CC245" s="213">
        <v>0</v>
      </c>
      <c r="CD245" s="213">
        <v>0</v>
      </c>
      <c r="CE245" s="213">
        <v>0</v>
      </c>
      <c r="CF245" s="213">
        <v>0</v>
      </c>
      <c r="CG245" s="213">
        <v>0</v>
      </c>
      <c r="CH245" s="213">
        <v>0</v>
      </c>
      <c r="CI245" s="213">
        <v>0</v>
      </c>
      <c r="CJ245" s="213">
        <v>0</v>
      </c>
      <c r="CK245" s="213">
        <v>0</v>
      </c>
      <c r="CL245" s="213">
        <v>0</v>
      </c>
      <c r="CM245" s="213">
        <v>0</v>
      </c>
      <c r="CN245" s="213">
        <v>0</v>
      </c>
      <c r="CO245" s="213">
        <v>0</v>
      </c>
      <c r="CP245" s="213">
        <v>0</v>
      </c>
      <c r="CQ245" s="213">
        <v>0</v>
      </c>
      <c r="CR245" s="213">
        <v>0</v>
      </c>
      <c r="CS245" s="213">
        <v>0</v>
      </c>
      <c r="CT245" s="213">
        <v>0</v>
      </c>
      <c r="CU245" s="213">
        <v>0</v>
      </c>
      <c r="CV245" s="213">
        <v>0</v>
      </c>
      <c r="CW245" s="213">
        <v>0</v>
      </c>
      <c r="CX245" s="213">
        <v>0</v>
      </c>
      <c r="CY245" s="213">
        <v>0</v>
      </c>
      <c r="CZ245" s="213">
        <v>0</v>
      </c>
      <c r="DA245" s="213">
        <v>0</v>
      </c>
      <c r="DB245" s="213">
        <v>0</v>
      </c>
      <c r="DC245" s="213">
        <v>0</v>
      </c>
      <c r="DD245" s="213">
        <v>0</v>
      </c>
      <c r="DE245" s="213">
        <v>0</v>
      </c>
      <c r="DF245" s="213">
        <v>0</v>
      </c>
      <c r="DG245" s="213">
        <v>0</v>
      </c>
      <c r="DH245" s="213">
        <v>0</v>
      </c>
      <c r="DI245" s="213">
        <v>0</v>
      </c>
      <c r="DJ245" s="213">
        <v>0</v>
      </c>
      <c r="DK245" s="213">
        <v>0</v>
      </c>
      <c r="DL245" s="214">
        <v>0</v>
      </c>
      <c r="DM245" s="343">
        <f t="shared" si="196"/>
        <v>0</v>
      </c>
      <c r="DN245" s="317">
        <f t="shared" si="197"/>
        <v>0</v>
      </c>
      <c r="DO245" s="317" t="s">
        <v>420</v>
      </c>
      <c r="DP245" s="317"/>
      <c r="DQ245" s="230"/>
      <c r="DR245" s="211" t="s">
        <v>318</v>
      </c>
      <c r="DS245" s="211"/>
      <c r="DT245" s="212"/>
      <c r="DU245" s="213">
        <f t="shared" ref="DU245:EC245" si="244">SUM(DU246:DU252)</f>
        <v>0</v>
      </c>
      <c r="DV245" s="213">
        <f t="shared" si="244"/>
        <v>0</v>
      </c>
      <c r="DW245" s="213">
        <f t="shared" si="244"/>
        <v>0</v>
      </c>
      <c r="DX245" s="213">
        <f t="shared" si="244"/>
        <v>0</v>
      </c>
      <c r="DY245" s="213">
        <f t="shared" si="244"/>
        <v>0</v>
      </c>
      <c r="DZ245" s="213">
        <f t="shared" si="244"/>
        <v>0</v>
      </c>
      <c r="EA245" s="213">
        <f t="shared" si="244"/>
        <v>0</v>
      </c>
      <c r="EB245" s="213">
        <f t="shared" si="244"/>
        <v>0</v>
      </c>
      <c r="EC245" s="213">
        <f t="shared" si="244"/>
        <v>0</v>
      </c>
      <c r="ED245" s="214">
        <f t="shared" si="209"/>
        <v>0</v>
      </c>
      <c r="EE245" s="305"/>
      <c r="EF245" s="306"/>
      <c r="EG245" s="314"/>
      <c r="EH245" s="101"/>
    </row>
    <row r="246" spans="1:138" s="126" customFormat="1" ht="15" hidden="1" customHeight="1" outlineLevel="1" x14ac:dyDescent="0.35">
      <c r="A246" s="37" t="s">
        <v>303</v>
      </c>
      <c r="B246" s="37">
        <v>10</v>
      </c>
      <c r="C246" s="38">
        <v>10.1</v>
      </c>
      <c r="D246" s="39" t="s">
        <v>319</v>
      </c>
      <c r="E246" s="208"/>
      <c r="F246" s="218"/>
      <c r="G246" s="209" t="s">
        <v>292</v>
      </c>
      <c r="H246" s="205"/>
      <c r="I246" s="206">
        <v>0</v>
      </c>
      <c r="J246" s="206">
        <v>0</v>
      </c>
      <c r="K246" s="206">
        <v>0</v>
      </c>
      <c r="L246" s="206">
        <v>0</v>
      </c>
      <c r="M246" s="206">
        <v>0</v>
      </c>
      <c r="N246" s="206">
        <v>0</v>
      </c>
      <c r="O246" s="206">
        <v>0</v>
      </c>
      <c r="P246" s="206">
        <v>0</v>
      </c>
      <c r="Q246" s="206">
        <v>0</v>
      </c>
      <c r="R246" s="206">
        <v>0</v>
      </c>
      <c r="S246" s="206">
        <v>0</v>
      </c>
      <c r="T246" s="206">
        <v>0</v>
      </c>
      <c r="U246" s="206">
        <v>0</v>
      </c>
      <c r="V246" s="206">
        <v>0</v>
      </c>
      <c r="W246" s="206">
        <v>0</v>
      </c>
      <c r="X246" s="206">
        <v>0</v>
      </c>
      <c r="Y246" s="206">
        <v>0</v>
      </c>
      <c r="Z246" s="206">
        <v>0</v>
      </c>
      <c r="AA246" s="206">
        <v>0</v>
      </c>
      <c r="AB246" s="206">
        <v>0</v>
      </c>
      <c r="AC246" s="206">
        <v>0</v>
      </c>
      <c r="AD246" s="206">
        <v>0</v>
      </c>
      <c r="AE246" s="206">
        <v>0</v>
      </c>
      <c r="AF246" s="206">
        <v>0</v>
      </c>
      <c r="AG246" s="206">
        <v>0</v>
      </c>
      <c r="AH246" s="206">
        <v>0</v>
      </c>
      <c r="AI246" s="206">
        <v>0</v>
      </c>
      <c r="AJ246" s="206">
        <v>0</v>
      </c>
      <c r="AK246" s="206">
        <v>0</v>
      </c>
      <c r="AL246" s="206">
        <v>0</v>
      </c>
      <c r="AM246" s="206">
        <v>0</v>
      </c>
      <c r="AN246" s="206">
        <v>0</v>
      </c>
      <c r="AO246" s="206">
        <v>0</v>
      </c>
      <c r="AP246" s="206">
        <v>0</v>
      </c>
      <c r="AQ246" s="206">
        <v>0</v>
      </c>
      <c r="AR246" s="206">
        <v>0</v>
      </c>
      <c r="AS246" s="206">
        <v>0</v>
      </c>
      <c r="AT246" s="206">
        <v>0</v>
      </c>
      <c r="AU246" s="206">
        <v>0</v>
      </c>
      <c r="AV246" s="206">
        <v>0</v>
      </c>
      <c r="AW246" s="206">
        <v>0</v>
      </c>
      <c r="AX246" s="206">
        <v>0</v>
      </c>
      <c r="AY246" s="206">
        <v>0</v>
      </c>
      <c r="AZ246" s="206">
        <v>0</v>
      </c>
      <c r="BA246" s="206">
        <v>0</v>
      </c>
      <c r="BB246" s="206">
        <v>0</v>
      </c>
      <c r="BC246" s="206">
        <v>0</v>
      </c>
      <c r="BD246" s="206">
        <v>0</v>
      </c>
      <c r="BE246" s="206">
        <v>0</v>
      </c>
      <c r="BF246" s="206">
        <v>0</v>
      </c>
      <c r="BG246" s="206">
        <v>0</v>
      </c>
      <c r="BH246" s="206">
        <v>0</v>
      </c>
      <c r="BI246" s="206">
        <v>0</v>
      </c>
      <c r="BJ246" s="206">
        <v>0</v>
      </c>
      <c r="BK246" s="206">
        <v>0</v>
      </c>
      <c r="BL246" s="206">
        <v>0</v>
      </c>
      <c r="BM246" s="206">
        <v>0</v>
      </c>
      <c r="BN246" s="206">
        <v>0</v>
      </c>
      <c r="BO246" s="206">
        <v>0</v>
      </c>
      <c r="BP246" s="206">
        <v>0</v>
      </c>
      <c r="BQ246" s="206">
        <v>0</v>
      </c>
      <c r="BR246" s="206">
        <v>0</v>
      </c>
      <c r="BS246" s="206">
        <v>0</v>
      </c>
      <c r="BT246" s="206">
        <v>0</v>
      </c>
      <c r="BU246" s="206">
        <v>0</v>
      </c>
      <c r="BV246" s="206">
        <v>0</v>
      </c>
      <c r="BW246" s="206">
        <v>0</v>
      </c>
      <c r="BX246" s="206">
        <v>0</v>
      </c>
      <c r="BY246" s="206">
        <v>0</v>
      </c>
      <c r="BZ246" s="206">
        <v>0</v>
      </c>
      <c r="CA246" s="206">
        <v>0</v>
      </c>
      <c r="CB246" s="206">
        <v>0</v>
      </c>
      <c r="CC246" s="206">
        <v>0</v>
      </c>
      <c r="CD246" s="206">
        <v>0</v>
      </c>
      <c r="CE246" s="206">
        <v>0</v>
      </c>
      <c r="CF246" s="206">
        <v>0</v>
      </c>
      <c r="CG246" s="206">
        <v>0</v>
      </c>
      <c r="CH246" s="206">
        <v>0</v>
      </c>
      <c r="CI246" s="206">
        <v>0</v>
      </c>
      <c r="CJ246" s="206">
        <v>0</v>
      </c>
      <c r="CK246" s="206">
        <v>0</v>
      </c>
      <c r="CL246" s="206">
        <v>0</v>
      </c>
      <c r="CM246" s="206">
        <v>0</v>
      </c>
      <c r="CN246" s="206">
        <v>0</v>
      </c>
      <c r="CO246" s="206">
        <v>0</v>
      </c>
      <c r="CP246" s="206">
        <v>0</v>
      </c>
      <c r="CQ246" s="206">
        <v>0</v>
      </c>
      <c r="CR246" s="206">
        <v>0</v>
      </c>
      <c r="CS246" s="206">
        <v>0</v>
      </c>
      <c r="CT246" s="206">
        <v>0</v>
      </c>
      <c r="CU246" s="206">
        <v>0</v>
      </c>
      <c r="CV246" s="206">
        <v>0</v>
      </c>
      <c r="CW246" s="206">
        <v>0</v>
      </c>
      <c r="CX246" s="206">
        <v>0</v>
      </c>
      <c r="CY246" s="206">
        <v>0</v>
      </c>
      <c r="CZ246" s="206">
        <v>0</v>
      </c>
      <c r="DA246" s="206">
        <v>0</v>
      </c>
      <c r="DB246" s="206">
        <v>0</v>
      </c>
      <c r="DC246" s="206">
        <v>0</v>
      </c>
      <c r="DD246" s="206">
        <v>0</v>
      </c>
      <c r="DE246" s="206">
        <v>0</v>
      </c>
      <c r="DF246" s="206">
        <v>0</v>
      </c>
      <c r="DG246" s="206">
        <v>0</v>
      </c>
      <c r="DH246" s="206">
        <v>0</v>
      </c>
      <c r="DI246" s="206">
        <v>0</v>
      </c>
      <c r="DJ246" s="206">
        <v>0</v>
      </c>
      <c r="DK246" s="206">
        <v>0</v>
      </c>
      <c r="DL246" s="207">
        <v>0</v>
      </c>
      <c r="DM246" s="343">
        <f t="shared" si="196"/>
        <v>0</v>
      </c>
      <c r="DN246" s="317">
        <f t="shared" si="197"/>
        <v>0</v>
      </c>
      <c r="DO246" s="317" t="s">
        <v>420</v>
      </c>
      <c r="DP246" s="317"/>
      <c r="DQ246" s="208"/>
      <c r="DR246" s="218"/>
      <c r="DS246" s="209" t="s">
        <v>292</v>
      </c>
      <c r="DT246" s="205"/>
      <c r="DU246" s="206">
        <f t="shared" ref="DU246:DU252" si="245">I246/$DQ$4</f>
        <v>0</v>
      </c>
      <c r="DV246" s="206">
        <f t="shared" ref="DV246:DV252" si="246">SUM(J246:O246)/$DQ$4</f>
        <v>0</v>
      </c>
      <c r="DW246" s="206">
        <f t="shared" ref="DW246:DW252" si="247">SUM(P246:AL246)/$DQ$4</f>
        <v>0</v>
      </c>
      <c r="DX246" s="206">
        <f t="shared" ref="DX246:DX252" si="248">SUM(AM246:CT246)/$DQ$4</f>
        <v>0</v>
      </c>
      <c r="DY246" s="206">
        <f t="shared" ref="DY246:DY252" si="249">SUM(CU246:CY246)/$DQ$4</f>
        <v>0</v>
      </c>
      <c r="DZ246" s="206">
        <f t="shared" ref="DZ246:DZ252" si="250">SUM(CZ246:DE246)/$DQ$4</f>
        <v>0</v>
      </c>
      <c r="EA246" s="206">
        <f t="shared" ref="EA246:EA252" si="251">SUM(DF246:DG246)/$DQ$4</f>
        <v>0</v>
      </c>
      <c r="EB246" s="206">
        <f t="shared" ref="EB246:EB252" si="252">SUM(DH246:DI246)/$DQ$4</f>
        <v>0</v>
      </c>
      <c r="EC246" s="206">
        <f t="shared" ref="EC246:EC252" si="253">SUM(DJ246:DK246)/$DQ$4</f>
        <v>0</v>
      </c>
      <c r="ED246" s="207">
        <f t="shared" si="209"/>
        <v>0</v>
      </c>
      <c r="EE246" s="303">
        <f t="shared" ref="EE246:EE252" si="254">ED246-(DL246/$DQ$4)</f>
        <v>0</v>
      </c>
      <c r="EF246" s="306"/>
      <c r="EG246" s="314"/>
      <c r="EH246" s="101"/>
    </row>
    <row r="247" spans="1:138" s="126" customFormat="1" ht="15" hidden="1" customHeight="1" outlineLevel="1" x14ac:dyDescent="0.35">
      <c r="A247" s="37" t="s">
        <v>303</v>
      </c>
      <c r="B247" s="37">
        <v>10</v>
      </c>
      <c r="C247" s="38">
        <v>10.1</v>
      </c>
      <c r="D247" s="39" t="s">
        <v>320</v>
      </c>
      <c r="E247" s="208"/>
      <c r="F247" s="218"/>
      <c r="G247" s="209" t="s">
        <v>316</v>
      </c>
      <c r="H247" s="205"/>
      <c r="I247" s="206">
        <v>0</v>
      </c>
      <c r="J247" s="206">
        <v>0</v>
      </c>
      <c r="K247" s="206">
        <v>0</v>
      </c>
      <c r="L247" s="206">
        <v>0</v>
      </c>
      <c r="M247" s="206">
        <v>0</v>
      </c>
      <c r="N247" s="206">
        <v>0</v>
      </c>
      <c r="O247" s="206">
        <v>0</v>
      </c>
      <c r="P247" s="206">
        <v>0</v>
      </c>
      <c r="Q247" s="206">
        <v>0</v>
      </c>
      <c r="R247" s="206">
        <v>0</v>
      </c>
      <c r="S247" s="206">
        <v>0</v>
      </c>
      <c r="T247" s="206">
        <v>0</v>
      </c>
      <c r="U247" s="206">
        <v>0</v>
      </c>
      <c r="V247" s="206">
        <v>0</v>
      </c>
      <c r="W247" s="206">
        <v>0</v>
      </c>
      <c r="X247" s="206">
        <v>0</v>
      </c>
      <c r="Y247" s="206">
        <v>0</v>
      </c>
      <c r="Z247" s="206">
        <v>0</v>
      </c>
      <c r="AA247" s="206">
        <v>0</v>
      </c>
      <c r="AB247" s="206">
        <v>0</v>
      </c>
      <c r="AC247" s="206">
        <v>0</v>
      </c>
      <c r="AD247" s="206">
        <v>0</v>
      </c>
      <c r="AE247" s="206">
        <v>0</v>
      </c>
      <c r="AF247" s="206">
        <v>0</v>
      </c>
      <c r="AG247" s="206">
        <v>0</v>
      </c>
      <c r="AH247" s="206">
        <v>0</v>
      </c>
      <c r="AI247" s="206">
        <v>0</v>
      </c>
      <c r="AJ247" s="206">
        <v>0</v>
      </c>
      <c r="AK247" s="206">
        <v>0</v>
      </c>
      <c r="AL247" s="206">
        <v>0</v>
      </c>
      <c r="AM247" s="206">
        <v>0</v>
      </c>
      <c r="AN247" s="206">
        <v>0</v>
      </c>
      <c r="AO247" s="206">
        <v>0</v>
      </c>
      <c r="AP247" s="206">
        <v>0</v>
      </c>
      <c r="AQ247" s="206">
        <v>0</v>
      </c>
      <c r="AR247" s="206">
        <v>0</v>
      </c>
      <c r="AS247" s="206">
        <v>0</v>
      </c>
      <c r="AT247" s="206">
        <v>0</v>
      </c>
      <c r="AU247" s="206">
        <v>0</v>
      </c>
      <c r="AV247" s="206">
        <v>0</v>
      </c>
      <c r="AW247" s="206">
        <v>0</v>
      </c>
      <c r="AX247" s="206">
        <v>0</v>
      </c>
      <c r="AY247" s="206">
        <v>0</v>
      </c>
      <c r="AZ247" s="206">
        <v>0</v>
      </c>
      <c r="BA247" s="206">
        <v>0</v>
      </c>
      <c r="BB247" s="206">
        <v>0</v>
      </c>
      <c r="BC247" s="206">
        <v>0</v>
      </c>
      <c r="BD247" s="206">
        <v>0</v>
      </c>
      <c r="BE247" s="206">
        <v>0</v>
      </c>
      <c r="BF247" s="206">
        <v>0</v>
      </c>
      <c r="BG247" s="206">
        <v>0</v>
      </c>
      <c r="BH247" s="206">
        <v>0</v>
      </c>
      <c r="BI247" s="206">
        <v>0</v>
      </c>
      <c r="BJ247" s="206">
        <v>0</v>
      </c>
      <c r="BK247" s="206">
        <v>0</v>
      </c>
      <c r="BL247" s="206">
        <v>0</v>
      </c>
      <c r="BM247" s="206">
        <v>0</v>
      </c>
      <c r="BN247" s="206">
        <v>0</v>
      </c>
      <c r="BO247" s="206">
        <v>0</v>
      </c>
      <c r="BP247" s="206">
        <v>0</v>
      </c>
      <c r="BQ247" s="206">
        <v>0</v>
      </c>
      <c r="BR247" s="206">
        <v>0</v>
      </c>
      <c r="BS247" s="206">
        <v>0</v>
      </c>
      <c r="BT247" s="206">
        <v>0</v>
      </c>
      <c r="BU247" s="206">
        <v>0</v>
      </c>
      <c r="BV247" s="206">
        <v>0</v>
      </c>
      <c r="BW247" s="206">
        <v>0</v>
      </c>
      <c r="BX247" s="206">
        <v>0</v>
      </c>
      <c r="BY247" s="206">
        <v>0</v>
      </c>
      <c r="BZ247" s="206">
        <v>0</v>
      </c>
      <c r="CA247" s="206">
        <v>0</v>
      </c>
      <c r="CB247" s="206">
        <v>0</v>
      </c>
      <c r="CC247" s="206">
        <v>0</v>
      </c>
      <c r="CD247" s="206">
        <v>0</v>
      </c>
      <c r="CE247" s="206">
        <v>0</v>
      </c>
      <c r="CF247" s="206">
        <v>0</v>
      </c>
      <c r="CG247" s="206">
        <v>0</v>
      </c>
      <c r="CH247" s="206">
        <v>0</v>
      </c>
      <c r="CI247" s="206">
        <v>0</v>
      </c>
      <c r="CJ247" s="206">
        <v>0</v>
      </c>
      <c r="CK247" s="206">
        <v>0</v>
      </c>
      <c r="CL247" s="206">
        <v>0</v>
      </c>
      <c r="CM247" s="206">
        <v>0</v>
      </c>
      <c r="CN247" s="206">
        <v>0</v>
      </c>
      <c r="CO247" s="206">
        <v>0</v>
      </c>
      <c r="CP247" s="206">
        <v>0</v>
      </c>
      <c r="CQ247" s="206">
        <v>0</v>
      </c>
      <c r="CR247" s="206">
        <v>0</v>
      </c>
      <c r="CS247" s="206">
        <v>0</v>
      </c>
      <c r="CT247" s="206">
        <v>0</v>
      </c>
      <c r="CU247" s="206">
        <v>0</v>
      </c>
      <c r="CV247" s="206">
        <v>0</v>
      </c>
      <c r="CW247" s="206">
        <v>0</v>
      </c>
      <c r="CX247" s="206">
        <v>0</v>
      </c>
      <c r="CY247" s="206">
        <v>0</v>
      </c>
      <c r="CZ247" s="206">
        <v>0</v>
      </c>
      <c r="DA247" s="206">
        <v>0</v>
      </c>
      <c r="DB247" s="206">
        <v>0</v>
      </c>
      <c r="DC247" s="206">
        <v>0</v>
      </c>
      <c r="DD247" s="206">
        <v>0</v>
      </c>
      <c r="DE247" s="206">
        <v>0</v>
      </c>
      <c r="DF247" s="206">
        <v>0</v>
      </c>
      <c r="DG247" s="206">
        <v>0</v>
      </c>
      <c r="DH247" s="206">
        <v>0</v>
      </c>
      <c r="DI247" s="206">
        <v>0</v>
      </c>
      <c r="DJ247" s="206">
        <v>0</v>
      </c>
      <c r="DK247" s="206">
        <v>0</v>
      </c>
      <c r="DL247" s="207">
        <v>0</v>
      </c>
      <c r="DM247" s="343">
        <f t="shared" si="196"/>
        <v>0</v>
      </c>
      <c r="DN247" s="317">
        <f t="shared" si="197"/>
        <v>0</v>
      </c>
      <c r="DO247" s="317" t="s">
        <v>420</v>
      </c>
      <c r="DP247" s="317"/>
      <c r="DQ247" s="208"/>
      <c r="DR247" s="218"/>
      <c r="DS247" s="209" t="s">
        <v>316</v>
      </c>
      <c r="DT247" s="205"/>
      <c r="DU247" s="206">
        <f t="shared" si="245"/>
        <v>0</v>
      </c>
      <c r="DV247" s="206">
        <f t="shared" si="246"/>
        <v>0</v>
      </c>
      <c r="DW247" s="206">
        <f t="shared" si="247"/>
        <v>0</v>
      </c>
      <c r="DX247" s="206">
        <f t="shared" si="248"/>
        <v>0</v>
      </c>
      <c r="DY247" s="206">
        <f t="shared" si="249"/>
        <v>0</v>
      </c>
      <c r="DZ247" s="206">
        <f t="shared" si="250"/>
        <v>0</v>
      </c>
      <c r="EA247" s="206">
        <f t="shared" si="251"/>
        <v>0</v>
      </c>
      <c r="EB247" s="206">
        <f t="shared" si="252"/>
        <v>0</v>
      </c>
      <c r="EC247" s="206">
        <f t="shared" si="253"/>
        <v>0</v>
      </c>
      <c r="ED247" s="207">
        <f t="shared" si="209"/>
        <v>0</v>
      </c>
      <c r="EE247" s="303">
        <f t="shared" si="254"/>
        <v>0</v>
      </c>
      <c r="EF247" s="306"/>
      <c r="EG247" s="314"/>
      <c r="EH247" s="101"/>
    </row>
    <row r="248" spans="1:138" s="126" customFormat="1" ht="15" hidden="1" customHeight="1" outlineLevel="1" x14ac:dyDescent="0.35">
      <c r="A248" s="37" t="s">
        <v>303</v>
      </c>
      <c r="B248" s="37">
        <v>10</v>
      </c>
      <c r="C248" s="38">
        <v>10.1</v>
      </c>
      <c r="D248" s="39" t="s">
        <v>321</v>
      </c>
      <c r="E248" s="208"/>
      <c r="F248" s="218"/>
      <c r="G248" s="205" t="s">
        <v>272</v>
      </c>
      <c r="H248" s="205"/>
      <c r="I248" s="206">
        <v>0</v>
      </c>
      <c r="J248" s="206">
        <v>0</v>
      </c>
      <c r="K248" s="206">
        <v>0</v>
      </c>
      <c r="L248" s="206">
        <v>0</v>
      </c>
      <c r="M248" s="206">
        <v>0</v>
      </c>
      <c r="N248" s="206">
        <v>0</v>
      </c>
      <c r="O248" s="206">
        <v>0</v>
      </c>
      <c r="P248" s="206">
        <v>0</v>
      </c>
      <c r="Q248" s="206">
        <v>0</v>
      </c>
      <c r="R248" s="206">
        <v>0</v>
      </c>
      <c r="S248" s="206">
        <v>0</v>
      </c>
      <c r="T248" s="206">
        <v>0</v>
      </c>
      <c r="U248" s="206">
        <v>0</v>
      </c>
      <c r="V248" s="206">
        <v>0</v>
      </c>
      <c r="W248" s="206">
        <v>0</v>
      </c>
      <c r="X248" s="206">
        <v>0</v>
      </c>
      <c r="Y248" s="206">
        <v>0</v>
      </c>
      <c r="Z248" s="206">
        <v>0</v>
      </c>
      <c r="AA248" s="206">
        <v>0</v>
      </c>
      <c r="AB248" s="206">
        <v>0</v>
      </c>
      <c r="AC248" s="206">
        <v>0</v>
      </c>
      <c r="AD248" s="206">
        <v>0</v>
      </c>
      <c r="AE248" s="206">
        <v>0</v>
      </c>
      <c r="AF248" s="206">
        <v>0</v>
      </c>
      <c r="AG248" s="206">
        <v>0</v>
      </c>
      <c r="AH248" s="206">
        <v>0</v>
      </c>
      <c r="AI248" s="206">
        <v>0</v>
      </c>
      <c r="AJ248" s="206">
        <v>0</v>
      </c>
      <c r="AK248" s="206">
        <v>0</v>
      </c>
      <c r="AL248" s="206">
        <v>0</v>
      </c>
      <c r="AM248" s="206">
        <v>0</v>
      </c>
      <c r="AN248" s="206">
        <v>0</v>
      </c>
      <c r="AO248" s="206">
        <v>0</v>
      </c>
      <c r="AP248" s="206">
        <v>0</v>
      </c>
      <c r="AQ248" s="206">
        <v>0</v>
      </c>
      <c r="AR248" s="206">
        <v>0</v>
      </c>
      <c r="AS248" s="206">
        <v>0</v>
      </c>
      <c r="AT248" s="206">
        <v>0</v>
      </c>
      <c r="AU248" s="206">
        <v>0</v>
      </c>
      <c r="AV248" s="206">
        <v>0</v>
      </c>
      <c r="AW248" s="206">
        <v>0</v>
      </c>
      <c r="AX248" s="206">
        <v>0</v>
      </c>
      <c r="AY248" s="206">
        <v>0</v>
      </c>
      <c r="AZ248" s="206">
        <v>0</v>
      </c>
      <c r="BA248" s="206">
        <v>0</v>
      </c>
      <c r="BB248" s="206">
        <v>0</v>
      </c>
      <c r="BC248" s="206">
        <v>0</v>
      </c>
      <c r="BD248" s="206">
        <v>0</v>
      </c>
      <c r="BE248" s="206">
        <v>0</v>
      </c>
      <c r="BF248" s="206">
        <v>0</v>
      </c>
      <c r="BG248" s="206">
        <v>0</v>
      </c>
      <c r="BH248" s="206">
        <v>0</v>
      </c>
      <c r="BI248" s="206">
        <v>0</v>
      </c>
      <c r="BJ248" s="206">
        <v>0</v>
      </c>
      <c r="BK248" s="206">
        <v>0</v>
      </c>
      <c r="BL248" s="206">
        <v>0</v>
      </c>
      <c r="BM248" s="206">
        <v>0</v>
      </c>
      <c r="BN248" s="206">
        <v>0</v>
      </c>
      <c r="BO248" s="206">
        <v>0</v>
      </c>
      <c r="BP248" s="206">
        <v>0</v>
      </c>
      <c r="BQ248" s="206">
        <v>0</v>
      </c>
      <c r="BR248" s="206">
        <v>0</v>
      </c>
      <c r="BS248" s="206">
        <v>0</v>
      </c>
      <c r="BT248" s="206">
        <v>0</v>
      </c>
      <c r="BU248" s="206">
        <v>0</v>
      </c>
      <c r="BV248" s="206">
        <v>0</v>
      </c>
      <c r="BW248" s="206">
        <v>0</v>
      </c>
      <c r="BX248" s="206">
        <v>0</v>
      </c>
      <c r="BY248" s="206">
        <v>0</v>
      </c>
      <c r="BZ248" s="206">
        <v>0</v>
      </c>
      <c r="CA248" s="206">
        <v>0</v>
      </c>
      <c r="CB248" s="206">
        <v>0</v>
      </c>
      <c r="CC248" s="206">
        <v>0</v>
      </c>
      <c r="CD248" s="206">
        <v>0</v>
      </c>
      <c r="CE248" s="206">
        <v>0</v>
      </c>
      <c r="CF248" s="206">
        <v>0</v>
      </c>
      <c r="CG248" s="206">
        <v>0</v>
      </c>
      <c r="CH248" s="206">
        <v>0</v>
      </c>
      <c r="CI248" s="206">
        <v>0</v>
      </c>
      <c r="CJ248" s="206">
        <v>0</v>
      </c>
      <c r="CK248" s="206">
        <v>0</v>
      </c>
      <c r="CL248" s="206">
        <v>0</v>
      </c>
      <c r="CM248" s="206">
        <v>0</v>
      </c>
      <c r="CN248" s="206">
        <v>0</v>
      </c>
      <c r="CO248" s="206">
        <v>0</v>
      </c>
      <c r="CP248" s="206">
        <v>0</v>
      </c>
      <c r="CQ248" s="206">
        <v>0</v>
      </c>
      <c r="CR248" s="206">
        <v>0</v>
      </c>
      <c r="CS248" s="206">
        <v>0</v>
      </c>
      <c r="CT248" s="206">
        <v>0</v>
      </c>
      <c r="CU248" s="206">
        <v>0</v>
      </c>
      <c r="CV248" s="206">
        <v>0</v>
      </c>
      <c r="CW248" s="206">
        <v>0</v>
      </c>
      <c r="CX248" s="206">
        <v>0</v>
      </c>
      <c r="CY248" s="206">
        <v>0</v>
      </c>
      <c r="CZ248" s="206">
        <v>0</v>
      </c>
      <c r="DA248" s="206">
        <v>0</v>
      </c>
      <c r="DB248" s="206">
        <v>0</v>
      </c>
      <c r="DC248" s="206">
        <v>0</v>
      </c>
      <c r="DD248" s="206">
        <v>0</v>
      </c>
      <c r="DE248" s="206">
        <v>0</v>
      </c>
      <c r="DF248" s="206">
        <v>0</v>
      </c>
      <c r="DG248" s="206">
        <v>0</v>
      </c>
      <c r="DH248" s="206">
        <v>0</v>
      </c>
      <c r="DI248" s="206">
        <v>0</v>
      </c>
      <c r="DJ248" s="206">
        <v>0</v>
      </c>
      <c r="DK248" s="206">
        <v>0</v>
      </c>
      <c r="DL248" s="207">
        <v>0</v>
      </c>
      <c r="DM248" s="343">
        <f t="shared" si="196"/>
        <v>0</v>
      </c>
      <c r="DN248" s="317">
        <f t="shared" si="197"/>
        <v>0</v>
      </c>
      <c r="DO248" s="317" t="s">
        <v>420</v>
      </c>
      <c r="DP248" s="317"/>
      <c r="DQ248" s="208"/>
      <c r="DR248" s="218"/>
      <c r="DS248" s="205" t="s">
        <v>272</v>
      </c>
      <c r="DT248" s="205"/>
      <c r="DU248" s="206">
        <f t="shared" si="245"/>
        <v>0</v>
      </c>
      <c r="DV248" s="206">
        <f t="shared" si="246"/>
        <v>0</v>
      </c>
      <c r="DW248" s="206">
        <f t="shared" si="247"/>
        <v>0</v>
      </c>
      <c r="DX248" s="206">
        <f t="shared" si="248"/>
        <v>0</v>
      </c>
      <c r="DY248" s="206">
        <f t="shared" si="249"/>
        <v>0</v>
      </c>
      <c r="DZ248" s="206">
        <f t="shared" si="250"/>
        <v>0</v>
      </c>
      <c r="EA248" s="206">
        <f t="shared" si="251"/>
        <v>0</v>
      </c>
      <c r="EB248" s="206">
        <f t="shared" si="252"/>
        <v>0</v>
      </c>
      <c r="EC248" s="206">
        <f t="shared" si="253"/>
        <v>0</v>
      </c>
      <c r="ED248" s="207">
        <f t="shared" si="209"/>
        <v>0</v>
      </c>
      <c r="EE248" s="303">
        <f t="shared" si="254"/>
        <v>0</v>
      </c>
      <c r="EF248" s="306"/>
      <c r="EG248" s="314"/>
      <c r="EH248" s="101"/>
    </row>
    <row r="249" spans="1:138" s="126" customFormat="1" ht="15" hidden="1" customHeight="1" outlineLevel="1" x14ac:dyDescent="0.35">
      <c r="A249" s="37" t="s">
        <v>303</v>
      </c>
      <c r="B249" s="37">
        <v>10</v>
      </c>
      <c r="C249" s="38">
        <v>10.1</v>
      </c>
      <c r="D249" s="39" t="s">
        <v>322</v>
      </c>
      <c r="E249" s="208"/>
      <c r="F249" s="218"/>
      <c r="G249" s="205" t="s">
        <v>281</v>
      </c>
      <c r="H249" s="205"/>
      <c r="I249" s="206">
        <v>0</v>
      </c>
      <c r="J249" s="206">
        <v>0</v>
      </c>
      <c r="K249" s="206">
        <v>0</v>
      </c>
      <c r="L249" s="206">
        <v>0</v>
      </c>
      <c r="M249" s="206">
        <v>0</v>
      </c>
      <c r="N249" s="206">
        <v>0</v>
      </c>
      <c r="O249" s="206">
        <v>0</v>
      </c>
      <c r="P249" s="206">
        <v>0</v>
      </c>
      <c r="Q249" s="206">
        <v>0</v>
      </c>
      <c r="R249" s="206">
        <v>0</v>
      </c>
      <c r="S249" s="206">
        <v>0</v>
      </c>
      <c r="T249" s="206">
        <v>0</v>
      </c>
      <c r="U249" s="206">
        <v>0</v>
      </c>
      <c r="V249" s="206">
        <v>0</v>
      </c>
      <c r="W249" s="206">
        <v>0</v>
      </c>
      <c r="X249" s="206">
        <v>0</v>
      </c>
      <c r="Y249" s="206">
        <v>0</v>
      </c>
      <c r="Z249" s="206">
        <v>0</v>
      </c>
      <c r="AA249" s="206">
        <v>0</v>
      </c>
      <c r="AB249" s="206">
        <v>0</v>
      </c>
      <c r="AC249" s="206">
        <v>0</v>
      </c>
      <c r="AD249" s="206">
        <v>0</v>
      </c>
      <c r="AE249" s="206">
        <v>0</v>
      </c>
      <c r="AF249" s="206">
        <v>0</v>
      </c>
      <c r="AG249" s="206">
        <v>0</v>
      </c>
      <c r="AH249" s="206">
        <v>0</v>
      </c>
      <c r="AI249" s="206">
        <v>0</v>
      </c>
      <c r="AJ249" s="206">
        <v>0</v>
      </c>
      <c r="AK249" s="206">
        <v>0</v>
      </c>
      <c r="AL249" s="206">
        <v>0</v>
      </c>
      <c r="AM249" s="206">
        <v>0</v>
      </c>
      <c r="AN249" s="206">
        <v>0</v>
      </c>
      <c r="AO249" s="206">
        <v>0</v>
      </c>
      <c r="AP249" s="206">
        <v>0</v>
      </c>
      <c r="AQ249" s="206">
        <v>0</v>
      </c>
      <c r="AR249" s="206">
        <v>0</v>
      </c>
      <c r="AS249" s="206">
        <v>0</v>
      </c>
      <c r="AT249" s="206">
        <v>0</v>
      </c>
      <c r="AU249" s="206">
        <v>0</v>
      </c>
      <c r="AV249" s="206">
        <v>0</v>
      </c>
      <c r="AW249" s="206">
        <v>0</v>
      </c>
      <c r="AX249" s="206">
        <v>0</v>
      </c>
      <c r="AY249" s="206">
        <v>0</v>
      </c>
      <c r="AZ249" s="206">
        <v>0</v>
      </c>
      <c r="BA249" s="206">
        <v>0</v>
      </c>
      <c r="BB249" s="206">
        <v>0</v>
      </c>
      <c r="BC249" s="206">
        <v>0</v>
      </c>
      <c r="BD249" s="206">
        <v>0</v>
      </c>
      <c r="BE249" s="206">
        <v>0</v>
      </c>
      <c r="BF249" s="206">
        <v>0</v>
      </c>
      <c r="BG249" s="206">
        <v>0</v>
      </c>
      <c r="BH249" s="206">
        <v>0</v>
      </c>
      <c r="BI249" s="206">
        <v>0</v>
      </c>
      <c r="BJ249" s="206">
        <v>0</v>
      </c>
      <c r="BK249" s="206">
        <v>0</v>
      </c>
      <c r="BL249" s="206">
        <v>0</v>
      </c>
      <c r="BM249" s="206">
        <v>0</v>
      </c>
      <c r="BN249" s="206">
        <v>0</v>
      </c>
      <c r="BO249" s="206">
        <v>0</v>
      </c>
      <c r="BP249" s="206">
        <v>0</v>
      </c>
      <c r="BQ249" s="206">
        <v>0</v>
      </c>
      <c r="BR249" s="206">
        <v>0</v>
      </c>
      <c r="BS249" s="206">
        <v>0</v>
      </c>
      <c r="BT249" s="206">
        <v>0</v>
      </c>
      <c r="BU249" s="206">
        <v>0</v>
      </c>
      <c r="BV249" s="206">
        <v>0</v>
      </c>
      <c r="BW249" s="206">
        <v>0</v>
      </c>
      <c r="BX249" s="206">
        <v>0</v>
      </c>
      <c r="BY249" s="206">
        <v>0</v>
      </c>
      <c r="BZ249" s="206">
        <v>0</v>
      </c>
      <c r="CA249" s="206">
        <v>0</v>
      </c>
      <c r="CB249" s="206">
        <v>0</v>
      </c>
      <c r="CC249" s="206">
        <v>0</v>
      </c>
      <c r="CD249" s="206">
        <v>0</v>
      </c>
      <c r="CE249" s="206">
        <v>0</v>
      </c>
      <c r="CF249" s="206">
        <v>0</v>
      </c>
      <c r="CG249" s="206">
        <v>0</v>
      </c>
      <c r="CH249" s="206">
        <v>0</v>
      </c>
      <c r="CI249" s="206">
        <v>0</v>
      </c>
      <c r="CJ249" s="206">
        <v>0</v>
      </c>
      <c r="CK249" s="206">
        <v>0</v>
      </c>
      <c r="CL249" s="206">
        <v>0</v>
      </c>
      <c r="CM249" s="206">
        <v>0</v>
      </c>
      <c r="CN249" s="206">
        <v>0</v>
      </c>
      <c r="CO249" s="206">
        <v>0</v>
      </c>
      <c r="CP249" s="206">
        <v>0</v>
      </c>
      <c r="CQ249" s="206">
        <v>0</v>
      </c>
      <c r="CR249" s="206">
        <v>0</v>
      </c>
      <c r="CS249" s="206">
        <v>0</v>
      </c>
      <c r="CT249" s="206">
        <v>0</v>
      </c>
      <c r="CU249" s="206">
        <v>0</v>
      </c>
      <c r="CV249" s="206">
        <v>0</v>
      </c>
      <c r="CW249" s="206">
        <v>0</v>
      </c>
      <c r="CX249" s="206">
        <v>0</v>
      </c>
      <c r="CY249" s="206">
        <v>0</v>
      </c>
      <c r="CZ249" s="206">
        <v>0</v>
      </c>
      <c r="DA249" s="206">
        <v>0</v>
      </c>
      <c r="DB249" s="206">
        <v>0</v>
      </c>
      <c r="DC249" s="206">
        <v>0</v>
      </c>
      <c r="DD249" s="206">
        <v>0</v>
      </c>
      <c r="DE249" s="206">
        <v>0</v>
      </c>
      <c r="DF249" s="206">
        <v>0</v>
      </c>
      <c r="DG249" s="206">
        <v>0</v>
      </c>
      <c r="DH249" s="206">
        <v>0</v>
      </c>
      <c r="DI249" s="206">
        <v>0</v>
      </c>
      <c r="DJ249" s="206">
        <v>0</v>
      </c>
      <c r="DK249" s="206">
        <v>0</v>
      </c>
      <c r="DL249" s="207">
        <v>0</v>
      </c>
      <c r="DM249" s="343">
        <f t="shared" si="196"/>
        <v>0</v>
      </c>
      <c r="DN249" s="317">
        <f t="shared" si="197"/>
        <v>0</v>
      </c>
      <c r="DO249" s="317" t="s">
        <v>420</v>
      </c>
      <c r="DP249" s="317"/>
      <c r="DQ249" s="208"/>
      <c r="DR249" s="218"/>
      <c r="DS249" s="205" t="s">
        <v>281</v>
      </c>
      <c r="DT249" s="205"/>
      <c r="DU249" s="206">
        <f t="shared" si="245"/>
        <v>0</v>
      </c>
      <c r="DV249" s="206">
        <f t="shared" si="246"/>
        <v>0</v>
      </c>
      <c r="DW249" s="206">
        <f t="shared" si="247"/>
        <v>0</v>
      </c>
      <c r="DX249" s="206">
        <f t="shared" si="248"/>
        <v>0</v>
      </c>
      <c r="DY249" s="206">
        <f t="shared" si="249"/>
        <v>0</v>
      </c>
      <c r="DZ249" s="206">
        <f t="shared" si="250"/>
        <v>0</v>
      </c>
      <c r="EA249" s="206">
        <f t="shared" si="251"/>
        <v>0</v>
      </c>
      <c r="EB249" s="206">
        <f t="shared" si="252"/>
        <v>0</v>
      </c>
      <c r="EC249" s="206">
        <f t="shared" si="253"/>
        <v>0</v>
      </c>
      <c r="ED249" s="207">
        <f t="shared" si="209"/>
        <v>0</v>
      </c>
      <c r="EE249" s="303">
        <f t="shared" si="254"/>
        <v>0</v>
      </c>
      <c r="EF249" s="306"/>
      <c r="EG249" s="314"/>
      <c r="EH249" s="101"/>
    </row>
    <row r="250" spans="1:138" s="126" customFormat="1" ht="15" hidden="1" customHeight="1" outlineLevel="1" x14ac:dyDescent="0.35">
      <c r="A250" s="37" t="s">
        <v>303</v>
      </c>
      <c r="B250" s="37">
        <v>10</v>
      </c>
      <c r="C250" s="38">
        <v>10.1</v>
      </c>
      <c r="D250" s="39" t="s">
        <v>323</v>
      </c>
      <c r="E250" s="208"/>
      <c r="F250" s="218"/>
      <c r="G250" s="205" t="s">
        <v>312</v>
      </c>
      <c r="H250" s="205"/>
      <c r="I250" s="206">
        <v>0</v>
      </c>
      <c r="J250" s="206">
        <v>0</v>
      </c>
      <c r="K250" s="206">
        <v>0</v>
      </c>
      <c r="L250" s="206">
        <v>0</v>
      </c>
      <c r="M250" s="206">
        <v>0</v>
      </c>
      <c r="N250" s="206">
        <v>0</v>
      </c>
      <c r="O250" s="206">
        <v>0</v>
      </c>
      <c r="P250" s="206">
        <v>0</v>
      </c>
      <c r="Q250" s="206">
        <v>0</v>
      </c>
      <c r="R250" s="206">
        <v>0</v>
      </c>
      <c r="S250" s="206">
        <v>0</v>
      </c>
      <c r="T250" s="206">
        <v>0</v>
      </c>
      <c r="U250" s="206">
        <v>0</v>
      </c>
      <c r="V250" s="206">
        <v>0</v>
      </c>
      <c r="W250" s="206">
        <v>0</v>
      </c>
      <c r="X250" s="206">
        <v>0</v>
      </c>
      <c r="Y250" s="206">
        <v>0</v>
      </c>
      <c r="Z250" s="206">
        <v>0</v>
      </c>
      <c r="AA250" s="206">
        <v>0</v>
      </c>
      <c r="AB250" s="206">
        <v>0</v>
      </c>
      <c r="AC250" s="206">
        <v>0</v>
      </c>
      <c r="AD250" s="206">
        <v>0</v>
      </c>
      <c r="AE250" s="206">
        <v>0</v>
      </c>
      <c r="AF250" s="206">
        <v>0</v>
      </c>
      <c r="AG250" s="206">
        <v>0</v>
      </c>
      <c r="AH250" s="206">
        <v>0</v>
      </c>
      <c r="AI250" s="206">
        <v>0</v>
      </c>
      <c r="AJ250" s="206">
        <v>0</v>
      </c>
      <c r="AK250" s="206">
        <v>0</v>
      </c>
      <c r="AL250" s="206">
        <v>0</v>
      </c>
      <c r="AM250" s="206">
        <v>0</v>
      </c>
      <c r="AN250" s="206">
        <v>0</v>
      </c>
      <c r="AO250" s="206">
        <v>0</v>
      </c>
      <c r="AP250" s="206">
        <v>0</v>
      </c>
      <c r="AQ250" s="206">
        <v>0</v>
      </c>
      <c r="AR250" s="206">
        <v>0</v>
      </c>
      <c r="AS250" s="206">
        <v>0</v>
      </c>
      <c r="AT250" s="206">
        <v>0</v>
      </c>
      <c r="AU250" s="206">
        <v>0</v>
      </c>
      <c r="AV250" s="206">
        <v>0</v>
      </c>
      <c r="AW250" s="206">
        <v>0</v>
      </c>
      <c r="AX250" s="206">
        <v>0</v>
      </c>
      <c r="AY250" s="206">
        <v>0</v>
      </c>
      <c r="AZ250" s="206">
        <v>0</v>
      </c>
      <c r="BA250" s="206">
        <v>0</v>
      </c>
      <c r="BB250" s="206">
        <v>0</v>
      </c>
      <c r="BC250" s="206">
        <v>0</v>
      </c>
      <c r="BD250" s="206">
        <v>0</v>
      </c>
      <c r="BE250" s="206">
        <v>0</v>
      </c>
      <c r="BF250" s="206">
        <v>0</v>
      </c>
      <c r="BG250" s="206">
        <v>0</v>
      </c>
      <c r="BH250" s="206">
        <v>0</v>
      </c>
      <c r="BI250" s="206">
        <v>0</v>
      </c>
      <c r="BJ250" s="206">
        <v>0</v>
      </c>
      <c r="BK250" s="206">
        <v>0</v>
      </c>
      <c r="BL250" s="206">
        <v>0</v>
      </c>
      <c r="BM250" s="206">
        <v>0</v>
      </c>
      <c r="BN250" s="206">
        <v>0</v>
      </c>
      <c r="BO250" s="206">
        <v>0</v>
      </c>
      <c r="BP250" s="206">
        <v>0</v>
      </c>
      <c r="BQ250" s="206">
        <v>0</v>
      </c>
      <c r="BR250" s="206">
        <v>0</v>
      </c>
      <c r="BS250" s="206">
        <v>0</v>
      </c>
      <c r="BT250" s="206">
        <v>0</v>
      </c>
      <c r="BU250" s="206">
        <v>0</v>
      </c>
      <c r="BV250" s="206">
        <v>0</v>
      </c>
      <c r="BW250" s="206">
        <v>0</v>
      </c>
      <c r="BX250" s="206">
        <v>0</v>
      </c>
      <c r="BY250" s="206">
        <v>0</v>
      </c>
      <c r="BZ250" s="206">
        <v>0</v>
      </c>
      <c r="CA250" s="206">
        <v>0</v>
      </c>
      <c r="CB250" s="206">
        <v>0</v>
      </c>
      <c r="CC250" s="206">
        <v>0</v>
      </c>
      <c r="CD250" s="206">
        <v>0</v>
      </c>
      <c r="CE250" s="206">
        <v>0</v>
      </c>
      <c r="CF250" s="206">
        <v>0</v>
      </c>
      <c r="CG250" s="206">
        <v>0</v>
      </c>
      <c r="CH250" s="206">
        <v>0</v>
      </c>
      <c r="CI250" s="206">
        <v>0</v>
      </c>
      <c r="CJ250" s="206">
        <v>0</v>
      </c>
      <c r="CK250" s="206">
        <v>0</v>
      </c>
      <c r="CL250" s="206">
        <v>0</v>
      </c>
      <c r="CM250" s="206">
        <v>0</v>
      </c>
      <c r="CN250" s="206">
        <v>0</v>
      </c>
      <c r="CO250" s="206">
        <v>0</v>
      </c>
      <c r="CP250" s="206">
        <v>0</v>
      </c>
      <c r="CQ250" s="206">
        <v>0</v>
      </c>
      <c r="CR250" s="206">
        <v>0</v>
      </c>
      <c r="CS250" s="206">
        <v>0</v>
      </c>
      <c r="CT250" s="206">
        <v>0</v>
      </c>
      <c r="CU250" s="206">
        <v>0</v>
      </c>
      <c r="CV250" s="206">
        <v>0</v>
      </c>
      <c r="CW250" s="206">
        <v>0</v>
      </c>
      <c r="CX250" s="206">
        <v>0</v>
      </c>
      <c r="CY250" s="206">
        <v>0</v>
      </c>
      <c r="CZ250" s="206">
        <v>0</v>
      </c>
      <c r="DA250" s="206">
        <v>0</v>
      </c>
      <c r="DB250" s="206">
        <v>0</v>
      </c>
      <c r="DC250" s="206">
        <v>0</v>
      </c>
      <c r="DD250" s="206">
        <v>0</v>
      </c>
      <c r="DE250" s="206">
        <v>0</v>
      </c>
      <c r="DF250" s="206">
        <v>0</v>
      </c>
      <c r="DG250" s="206">
        <v>0</v>
      </c>
      <c r="DH250" s="206">
        <v>0</v>
      </c>
      <c r="DI250" s="206">
        <v>0</v>
      </c>
      <c r="DJ250" s="206">
        <v>0</v>
      </c>
      <c r="DK250" s="206">
        <v>0</v>
      </c>
      <c r="DL250" s="207">
        <v>0</v>
      </c>
      <c r="DM250" s="343">
        <f t="shared" si="196"/>
        <v>0</v>
      </c>
      <c r="DN250" s="317">
        <f t="shared" si="197"/>
        <v>0</v>
      </c>
      <c r="DO250" s="317" t="s">
        <v>420</v>
      </c>
      <c r="DP250" s="317"/>
      <c r="DQ250" s="208"/>
      <c r="DR250" s="218"/>
      <c r="DS250" s="205" t="s">
        <v>312</v>
      </c>
      <c r="DT250" s="205"/>
      <c r="DU250" s="206">
        <f t="shared" si="245"/>
        <v>0</v>
      </c>
      <c r="DV250" s="206">
        <f t="shared" si="246"/>
        <v>0</v>
      </c>
      <c r="DW250" s="206">
        <f t="shared" si="247"/>
        <v>0</v>
      </c>
      <c r="DX250" s="206">
        <f t="shared" si="248"/>
        <v>0</v>
      </c>
      <c r="DY250" s="206">
        <f t="shared" si="249"/>
        <v>0</v>
      </c>
      <c r="DZ250" s="206">
        <f t="shared" si="250"/>
        <v>0</v>
      </c>
      <c r="EA250" s="206">
        <f t="shared" si="251"/>
        <v>0</v>
      </c>
      <c r="EB250" s="206">
        <f t="shared" si="252"/>
        <v>0</v>
      </c>
      <c r="EC250" s="206">
        <f t="shared" si="253"/>
        <v>0</v>
      </c>
      <c r="ED250" s="207">
        <f t="shared" si="209"/>
        <v>0</v>
      </c>
      <c r="EE250" s="303">
        <f t="shared" si="254"/>
        <v>0</v>
      </c>
      <c r="EF250" s="306"/>
      <c r="EG250" s="314"/>
      <c r="EH250" s="101"/>
    </row>
    <row r="251" spans="1:138" s="126" customFormat="1" ht="15" hidden="1" customHeight="1" outlineLevel="1" x14ac:dyDescent="0.35">
      <c r="A251" s="37" t="s">
        <v>303</v>
      </c>
      <c r="B251" s="37">
        <v>10</v>
      </c>
      <c r="C251" s="38">
        <v>10.1</v>
      </c>
      <c r="D251" s="39" t="s">
        <v>324</v>
      </c>
      <c r="E251" s="208"/>
      <c r="F251" s="218"/>
      <c r="G251" s="209" t="s">
        <v>313</v>
      </c>
      <c r="H251" s="205"/>
      <c r="I251" s="206">
        <v>0</v>
      </c>
      <c r="J251" s="206">
        <v>0</v>
      </c>
      <c r="K251" s="206">
        <v>0</v>
      </c>
      <c r="L251" s="206">
        <v>0</v>
      </c>
      <c r="M251" s="206">
        <v>0</v>
      </c>
      <c r="N251" s="206">
        <v>0</v>
      </c>
      <c r="O251" s="206">
        <v>0</v>
      </c>
      <c r="P251" s="206">
        <v>0</v>
      </c>
      <c r="Q251" s="206">
        <v>0</v>
      </c>
      <c r="R251" s="206">
        <v>0</v>
      </c>
      <c r="S251" s="206">
        <v>0</v>
      </c>
      <c r="T251" s="206">
        <v>0</v>
      </c>
      <c r="U251" s="206">
        <v>0</v>
      </c>
      <c r="V251" s="206">
        <v>0</v>
      </c>
      <c r="W251" s="206">
        <v>0</v>
      </c>
      <c r="X251" s="206">
        <v>0</v>
      </c>
      <c r="Y251" s="206">
        <v>0</v>
      </c>
      <c r="Z251" s="206">
        <v>0</v>
      </c>
      <c r="AA251" s="206">
        <v>0</v>
      </c>
      <c r="AB251" s="206">
        <v>0</v>
      </c>
      <c r="AC251" s="206">
        <v>0</v>
      </c>
      <c r="AD251" s="206">
        <v>0</v>
      </c>
      <c r="AE251" s="206">
        <v>0</v>
      </c>
      <c r="AF251" s="206">
        <v>0</v>
      </c>
      <c r="AG251" s="206">
        <v>0</v>
      </c>
      <c r="AH251" s="206">
        <v>0</v>
      </c>
      <c r="AI251" s="206">
        <v>0</v>
      </c>
      <c r="AJ251" s="206">
        <v>0</v>
      </c>
      <c r="AK251" s="206">
        <v>0</v>
      </c>
      <c r="AL251" s="206">
        <v>0</v>
      </c>
      <c r="AM251" s="206">
        <v>0</v>
      </c>
      <c r="AN251" s="206">
        <v>0</v>
      </c>
      <c r="AO251" s="206">
        <v>0</v>
      </c>
      <c r="AP251" s="206">
        <v>0</v>
      </c>
      <c r="AQ251" s="206">
        <v>0</v>
      </c>
      <c r="AR251" s="206">
        <v>0</v>
      </c>
      <c r="AS251" s="206">
        <v>0</v>
      </c>
      <c r="AT251" s="206">
        <v>0</v>
      </c>
      <c r="AU251" s="206">
        <v>0</v>
      </c>
      <c r="AV251" s="206">
        <v>0</v>
      </c>
      <c r="AW251" s="206">
        <v>0</v>
      </c>
      <c r="AX251" s="206">
        <v>0</v>
      </c>
      <c r="AY251" s="206">
        <v>0</v>
      </c>
      <c r="AZ251" s="206">
        <v>0</v>
      </c>
      <c r="BA251" s="206">
        <v>0</v>
      </c>
      <c r="BB251" s="206">
        <v>0</v>
      </c>
      <c r="BC251" s="206">
        <v>0</v>
      </c>
      <c r="BD251" s="206">
        <v>0</v>
      </c>
      <c r="BE251" s="206">
        <v>0</v>
      </c>
      <c r="BF251" s="206">
        <v>0</v>
      </c>
      <c r="BG251" s="206">
        <v>0</v>
      </c>
      <c r="BH251" s="206">
        <v>0</v>
      </c>
      <c r="BI251" s="206">
        <v>0</v>
      </c>
      <c r="BJ251" s="206">
        <v>0</v>
      </c>
      <c r="BK251" s="206">
        <v>0</v>
      </c>
      <c r="BL251" s="206">
        <v>0</v>
      </c>
      <c r="BM251" s="206">
        <v>0</v>
      </c>
      <c r="BN251" s="206">
        <v>0</v>
      </c>
      <c r="BO251" s="206">
        <v>0</v>
      </c>
      <c r="BP251" s="206">
        <v>0</v>
      </c>
      <c r="BQ251" s="206">
        <v>0</v>
      </c>
      <c r="BR251" s="206">
        <v>0</v>
      </c>
      <c r="BS251" s="206">
        <v>0</v>
      </c>
      <c r="BT251" s="206">
        <v>0</v>
      </c>
      <c r="BU251" s="206">
        <v>0</v>
      </c>
      <c r="BV251" s="206">
        <v>0</v>
      </c>
      <c r="BW251" s="206">
        <v>0</v>
      </c>
      <c r="BX251" s="206">
        <v>0</v>
      </c>
      <c r="BY251" s="206">
        <v>0</v>
      </c>
      <c r="BZ251" s="206">
        <v>0</v>
      </c>
      <c r="CA251" s="206">
        <v>0</v>
      </c>
      <c r="CB251" s="206">
        <v>0</v>
      </c>
      <c r="CC251" s="206">
        <v>0</v>
      </c>
      <c r="CD251" s="206">
        <v>0</v>
      </c>
      <c r="CE251" s="206">
        <v>0</v>
      </c>
      <c r="CF251" s="206">
        <v>0</v>
      </c>
      <c r="CG251" s="206">
        <v>0</v>
      </c>
      <c r="CH251" s="206">
        <v>0</v>
      </c>
      <c r="CI251" s="206">
        <v>0</v>
      </c>
      <c r="CJ251" s="206">
        <v>0</v>
      </c>
      <c r="CK251" s="206">
        <v>0</v>
      </c>
      <c r="CL251" s="206">
        <v>0</v>
      </c>
      <c r="CM251" s="206">
        <v>0</v>
      </c>
      <c r="CN251" s="206">
        <v>0</v>
      </c>
      <c r="CO251" s="206">
        <v>0</v>
      </c>
      <c r="CP251" s="206">
        <v>0</v>
      </c>
      <c r="CQ251" s="206">
        <v>0</v>
      </c>
      <c r="CR251" s="206">
        <v>0</v>
      </c>
      <c r="CS251" s="206">
        <v>0</v>
      </c>
      <c r="CT251" s="206">
        <v>0</v>
      </c>
      <c r="CU251" s="206">
        <v>0</v>
      </c>
      <c r="CV251" s="206">
        <v>0</v>
      </c>
      <c r="CW251" s="206">
        <v>0</v>
      </c>
      <c r="CX251" s="206">
        <v>0</v>
      </c>
      <c r="CY251" s="206">
        <v>0</v>
      </c>
      <c r="CZ251" s="206">
        <v>0</v>
      </c>
      <c r="DA251" s="206">
        <v>0</v>
      </c>
      <c r="DB251" s="206">
        <v>0</v>
      </c>
      <c r="DC251" s="206">
        <v>0</v>
      </c>
      <c r="DD251" s="206">
        <v>0</v>
      </c>
      <c r="DE251" s="206">
        <v>0</v>
      </c>
      <c r="DF251" s="206">
        <v>0</v>
      </c>
      <c r="DG251" s="206">
        <v>0</v>
      </c>
      <c r="DH251" s="206">
        <v>0</v>
      </c>
      <c r="DI251" s="206">
        <v>0</v>
      </c>
      <c r="DJ251" s="206">
        <v>0</v>
      </c>
      <c r="DK251" s="206">
        <v>0</v>
      </c>
      <c r="DL251" s="207">
        <v>0</v>
      </c>
      <c r="DM251" s="343">
        <f t="shared" si="196"/>
        <v>0</v>
      </c>
      <c r="DN251" s="317">
        <f t="shared" si="197"/>
        <v>0</v>
      </c>
      <c r="DO251" s="317" t="s">
        <v>420</v>
      </c>
      <c r="DP251" s="317"/>
      <c r="DQ251" s="208"/>
      <c r="DR251" s="218"/>
      <c r="DS251" s="209" t="s">
        <v>313</v>
      </c>
      <c r="DT251" s="205"/>
      <c r="DU251" s="206">
        <f t="shared" si="245"/>
        <v>0</v>
      </c>
      <c r="DV251" s="206">
        <f t="shared" si="246"/>
        <v>0</v>
      </c>
      <c r="DW251" s="206">
        <f t="shared" si="247"/>
        <v>0</v>
      </c>
      <c r="DX251" s="206">
        <f t="shared" si="248"/>
        <v>0</v>
      </c>
      <c r="DY251" s="206">
        <f t="shared" si="249"/>
        <v>0</v>
      </c>
      <c r="DZ251" s="206">
        <f t="shared" si="250"/>
        <v>0</v>
      </c>
      <c r="EA251" s="206">
        <f t="shared" si="251"/>
        <v>0</v>
      </c>
      <c r="EB251" s="206">
        <f t="shared" si="252"/>
        <v>0</v>
      </c>
      <c r="EC251" s="206">
        <f t="shared" si="253"/>
        <v>0</v>
      </c>
      <c r="ED251" s="207">
        <f t="shared" si="209"/>
        <v>0</v>
      </c>
      <c r="EE251" s="303">
        <f t="shared" si="254"/>
        <v>0</v>
      </c>
      <c r="EF251" s="306"/>
      <c r="EG251" s="314"/>
      <c r="EH251" s="101"/>
    </row>
    <row r="252" spans="1:138" s="126" customFormat="1" ht="15" hidden="1" customHeight="1" outlineLevel="1" x14ac:dyDescent="0.35">
      <c r="A252" s="37" t="s">
        <v>303</v>
      </c>
      <c r="B252" s="37">
        <v>10</v>
      </c>
      <c r="C252" s="38">
        <v>10.1</v>
      </c>
      <c r="D252" s="39" t="s">
        <v>325</v>
      </c>
      <c r="E252" s="208"/>
      <c r="F252" s="218"/>
      <c r="G252" s="209" t="s">
        <v>314</v>
      </c>
      <c r="H252" s="205"/>
      <c r="I252" s="206">
        <v>0</v>
      </c>
      <c r="J252" s="206">
        <v>0</v>
      </c>
      <c r="K252" s="206">
        <v>0</v>
      </c>
      <c r="L252" s="206">
        <v>0</v>
      </c>
      <c r="M252" s="206">
        <v>0</v>
      </c>
      <c r="N252" s="206">
        <v>0</v>
      </c>
      <c r="O252" s="206">
        <v>0</v>
      </c>
      <c r="P252" s="206">
        <v>0</v>
      </c>
      <c r="Q252" s="206">
        <v>0</v>
      </c>
      <c r="R252" s="206">
        <v>0</v>
      </c>
      <c r="S252" s="206">
        <v>0</v>
      </c>
      <c r="T252" s="206">
        <v>0</v>
      </c>
      <c r="U252" s="206">
        <v>0</v>
      </c>
      <c r="V252" s="206">
        <v>0</v>
      </c>
      <c r="W252" s="206">
        <v>0</v>
      </c>
      <c r="X252" s="206">
        <v>0</v>
      </c>
      <c r="Y252" s="206">
        <v>0</v>
      </c>
      <c r="Z252" s="206">
        <v>0</v>
      </c>
      <c r="AA252" s="206">
        <v>0</v>
      </c>
      <c r="AB252" s="206">
        <v>0</v>
      </c>
      <c r="AC252" s="206">
        <v>0</v>
      </c>
      <c r="AD252" s="206">
        <v>0</v>
      </c>
      <c r="AE252" s="206">
        <v>0</v>
      </c>
      <c r="AF252" s="206">
        <v>0</v>
      </c>
      <c r="AG252" s="206">
        <v>0</v>
      </c>
      <c r="AH252" s="206">
        <v>0</v>
      </c>
      <c r="AI252" s="206">
        <v>0</v>
      </c>
      <c r="AJ252" s="206">
        <v>0</v>
      </c>
      <c r="AK252" s="206">
        <v>0</v>
      </c>
      <c r="AL252" s="206">
        <v>0</v>
      </c>
      <c r="AM252" s="206">
        <v>0</v>
      </c>
      <c r="AN252" s="206">
        <v>0</v>
      </c>
      <c r="AO252" s="206">
        <v>0</v>
      </c>
      <c r="AP252" s="206">
        <v>0</v>
      </c>
      <c r="AQ252" s="206">
        <v>0</v>
      </c>
      <c r="AR252" s="206">
        <v>0</v>
      </c>
      <c r="AS252" s="206">
        <v>0</v>
      </c>
      <c r="AT252" s="206">
        <v>0</v>
      </c>
      <c r="AU252" s="206">
        <v>0</v>
      </c>
      <c r="AV252" s="206">
        <v>0</v>
      </c>
      <c r="AW252" s="206">
        <v>0</v>
      </c>
      <c r="AX252" s="206">
        <v>0</v>
      </c>
      <c r="AY252" s="206">
        <v>0</v>
      </c>
      <c r="AZ252" s="206">
        <v>0</v>
      </c>
      <c r="BA252" s="206">
        <v>0</v>
      </c>
      <c r="BB252" s="206">
        <v>0</v>
      </c>
      <c r="BC252" s="206">
        <v>0</v>
      </c>
      <c r="BD252" s="206">
        <v>0</v>
      </c>
      <c r="BE252" s="206">
        <v>0</v>
      </c>
      <c r="BF252" s="206">
        <v>0</v>
      </c>
      <c r="BG252" s="206">
        <v>0</v>
      </c>
      <c r="BH252" s="206">
        <v>0</v>
      </c>
      <c r="BI252" s="206">
        <v>0</v>
      </c>
      <c r="BJ252" s="206">
        <v>0</v>
      </c>
      <c r="BK252" s="206">
        <v>0</v>
      </c>
      <c r="BL252" s="206">
        <v>0</v>
      </c>
      <c r="BM252" s="206">
        <v>0</v>
      </c>
      <c r="BN252" s="206">
        <v>0</v>
      </c>
      <c r="BO252" s="206">
        <v>0</v>
      </c>
      <c r="BP252" s="206">
        <v>0</v>
      </c>
      <c r="BQ252" s="206">
        <v>0</v>
      </c>
      <c r="BR252" s="206">
        <v>0</v>
      </c>
      <c r="BS252" s="206">
        <v>0</v>
      </c>
      <c r="BT252" s="206">
        <v>0</v>
      </c>
      <c r="BU252" s="206">
        <v>0</v>
      </c>
      <c r="BV252" s="206">
        <v>0</v>
      </c>
      <c r="BW252" s="206">
        <v>0</v>
      </c>
      <c r="BX252" s="206">
        <v>0</v>
      </c>
      <c r="BY252" s="206">
        <v>0</v>
      </c>
      <c r="BZ252" s="206">
        <v>0</v>
      </c>
      <c r="CA252" s="206">
        <v>0</v>
      </c>
      <c r="CB252" s="206">
        <v>0</v>
      </c>
      <c r="CC252" s="206">
        <v>0</v>
      </c>
      <c r="CD252" s="206">
        <v>0</v>
      </c>
      <c r="CE252" s="206">
        <v>0</v>
      </c>
      <c r="CF252" s="206">
        <v>0</v>
      </c>
      <c r="CG252" s="206">
        <v>0</v>
      </c>
      <c r="CH252" s="206">
        <v>0</v>
      </c>
      <c r="CI252" s="206">
        <v>0</v>
      </c>
      <c r="CJ252" s="206">
        <v>0</v>
      </c>
      <c r="CK252" s="206">
        <v>0</v>
      </c>
      <c r="CL252" s="206">
        <v>0</v>
      </c>
      <c r="CM252" s="206">
        <v>0</v>
      </c>
      <c r="CN252" s="206">
        <v>0</v>
      </c>
      <c r="CO252" s="206">
        <v>0</v>
      </c>
      <c r="CP252" s="206">
        <v>0</v>
      </c>
      <c r="CQ252" s="206">
        <v>0</v>
      </c>
      <c r="CR252" s="206">
        <v>0</v>
      </c>
      <c r="CS252" s="206">
        <v>0</v>
      </c>
      <c r="CT252" s="206">
        <v>0</v>
      </c>
      <c r="CU252" s="206">
        <v>0</v>
      </c>
      <c r="CV252" s="206">
        <v>0</v>
      </c>
      <c r="CW252" s="206">
        <v>0</v>
      </c>
      <c r="CX252" s="206">
        <v>0</v>
      </c>
      <c r="CY252" s="206">
        <v>0</v>
      </c>
      <c r="CZ252" s="206">
        <v>0</v>
      </c>
      <c r="DA252" s="206">
        <v>0</v>
      </c>
      <c r="DB252" s="206">
        <v>0</v>
      </c>
      <c r="DC252" s="206">
        <v>0</v>
      </c>
      <c r="DD252" s="206">
        <v>0</v>
      </c>
      <c r="DE252" s="206">
        <v>0</v>
      </c>
      <c r="DF252" s="206">
        <v>0</v>
      </c>
      <c r="DG252" s="206">
        <v>0</v>
      </c>
      <c r="DH252" s="206">
        <v>0</v>
      </c>
      <c r="DI252" s="206">
        <v>0</v>
      </c>
      <c r="DJ252" s="206">
        <v>0</v>
      </c>
      <c r="DK252" s="206">
        <v>0</v>
      </c>
      <c r="DL252" s="207">
        <v>0</v>
      </c>
      <c r="DM252" s="343">
        <f t="shared" si="196"/>
        <v>0</v>
      </c>
      <c r="DN252" s="317">
        <f t="shared" si="197"/>
        <v>0</v>
      </c>
      <c r="DO252" s="317" t="s">
        <v>420</v>
      </c>
      <c r="DP252" s="317"/>
      <c r="DQ252" s="208"/>
      <c r="DR252" s="218"/>
      <c r="DS252" s="209" t="s">
        <v>314</v>
      </c>
      <c r="DT252" s="205"/>
      <c r="DU252" s="206">
        <f t="shared" si="245"/>
        <v>0</v>
      </c>
      <c r="DV252" s="206">
        <f t="shared" si="246"/>
        <v>0</v>
      </c>
      <c r="DW252" s="206">
        <f t="shared" si="247"/>
        <v>0</v>
      </c>
      <c r="DX252" s="206">
        <f t="shared" si="248"/>
        <v>0</v>
      </c>
      <c r="DY252" s="206">
        <f t="shared" si="249"/>
        <v>0</v>
      </c>
      <c r="DZ252" s="206">
        <f t="shared" si="250"/>
        <v>0</v>
      </c>
      <c r="EA252" s="206">
        <f t="shared" si="251"/>
        <v>0</v>
      </c>
      <c r="EB252" s="206">
        <f t="shared" si="252"/>
        <v>0</v>
      </c>
      <c r="EC252" s="206">
        <f t="shared" si="253"/>
        <v>0</v>
      </c>
      <c r="ED252" s="207">
        <f t="shared" si="209"/>
        <v>0</v>
      </c>
      <c r="EE252" s="303">
        <f t="shared" si="254"/>
        <v>0</v>
      </c>
      <c r="EF252" s="306"/>
      <c r="EG252" s="314"/>
      <c r="EH252" s="101"/>
    </row>
    <row r="253" spans="1:138" s="126" customFormat="1" ht="15.75" hidden="1" customHeight="1" outlineLevel="1" x14ac:dyDescent="0.35">
      <c r="A253" s="127" t="s">
        <v>303</v>
      </c>
      <c r="B253" s="127">
        <v>10</v>
      </c>
      <c r="C253" s="128">
        <v>10.199999999999999</v>
      </c>
      <c r="D253" s="129"/>
      <c r="E253" s="230"/>
      <c r="F253" s="211" t="s">
        <v>326</v>
      </c>
      <c r="G253" s="211"/>
      <c r="H253" s="212"/>
      <c r="I253" s="213">
        <v>0</v>
      </c>
      <c r="J253" s="213">
        <v>0</v>
      </c>
      <c r="K253" s="213">
        <v>0</v>
      </c>
      <c r="L253" s="213">
        <v>0</v>
      </c>
      <c r="M253" s="213">
        <v>0</v>
      </c>
      <c r="N253" s="213">
        <v>0</v>
      </c>
      <c r="O253" s="213">
        <v>0</v>
      </c>
      <c r="P253" s="213">
        <v>0</v>
      </c>
      <c r="Q253" s="213">
        <v>0</v>
      </c>
      <c r="R253" s="213">
        <v>0</v>
      </c>
      <c r="S253" s="213">
        <v>0</v>
      </c>
      <c r="T253" s="213">
        <v>0</v>
      </c>
      <c r="U253" s="213">
        <v>0</v>
      </c>
      <c r="V253" s="213">
        <v>0</v>
      </c>
      <c r="W253" s="213">
        <v>0</v>
      </c>
      <c r="X253" s="213">
        <v>0</v>
      </c>
      <c r="Y253" s="213">
        <v>0</v>
      </c>
      <c r="Z253" s="213">
        <v>0</v>
      </c>
      <c r="AA253" s="213">
        <v>0</v>
      </c>
      <c r="AB253" s="213">
        <v>0</v>
      </c>
      <c r="AC253" s="213">
        <v>0</v>
      </c>
      <c r="AD253" s="213">
        <v>0</v>
      </c>
      <c r="AE253" s="213">
        <v>0</v>
      </c>
      <c r="AF253" s="213">
        <v>0</v>
      </c>
      <c r="AG253" s="213">
        <v>0</v>
      </c>
      <c r="AH253" s="213">
        <v>0</v>
      </c>
      <c r="AI253" s="213">
        <v>0</v>
      </c>
      <c r="AJ253" s="213">
        <v>0</v>
      </c>
      <c r="AK253" s="213">
        <v>0</v>
      </c>
      <c r="AL253" s="213">
        <v>0</v>
      </c>
      <c r="AM253" s="213">
        <v>0</v>
      </c>
      <c r="AN253" s="213">
        <v>0</v>
      </c>
      <c r="AO253" s="213">
        <v>0</v>
      </c>
      <c r="AP253" s="213">
        <v>0</v>
      </c>
      <c r="AQ253" s="213">
        <v>0</v>
      </c>
      <c r="AR253" s="213">
        <v>0</v>
      </c>
      <c r="AS253" s="213">
        <v>0</v>
      </c>
      <c r="AT253" s="213">
        <v>0</v>
      </c>
      <c r="AU253" s="213">
        <v>0</v>
      </c>
      <c r="AV253" s="213">
        <v>0</v>
      </c>
      <c r="AW253" s="213">
        <v>0</v>
      </c>
      <c r="AX253" s="213">
        <v>0</v>
      </c>
      <c r="AY253" s="213">
        <v>0</v>
      </c>
      <c r="AZ253" s="213">
        <v>0</v>
      </c>
      <c r="BA253" s="213">
        <v>0</v>
      </c>
      <c r="BB253" s="213">
        <v>0</v>
      </c>
      <c r="BC253" s="213">
        <v>0</v>
      </c>
      <c r="BD253" s="213">
        <v>0</v>
      </c>
      <c r="BE253" s="213">
        <v>0</v>
      </c>
      <c r="BF253" s="213">
        <v>0</v>
      </c>
      <c r="BG253" s="213">
        <v>0</v>
      </c>
      <c r="BH253" s="213">
        <v>0</v>
      </c>
      <c r="BI253" s="213">
        <v>0</v>
      </c>
      <c r="BJ253" s="213">
        <v>0</v>
      </c>
      <c r="BK253" s="213">
        <v>0</v>
      </c>
      <c r="BL253" s="213">
        <v>0</v>
      </c>
      <c r="BM253" s="213">
        <v>0</v>
      </c>
      <c r="BN253" s="213">
        <v>0</v>
      </c>
      <c r="BO253" s="213">
        <v>0</v>
      </c>
      <c r="BP253" s="213">
        <v>0</v>
      </c>
      <c r="BQ253" s="213">
        <v>0</v>
      </c>
      <c r="BR253" s="213">
        <v>0</v>
      </c>
      <c r="BS253" s="213">
        <v>0</v>
      </c>
      <c r="BT253" s="213">
        <v>0</v>
      </c>
      <c r="BU253" s="213">
        <v>0</v>
      </c>
      <c r="BV253" s="213">
        <v>0</v>
      </c>
      <c r="BW253" s="213">
        <v>0</v>
      </c>
      <c r="BX253" s="213">
        <v>0</v>
      </c>
      <c r="BY253" s="213">
        <v>0</v>
      </c>
      <c r="BZ253" s="213">
        <v>0</v>
      </c>
      <c r="CA253" s="213">
        <v>0</v>
      </c>
      <c r="CB253" s="213">
        <v>0</v>
      </c>
      <c r="CC253" s="213">
        <v>0</v>
      </c>
      <c r="CD253" s="213">
        <v>0</v>
      </c>
      <c r="CE253" s="213">
        <v>0</v>
      </c>
      <c r="CF253" s="213">
        <v>0</v>
      </c>
      <c r="CG253" s="213">
        <v>0</v>
      </c>
      <c r="CH253" s="213">
        <v>0</v>
      </c>
      <c r="CI253" s="213">
        <v>0</v>
      </c>
      <c r="CJ253" s="213">
        <v>0</v>
      </c>
      <c r="CK253" s="213">
        <v>0</v>
      </c>
      <c r="CL253" s="213">
        <v>0</v>
      </c>
      <c r="CM253" s="213">
        <v>0</v>
      </c>
      <c r="CN253" s="213">
        <v>0</v>
      </c>
      <c r="CO253" s="213">
        <v>0</v>
      </c>
      <c r="CP253" s="213">
        <v>0</v>
      </c>
      <c r="CQ253" s="213">
        <v>0</v>
      </c>
      <c r="CR253" s="213">
        <v>0</v>
      </c>
      <c r="CS253" s="213">
        <v>0</v>
      </c>
      <c r="CT253" s="213">
        <v>0</v>
      </c>
      <c r="CU253" s="213">
        <v>0</v>
      </c>
      <c r="CV253" s="213">
        <v>0</v>
      </c>
      <c r="CW253" s="213">
        <v>0</v>
      </c>
      <c r="CX253" s="213">
        <v>0</v>
      </c>
      <c r="CY253" s="213">
        <v>0</v>
      </c>
      <c r="CZ253" s="213">
        <v>0</v>
      </c>
      <c r="DA253" s="213">
        <v>0</v>
      </c>
      <c r="DB253" s="213">
        <v>0</v>
      </c>
      <c r="DC253" s="213">
        <v>0</v>
      </c>
      <c r="DD253" s="213">
        <v>0</v>
      </c>
      <c r="DE253" s="213">
        <v>0</v>
      </c>
      <c r="DF253" s="213">
        <v>0</v>
      </c>
      <c r="DG253" s="213">
        <v>0</v>
      </c>
      <c r="DH253" s="213">
        <v>0</v>
      </c>
      <c r="DI253" s="213">
        <v>0</v>
      </c>
      <c r="DJ253" s="213">
        <v>0</v>
      </c>
      <c r="DK253" s="213">
        <v>0</v>
      </c>
      <c r="DL253" s="214">
        <v>0</v>
      </c>
      <c r="DM253" s="343">
        <f t="shared" si="196"/>
        <v>0</v>
      </c>
      <c r="DN253" s="317">
        <f t="shared" si="197"/>
        <v>0</v>
      </c>
      <c r="DO253" s="317" t="s">
        <v>420</v>
      </c>
      <c r="DP253" s="317"/>
      <c r="DQ253" s="230"/>
      <c r="DR253" s="211" t="s">
        <v>326</v>
      </c>
      <c r="DS253" s="211"/>
      <c r="DT253" s="212"/>
      <c r="DU253" s="213">
        <f t="shared" ref="DU253:EC253" si="255">SUM(DU254:DU260)</f>
        <v>0</v>
      </c>
      <c r="DV253" s="213">
        <f t="shared" si="255"/>
        <v>0</v>
      </c>
      <c r="DW253" s="213">
        <f t="shared" si="255"/>
        <v>0</v>
      </c>
      <c r="DX253" s="213">
        <f t="shared" si="255"/>
        <v>0</v>
      </c>
      <c r="DY253" s="213">
        <f t="shared" si="255"/>
        <v>0</v>
      </c>
      <c r="DZ253" s="213">
        <f t="shared" si="255"/>
        <v>0</v>
      </c>
      <c r="EA253" s="213">
        <f t="shared" si="255"/>
        <v>0</v>
      </c>
      <c r="EB253" s="213">
        <f t="shared" si="255"/>
        <v>0</v>
      </c>
      <c r="EC253" s="213">
        <f t="shared" si="255"/>
        <v>0</v>
      </c>
      <c r="ED253" s="214">
        <f t="shared" si="209"/>
        <v>0</v>
      </c>
      <c r="EE253" s="305"/>
      <c r="EF253" s="306"/>
      <c r="EG253" s="314"/>
      <c r="EH253" s="101"/>
    </row>
    <row r="254" spans="1:138" s="126" customFormat="1" ht="15" hidden="1" customHeight="1" outlineLevel="1" x14ac:dyDescent="0.35">
      <c r="A254" s="37" t="s">
        <v>303</v>
      </c>
      <c r="B254" s="37">
        <v>10</v>
      </c>
      <c r="C254" s="38">
        <v>10.199999999999999</v>
      </c>
      <c r="D254" s="39" t="s">
        <v>327</v>
      </c>
      <c r="E254" s="208"/>
      <c r="F254" s="218"/>
      <c r="G254" s="209" t="s">
        <v>292</v>
      </c>
      <c r="H254" s="205"/>
      <c r="I254" s="206">
        <v>0</v>
      </c>
      <c r="J254" s="206">
        <v>0</v>
      </c>
      <c r="K254" s="206">
        <v>0</v>
      </c>
      <c r="L254" s="206">
        <v>0</v>
      </c>
      <c r="M254" s="206">
        <v>0</v>
      </c>
      <c r="N254" s="206">
        <v>0</v>
      </c>
      <c r="O254" s="206">
        <v>0</v>
      </c>
      <c r="P254" s="206">
        <v>0</v>
      </c>
      <c r="Q254" s="206">
        <v>0</v>
      </c>
      <c r="R254" s="206">
        <v>0</v>
      </c>
      <c r="S254" s="206">
        <v>0</v>
      </c>
      <c r="T254" s="206">
        <v>0</v>
      </c>
      <c r="U254" s="206">
        <v>0</v>
      </c>
      <c r="V254" s="206">
        <v>0</v>
      </c>
      <c r="W254" s="206">
        <v>0</v>
      </c>
      <c r="X254" s="206">
        <v>0</v>
      </c>
      <c r="Y254" s="206">
        <v>0</v>
      </c>
      <c r="Z254" s="206">
        <v>0</v>
      </c>
      <c r="AA254" s="206">
        <v>0</v>
      </c>
      <c r="AB254" s="206">
        <v>0</v>
      </c>
      <c r="AC254" s="206">
        <v>0</v>
      </c>
      <c r="AD254" s="206">
        <v>0</v>
      </c>
      <c r="AE254" s="206">
        <v>0</v>
      </c>
      <c r="AF254" s="206">
        <v>0</v>
      </c>
      <c r="AG254" s="206">
        <v>0</v>
      </c>
      <c r="AH254" s="206">
        <v>0</v>
      </c>
      <c r="AI254" s="206">
        <v>0</v>
      </c>
      <c r="AJ254" s="206">
        <v>0</v>
      </c>
      <c r="AK254" s="206">
        <v>0</v>
      </c>
      <c r="AL254" s="206">
        <v>0</v>
      </c>
      <c r="AM254" s="206">
        <v>0</v>
      </c>
      <c r="AN254" s="206">
        <v>0</v>
      </c>
      <c r="AO254" s="206">
        <v>0</v>
      </c>
      <c r="AP254" s="206">
        <v>0</v>
      </c>
      <c r="AQ254" s="206">
        <v>0</v>
      </c>
      <c r="AR254" s="206">
        <v>0</v>
      </c>
      <c r="AS254" s="206">
        <v>0</v>
      </c>
      <c r="AT254" s="206">
        <v>0</v>
      </c>
      <c r="AU254" s="206">
        <v>0</v>
      </c>
      <c r="AV254" s="206">
        <v>0</v>
      </c>
      <c r="AW254" s="206">
        <v>0</v>
      </c>
      <c r="AX254" s="206">
        <v>0</v>
      </c>
      <c r="AY254" s="206">
        <v>0</v>
      </c>
      <c r="AZ254" s="206">
        <v>0</v>
      </c>
      <c r="BA254" s="206">
        <v>0</v>
      </c>
      <c r="BB254" s="206">
        <v>0</v>
      </c>
      <c r="BC254" s="206">
        <v>0</v>
      </c>
      <c r="BD254" s="206">
        <v>0</v>
      </c>
      <c r="BE254" s="206">
        <v>0</v>
      </c>
      <c r="BF254" s="206">
        <v>0</v>
      </c>
      <c r="BG254" s="206">
        <v>0</v>
      </c>
      <c r="BH254" s="206">
        <v>0</v>
      </c>
      <c r="BI254" s="206">
        <v>0</v>
      </c>
      <c r="BJ254" s="206">
        <v>0</v>
      </c>
      <c r="BK254" s="206">
        <v>0</v>
      </c>
      <c r="BL254" s="206">
        <v>0</v>
      </c>
      <c r="BM254" s="206">
        <v>0</v>
      </c>
      <c r="BN254" s="206">
        <v>0</v>
      </c>
      <c r="BO254" s="206">
        <v>0</v>
      </c>
      <c r="BP254" s="206">
        <v>0</v>
      </c>
      <c r="BQ254" s="206">
        <v>0</v>
      </c>
      <c r="BR254" s="206">
        <v>0</v>
      </c>
      <c r="BS254" s="206">
        <v>0</v>
      </c>
      <c r="BT254" s="206">
        <v>0</v>
      </c>
      <c r="BU254" s="206">
        <v>0</v>
      </c>
      <c r="BV254" s="206">
        <v>0</v>
      </c>
      <c r="BW254" s="206">
        <v>0</v>
      </c>
      <c r="BX254" s="206">
        <v>0</v>
      </c>
      <c r="BY254" s="206">
        <v>0</v>
      </c>
      <c r="BZ254" s="206">
        <v>0</v>
      </c>
      <c r="CA254" s="206">
        <v>0</v>
      </c>
      <c r="CB254" s="206">
        <v>0</v>
      </c>
      <c r="CC254" s="206">
        <v>0</v>
      </c>
      <c r="CD254" s="206">
        <v>0</v>
      </c>
      <c r="CE254" s="206">
        <v>0</v>
      </c>
      <c r="CF254" s="206">
        <v>0</v>
      </c>
      <c r="CG254" s="206">
        <v>0</v>
      </c>
      <c r="CH254" s="206">
        <v>0</v>
      </c>
      <c r="CI254" s="206">
        <v>0</v>
      </c>
      <c r="CJ254" s="206">
        <v>0</v>
      </c>
      <c r="CK254" s="206">
        <v>0</v>
      </c>
      <c r="CL254" s="206">
        <v>0</v>
      </c>
      <c r="CM254" s="206">
        <v>0</v>
      </c>
      <c r="CN254" s="206">
        <v>0</v>
      </c>
      <c r="CO254" s="206">
        <v>0</v>
      </c>
      <c r="CP254" s="206">
        <v>0</v>
      </c>
      <c r="CQ254" s="206">
        <v>0</v>
      </c>
      <c r="CR254" s="206">
        <v>0</v>
      </c>
      <c r="CS254" s="206">
        <v>0</v>
      </c>
      <c r="CT254" s="206">
        <v>0</v>
      </c>
      <c r="CU254" s="206">
        <v>0</v>
      </c>
      <c r="CV254" s="206">
        <v>0</v>
      </c>
      <c r="CW254" s="206">
        <v>0</v>
      </c>
      <c r="CX254" s="206">
        <v>0</v>
      </c>
      <c r="CY254" s="206">
        <v>0</v>
      </c>
      <c r="CZ254" s="206">
        <v>0</v>
      </c>
      <c r="DA254" s="206">
        <v>0</v>
      </c>
      <c r="DB254" s="206">
        <v>0</v>
      </c>
      <c r="DC254" s="206">
        <v>0</v>
      </c>
      <c r="DD254" s="206">
        <v>0</v>
      </c>
      <c r="DE254" s="206">
        <v>0</v>
      </c>
      <c r="DF254" s="206">
        <v>0</v>
      </c>
      <c r="DG254" s="206">
        <v>0</v>
      </c>
      <c r="DH254" s="206">
        <v>0</v>
      </c>
      <c r="DI254" s="206">
        <v>0</v>
      </c>
      <c r="DJ254" s="206">
        <v>0</v>
      </c>
      <c r="DK254" s="206">
        <v>0</v>
      </c>
      <c r="DL254" s="207">
        <v>0</v>
      </c>
      <c r="DM254" s="343">
        <f t="shared" si="196"/>
        <v>0</v>
      </c>
      <c r="DN254" s="317">
        <f t="shared" si="197"/>
        <v>0</v>
      </c>
      <c r="DO254" s="317" t="s">
        <v>420</v>
      </c>
      <c r="DP254" s="317"/>
      <c r="DQ254" s="208"/>
      <c r="DR254" s="218"/>
      <c r="DS254" s="209" t="s">
        <v>292</v>
      </c>
      <c r="DT254" s="205"/>
      <c r="DU254" s="206">
        <f t="shared" ref="DU254:DU260" si="256">I254/$DQ$4</f>
        <v>0</v>
      </c>
      <c r="DV254" s="206">
        <f t="shared" ref="DV254:DV260" si="257">SUM(J254:O254)/$DQ$4</f>
        <v>0</v>
      </c>
      <c r="DW254" s="206">
        <f t="shared" ref="DW254:DW260" si="258">SUM(P254:AL254)/$DQ$4</f>
        <v>0</v>
      </c>
      <c r="DX254" s="206">
        <f t="shared" ref="DX254:DX260" si="259">SUM(AM254:CT254)/$DQ$4</f>
        <v>0</v>
      </c>
      <c r="DY254" s="206">
        <f t="shared" ref="DY254:DY260" si="260">SUM(CU254:CY254)/$DQ$4</f>
        <v>0</v>
      </c>
      <c r="DZ254" s="206">
        <f t="shared" ref="DZ254:DZ260" si="261">SUM(CZ254:DE254)/$DQ$4</f>
        <v>0</v>
      </c>
      <c r="EA254" s="206">
        <f t="shared" ref="EA254:EA260" si="262">SUM(DF254:DG254)/$DQ$4</f>
        <v>0</v>
      </c>
      <c r="EB254" s="206">
        <f t="shared" ref="EB254:EB260" si="263">SUM(DH254:DI254)/$DQ$4</f>
        <v>0</v>
      </c>
      <c r="EC254" s="206">
        <f t="shared" ref="EC254:EC260" si="264">SUM(DJ254:DK254)/$DQ$4</f>
        <v>0</v>
      </c>
      <c r="ED254" s="207">
        <f t="shared" si="209"/>
        <v>0</v>
      </c>
      <c r="EE254" s="303">
        <f t="shared" ref="EE254:EE260" si="265">ED254-(DL254/$DQ$4)</f>
        <v>0</v>
      </c>
      <c r="EF254" s="306"/>
      <c r="EG254" s="314"/>
      <c r="EH254" s="101"/>
    </row>
    <row r="255" spans="1:138" s="126" customFormat="1" ht="15" hidden="1" customHeight="1" outlineLevel="1" x14ac:dyDescent="0.35">
      <c r="A255" s="37" t="s">
        <v>303</v>
      </c>
      <c r="B255" s="37">
        <v>10</v>
      </c>
      <c r="C255" s="38">
        <v>10.199999999999999</v>
      </c>
      <c r="D255" s="39" t="s">
        <v>328</v>
      </c>
      <c r="E255" s="208"/>
      <c r="F255" s="218"/>
      <c r="G255" s="209" t="s">
        <v>316</v>
      </c>
      <c r="H255" s="205"/>
      <c r="I255" s="206">
        <v>0</v>
      </c>
      <c r="J255" s="206">
        <v>0</v>
      </c>
      <c r="K255" s="206">
        <v>0</v>
      </c>
      <c r="L255" s="206">
        <v>0</v>
      </c>
      <c r="M255" s="206">
        <v>0</v>
      </c>
      <c r="N255" s="206">
        <v>0</v>
      </c>
      <c r="O255" s="206">
        <v>0</v>
      </c>
      <c r="P255" s="206">
        <v>0</v>
      </c>
      <c r="Q255" s="206">
        <v>0</v>
      </c>
      <c r="R255" s="206">
        <v>0</v>
      </c>
      <c r="S255" s="206">
        <v>0</v>
      </c>
      <c r="T255" s="206">
        <v>0</v>
      </c>
      <c r="U255" s="206">
        <v>0</v>
      </c>
      <c r="V255" s="206">
        <v>0</v>
      </c>
      <c r="W255" s="206">
        <v>0</v>
      </c>
      <c r="X255" s="206">
        <v>0</v>
      </c>
      <c r="Y255" s="206">
        <v>0</v>
      </c>
      <c r="Z255" s="206">
        <v>0</v>
      </c>
      <c r="AA255" s="206">
        <v>0</v>
      </c>
      <c r="AB255" s="206">
        <v>0</v>
      </c>
      <c r="AC255" s="206">
        <v>0</v>
      </c>
      <c r="AD255" s="206">
        <v>0</v>
      </c>
      <c r="AE255" s="206">
        <v>0</v>
      </c>
      <c r="AF255" s="206">
        <v>0</v>
      </c>
      <c r="AG255" s="206">
        <v>0</v>
      </c>
      <c r="AH255" s="206">
        <v>0</v>
      </c>
      <c r="AI255" s="206">
        <v>0</v>
      </c>
      <c r="AJ255" s="206">
        <v>0</v>
      </c>
      <c r="AK255" s="206">
        <v>0</v>
      </c>
      <c r="AL255" s="206">
        <v>0</v>
      </c>
      <c r="AM255" s="206">
        <v>0</v>
      </c>
      <c r="AN255" s="206">
        <v>0</v>
      </c>
      <c r="AO255" s="206">
        <v>0</v>
      </c>
      <c r="AP255" s="206">
        <v>0</v>
      </c>
      <c r="AQ255" s="206">
        <v>0</v>
      </c>
      <c r="AR255" s="206">
        <v>0</v>
      </c>
      <c r="AS255" s="206">
        <v>0</v>
      </c>
      <c r="AT255" s="206">
        <v>0</v>
      </c>
      <c r="AU255" s="206">
        <v>0</v>
      </c>
      <c r="AV255" s="206">
        <v>0</v>
      </c>
      <c r="AW255" s="206">
        <v>0</v>
      </c>
      <c r="AX255" s="206">
        <v>0</v>
      </c>
      <c r="AY255" s="206">
        <v>0</v>
      </c>
      <c r="AZ255" s="206">
        <v>0</v>
      </c>
      <c r="BA255" s="206">
        <v>0</v>
      </c>
      <c r="BB255" s="206">
        <v>0</v>
      </c>
      <c r="BC255" s="206">
        <v>0</v>
      </c>
      <c r="BD255" s="206">
        <v>0</v>
      </c>
      <c r="BE255" s="206">
        <v>0</v>
      </c>
      <c r="BF255" s="206">
        <v>0</v>
      </c>
      <c r="BG255" s="206">
        <v>0</v>
      </c>
      <c r="BH255" s="206">
        <v>0</v>
      </c>
      <c r="BI255" s="206">
        <v>0</v>
      </c>
      <c r="BJ255" s="206">
        <v>0</v>
      </c>
      <c r="BK255" s="206">
        <v>0</v>
      </c>
      <c r="BL255" s="206">
        <v>0</v>
      </c>
      <c r="BM255" s="206">
        <v>0</v>
      </c>
      <c r="BN255" s="206">
        <v>0</v>
      </c>
      <c r="BO255" s="206">
        <v>0</v>
      </c>
      <c r="BP255" s="206">
        <v>0</v>
      </c>
      <c r="BQ255" s="206">
        <v>0</v>
      </c>
      <c r="BR255" s="206">
        <v>0</v>
      </c>
      <c r="BS255" s="206">
        <v>0</v>
      </c>
      <c r="BT255" s="206">
        <v>0</v>
      </c>
      <c r="BU255" s="206">
        <v>0</v>
      </c>
      <c r="BV255" s="206">
        <v>0</v>
      </c>
      <c r="BW255" s="206">
        <v>0</v>
      </c>
      <c r="BX255" s="206">
        <v>0</v>
      </c>
      <c r="BY255" s="206">
        <v>0</v>
      </c>
      <c r="BZ255" s="206">
        <v>0</v>
      </c>
      <c r="CA255" s="206">
        <v>0</v>
      </c>
      <c r="CB255" s="206">
        <v>0</v>
      </c>
      <c r="CC255" s="206">
        <v>0</v>
      </c>
      <c r="CD255" s="206">
        <v>0</v>
      </c>
      <c r="CE255" s="206">
        <v>0</v>
      </c>
      <c r="CF255" s="206">
        <v>0</v>
      </c>
      <c r="CG255" s="206">
        <v>0</v>
      </c>
      <c r="CH255" s="206">
        <v>0</v>
      </c>
      <c r="CI255" s="206">
        <v>0</v>
      </c>
      <c r="CJ255" s="206">
        <v>0</v>
      </c>
      <c r="CK255" s="206">
        <v>0</v>
      </c>
      <c r="CL255" s="206">
        <v>0</v>
      </c>
      <c r="CM255" s="206">
        <v>0</v>
      </c>
      <c r="CN255" s="206">
        <v>0</v>
      </c>
      <c r="CO255" s="206">
        <v>0</v>
      </c>
      <c r="CP255" s="206">
        <v>0</v>
      </c>
      <c r="CQ255" s="206">
        <v>0</v>
      </c>
      <c r="CR255" s="206">
        <v>0</v>
      </c>
      <c r="CS255" s="206">
        <v>0</v>
      </c>
      <c r="CT255" s="206">
        <v>0</v>
      </c>
      <c r="CU255" s="206">
        <v>0</v>
      </c>
      <c r="CV255" s="206">
        <v>0</v>
      </c>
      <c r="CW255" s="206">
        <v>0</v>
      </c>
      <c r="CX255" s="206">
        <v>0</v>
      </c>
      <c r="CY255" s="206">
        <v>0</v>
      </c>
      <c r="CZ255" s="206">
        <v>0</v>
      </c>
      <c r="DA255" s="206">
        <v>0</v>
      </c>
      <c r="DB255" s="206">
        <v>0</v>
      </c>
      <c r="DC255" s="206">
        <v>0</v>
      </c>
      <c r="DD255" s="206">
        <v>0</v>
      </c>
      <c r="DE255" s="206">
        <v>0</v>
      </c>
      <c r="DF255" s="206">
        <v>0</v>
      </c>
      <c r="DG255" s="206">
        <v>0</v>
      </c>
      <c r="DH255" s="206">
        <v>0</v>
      </c>
      <c r="DI255" s="206">
        <v>0</v>
      </c>
      <c r="DJ255" s="206">
        <v>0</v>
      </c>
      <c r="DK255" s="206">
        <v>0</v>
      </c>
      <c r="DL255" s="207">
        <v>0</v>
      </c>
      <c r="DM255" s="343">
        <f t="shared" si="196"/>
        <v>0</v>
      </c>
      <c r="DN255" s="317">
        <f t="shared" si="197"/>
        <v>0</v>
      </c>
      <c r="DO255" s="317" t="s">
        <v>420</v>
      </c>
      <c r="DP255" s="317"/>
      <c r="DQ255" s="208"/>
      <c r="DR255" s="218"/>
      <c r="DS255" s="209" t="s">
        <v>316</v>
      </c>
      <c r="DT255" s="205"/>
      <c r="DU255" s="206">
        <f t="shared" si="256"/>
        <v>0</v>
      </c>
      <c r="DV255" s="206">
        <f t="shared" si="257"/>
        <v>0</v>
      </c>
      <c r="DW255" s="206">
        <f t="shared" si="258"/>
        <v>0</v>
      </c>
      <c r="DX255" s="206">
        <f t="shared" si="259"/>
        <v>0</v>
      </c>
      <c r="DY255" s="206">
        <f t="shared" si="260"/>
        <v>0</v>
      </c>
      <c r="DZ255" s="206">
        <f t="shared" si="261"/>
        <v>0</v>
      </c>
      <c r="EA255" s="206">
        <f t="shared" si="262"/>
        <v>0</v>
      </c>
      <c r="EB255" s="206">
        <f t="shared" si="263"/>
        <v>0</v>
      </c>
      <c r="EC255" s="206">
        <f t="shared" si="264"/>
        <v>0</v>
      </c>
      <c r="ED255" s="207">
        <f t="shared" si="209"/>
        <v>0</v>
      </c>
      <c r="EE255" s="303">
        <f t="shared" si="265"/>
        <v>0</v>
      </c>
      <c r="EF255" s="306"/>
      <c r="EG255" s="314"/>
      <c r="EH255" s="101"/>
    </row>
    <row r="256" spans="1:138" s="126" customFormat="1" ht="15" hidden="1" customHeight="1" outlineLevel="1" x14ac:dyDescent="0.35">
      <c r="A256" s="37" t="s">
        <v>303</v>
      </c>
      <c r="B256" s="37">
        <v>10</v>
      </c>
      <c r="C256" s="38">
        <v>10.199999999999999</v>
      </c>
      <c r="D256" s="39" t="s">
        <v>329</v>
      </c>
      <c r="E256" s="208"/>
      <c r="F256" s="218"/>
      <c r="G256" s="205" t="s">
        <v>272</v>
      </c>
      <c r="H256" s="205"/>
      <c r="I256" s="206">
        <v>0</v>
      </c>
      <c r="J256" s="206">
        <v>0</v>
      </c>
      <c r="K256" s="206">
        <v>0</v>
      </c>
      <c r="L256" s="206">
        <v>0</v>
      </c>
      <c r="M256" s="206">
        <v>0</v>
      </c>
      <c r="N256" s="206">
        <v>0</v>
      </c>
      <c r="O256" s="206">
        <v>0</v>
      </c>
      <c r="P256" s="206">
        <v>0</v>
      </c>
      <c r="Q256" s="206">
        <v>0</v>
      </c>
      <c r="R256" s="206">
        <v>0</v>
      </c>
      <c r="S256" s="206">
        <v>0</v>
      </c>
      <c r="T256" s="206">
        <v>0</v>
      </c>
      <c r="U256" s="206">
        <v>0</v>
      </c>
      <c r="V256" s="206">
        <v>0</v>
      </c>
      <c r="W256" s="206">
        <v>0</v>
      </c>
      <c r="X256" s="206">
        <v>0</v>
      </c>
      <c r="Y256" s="206">
        <v>0</v>
      </c>
      <c r="Z256" s="206">
        <v>0</v>
      </c>
      <c r="AA256" s="206">
        <v>0</v>
      </c>
      <c r="AB256" s="206">
        <v>0</v>
      </c>
      <c r="AC256" s="206">
        <v>0</v>
      </c>
      <c r="AD256" s="206">
        <v>0</v>
      </c>
      <c r="AE256" s="206">
        <v>0</v>
      </c>
      <c r="AF256" s="206">
        <v>0</v>
      </c>
      <c r="AG256" s="206">
        <v>0</v>
      </c>
      <c r="AH256" s="206">
        <v>0</v>
      </c>
      <c r="AI256" s="206">
        <v>0</v>
      </c>
      <c r="AJ256" s="206">
        <v>0</v>
      </c>
      <c r="AK256" s="206">
        <v>0</v>
      </c>
      <c r="AL256" s="206">
        <v>0</v>
      </c>
      <c r="AM256" s="206">
        <v>0</v>
      </c>
      <c r="AN256" s="206">
        <v>0</v>
      </c>
      <c r="AO256" s="206">
        <v>0</v>
      </c>
      <c r="AP256" s="206">
        <v>0</v>
      </c>
      <c r="AQ256" s="206">
        <v>0</v>
      </c>
      <c r="AR256" s="206">
        <v>0</v>
      </c>
      <c r="AS256" s="206">
        <v>0</v>
      </c>
      <c r="AT256" s="206">
        <v>0</v>
      </c>
      <c r="AU256" s="206">
        <v>0</v>
      </c>
      <c r="AV256" s="206">
        <v>0</v>
      </c>
      <c r="AW256" s="206">
        <v>0</v>
      </c>
      <c r="AX256" s="206">
        <v>0</v>
      </c>
      <c r="AY256" s="206">
        <v>0</v>
      </c>
      <c r="AZ256" s="206">
        <v>0</v>
      </c>
      <c r="BA256" s="206">
        <v>0</v>
      </c>
      <c r="BB256" s="206">
        <v>0</v>
      </c>
      <c r="BC256" s="206">
        <v>0</v>
      </c>
      <c r="BD256" s="206">
        <v>0</v>
      </c>
      <c r="BE256" s="206">
        <v>0</v>
      </c>
      <c r="BF256" s="206">
        <v>0</v>
      </c>
      <c r="BG256" s="206">
        <v>0</v>
      </c>
      <c r="BH256" s="206">
        <v>0</v>
      </c>
      <c r="BI256" s="206">
        <v>0</v>
      </c>
      <c r="BJ256" s="206">
        <v>0</v>
      </c>
      <c r="BK256" s="206">
        <v>0</v>
      </c>
      <c r="BL256" s="206">
        <v>0</v>
      </c>
      <c r="BM256" s="206">
        <v>0</v>
      </c>
      <c r="BN256" s="206">
        <v>0</v>
      </c>
      <c r="BO256" s="206">
        <v>0</v>
      </c>
      <c r="BP256" s="206">
        <v>0</v>
      </c>
      <c r="BQ256" s="206">
        <v>0</v>
      </c>
      <c r="BR256" s="206">
        <v>0</v>
      </c>
      <c r="BS256" s="206">
        <v>0</v>
      </c>
      <c r="BT256" s="206">
        <v>0</v>
      </c>
      <c r="BU256" s="206">
        <v>0</v>
      </c>
      <c r="BV256" s="206">
        <v>0</v>
      </c>
      <c r="BW256" s="206">
        <v>0</v>
      </c>
      <c r="BX256" s="206">
        <v>0</v>
      </c>
      <c r="BY256" s="206">
        <v>0</v>
      </c>
      <c r="BZ256" s="206">
        <v>0</v>
      </c>
      <c r="CA256" s="206">
        <v>0</v>
      </c>
      <c r="CB256" s="206">
        <v>0</v>
      </c>
      <c r="CC256" s="206">
        <v>0</v>
      </c>
      <c r="CD256" s="206">
        <v>0</v>
      </c>
      <c r="CE256" s="206">
        <v>0</v>
      </c>
      <c r="CF256" s="206">
        <v>0</v>
      </c>
      <c r="CG256" s="206">
        <v>0</v>
      </c>
      <c r="CH256" s="206">
        <v>0</v>
      </c>
      <c r="CI256" s="206">
        <v>0</v>
      </c>
      <c r="CJ256" s="206">
        <v>0</v>
      </c>
      <c r="CK256" s="206">
        <v>0</v>
      </c>
      <c r="CL256" s="206">
        <v>0</v>
      </c>
      <c r="CM256" s="206">
        <v>0</v>
      </c>
      <c r="CN256" s="206">
        <v>0</v>
      </c>
      <c r="CO256" s="206">
        <v>0</v>
      </c>
      <c r="CP256" s="206">
        <v>0</v>
      </c>
      <c r="CQ256" s="206">
        <v>0</v>
      </c>
      <c r="CR256" s="206">
        <v>0</v>
      </c>
      <c r="CS256" s="206">
        <v>0</v>
      </c>
      <c r="CT256" s="206">
        <v>0</v>
      </c>
      <c r="CU256" s="206">
        <v>0</v>
      </c>
      <c r="CV256" s="206">
        <v>0</v>
      </c>
      <c r="CW256" s="206">
        <v>0</v>
      </c>
      <c r="CX256" s="206">
        <v>0</v>
      </c>
      <c r="CY256" s="206">
        <v>0</v>
      </c>
      <c r="CZ256" s="206">
        <v>0</v>
      </c>
      <c r="DA256" s="206">
        <v>0</v>
      </c>
      <c r="DB256" s="206">
        <v>0</v>
      </c>
      <c r="DC256" s="206">
        <v>0</v>
      </c>
      <c r="DD256" s="206">
        <v>0</v>
      </c>
      <c r="DE256" s="206">
        <v>0</v>
      </c>
      <c r="DF256" s="206">
        <v>0</v>
      </c>
      <c r="DG256" s="206">
        <v>0</v>
      </c>
      <c r="DH256" s="206">
        <v>0</v>
      </c>
      <c r="DI256" s="206">
        <v>0</v>
      </c>
      <c r="DJ256" s="206">
        <v>0</v>
      </c>
      <c r="DK256" s="206">
        <v>0</v>
      </c>
      <c r="DL256" s="207">
        <v>0</v>
      </c>
      <c r="DM256" s="343">
        <f t="shared" si="196"/>
        <v>0</v>
      </c>
      <c r="DN256" s="317">
        <f t="shared" si="197"/>
        <v>0</v>
      </c>
      <c r="DO256" s="317" t="s">
        <v>420</v>
      </c>
      <c r="DP256" s="317"/>
      <c r="DQ256" s="208"/>
      <c r="DR256" s="218"/>
      <c r="DS256" s="205" t="s">
        <v>272</v>
      </c>
      <c r="DT256" s="205"/>
      <c r="DU256" s="206">
        <f t="shared" si="256"/>
        <v>0</v>
      </c>
      <c r="DV256" s="206">
        <f t="shared" si="257"/>
        <v>0</v>
      </c>
      <c r="DW256" s="206">
        <f t="shared" si="258"/>
        <v>0</v>
      </c>
      <c r="DX256" s="206">
        <f t="shared" si="259"/>
        <v>0</v>
      </c>
      <c r="DY256" s="206">
        <f t="shared" si="260"/>
        <v>0</v>
      </c>
      <c r="DZ256" s="206">
        <f t="shared" si="261"/>
        <v>0</v>
      </c>
      <c r="EA256" s="206">
        <f t="shared" si="262"/>
        <v>0</v>
      </c>
      <c r="EB256" s="206">
        <f t="shared" si="263"/>
        <v>0</v>
      </c>
      <c r="EC256" s="206">
        <f t="shared" si="264"/>
        <v>0</v>
      </c>
      <c r="ED256" s="207">
        <f t="shared" si="209"/>
        <v>0</v>
      </c>
      <c r="EE256" s="303">
        <f t="shared" si="265"/>
        <v>0</v>
      </c>
      <c r="EF256" s="306"/>
      <c r="EG256" s="314"/>
      <c r="EH256" s="101"/>
    </row>
    <row r="257" spans="1:138" s="126" customFormat="1" ht="15" hidden="1" customHeight="1" outlineLevel="1" x14ac:dyDescent="0.35">
      <c r="A257" s="37" t="s">
        <v>303</v>
      </c>
      <c r="B257" s="37">
        <v>10</v>
      </c>
      <c r="C257" s="38">
        <v>10.199999999999999</v>
      </c>
      <c r="D257" s="39" t="s">
        <v>330</v>
      </c>
      <c r="E257" s="208"/>
      <c r="F257" s="218"/>
      <c r="G257" s="205" t="s">
        <v>281</v>
      </c>
      <c r="H257" s="205"/>
      <c r="I257" s="206">
        <v>0</v>
      </c>
      <c r="J257" s="206">
        <v>0</v>
      </c>
      <c r="K257" s="206">
        <v>0</v>
      </c>
      <c r="L257" s="206">
        <v>0</v>
      </c>
      <c r="M257" s="206">
        <v>0</v>
      </c>
      <c r="N257" s="206">
        <v>0</v>
      </c>
      <c r="O257" s="206">
        <v>0</v>
      </c>
      <c r="P257" s="206">
        <v>0</v>
      </c>
      <c r="Q257" s="206">
        <v>0</v>
      </c>
      <c r="R257" s="206">
        <v>0</v>
      </c>
      <c r="S257" s="206">
        <v>0</v>
      </c>
      <c r="T257" s="206">
        <v>0</v>
      </c>
      <c r="U257" s="206">
        <v>0</v>
      </c>
      <c r="V257" s="206">
        <v>0</v>
      </c>
      <c r="W257" s="206">
        <v>0</v>
      </c>
      <c r="X257" s="206">
        <v>0</v>
      </c>
      <c r="Y257" s="206">
        <v>0</v>
      </c>
      <c r="Z257" s="206">
        <v>0</v>
      </c>
      <c r="AA257" s="206">
        <v>0</v>
      </c>
      <c r="AB257" s="206">
        <v>0</v>
      </c>
      <c r="AC257" s="206">
        <v>0</v>
      </c>
      <c r="AD257" s="206">
        <v>0</v>
      </c>
      <c r="AE257" s="206">
        <v>0</v>
      </c>
      <c r="AF257" s="206">
        <v>0</v>
      </c>
      <c r="AG257" s="206">
        <v>0</v>
      </c>
      <c r="AH257" s="206">
        <v>0</v>
      </c>
      <c r="AI257" s="206">
        <v>0</v>
      </c>
      <c r="AJ257" s="206">
        <v>0</v>
      </c>
      <c r="AK257" s="206">
        <v>0</v>
      </c>
      <c r="AL257" s="206">
        <v>0</v>
      </c>
      <c r="AM257" s="206">
        <v>0</v>
      </c>
      <c r="AN257" s="206">
        <v>0</v>
      </c>
      <c r="AO257" s="206">
        <v>0</v>
      </c>
      <c r="AP257" s="206">
        <v>0</v>
      </c>
      <c r="AQ257" s="206">
        <v>0</v>
      </c>
      <c r="AR257" s="206">
        <v>0</v>
      </c>
      <c r="AS257" s="206">
        <v>0</v>
      </c>
      <c r="AT257" s="206">
        <v>0</v>
      </c>
      <c r="AU257" s="206">
        <v>0</v>
      </c>
      <c r="AV257" s="206">
        <v>0</v>
      </c>
      <c r="AW257" s="206">
        <v>0</v>
      </c>
      <c r="AX257" s="206">
        <v>0</v>
      </c>
      <c r="AY257" s="206">
        <v>0</v>
      </c>
      <c r="AZ257" s="206">
        <v>0</v>
      </c>
      <c r="BA257" s="206">
        <v>0</v>
      </c>
      <c r="BB257" s="206">
        <v>0</v>
      </c>
      <c r="BC257" s="206">
        <v>0</v>
      </c>
      <c r="BD257" s="206">
        <v>0</v>
      </c>
      <c r="BE257" s="206">
        <v>0</v>
      </c>
      <c r="BF257" s="206">
        <v>0</v>
      </c>
      <c r="BG257" s="206">
        <v>0</v>
      </c>
      <c r="BH257" s="206">
        <v>0</v>
      </c>
      <c r="BI257" s="206">
        <v>0</v>
      </c>
      <c r="BJ257" s="206">
        <v>0</v>
      </c>
      <c r="BK257" s="206">
        <v>0</v>
      </c>
      <c r="BL257" s="206">
        <v>0</v>
      </c>
      <c r="BM257" s="206">
        <v>0</v>
      </c>
      <c r="BN257" s="206">
        <v>0</v>
      </c>
      <c r="BO257" s="206">
        <v>0</v>
      </c>
      <c r="BP257" s="206">
        <v>0</v>
      </c>
      <c r="BQ257" s="206">
        <v>0</v>
      </c>
      <c r="BR257" s="206">
        <v>0</v>
      </c>
      <c r="BS257" s="206">
        <v>0</v>
      </c>
      <c r="BT257" s="206">
        <v>0</v>
      </c>
      <c r="BU257" s="206">
        <v>0</v>
      </c>
      <c r="BV257" s="206">
        <v>0</v>
      </c>
      <c r="BW257" s="206">
        <v>0</v>
      </c>
      <c r="BX257" s="206">
        <v>0</v>
      </c>
      <c r="BY257" s="206">
        <v>0</v>
      </c>
      <c r="BZ257" s="206">
        <v>0</v>
      </c>
      <c r="CA257" s="206">
        <v>0</v>
      </c>
      <c r="CB257" s="206">
        <v>0</v>
      </c>
      <c r="CC257" s="206">
        <v>0</v>
      </c>
      <c r="CD257" s="206">
        <v>0</v>
      </c>
      <c r="CE257" s="206">
        <v>0</v>
      </c>
      <c r="CF257" s="206">
        <v>0</v>
      </c>
      <c r="CG257" s="206">
        <v>0</v>
      </c>
      <c r="CH257" s="206">
        <v>0</v>
      </c>
      <c r="CI257" s="206">
        <v>0</v>
      </c>
      <c r="CJ257" s="206">
        <v>0</v>
      </c>
      <c r="CK257" s="206">
        <v>0</v>
      </c>
      <c r="CL257" s="206">
        <v>0</v>
      </c>
      <c r="CM257" s="206">
        <v>0</v>
      </c>
      <c r="CN257" s="206">
        <v>0</v>
      </c>
      <c r="CO257" s="206">
        <v>0</v>
      </c>
      <c r="CP257" s="206">
        <v>0</v>
      </c>
      <c r="CQ257" s="206">
        <v>0</v>
      </c>
      <c r="CR257" s="206">
        <v>0</v>
      </c>
      <c r="CS257" s="206">
        <v>0</v>
      </c>
      <c r="CT257" s="206">
        <v>0</v>
      </c>
      <c r="CU257" s="206">
        <v>0</v>
      </c>
      <c r="CV257" s="206">
        <v>0</v>
      </c>
      <c r="CW257" s="206">
        <v>0</v>
      </c>
      <c r="CX257" s="206">
        <v>0</v>
      </c>
      <c r="CY257" s="206">
        <v>0</v>
      </c>
      <c r="CZ257" s="206">
        <v>0</v>
      </c>
      <c r="DA257" s="206">
        <v>0</v>
      </c>
      <c r="DB257" s="206">
        <v>0</v>
      </c>
      <c r="DC257" s="206">
        <v>0</v>
      </c>
      <c r="DD257" s="206">
        <v>0</v>
      </c>
      <c r="DE257" s="206">
        <v>0</v>
      </c>
      <c r="DF257" s="206">
        <v>0</v>
      </c>
      <c r="DG257" s="206">
        <v>0</v>
      </c>
      <c r="DH257" s="206">
        <v>0</v>
      </c>
      <c r="DI257" s="206">
        <v>0</v>
      </c>
      <c r="DJ257" s="206">
        <v>0</v>
      </c>
      <c r="DK257" s="206">
        <v>0</v>
      </c>
      <c r="DL257" s="207">
        <v>0</v>
      </c>
      <c r="DM257" s="343">
        <f t="shared" si="196"/>
        <v>0</v>
      </c>
      <c r="DN257" s="317">
        <f t="shared" si="197"/>
        <v>0</v>
      </c>
      <c r="DO257" s="317" t="s">
        <v>420</v>
      </c>
      <c r="DP257" s="317"/>
      <c r="DQ257" s="208"/>
      <c r="DR257" s="218"/>
      <c r="DS257" s="205" t="s">
        <v>281</v>
      </c>
      <c r="DT257" s="205"/>
      <c r="DU257" s="206">
        <f t="shared" si="256"/>
        <v>0</v>
      </c>
      <c r="DV257" s="206">
        <f t="shared" si="257"/>
        <v>0</v>
      </c>
      <c r="DW257" s="206">
        <f t="shared" si="258"/>
        <v>0</v>
      </c>
      <c r="DX257" s="206">
        <f t="shared" si="259"/>
        <v>0</v>
      </c>
      <c r="DY257" s="206">
        <f t="shared" si="260"/>
        <v>0</v>
      </c>
      <c r="DZ257" s="206">
        <f t="shared" si="261"/>
        <v>0</v>
      </c>
      <c r="EA257" s="206">
        <f t="shared" si="262"/>
        <v>0</v>
      </c>
      <c r="EB257" s="206">
        <f t="shared" si="263"/>
        <v>0</v>
      </c>
      <c r="EC257" s="206">
        <f t="shared" si="264"/>
        <v>0</v>
      </c>
      <c r="ED257" s="207">
        <f t="shared" si="209"/>
        <v>0</v>
      </c>
      <c r="EE257" s="303">
        <f t="shared" si="265"/>
        <v>0</v>
      </c>
      <c r="EF257" s="306"/>
      <c r="EG257" s="314"/>
      <c r="EH257" s="101"/>
    </row>
    <row r="258" spans="1:138" s="126" customFormat="1" ht="15" hidden="1" customHeight="1" outlineLevel="1" x14ac:dyDescent="0.35">
      <c r="A258" s="37" t="s">
        <v>303</v>
      </c>
      <c r="B258" s="37">
        <v>10</v>
      </c>
      <c r="C258" s="38">
        <v>10.199999999999999</v>
      </c>
      <c r="D258" s="39" t="s">
        <v>331</v>
      </c>
      <c r="E258" s="208"/>
      <c r="F258" s="218"/>
      <c r="G258" s="205" t="s">
        <v>312</v>
      </c>
      <c r="H258" s="205"/>
      <c r="I258" s="206">
        <v>0</v>
      </c>
      <c r="J258" s="206">
        <v>0</v>
      </c>
      <c r="K258" s="206">
        <v>0</v>
      </c>
      <c r="L258" s="206">
        <v>0</v>
      </c>
      <c r="M258" s="206">
        <v>0</v>
      </c>
      <c r="N258" s="206">
        <v>0</v>
      </c>
      <c r="O258" s="206">
        <v>0</v>
      </c>
      <c r="P258" s="206">
        <v>0</v>
      </c>
      <c r="Q258" s="206">
        <v>0</v>
      </c>
      <c r="R258" s="206">
        <v>0</v>
      </c>
      <c r="S258" s="206">
        <v>0</v>
      </c>
      <c r="T258" s="206">
        <v>0</v>
      </c>
      <c r="U258" s="206">
        <v>0</v>
      </c>
      <c r="V258" s="206">
        <v>0</v>
      </c>
      <c r="W258" s="206">
        <v>0</v>
      </c>
      <c r="X258" s="206">
        <v>0</v>
      </c>
      <c r="Y258" s="206">
        <v>0</v>
      </c>
      <c r="Z258" s="206">
        <v>0</v>
      </c>
      <c r="AA258" s="206">
        <v>0</v>
      </c>
      <c r="AB258" s="206">
        <v>0</v>
      </c>
      <c r="AC258" s="206">
        <v>0</v>
      </c>
      <c r="AD258" s="206">
        <v>0</v>
      </c>
      <c r="AE258" s="206">
        <v>0</v>
      </c>
      <c r="AF258" s="206">
        <v>0</v>
      </c>
      <c r="AG258" s="206">
        <v>0</v>
      </c>
      <c r="AH258" s="206">
        <v>0</v>
      </c>
      <c r="AI258" s="206">
        <v>0</v>
      </c>
      <c r="AJ258" s="206">
        <v>0</v>
      </c>
      <c r="AK258" s="206">
        <v>0</v>
      </c>
      <c r="AL258" s="206">
        <v>0</v>
      </c>
      <c r="AM258" s="206">
        <v>0</v>
      </c>
      <c r="AN258" s="206">
        <v>0</v>
      </c>
      <c r="AO258" s="206">
        <v>0</v>
      </c>
      <c r="AP258" s="206">
        <v>0</v>
      </c>
      <c r="AQ258" s="206">
        <v>0</v>
      </c>
      <c r="AR258" s="206">
        <v>0</v>
      </c>
      <c r="AS258" s="206">
        <v>0</v>
      </c>
      <c r="AT258" s="206">
        <v>0</v>
      </c>
      <c r="AU258" s="206">
        <v>0</v>
      </c>
      <c r="AV258" s="206">
        <v>0</v>
      </c>
      <c r="AW258" s="206">
        <v>0</v>
      </c>
      <c r="AX258" s="206">
        <v>0</v>
      </c>
      <c r="AY258" s="206">
        <v>0</v>
      </c>
      <c r="AZ258" s="206">
        <v>0</v>
      </c>
      <c r="BA258" s="206">
        <v>0</v>
      </c>
      <c r="BB258" s="206">
        <v>0</v>
      </c>
      <c r="BC258" s="206">
        <v>0</v>
      </c>
      <c r="BD258" s="206">
        <v>0</v>
      </c>
      <c r="BE258" s="206">
        <v>0</v>
      </c>
      <c r="BF258" s="206">
        <v>0</v>
      </c>
      <c r="BG258" s="206">
        <v>0</v>
      </c>
      <c r="BH258" s="206">
        <v>0</v>
      </c>
      <c r="BI258" s="206">
        <v>0</v>
      </c>
      <c r="BJ258" s="206">
        <v>0</v>
      </c>
      <c r="BK258" s="206">
        <v>0</v>
      </c>
      <c r="BL258" s="206">
        <v>0</v>
      </c>
      <c r="BM258" s="206">
        <v>0</v>
      </c>
      <c r="BN258" s="206">
        <v>0</v>
      </c>
      <c r="BO258" s="206">
        <v>0</v>
      </c>
      <c r="BP258" s="206">
        <v>0</v>
      </c>
      <c r="BQ258" s="206">
        <v>0</v>
      </c>
      <c r="BR258" s="206">
        <v>0</v>
      </c>
      <c r="BS258" s="206">
        <v>0</v>
      </c>
      <c r="BT258" s="206">
        <v>0</v>
      </c>
      <c r="BU258" s="206">
        <v>0</v>
      </c>
      <c r="BV258" s="206">
        <v>0</v>
      </c>
      <c r="BW258" s="206">
        <v>0</v>
      </c>
      <c r="BX258" s="206">
        <v>0</v>
      </c>
      <c r="BY258" s="206">
        <v>0</v>
      </c>
      <c r="BZ258" s="206">
        <v>0</v>
      </c>
      <c r="CA258" s="206">
        <v>0</v>
      </c>
      <c r="CB258" s="206">
        <v>0</v>
      </c>
      <c r="CC258" s="206">
        <v>0</v>
      </c>
      <c r="CD258" s="206">
        <v>0</v>
      </c>
      <c r="CE258" s="206">
        <v>0</v>
      </c>
      <c r="CF258" s="206">
        <v>0</v>
      </c>
      <c r="CG258" s="206">
        <v>0</v>
      </c>
      <c r="CH258" s="206">
        <v>0</v>
      </c>
      <c r="CI258" s="206">
        <v>0</v>
      </c>
      <c r="CJ258" s="206">
        <v>0</v>
      </c>
      <c r="CK258" s="206">
        <v>0</v>
      </c>
      <c r="CL258" s="206">
        <v>0</v>
      </c>
      <c r="CM258" s="206">
        <v>0</v>
      </c>
      <c r="CN258" s="206">
        <v>0</v>
      </c>
      <c r="CO258" s="206">
        <v>0</v>
      </c>
      <c r="CP258" s="206">
        <v>0</v>
      </c>
      <c r="CQ258" s="206">
        <v>0</v>
      </c>
      <c r="CR258" s="206">
        <v>0</v>
      </c>
      <c r="CS258" s="206">
        <v>0</v>
      </c>
      <c r="CT258" s="206">
        <v>0</v>
      </c>
      <c r="CU258" s="206">
        <v>0</v>
      </c>
      <c r="CV258" s="206">
        <v>0</v>
      </c>
      <c r="CW258" s="206">
        <v>0</v>
      </c>
      <c r="CX258" s="206">
        <v>0</v>
      </c>
      <c r="CY258" s="206">
        <v>0</v>
      </c>
      <c r="CZ258" s="206">
        <v>0</v>
      </c>
      <c r="DA258" s="206">
        <v>0</v>
      </c>
      <c r="DB258" s="206">
        <v>0</v>
      </c>
      <c r="DC258" s="206">
        <v>0</v>
      </c>
      <c r="DD258" s="206">
        <v>0</v>
      </c>
      <c r="DE258" s="206">
        <v>0</v>
      </c>
      <c r="DF258" s="206">
        <v>0</v>
      </c>
      <c r="DG258" s="206">
        <v>0</v>
      </c>
      <c r="DH258" s="206">
        <v>0</v>
      </c>
      <c r="DI258" s="206">
        <v>0</v>
      </c>
      <c r="DJ258" s="206">
        <v>0</v>
      </c>
      <c r="DK258" s="206">
        <v>0</v>
      </c>
      <c r="DL258" s="207">
        <v>0</v>
      </c>
      <c r="DM258" s="343">
        <f t="shared" si="196"/>
        <v>0</v>
      </c>
      <c r="DN258" s="317">
        <f t="shared" si="197"/>
        <v>0</v>
      </c>
      <c r="DO258" s="317" t="s">
        <v>420</v>
      </c>
      <c r="DP258" s="317"/>
      <c r="DQ258" s="208"/>
      <c r="DR258" s="218"/>
      <c r="DS258" s="205" t="s">
        <v>312</v>
      </c>
      <c r="DT258" s="205"/>
      <c r="DU258" s="206">
        <f t="shared" si="256"/>
        <v>0</v>
      </c>
      <c r="DV258" s="206">
        <f t="shared" si="257"/>
        <v>0</v>
      </c>
      <c r="DW258" s="206">
        <f t="shared" si="258"/>
        <v>0</v>
      </c>
      <c r="DX258" s="206">
        <f t="shared" si="259"/>
        <v>0</v>
      </c>
      <c r="DY258" s="206">
        <f t="shared" si="260"/>
        <v>0</v>
      </c>
      <c r="DZ258" s="206">
        <f t="shared" si="261"/>
        <v>0</v>
      </c>
      <c r="EA258" s="206">
        <f t="shared" si="262"/>
        <v>0</v>
      </c>
      <c r="EB258" s="206">
        <f t="shared" si="263"/>
        <v>0</v>
      </c>
      <c r="EC258" s="206">
        <f t="shared" si="264"/>
        <v>0</v>
      </c>
      <c r="ED258" s="207">
        <f t="shared" si="209"/>
        <v>0</v>
      </c>
      <c r="EE258" s="303">
        <f t="shared" si="265"/>
        <v>0</v>
      </c>
      <c r="EF258" s="306"/>
      <c r="EG258" s="314"/>
      <c r="EH258" s="101"/>
    </row>
    <row r="259" spans="1:138" s="126" customFormat="1" ht="15" hidden="1" customHeight="1" outlineLevel="1" x14ac:dyDescent="0.35">
      <c r="A259" s="37" t="s">
        <v>303</v>
      </c>
      <c r="B259" s="37">
        <v>10</v>
      </c>
      <c r="C259" s="38">
        <v>10.199999999999999</v>
      </c>
      <c r="D259" s="39" t="s">
        <v>332</v>
      </c>
      <c r="E259" s="208"/>
      <c r="F259" s="218"/>
      <c r="G259" s="209" t="s">
        <v>313</v>
      </c>
      <c r="H259" s="205"/>
      <c r="I259" s="206">
        <v>0</v>
      </c>
      <c r="J259" s="206">
        <v>0</v>
      </c>
      <c r="K259" s="206">
        <v>0</v>
      </c>
      <c r="L259" s="206">
        <v>0</v>
      </c>
      <c r="M259" s="206">
        <v>0</v>
      </c>
      <c r="N259" s="206">
        <v>0</v>
      </c>
      <c r="O259" s="206">
        <v>0</v>
      </c>
      <c r="P259" s="206">
        <v>0</v>
      </c>
      <c r="Q259" s="206">
        <v>0</v>
      </c>
      <c r="R259" s="206">
        <v>0</v>
      </c>
      <c r="S259" s="206">
        <v>0</v>
      </c>
      <c r="T259" s="206">
        <v>0</v>
      </c>
      <c r="U259" s="206">
        <v>0</v>
      </c>
      <c r="V259" s="206">
        <v>0</v>
      </c>
      <c r="W259" s="206">
        <v>0</v>
      </c>
      <c r="X259" s="206">
        <v>0</v>
      </c>
      <c r="Y259" s="206">
        <v>0</v>
      </c>
      <c r="Z259" s="206">
        <v>0</v>
      </c>
      <c r="AA259" s="206">
        <v>0</v>
      </c>
      <c r="AB259" s="206">
        <v>0</v>
      </c>
      <c r="AC259" s="206">
        <v>0</v>
      </c>
      <c r="AD259" s="206">
        <v>0</v>
      </c>
      <c r="AE259" s="206">
        <v>0</v>
      </c>
      <c r="AF259" s="206">
        <v>0</v>
      </c>
      <c r="AG259" s="206">
        <v>0</v>
      </c>
      <c r="AH259" s="206">
        <v>0</v>
      </c>
      <c r="AI259" s="206">
        <v>0</v>
      </c>
      <c r="AJ259" s="206">
        <v>0</v>
      </c>
      <c r="AK259" s="206">
        <v>0</v>
      </c>
      <c r="AL259" s="206">
        <v>0</v>
      </c>
      <c r="AM259" s="206">
        <v>0</v>
      </c>
      <c r="AN259" s="206">
        <v>0</v>
      </c>
      <c r="AO259" s="206">
        <v>0</v>
      </c>
      <c r="AP259" s="206">
        <v>0</v>
      </c>
      <c r="AQ259" s="206">
        <v>0</v>
      </c>
      <c r="AR259" s="206">
        <v>0</v>
      </c>
      <c r="AS259" s="206">
        <v>0</v>
      </c>
      <c r="AT259" s="206">
        <v>0</v>
      </c>
      <c r="AU259" s="206">
        <v>0</v>
      </c>
      <c r="AV259" s="206">
        <v>0</v>
      </c>
      <c r="AW259" s="206">
        <v>0</v>
      </c>
      <c r="AX259" s="206">
        <v>0</v>
      </c>
      <c r="AY259" s="206">
        <v>0</v>
      </c>
      <c r="AZ259" s="206">
        <v>0</v>
      </c>
      <c r="BA259" s="206">
        <v>0</v>
      </c>
      <c r="BB259" s="206">
        <v>0</v>
      </c>
      <c r="BC259" s="206">
        <v>0</v>
      </c>
      <c r="BD259" s="206">
        <v>0</v>
      </c>
      <c r="BE259" s="206">
        <v>0</v>
      </c>
      <c r="BF259" s="206">
        <v>0</v>
      </c>
      <c r="BG259" s="206">
        <v>0</v>
      </c>
      <c r="BH259" s="206">
        <v>0</v>
      </c>
      <c r="BI259" s="206">
        <v>0</v>
      </c>
      <c r="BJ259" s="206">
        <v>0</v>
      </c>
      <c r="BK259" s="206">
        <v>0</v>
      </c>
      <c r="BL259" s="206">
        <v>0</v>
      </c>
      <c r="BM259" s="206">
        <v>0</v>
      </c>
      <c r="BN259" s="206">
        <v>0</v>
      </c>
      <c r="BO259" s="206">
        <v>0</v>
      </c>
      <c r="BP259" s="206">
        <v>0</v>
      </c>
      <c r="BQ259" s="206">
        <v>0</v>
      </c>
      <c r="BR259" s="206">
        <v>0</v>
      </c>
      <c r="BS259" s="206">
        <v>0</v>
      </c>
      <c r="BT259" s="206">
        <v>0</v>
      </c>
      <c r="BU259" s="206">
        <v>0</v>
      </c>
      <c r="BV259" s="206">
        <v>0</v>
      </c>
      <c r="BW259" s="206">
        <v>0</v>
      </c>
      <c r="BX259" s="206">
        <v>0</v>
      </c>
      <c r="BY259" s="206">
        <v>0</v>
      </c>
      <c r="BZ259" s="206">
        <v>0</v>
      </c>
      <c r="CA259" s="206">
        <v>0</v>
      </c>
      <c r="CB259" s="206">
        <v>0</v>
      </c>
      <c r="CC259" s="206">
        <v>0</v>
      </c>
      <c r="CD259" s="206">
        <v>0</v>
      </c>
      <c r="CE259" s="206">
        <v>0</v>
      </c>
      <c r="CF259" s="206">
        <v>0</v>
      </c>
      <c r="CG259" s="206">
        <v>0</v>
      </c>
      <c r="CH259" s="206">
        <v>0</v>
      </c>
      <c r="CI259" s="206">
        <v>0</v>
      </c>
      <c r="CJ259" s="206">
        <v>0</v>
      </c>
      <c r="CK259" s="206">
        <v>0</v>
      </c>
      <c r="CL259" s="206">
        <v>0</v>
      </c>
      <c r="CM259" s="206">
        <v>0</v>
      </c>
      <c r="CN259" s="206">
        <v>0</v>
      </c>
      <c r="CO259" s="206">
        <v>0</v>
      </c>
      <c r="CP259" s="206">
        <v>0</v>
      </c>
      <c r="CQ259" s="206">
        <v>0</v>
      </c>
      <c r="CR259" s="206">
        <v>0</v>
      </c>
      <c r="CS259" s="206">
        <v>0</v>
      </c>
      <c r="CT259" s="206">
        <v>0</v>
      </c>
      <c r="CU259" s="206">
        <v>0</v>
      </c>
      <c r="CV259" s="206">
        <v>0</v>
      </c>
      <c r="CW259" s="206">
        <v>0</v>
      </c>
      <c r="CX259" s="206">
        <v>0</v>
      </c>
      <c r="CY259" s="206">
        <v>0</v>
      </c>
      <c r="CZ259" s="206">
        <v>0</v>
      </c>
      <c r="DA259" s="206">
        <v>0</v>
      </c>
      <c r="DB259" s="206">
        <v>0</v>
      </c>
      <c r="DC259" s="206">
        <v>0</v>
      </c>
      <c r="DD259" s="206">
        <v>0</v>
      </c>
      <c r="DE259" s="206">
        <v>0</v>
      </c>
      <c r="DF259" s="206">
        <v>0</v>
      </c>
      <c r="DG259" s="206">
        <v>0</v>
      </c>
      <c r="DH259" s="206">
        <v>0</v>
      </c>
      <c r="DI259" s="206">
        <v>0</v>
      </c>
      <c r="DJ259" s="206">
        <v>0</v>
      </c>
      <c r="DK259" s="206">
        <v>0</v>
      </c>
      <c r="DL259" s="207">
        <v>0</v>
      </c>
      <c r="DM259" s="343">
        <f t="shared" si="196"/>
        <v>0</v>
      </c>
      <c r="DN259" s="317">
        <f t="shared" si="197"/>
        <v>0</v>
      </c>
      <c r="DO259" s="317" t="s">
        <v>420</v>
      </c>
      <c r="DP259" s="317"/>
      <c r="DQ259" s="208"/>
      <c r="DR259" s="218"/>
      <c r="DS259" s="209" t="s">
        <v>313</v>
      </c>
      <c r="DT259" s="205"/>
      <c r="DU259" s="206">
        <f t="shared" si="256"/>
        <v>0</v>
      </c>
      <c r="DV259" s="206">
        <f t="shared" si="257"/>
        <v>0</v>
      </c>
      <c r="DW259" s="206">
        <f t="shared" si="258"/>
        <v>0</v>
      </c>
      <c r="DX259" s="206">
        <f t="shared" si="259"/>
        <v>0</v>
      </c>
      <c r="DY259" s="206">
        <f t="shared" si="260"/>
        <v>0</v>
      </c>
      <c r="DZ259" s="206">
        <f t="shared" si="261"/>
        <v>0</v>
      </c>
      <c r="EA259" s="206">
        <f t="shared" si="262"/>
        <v>0</v>
      </c>
      <c r="EB259" s="206">
        <f t="shared" si="263"/>
        <v>0</v>
      </c>
      <c r="EC259" s="206">
        <f t="shared" si="264"/>
        <v>0</v>
      </c>
      <c r="ED259" s="207">
        <f t="shared" si="209"/>
        <v>0</v>
      </c>
      <c r="EE259" s="303">
        <f t="shared" si="265"/>
        <v>0</v>
      </c>
      <c r="EF259" s="306"/>
      <c r="EG259" s="314"/>
      <c r="EH259" s="101"/>
    </row>
    <row r="260" spans="1:138" s="126" customFormat="1" ht="15" hidden="1" customHeight="1" outlineLevel="1" x14ac:dyDescent="0.35">
      <c r="A260" s="37" t="s">
        <v>303</v>
      </c>
      <c r="B260" s="37">
        <v>10</v>
      </c>
      <c r="C260" s="38">
        <v>10.199999999999999</v>
      </c>
      <c r="D260" s="39" t="s">
        <v>333</v>
      </c>
      <c r="E260" s="208"/>
      <c r="F260" s="218"/>
      <c r="G260" s="209" t="s">
        <v>314</v>
      </c>
      <c r="H260" s="205"/>
      <c r="I260" s="206">
        <v>0</v>
      </c>
      <c r="J260" s="206">
        <v>0</v>
      </c>
      <c r="K260" s="206">
        <v>0</v>
      </c>
      <c r="L260" s="206">
        <v>0</v>
      </c>
      <c r="M260" s="206">
        <v>0</v>
      </c>
      <c r="N260" s="206">
        <v>0</v>
      </c>
      <c r="O260" s="206">
        <v>0</v>
      </c>
      <c r="P260" s="206">
        <v>0</v>
      </c>
      <c r="Q260" s="206">
        <v>0</v>
      </c>
      <c r="R260" s="206">
        <v>0</v>
      </c>
      <c r="S260" s="206">
        <v>0</v>
      </c>
      <c r="T260" s="206">
        <v>0</v>
      </c>
      <c r="U260" s="206">
        <v>0</v>
      </c>
      <c r="V260" s="206">
        <v>0</v>
      </c>
      <c r="W260" s="206">
        <v>0</v>
      </c>
      <c r="X260" s="206">
        <v>0</v>
      </c>
      <c r="Y260" s="206">
        <v>0</v>
      </c>
      <c r="Z260" s="206">
        <v>0</v>
      </c>
      <c r="AA260" s="206">
        <v>0</v>
      </c>
      <c r="AB260" s="206">
        <v>0</v>
      </c>
      <c r="AC260" s="206">
        <v>0</v>
      </c>
      <c r="AD260" s="206">
        <v>0</v>
      </c>
      <c r="AE260" s="206">
        <v>0</v>
      </c>
      <c r="AF260" s="206">
        <v>0</v>
      </c>
      <c r="AG260" s="206">
        <v>0</v>
      </c>
      <c r="AH260" s="206">
        <v>0</v>
      </c>
      <c r="AI260" s="206">
        <v>0</v>
      </c>
      <c r="AJ260" s="206">
        <v>0</v>
      </c>
      <c r="AK260" s="206">
        <v>0</v>
      </c>
      <c r="AL260" s="206">
        <v>0</v>
      </c>
      <c r="AM260" s="206">
        <v>0</v>
      </c>
      <c r="AN260" s="206">
        <v>0</v>
      </c>
      <c r="AO260" s="206">
        <v>0</v>
      </c>
      <c r="AP260" s="206">
        <v>0</v>
      </c>
      <c r="AQ260" s="206">
        <v>0</v>
      </c>
      <c r="AR260" s="206">
        <v>0</v>
      </c>
      <c r="AS260" s="206">
        <v>0</v>
      </c>
      <c r="AT260" s="206">
        <v>0</v>
      </c>
      <c r="AU260" s="206">
        <v>0</v>
      </c>
      <c r="AV260" s="206">
        <v>0</v>
      </c>
      <c r="AW260" s="206">
        <v>0</v>
      </c>
      <c r="AX260" s="206">
        <v>0</v>
      </c>
      <c r="AY260" s="206">
        <v>0</v>
      </c>
      <c r="AZ260" s="206">
        <v>0</v>
      </c>
      <c r="BA260" s="206">
        <v>0</v>
      </c>
      <c r="BB260" s="206">
        <v>0</v>
      </c>
      <c r="BC260" s="206">
        <v>0</v>
      </c>
      <c r="BD260" s="206">
        <v>0</v>
      </c>
      <c r="BE260" s="206">
        <v>0</v>
      </c>
      <c r="BF260" s="206">
        <v>0</v>
      </c>
      <c r="BG260" s="206">
        <v>0</v>
      </c>
      <c r="BH260" s="206">
        <v>0</v>
      </c>
      <c r="BI260" s="206">
        <v>0</v>
      </c>
      <c r="BJ260" s="206">
        <v>0</v>
      </c>
      <c r="BK260" s="206">
        <v>0</v>
      </c>
      <c r="BL260" s="206">
        <v>0</v>
      </c>
      <c r="BM260" s="206">
        <v>0</v>
      </c>
      <c r="BN260" s="206">
        <v>0</v>
      </c>
      <c r="BO260" s="206">
        <v>0</v>
      </c>
      <c r="BP260" s="206">
        <v>0</v>
      </c>
      <c r="BQ260" s="206">
        <v>0</v>
      </c>
      <c r="BR260" s="206">
        <v>0</v>
      </c>
      <c r="BS260" s="206">
        <v>0</v>
      </c>
      <c r="BT260" s="206">
        <v>0</v>
      </c>
      <c r="BU260" s="206">
        <v>0</v>
      </c>
      <c r="BV260" s="206">
        <v>0</v>
      </c>
      <c r="BW260" s="206">
        <v>0</v>
      </c>
      <c r="BX260" s="206">
        <v>0</v>
      </c>
      <c r="BY260" s="206">
        <v>0</v>
      </c>
      <c r="BZ260" s="206">
        <v>0</v>
      </c>
      <c r="CA260" s="206">
        <v>0</v>
      </c>
      <c r="CB260" s="206">
        <v>0</v>
      </c>
      <c r="CC260" s="206">
        <v>0</v>
      </c>
      <c r="CD260" s="206">
        <v>0</v>
      </c>
      <c r="CE260" s="206">
        <v>0</v>
      </c>
      <c r="CF260" s="206">
        <v>0</v>
      </c>
      <c r="CG260" s="206">
        <v>0</v>
      </c>
      <c r="CH260" s="206">
        <v>0</v>
      </c>
      <c r="CI260" s="206">
        <v>0</v>
      </c>
      <c r="CJ260" s="206">
        <v>0</v>
      </c>
      <c r="CK260" s="206">
        <v>0</v>
      </c>
      <c r="CL260" s="206">
        <v>0</v>
      </c>
      <c r="CM260" s="206">
        <v>0</v>
      </c>
      <c r="CN260" s="206">
        <v>0</v>
      </c>
      <c r="CO260" s="206">
        <v>0</v>
      </c>
      <c r="CP260" s="206">
        <v>0</v>
      </c>
      <c r="CQ260" s="206">
        <v>0</v>
      </c>
      <c r="CR260" s="206">
        <v>0</v>
      </c>
      <c r="CS260" s="206">
        <v>0</v>
      </c>
      <c r="CT260" s="206">
        <v>0</v>
      </c>
      <c r="CU260" s="206">
        <v>0</v>
      </c>
      <c r="CV260" s="206">
        <v>0</v>
      </c>
      <c r="CW260" s="206">
        <v>0</v>
      </c>
      <c r="CX260" s="206">
        <v>0</v>
      </c>
      <c r="CY260" s="206">
        <v>0</v>
      </c>
      <c r="CZ260" s="206">
        <v>0</v>
      </c>
      <c r="DA260" s="206">
        <v>0</v>
      </c>
      <c r="DB260" s="206">
        <v>0</v>
      </c>
      <c r="DC260" s="206">
        <v>0</v>
      </c>
      <c r="DD260" s="206">
        <v>0</v>
      </c>
      <c r="DE260" s="206">
        <v>0</v>
      </c>
      <c r="DF260" s="206">
        <v>0</v>
      </c>
      <c r="DG260" s="206">
        <v>0</v>
      </c>
      <c r="DH260" s="206">
        <v>0</v>
      </c>
      <c r="DI260" s="206">
        <v>0</v>
      </c>
      <c r="DJ260" s="206">
        <v>0</v>
      </c>
      <c r="DK260" s="206">
        <v>0</v>
      </c>
      <c r="DL260" s="207">
        <v>0</v>
      </c>
      <c r="DM260" s="343">
        <f t="shared" si="196"/>
        <v>0</v>
      </c>
      <c r="DN260" s="317">
        <f t="shared" si="197"/>
        <v>0</v>
      </c>
      <c r="DO260" s="317" t="s">
        <v>420</v>
      </c>
      <c r="DP260" s="317"/>
      <c r="DQ260" s="208"/>
      <c r="DR260" s="218"/>
      <c r="DS260" s="209" t="s">
        <v>314</v>
      </c>
      <c r="DT260" s="205"/>
      <c r="DU260" s="206">
        <f t="shared" si="256"/>
        <v>0</v>
      </c>
      <c r="DV260" s="206">
        <f t="shared" si="257"/>
        <v>0</v>
      </c>
      <c r="DW260" s="206">
        <f t="shared" si="258"/>
        <v>0</v>
      </c>
      <c r="DX260" s="206">
        <f t="shared" si="259"/>
        <v>0</v>
      </c>
      <c r="DY260" s="206">
        <f t="shared" si="260"/>
        <v>0</v>
      </c>
      <c r="DZ260" s="206">
        <f t="shared" si="261"/>
        <v>0</v>
      </c>
      <c r="EA260" s="206">
        <f t="shared" si="262"/>
        <v>0</v>
      </c>
      <c r="EB260" s="206">
        <f t="shared" si="263"/>
        <v>0</v>
      </c>
      <c r="EC260" s="206">
        <f t="shared" si="264"/>
        <v>0</v>
      </c>
      <c r="ED260" s="207">
        <f t="shared" si="209"/>
        <v>0</v>
      </c>
      <c r="EE260" s="303">
        <f t="shared" si="265"/>
        <v>0</v>
      </c>
      <c r="EF260" s="306"/>
      <c r="EG260" s="314"/>
      <c r="EH260" s="101"/>
    </row>
    <row r="261" spans="1:138" s="126" customFormat="1" ht="15.5" collapsed="1" x14ac:dyDescent="0.35">
      <c r="A261" s="127" t="s">
        <v>303</v>
      </c>
      <c r="B261" s="127">
        <v>11</v>
      </c>
      <c r="C261" s="128"/>
      <c r="D261" s="129"/>
      <c r="E261" s="230" t="s">
        <v>334</v>
      </c>
      <c r="F261" s="211"/>
      <c r="G261" s="211"/>
      <c r="H261" s="212"/>
      <c r="I261" s="213">
        <v>0</v>
      </c>
      <c r="J261" s="243">
        <v>0</v>
      </c>
      <c r="K261" s="213">
        <v>0</v>
      </c>
      <c r="L261" s="213">
        <v>0</v>
      </c>
      <c r="M261" s="213">
        <v>0</v>
      </c>
      <c r="N261" s="213">
        <v>0</v>
      </c>
      <c r="O261" s="213">
        <v>0</v>
      </c>
      <c r="P261" s="213">
        <v>0</v>
      </c>
      <c r="Q261" s="213">
        <v>0</v>
      </c>
      <c r="R261" s="213">
        <v>0</v>
      </c>
      <c r="S261" s="213">
        <v>0</v>
      </c>
      <c r="T261" s="213">
        <v>0</v>
      </c>
      <c r="U261" s="213">
        <v>0</v>
      </c>
      <c r="V261" s="213">
        <v>0</v>
      </c>
      <c r="W261" s="213">
        <v>0</v>
      </c>
      <c r="X261" s="213">
        <v>0</v>
      </c>
      <c r="Y261" s="213">
        <v>0</v>
      </c>
      <c r="Z261" s="213">
        <v>0</v>
      </c>
      <c r="AA261" s="213">
        <v>0</v>
      </c>
      <c r="AB261" s="213">
        <v>0</v>
      </c>
      <c r="AC261" s="213">
        <v>0</v>
      </c>
      <c r="AD261" s="213">
        <v>0</v>
      </c>
      <c r="AE261" s="213">
        <v>0</v>
      </c>
      <c r="AF261" s="213">
        <v>0</v>
      </c>
      <c r="AG261" s="213">
        <v>0</v>
      </c>
      <c r="AH261" s="213">
        <v>0</v>
      </c>
      <c r="AI261" s="213">
        <v>0</v>
      </c>
      <c r="AJ261" s="213">
        <v>0</v>
      </c>
      <c r="AK261" s="213">
        <v>0</v>
      </c>
      <c r="AL261" s="213">
        <v>0</v>
      </c>
      <c r="AM261" s="213">
        <v>0</v>
      </c>
      <c r="AN261" s="213">
        <v>0</v>
      </c>
      <c r="AO261" s="213">
        <v>0</v>
      </c>
      <c r="AP261" s="213">
        <v>0</v>
      </c>
      <c r="AQ261" s="213">
        <v>0</v>
      </c>
      <c r="AR261" s="213">
        <v>0</v>
      </c>
      <c r="AS261" s="213">
        <v>0</v>
      </c>
      <c r="AT261" s="213">
        <v>0</v>
      </c>
      <c r="AU261" s="213">
        <v>0</v>
      </c>
      <c r="AV261" s="213">
        <v>0</v>
      </c>
      <c r="AW261" s="213">
        <v>0</v>
      </c>
      <c r="AX261" s="213">
        <v>0</v>
      </c>
      <c r="AY261" s="213">
        <v>0</v>
      </c>
      <c r="AZ261" s="213">
        <v>0</v>
      </c>
      <c r="BA261" s="213">
        <v>0</v>
      </c>
      <c r="BB261" s="213">
        <v>0</v>
      </c>
      <c r="BC261" s="213">
        <v>0</v>
      </c>
      <c r="BD261" s="213">
        <v>0</v>
      </c>
      <c r="BE261" s="213">
        <v>0</v>
      </c>
      <c r="BF261" s="213">
        <v>0</v>
      </c>
      <c r="BG261" s="213">
        <v>0</v>
      </c>
      <c r="BH261" s="213">
        <v>0</v>
      </c>
      <c r="BI261" s="213">
        <v>0</v>
      </c>
      <c r="BJ261" s="213">
        <v>0</v>
      </c>
      <c r="BK261" s="213">
        <v>0</v>
      </c>
      <c r="BL261" s="213">
        <v>0</v>
      </c>
      <c r="BM261" s="213">
        <v>0</v>
      </c>
      <c r="BN261" s="213">
        <v>0</v>
      </c>
      <c r="BO261" s="213">
        <v>0</v>
      </c>
      <c r="BP261" s="213">
        <v>0</v>
      </c>
      <c r="BQ261" s="213">
        <v>0</v>
      </c>
      <c r="BR261" s="213">
        <v>0</v>
      </c>
      <c r="BS261" s="213">
        <v>0</v>
      </c>
      <c r="BT261" s="213">
        <v>0</v>
      </c>
      <c r="BU261" s="213">
        <v>0</v>
      </c>
      <c r="BV261" s="213">
        <v>0</v>
      </c>
      <c r="BW261" s="213">
        <v>0</v>
      </c>
      <c r="BX261" s="213">
        <v>0</v>
      </c>
      <c r="BY261" s="213">
        <v>0</v>
      </c>
      <c r="BZ261" s="213">
        <v>0</v>
      </c>
      <c r="CA261" s="213">
        <v>0</v>
      </c>
      <c r="CB261" s="213">
        <v>0</v>
      </c>
      <c r="CC261" s="213">
        <v>0</v>
      </c>
      <c r="CD261" s="213">
        <v>0</v>
      </c>
      <c r="CE261" s="213">
        <v>0</v>
      </c>
      <c r="CF261" s="213">
        <v>0</v>
      </c>
      <c r="CG261" s="213">
        <v>0</v>
      </c>
      <c r="CH261" s="213">
        <v>0</v>
      </c>
      <c r="CI261" s="213">
        <v>0</v>
      </c>
      <c r="CJ261" s="213">
        <v>0</v>
      </c>
      <c r="CK261" s="213">
        <v>0</v>
      </c>
      <c r="CL261" s="213">
        <v>0</v>
      </c>
      <c r="CM261" s="213">
        <v>0</v>
      </c>
      <c r="CN261" s="213">
        <v>0</v>
      </c>
      <c r="CO261" s="213">
        <v>0</v>
      </c>
      <c r="CP261" s="213">
        <v>0</v>
      </c>
      <c r="CQ261" s="213">
        <v>0</v>
      </c>
      <c r="CR261" s="213">
        <v>0</v>
      </c>
      <c r="CS261" s="213">
        <v>0</v>
      </c>
      <c r="CT261" s="213">
        <v>0</v>
      </c>
      <c r="CU261" s="213">
        <v>0</v>
      </c>
      <c r="CV261" s="213">
        <v>0</v>
      </c>
      <c r="CW261" s="213">
        <v>0</v>
      </c>
      <c r="CX261" s="213">
        <v>0</v>
      </c>
      <c r="CY261" s="213">
        <v>0</v>
      </c>
      <c r="CZ261" s="213">
        <v>0</v>
      </c>
      <c r="DA261" s="213">
        <v>0</v>
      </c>
      <c r="DB261" s="213">
        <v>0</v>
      </c>
      <c r="DC261" s="213">
        <v>0</v>
      </c>
      <c r="DD261" s="213">
        <v>0</v>
      </c>
      <c r="DE261" s="213">
        <v>0</v>
      </c>
      <c r="DF261" s="213">
        <v>0</v>
      </c>
      <c r="DG261" s="213">
        <v>0</v>
      </c>
      <c r="DH261" s="213">
        <v>0</v>
      </c>
      <c r="DI261" s="213">
        <v>0</v>
      </c>
      <c r="DJ261" s="213">
        <v>0</v>
      </c>
      <c r="DK261" s="213">
        <v>0</v>
      </c>
      <c r="DL261" s="214">
        <v>0</v>
      </c>
      <c r="DM261" s="343">
        <f t="shared" si="196"/>
        <v>0</v>
      </c>
      <c r="DN261" s="317">
        <f t="shared" si="197"/>
        <v>0</v>
      </c>
      <c r="DO261" s="317"/>
      <c r="DP261" s="317"/>
      <c r="DQ261" s="308" t="s">
        <v>334</v>
      </c>
      <c r="DR261" s="211"/>
      <c r="DS261" s="211"/>
      <c r="DT261" s="212"/>
      <c r="DU261" s="213">
        <f t="shared" ref="DU261:EC261" si="266">SUM(DU262:DU265)</f>
        <v>0</v>
      </c>
      <c r="DV261" s="213">
        <f t="shared" si="266"/>
        <v>0</v>
      </c>
      <c r="DW261" s="213">
        <f t="shared" si="266"/>
        <v>0</v>
      </c>
      <c r="DX261" s="213">
        <f t="shared" si="266"/>
        <v>0</v>
      </c>
      <c r="DY261" s="213">
        <f t="shared" si="266"/>
        <v>0</v>
      </c>
      <c r="DZ261" s="213">
        <f t="shared" si="266"/>
        <v>0</v>
      </c>
      <c r="EA261" s="213">
        <f t="shared" si="266"/>
        <v>0</v>
      </c>
      <c r="EB261" s="213">
        <f t="shared" si="266"/>
        <v>0</v>
      </c>
      <c r="EC261" s="213">
        <f t="shared" si="266"/>
        <v>0</v>
      </c>
      <c r="ED261" s="214">
        <f t="shared" si="209"/>
        <v>0</v>
      </c>
      <c r="EE261" s="305"/>
      <c r="EF261" s="306"/>
      <c r="EG261" s="314"/>
      <c r="EH261" s="101"/>
    </row>
    <row r="262" spans="1:138" s="126" customFormat="1" ht="15" hidden="1" customHeight="1" outlineLevel="1" x14ac:dyDescent="0.35">
      <c r="A262" s="37" t="s">
        <v>303</v>
      </c>
      <c r="B262" s="37">
        <v>11</v>
      </c>
      <c r="C262" s="38">
        <v>11.1</v>
      </c>
      <c r="D262" s="39"/>
      <c r="E262" s="208"/>
      <c r="F262" s="209" t="s">
        <v>253</v>
      </c>
      <c r="G262" s="209"/>
      <c r="H262" s="205"/>
      <c r="I262" s="206">
        <v>0</v>
      </c>
      <c r="J262" s="206">
        <v>0</v>
      </c>
      <c r="K262" s="206">
        <v>0</v>
      </c>
      <c r="L262" s="206">
        <v>0</v>
      </c>
      <c r="M262" s="206">
        <v>0</v>
      </c>
      <c r="N262" s="206">
        <v>0</v>
      </c>
      <c r="O262" s="206">
        <v>0</v>
      </c>
      <c r="P262" s="206">
        <v>0</v>
      </c>
      <c r="Q262" s="206">
        <v>0</v>
      </c>
      <c r="R262" s="206">
        <v>0</v>
      </c>
      <c r="S262" s="206">
        <v>0</v>
      </c>
      <c r="T262" s="206">
        <v>0</v>
      </c>
      <c r="U262" s="206">
        <v>0</v>
      </c>
      <c r="V262" s="206">
        <v>0</v>
      </c>
      <c r="W262" s="206">
        <v>0</v>
      </c>
      <c r="X262" s="206">
        <v>0</v>
      </c>
      <c r="Y262" s="206">
        <v>0</v>
      </c>
      <c r="Z262" s="206">
        <v>0</v>
      </c>
      <c r="AA262" s="206">
        <v>0</v>
      </c>
      <c r="AB262" s="206">
        <v>0</v>
      </c>
      <c r="AC262" s="206">
        <v>0</v>
      </c>
      <c r="AD262" s="206">
        <v>0</v>
      </c>
      <c r="AE262" s="206">
        <v>0</v>
      </c>
      <c r="AF262" s="206">
        <v>0</v>
      </c>
      <c r="AG262" s="206">
        <v>0</v>
      </c>
      <c r="AH262" s="206">
        <v>0</v>
      </c>
      <c r="AI262" s="206">
        <v>0</v>
      </c>
      <c r="AJ262" s="206">
        <v>0</v>
      </c>
      <c r="AK262" s="206">
        <v>0</v>
      </c>
      <c r="AL262" s="206">
        <v>0</v>
      </c>
      <c r="AM262" s="206">
        <v>0</v>
      </c>
      <c r="AN262" s="206">
        <v>0</v>
      </c>
      <c r="AO262" s="206">
        <v>0</v>
      </c>
      <c r="AP262" s="206">
        <v>0</v>
      </c>
      <c r="AQ262" s="206">
        <v>0</v>
      </c>
      <c r="AR262" s="206">
        <v>0</v>
      </c>
      <c r="AS262" s="206">
        <v>0</v>
      </c>
      <c r="AT262" s="206">
        <v>0</v>
      </c>
      <c r="AU262" s="206">
        <v>0</v>
      </c>
      <c r="AV262" s="206">
        <v>0</v>
      </c>
      <c r="AW262" s="206">
        <v>0</v>
      </c>
      <c r="AX262" s="206">
        <v>0</v>
      </c>
      <c r="AY262" s="206">
        <v>0</v>
      </c>
      <c r="AZ262" s="206">
        <v>0</v>
      </c>
      <c r="BA262" s="206">
        <v>0</v>
      </c>
      <c r="BB262" s="206">
        <v>0</v>
      </c>
      <c r="BC262" s="206">
        <v>0</v>
      </c>
      <c r="BD262" s="206">
        <v>0</v>
      </c>
      <c r="BE262" s="206">
        <v>0</v>
      </c>
      <c r="BF262" s="206">
        <v>0</v>
      </c>
      <c r="BG262" s="206">
        <v>0</v>
      </c>
      <c r="BH262" s="206">
        <v>0</v>
      </c>
      <c r="BI262" s="206">
        <v>0</v>
      </c>
      <c r="BJ262" s="206">
        <v>0</v>
      </c>
      <c r="BK262" s="206">
        <v>0</v>
      </c>
      <c r="BL262" s="206">
        <v>0</v>
      </c>
      <c r="BM262" s="206">
        <v>0</v>
      </c>
      <c r="BN262" s="206">
        <v>0</v>
      </c>
      <c r="BO262" s="206">
        <v>0</v>
      </c>
      <c r="BP262" s="206">
        <v>0</v>
      </c>
      <c r="BQ262" s="206">
        <v>0</v>
      </c>
      <c r="BR262" s="206">
        <v>0</v>
      </c>
      <c r="BS262" s="206">
        <v>0</v>
      </c>
      <c r="BT262" s="206">
        <v>0</v>
      </c>
      <c r="BU262" s="206">
        <v>0</v>
      </c>
      <c r="BV262" s="206">
        <v>0</v>
      </c>
      <c r="BW262" s="206">
        <v>0</v>
      </c>
      <c r="BX262" s="206">
        <v>0</v>
      </c>
      <c r="BY262" s="206">
        <v>0</v>
      </c>
      <c r="BZ262" s="206">
        <v>0</v>
      </c>
      <c r="CA262" s="206">
        <v>0</v>
      </c>
      <c r="CB262" s="206">
        <v>0</v>
      </c>
      <c r="CC262" s="206">
        <v>0</v>
      </c>
      <c r="CD262" s="206">
        <v>0</v>
      </c>
      <c r="CE262" s="206">
        <v>0</v>
      </c>
      <c r="CF262" s="206">
        <v>0</v>
      </c>
      <c r="CG262" s="206">
        <v>0</v>
      </c>
      <c r="CH262" s="206">
        <v>0</v>
      </c>
      <c r="CI262" s="206">
        <v>0</v>
      </c>
      <c r="CJ262" s="206">
        <v>0</v>
      </c>
      <c r="CK262" s="206">
        <v>0</v>
      </c>
      <c r="CL262" s="206">
        <v>0</v>
      </c>
      <c r="CM262" s="206">
        <v>0</v>
      </c>
      <c r="CN262" s="206">
        <v>0</v>
      </c>
      <c r="CO262" s="206">
        <v>0</v>
      </c>
      <c r="CP262" s="206">
        <v>0</v>
      </c>
      <c r="CQ262" s="206">
        <v>0</v>
      </c>
      <c r="CR262" s="206">
        <v>0</v>
      </c>
      <c r="CS262" s="206">
        <v>0</v>
      </c>
      <c r="CT262" s="206">
        <v>0</v>
      </c>
      <c r="CU262" s="206">
        <v>0</v>
      </c>
      <c r="CV262" s="206">
        <v>0</v>
      </c>
      <c r="CW262" s="206">
        <v>0</v>
      </c>
      <c r="CX262" s="206">
        <v>0</v>
      </c>
      <c r="CY262" s="206">
        <v>0</v>
      </c>
      <c r="CZ262" s="206">
        <v>0</v>
      </c>
      <c r="DA262" s="206">
        <v>0</v>
      </c>
      <c r="DB262" s="206">
        <v>0</v>
      </c>
      <c r="DC262" s="206">
        <v>0</v>
      </c>
      <c r="DD262" s="206">
        <v>0</v>
      </c>
      <c r="DE262" s="206">
        <v>0</v>
      </c>
      <c r="DF262" s="206">
        <v>0</v>
      </c>
      <c r="DG262" s="206">
        <v>0</v>
      </c>
      <c r="DH262" s="206">
        <v>0</v>
      </c>
      <c r="DI262" s="206">
        <v>0</v>
      </c>
      <c r="DJ262" s="206">
        <v>0</v>
      </c>
      <c r="DK262" s="206">
        <v>0</v>
      </c>
      <c r="DL262" s="207">
        <v>0</v>
      </c>
      <c r="DM262" s="343">
        <f t="shared" si="196"/>
        <v>0</v>
      </c>
      <c r="DN262" s="317">
        <f t="shared" si="197"/>
        <v>0</v>
      </c>
      <c r="DO262" s="317" t="s">
        <v>419</v>
      </c>
      <c r="DP262" s="317"/>
      <c r="DQ262" s="208"/>
      <c r="DR262" s="209" t="s">
        <v>253</v>
      </c>
      <c r="DS262" s="209"/>
      <c r="DT262" s="205"/>
      <c r="DU262" s="206">
        <f t="shared" ref="DU262:DU267" si="267">I262/$DQ$4</f>
        <v>0</v>
      </c>
      <c r="DV262" s="206">
        <f t="shared" ref="DV262:DV267" si="268">SUM(J262:O262)/$DQ$4</f>
        <v>0</v>
      </c>
      <c r="DW262" s="206">
        <f t="shared" ref="DW262:DW267" si="269">SUM(P262:AL262)/$DQ$4</f>
        <v>0</v>
      </c>
      <c r="DX262" s="206">
        <f t="shared" ref="DX262:DX267" si="270">SUM(AM262:CT262)/$DQ$4</f>
        <v>0</v>
      </c>
      <c r="DY262" s="206">
        <f t="shared" ref="DY262:DY267" si="271">SUM(CU262:CY262)/$DQ$4</f>
        <v>0</v>
      </c>
      <c r="DZ262" s="206">
        <f t="shared" ref="DZ262:DZ267" si="272">SUM(CZ262:DE262)/$DQ$4</f>
        <v>0</v>
      </c>
      <c r="EA262" s="206">
        <f t="shared" ref="EA262:EA267" si="273">SUM(DF262:DG262)/$DQ$4</f>
        <v>0</v>
      </c>
      <c r="EB262" s="206">
        <f t="shared" ref="EB262:EB267" si="274">SUM(DH262:DI262)/$DQ$4</f>
        <v>0</v>
      </c>
      <c r="EC262" s="206">
        <f t="shared" ref="EC262:EC267" si="275">SUM(DJ262:DK262)/$DQ$4</f>
        <v>0</v>
      </c>
      <c r="ED262" s="207">
        <f t="shared" si="209"/>
        <v>0</v>
      </c>
      <c r="EE262" s="303">
        <f t="shared" ref="EE262:EE277" si="276">ED262-(DL262/$DQ$4)</f>
        <v>0</v>
      </c>
      <c r="EF262" s="306"/>
      <c r="EG262" s="314"/>
      <c r="EH262" s="101"/>
    </row>
    <row r="263" spans="1:138" s="126" customFormat="1" ht="15" hidden="1" customHeight="1" outlineLevel="1" x14ac:dyDescent="0.35">
      <c r="A263" s="37" t="s">
        <v>303</v>
      </c>
      <c r="B263" s="37">
        <v>11</v>
      </c>
      <c r="C263" s="38">
        <v>11.2</v>
      </c>
      <c r="D263" s="39"/>
      <c r="E263" s="208"/>
      <c r="F263" s="209" t="s">
        <v>254</v>
      </c>
      <c r="G263" s="209"/>
      <c r="H263" s="205"/>
      <c r="I263" s="206">
        <v>0</v>
      </c>
      <c r="J263" s="206">
        <v>0</v>
      </c>
      <c r="K263" s="206">
        <v>0</v>
      </c>
      <c r="L263" s="206">
        <v>0</v>
      </c>
      <c r="M263" s="206">
        <v>0</v>
      </c>
      <c r="N263" s="206">
        <v>0</v>
      </c>
      <c r="O263" s="206">
        <v>0</v>
      </c>
      <c r="P263" s="206">
        <v>0</v>
      </c>
      <c r="Q263" s="206">
        <v>0</v>
      </c>
      <c r="R263" s="206">
        <v>0</v>
      </c>
      <c r="S263" s="206">
        <v>0</v>
      </c>
      <c r="T263" s="206">
        <v>0</v>
      </c>
      <c r="U263" s="206">
        <v>0</v>
      </c>
      <c r="V263" s="206">
        <v>0</v>
      </c>
      <c r="W263" s="206">
        <v>0</v>
      </c>
      <c r="X263" s="206">
        <v>0</v>
      </c>
      <c r="Y263" s="206">
        <v>0</v>
      </c>
      <c r="Z263" s="206">
        <v>0</v>
      </c>
      <c r="AA263" s="206">
        <v>0</v>
      </c>
      <c r="AB263" s="206">
        <v>0</v>
      </c>
      <c r="AC263" s="206">
        <v>0</v>
      </c>
      <c r="AD263" s="206">
        <v>0</v>
      </c>
      <c r="AE263" s="206">
        <v>0</v>
      </c>
      <c r="AF263" s="206">
        <v>0</v>
      </c>
      <c r="AG263" s="206">
        <v>0</v>
      </c>
      <c r="AH263" s="206">
        <v>0</v>
      </c>
      <c r="AI263" s="206">
        <v>0</v>
      </c>
      <c r="AJ263" s="206">
        <v>0</v>
      </c>
      <c r="AK263" s="206">
        <v>0</v>
      </c>
      <c r="AL263" s="206">
        <v>0</v>
      </c>
      <c r="AM263" s="206">
        <v>0</v>
      </c>
      <c r="AN263" s="206">
        <v>0</v>
      </c>
      <c r="AO263" s="206">
        <v>0</v>
      </c>
      <c r="AP263" s="206">
        <v>0</v>
      </c>
      <c r="AQ263" s="206">
        <v>0</v>
      </c>
      <c r="AR263" s="206">
        <v>0</v>
      </c>
      <c r="AS263" s="206">
        <v>0</v>
      </c>
      <c r="AT263" s="206">
        <v>0</v>
      </c>
      <c r="AU263" s="206">
        <v>0</v>
      </c>
      <c r="AV263" s="206">
        <v>0</v>
      </c>
      <c r="AW263" s="206">
        <v>0</v>
      </c>
      <c r="AX263" s="206">
        <v>0</v>
      </c>
      <c r="AY263" s="206">
        <v>0</v>
      </c>
      <c r="AZ263" s="206">
        <v>0</v>
      </c>
      <c r="BA263" s="206">
        <v>0</v>
      </c>
      <c r="BB263" s="206">
        <v>0</v>
      </c>
      <c r="BC263" s="206">
        <v>0</v>
      </c>
      <c r="BD263" s="206">
        <v>0</v>
      </c>
      <c r="BE263" s="206">
        <v>0</v>
      </c>
      <c r="BF263" s="206">
        <v>0</v>
      </c>
      <c r="BG263" s="206">
        <v>0</v>
      </c>
      <c r="BH263" s="206">
        <v>0</v>
      </c>
      <c r="BI263" s="206">
        <v>0</v>
      </c>
      <c r="BJ263" s="206">
        <v>0</v>
      </c>
      <c r="BK263" s="206">
        <v>0</v>
      </c>
      <c r="BL263" s="206">
        <v>0</v>
      </c>
      <c r="BM263" s="206">
        <v>0</v>
      </c>
      <c r="BN263" s="206">
        <v>0</v>
      </c>
      <c r="BO263" s="206">
        <v>0</v>
      </c>
      <c r="BP263" s="206">
        <v>0</v>
      </c>
      <c r="BQ263" s="206">
        <v>0</v>
      </c>
      <c r="BR263" s="206">
        <v>0</v>
      </c>
      <c r="BS263" s="206">
        <v>0</v>
      </c>
      <c r="BT263" s="206">
        <v>0</v>
      </c>
      <c r="BU263" s="206">
        <v>0</v>
      </c>
      <c r="BV263" s="206">
        <v>0</v>
      </c>
      <c r="BW263" s="206">
        <v>0</v>
      </c>
      <c r="BX263" s="206">
        <v>0</v>
      </c>
      <c r="BY263" s="206">
        <v>0</v>
      </c>
      <c r="BZ263" s="206">
        <v>0</v>
      </c>
      <c r="CA263" s="206">
        <v>0</v>
      </c>
      <c r="CB263" s="206">
        <v>0</v>
      </c>
      <c r="CC263" s="206">
        <v>0</v>
      </c>
      <c r="CD263" s="206">
        <v>0</v>
      </c>
      <c r="CE263" s="206">
        <v>0</v>
      </c>
      <c r="CF263" s="206">
        <v>0</v>
      </c>
      <c r="CG263" s="206">
        <v>0</v>
      </c>
      <c r="CH263" s="206">
        <v>0</v>
      </c>
      <c r="CI263" s="206">
        <v>0</v>
      </c>
      <c r="CJ263" s="206">
        <v>0</v>
      </c>
      <c r="CK263" s="206">
        <v>0</v>
      </c>
      <c r="CL263" s="206">
        <v>0</v>
      </c>
      <c r="CM263" s="206">
        <v>0</v>
      </c>
      <c r="CN263" s="206">
        <v>0</v>
      </c>
      <c r="CO263" s="206">
        <v>0</v>
      </c>
      <c r="CP263" s="206">
        <v>0</v>
      </c>
      <c r="CQ263" s="206">
        <v>0</v>
      </c>
      <c r="CR263" s="206">
        <v>0</v>
      </c>
      <c r="CS263" s="206">
        <v>0</v>
      </c>
      <c r="CT263" s="206">
        <v>0</v>
      </c>
      <c r="CU263" s="206">
        <v>0</v>
      </c>
      <c r="CV263" s="206">
        <v>0</v>
      </c>
      <c r="CW263" s="206">
        <v>0</v>
      </c>
      <c r="CX263" s="206">
        <v>0</v>
      </c>
      <c r="CY263" s="206">
        <v>0</v>
      </c>
      <c r="CZ263" s="206">
        <v>0</v>
      </c>
      <c r="DA263" s="206">
        <v>0</v>
      </c>
      <c r="DB263" s="206">
        <v>0</v>
      </c>
      <c r="DC263" s="206">
        <v>0</v>
      </c>
      <c r="DD263" s="206">
        <v>0</v>
      </c>
      <c r="DE263" s="206">
        <v>0</v>
      </c>
      <c r="DF263" s="206">
        <v>0</v>
      </c>
      <c r="DG263" s="206">
        <v>0</v>
      </c>
      <c r="DH263" s="206">
        <v>0</v>
      </c>
      <c r="DI263" s="206">
        <v>0</v>
      </c>
      <c r="DJ263" s="206">
        <v>0</v>
      </c>
      <c r="DK263" s="206">
        <v>0</v>
      </c>
      <c r="DL263" s="207">
        <v>0</v>
      </c>
      <c r="DM263" s="343">
        <f t="shared" si="196"/>
        <v>0</v>
      </c>
      <c r="DN263" s="317">
        <f t="shared" si="197"/>
        <v>0</v>
      </c>
      <c r="DO263" s="317" t="s">
        <v>420</v>
      </c>
      <c r="DP263" s="317"/>
      <c r="DQ263" s="208"/>
      <c r="DR263" s="209" t="s">
        <v>254</v>
      </c>
      <c r="DS263" s="209"/>
      <c r="DT263" s="205"/>
      <c r="DU263" s="206">
        <f t="shared" si="267"/>
        <v>0</v>
      </c>
      <c r="DV263" s="206">
        <f t="shared" si="268"/>
        <v>0</v>
      </c>
      <c r="DW263" s="206">
        <f t="shared" si="269"/>
        <v>0</v>
      </c>
      <c r="DX263" s="206">
        <f t="shared" si="270"/>
        <v>0</v>
      </c>
      <c r="DY263" s="206">
        <f t="shared" si="271"/>
        <v>0</v>
      </c>
      <c r="DZ263" s="206">
        <f t="shared" si="272"/>
        <v>0</v>
      </c>
      <c r="EA263" s="206">
        <f t="shared" si="273"/>
        <v>0</v>
      </c>
      <c r="EB263" s="206">
        <f t="shared" si="274"/>
        <v>0</v>
      </c>
      <c r="EC263" s="206">
        <f t="shared" si="275"/>
        <v>0</v>
      </c>
      <c r="ED263" s="207">
        <f t="shared" si="209"/>
        <v>0</v>
      </c>
      <c r="EE263" s="303">
        <f t="shared" si="276"/>
        <v>0</v>
      </c>
      <c r="EF263" s="306"/>
      <c r="EG263" s="314"/>
      <c r="EH263" s="101"/>
    </row>
    <row r="264" spans="1:138" s="126" customFormat="1" ht="15" hidden="1" customHeight="1" outlineLevel="1" x14ac:dyDescent="0.35">
      <c r="A264" s="37" t="s">
        <v>303</v>
      </c>
      <c r="B264" s="37">
        <v>11</v>
      </c>
      <c r="C264" s="38">
        <v>11.3</v>
      </c>
      <c r="D264" s="39"/>
      <c r="E264" s="208"/>
      <c r="F264" s="209" t="s">
        <v>255</v>
      </c>
      <c r="G264" s="209"/>
      <c r="H264" s="205"/>
      <c r="I264" s="206">
        <v>0</v>
      </c>
      <c r="J264" s="206">
        <v>0</v>
      </c>
      <c r="K264" s="206">
        <v>0</v>
      </c>
      <c r="L264" s="206">
        <v>0</v>
      </c>
      <c r="M264" s="206">
        <v>0</v>
      </c>
      <c r="N264" s="206">
        <v>0</v>
      </c>
      <c r="O264" s="206">
        <v>0</v>
      </c>
      <c r="P264" s="206">
        <v>0</v>
      </c>
      <c r="Q264" s="206">
        <v>0</v>
      </c>
      <c r="R264" s="206">
        <v>0</v>
      </c>
      <c r="S264" s="206">
        <v>0</v>
      </c>
      <c r="T264" s="206">
        <v>0</v>
      </c>
      <c r="U264" s="206">
        <v>0</v>
      </c>
      <c r="V264" s="206">
        <v>0</v>
      </c>
      <c r="W264" s="206">
        <v>0</v>
      </c>
      <c r="X264" s="206">
        <v>0</v>
      </c>
      <c r="Y264" s="206">
        <v>0</v>
      </c>
      <c r="Z264" s="206">
        <v>0</v>
      </c>
      <c r="AA264" s="206">
        <v>0</v>
      </c>
      <c r="AB264" s="206">
        <v>0</v>
      </c>
      <c r="AC264" s="206">
        <v>0</v>
      </c>
      <c r="AD264" s="206">
        <v>0</v>
      </c>
      <c r="AE264" s="206">
        <v>0</v>
      </c>
      <c r="AF264" s="206">
        <v>0</v>
      </c>
      <c r="AG264" s="206">
        <v>0</v>
      </c>
      <c r="AH264" s="206">
        <v>0</v>
      </c>
      <c r="AI264" s="206">
        <v>0</v>
      </c>
      <c r="AJ264" s="206">
        <v>0</v>
      </c>
      <c r="AK264" s="206">
        <v>0</v>
      </c>
      <c r="AL264" s="206">
        <v>0</v>
      </c>
      <c r="AM264" s="206">
        <v>0</v>
      </c>
      <c r="AN264" s="206">
        <v>0</v>
      </c>
      <c r="AO264" s="206">
        <v>0</v>
      </c>
      <c r="AP264" s="206">
        <v>0</v>
      </c>
      <c r="AQ264" s="206">
        <v>0</v>
      </c>
      <c r="AR264" s="206">
        <v>0</v>
      </c>
      <c r="AS264" s="206">
        <v>0</v>
      </c>
      <c r="AT264" s="206">
        <v>0</v>
      </c>
      <c r="AU264" s="206">
        <v>0</v>
      </c>
      <c r="AV264" s="206">
        <v>0</v>
      </c>
      <c r="AW264" s="206">
        <v>0</v>
      </c>
      <c r="AX264" s="206">
        <v>0</v>
      </c>
      <c r="AY264" s="206">
        <v>0</v>
      </c>
      <c r="AZ264" s="206">
        <v>0</v>
      </c>
      <c r="BA264" s="206">
        <v>0</v>
      </c>
      <c r="BB264" s="206">
        <v>0</v>
      </c>
      <c r="BC264" s="206">
        <v>0</v>
      </c>
      <c r="BD264" s="206">
        <v>0</v>
      </c>
      <c r="BE264" s="206">
        <v>0</v>
      </c>
      <c r="BF264" s="206">
        <v>0</v>
      </c>
      <c r="BG264" s="206">
        <v>0</v>
      </c>
      <c r="BH264" s="206">
        <v>0</v>
      </c>
      <c r="BI264" s="206">
        <v>0</v>
      </c>
      <c r="BJ264" s="206">
        <v>0</v>
      </c>
      <c r="BK264" s="206">
        <v>0</v>
      </c>
      <c r="BL264" s="206">
        <v>0</v>
      </c>
      <c r="BM264" s="206">
        <v>0</v>
      </c>
      <c r="BN264" s="206">
        <v>0</v>
      </c>
      <c r="BO264" s="206">
        <v>0</v>
      </c>
      <c r="BP264" s="206">
        <v>0</v>
      </c>
      <c r="BQ264" s="206">
        <v>0</v>
      </c>
      <c r="BR264" s="206">
        <v>0</v>
      </c>
      <c r="BS264" s="206">
        <v>0</v>
      </c>
      <c r="BT264" s="206">
        <v>0</v>
      </c>
      <c r="BU264" s="206">
        <v>0</v>
      </c>
      <c r="BV264" s="206">
        <v>0</v>
      </c>
      <c r="BW264" s="206">
        <v>0</v>
      </c>
      <c r="BX264" s="206">
        <v>0</v>
      </c>
      <c r="BY264" s="206">
        <v>0</v>
      </c>
      <c r="BZ264" s="206">
        <v>0</v>
      </c>
      <c r="CA264" s="206">
        <v>0</v>
      </c>
      <c r="CB264" s="206">
        <v>0</v>
      </c>
      <c r="CC264" s="206">
        <v>0</v>
      </c>
      <c r="CD264" s="206">
        <v>0</v>
      </c>
      <c r="CE264" s="206">
        <v>0</v>
      </c>
      <c r="CF264" s="206">
        <v>0</v>
      </c>
      <c r="CG264" s="206">
        <v>0</v>
      </c>
      <c r="CH264" s="206">
        <v>0</v>
      </c>
      <c r="CI264" s="206">
        <v>0</v>
      </c>
      <c r="CJ264" s="206">
        <v>0</v>
      </c>
      <c r="CK264" s="206">
        <v>0</v>
      </c>
      <c r="CL264" s="206">
        <v>0</v>
      </c>
      <c r="CM264" s="206">
        <v>0</v>
      </c>
      <c r="CN264" s="206">
        <v>0</v>
      </c>
      <c r="CO264" s="206">
        <v>0</v>
      </c>
      <c r="CP264" s="206">
        <v>0</v>
      </c>
      <c r="CQ264" s="206">
        <v>0</v>
      </c>
      <c r="CR264" s="206">
        <v>0</v>
      </c>
      <c r="CS264" s="206">
        <v>0</v>
      </c>
      <c r="CT264" s="206">
        <v>0</v>
      </c>
      <c r="CU264" s="206">
        <v>0</v>
      </c>
      <c r="CV264" s="206">
        <v>0</v>
      </c>
      <c r="CW264" s="206">
        <v>0</v>
      </c>
      <c r="CX264" s="206">
        <v>0</v>
      </c>
      <c r="CY264" s="206">
        <v>0</v>
      </c>
      <c r="CZ264" s="206">
        <v>0</v>
      </c>
      <c r="DA264" s="206">
        <v>0</v>
      </c>
      <c r="DB264" s="206">
        <v>0</v>
      </c>
      <c r="DC264" s="206">
        <v>0</v>
      </c>
      <c r="DD264" s="206">
        <v>0</v>
      </c>
      <c r="DE264" s="206">
        <v>0</v>
      </c>
      <c r="DF264" s="206">
        <v>0</v>
      </c>
      <c r="DG264" s="206">
        <v>0</v>
      </c>
      <c r="DH264" s="206">
        <v>0</v>
      </c>
      <c r="DI264" s="206">
        <v>0</v>
      </c>
      <c r="DJ264" s="206">
        <v>0</v>
      </c>
      <c r="DK264" s="206">
        <v>0</v>
      </c>
      <c r="DL264" s="207">
        <v>0</v>
      </c>
      <c r="DM264" s="343">
        <f t="shared" si="196"/>
        <v>0</v>
      </c>
      <c r="DN264" s="317">
        <f t="shared" si="197"/>
        <v>0</v>
      </c>
      <c r="DO264" s="317" t="s">
        <v>420</v>
      </c>
      <c r="DP264" s="317"/>
      <c r="DQ264" s="208"/>
      <c r="DR264" s="209" t="s">
        <v>255</v>
      </c>
      <c r="DS264" s="209"/>
      <c r="DT264" s="205"/>
      <c r="DU264" s="206">
        <f t="shared" si="267"/>
        <v>0</v>
      </c>
      <c r="DV264" s="206">
        <f t="shared" si="268"/>
        <v>0</v>
      </c>
      <c r="DW264" s="206">
        <f t="shared" si="269"/>
        <v>0</v>
      </c>
      <c r="DX264" s="206">
        <f t="shared" si="270"/>
        <v>0</v>
      </c>
      <c r="DY264" s="206">
        <f t="shared" si="271"/>
        <v>0</v>
      </c>
      <c r="DZ264" s="206">
        <f t="shared" si="272"/>
        <v>0</v>
      </c>
      <c r="EA264" s="206">
        <f t="shared" si="273"/>
        <v>0</v>
      </c>
      <c r="EB264" s="206">
        <f t="shared" si="274"/>
        <v>0</v>
      </c>
      <c r="EC264" s="206">
        <f t="shared" si="275"/>
        <v>0</v>
      </c>
      <c r="ED264" s="207">
        <f t="shared" si="209"/>
        <v>0</v>
      </c>
      <c r="EE264" s="303">
        <f t="shared" si="276"/>
        <v>0</v>
      </c>
      <c r="EF264" s="306"/>
      <c r="EG264" s="314"/>
      <c r="EH264" s="101"/>
    </row>
    <row r="265" spans="1:138" s="126" customFormat="1" ht="15" hidden="1" customHeight="1" outlineLevel="1" x14ac:dyDescent="0.35">
      <c r="A265" s="37" t="s">
        <v>303</v>
      </c>
      <c r="B265" s="37">
        <v>11</v>
      </c>
      <c r="C265" s="38">
        <v>11.4</v>
      </c>
      <c r="D265" s="39"/>
      <c r="E265" s="208"/>
      <c r="F265" s="209" t="s">
        <v>262</v>
      </c>
      <c r="G265" s="209"/>
      <c r="H265" s="205"/>
      <c r="I265" s="206">
        <v>0</v>
      </c>
      <c r="J265" s="206">
        <v>0</v>
      </c>
      <c r="K265" s="206">
        <v>0</v>
      </c>
      <c r="L265" s="206">
        <v>0</v>
      </c>
      <c r="M265" s="206">
        <v>0</v>
      </c>
      <c r="N265" s="206">
        <v>0</v>
      </c>
      <c r="O265" s="206">
        <v>0</v>
      </c>
      <c r="P265" s="206">
        <v>0</v>
      </c>
      <c r="Q265" s="206">
        <v>0</v>
      </c>
      <c r="R265" s="206">
        <v>0</v>
      </c>
      <c r="S265" s="206">
        <v>0</v>
      </c>
      <c r="T265" s="206">
        <v>0</v>
      </c>
      <c r="U265" s="206">
        <v>0</v>
      </c>
      <c r="V265" s="206">
        <v>0</v>
      </c>
      <c r="W265" s="206">
        <v>0</v>
      </c>
      <c r="X265" s="206">
        <v>0</v>
      </c>
      <c r="Y265" s="206">
        <v>0</v>
      </c>
      <c r="Z265" s="206">
        <v>0</v>
      </c>
      <c r="AA265" s="206">
        <v>0</v>
      </c>
      <c r="AB265" s="206">
        <v>0</v>
      </c>
      <c r="AC265" s="206">
        <v>0</v>
      </c>
      <c r="AD265" s="206">
        <v>0</v>
      </c>
      <c r="AE265" s="206">
        <v>0</v>
      </c>
      <c r="AF265" s="206">
        <v>0</v>
      </c>
      <c r="AG265" s="206">
        <v>0</v>
      </c>
      <c r="AH265" s="206">
        <v>0</v>
      </c>
      <c r="AI265" s="206">
        <v>0</v>
      </c>
      <c r="AJ265" s="206">
        <v>0</v>
      </c>
      <c r="AK265" s="206">
        <v>0</v>
      </c>
      <c r="AL265" s="206">
        <v>0</v>
      </c>
      <c r="AM265" s="206">
        <v>0</v>
      </c>
      <c r="AN265" s="206">
        <v>0</v>
      </c>
      <c r="AO265" s="206">
        <v>0</v>
      </c>
      <c r="AP265" s="206">
        <v>0</v>
      </c>
      <c r="AQ265" s="206">
        <v>0</v>
      </c>
      <c r="AR265" s="206">
        <v>0</v>
      </c>
      <c r="AS265" s="206">
        <v>0</v>
      </c>
      <c r="AT265" s="206">
        <v>0</v>
      </c>
      <c r="AU265" s="206">
        <v>0</v>
      </c>
      <c r="AV265" s="206">
        <v>0</v>
      </c>
      <c r="AW265" s="206">
        <v>0</v>
      </c>
      <c r="AX265" s="206">
        <v>0</v>
      </c>
      <c r="AY265" s="206">
        <v>0</v>
      </c>
      <c r="AZ265" s="206">
        <v>0</v>
      </c>
      <c r="BA265" s="206">
        <v>0</v>
      </c>
      <c r="BB265" s="206">
        <v>0</v>
      </c>
      <c r="BC265" s="206">
        <v>0</v>
      </c>
      <c r="BD265" s="206">
        <v>0</v>
      </c>
      <c r="BE265" s="206">
        <v>0</v>
      </c>
      <c r="BF265" s="206">
        <v>0</v>
      </c>
      <c r="BG265" s="206">
        <v>0</v>
      </c>
      <c r="BH265" s="206">
        <v>0</v>
      </c>
      <c r="BI265" s="206">
        <v>0</v>
      </c>
      <c r="BJ265" s="206">
        <v>0</v>
      </c>
      <c r="BK265" s="206">
        <v>0</v>
      </c>
      <c r="BL265" s="206">
        <v>0</v>
      </c>
      <c r="BM265" s="206">
        <v>0</v>
      </c>
      <c r="BN265" s="206">
        <v>0</v>
      </c>
      <c r="BO265" s="206">
        <v>0</v>
      </c>
      <c r="BP265" s="206">
        <v>0</v>
      </c>
      <c r="BQ265" s="206">
        <v>0</v>
      </c>
      <c r="BR265" s="206">
        <v>0</v>
      </c>
      <c r="BS265" s="206">
        <v>0</v>
      </c>
      <c r="BT265" s="206">
        <v>0</v>
      </c>
      <c r="BU265" s="206">
        <v>0</v>
      </c>
      <c r="BV265" s="206">
        <v>0</v>
      </c>
      <c r="BW265" s="206">
        <v>0</v>
      </c>
      <c r="BX265" s="206">
        <v>0</v>
      </c>
      <c r="BY265" s="206">
        <v>0</v>
      </c>
      <c r="BZ265" s="206">
        <v>0</v>
      </c>
      <c r="CA265" s="206">
        <v>0</v>
      </c>
      <c r="CB265" s="206">
        <v>0</v>
      </c>
      <c r="CC265" s="206">
        <v>0</v>
      </c>
      <c r="CD265" s="206">
        <v>0</v>
      </c>
      <c r="CE265" s="206">
        <v>0</v>
      </c>
      <c r="CF265" s="206">
        <v>0</v>
      </c>
      <c r="CG265" s="206">
        <v>0</v>
      </c>
      <c r="CH265" s="206">
        <v>0</v>
      </c>
      <c r="CI265" s="206">
        <v>0</v>
      </c>
      <c r="CJ265" s="206">
        <v>0</v>
      </c>
      <c r="CK265" s="206">
        <v>0</v>
      </c>
      <c r="CL265" s="206">
        <v>0</v>
      </c>
      <c r="CM265" s="206">
        <v>0</v>
      </c>
      <c r="CN265" s="206">
        <v>0</v>
      </c>
      <c r="CO265" s="206">
        <v>0</v>
      </c>
      <c r="CP265" s="206">
        <v>0</v>
      </c>
      <c r="CQ265" s="206">
        <v>0</v>
      </c>
      <c r="CR265" s="206">
        <v>0</v>
      </c>
      <c r="CS265" s="206">
        <v>0</v>
      </c>
      <c r="CT265" s="206">
        <v>0</v>
      </c>
      <c r="CU265" s="206">
        <v>0</v>
      </c>
      <c r="CV265" s="206">
        <v>0</v>
      </c>
      <c r="CW265" s="206">
        <v>0</v>
      </c>
      <c r="CX265" s="206">
        <v>0</v>
      </c>
      <c r="CY265" s="206">
        <v>0</v>
      </c>
      <c r="CZ265" s="206">
        <v>0</v>
      </c>
      <c r="DA265" s="206">
        <v>0</v>
      </c>
      <c r="DB265" s="206">
        <v>0</v>
      </c>
      <c r="DC265" s="206">
        <v>0</v>
      </c>
      <c r="DD265" s="206">
        <v>0</v>
      </c>
      <c r="DE265" s="206">
        <v>0</v>
      </c>
      <c r="DF265" s="206">
        <v>0</v>
      </c>
      <c r="DG265" s="206">
        <v>0</v>
      </c>
      <c r="DH265" s="206">
        <v>0</v>
      </c>
      <c r="DI265" s="206">
        <v>0</v>
      </c>
      <c r="DJ265" s="206">
        <v>0</v>
      </c>
      <c r="DK265" s="206">
        <v>0</v>
      </c>
      <c r="DL265" s="207">
        <v>0</v>
      </c>
      <c r="DM265" s="343">
        <f t="shared" si="196"/>
        <v>0</v>
      </c>
      <c r="DN265" s="317">
        <f t="shared" si="197"/>
        <v>0</v>
      </c>
      <c r="DO265" s="317" t="s">
        <v>420</v>
      </c>
      <c r="DP265" s="317"/>
      <c r="DQ265" s="208"/>
      <c r="DR265" s="209" t="s">
        <v>262</v>
      </c>
      <c r="DS265" s="209"/>
      <c r="DT265" s="205"/>
      <c r="DU265" s="206">
        <f t="shared" si="267"/>
        <v>0</v>
      </c>
      <c r="DV265" s="206">
        <f t="shared" si="268"/>
        <v>0</v>
      </c>
      <c r="DW265" s="206">
        <f t="shared" si="269"/>
        <v>0</v>
      </c>
      <c r="DX265" s="206">
        <f t="shared" si="270"/>
        <v>0</v>
      </c>
      <c r="DY265" s="206">
        <f t="shared" si="271"/>
        <v>0</v>
      </c>
      <c r="DZ265" s="206">
        <f t="shared" si="272"/>
        <v>0</v>
      </c>
      <c r="EA265" s="206">
        <f t="shared" si="273"/>
        <v>0</v>
      </c>
      <c r="EB265" s="206">
        <f t="shared" si="274"/>
        <v>0</v>
      </c>
      <c r="EC265" s="206">
        <f t="shared" si="275"/>
        <v>0</v>
      </c>
      <c r="ED265" s="207">
        <f t="shared" si="209"/>
        <v>0</v>
      </c>
      <c r="EE265" s="303">
        <f t="shared" si="276"/>
        <v>0</v>
      </c>
      <c r="EF265" s="306"/>
      <c r="EG265" s="314"/>
      <c r="EH265" s="101"/>
    </row>
    <row r="266" spans="1:138" s="126" customFormat="1" ht="15.5" collapsed="1" x14ac:dyDescent="0.35">
      <c r="A266" s="37" t="s">
        <v>303</v>
      </c>
      <c r="B266" s="37">
        <v>12</v>
      </c>
      <c r="C266" s="38"/>
      <c r="D266" s="39"/>
      <c r="E266" s="203" t="s">
        <v>335</v>
      </c>
      <c r="F266" s="209"/>
      <c r="G266" s="209"/>
      <c r="H266" s="205"/>
      <c r="I266" s="206">
        <v>0</v>
      </c>
      <c r="J266" s="206">
        <v>0</v>
      </c>
      <c r="K266" s="206">
        <v>0</v>
      </c>
      <c r="L266" s="206">
        <v>0</v>
      </c>
      <c r="M266" s="206">
        <v>0</v>
      </c>
      <c r="N266" s="206">
        <v>0</v>
      </c>
      <c r="O266" s="206">
        <v>0</v>
      </c>
      <c r="P266" s="206">
        <v>0</v>
      </c>
      <c r="Q266" s="206">
        <v>0</v>
      </c>
      <c r="R266" s="206">
        <v>0</v>
      </c>
      <c r="S266" s="206">
        <v>0</v>
      </c>
      <c r="T266" s="206">
        <v>0</v>
      </c>
      <c r="U266" s="206">
        <v>0</v>
      </c>
      <c r="V266" s="206">
        <v>0</v>
      </c>
      <c r="W266" s="206">
        <v>0</v>
      </c>
      <c r="X266" s="206">
        <v>0</v>
      </c>
      <c r="Y266" s="206">
        <v>0</v>
      </c>
      <c r="Z266" s="206">
        <v>0</v>
      </c>
      <c r="AA266" s="206">
        <v>0</v>
      </c>
      <c r="AB266" s="206">
        <v>0</v>
      </c>
      <c r="AC266" s="206">
        <v>0</v>
      </c>
      <c r="AD266" s="206">
        <v>0</v>
      </c>
      <c r="AE266" s="206">
        <v>0</v>
      </c>
      <c r="AF266" s="206">
        <v>0</v>
      </c>
      <c r="AG266" s="206">
        <v>0</v>
      </c>
      <c r="AH266" s="206">
        <v>0</v>
      </c>
      <c r="AI266" s="206">
        <v>0</v>
      </c>
      <c r="AJ266" s="206">
        <v>0</v>
      </c>
      <c r="AK266" s="206">
        <v>0</v>
      </c>
      <c r="AL266" s="206">
        <v>0</v>
      </c>
      <c r="AM266" s="206">
        <v>0</v>
      </c>
      <c r="AN266" s="206">
        <v>0</v>
      </c>
      <c r="AO266" s="206">
        <v>0</v>
      </c>
      <c r="AP266" s="206">
        <v>0</v>
      </c>
      <c r="AQ266" s="206">
        <v>0</v>
      </c>
      <c r="AR266" s="206">
        <v>0</v>
      </c>
      <c r="AS266" s="206">
        <v>0</v>
      </c>
      <c r="AT266" s="206">
        <v>0</v>
      </c>
      <c r="AU266" s="206">
        <v>0</v>
      </c>
      <c r="AV266" s="206">
        <v>0</v>
      </c>
      <c r="AW266" s="206">
        <v>0</v>
      </c>
      <c r="AX266" s="206">
        <v>0</v>
      </c>
      <c r="AY266" s="206">
        <v>0</v>
      </c>
      <c r="AZ266" s="206">
        <v>0</v>
      </c>
      <c r="BA266" s="206">
        <v>0</v>
      </c>
      <c r="BB266" s="206">
        <v>0</v>
      </c>
      <c r="BC266" s="206">
        <v>0</v>
      </c>
      <c r="BD266" s="206">
        <v>0</v>
      </c>
      <c r="BE266" s="206">
        <v>0</v>
      </c>
      <c r="BF266" s="206">
        <v>0</v>
      </c>
      <c r="BG266" s="206">
        <v>0</v>
      </c>
      <c r="BH266" s="206">
        <v>0</v>
      </c>
      <c r="BI266" s="206">
        <v>0</v>
      </c>
      <c r="BJ266" s="206">
        <v>0</v>
      </c>
      <c r="BK266" s="206">
        <v>0</v>
      </c>
      <c r="BL266" s="206">
        <v>0</v>
      </c>
      <c r="BM266" s="206">
        <v>0</v>
      </c>
      <c r="BN266" s="206">
        <v>0</v>
      </c>
      <c r="BO266" s="206">
        <v>0</v>
      </c>
      <c r="BP266" s="206">
        <v>0</v>
      </c>
      <c r="BQ266" s="206">
        <v>0</v>
      </c>
      <c r="BR266" s="206">
        <v>0</v>
      </c>
      <c r="BS266" s="206">
        <v>0</v>
      </c>
      <c r="BT266" s="206">
        <v>0</v>
      </c>
      <c r="BU266" s="206">
        <v>0</v>
      </c>
      <c r="BV266" s="206">
        <v>0</v>
      </c>
      <c r="BW266" s="206">
        <v>0</v>
      </c>
      <c r="BX266" s="206">
        <v>0</v>
      </c>
      <c r="BY266" s="206">
        <v>0</v>
      </c>
      <c r="BZ266" s="206">
        <v>0</v>
      </c>
      <c r="CA266" s="206">
        <v>0</v>
      </c>
      <c r="CB266" s="206">
        <v>0</v>
      </c>
      <c r="CC266" s="206">
        <v>0</v>
      </c>
      <c r="CD266" s="206">
        <v>0</v>
      </c>
      <c r="CE266" s="206">
        <v>0</v>
      </c>
      <c r="CF266" s="206">
        <v>0</v>
      </c>
      <c r="CG266" s="206">
        <v>0</v>
      </c>
      <c r="CH266" s="206">
        <v>0</v>
      </c>
      <c r="CI266" s="206">
        <v>0</v>
      </c>
      <c r="CJ266" s="206">
        <v>0</v>
      </c>
      <c r="CK266" s="206">
        <v>0</v>
      </c>
      <c r="CL266" s="206">
        <v>0</v>
      </c>
      <c r="CM266" s="206">
        <v>0</v>
      </c>
      <c r="CN266" s="206">
        <v>0</v>
      </c>
      <c r="CO266" s="206">
        <v>0</v>
      </c>
      <c r="CP266" s="206">
        <v>0</v>
      </c>
      <c r="CQ266" s="206">
        <v>0</v>
      </c>
      <c r="CR266" s="206">
        <v>0</v>
      </c>
      <c r="CS266" s="206">
        <v>0</v>
      </c>
      <c r="CT266" s="206">
        <v>0</v>
      </c>
      <c r="CU266" s="206">
        <v>0</v>
      </c>
      <c r="CV266" s="206">
        <v>0</v>
      </c>
      <c r="CW266" s="206">
        <v>0</v>
      </c>
      <c r="CX266" s="206">
        <v>0</v>
      </c>
      <c r="CY266" s="206">
        <v>0</v>
      </c>
      <c r="CZ266" s="206">
        <v>0</v>
      </c>
      <c r="DA266" s="206">
        <v>0</v>
      </c>
      <c r="DB266" s="206">
        <v>0</v>
      </c>
      <c r="DC266" s="206">
        <v>0</v>
      </c>
      <c r="DD266" s="206">
        <v>0</v>
      </c>
      <c r="DE266" s="206">
        <v>0</v>
      </c>
      <c r="DF266" s="206">
        <v>0</v>
      </c>
      <c r="DG266" s="206">
        <v>0</v>
      </c>
      <c r="DH266" s="206">
        <v>0</v>
      </c>
      <c r="DI266" s="206">
        <v>0</v>
      </c>
      <c r="DJ266" s="206">
        <v>0</v>
      </c>
      <c r="DK266" s="206">
        <v>0</v>
      </c>
      <c r="DL266" s="207">
        <v>0</v>
      </c>
      <c r="DM266" s="343">
        <f t="shared" si="196"/>
        <v>0</v>
      </c>
      <c r="DN266" s="317">
        <f t="shared" si="197"/>
        <v>0</v>
      </c>
      <c r="DO266" s="317"/>
      <c r="DP266" s="317"/>
      <c r="DQ266" s="290" t="s">
        <v>479</v>
      </c>
      <c r="DR266" s="209"/>
      <c r="DS266" s="209"/>
      <c r="DT266" s="205"/>
      <c r="DU266" s="206">
        <f t="shared" si="267"/>
        <v>0</v>
      </c>
      <c r="DV266" s="206">
        <f t="shared" si="268"/>
        <v>0</v>
      </c>
      <c r="DW266" s="206">
        <f t="shared" si="269"/>
        <v>0</v>
      </c>
      <c r="DX266" s="206">
        <f t="shared" si="270"/>
        <v>0</v>
      </c>
      <c r="DY266" s="206">
        <f t="shared" si="271"/>
        <v>0</v>
      </c>
      <c r="DZ266" s="206">
        <f t="shared" si="272"/>
        <v>0</v>
      </c>
      <c r="EA266" s="206">
        <f t="shared" si="273"/>
        <v>0</v>
      </c>
      <c r="EB266" s="206">
        <f t="shared" si="274"/>
        <v>0</v>
      </c>
      <c r="EC266" s="206">
        <f t="shared" si="275"/>
        <v>0</v>
      </c>
      <c r="ED266" s="207">
        <f t="shared" si="209"/>
        <v>0</v>
      </c>
      <c r="EE266" s="303">
        <f t="shared" si="276"/>
        <v>0</v>
      </c>
      <c r="EF266" s="306"/>
      <c r="EG266" s="314"/>
      <c r="EH266" s="101"/>
    </row>
    <row r="267" spans="1:138" s="126" customFormat="1" ht="15.5" x14ac:dyDescent="0.35">
      <c r="A267" s="37" t="s">
        <v>303</v>
      </c>
      <c r="B267" s="37">
        <v>13</v>
      </c>
      <c r="C267" s="38"/>
      <c r="D267" s="39"/>
      <c r="E267" s="203" t="s">
        <v>336</v>
      </c>
      <c r="F267" s="209"/>
      <c r="G267" s="209"/>
      <c r="H267" s="205"/>
      <c r="I267" s="206">
        <v>0</v>
      </c>
      <c r="J267" s="206">
        <v>0</v>
      </c>
      <c r="K267" s="206">
        <v>0</v>
      </c>
      <c r="L267" s="206">
        <v>0</v>
      </c>
      <c r="M267" s="206">
        <v>0</v>
      </c>
      <c r="N267" s="206">
        <v>0</v>
      </c>
      <c r="O267" s="206">
        <v>0</v>
      </c>
      <c r="P267" s="206">
        <v>0</v>
      </c>
      <c r="Q267" s="206">
        <v>0</v>
      </c>
      <c r="R267" s="206">
        <v>0</v>
      </c>
      <c r="S267" s="206">
        <v>0</v>
      </c>
      <c r="T267" s="206">
        <v>0</v>
      </c>
      <c r="U267" s="206">
        <v>0</v>
      </c>
      <c r="V267" s="206">
        <v>0</v>
      </c>
      <c r="W267" s="206">
        <v>0</v>
      </c>
      <c r="X267" s="206">
        <v>0</v>
      </c>
      <c r="Y267" s="206">
        <v>0</v>
      </c>
      <c r="Z267" s="206">
        <v>0</v>
      </c>
      <c r="AA267" s="206">
        <v>0</v>
      </c>
      <c r="AB267" s="206">
        <v>0</v>
      </c>
      <c r="AC267" s="206">
        <v>0</v>
      </c>
      <c r="AD267" s="206">
        <v>0</v>
      </c>
      <c r="AE267" s="206">
        <v>0</v>
      </c>
      <c r="AF267" s="206">
        <v>0</v>
      </c>
      <c r="AG267" s="206">
        <v>0</v>
      </c>
      <c r="AH267" s="206">
        <v>0</v>
      </c>
      <c r="AI267" s="206">
        <v>0</v>
      </c>
      <c r="AJ267" s="206">
        <v>0</v>
      </c>
      <c r="AK267" s="206">
        <v>0</v>
      </c>
      <c r="AL267" s="206">
        <v>0</v>
      </c>
      <c r="AM267" s="206">
        <v>0</v>
      </c>
      <c r="AN267" s="206">
        <v>0</v>
      </c>
      <c r="AO267" s="206">
        <v>0</v>
      </c>
      <c r="AP267" s="206">
        <v>0</v>
      </c>
      <c r="AQ267" s="206">
        <v>0</v>
      </c>
      <c r="AR267" s="206">
        <v>0</v>
      </c>
      <c r="AS267" s="206">
        <v>0</v>
      </c>
      <c r="AT267" s="206">
        <v>0</v>
      </c>
      <c r="AU267" s="206">
        <v>0</v>
      </c>
      <c r="AV267" s="206">
        <v>0</v>
      </c>
      <c r="AW267" s="206">
        <v>0</v>
      </c>
      <c r="AX267" s="206">
        <v>0</v>
      </c>
      <c r="AY267" s="206">
        <v>0</v>
      </c>
      <c r="AZ267" s="206">
        <v>0</v>
      </c>
      <c r="BA267" s="206">
        <v>0</v>
      </c>
      <c r="BB267" s="206">
        <v>0</v>
      </c>
      <c r="BC267" s="206">
        <v>0</v>
      </c>
      <c r="BD267" s="206">
        <v>0</v>
      </c>
      <c r="BE267" s="206">
        <v>0</v>
      </c>
      <c r="BF267" s="206">
        <v>0</v>
      </c>
      <c r="BG267" s="206">
        <v>0</v>
      </c>
      <c r="BH267" s="206">
        <v>0</v>
      </c>
      <c r="BI267" s="206">
        <v>0</v>
      </c>
      <c r="BJ267" s="206">
        <v>0</v>
      </c>
      <c r="BK267" s="206">
        <v>0</v>
      </c>
      <c r="BL267" s="206">
        <v>0</v>
      </c>
      <c r="BM267" s="206">
        <v>0</v>
      </c>
      <c r="BN267" s="206">
        <v>0</v>
      </c>
      <c r="BO267" s="206">
        <v>0</v>
      </c>
      <c r="BP267" s="206">
        <v>0</v>
      </c>
      <c r="BQ267" s="206">
        <v>0</v>
      </c>
      <c r="BR267" s="206">
        <v>0</v>
      </c>
      <c r="BS267" s="206">
        <v>0</v>
      </c>
      <c r="BT267" s="206">
        <v>0</v>
      </c>
      <c r="BU267" s="206">
        <v>0</v>
      </c>
      <c r="BV267" s="206">
        <v>0</v>
      </c>
      <c r="BW267" s="206">
        <v>0</v>
      </c>
      <c r="BX267" s="206">
        <v>0</v>
      </c>
      <c r="BY267" s="206">
        <v>0</v>
      </c>
      <c r="BZ267" s="206">
        <v>0</v>
      </c>
      <c r="CA267" s="206">
        <v>0</v>
      </c>
      <c r="CB267" s="206">
        <v>0</v>
      </c>
      <c r="CC267" s="206">
        <v>0</v>
      </c>
      <c r="CD267" s="206">
        <v>0</v>
      </c>
      <c r="CE267" s="206">
        <v>0</v>
      </c>
      <c r="CF267" s="206">
        <v>0</v>
      </c>
      <c r="CG267" s="206">
        <v>0</v>
      </c>
      <c r="CH267" s="206">
        <v>0</v>
      </c>
      <c r="CI267" s="206">
        <v>0</v>
      </c>
      <c r="CJ267" s="206">
        <v>0</v>
      </c>
      <c r="CK267" s="206">
        <v>0</v>
      </c>
      <c r="CL267" s="206">
        <v>0</v>
      </c>
      <c r="CM267" s="206">
        <v>0</v>
      </c>
      <c r="CN267" s="206">
        <v>0</v>
      </c>
      <c r="CO267" s="206">
        <v>0</v>
      </c>
      <c r="CP267" s="206">
        <v>0</v>
      </c>
      <c r="CQ267" s="206">
        <v>0</v>
      </c>
      <c r="CR267" s="206">
        <v>0</v>
      </c>
      <c r="CS267" s="206">
        <v>0</v>
      </c>
      <c r="CT267" s="206">
        <v>0</v>
      </c>
      <c r="CU267" s="206">
        <v>0</v>
      </c>
      <c r="CV267" s="206">
        <v>0</v>
      </c>
      <c r="CW267" s="206">
        <v>0</v>
      </c>
      <c r="CX267" s="206">
        <v>0</v>
      </c>
      <c r="CY267" s="206">
        <v>0</v>
      </c>
      <c r="CZ267" s="206">
        <v>0</v>
      </c>
      <c r="DA267" s="206">
        <v>0</v>
      </c>
      <c r="DB267" s="206">
        <v>0</v>
      </c>
      <c r="DC267" s="206">
        <v>0</v>
      </c>
      <c r="DD267" s="206">
        <v>0</v>
      </c>
      <c r="DE267" s="206">
        <v>0</v>
      </c>
      <c r="DF267" s="206">
        <v>0</v>
      </c>
      <c r="DG267" s="206">
        <v>0</v>
      </c>
      <c r="DH267" s="206">
        <v>0</v>
      </c>
      <c r="DI267" s="206">
        <v>0</v>
      </c>
      <c r="DJ267" s="232">
        <v>0</v>
      </c>
      <c r="DK267" s="206">
        <v>0</v>
      </c>
      <c r="DL267" s="207">
        <v>0</v>
      </c>
      <c r="DM267" s="343">
        <f t="shared" si="196"/>
        <v>0</v>
      </c>
      <c r="DN267" s="317">
        <f t="shared" si="197"/>
        <v>0</v>
      </c>
      <c r="DO267" s="317"/>
      <c r="DP267" s="317"/>
      <c r="DQ267" s="290" t="s">
        <v>480</v>
      </c>
      <c r="DR267" s="209"/>
      <c r="DS267" s="209"/>
      <c r="DT267" s="205"/>
      <c r="DU267" s="206">
        <f t="shared" si="267"/>
        <v>0</v>
      </c>
      <c r="DV267" s="206">
        <f t="shared" si="268"/>
        <v>0</v>
      </c>
      <c r="DW267" s="206">
        <f t="shared" si="269"/>
        <v>0</v>
      </c>
      <c r="DX267" s="206">
        <f t="shared" si="270"/>
        <v>0</v>
      </c>
      <c r="DY267" s="206">
        <f t="shared" si="271"/>
        <v>0</v>
      </c>
      <c r="DZ267" s="206">
        <f t="shared" si="272"/>
        <v>0</v>
      </c>
      <c r="EA267" s="206">
        <f t="shared" si="273"/>
        <v>0</v>
      </c>
      <c r="EB267" s="206">
        <f t="shared" si="274"/>
        <v>0</v>
      </c>
      <c r="EC267" s="206">
        <f t="shared" si="275"/>
        <v>0</v>
      </c>
      <c r="ED267" s="207">
        <f t="shared" si="209"/>
        <v>0</v>
      </c>
      <c r="EE267" s="303">
        <f t="shared" si="276"/>
        <v>0</v>
      </c>
      <c r="EF267" s="306"/>
      <c r="EG267" s="314"/>
      <c r="EH267" s="101"/>
    </row>
    <row r="268" spans="1:138" s="126" customFormat="1" ht="15.5" x14ac:dyDescent="0.35">
      <c r="A268" s="37" t="s">
        <v>303</v>
      </c>
      <c r="B268" s="37">
        <v>14</v>
      </c>
      <c r="C268" s="38"/>
      <c r="D268" s="39"/>
      <c r="E268" s="203" t="s">
        <v>337</v>
      </c>
      <c r="F268" s="209"/>
      <c r="G268" s="209"/>
      <c r="H268" s="205"/>
      <c r="I268" s="206">
        <v>0</v>
      </c>
      <c r="J268" s="206">
        <v>0</v>
      </c>
      <c r="K268" s="206">
        <v>0</v>
      </c>
      <c r="L268" s="206">
        <v>0</v>
      </c>
      <c r="M268" s="206">
        <v>0</v>
      </c>
      <c r="N268" s="206">
        <v>0</v>
      </c>
      <c r="O268" s="206">
        <v>0</v>
      </c>
      <c r="P268" s="206">
        <v>0</v>
      </c>
      <c r="Q268" s="206">
        <v>0</v>
      </c>
      <c r="R268" s="206">
        <v>0</v>
      </c>
      <c r="S268" s="206">
        <v>0</v>
      </c>
      <c r="T268" s="206">
        <v>0</v>
      </c>
      <c r="U268" s="206">
        <v>0</v>
      </c>
      <c r="V268" s="206">
        <v>0</v>
      </c>
      <c r="W268" s="206">
        <v>0</v>
      </c>
      <c r="X268" s="206">
        <v>0</v>
      </c>
      <c r="Y268" s="206">
        <v>0</v>
      </c>
      <c r="Z268" s="206">
        <v>0</v>
      </c>
      <c r="AA268" s="206">
        <v>0</v>
      </c>
      <c r="AB268" s="206">
        <v>0</v>
      </c>
      <c r="AC268" s="206">
        <v>0</v>
      </c>
      <c r="AD268" s="206">
        <v>0</v>
      </c>
      <c r="AE268" s="206">
        <v>0</v>
      </c>
      <c r="AF268" s="206">
        <v>0</v>
      </c>
      <c r="AG268" s="206">
        <v>0</v>
      </c>
      <c r="AH268" s="206">
        <v>0</v>
      </c>
      <c r="AI268" s="206">
        <v>0</v>
      </c>
      <c r="AJ268" s="206">
        <v>0</v>
      </c>
      <c r="AK268" s="206">
        <v>0</v>
      </c>
      <c r="AL268" s="206">
        <v>0</v>
      </c>
      <c r="AM268" s="206">
        <v>0</v>
      </c>
      <c r="AN268" s="206">
        <v>0</v>
      </c>
      <c r="AO268" s="206">
        <v>0</v>
      </c>
      <c r="AP268" s="206">
        <v>0</v>
      </c>
      <c r="AQ268" s="206">
        <v>0</v>
      </c>
      <c r="AR268" s="206">
        <v>0</v>
      </c>
      <c r="AS268" s="206">
        <v>0</v>
      </c>
      <c r="AT268" s="206">
        <v>0</v>
      </c>
      <c r="AU268" s="206">
        <v>0</v>
      </c>
      <c r="AV268" s="206">
        <v>0</v>
      </c>
      <c r="AW268" s="206">
        <v>0</v>
      </c>
      <c r="AX268" s="206">
        <v>0</v>
      </c>
      <c r="AY268" s="206">
        <v>0</v>
      </c>
      <c r="AZ268" s="206">
        <v>0</v>
      </c>
      <c r="BA268" s="206">
        <v>0</v>
      </c>
      <c r="BB268" s="206">
        <v>0</v>
      </c>
      <c r="BC268" s="206">
        <v>0</v>
      </c>
      <c r="BD268" s="206">
        <v>0</v>
      </c>
      <c r="BE268" s="206">
        <v>0</v>
      </c>
      <c r="BF268" s="206">
        <v>0</v>
      </c>
      <c r="BG268" s="206">
        <v>0</v>
      </c>
      <c r="BH268" s="206">
        <v>0</v>
      </c>
      <c r="BI268" s="206">
        <v>0</v>
      </c>
      <c r="BJ268" s="206">
        <v>0</v>
      </c>
      <c r="BK268" s="206">
        <v>0</v>
      </c>
      <c r="BL268" s="206">
        <v>0</v>
      </c>
      <c r="BM268" s="206">
        <v>0</v>
      </c>
      <c r="BN268" s="206">
        <v>0</v>
      </c>
      <c r="BO268" s="206">
        <v>0</v>
      </c>
      <c r="BP268" s="206">
        <v>0</v>
      </c>
      <c r="BQ268" s="206">
        <v>0</v>
      </c>
      <c r="BR268" s="206">
        <v>0</v>
      </c>
      <c r="BS268" s="206">
        <v>0</v>
      </c>
      <c r="BT268" s="206">
        <v>0</v>
      </c>
      <c r="BU268" s="206">
        <v>0</v>
      </c>
      <c r="BV268" s="206">
        <v>0</v>
      </c>
      <c r="BW268" s="206">
        <v>0</v>
      </c>
      <c r="BX268" s="206">
        <v>0</v>
      </c>
      <c r="BY268" s="206">
        <v>0</v>
      </c>
      <c r="BZ268" s="206">
        <v>0</v>
      </c>
      <c r="CA268" s="206">
        <v>0</v>
      </c>
      <c r="CB268" s="206">
        <v>0</v>
      </c>
      <c r="CC268" s="206">
        <v>0</v>
      </c>
      <c r="CD268" s="206">
        <v>0</v>
      </c>
      <c r="CE268" s="206">
        <v>0</v>
      </c>
      <c r="CF268" s="206">
        <v>0</v>
      </c>
      <c r="CG268" s="206">
        <v>0</v>
      </c>
      <c r="CH268" s="206">
        <v>0</v>
      </c>
      <c r="CI268" s="206">
        <v>0</v>
      </c>
      <c r="CJ268" s="206">
        <v>0</v>
      </c>
      <c r="CK268" s="206">
        <v>0</v>
      </c>
      <c r="CL268" s="206">
        <v>0</v>
      </c>
      <c r="CM268" s="206">
        <v>0</v>
      </c>
      <c r="CN268" s="206">
        <v>0</v>
      </c>
      <c r="CO268" s="206">
        <v>0</v>
      </c>
      <c r="CP268" s="206">
        <v>0</v>
      </c>
      <c r="CQ268" s="206">
        <v>0</v>
      </c>
      <c r="CR268" s="206">
        <v>0</v>
      </c>
      <c r="CS268" s="206">
        <v>0</v>
      </c>
      <c r="CT268" s="206">
        <v>0</v>
      </c>
      <c r="CU268" s="206">
        <v>0</v>
      </c>
      <c r="CV268" s="206">
        <v>0</v>
      </c>
      <c r="CW268" s="206">
        <v>0</v>
      </c>
      <c r="CX268" s="206">
        <v>0</v>
      </c>
      <c r="CY268" s="206">
        <v>0</v>
      </c>
      <c r="CZ268" s="206">
        <v>0</v>
      </c>
      <c r="DA268" s="206">
        <v>0</v>
      </c>
      <c r="DB268" s="206">
        <v>0</v>
      </c>
      <c r="DC268" s="206">
        <v>0</v>
      </c>
      <c r="DD268" s="206">
        <v>0</v>
      </c>
      <c r="DE268" s="206">
        <v>0</v>
      </c>
      <c r="DF268" s="206">
        <v>0</v>
      </c>
      <c r="DG268" s="206">
        <v>0</v>
      </c>
      <c r="DH268" s="206">
        <v>0</v>
      </c>
      <c r="DI268" s="206">
        <v>0</v>
      </c>
      <c r="DJ268" s="206">
        <v>0</v>
      </c>
      <c r="DK268" s="206">
        <v>0</v>
      </c>
      <c r="DL268" s="207">
        <v>0</v>
      </c>
      <c r="DM268" s="343">
        <f t="shared" si="196"/>
        <v>0</v>
      </c>
      <c r="DN268" s="317">
        <f t="shared" si="197"/>
        <v>0</v>
      </c>
      <c r="DO268" s="317"/>
      <c r="DP268" s="317"/>
      <c r="DQ268" s="203" t="s">
        <v>337</v>
      </c>
      <c r="DR268" s="209"/>
      <c r="DS268" s="209"/>
      <c r="DT268" s="205"/>
      <c r="DU268" s="206"/>
      <c r="DV268" s="206"/>
      <c r="DW268" s="206"/>
      <c r="DX268" s="206"/>
      <c r="DY268" s="206"/>
      <c r="DZ268" s="206"/>
      <c r="EA268" s="206"/>
      <c r="EB268" s="206"/>
      <c r="EC268" s="206"/>
      <c r="ED268" s="207">
        <f t="shared" si="209"/>
        <v>0</v>
      </c>
      <c r="EE268" s="303">
        <f t="shared" si="276"/>
        <v>0</v>
      </c>
      <c r="EF268" s="306"/>
      <c r="EG268" s="314"/>
      <c r="EH268" s="101"/>
    </row>
    <row r="269" spans="1:138" s="126" customFormat="1" ht="15.5" x14ac:dyDescent="0.35">
      <c r="A269" s="37" t="s">
        <v>303</v>
      </c>
      <c r="B269" s="37">
        <v>14</v>
      </c>
      <c r="C269" s="38">
        <v>14.1</v>
      </c>
      <c r="D269" s="39"/>
      <c r="E269" s="244"/>
      <c r="F269" s="209" t="s">
        <v>24</v>
      </c>
      <c r="G269" s="209"/>
      <c r="H269" s="205"/>
      <c r="I269" s="206">
        <v>0</v>
      </c>
      <c r="J269" s="206">
        <v>0</v>
      </c>
      <c r="K269" s="206">
        <v>0</v>
      </c>
      <c r="L269" s="206">
        <v>-101424.99822222222</v>
      </c>
      <c r="M269" s="206">
        <v>0</v>
      </c>
      <c r="N269" s="206">
        <v>0</v>
      </c>
      <c r="O269" s="206">
        <v>0</v>
      </c>
      <c r="P269" s="206">
        <v>0</v>
      </c>
      <c r="Q269" s="206">
        <v>0</v>
      </c>
      <c r="R269" s="206">
        <v>0</v>
      </c>
      <c r="S269" s="206">
        <v>-101422.02355555556</v>
      </c>
      <c r="T269" s="206">
        <v>0</v>
      </c>
      <c r="U269" s="206">
        <v>0</v>
      </c>
      <c r="V269" s="206">
        <v>0</v>
      </c>
      <c r="W269" s="206">
        <v>0</v>
      </c>
      <c r="X269" s="206">
        <v>0</v>
      </c>
      <c r="Y269" s="206">
        <v>0</v>
      </c>
      <c r="Z269" s="206">
        <v>0</v>
      </c>
      <c r="AA269" s="206">
        <v>0</v>
      </c>
      <c r="AB269" s="206">
        <v>0</v>
      </c>
      <c r="AC269" s="206">
        <v>0</v>
      </c>
      <c r="AD269" s="206">
        <v>0</v>
      </c>
      <c r="AE269" s="206">
        <v>0</v>
      </c>
      <c r="AF269" s="206">
        <v>0</v>
      </c>
      <c r="AG269" s="206">
        <v>0</v>
      </c>
      <c r="AH269" s="206">
        <v>0</v>
      </c>
      <c r="AI269" s="206">
        <v>0</v>
      </c>
      <c r="AJ269" s="206">
        <v>0</v>
      </c>
      <c r="AK269" s="206">
        <v>0</v>
      </c>
      <c r="AL269" s="206">
        <v>0</v>
      </c>
      <c r="AM269" s="206">
        <v>0</v>
      </c>
      <c r="AN269" s="206">
        <v>0</v>
      </c>
      <c r="AO269" s="206">
        <v>0</v>
      </c>
      <c r="AP269" s="206">
        <v>0</v>
      </c>
      <c r="AQ269" s="206">
        <v>0</v>
      </c>
      <c r="AR269" s="206">
        <v>0</v>
      </c>
      <c r="AS269" s="206">
        <v>0</v>
      </c>
      <c r="AT269" s="206">
        <v>0</v>
      </c>
      <c r="AU269" s="206">
        <v>0</v>
      </c>
      <c r="AV269" s="206">
        <v>0</v>
      </c>
      <c r="AW269" s="206">
        <v>0</v>
      </c>
      <c r="AX269" s="206">
        <v>0</v>
      </c>
      <c r="AY269" s="206">
        <v>0</v>
      </c>
      <c r="AZ269" s="206">
        <v>0</v>
      </c>
      <c r="BA269" s="206">
        <v>0</v>
      </c>
      <c r="BB269" s="206">
        <v>0</v>
      </c>
      <c r="BC269" s="206">
        <v>0</v>
      </c>
      <c r="BD269" s="206">
        <v>0</v>
      </c>
      <c r="BE269" s="206">
        <v>0</v>
      </c>
      <c r="BF269" s="206">
        <v>0</v>
      </c>
      <c r="BG269" s="206">
        <v>0</v>
      </c>
      <c r="BH269" s="206">
        <v>0</v>
      </c>
      <c r="BI269" s="206">
        <v>0</v>
      </c>
      <c r="BJ269" s="206">
        <v>0</v>
      </c>
      <c r="BK269" s="206">
        <v>0</v>
      </c>
      <c r="BL269" s="206">
        <v>0</v>
      </c>
      <c r="BM269" s="206">
        <v>0</v>
      </c>
      <c r="BN269" s="206">
        <v>0</v>
      </c>
      <c r="BO269" s="206">
        <v>0</v>
      </c>
      <c r="BP269" s="206">
        <v>0</v>
      </c>
      <c r="BQ269" s="206">
        <v>0</v>
      </c>
      <c r="BR269" s="206">
        <v>0</v>
      </c>
      <c r="BS269" s="206">
        <v>0</v>
      </c>
      <c r="BT269" s="206">
        <v>0</v>
      </c>
      <c r="BU269" s="206">
        <v>0</v>
      </c>
      <c r="BV269" s="206">
        <v>0</v>
      </c>
      <c r="BW269" s="206">
        <v>0</v>
      </c>
      <c r="BX269" s="206">
        <v>0</v>
      </c>
      <c r="BY269" s="206">
        <v>0</v>
      </c>
      <c r="BZ269" s="206">
        <v>0</v>
      </c>
      <c r="CA269" s="206">
        <v>0</v>
      </c>
      <c r="CB269" s="206">
        <v>0</v>
      </c>
      <c r="CC269" s="206">
        <v>0</v>
      </c>
      <c r="CD269" s="206">
        <v>0</v>
      </c>
      <c r="CE269" s="206">
        <v>0</v>
      </c>
      <c r="CF269" s="206">
        <v>0</v>
      </c>
      <c r="CG269" s="206">
        <v>0</v>
      </c>
      <c r="CH269" s="206">
        <v>0</v>
      </c>
      <c r="CI269" s="206">
        <v>0</v>
      </c>
      <c r="CJ269" s="206">
        <v>0</v>
      </c>
      <c r="CK269" s="206">
        <v>0</v>
      </c>
      <c r="CL269" s="206">
        <v>0</v>
      </c>
      <c r="CM269" s="206">
        <v>0</v>
      </c>
      <c r="CN269" s="206">
        <v>0</v>
      </c>
      <c r="CO269" s="206">
        <v>0</v>
      </c>
      <c r="CP269" s="206">
        <v>0</v>
      </c>
      <c r="CQ269" s="206">
        <v>0</v>
      </c>
      <c r="CR269" s="206">
        <v>0</v>
      </c>
      <c r="CS269" s="206">
        <v>0</v>
      </c>
      <c r="CT269" s="206">
        <v>0</v>
      </c>
      <c r="CU269" s="206">
        <v>0</v>
      </c>
      <c r="CV269" s="206">
        <v>0</v>
      </c>
      <c r="CW269" s="206">
        <v>0</v>
      </c>
      <c r="CX269" s="206">
        <v>0</v>
      </c>
      <c r="CY269" s="206">
        <v>0</v>
      </c>
      <c r="CZ269" s="206">
        <v>0</v>
      </c>
      <c r="DA269" s="206">
        <v>0</v>
      </c>
      <c r="DB269" s="206">
        <v>0</v>
      </c>
      <c r="DC269" s="206">
        <v>0</v>
      </c>
      <c r="DD269" s="206">
        <v>0</v>
      </c>
      <c r="DE269" s="206">
        <v>0</v>
      </c>
      <c r="DF269" s="206">
        <v>0</v>
      </c>
      <c r="DG269" s="206">
        <v>0</v>
      </c>
      <c r="DH269" s="206">
        <v>0</v>
      </c>
      <c r="DI269" s="206">
        <v>0</v>
      </c>
      <c r="DJ269" s="232">
        <v>0</v>
      </c>
      <c r="DK269" s="206">
        <v>0</v>
      </c>
      <c r="DL269" s="207">
        <v>-202847.02177777776</v>
      </c>
      <c r="DM269" s="343">
        <f t="shared" si="196"/>
        <v>-202847.02177777776</v>
      </c>
      <c r="DN269" s="317">
        <f t="shared" si="197"/>
        <v>-101424.99822222222</v>
      </c>
      <c r="DO269" s="317" t="s">
        <v>419</v>
      </c>
      <c r="DP269" s="317" t="s">
        <v>435</v>
      </c>
      <c r="DQ269" s="244"/>
      <c r="DR269" s="209" t="s">
        <v>24</v>
      </c>
      <c r="DS269" s="209"/>
      <c r="DT269" s="205"/>
      <c r="DU269" s="206">
        <f t="shared" ref="DU269:DU277" si="277">I269/$DQ$4</f>
        <v>0</v>
      </c>
      <c r="DV269" s="206">
        <f t="shared" ref="DV269:DV277" si="278">SUM(J269:O269)/$DQ$4</f>
        <v>-101.42499822222221</v>
      </c>
      <c r="DW269" s="206">
        <f t="shared" ref="DW269:DW277" si="279">SUM(P269:AL269)/$DQ$4</f>
        <v>-101.42202355555555</v>
      </c>
      <c r="DX269" s="206">
        <f t="shared" ref="DX269:DX277" si="280">SUM(AM269:CT269)/$DQ$4</f>
        <v>0</v>
      </c>
      <c r="DY269" s="206">
        <f t="shared" ref="DY269:DY277" si="281">SUM(CU269:CY269)/$DQ$4</f>
        <v>0</v>
      </c>
      <c r="DZ269" s="206">
        <f t="shared" ref="DZ269:DZ277" si="282">SUM(CZ269:DE269)/$DQ$4</f>
        <v>0</v>
      </c>
      <c r="EA269" s="206">
        <f t="shared" ref="EA269:EA277" si="283">SUM(DF269:DG269)/$DQ$4</f>
        <v>0</v>
      </c>
      <c r="EB269" s="206">
        <f t="shared" ref="EB269:EB277" si="284">SUM(DH269:DI269)/$DQ$4</f>
        <v>0</v>
      </c>
      <c r="EC269" s="206">
        <f t="shared" ref="EC269:EC277" si="285">SUM(DJ269:DK269)/$DQ$4</f>
        <v>0</v>
      </c>
      <c r="ED269" s="207">
        <f t="shared" si="209"/>
        <v>-202.84702177777777</v>
      </c>
      <c r="EE269" s="303">
        <f t="shared" si="276"/>
        <v>0</v>
      </c>
      <c r="EF269" s="306"/>
      <c r="EG269" s="314"/>
      <c r="EH269" s="101"/>
    </row>
    <row r="270" spans="1:138" s="126" customFormat="1" ht="15.5" x14ac:dyDescent="0.35">
      <c r="A270" s="37" t="s">
        <v>303</v>
      </c>
      <c r="B270" s="37">
        <v>14</v>
      </c>
      <c r="C270" s="38">
        <v>14.2</v>
      </c>
      <c r="D270" s="39"/>
      <c r="E270" s="244"/>
      <c r="F270" s="209" t="s">
        <v>338</v>
      </c>
      <c r="G270" s="209"/>
      <c r="H270" s="205"/>
      <c r="I270" s="206">
        <v>0</v>
      </c>
      <c r="J270" s="206">
        <v>0</v>
      </c>
      <c r="K270" s="206">
        <v>0</v>
      </c>
      <c r="L270" s="206">
        <v>0</v>
      </c>
      <c r="M270" s="206">
        <v>0</v>
      </c>
      <c r="N270" s="206">
        <v>0</v>
      </c>
      <c r="O270" s="206">
        <v>0</v>
      </c>
      <c r="P270" s="206">
        <v>0</v>
      </c>
      <c r="Q270" s="206">
        <v>0</v>
      </c>
      <c r="R270" s="206">
        <v>0</v>
      </c>
      <c r="S270" s="206">
        <v>0</v>
      </c>
      <c r="T270" s="206">
        <v>0</v>
      </c>
      <c r="U270" s="206">
        <v>0</v>
      </c>
      <c r="V270" s="206">
        <v>0</v>
      </c>
      <c r="W270" s="206">
        <v>0</v>
      </c>
      <c r="X270" s="206">
        <v>0</v>
      </c>
      <c r="Y270" s="206">
        <v>0</v>
      </c>
      <c r="Z270" s="206">
        <v>0</v>
      </c>
      <c r="AA270" s="206">
        <v>0</v>
      </c>
      <c r="AB270" s="206">
        <v>0</v>
      </c>
      <c r="AC270" s="206">
        <v>0</v>
      </c>
      <c r="AD270" s="206">
        <v>0</v>
      </c>
      <c r="AE270" s="206">
        <v>0</v>
      </c>
      <c r="AF270" s="206">
        <v>0</v>
      </c>
      <c r="AG270" s="206">
        <v>0</v>
      </c>
      <c r="AH270" s="206">
        <v>0</v>
      </c>
      <c r="AI270" s="206">
        <v>0</v>
      </c>
      <c r="AJ270" s="206">
        <v>0</v>
      </c>
      <c r="AK270" s="206">
        <v>0</v>
      </c>
      <c r="AL270" s="206">
        <v>0</v>
      </c>
      <c r="AM270" s="206">
        <v>0</v>
      </c>
      <c r="AN270" s="206">
        <v>0</v>
      </c>
      <c r="AO270" s="206">
        <v>0</v>
      </c>
      <c r="AP270" s="206">
        <v>0</v>
      </c>
      <c r="AQ270" s="206">
        <v>0</v>
      </c>
      <c r="AR270" s="206">
        <v>0</v>
      </c>
      <c r="AS270" s="206">
        <v>0</v>
      </c>
      <c r="AT270" s="206">
        <v>0</v>
      </c>
      <c r="AU270" s="206">
        <v>0</v>
      </c>
      <c r="AV270" s="206">
        <v>0</v>
      </c>
      <c r="AW270" s="206">
        <v>0</v>
      </c>
      <c r="AX270" s="206">
        <v>0</v>
      </c>
      <c r="AY270" s="206">
        <v>0</v>
      </c>
      <c r="AZ270" s="206">
        <v>0</v>
      </c>
      <c r="BA270" s="206">
        <v>0</v>
      </c>
      <c r="BB270" s="206">
        <v>0</v>
      </c>
      <c r="BC270" s="206">
        <v>0</v>
      </c>
      <c r="BD270" s="206">
        <v>0</v>
      </c>
      <c r="BE270" s="206">
        <v>0</v>
      </c>
      <c r="BF270" s="206">
        <v>0</v>
      </c>
      <c r="BG270" s="206">
        <v>0</v>
      </c>
      <c r="BH270" s="206">
        <v>0</v>
      </c>
      <c r="BI270" s="206">
        <v>0</v>
      </c>
      <c r="BJ270" s="206">
        <v>0</v>
      </c>
      <c r="BK270" s="206">
        <v>0</v>
      </c>
      <c r="BL270" s="206">
        <v>0</v>
      </c>
      <c r="BM270" s="206">
        <v>0</v>
      </c>
      <c r="BN270" s="206">
        <v>0</v>
      </c>
      <c r="BO270" s="206">
        <v>0</v>
      </c>
      <c r="BP270" s="206">
        <v>0</v>
      </c>
      <c r="BQ270" s="206">
        <v>0</v>
      </c>
      <c r="BR270" s="206">
        <v>0</v>
      </c>
      <c r="BS270" s="206">
        <v>0</v>
      </c>
      <c r="BT270" s="206">
        <v>0</v>
      </c>
      <c r="BU270" s="206">
        <v>0</v>
      </c>
      <c r="BV270" s="206">
        <v>0</v>
      </c>
      <c r="BW270" s="206">
        <v>0</v>
      </c>
      <c r="BX270" s="206">
        <v>0</v>
      </c>
      <c r="BY270" s="206">
        <v>0</v>
      </c>
      <c r="BZ270" s="206">
        <v>0</v>
      </c>
      <c r="CA270" s="206">
        <v>0</v>
      </c>
      <c r="CB270" s="206">
        <v>0</v>
      </c>
      <c r="CC270" s="206">
        <v>0</v>
      </c>
      <c r="CD270" s="206">
        <v>0</v>
      </c>
      <c r="CE270" s="206">
        <v>0</v>
      </c>
      <c r="CF270" s="206">
        <v>0</v>
      </c>
      <c r="CG270" s="206">
        <v>0</v>
      </c>
      <c r="CH270" s="206">
        <v>0</v>
      </c>
      <c r="CI270" s="206">
        <v>0</v>
      </c>
      <c r="CJ270" s="206">
        <v>0</v>
      </c>
      <c r="CK270" s="206">
        <v>0</v>
      </c>
      <c r="CL270" s="206">
        <v>0</v>
      </c>
      <c r="CM270" s="206">
        <v>0</v>
      </c>
      <c r="CN270" s="206">
        <v>0</v>
      </c>
      <c r="CO270" s="206">
        <v>0</v>
      </c>
      <c r="CP270" s="206">
        <v>0</v>
      </c>
      <c r="CQ270" s="206">
        <v>0</v>
      </c>
      <c r="CR270" s="206">
        <v>0</v>
      </c>
      <c r="CS270" s="206">
        <v>0</v>
      </c>
      <c r="CT270" s="206">
        <v>0</v>
      </c>
      <c r="CU270" s="206">
        <v>0</v>
      </c>
      <c r="CV270" s="206">
        <v>0</v>
      </c>
      <c r="CW270" s="206">
        <v>0</v>
      </c>
      <c r="CX270" s="206">
        <v>0</v>
      </c>
      <c r="CY270" s="206">
        <v>0</v>
      </c>
      <c r="CZ270" s="206">
        <v>0</v>
      </c>
      <c r="DA270" s="206">
        <v>0</v>
      </c>
      <c r="DB270" s="206">
        <v>0</v>
      </c>
      <c r="DC270" s="206">
        <v>0</v>
      </c>
      <c r="DD270" s="206">
        <v>0</v>
      </c>
      <c r="DE270" s="206">
        <v>0</v>
      </c>
      <c r="DF270" s="206">
        <v>0</v>
      </c>
      <c r="DG270" s="206">
        <v>0</v>
      </c>
      <c r="DH270" s="206">
        <v>0</v>
      </c>
      <c r="DI270" s="206">
        <v>0</v>
      </c>
      <c r="DJ270" s="232">
        <v>0</v>
      </c>
      <c r="DK270" s="206">
        <v>0</v>
      </c>
      <c r="DL270" s="207">
        <v>0</v>
      </c>
      <c r="DM270" s="343">
        <f t="shared" si="196"/>
        <v>0</v>
      </c>
      <c r="DN270" s="317">
        <f t="shared" si="197"/>
        <v>0</v>
      </c>
      <c r="DO270" s="317" t="s">
        <v>419</v>
      </c>
      <c r="DP270" s="317" t="s">
        <v>435</v>
      </c>
      <c r="DQ270" s="244"/>
      <c r="DR270" s="209" t="s">
        <v>338</v>
      </c>
      <c r="DS270" s="209"/>
      <c r="DT270" s="205"/>
      <c r="DU270" s="206">
        <f t="shared" si="277"/>
        <v>0</v>
      </c>
      <c r="DV270" s="206">
        <f t="shared" si="278"/>
        <v>0</v>
      </c>
      <c r="DW270" s="206">
        <f t="shared" si="279"/>
        <v>0</v>
      </c>
      <c r="DX270" s="206">
        <f t="shared" si="280"/>
        <v>0</v>
      </c>
      <c r="DY270" s="206">
        <f t="shared" si="281"/>
        <v>0</v>
      </c>
      <c r="DZ270" s="206">
        <f t="shared" si="282"/>
        <v>0</v>
      </c>
      <c r="EA270" s="206">
        <f t="shared" si="283"/>
        <v>0</v>
      </c>
      <c r="EB270" s="206">
        <f t="shared" si="284"/>
        <v>0</v>
      </c>
      <c r="EC270" s="206">
        <f t="shared" si="285"/>
        <v>0</v>
      </c>
      <c r="ED270" s="207">
        <f t="shared" si="209"/>
        <v>0</v>
      </c>
      <c r="EE270" s="303">
        <f t="shared" si="276"/>
        <v>0</v>
      </c>
      <c r="EF270" s="306"/>
      <c r="EG270" s="314"/>
      <c r="EH270" s="101"/>
    </row>
    <row r="271" spans="1:138" s="126" customFormat="1" ht="15.5" x14ac:dyDescent="0.35">
      <c r="A271" s="37" t="s">
        <v>303</v>
      </c>
      <c r="B271" s="37">
        <v>14</v>
      </c>
      <c r="C271" s="38">
        <v>14.3</v>
      </c>
      <c r="D271" s="39"/>
      <c r="E271" s="244"/>
      <c r="F271" s="209" t="s">
        <v>339</v>
      </c>
      <c r="G271" s="209"/>
      <c r="H271" s="205"/>
      <c r="I271" s="206">
        <v>-23016.852108714102</v>
      </c>
      <c r="J271" s="206">
        <v>0</v>
      </c>
      <c r="K271" s="206">
        <v>0</v>
      </c>
      <c r="L271" s="206">
        <v>0</v>
      </c>
      <c r="M271" s="206">
        <v>0</v>
      </c>
      <c r="N271" s="206">
        <v>0</v>
      </c>
      <c r="O271" s="206">
        <v>0</v>
      </c>
      <c r="P271" s="206">
        <v>0</v>
      </c>
      <c r="Q271" s="206">
        <v>0</v>
      </c>
      <c r="R271" s="206">
        <v>0</v>
      </c>
      <c r="S271" s="206">
        <v>0</v>
      </c>
      <c r="T271" s="206">
        <v>0</v>
      </c>
      <c r="U271" s="206">
        <v>0</v>
      </c>
      <c r="V271" s="206">
        <v>0</v>
      </c>
      <c r="W271" s="206">
        <v>0</v>
      </c>
      <c r="X271" s="206">
        <v>0</v>
      </c>
      <c r="Y271" s="206">
        <v>0</v>
      </c>
      <c r="Z271" s="206">
        <v>0</v>
      </c>
      <c r="AA271" s="206">
        <v>0</v>
      </c>
      <c r="AB271" s="206">
        <v>0</v>
      </c>
      <c r="AC271" s="206">
        <v>0</v>
      </c>
      <c r="AD271" s="206">
        <v>0</v>
      </c>
      <c r="AE271" s="206">
        <v>0</v>
      </c>
      <c r="AF271" s="206">
        <v>0</v>
      </c>
      <c r="AG271" s="206">
        <v>0</v>
      </c>
      <c r="AH271" s="206">
        <v>0</v>
      </c>
      <c r="AI271" s="206">
        <v>0</v>
      </c>
      <c r="AJ271" s="206">
        <v>0</v>
      </c>
      <c r="AK271" s="206">
        <v>0</v>
      </c>
      <c r="AL271" s="206">
        <v>0</v>
      </c>
      <c r="AM271" s="206">
        <v>0</v>
      </c>
      <c r="AN271" s="206">
        <v>0</v>
      </c>
      <c r="AO271" s="206">
        <v>0</v>
      </c>
      <c r="AP271" s="206">
        <v>0</v>
      </c>
      <c r="AQ271" s="206">
        <v>0</v>
      </c>
      <c r="AR271" s="206">
        <v>0</v>
      </c>
      <c r="AS271" s="206">
        <v>0</v>
      </c>
      <c r="AT271" s="206">
        <v>0</v>
      </c>
      <c r="AU271" s="206">
        <v>0</v>
      </c>
      <c r="AV271" s="206">
        <v>0</v>
      </c>
      <c r="AW271" s="206">
        <v>0</v>
      </c>
      <c r="AX271" s="206">
        <v>0</v>
      </c>
      <c r="AY271" s="206">
        <v>0</v>
      </c>
      <c r="AZ271" s="206">
        <v>0</v>
      </c>
      <c r="BA271" s="206">
        <v>0</v>
      </c>
      <c r="BB271" s="206">
        <v>0</v>
      </c>
      <c r="BC271" s="206">
        <v>0</v>
      </c>
      <c r="BD271" s="206">
        <v>0</v>
      </c>
      <c r="BE271" s="206">
        <v>0</v>
      </c>
      <c r="BF271" s="206">
        <v>0</v>
      </c>
      <c r="BG271" s="206">
        <v>0</v>
      </c>
      <c r="BH271" s="206">
        <v>0</v>
      </c>
      <c r="BI271" s="206">
        <v>0</v>
      </c>
      <c r="BJ271" s="206">
        <v>0</v>
      </c>
      <c r="BK271" s="206">
        <v>0</v>
      </c>
      <c r="BL271" s="206">
        <v>0</v>
      </c>
      <c r="BM271" s="206">
        <v>0</v>
      </c>
      <c r="BN271" s="206">
        <v>0</v>
      </c>
      <c r="BO271" s="206">
        <v>0</v>
      </c>
      <c r="BP271" s="206">
        <v>0</v>
      </c>
      <c r="BQ271" s="206">
        <v>0</v>
      </c>
      <c r="BR271" s="206">
        <v>0</v>
      </c>
      <c r="BS271" s="206">
        <v>0</v>
      </c>
      <c r="BT271" s="206">
        <v>0</v>
      </c>
      <c r="BU271" s="206">
        <v>0</v>
      </c>
      <c r="BV271" s="206">
        <v>0</v>
      </c>
      <c r="BW271" s="206">
        <v>0</v>
      </c>
      <c r="BX271" s="206">
        <v>0</v>
      </c>
      <c r="BY271" s="206">
        <v>0</v>
      </c>
      <c r="BZ271" s="206">
        <v>0</v>
      </c>
      <c r="CA271" s="206">
        <v>0</v>
      </c>
      <c r="CB271" s="206">
        <v>0</v>
      </c>
      <c r="CC271" s="206">
        <v>0</v>
      </c>
      <c r="CD271" s="206">
        <v>0</v>
      </c>
      <c r="CE271" s="206">
        <v>0</v>
      </c>
      <c r="CF271" s="206">
        <v>0</v>
      </c>
      <c r="CG271" s="206">
        <v>0</v>
      </c>
      <c r="CH271" s="206">
        <v>0</v>
      </c>
      <c r="CI271" s="206">
        <v>0</v>
      </c>
      <c r="CJ271" s="206">
        <v>0</v>
      </c>
      <c r="CK271" s="206">
        <v>0</v>
      </c>
      <c r="CL271" s="206">
        <v>0</v>
      </c>
      <c r="CM271" s="206">
        <v>0</v>
      </c>
      <c r="CN271" s="206">
        <v>0</v>
      </c>
      <c r="CO271" s="206">
        <v>0</v>
      </c>
      <c r="CP271" s="206">
        <v>0</v>
      </c>
      <c r="CQ271" s="206">
        <v>0</v>
      </c>
      <c r="CR271" s="206">
        <v>0</v>
      </c>
      <c r="CS271" s="206">
        <v>0</v>
      </c>
      <c r="CT271" s="206">
        <v>0</v>
      </c>
      <c r="CU271" s="206">
        <v>0</v>
      </c>
      <c r="CV271" s="206">
        <v>0</v>
      </c>
      <c r="CW271" s="206">
        <v>0</v>
      </c>
      <c r="CX271" s="206">
        <v>0</v>
      </c>
      <c r="CY271" s="206">
        <v>0</v>
      </c>
      <c r="CZ271" s="206">
        <v>0</v>
      </c>
      <c r="DA271" s="206">
        <v>0</v>
      </c>
      <c r="DB271" s="206">
        <v>0</v>
      </c>
      <c r="DC271" s="206">
        <v>0</v>
      </c>
      <c r="DD271" s="206">
        <v>0</v>
      </c>
      <c r="DE271" s="206">
        <v>0</v>
      </c>
      <c r="DF271" s="206">
        <v>0</v>
      </c>
      <c r="DG271" s="206">
        <v>0</v>
      </c>
      <c r="DH271" s="206">
        <v>0</v>
      </c>
      <c r="DI271" s="206">
        <v>0</v>
      </c>
      <c r="DJ271" s="232">
        <v>0</v>
      </c>
      <c r="DK271" s="206">
        <v>0</v>
      </c>
      <c r="DL271" s="207">
        <v>-23016.852108714102</v>
      </c>
      <c r="DM271" s="343">
        <f t="shared" si="196"/>
        <v>-23016.852108714102</v>
      </c>
      <c r="DN271" s="317">
        <f t="shared" si="197"/>
        <v>-23016.852108714102</v>
      </c>
      <c r="DO271" s="317" t="s">
        <v>419</v>
      </c>
      <c r="DP271" s="317" t="s">
        <v>436</v>
      </c>
      <c r="DQ271" s="244"/>
      <c r="DR271" s="209" t="s">
        <v>339</v>
      </c>
      <c r="DS271" s="209"/>
      <c r="DT271" s="205"/>
      <c r="DU271" s="206">
        <f t="shared" si="277"/>
        <v>-23.016852108714101</v>
      </c>
      <c r="DV271" s="206">
        <f t="shared" si="278"/>
        <v>0</v>
      </c>
      <c r="DW271" s="206">
        <f t="shared" si="279"/>
        <v>0</v>
      </c>
      <c r="DX271" s="206">
        <f t="shared" si="280"/>
        <v>0</v>
      </c>
      <c r="DY271" s="206">
        <f t="shared" si="281"/>
        <v>0</v>
      </c>
      <c r="DZ271" s="206">
        <f t="shared" si="282"/>
        <v>0</v>
      </c>
      <c r="EA271" s="206">
        <f t="shared" si="283"/>
        <v>0</v>
      </c>
      <c r="EB271" s="206">
        <f t="shared" si="284"/>
        <v>0</v>
      </c>
      <c r="EC271" s="206">
        <f t="shared" si="285"/>
        <v>0</v>
      </c>
      <c r="ED271" s="207">
        <f t="shared" si="209"/>
        <v>-23.016852108714101</v>
      </c>
      <c r="EE271" s="303">
        <f t="shared" si="276"/>
        <v>0</v>
      </c>
      <c r="EF271" s="306"/>
      <c r="EG271" s="314"/>
      <c r="EH271" s="101"/>
    </row>
    <row r="272" spans="1:138" s="126" customFormat="1" ht="15.5" x14ac:dyDescent="0.35">
      <c r="A272" s="37" t="s">
        <v>303</v>
      </c>
      <c r="B272" s="37">
        <v>14</v>
      </c>
      <c r="C272" s="38">
        <v>14.4</v>
      </c>
      <c r="D272" s="39"/>
      <c r="E272" s="244"/>
      <c r="F272" s="209" t="s">
        <v>340</v>
      </c>
      <c r="G272" s="209"/>
      <c r="H272" s="205"/>
      <c r="I272" s="206">
        <v>0</v>
      </c>
      <c r="J272" s="206">
        <v>0</v>
      </c>
      <c r="K272" s="206">
        <v>0</v>
      </c>
      <c r="L272" s="206">
        <v>0</v>
      </c>
      <c r="M272" s="206">
        <v>0</v>
      </c>
      <c r="N272" s="206">
        <v>0</v>
      </c>
      <c r="O272" s="206">
        <v>0</v>
      </c>
      <c r="P272" s="206">
        <v>0</v>
      </c>
      <c r="Q272" s="206">
        <v>0</v>
      </c>
      <c r="R272" s="206">
        <v>0</v>
      </c>
      <c r="S272" s="206">
        <v>0</v>
      </c>
      <c r="T272" s="206">
        <v>0</v>
      </c>
      <c r="U272" s="206">
        <v>0</v>
      </c>
      <c r="V272" s="206">
        <v>0</v>
      </c>
      <c r="W272" s="206">
        <v>0</v>
      </c>
      <c r="X272" s="206">
        <v>0</v>
      </c>
      <c r="Y272" s="206">
        <v>0</v>
      </c>
      <c r="Z272" s="206">
        <v>0</v>
      </c>
      <c r="AA272" s="206">
        <v>0</v>
      </c>
      <c r="AB272" s="206">
        <v>0</v>
      </c>
      <c r="AC272" s="206">
        <v>0</v>
      </c>
      <c r="AD272" s="206">
        <v>0</v>
      </c>
      <c r="AE272" s="206">
        <v>0</v>
      </c>
      <c r="AF272" s="206">
        <v>0</v>
      </c>
      <c r="AG272" s="206">
        <v>0</v>
      </c>
      <c r="AH272" s="206">
        <v>0</v>
      </c>
      <c r="AI272" s="206">
        <v>0</v>
      </c>
      <c r="AJ272" s="206">
        <v>0</v>
      </c>
      <c r="AK272" s="206">
        <v>0</v>
      </c>
      <c r="AL272" s="206">
        <v>0</v>
      </c>
      <c r="AM272" s="206">
        <v>0</v>
      </c>
      <c r="AN272" s="206">
        <v>0</v>
      </c>
      <c r="AO272" s="206">
        <v>0</v>
      </c>
      <c r="AP272" s="206">
        <v>0</v>
      </c>
      <c r="AQ272" s="206">
        <v>0</v>
      </c>
      <c r="AR272" s="206">
        <v>0</v>
      </c>
      <c r="AS272" s="206">
        <v>0</v>
      </c>
      <c r="AT272" s="206">
        <v>0</v>
      </c>
      <c r="AU272" s="206">
        <v>0</v>
      </c>
      <c r="AV272" s="206">
        <v>0</v>
      </c>
      <c r="AW272" s="206">
        <v>0</v>
      </c>
      <c r="AX272" s="206">
        <v>0</v>
      </c>
      <c r="AY272" s="206">
        <v>0</v>
      </c>
      <c r="AZ272" s="206">
        <v>0</v>
      </c>
      <c r="BA272" s="206">
        <v>0</v>
      </c>
      <c r="BB272" s="206">
        <v>0</v>
      </c>
      <c r="BC272" s="206">
        <v>0</v>
      </c>
      <c r="BD272" s="206">
        <v>0</v>
      </c>
      <c r="BE272" s="206">
        <v>0</v>
      </c>
      <c r="BF272" s="206">
        <v>0</v>
      </c>
      <c r="BG272" s="206">
        <v>0</v>
      </c>
      <c r="BH272" s="206">
        <v>0</v>
      </c>
      <c r="BI272" s="206">
        <v>0</v>
      </c>
      <c r="BJ272" s="206">
        <v>0</v>
      </c>
      <c r="BK272" s="206">
        <v>0</v>
      </c>
      <c r="BL272" s="206">
        <v>0</v>
      </c>
      <c r="BM272" s="206">
        <v>0</v>
      </c>
      <c r="BN272" s="206">
        <v>0</v>
      </c>
      <c r="BO272" s="206">
        <v>0</v>
      </c>
      <c r="BP272" s="206">
        <v>0</v>
      </c>
      <c r="BQ272" s="206">
        <v>0</v>
      </c>
      <c r="BR272" s="206">
        <v>0</v>
      </c>
      <c r="BS272" s="206">
        <v>0</v>
      </c>
      <c r="BT272" s="206">
        <v>0</v>
      </c>
      <c r="BU272" s="206">
        <v>0</v>
      </c>
      <c r="BV272" s="206">
        <v>0</v>
      </c>
      <c r="BW272" s="206">
        <v>0</v>
      </c>
      <c r="BX272" s="206">
        <v>0</v>
      </c>
      <c r="BY272" s="206">
        <v>0</v>
      </c>
      <c r="BZ272" s="206">
        <v>0</v>
      </c>
      <c r="CA272" s="206">
        <v>0</v>
      </c>
      <c r="CB272" s="206">
        <v>0</v>
      </c>
      <c r="CC272" s="206">
        <v>0</v>
      </c>
      <c r="CD272" s="206">
        <v>0</v>
      </c>
      <c r="CE272" s="206">
        <v>0</v>
      </c>
      <c r="CF272" s="206">
        <v>0</v>
      </c>
      <c r="CG272" s="206">
        <v>0</v>
      </c>
      <c r="CH272" s="206">
        <v>0</v>
      </c>
      <c r="CI272" s="206">
        <v>0</v>
      </c>
      <c r="CJ272" s="206">
        <v>0</v>
      </c>
      <c r="CK272" s="206">
        <v>0</v>
      </c>
      <c r="CL272" s="206">
        <v>0</v>
      </c>
      <c r="CM272" s="206">
        <v>0</v>
      </c>
      <c r="CN272" s="206">
        <v>0</v>
      </c>
      <c r="CO272" s="206">
        <v>0</v>
      </c>
      <c r="CP272" s="206">
        <v>0</v>
      </c>
      <c r="CQ272" s="206">
        <v>0</v>
      </c>
      <c r="CR272" s="206">
        <v>0</v>
      </c>
      <c r="CS272" s="206">
        <v>0</v>
      </c>
      <c r="CT272" s="206">
        <v>0</v>
      </c>
      <c r="CU272" s="206">
        <v>0</v>
      </c>
      <c r="CV272" s="206">
        <v>0</v>
      </c>
      <c r="CW272" s="206">
        <v>0</v>
      </c>
      <c r="CX272" s="206">
        <v>0</v>
      </c>
      <c r="CY272" s="206">
        <v>0</v>
      </c>
      <c r="CZ272" s="206">
        <v>0</v>
      </c>
      <c r="DA272" s="206">
        <v>0</v>
      </c>
      <c r="DB272" s="206">
        <v>0</v>
      </c>
      <c r="DC272" s="206">
        <v>0</v>
      </c>
      <c r="DD272" s="206">
        <v>0</v>
      </c>
      <c r="DE272" s="206">
        <v>0</v>
      </c>
      <c r="DF272" s="206">
        <v>0</v>
      </c>
      <c r="DG272" s="206">
        <v>0</v>
      </c>
      <c r="DH272" s="206">
        <v>0</v>
      </c>
      <c r="DI272" s="206">
        <v>0</v>
      </c>
      <c r="DJ272" s="232">
        <v>0</v>
      </c>
      <c r="DK272" s="206">
        <v>0</v>
      </c>
      <c r="DL272" s="207">
        <v>0</v>
      </c>
      <c r="DM272" s="343">
        <f t="shared" si="196"/>
        <v>0</v>
      </c>
      <c r="DN272" s="317">
        <f t="shared" si="197"/>
        <v>0</v>
      </c>
      <c r="DO272" s="317" t="s">
        <v>419</v>
      </c>
      <c r="DP272" s="317" t="s">
        <v>437</v>
      </c>
      <c r="DQ272" s="244"/>
      <c r="DR272" s="209" t="s">
        <v>340</v>
      </c>
      <c r="DS272" s="209"/>
      <c r="DT272" s="205"/>
      <c r="DU272" s="206">
        <f t="shared" si="277"/>
        <v>0</v>
      </c>
      <c r="DV272" s="206">
        <f t="shared" si="278"/>
        <v>0</v>
      </c>
      <c r="DW272" s="206">
        <f t="shared" si="279"/>
        <v>0</v>
      </c>
      <c r="DX272" s="206">
        <f t="shared" si="280"/>
        <v>0</v>
      </c>
      <c r="DY272" s="206">
        <f t="shared" si="281"/>
        <v>0</v>
      </c>
      <c r="DZ272" s="206">
        <f t="shared" si="282"/>
        <v>0</v>
      </c>
      <c r="EA272" s="206">
        <f t="shared" si="283"/>
        <v>0</v>
      </c>
      <c r="EB272" s="206">
        <f t="shared" si="284"/>
        <v>0</v>
      </c>
      <c r="EC272" s="206">
        <f t="shared" si="285"/>
        <v>0</v>
      </c>
      <c r="ED272" s="207">
        <f t="shared" si="209"/>
        <v>0</v>
      </c>
      <c r="EE272" s="303">
        <f t="shared" si="276"/>
        <v>0</v>
      </c>
      <c r="EF272" s="306"/>
      <c r="EG272" s="314"/>
      <c r="EH272" s="101"/>
    </row>
    <row r="273" spans="1:138" s="126" customFormat="1" ht="15.5" x14ac:dyDescent="0.35">
      <c r="A273" s="37" t="s">
        <v>303</v>
      </c>
      <c r="B273" s="37">
        <v>14</v>
      </c>
      <c r="C273" s="38">
        <v>14.5</v>
      </c>
      <c r="D273" s="39"/>
      <c r="E273" s="208"/>
      <c r="F273" s="209" t="s">
        <v>341</v>
      </c>
      <c r="G273" s="209"/>
      <c r="H273" s="205"/>
      <c r="I273" s="206">
        <v>0</v>
      </c>
      <c r="J273" s="206">
        <v>0</v>
      </c>
      <c r="K273" s="206">
        <v>0</v>
      </c>
      <c r="L273" s="206">
        <v>0</v>
      </c>
      <c r="M273" s="206">
        <v>0</v>
      </c>
      <c r="N273" s="206">
        <v>0</v>
      </c>
      <c r="O273" s="206">
        <v>0</v>
      </c>
      <c r="P273" s="206">
        <v>0</v>
      </c>
      <c r="Q273" s="206">
        <v>0</v>
      </c>
      <c r="R273" s="206">
        <v>0</v>
      </c>
      <c r="S273" s="206">
        <v>0</v>
      </c>
      <c r="T273" s="206">
        <v>0</v>
      </c>
      <c r="U273" s="206">
        <v>0</v>
      </c>
      <c r="V273" s="206">
        <v>0</v>
      </c>
      <c r="W273" s="206">
        <v>0</v>
      </c>
      <c r="X273" s="206">
        <v>0</v>
      </c>
      <c r="Y273" s="206">
        <v>0</v>
      </c>
      <c r="Z273" s="206">
        <v>0</v>
      </c>
      <c r="AA273" s="206">
        <v>0</v>
      </c>
      <c r="AB273" s="206">
        <v>0</v>
      </c>
      <c r="AC273" s="206">
        <v>0</v>
      </c>
      <c r="AD273" s="206">
        <v>0</v>
      </c>
      <c r="AE273" s="206">
        <v>0</v>
      </c>
      <c r="AF273" s="206">
        <v>0</v>
      </c>
      <c r="AG273" s="206">
        <v>0</v>
      </c>
      <c r="AH273" s="206">
        <v>0</v>
      </c>
      <c r="AI273" s="206">
        <v>0</v>
      </c>
      <c r="AJ273" s="206">
        <v>0</v>
      </c>
      <c r="AK273" s="206">
        <v>0</v>
      </c>
      <c r="AL273" s="206">
        <v>0</v>
      </c>
      <c r="AM273" s="206">
        <v>0</v>
      </c>
      <c r="AN273" s="206">
        <v>0</v>
      </c>
      <c r="AO273" s="206">
        <v>0</v>
      </c>
      <c r="AP273" s="206">
        <v>0</v>
      </c>
      <c r="AQ273" s="206">
        <v>0</v>
      </c>
      <c r="AR273" s="206">
        <v>0</v>
      </c>
      <c r="AS273" s="206">
        <v>0</v>
      </c>
      <c r="AT273" s="206">
        <v>0</v>
      </c>
      <c r="AU273" s="206">
        <v>0</v>
      </c>
      <c r="AV273" s="206">
        <v>0</v>
      </c>
      <c r="AW273" s="206">
        <v>0</v>
      </c>
      <c r="AX273" s="206">
        <v>0</v>
      </c>
      <c r="AY273" s="206">
        <v>0</v>
      </c>
      <c r="AZ273" s="206">
        <v>0</v>
      </c>
      <c r="BA273" s="206">
        <v>0</v>
      </c>
      <c r="BB273" s="206">
        <v>0</v>
      </c>
      <c r="BC273" s="206">
        <v>0</v>
      </c>
      <c r="BD273" s="206">
        <v>0</v>
      </c>
      <c r="BE273" s="206">
        <v>0</v>
      </c>
      <c r="BF273" s="206">
        <v>0</v>
      </c>
      <c r="BG273" s="206">
        <v>0</v>
      </c>
      <c r="BH273" s="206">
        <v>0</v>
      </c>
      <c r="BI273" s="206">
        <v>0</v>
      </c>
      <c r="BJ273" s="206">
        <v>0</v>
      </c>
      <c r="BK273" s="206">
        <v>0</v>
      </c>
      <c r="BL273" s="206">
        <v>0</v>
      </c>
      <c r="BM273" s="206">
        <v>0</v>
      </c>
      <c r="BN273" s="206">
        <v>0</v>
      </c>
      <c r="BO273" s="206">
        <v>0</v>
      </c>
      <c r="BP273" s="206">
        <v>0</v>
      </c>
      <c r="BQ273" s="206">
        <v>0</v>
      </c>
      <c r="BR273" s="206">
        <v>0</v>
      </c>
      <c r="BS273" s="206">
        <v>0</v>
      </c>
      <c r="BT273" s="206">
        <v>0</v>
      </c>
      <c r="BU273" s="206">
        <v>0</v>
      </c>
      <c r="BV273" s="206">
        <v>0</v>
      </c>
      <c r="BW273" s="206">
        <v>0</v>
      </c>
      <c r="BX273" s="206">
        <v>0</v>
      </c>
      <c r="BY273" s="206">
        <v>0</v>
      </c>
      <c r="BZ273" s="206">
        <v>0</v>
      </c>
      <c r="CA273" s="206">
        <v>0</v>
      </c>
      <c r="CB273" s="206">
        <v>0</v>
      </c>
      <c r="CC273" s="206">
        <v>0</v>
      </c>
      <c r="CD273" s="206">
        <v>0</v>
      </c>
      <c r="CE273" s="206">
        <v>0</v>
      </c>
      <c r="CF273" s="206">
        <v>0</v>
      </c>
      <c r="CG273" s="206">
        <v>0</v>
      </c>
      <c r="CH273" s="206">
        <v>0</v>
      </c>
      <c r="CI273" s="206">
        <v>0</v>
      </c>
      <c r="CJ273" s="206">
        <v>0</v>
      </c>
      <c r="CK273" s="206">
        <v>0</v>
      </c>
      <c r="CL273" s="206">
        <v>0</v>
      </c>
      <c r="CM273" s="206">
        <v>0</v>
      </c>
      <c r="CN273" s="206">
        <v>0</v>
      </c>
      <c r="CO273" s="206">
        <v>0</v>
      </c>
      <c r="CP273" s="206">
        <v>0</v>
      </c>
      <c r="CQ273" s="206">
        <v>0</v>
      </c>
      <c r="CR273" s="206">
        <v>0</v>
      </c>
      <c r="CS273" s="206">
        <v>0</v>
      </c>
      <c r="CT273" s="206">
        <v>0</v>
      </c>
      <c r="CU273" s="206">
        <v>0</v>
      </c>
      <c r="CV273" s="206">
        <v>0</v>
      </c>
      <c r="CW273" s="206">
        <v>0</v>
      </c>
      <c r="CX273" s="206">
        <v>0</v>
      </c>
      <c r="CY273" s="206">
        <v>0</v>
      </c>
      <c r="CZ273" s="206">
        <v>0</v>
      </c>
      <c r="DA273" s="206">
        <v>0</v>
      </c>
      <c r="DB273" s="206">
        <v>0</v>
      </c>
      <c r="DC273" s="206">
        <v>0</v>
      </c>
      <c r="DD273" s="206">
        <v>0</v>
      </c>
      <c r="DE273" s="206">
        <v>0</v>
      </c>
      <c r="DF273" s="206">
        <v>0</v>
      </c>
      <c r="DG273" s="206">
        <v>0</v>
      </c>
      <c r="DH273" s="206">
        <v>0</v>
      </c>
      <c r="DI273" s="206">
        <v>0</v>
      </c>
      <c r="DJ273" s="232">
        <v>0</v>
      </c>
      <c r="DK273" s="206">
        <v>0</v>
      </c>
      <c r="DL273" s="207">
        <v>0</v>
      </c>
      <c r="DM273" s="343">
        <f t="shared" ref="DM273:DM336" si="286">SUM(I273:AL273)</f>
        <v>0</v>
      </c>
      <c r="DN273" s="317">
        <f t="shared" ref="DN273:DN336" si="287">SUM(I273:O273)</f>
        <v>0</v>
      </c>
      <c r="DO273" s="317" t="s">
        <v>420</v>
      </c>
      <c r="DP273" s="317"/>
      <c r="DQ273" s="208"/>
      <c r="DR273" s="209" t="s">
        <v>341</v>
      </c>
      <c r="DS273" s="209"/>
      <c r="DT273" s="205"/>
      <c r="DU273" s="206">
        <f t="shared" si="277"/>
        <v>0</v>
      </c>
      <c r="DV273" s="206">
        <f t="shared" si="278"/>
        <v>0</v>
      </c>
      <c r="DW273" s="206">
        <f t="shared" si="279"/>
        <v>0</v>
      </c>
      <c r="DX273" s="206">
        <f t="shared" si="280"/>
        <v>0</v>
      </c>
      <c r="DY273" s="206">
        <f t="shared" si="281"/>
        <v>0</v>
      </c>
      <c r="DZ273" s="206">
        <f t="shared" si="282"/>
        <v>0</v>
      </c>
      <c r="EA273" s="206">
        <f t="shared" si="283"/>
        <v>0</v>
      </c>
      <c r="EB273" s="206">
        <f t="shared" si="284"/>
        <v>0</v>
      </c>
      <c r="EC273" s="206">
        <f t="shared" si="285"/>
        <v>0</v>
      </c>
      <c r="ED273" s="207">
        <f t="shared" si="209"/>
        <v>0</v>
      </c>
      <c r="EE273" s="303">
        <f t="shared" si="276"/>
        <v>0</v>
      </c>
      <c r="EF273" s="306"/>
      <c r="EG273" s="314"/>
      <c r="EH273" s="101"/>
    </row>
    <row r="274" spans="1:138" s="126" customFormat="1" ht="15.5" x14ac:dyDescent="0.35">
      <c r="A274" s="37" t="s">
        <v>303</v>
      </c>
      <c r="B274" s="37">
        <v>15</v>
      </c>
      <c r="C274" s="38"/>
      <c r="D274" s="39"/>
      <c r="E274" s="203" t="s">
        <v>342</v>
      </c>
      <c r="F274" s="209"/>
      <c r="G274" s="209"/>
      <c r="H274" s="205"/>
      <c r="I274" s="206">
        <v>0</v>
      </c>
      <c r="J274" s="206">
        <v>0</v>
      </c>
      <c r="K274" s="206">
        <v>0</v>
      </c>
      <c r="L274" s="206">
        <v>0</v>
      </c>
      <c r="M274" s="206">
        <v>0</v>
      </c>
      <c r="N274" s="206">
        <v>0</v>
      </c>
      <c r="O274" s="206">
        <v>0</v>
      </c>
      <c r="P274" s="206">
        <v>0</v>
      </c>
      <c r="Q274" s="206">
        <v>0</v>
      </c>
      <c r="R274" s="206">
        <v>0</v>
      </c>
      <c r="S274" s="206">
        <v>0</v>
      </c>
      <c r="T274" s="206">
        <v>0</v>
      </c>
      <c r="U274" s="206">
        <v>0</v>
      </c>
      <c r="V274" s="206">
        <v>0</v>
      </c>
      <c r="W274" s="206">
        <v>0</v>
      </c>
      <c r="X274" s="206">
        <v>0</v>
      </c>
      <c r="Y274" s="206">
        <v>0</v>
      </c>
      <c r="Z274" s="206">
        <v>0</v>
      </c>
      <c r="AA274" s="206">
        <v>0</v>
      </c>
      <c r="AB274" s="206">
        <v>0</v>
      </c>
      <c r="AC274" s="206">
        <v>0</v>
      </c>
      <c r="AD274" s="206">
        <v>0</v>
      </c>
      <c r="AE274" s="206">
        <v>0</v>
      </c>
      <c r="AF274" s="206">
        <v>0</v>
      </c>
      <c r="AG274" s="206">
        <v>0</v>
      </c>
      <c r="AH274" s="206">
        <v>0</v>
      </c>
      <c r="AI274" s="206">
        <v>0</v>
      </c>
      <c r="AJ274" s="206">
        <v>0</v>
      </c>
      <c r="AK274" s="206">
        <v>0</v>
      </c>
      <c r="AL274" s="206">
        <v>0</v>
      </c>
      <c r="AM274" s="206">
        <v>0</v>
      </c>
      <c r="AN274" s="206">
        <v>0</v>
      </c>
      <c r="AO274" s="206">
        <v>0</v>
      </c>
      <c r="AP274" s="206">
        <v>0</v>
      </c>
      <c r="AQ274" s="206">
        <v>0</v>
      </c>
      <c r="AR274" s="206">
        <v>0</v>
      </c>
      <c r="AS274" s="206">
        <v>0</v>
      </c>
      <c r="AT274" s="206">
        <v>0</v>
      </c>
      <c r="AU274" s="206">
        <v>0</v>
      </c>
      <c r="AV274" s="206">
        <v>0</v>
      </c>
      <c r="AW274" s="206">
        <v>0</v>
      </c>
      <c r="AX274" s="206">
        <v>0</v>
      </c>
      <c r="AY274" s="206">
        <v>0</v>
      </c>
      <c r="AZ274" s="206">
        <v>0</v>
      </c>
      <c r="BA274" s="206">
        <v>0</v>
      </c>
      <c r="BB274" s="206">
        <v>0</v>
      </c>
      <c r="BC274" s="206">
        <v>0</v>
      </c>
      <c r="BD274" s="206">
        <v>0</v>
      </c>
      <c r="BE274" s="206">
        <v>0</v>
      </c>
      <c r="BF274" s="206">
        <v>0</v>
      </c>
      <c r="BG274" s="206">
        <v>0</v>
      </c>
      <c r="BH274" s="206">
        <v>0</v>
      </c>
      <c r="BI274" s="206">
        <v>0</v>
      </c>
      <c r="BJ274" s="206">
        <v>0</v>
      </c>
      <c r="BK274" s="206">
        <v>0</v>
      </c>
      <c r="BL274" s="206">
        <v>0</v>
      </c>
      <c r="BM274" s="206">
        <v>0</v>
      </c>
      <c r="BN274" s="206">
        <v>0</v>
      </c>
      <c r="BO274" s="206">
        <v>0</v>
      </c>
      <c r="BP274" s="206">
        <v>0</v>
      </c>
      <c r="BQ274" s="206">
        <v>0</v>
      </c>
      <c r="BR274" s="206">
        <v>0</v>
      </c>
      <c r="BS274" s="206">
        <v>0</v>
      </c>
      <c r="BT274" s="206">
        <v>0</v>
      </c>
      <c r="BU274" s="206">
        <v>0</v>
      </c>
      <c r="BV274" s="206">
        <v>0</v>
      </c>
      <c r="BW274" s="206">
        <v>0</v>
      </c>
      <c r="BX274" s="206">
        <v>0</v>
      </c>
      <c r="BY274" s="206">
        <v>0</v>
      </c>
      <c r="BZ274" s="206">
        <v>0</v>
      </c>
      <c r="CA274" s="206">
        <v>0</v>
      </c>
      <c r="CB274" s="206">
        <v>0</v>
      </c>
      <c r="CC274" s="206">
        <v>0</v>
      </c>
      <c r="CD274" s="206">
        <v>0</v>
      </c>
      <c r="CE274" s="206">
        <v>0</v>
      </c>
      <c r="CF274" s="206">
        <v>0</v>
      </c>
      <c r="CG274" s="206">
        <v>0</v>
      </c>
      <c r="CH274" s="206">
        <v>0</v>
      </c>
      <c r="CI274" s="206">
        <v>0</v>
      </c>
      <c r="CJ274" s="206">
        <v>0</v>
      </c>
      <c r="CK274" s="206">
        <v>0</v>
      </c>
      <c r="CL274" s="206">
        <v>0</v>
      </c>
      <c r="CM274" s="206">
        <v>0</v>
      </c>
      <c r="CN274" s="206">
        <v>0</v>
      </c>
      <c r="CO274" s="206">
        <v>0</v>
      </c>
      <c r="CP274" s="206">
        <v>0</v>
      </c>
      <c r="CQ274" s="206">
        <v>0</v>
      </c>
      <c r="CR274" s="206">
        <v>0</v>
      </c>
      <c r="CS274" s="206">
        <v>0</v>
      </c>
      <c r="CT274" s="206">
        <v>0</v>
      </c>
      <c r="CU274" s="206">
        <v>0</v>
      </c>
      <c r="CV274" s="206">
        <v>0</v>
      </c>
      <c r="CW274" s="206">
        <v>0</v>
      </c>
      <c r="CX274" s="206">
        <v>0</v>
      </c>
      <c r="CY274" s="206">
        <v>0</v>
      </c>
      <c r="CZ274" s="206">
        <v>0</v>
      </c>
      <c r="DA274" s="206">
        <v>0</v>
      </c>
      <c r="DB274" s="206">
        <v>0</v>
      </c>
      <c r="DC274" s="206">
        <v>0</v>
      </c>
      <c r="DD274" s="206">
        <v>0</v>
      </c>
      <c r="DE274" s="206">
        <v>0</v>
      </c>
      <c r="DF274" s="206">
        <v>0</v>
      </c>
      <c r="DG274" s="206">
        <v>0</v>
      </c>
      <c r="DH274" s="206">
        <v>0</v>
      </c>
      <c r="DI274" s="206">
        <v>0</v>
      </c>
      <c r="DJ274" s="232">
        <v>0</v>
      </c>
      <c r="DK274" s="206">
        <v>0</v>
      </c>
      <c r="DL274" s="207">
        <v>0</v>
      </c>
      <c r="DM274" s="343">
        <f t="shared" si="286"/>
        <v>0</v>
      </c>
      <c r="DN274" s="317">
        <f t="shared" si="287"/>
        <v>0</v>
      </c>
      <c r="DO274" s="317"/>
      <c r="DP274" s="317"/>
      <c r="DQ274" s="290" t="s">
        <v>342</v>
      </c>
      <c r="DR274" s="209"/>
      <c r="DS274" s="209"/>
      <c r="DT274" s="205"/>
      <c r="DU274" s="206">
        <f t="shared" si="277"/>
        <v>0</v>
      </c>
      <c r="DV274" s="206">
        <f t="shared" si="278"/>
        <v>0</v>
      </c>
      <c r="DW274" s="206">
        <f t="shared" si="279"/>
        <v>0</v>
      </c>
      <c r="DX274" s="206">
        <f t="shared" si="280"/>
        <v>0</v>
      </c>
      <c r="DY274" s="206">
        <f t="shared" si="281"/>
        <v>0</v>
      </c>
      <c r="DZ274" s="206">
        <f t="shared" si="282"/>
        <v>0</v>
      </c>
      <c r="EA274" s="206">
        <f t="shared" si="283"/>
        <v>0</v>
      </c>
      <c r="EB274" s="206">
        <f t="shared" si="284"/>
        <v>0</v>
      </c>
      <c r="EC274" s="206">
        <f t="shared" si="285"/>
        <v>0</v>
      </c>
      <c r="ED274" s="207">
        <f t="shared" si="209"/>
        <v>0</v>
      </c>
      <c r="EE274" s="303">
        <f t="shared" si="276"/>
        <v>0</v>
      </c>
      <c r="EF274" s="306"/>
      <c r="EG274" s="314"/>
      <c r="EH274" s="101"/>
    </row>
    <row r="275" spans="1:138" s="126" customFormat="1" ht="15.5" x14ac:dyDescent="0.35">
      <c r="A275" s="37" t="s">
        <v>303</v>
      </c>
      <c r="B275" s="37">
        <v>16</v>
      </c>
      <c r="C275" s="38"/>
      <c r="D275" s="39"/>
      <c r="E275" s="203" t="s">
        <v>343</v>
      </c>
      <c r="F275" s="209"/>
      <c r="G275" s="209"/>
      <c r="H275" s="205"/>
      <c r="I275" s="206">
        <v>0</v>
      </c>
      <c r="J275" s="206">
        <v>0</v>
      </c>
      <c r="K275" s="206">
        <v>0</v>
      </c>
      <c r="L275" s="206">
        <v>0</v>
      </c>
      <c r="M275" s="206">
        <v>0</v>
      </c>
      <c r="N275" s="206">
        <v>0</v>
      </c>
      <c r="O275" s="206">
        <v>0</v>
      </c>
      <c r="P275" s="206">
        <v>0</v>
      </c>
      <c r="Q275" s="206">
        <v>0</v>
      </c>
      <c r="R275" s="206">
        <v>0</v>
      </c>
      <c r="S275" s="206">
        <v>0</v>
      </c>
      <c r="T275" s="206">
        <v>0</v>
      </c>
      <c r="U275" s="206">
        <v>0</v>
      </c>
      <c r="V275" s="206">
        <v>0</v>
      </c>
      <c r="W275" s="206">
        <v>0</v>
      </c>
      <c r="X275" s="206">
        <v>0</v>
      </c>
      <c r="Y275" s="206">
        <v>0</v>
      </c>
      <c r="Z275" s="206">
        <v>0</v>
      </c>
      <c r="AA275" s="206">
        <v>0</v>
      </c>
      <c r="AB275" s="206">
        <v>0</v>
      </c>
      <c r="AC275" s="206">
        <v>0</v>
      </c>
      <c r="AD275" s="206">
        <v>0</v>
      </c>
      <c r="AE275" s="206">
        <v>0</v>
      </c>
      <c r="AF275" s="206">
        <v>0</v>
      </c>
      <c r="AG275" s="206">
        <v>0</v>
      </c>
      <c r="AH275" s="206">
        <v>0</v>
      </c>
      <c r="AI275" s="206">
        <v>0</v>
      </c>
      <c r="AJ275" s="206">
        <v>0</v>
      </c>
      <c r="AK275" s="206">
        <v>0</v>
      </c>
      <c r="AL275" s="206">
        <v>0</v>
      </c>
      <c r="AM275" s="206">
        <v>0</v>
      </c>
      <c r="AN275" s="206">
        <v>0</v>
      </c>
      <c r="AO275" s="206">
        <v>0</v>
      </c>
      <c r="AP275" s="206">
        <v>0</v>
      </c>
      <c r="AQ275" s="206">
        <v>0</v>
      </c>
      <c r="AR275" s="206">
        <v>0</v>
      </c>
      <c r="AS275" s="206">
        <v>0</v>
      </c>
      <c r="AT275" s="206">
        <v>0</v>
      </c>
      <c r="AU275" s="206">
        <v>0</v>
      </c>
      <c r="AV275" s="206">
        <v>0</v>
      </c>
      <c r="AW275" s="206">
        <v>0</v>
      </c>
      <c r="AX275" s="206">
        <v>0</v>
      </c>
      <c r="AY275" s="206">
        <v>0</v>
      </c>
      <c r="AZ275" s="206">
        <v>0</v>
      </c>
      <c r="BA275" s="206">
        <v>0</v>
      </c>
      <c r="BB275" s="206">
        <v>0</v>
      </c>
      <c r="BC275" s="206">
        <v>0</v>
      </c>
      <c r="BD275" s="206">
        <v>0</v>
      </c>
      <c r="BE275" s="206">
        <v>0</v>
      </c>
      <c r="BF275" s="206">
        <v>0</v>
      </c>
      <c r="BG275" s="206">
        <v>0</v>
      </c>
      <c r="BH275" s="206">
        <v>0</v>
      </c>
      <c r="BI275" s="206">
        <v>0</v>
      </c>
      <c r="BJ275" s="206">
        <v>0</v>
      </c>
      <c r="BK275" s="206">
        <v>0</v>
      </c>
      <c r="BL275" s="206">
        <v>0</v>
      </c>
      <c r="BM275" s="206">
        <v>0</v>
      </c>
      <c r="BN275" s="206">
        <v>0</v>
      </c>
      <c r="BO275" s="206">
        <v>0</v>
      </c>
      <c r="BP275" s="206">
        <v>0</v>
      </c>
      <c r="BQ275" s="206">
        <v>0</v>
      </c>
      <c r="BR275" s="206">
        <v>0</v>
      </c>
      <c r="BS275" s="206">
        <v>0</v>
      </c>
      <c r="BT275" s="206">
        <v>0</v>
      </c>
      <c r="BU275" s="206">
        <v>0</v>
      </c>
      <c r="BV275" s="206">
        <v>0</v>
      </c>
      <c r="BW275" s="206">
        <v>0</v>
      </c>
      <c r="BX275" s="206">
        <v>0</v>
      </c>
      <c r="BY275" s="206">
        <v>0</v>
      </c>
      <c r="BZ275" s="206">
        <v>0</v>
      </c>
      <c r="CA275" s="206">
        <v>0</v>
      </c>
      <c r="CB275" s="206">
        <v>0</v>
      </c>
      <c r="CC275" s="206">
        <v>0</v>
      </c>
      <c r="CD275" s="206">
        <v>0</v>
      </c>
      <c r="CE275" s="206">
        <v>0</v>
      </c>
      <c r="CF275" s="206">
        <v>0</v>
      </c>
      <c r="CG275" s="206">
        <v>0</v>
      </c>
      <c r="CH275" s="206">
        <v>0</v>
      </c>
      <c r="CI275" s="206">
        <v>0</v>
      </c>
      <c r="CJ275" s="206">
        <v>0</v>
      </c>
      <c r="CK275" s="206">
        <v>0</v>
      </c>
      <c r="CL275" s="206">
        <v>0</v>
      </c>
      <c r="CM275" s="206">
        <v>0</v>
      </c>
      <c r="CN275" s="206">
        <v>0</v>
      </c>
      <c r="CO275" s="206">
        <v>0</v>
      </c>
      <c r="CP275" s="206">
        <v>0</v>
      </c>
      <c r="CQ275" s="206">
        <v>0</v>
      </c>
      <c r="CR275" s="206">
        <v>0</v>
      </c>
      <c r="CS275" s="206">
        <v>0</v>
      </c>
      <c r="CT275" s="206">
        <v>0</v>
      </c>
      <c r="CU275" s="206">
        <v>0</v>
      </c>
      <c r="CV275" s="206">
        <v>0</v>
      </c>
      <c r="CW275" s="206">
        <v>0</v>
      </c>
      <c r="CX275" s="206">
        <v>0</v>
      </c>
      <c r="CY275" s="206">
        <v>0</v>
      </c>
      <c r="CZ275" s="206">
        <v>0</v>
      </c>
      <c r="DA275" s="206">
        <v>0</v>
      </c>
      <c r="DB275" s="206">
        <v>0</v>
      </c>
      <c r="DC275" s="206">
        <v>0</v>
      </c>
      <c r="DD275" s="206">
        <v>0</v>
      </c>
      <c r="DE275" s="206">
        <v>0</v>
      </c>
      <c r="DF275" s="206">
        <v>0</v>
      </c>
      <c r="DG275" s="206">
        <v>0</v>
      </c>
      <c r="DH275" s="206">
        <v>0</v>
      </c>
      <c r="DI275" s="206">
        <v>0</v>
      </c>
      <c r="DJ275" s="232">
        <v>0</v>
      </c>
      <c r="DK275" s="206">
        <v>0</v>
      </c>
      <c r="DL275" s="207">
        <v>0</v>
      </c>
      <c r="DM275" s="343">
        <f t="shared" si="286"/>
        <v>0</v>
      </c>
      <c r="DN275" s="317">
        <f t="shared" si="287"/>
        <v>0</v>
      </c>
      <c r="DO275" s="317"/>
      <c r="DP275" s="317"/>
      <c r="DQ275" s="290" t="s">
        <v>343</v>
      </c>
      <c r="DR275" s="209"/>
      <c r="DS275" s="209"/>
      <c r="DT275" s="205"/>
      <c r="DU275" s="206">
        <f t="shared" si="277"/>
        <v>0</v>
      </c>
      <c r="DV275" s="206">
        <f t="shared" si="278"/>
        <v>0</v>
      </c>
      <c r="DW275" s="206">
        <f t="shared" si="279"/>
        <v>0</v>
      </c>
      <c r="DX275" s="206">
        <f t="shared" si="280"/>
        <v>0</v>
      </c>
      <c r="DY275" s="206">
        <f t="shared" si="281"/>
        <v>0</v>
      </c>
      <c r="DZ275" s="206">
        <f t="shared" si="282"/>
        <v>0</v>
      </c>
      <c r="EA275" s="206">
        <f t="shared" si="283"/>
        <v>0</v>
      </c>
      <c r="EB275" s="206">
        <f t="shared" si="284"/>
        <v>0</v>
      </c>
      <c r="EC275" s="206">
        <f t="shared" si="285"/>
        <v>0</v>
      </c>
      <c r="ED275" s="207">
        <f t="shared" si="209"/>
        <v>0</v>
      </c>
      <c r="EE275" s="303">
        <f t="shared" si="276"/>
        <v>0</v>
      </c>
      <c r="EF275" s="306"/>
      <c r="EG275" s="314"/>
      <c r="EH275" s="101"/>
    </row>
    <row r="276" spans="1:138" s="126" customFormat="1" ht="15.5" x14ac:dyDescent="0.35">
      <c r="A276" s="37" t="s">
        <v>303</v>
      </c>
      <c r="B276" s="37">
        <v>17</v>
      </c>
      <c r="C276" s="38"/>
      <c r="D276" s="39"/>
      <c r="E276" s="203" t="s">
        <v>344</v>
      </c>
      <c r="F276" s="209"/>
      <c r="G276" s="209"/>
      <c r="H276" s="205"/>
      <c r="I276" s="206">
        <v>0</v>
      </c>
      <c r="J276" s="206">
        <v>0</v>
      </c>
      <c r="K276" s="206">
        <v>0</v>
      </c>
      <c r="L276" s="206">
        <v>0</v>
      </c>
      <c r="M276" s="206">
        <v>0</v>
      </c>
      <c r="N276" s="206">
        <v>0</v>
      </c>
      <c r="O276" s="206">
        <v>0</v>
      </c>
      <c r="P276" s="206">
        <v>0</v>
      </c>
      <c r="Q276" s="206">
        <v>0</v>
      </c>
      <c r="R276" s="206">
        <v>0</v>
      </c>
      <c r="S276" s="206">
        <v>0</v>
      </c>
      <c r="T276" s="206">
        <v>0</v>
      </c>
      <c r="U276" s="206">
        <v>0</v>
      </c>
      <c r="V276" s="206">
        <v>0</v>
      </c>
      <c r="W276" s="206">
        <v>0</v>
      </c>
      <c r="X276" s="206">
        <v>0</v>
      </c>
      <c r="Y276" s="206">
        <v>0</v>
      </c>
      <c r="Z276" s="206">
        <v>0</v>
      </c>
      <c r="AA276" s="206">
        <v>0</v>
      </c>
      <c r="AB276" s="206">
        <v>0</v>
      </c>
      <c r="AC276" s="206">
        <v>0</v>
      </c>
      <c r="AD276" s="206">
        <v>0</v>
      </c>
      <c r="AE276" s="206">
        <v>0</v>
      </c>
      <c r="AF276" s="206">
        <v>0</v>
      </c>
      <c r="AG276" s="206">
        <v>0</v>
      </c>
      <c r="AH276" s="206">
        <v>0</v>
      </c>
      <c r="AI276" s="206">
        <v>0</v>
      </c>
      <c r="AJ276" s="206">
        <v>0</v>
      </c>
      <c r="AK276" s="206">
        <v>0</v>
      </c>
      <c r="AL276" s="206">
        <v>0</v>
      </c>
      <c r="AM276" s="206">
        <v>0</v>
      </c>
      <c r="AN276" s="206">
        <v>0</v>
      </c>
      <c r="AO276" s="206">
        <v>0</v>
      </c>
      <c r="AP276" s="206">
        <v>0</v>
      </c>
      <c r="AQ276" s="206">
        <v>0</v>
      </c>
      <c r="AR276" s="206">
        <v>0</v>
      </c>
      <c r="AS276" s="206">
        <v>0</v>
      </c>
      <c r="AT276" s="206">
        <v>0</v>
      </c>
      <c r="AU276" s="206">
        <v>0</v>
      </c>
      <c r="AV276" s="206">
        <v>0</v>
      </c>
      <c r="AW276" s="206">
        <v>0</v>
      </c>
      <c r="AX276" s="206">
        <v>0</v>
      </c>
      <c r="AY276" s="206">
        <v>0</v>
      </c>
      <c r="AZ276" s="206">
        <v>0</v>
      </c>
      <c r="BA276" s="206">
        <v>0</v>
      </c>
      <c r="BB276" s="206">
        <v>0</v>
      </c>
      <c r="BC276" s="206">
        <v>0</v>
      </c>
      <c r="BD276" s="206">
        <v>0</v>
      </c>
      <c r="BE276" s="206">
        <v>0</v>
      </c>
      <c r="BF276" s="206">
        <v>0</v>
      </c>
      <c r="BG276" s="206">
        <v>0</v>
      </c>
      <c r="BH276" s="206">
        <v>0</v>
      </c>
      <c r="BI276" s="206">
        <v>0</v>
      </c>
      <c r="BJ276" s="206">
        <v>0</v>
      </c>
      <c r="BK276" s="206">
        <v>0</v>
      </c>
      <c r="BL276" s="206">
        <v>0</v>
      </c>
      <c r="BM276" s="206">
        <v>0</v>
      </c>
      <c r="BN276" s="206">
        <v>0</v>
      </c>
      <c r="BO276" s="206">
        <v>0</v>
      </c>
      <c r="BP276" s="206">
        <v>0</v>
      </c>
      <c r="BQ276" s="206">
        <v>0</v>
      </c>
      <c r="BR276" s="206">
        <v>0</v>
      </c>
      <c r="BS276" s="206">
        <v>0</v>
      </c>
      <c r="BT276" s="206">
        <v>0</v>
      </c>
      <c r="BU276" s="206">
        <v>0</v>
      </c>
      <c r="BV276" s="206">
        <v>0</v>
      </c>
      <c r="BW276" s="206">
        <v>0</v>
      </c>
      <c r="BX276" s="206">
        <v>0</v>
      </c>
      <c r="BY276" s="206">
        <v>0</v>
      </c>
      <c r="BZ276" s="206">
        <v>0</v>
      </c>
      <c r="CA276" s="206">
        <v>0</v>
      </c>
      <c r="CB276" s="206">
        <v>0</v>
      </c>
      <c r="CC276" s="206">
        <v>0</v>
      </c>
      <c r="CD276" s="206">
        <v>0</v>
      </c>
      <c r="CE276" s="206">
        <v>0</v>
      </c>
      <c r="CF276" s="206">
        <v>0</v>
      </c>
      <c r="CG276" s="206">
        <v>0</v>
      </c>
      <c r="CH276" s="206">
        <v>0</v>
      </c>
      <c r="CI276" s="206">
        <v>0</v>
      </c>
      <c r="CJ276" s="206">
        <v>0</v>
      </c>
      <c r="CK276" s="206">
        <v>0</v>
      </c>
      <c r="CL276" s="206">
        <v>0</v>
      </c>
      <c r="CM276" s="206">
        <v>0</v>
      </c>
      <c r="CN276" s="206">
        <v>0</v>
      </c>
      <c r="CO276" s="206">
        <v>0</v>
      </c>
      <c r="CP276" s="206">
        <v>0</v>
      </c>
      <c r="CQ276" s="206">
        <v>0</v>
      </c>
      <c r="CR276" s="206">
        <v>0</v>
      </c>
      <c r="CS276" s="206">
        <v>0</v>
      </c>
      <c r="CT276" s="206">
        <v>0</v>
      </c>
      <c r="CU276" s="206">
        <v>0</v>
      </c>
      <c r="CV276" s="206">
        <v>0</v>
      </c>
      <c r="CW276" s="206">
        <v>0</v>
      </c>
      <c r="CX276" s="206">
        <v>0</v>
      </c>
      <c r="CY276" s="206">
        <v>0</v>
      </c>
      <c r="CZ276" s="206">
        <v>0</v>
      </c>
      <c r="DA276" s="206">
        <v>0</v>
      </c>
      <c r="DB276" s="206">
        <v>0</v>
      </c>
      <c r="DC276" s="206">
        <v>0</v>
      </c>
      <c r="DD276" s="206">
        <v>0</v>
      </c>
      <c r="DE276" s="206">
        <v>0</v>
      </c>
      <c r="DF276" s="206">
        <v>0</v>
      </c>
      <c r="DG276" s="206">
        <v>0</v>
      </c>
      <c r="DH276" s="206">
        <v>0</v>
      </c>
      <c r="DI276" s="206">
        <v>0</v>
      </c>
      <c r="DJ276" s="232">
        <v>0</v>
      </c>
      <c r="DK276" s="206">
        <v>0</v>
      </c>
      <c r="DL276" s="207">
        <v>0</v>
      </c>
      <c r="DM276" s="343">
        <f t="shared" si="286"/>
        <v>0</v>
      </c>
      <c r="DN276" s="317">
        <f t="shared" si="287"/>
        <v>0</v>
      </c>
      <c r="DO276" s="317"/>
      <c r="DP276" s="317"/>
      <c r="DQ276" s="290" t="s">
        <v>481</v>
      </c>
      <c r="DR276" s="209"/>
      <c r="DS276" s="209"/>
      <c r="DT276" s="205"/>
      <c r="DU276" s="206">
        <f t="shared" si="277"/>
        <v>0</v>
      </c>
      <c r="DV276" s="206">
        <f t="shared" si="278"/>
        <v>0</v>
      </c>
      <c r="DW276" s="206">
        <f t="shared" si="279"/>
        <v>0</v>
      </c>
      <c r="DX276" s="206">
        <f t="shared" si="280"/>
        <v>0</v>
      </c>
      <c r="DY276" s="206">
        <f t="shared" si="281"/>
        <v>0</v>
      </c>
      <c r="DZ276" s="206">
        <f t="shared" si="282"/>
        <v>0</v>
      </c>
      <c r="EA276" s="206">
        <f t="shared" si="283"/>
        <v>0</v>
      </c>
      <c r="EB276" s="206">
        <f t="shared" si="284"/>
        <v>0</v>
      </c>
      <c r="EC276" s="206">
        <f t="shared" si="285"/>
        <v>0</v>
      </c>
      <c r="ED276" s="207">
        <f t="shared" si="209"/>
        <v>0</v>
      </c>
      <c r="EE276" s="303">
        <f t="shared" si="276"/>
        <v>0</v>
      </c>
      <c r="EF276" s="306"/>
      <c r="EG276" s="314"/>
      <c r="EH276" s="101"/>
    </row>
    <row r="277" spans="1:138" s="126" customFormat="1" ht="15.5" x14ac:dyDescent="0.35">
      <c r="A277" s="37" t="s">
        <v>303</v>
      </c>
      <c r="B277" s="37">
        <v>18</v>
      </c>
      <c r="C277" s="38"/>
      <c r="D277" s="39"/>
      <c r="E277" s="203" t="s">
        <v>345</v>
      </c>
      <c r="F277" s="209"/>
      <c r="G277" s="209"/>
      <c r="H277" s="205"/>
      <c r="I277" s="206">
        <v>-25.177230000000002</v>
      </c>
      <c r="J277" s="206">
        <v>0</v>
      </c>
      <c r="K277" s="206">
        <v>-162.4</v>
      </c>
      <c r="L277" s="206">
        <v>-1511.1356000000001</v>
      </c>
      <c r="M277" s="206">
        <v>0</v>
      </c>
      <c r="N277" s="206">
        <v>-230.47502</v>
      </c>
      <c r="O277" s="206">
        <v>-812.46249</v>
      </c>
      <c r="P277" s="206">
        <v>0</v>
      </c>
      <c r="Q277" s="206">
        <v>0</v>
      </c>
      <c r="R277" s="206">
        <v>-255.053747572432</v>
      </c>
      <c r="S277" s="206">
        <v>-374.99725000000001</v>
      </c>
      <c r="T277" s="206">
        <v>-106.92</v>
      </c>
      <c r="U277" s="206">
        <v>-628.83569</v>
      </c>
      <c r="V277" s="206">
        <v>-70.444940115234104</v>
      </c>
      <c r="W277" s="206">
        <v>0</v>
      </c>
      <c r="X277" s="206">
        <v>0</v>
      </c>
      <c r="Y277" s="206">
        <v>0</v>
      </c>
      <c r="Z277" s="206">
        <v>-833.89712999999995</v>
      </c>
      <c r="AA277" s="206">
        <v>-102.206620039356</v>
      </c>
      <c r="AB277" s="206">
        <v>-383.67</v>
      </c>
      <c r="AC277" s="206">
        <v>-3362.4579549999999</v>
      </c>
      <c r="AD277" s="206">
        <v>-17.98057</v>
      </c>
      <c r="AE277" s="206">
        <v>0</v>
      </c>
      <c r="AF277" s="206">
        <v>-558.74167999999997</v>
      </c>
      <c r="AG277" s="206">
        <v>-385.71708000000001</v>
      </c>
      <c r="AH277" s="206">
        <v>-88</v>
      </c>
      <c r="AI277" s="206">
        <v>-51.515419999999999</v>
      </c>
      <c r="AJ277" s="206">
        <v>-77.953400000000002</v>
      </c>
      <c r="AK277" s="206">
        <v>0</v>
      </c>
      <c r="AL277" s="206">
        <v>0</v>
      </c>
      <c r="AM277" s="206">
        <v>-378.87796567427</v>
      </c>
      <c r="AN277" s="206">
        <v>-299.6035</v>
      </c>
      <c r="AO277" s="206">
        <v>0</v>
      </c>
      <c r="AP277" s="206">
        <v>0</v>
      </c>
      <c r="AQ277" s="206">
        <v>-756.15029000000004</v>
      </c>
      <c r="AR277" s="206">
        <v>0</v>
      </c>
      <c r="AS277" s="206">
        <v>0</v>
      </c>
      <c r="AT277" s="206">
        <v>-226.04365000000001</v>
      </c>
      <c r="AU277" s="206">
        <v>-70.028893763502296</v>
      </c>
      <c r="AV277" s="206">
        <v>0</v>
      </c>
      <c r="AW277" s="206">
        <v>-102.36</v>
      </c>
      <c r="AX277" s="206">
        <v>-28.353660000000001</v>
      </c>
      <c r="AY277" s="206">
        <v>0</v>
      </c>
      <c r="AZ277" s="206">
        <v>0</v>
      </c>
      <c r="BA277" s="206">
        <v>0</v>
      </c>
      <c r="BB277" s="206">
        <v>-1634.790945</v>
      </c>
      <c r="BC277" s="206">
        <v>-29.48</v>
      </c>
      <c r="BD277" s="206">
        <v>-505.44403582682702</v>
      </c>
      <c r="BE277" s="206">
        <v>-297.74820577874601</v>
      </c>
      <c r="BF277" s="206">
        <v>0</v>
      </c>
      <c r="BG277" s="206">
        <v>0</v>
      </c>
      <c r="BH277" s="206">
        <v>-652.75542911495404</v>
      </c>
      <c r="BI277" s="206">
        <v>-36.96</v>
      </c>
      <c r="BJ277" s="206">
        <v>0</v>
      </c>
      <c r="BK277" s="206">
        <v>-397.88819999999998</v>
      </c>
      <c r="BL277" s="206">
        <v>-628.53408000000002</v>
      </c>
      <c r="BM277" s="206">
        <v>0</v>
      </c>
      <c r="BN277" s="206">
        <v>0</v>
      </c>
      <c r="BO277" s="206">
        <v>-978.23946999999998</v>
      </c>
      <c r="BP277" s="206">
        <v>-51.414000000000001</v>
      </c>
      <c r="BQ277" s="206">
        <v>-173.74712</v>
      </c>
      <c r="BR277" s="206">
        <v>0</v>
      </c>
      <c r="BS277" s="206">
        <v>-92.24</v>
      </c>
      <c r="BT277" s="206">
        <v>0</v>
      </c>
      <c r="BU277" s="206">
        <v>0</v>
      </c>
      <c r="BV277" s="206">
        <v>-1023.39217303611</v>
      </c>
      <c r="BW277" s="206">
        <v>-105.71727</v>
      </c>
      <c r="BX277" s="206">
        <v>-106.43961</v>
      </c>
      <c r="BY277" s="206">
        <v>-223.68</v>
      </c>
      <c r="BZ277" s="206">
        <v>-45.411499999999997</v>
      </c>
      <c r="CA277" s="206">
        <v>0</v>
      </c>
      <c r="CB277" s="206">
        <v>0</v>
      </c>
      <c r="CC277" s="206">
        <v>0</v>
      </c>
      <c r="CD277" s="206">
        <v>-32.548369999999998</v>
      </c>
      <c r="CE277" s="206">
        <v>-103.00118406976399</v>
      </c>
      <c r="CF277" s="206">
        <v>0</v>
      </c>
      <c r="CG277" s="206">
        <v>-257.22868</v>
      </c>
      <c r="CH277" s="206">
        <v>0</v>
      </c>
      <c r="CI277" s="206">
        <v>0</v>
      </c>
      <c r="CJ277" s="206">
        <v>-308.04000000000002</v>
      </c>
      <c r="CK277" s="206">
        <v>-50.995600000000003</v>
      </c>
      <c r="CL277" s="206">
        <v>-298.61094000000003</v>
      </c>
      <c r="CM277" s="206">
        <v>0</v>
      </c>
      <c r="CN277" s="206">
        <v>0</v>
      </c>
      <c r="CO277" s="206">
        <v>0</v>
      </c>
      <c r="CP277" s="206">
        <v>0</v>
      </c>
      <c r="CQ277" s="206">
        <v>-91</v>
      </c>
      <c r="CR277" s="206">
        <v>0</v>
      </c>
      <c r="CS277" s="206">
        <v>0</v>
      </c>
      <c r="CT277" s="206">
        <v>0</v>
      </c>
      <c r="CU277" s="206">
        <v>-118.75</v>
      </c>
      <c r="CV277" s="206">
        <v>0</v>
      </c>
      <c r="CW277" s="206">
        <v>-1566.2033833796499</v>
      </c>
      <c r="CX277" s="206">
        <v>-767.92627500000003</v>
      </c>
      <c r="CY277" s="206">
        <v>-628.30469882255704</v>
      </c>
      <c r="CZ277" s="206">
        <v>0</v>
      </c>
      <c r="DA277" s="206">
        <v>0</v>
      </c>
      <c r="DB277" s="206">
        <v>0</v>
      </c>
      <c r="DC277" s="206">
        <v>0</v>
      </c>
      <c r="DD277" s="206">
        <v>0</v>
      </c>
      <c r="DE277" s="206">
        <v>0</v>
      </c>
      <c r="DF277" s="206">
        <v>0</v>
      </c>
      <c r="DG277" s="206">
        <v>0</v>
      </c>
      <c r="DH277" s="206">
        <v>0</v>
      </c>
      <c r="DI277" s="206">
        <v>0</v>
      </c>
      <c r="DJ277" s="232">
        <v>0</v>
      </c>
      <c r="DK277" s="206">
        <v>0</v>
      </c>
      <c r="DL277" s="207">
        <v>-23107.950952193398</v>
      </c>
      <c r="DM277" s="343">
        <f t="shared" si="286"/>
        <v>-10040.04182272702</v>
      </c>
      <c r="DN277" s="317">
        <f t="shared" si="287"/>
        <v>-2741.6503400000001</v>
      </c>
      <c r="DO277" s="317" t="s">
        <v>419</v>
      </c>
      <c r="DP277" s="317" t="s">
        <v>438</v>
      </c>
      <c r="DQ277" s="290" t="s">
        <v>482</v>
      </c>
      <c r="DR277" s="209"/>
      <c r="DS277" s="209"/>
      <c r="DT277" s="205"/>
      <c r="DU277" s="206">
        <f t="shared" si="277"/>
        <v>-2.5177230000000002E-2</v>
      </c>
      <c r="DV277" s="206">
        <f t="shared" si="278"/>
        <v>-2.7164731100000004</v>
      </c>
      <c r="DW277" s="206">
        <f t="shared" si="279"/>
        <v>-7.2983914827270224</v>
      </c>
      <c r="DX277" s="206">
        <f t="shared" si="280"/>
        <v>-9.986724772264175</v>
      </c>
      <c r="DY277" s="206">
        <f t="shared" si="281"/>
        <v>-3.0811843572022073</v>
      </c>
      <c r="DZ277" s="206">
        <f t="shared" si="282"/>
        <v>0</v>
      </c>
      <c r="EA277" s="206">
        <f t="shared" si="283"/>
        <v>0</v>
      </c>
      <c r="EB277" s="206">
        <f t="shared" si="284"/>
        <v>0</v>
      </c>
      <c r="EC277" s="206">
        <f t="shared" si="285"/>
        <v>0</v>
      </c>
      <c r="ED277" s="207">
        <f t="shared" ref="ED277:ED288" si="288">SUM(DU277:EC277)</f>
        <v>-23.107950952193406</v>
      </c>
      <c r="EE277" s="303">
        <f t="shared" si="276"/>
        <v>0</v>
      </c>
      <c r="EF277" s="306"/>
      <c r="EG277" s="314"/>
      <c r="EH277" s="101"/>
    </row>
    <row r="278" spans="1:138" s="126" customFormat="1" ht="15.5" x14ac:dyDescent="0.35">
      <c r="A278" s="127" t="s">
        <v>303</v>
      </c>
      <c r="B278" s="127">
        <v>19</v>
      </c>
      <c r="C278" s="128"/>
      <c r="D278" s="129"/>
      <c r="E278" s="230" t="s">
        <v>346</v>
      </c>
      <c r="F278" s="211"/>
      <c r="G278" s="211"/>
      <c r="H278" s="212"/>
      <c r="I278" s="243">
        <v>0</v>
      </c>
      <c r="J278" s="243">
        <v>0</v>
      </c>
      <c r="K278" s="213">
        <v>0</v>
      </c>
      <c r="L278" s="213">
        <v>0</v>
      </c>
      <c r="M278" s="213">
        <v>0</v>
      </c>
      <c r="N278" s="213">
        <v>0</v>
      </c>
      <c r="O278" s="213">
        <v>0</v>
      </c>
      <c r="P278" s="213">
        <v>0</v>
      </c>
      <c r="Q278" s="213">
        <v>0</v>
      </c>
      <c r="R278" s="213">
        <v>0</v>
      </c>
      <c r="S278" s="213">
        <v>0</v>
      </c>
      <c r="T278" s="213">
        <v>0</v>
      </c>
      <c r="U278" s="213">
        <v>0</v>
      </c>
      <c r="V278" s="213">
        <v>0</v>
      </c>
      <c r="W278" s="213">
        <v>0</v>
      </c>
      <c r="X278" s="213">
        <v>0</v>
      </c>
      <c r="Y278" s="213">
        <v>0</v>
      </c>
      <c r="Z278" s="213">
        <v>0</v>
      </c>
      <c r="AA278" s="213">
        <v>0</v>
      </c>
      <c r="AB278" s="213">
        <v>0</v>
      </c>
      <c r="AC278" s="213">
        <v>0</v>
      </c>
      <c r="AD278" s="213">
        <v>0</v>
      </c>
      <c r="AE278" s="213">
        <v>0</v>
      </c>
      <c r="AF278" s="213">
        <v>0</v>
      </c>
      <c r="AG278" s="213">
        <v>0</v>
      </c>
      <c r="AH278" s="213">
        <v>0</v>
      </c>
      <c r="AI278" s="213">
        <v>0</v>
      </c>
      <c r="AJ278" s="213">
        <v>0</v>
      </c>
      <c r="AK278" s="213">
        <v>0</v>
      </c>
      <c r="AL278" s="213">
        <v>0</v>
      </c>
      <c r="AM278" s="213">
        <v>0</v>
      </c>
      <c r="AN278" s="213">
        <v>0</v>
      </c>
      <c r="AO278" s="213">
        <v>0</v>
      </c>
      <c r="AP278" s="213">
        <v>0</v>
      </c>
      <c r="AQ278" s="213">
        <v>0</v>
      </c>
      <c r="AR278" s="213">
        <v>0</v>
      </c>
      <c r="AS278" s="213">
        <v>0</v>
      </c>
      <c r="AT278" s="213">
        <v>0</v>
      </c>
      <c r="AU278" s="213">
        <v>0</v>
      </c>
      <c r="AV278" s="213">
        <v>0</v>
      </c>
      <c r="AW278" s="213">
        <v>0</v>
      </c>
      <c r="AX278" s="213">
        <v>0</v>
      </c>
      <c r="AY278" s="213">
        <v>0</v>
      </c>
      <c r="AZ278" s="213">
        <v>0</v>
      </c>
      <c r="BA278" s="213">
        <v>0</v>
      </c>
      <c r="BB278" s="213">
        <v>0</v>
      </c>
      <c r="BC278" s="213">
        <v>0</v>
      </c>
      <c r="BD278" s="213">
        <v>0</v>
      </c>
      <c r="BE278" s="213">
        <v>0</v>
      </c>
      <c r="BF278" s="213">
        <v>0</v>
      </c>
      <c r="BG278" s="213">
        <v>0</v>
      </c>
      <c r="BH278" s="213">
        <v>0</v>
      </c>
      <c r="BI278" s="213">
        <v>0</v>
      </c>
      <c r="BJ278" s="213">
        <v>0</v>
      </c>
      <c r="BK278" s="213">
        <v>0</v>
      </c>
      <c r="BL278" s="213">
        <v>0</v>
      </c>
      <c r="BM278" s="213">
        <v>0</v>
      </c>
      <c r="BN278" s="213">
        <v>0</v>
      </c>
      <c r="BO278" s="213">
        <v>0</v>
      </c>
      <c r="BP278" s="213">
        <v>0</v>
      </c>
      <c r="BQ278" s="213">
        <v>0</v>
      </c>
      <c r="BR278" s="213">
        <v>0</v>
      </c>
      <c r="BS278" s="213">
        <v>0</v>
      </c>
      <c r="BT278" s="213">
        <v>0</v>
      </c>
      <c r="BU278" s="213">
        <v>0</v>
      </c>
      <c r="BV278" s="213">
        <v>0</v>
      </c>
      <c r="BW278" s="213">
        <v>0</v>
      </c>
      <c r="BX278" s="213">
        <v>0</v>
      </c>
      <c r="BY278" s="213">
        <v>0</v>
      </c>
      <c r="BZ278" s="213">
        <v>0</v>
      </c>
      <c r="CA278" s="213">
        <v>0</v>
      </c>
      <c r="CB278" s="213">
        <v>0</v>
      </c>
      <c r="CC278" s="213">
        <v>0</v>
      </c>
      <c r="CD278" s="213">
        <v>0</v>
      </c>
      <c r="CE278" s="213">
        <v>0</v>
      </c>
      <c r="CF278" s="213">
        <v>0</v>
      </c>
      <c r="CG278" s="213">
        <v>0</v>
      </c>
      <c r="CH278" s="213">
        <v>0</v>
      </c>
      <c r="CI278" s="213">
        <v>0</v>
      </c>
      <c r="CJ278" s="213">
        <v>0</v>
      </c>
      <c r="CK278" s="213">
        <v>0</v>
      </c>
      <c r="CL278" s="213">
        <v>0</v>
      </c>
      <c r="CM278" s="213">
        <v>0</v>
      </c>
      <c r="CN278" s="213">
        <v>0</v>
      </c>
      <c r="CO278" s="213">
        <v>0</v>
      </c>
      <c r="CP278" s="213">
        <v>0</v>
      </c>
      <c r="CQ278" s="213">
        <v>0</v>
      </c>
      <c r="CR278" s="213">
        <v>0</v>
      </c>
      <c r="CS278" s="213">
        <v>0</v>
      </c>
      <c r="CT278" s="213">
        <v>0</v>
      </c>
      <c r="CU278" s="213">
        <v>0</v>
      </c>
      <c r="CV278" s="213">
        <v>0</v>
      </c>
      <c r="CW278" s="213">
        <v>0</v>
      </c>
      <c r="CX278" s="213">
        <v>0</v>
      </c>
      <c r="CY278" s="213">
        <v>0</v>
      </c>
      <c r="CZ278" s="213">
        <v>0</v>
      </c>
      <c r="DA278" s="213">
        <v>0</v>
      </c>
      <c r="DB278" s="213">
        <v>0</v>
      </c>
      <c r="DC278" s="213">
        <v>0</v>
      </c>
      <c r="DD278" s="213">
        <v>0</v>
      </c>
      <c r="DE278" s="213">
        <v>0</v>
      </c>
      <c r="DF278" s="213">
        <v>0</v>
      </c>
      <c r="DG278" s="213">
        <v>0</v>
      </c>
      <c r="DH278" s="213">
        <v>0</v>
      </c>
      <c r="DI278" s="213">
        <v>0</v>
      </c>
      <c r="DJ278" s="213">
        <v>0</v>
      </c>
      <c r="DK278" s="213">
        <v>0</v>
      </c>
      <c r="DL278" s="214">
        <v>0</v>
      </c>
      <c r="DM278" s="343">
        <f t="shared" si="286"/>
        <v>0</v>
      </c>
      <c r="DN278" s="317">
        <f t="shared" si="287"/>
        <v>0</v>
      </c>
      <c r="DO278" s="317"/>
      <c r="DP278" s="317"/>
      <c r="DQ278" s="308" t="s">
        <v>346</v>
      </c>
      <c r="DR278" s="211"/>
      <c r="DS278" s="211"/>
      <c r="DT278" s="212"/>
      <c r="DU278" s="213">
        <f t="shared" ref="DU278:EC278" si="289">SUM(DU279:DU280)</f>
        <v>0</v>
      </c>
      <c r="DV278" s="213">
        <f t="shared" si="289"/>
        <v>0</v>
      </c>
      <c r="DW278" s="213">
        <f t="shared" si="289"/>
        <v>0</v>
      </c>
      <c r="DX278" s="213">
        <f t="shared" si="289"/>
        <v>0</v>
      </c>
      <c r="DY278" s="213">
        <f t="shared" si="289"/>
        <v>0</v>
      </c>
      <c r="DZ278" s="213">
        <f t="shared" si="289"/>
        <v>0</v>
      </c>
      <c r="EA278" s="213">
        <f t="shared" si="289"/>
        <v>0</v>
      </c>
      <c r="EB278" s="213">
        <f t="shared" si="289"/>
        <v>0</v>
      </c>
      <c r="EC278" s="213">
        <f t="shared" si="289"/>
        <v>-1.6084904060087499</v>
      </c>
      <c r="ED278" s="214">
        <f t="shared" si="288"/>
        <v>-1.6084904060087499</v>
      </c>
      <c r="EE278" s="305"/>
      <c r="EF278" s="306"/>
      <c r="EG278" s="314"/>
      <c r="EH278" s="101"/>
    </row>
    <row r="279" spans="1:138" s="126" customFormat="1" ht="15" hidden="1" customHeight="1" outlineLevel="1" x14ac:dyDescent="0.35">
      <c r="A279" s="37" t="s">
        <v>303</v>
      </c>
      <c r="B279" s="37">
        <v>19</v>
      </c>
      <c r="C279" s="38">
        <v>19.100000000000001</v>
      </c>
      <c r="D279" s="39"/>
      <c r="E279" s="208"/>
      <c r="F279" s="209" t="s">
        <v>347</v>
      </c>
      <c r="G279" s="209"/>
      <c r="H279" s="205"/>
      <c r="I279" s="206">
        <v>0</v>
      </c>
      <c r="J279" s="206">
        <v>0</v>
      </c>
      <c r="K279" s="206">
        <v>0</v>
      </c>
      <c r="L279" s="206">
        <v>0</v>
      </c>
      <c r="M279" s="206">
        <v>0</v>
      </c>
      <c r="N279" s="206">
        <v>0</v>
      </c>
      <c r="O279" s="206">
        <v>0</v>
      </c>
      <c r="P279" s="206">
        <v>0</v>
      </c>
      <c r="Q279" s="206">
        <v>0</v>
      </c>
      <c r="R279" s="206">
        <v>0</v>
      </c>
      <c r="S279" s="206">
        <v>0</v>
      </c>
      <c r="T279" s="206">
        <v>0</v>
      </c>
      <c r="U279" s="206">
        <v>0</v>
      </c>
      <c r="V279" s="206">
        <v>0</v>
      </c>
      <c r="W279" s="206">
        <v>0</v>
      </c>
      <c r="X279" s="206">
        <v>0</v>
      </c>
      <c r="Y279" s="206">
        <v>0</v>
      </c>
      <c r="Z279" s="206">
        <v>0</v>
      </c>
      <c r="AA279" s="206">
        <v>0</v>
      </c>
      <c r="AB279" s="206">
        <v>0</v>
      </c>
      <c r="AC279" s="206">
        <v>0</v>
      </c>
      <c r="AD279" s="206">
        <v>0</v>
      </c>
      <c r="AE279" s="206">
        <v>0</v>
      </c>
      <c r="AF279" s="206">
        <v>0</v>
      </c>
      <c r="AG279" s="206">
        <v>0</v>
      </c>
      <c r="AH279" s="206">
        <v>0</v>
      </c>
      <c r="AI279" s="206">
        <v>0</v>
      </c>
      <c r="AJ279" s="206">
        <v>0</v>
      </c>
      <c r="AK279" s="206">
        <v>0</v>
      </c>
      <c r="AL279" s="206">
        <v>0</v>
      </c>
      <c r="AM279" s="206">
        <v>0</v>
      </c>
      <c r="AN279" s="206">
        <v>0</v>
      </c>
      <c r="AO279" s="206">
        <v>0</v>
      </c>
      <c r="AP279" s="206">
        <v>0</v>
      </c>
      <c r="AQ279" s="206">
        <v>0</v>
      </c>
      <c r="AR279" s="206">
        <v>0</v>
      </c>
      <c r="AS279" s="206">
        <v>0</v>
      </c>
      <c r="AT279" s="206">
        <v>0</v>
      </c>
      <c r="AU279" s="206">
        <v>0</v>
      </c>
      <c r="AV279" s="206">
        <v>0</v>
      </c>
      <c r="AW279" s="206">
        <v>0</v>
      </c>
      <c r="AX279" s="206">
        <v>0</v>
      </c>
      <c r="AY279" s="206">
        <v>0</v>
      </c>
      <c r="AZ279" s="206">
        <v>0</v>
      </c>
      <c r="BA279" s="206">
        <v>0</v>
      </c>
      <c r="BB279" s="206">
        <v>0</v>
      </c>
      <c r="BC279" s="206">
        <v>0</v>
      </c>
      <c r="BD279" s="206">
        <v>0</v>
      </c>
      <c r="BE279" s="206">
        <v>0</v>
      </c>
      <c r="BF279" s="206">
        <v>0</v>
      </c>
      <c r="BG279" s="206">
        <v>0</v>
      </c>
      <c r="BH279" s="206">
        <v>0</v>
      </c>
      <c r="BI279" s="206">
        <v>0</v>
      </c>
      <c r="BJ279" s="206">
        <v>0</v>
      </c>
      <c r="BK279" s="206">
        <v>0</v>
      </c>
      <c r="BL279" s="206">
        <v>0</v>
      </c>
      <c r="BM279" s="206">
        <v>0</v>
      </c>
      <c r="BN279" s="206">
        <v>0</v>
      </c>
      <c r="BO279" s="206">
        <v>0</v>
      </c>
      <c r="BP279" s="206">
        <v>0</v>
      </c>
      <c r="BQ279" s="206">
        <v>0</v>
      </c>
      <c r="BR279" s="206">
        <v>0</v>
      </c>
      <c r="BS279" s="206">
        <v>0</v>
      </c>
      <c r="BT279" s="206">
        <v>0</v>
      </c>
      <c r="BU279" s="206">
        <v>0</v>
      </c>
      <c r="BV279" s="206">
        <v>0</v>
      </c>
      <c r="BW279" s="206">
        <v>0</v>
      </c>
      <c r="BX279" s="206">
        <v>0</v>
      </c>
      <c r="BY279" s="206">
        <v>0</v>
      </c>
      <c r="BZ279" s="206">
        <v>0</v>
      </c>
      <c r="CA279" s="206">
        <v>0</v>
      </c>
      <c r="CB279" s="206">
        <v>0</v>
      </c>
      <c r="CC279" s="206">
        <v>0</v>
      </c>
      <c r="CD279" s="206">
        <v>0</v>
      </c>
      <c r="CE279" s="206">
        <v>0</v>
      </c>
      <c r="CF279" s="206">
        <v>0</v>
      </c>
      <c r="CG279" s="206">
        <v>0</v>
      </c>
      <c r="CH279" s="206">
        <v>0</v>
      </c>
      <c r="CI279" s="206">
        <v>0</v>
      </c>
      <c r="CJ279" s="206">
        <v>0</v>
      </c>
      <c r="CK279" s="206">
        <v>0</v>
      </c>
      <c r="CL279" s="206">
        <v>0</v>
      </c>
      <c r="CM279" s="206">
        <v>0</v>
      </c>
      <c r="CN279" s="206">
        <v>0</v>
      </c>
      <c r="CO279" s="206">
        <v>0</v>
      </c>
      <c r="CP279" s="206">
        <v>0</v>
      </c>
      <c r="CQ279" s="206">
        <v>0</v>
      </c>
      <c r="CR279" s="206">
        <v>0</v>
      </c>
      <c r="CS279" s="206">
        <v>0</v>
      </c>
      <c r="CT279" s="206">
        <v>0</v>
      </c>
      <c r="CU279" s="206">
        <v>0</v>
      </c>
      <c r="CV279" s="206">
        <v>0</v>
      </c>
      <c r="CW279" s="206">
        <v>0</v>
      </c>
      <c r="CX279" s="206">
        <v>0</v>
      </c>
      <c r="CY279" s="206">
        <v>0</v>
      </c>
      <c r="CZ279" s="206">
        <v>0</v>
      </c>
      <c r="DA279" s="206">
        <v>0</v>
      </c>
      <c r="DB279" s="206">
        <v>0</v>
      </c>
      <c r="DC279" s="206">
        <v>0</v>
      </c>
      <c r="DD279" s="206">
        <v>0</v>
      </c>
      <c r="DE279" s="206">
        <v>0</v>
      </c>
      <c r="DF279" s="206">
        <v>0</v>
      </c>
      <c r="DG279" s="206">
        <v>0</v>
      </c>
      <c r="DH279" s="206">
        <v>0</v>
      </c>
      <c r="DI279" s="206">
        <v>0</v>
      </c>
      <c r="DJ279" s="232">
        <v>0</v>
      </c>
      <c r="DK279" s="206">
        <v>0</v>
      </c>
      <c r="DL279" s="207">
        <v>0</v>
      </c>
      <c r="DM279" s="343">
        <f t="shared" si="286"/>
        <v>0</v>
      </c>
      <c r="DN279" s="317">
        <f t="shared" si="287"/>
        <v>0</v>
      </c>
      <c r="DO279" s="317"/>
      <c r="DP279" s="317"/>
      <c r="DQ279" s="208"/>
      <c r="DR279" s="209" t="s">
        <v>347</v>
      </c>
      <c r="DS279" s="209"/>
      <c r="DT279" s="205"/>
      <c r="DU279" s="206">
        <f>I279/$DQ$4</f>
        <v>0</v>
      </c>
      <c r="DV279" s="206">
        <f>SUM(J279:O279)/$DQ$4</f>
        <v>0</v>
      </c>
      <c r="DW279" s="206">
        <f>SUM(P279:AL279)/$DQ$4</f>
        <v>0</v>
      </c>
      <c r="DX279" s="206">
        <f>SUM(AM279:CT279)/$DQ$4</f>
        <v>0</v>
      </c>
      <c r="DY279" s="206">
        <f>SUM(CU279:CY279)/$DQ$4</f>
        <v>0</v>
      </c>
      <c r="DZ279" s="206">
        <f>SUM(CZ279:DE279)/$DQ$4</f>
        <v>0</v>
      </c>
      <c r="EA279" s="206">
        <f>SUM(DF279:DG279)/$DQ$4</f>
        <v>0</v>
      </c>
      <c r="EB279" s="206">
        <f>SUM(DH279:DI279)/$DQ$4</f>
        <v>0</v>
      </c>
      <c r="EC279" s="206">
        <f>SUM(DJ279:DK279)/$DQ$4</f>
        <v>0</v>
      </c>
      <c r="ED279" s="207">
        <f t="shared" si="288"/>
        <v>0</v>
      </c>
      <c r="EE279" s="303">
        <f>ED279-(DL279/$DQ$4)</f>
        <v>0</v>
      </c>
      <c r="EF279" s="306"/>
      <c r="EG279" s="314"/>
      <c r="EH279" s="101"/>
    </row>
    <row r="280" spans="1:138" s="126" customFormat="1" ht="15" hidden="1" customHeight="1" outlineLevel="1" x14ac:dyDescent="0.35">
      <c r="A280" s="37" t="s">
        <v>303</v>
      </c>
      <c r="B280" s="37">
        <v>19</v>
      </c>
      <c r="C280" s="38">
        <v>19.2</v>
      </c>
      <c r="D280" s="39"/>
      <c r="E280" s="208"/>
      <c r="F280" s="209" t="s">
        <v>280</v>
      </c>
      <c r="G280" s="209"/>
      <c r="H280" s="205"/>
      <c r="I280" s="206">
        <v>0</v>
      </c>
      <c r="J280" s="206">
        <v>0</v>
      </c>
      <c r="K280" s="206">
        <v>0</v>
      </c>
      <c r="L280" s="206">
        <v>0</v>
      </c>
      <c r="M280" s="206">
        <v>0</v>
      </c>
      <c r="N280" s="206">
        <v>0</v>
      </c>
      <c r="O280" s="206">
        <v>0</v>
      </c>
      <c r="P280" s="206">
        <v>0</v>
      </c>
      <c r="Q280" s="206">
        <v>0</v>
      </c>
      <c r="R280" s="206">
        <v>0</v>
      </c>
      <c r="S280" s="206">
        <v>0</v>
      </c>
      <c r="T280" s="206">
        <v>0</v>
      </c>
      <c r="U280" s="206">
        <v>0</v>
      </c>
      <c r="V280" s="206">
        <v>0</v>
      </c>
      <c r="W280" s="206">
        <v>0</v>
      </c>
      <c r="X280" s="206">
        <v>0</v>
      </c>
      <c r="Y280" s="206">
        <v>0</v>
      </c>
      <c r="Z280" s="206">
        <v>0</v>
      </c>
      <c r="AA280" s="206">
        <v>0</v>
      </c>
      <c r="AB280" s="206">
        <v>0</v>
      </c>
      <c r="AC280" s="206">
        <v>0</v>
      </c>
      <c r="AD280" s="206">
        <v>0</v>
      </c>
      <c r="AE280" s="206">
        <v>0</v>
      </c>
      <c r="AF280" s="206">
        <v>0</v>
      </c>
      <c r="AG280" s="206">
        <v>0</v>
      </c>
      <c r="AH280" s="206">
        <v>0</v>
      </c>
      <c r="AI280" s="206">
        <v>0</v>
      </c>
      <c r="AJ280" s="206">
        <v>0</v>
      </c>
      <c r="AK280" s="206">
        <v>0</v>
      </c>
      <c r="AL280" s="206">
        <v>0</v>
      </c>
      <c r="AM280" s="206">
        <v>0</v>
      </c>
      <c r="AN280" s="206">
        <v>0</v>
      </c>
      <c r="AO280" s="206">
        <v>0</v>
      </c>
      <c r="AP280" s="206">
        <v>0</v>
      </c>
      <c r="AQ280" s="206">
        <v>0</v>
      </c>
      <c r="AR280" s="206">
        <v>0</v>
      </c>
      <c r="AS280" s="206">
        <v>0</v>
      </c>
      <c r="AT280" s="206">
        <v>0</v>
      </c>
      <c r="AU280" s="206">
        <v>0</v>
      </c>
      <c r="AV280" s="206">
        <v>0</v>
      </c>
      <c r="AW280" s="206">
        <v>0</v>
      </c>
      <c r="AX280" s="206">
        <v>0</v>
      </c>
      <c r="AY280" s="206">
        <v>0</v>
      </c>
      <c r="AZ280" s="206">
        <v>0</v>
      </c>
      <c r="BA280" s="206">
        <v>0</v>
      </c>
      <c r="BB280" s="206">
        <v>0</v>
      </c>
      <c r="BC280" s="206">
        <v>0</v>
      </c>
      <c r="BD280" s="206">
        <v>0</v>
      </c>
      <c r="BE280" s="206">
        <v>0</v>
      </c>
      <c r="BF280" s="206">
        <v>0</v>
      </c>
      <c r="BG280" s="206">
        <v>0</v>
      </c>
      <c r="BH280" s="206">
        <v>0</v>
      </c>
      <c r="BI280" s="206">
        <v>0</v>
      </c>
      <c r="BJ280" s="206">
        <v>0</v>
      </c>
      <c r="BK280" s="206">
        <v>0</v>
      </c>
      <c r="BL280" s="206">
        <v>0</v>
      </c>
      <c r="BM280" s="206">
        <v>0</v>
      </c>
      <c r="BN280" s="206">
        <v>0</v>
      </c>
      <c r="BO280" s="206">
        <v>0</v>
      </c>
      <c r="BP280" s="206">
        <v>0</v>
      </c>
      <c r="BQ280" s="206">
        <v>0</v>
      </c>
      <c r="BR280" s="206">
        <v>0</v>
      </c>
      <c r="BS280" s="206">
        <v>0</v>
      </c>
      <c r="BT280" s="206">
        <v>0</v>
      </c>
      <c r="BU280" s="206">
        <v>0</v>
      </c>
      <c r="BV280" s="206">
        <v>0</v>
      </c>
      <c r="BW280" s="206">
        <v>0</v>
      </c>
      <c r="BX280" s="206">
        <v>0</v>
      </c>
      <c r="BY280" s="206">
        <v>0</v>
      </c>
      <c r="BZ280" s="206">
        <v>0</v>
      </c>
      <c r="CA280" s="206">
        <v>0</v>
      </c>
      <c r="CB280" s="206">
        <v>0</v>
      </c>
      <c r="CC280" s="206">
        <v>0</v>
      </c>
      <c r="CD280" s="206">
        <v>0</v>
      </c>
      <c r="CE280" s="206">
        <v>0</v>
      </c>
      <c r="CF280" s="206">
        <v>0</v>
      </c>
      <c r="CG280" s="206">
        <v>0</v>
      </c>
      <c r="CH280" s="206">
        <v>0</v>
      </c>
      <c r="CI280" s="206">
        <v>0</v>
      </c>
      <c r="CJ280" s="206">
        <v>0</v>
      </c>
      <c r="CK280" s="206">
        <v>0</v>
      </c>
      <c r="CL280" s="206">
        <v>0</v>
      </c>
      <c r="CM280" s="206">
        <v>0</v>
      </c>
      <c r="CN280" s="206">
        <v>0</v>
      </c>
      <c r="CO280" s="206">
        <v>0</v>
      </c>
      <c r="CP280" s="206">
        <v>0</v>
      </c>
      <c r="CQ280" s="206">
        <v>0</v>
      </c>
      <c r="CR280" s="206">
        <v>0</v>
      </c>
      <c r="CS280" s="206">
        <v>0</v>
      </c>
      <c r="CT280" s="206">
        <v>0</v>
      </c>
      <c r="CU280" s="206">
        <v>0</v>
      </c>
      <c r="CV280" s="206">
        <v>0</v>
      </c>
      <c r="CW280" s="206">
        <v>0</v>
      </c>
      <c r="CX280" s="206">
        <v>0</v>
      </c>
      <c r="CY280" s="206">
        <v>0</v>
      </c>
      <c r="CZ280" s="206">
        <v>0</v>
      </c>
      <c r="DA280" s="206">
        <v>0</v>
      </c>
      <c r="DB280" s="206">
        <v>0</v>
      </c>
      <c r="DC280" s="206">
        <v>0</v>
      </c>
      <c r="DD280" s="206">
        <v>0</v>
      </c>
      <c r="DE280" s="206">
        <v>0</v>
      </c>
      <c r="DF280" s="206">
        <v>0</v>
      </c>
      <c r="DG280" s="206">
        <v>0</v>
      </c>
      <c r="DH280" s="206">
        <v>0</v>
      </c>
      <c r="DI280" s="206">
        <v>0</v>
      </c>
      <c r="DJ280" s="232">
        <v>-1608.4904060087499</v>
      </c>
      <c r="DK280" s="206">
        <v>0</v>
      </c>
      <c r="DL280" s="207">
        <v>-1608.4904060087499</v>
      </c>
      <c r="DM280" s="343">
        <f t="shared" si="286"/>
        <v>0</v>
      </c>
      <c r="DN280" s="317">
        <f t="shared" si="287"/>
        <v>0</v>
      </c>
      <c r="DO280" s="317" t="s">
        <v>419</v>
      </c>
      <c r="DP280" s="317" t="s">
        <v>439</v>
      </c>
      <c r="DQ280" s="208"/>
      <c r="DR280" s="209" t="s">
        <v>280</v>
      </c>
      <c r="DS280" s="209"/>
      <c r="DT280" s="205"/>
      <c r="DU280" s="206">
        <f>I280/$DQ$4</f>
        <v>0</v>
      </c>
      <c r="DV280" s="206">
        <f>SUM(J280:O280)/$DQ$4</f>
        <v>0</v>
      </c>
      <c r="DW280" s="206">
        <f>SUM(P280:AL280)/$DQ$4</f>
        <v>0</v>
      </c>
      <c r="DX280" s="206">
        <f>SUM(AM280:CT280)/$DQ$4</f>
        <v>0</v>
      </c>
      <c r="DY280" s="206">
        <f>SUM(CU280:CY280)/$DQ$4</f>
        <v>0</v>
      </c>
      <c r="DZ280" s="206">
        <f>SUM(CZ280:DE280)/$DQ$4</f>
        <v>0</v>
      </c>
      <c r="EA280" s="206">
        <f>SUM(DF280:DG280)/$DQ$4</f>
        <v>0</v>
      </c>
      <c r="EB280" s="206">
        <f>SUM(DH280:DI280)/$DQ$4</f>
        <v>0</v>
      </c>
      <c r="EC280" s="206">
        <f>SUM(DJ280:DK280)/$DQ$4</f>
        <v>-1.6084904060087499</v>
      </c>
      <c r="ED280" s="207">
        <f t="shared" si="288"/>
        <v>-1.6084904060087499</v>
      </c>
      <c r="EE280" s="303">
        <f>ED280-(DL280/$DQ$4)</f>
        <v>0</v>
      </c>
      <c r="EF280" s="306"/>
      <c r="EG280" s="314"/>
      <c r="EH280" s="101"/>
    </row>
    <row r="281" spans="1:138" s="126" customFormat="1" ht="15.5" collapsed="1" x14ac:dyDescent="0.35">
      <c r="A281" s="127" t="s">
        <v>303</v>
      </c>
      <c r="B281" s="127">
        <v>20</v>
      </c>
      <c r="C281" s="128"/>
      <c r="D281" s="129"/>
      <c r="E281" s="230" t="s">
        <v>348</v>
      </c>
      <c r="F281" s="211"/>
      <c r="G281" s="211"/>
      <c r="H281" s="212"/>
      <c r="I281" s="243">
        <v>0</v>
      </c>
      <c r="J281" s="213">
        <v>0</v>
      </c>
      <c r="K281" s="213">
        <v>0</v>
      </c>
      <c r="L281" s="213">
        <v>0</v>
      </c>
      <c r="M281" s="213">
        <v>0</v>
      </c>
      <c r="N281" s="213">
        <v>0</v>
      </c>
      <c r="O281" s="213">
        <v>0</v>
      </c>
      <c r="P281" s="213">
        <v>0</v>
      </c>
      <c r="Q281" s="213">
        <v>0</v>
      </c>
      <c r="R281" s="213">
        <v>0</v>
      </c>
      <c r="S281" s="213">
        <v>0</v>
      </c>
      <c r="T281" s="213">
        <v>0</v>
      </c>
      <c r="U281" s="213">
        <v>0</v>
      </c>
      <c r="V281" s="213">
        <v>0</v>
      </c>
      <c r="W281" s="213">
        <v>0</v>
      </c>
      <c r="X281" s="213">
        <v>0</v>
      </c>
      <c r="Y281" s="213">
        <v>0</v>
      </c>
      <c r="Z281" s="213">
        <v>0</v>
      </c>
      <c r="AA281" s="213">
        <v>0</v>
      </c>
      <c r="AB281" s="213">
        <v>0</v>
      </c>
      <c r="AC281" s="213">
        <v>0</v>
      </c>
      <c r="AD281" s="213">
        <v>0</v>
      </c>
      <c r="AE281" s="213">
        <v>0</v>
      </c>
      <c r="AF281" s="213">
        <v>0</v>
      </c>
      <c r="AG281" s="213">
        <v>0</v>
      </c>
      <c r="AH281" s="213">
        <v>0</v>
      </c>
      <c r="AI281" s="213">
        <v>0</v>
      </c>
      <c r="AJ281" s="213">
        <v>0</v>
      </c>
      <c r="AK281" s="213">
        <v>0</v>
      </c>
      <c r="AL281" s="213">
        <v>0</v>
      </c>
      <c r="AM281" s="213">
        <v>0</v>
      </c>
      <c r="AN281" s="213">
        <v>0</v>
      </c>
      <c r="AO281" s="213">
        <v>0</v>
      </c>
      <c r="AP281" s="213">
        <v>0</v>
      </c>
      <c r="AQ281" s="213">
        <v>0</v>
      </c>
      <c r="AR281" s="213">
        <v>0</v>
      </c>
      <c r="AS281" s="213">
        <v>0</v>
      </c>
      <c r="AT281" s="213">
        <v>0</v>
      </c>
      <c r="AU281" s="213">
        <v>0</v>
      </c>
      <c r="AV281" s="213">
        <v>0</v>
      </c>
      <c r="AW281" s="213">
        <v>0</v>
      </c>
      <c r="AX281" s="213">
        <v>0</v>
      </c>
      <c r="AY281" s="213">
        <v>0</v>
      </c>
      <c r="AZ281" s="213">
        <v>0</v>
      </c>
      <c r="BA281" s="213">
        <v>0</v>
      </c>
      <c r="BB281" s="213">
        <v>0</v>
      </c>
      <c r="BC281" s="213">
        <v>0</v>
      </c>
      <c r="BD281" s="213">
        <v>0</v>
      </c>
      <c r="BE281" s="213">
        <v>0</v>
      </c>
      <c r="BF281" s="213">
        <v>0</v>
      </c>
      <c r="BG281" s="213">
        <v>0</v>
      </c>
      <c r="BH281" s="213">
        <v>0</v>
      </c>
      <c r="BI281" s="213">
        <v>0</v>
      </c>
      <c r="BJ281" s="213">
        <v>0</v>
      </c>
      <c r="BK281" s="213">
        <v>0</v>
      </c>
      <c r="BL281" s="213">
        <v>0</v>
      </c>
      <c r="BM281" s="213">
        <v>0</v>
      </c>
      <c r="BN281" s="213">
        <v>0</v>
      </c>
      <c r="BO281" s="213">
        <v>0</v>
      </c>
      <c r="BP281" s="213">
        <v>0</v>
      </c>
      <c r="BQ281" s="213">
        <v>0</v>
      </c>
      <c r="BR281" s="213">
        <v>0</v>
      </c>
      <c r="BS281" s="213">
        <v>0</v>
      </c>
      <c r="BT281" s="213">
        <v>0</v>
      </c>
      <c r="BU281" s="213">
        <v>0</v>
      </c>
      <c r="BV281" s="213">
        <v>0</v>
      </c>
      <c r="BW281" s="213">
        <v>0</v>
      </c>
      <c r="BX281" s="213">
        <v>0</v>
      </c>
      <c r="BY281" s="213">
        <v>0</v>
      </c>
      <c r="BZ281" s="213">
        <v>0</v>
      </c>
      <c r="CA281" s="213">
        <v>0</v>
      </c>
      <c r="CB281" s="213">
        <v>0</v>
      </c>
      <c r="CC281" s="213">
        <v>0</v>
      </c>
      <c r="CD281" s="213">
        <v>0</v>
      </c>
      <c r="CE281" s="213">
        <v>0</v>
      </c>
      <c r="CF281" s="213">
        <v>0</v>
      </c>
      <c r="CG281" s="213">
        <v>0</v>
      </c>
      <c r="CH281" s="213">
        <v>0</v>
      </c>
      <c r="CI281" s="213">
        <v>0</v>
      </c>
      <c r="CJ281" s="213">
        <v>0</v>
      </c>
      <c r="CK281" s="213">
        <v>0</v>
      </c>
      <c r="CL281" s="213">
        <v>0</v>
      </c>
      <c r="CM281" s="213">
        <v>0</v>
      </c>
      <c r="CN281" s="213">
        <v>0</v>
      </c>
      <c r="CO281" s="213">
        <v>0</v>
      </c>
      <c r="CP281" s="213">
        <v>0</v>
      </c>
      <c r="CQ281" s="213">
        <v>0</v>
      </c>
      <c r="CR281" s="213">
        <v>0</v>
      </c>
      <c r="CS281" s="213">
        <v>0</v>
      </c>
      <c r="CT281" s="213">
        <v>0</v>
      </c>
      <c r="CU281" s="213">
        <v>0</v>
      </c>
      <c r="CV281" s="213">
        <v>0</v>
      </c>
      <c r="CW281" s="213">
        <v>0</v>
      </c>
      <c r="CX281" s="213">
        <v>0</v>
      </c>
      <c r="CY281" s="213">
        <v>0</v>
      </c>
      <c r="CZ281" s="213">
        <v>0</v>
      </c>
      <c r="DA281" s="213">
        <v>0</v>
      </c>
      <c r="DB281" s="213">
        <v>0</v>
      </c>
      <c r="DC281" s="213">
        <v>0</v>
      </c>
      <c r="DD281" s="213">
        <v>0</v>
      </c>
      <c r="DE281" s="213">
        <v>0</v>
      </c>
      <c r="DF281" s="213">
        <v>0</v>
      </c>
      <c r="DG281" s="213">
        <v>0</v>
      </c>
      <c r="DH281" s="213">
        <v>0</v>
      </c>
      <c r="DI281" s="213">
        <v>0</v>
      </c>
      <c r="DJ281" s="213">
        <v>0</v>
      </c>
      <c r="DK281" s="213">
        <v>0</v>
      </c>
      <c r="DL281" s="214">
        <v>0</v>
      </c>
      <c r="DM281" s="343">
        <f t="shared" si="286"/>
        <v>0</v>
      </c>
      <c r="DN281" s="317">
        <f t="shared" si="287"/>
        <v>0</v>
      </c>
      <c r="DO281" s="317"/>
      <c r="DP281" s="317"/>
      <c r="DQ281" s="308" t="s">
        <v>348</v>
      </c>
      <c r="DR281" s="211"/>
      <c r="DS281" s="211"/>
      <c r="DT281" s="212"/>
      <c r="DU281" s="213">
        <f t="shared" ref="DU281:EC281" si="290">SUM(DU282:DU286)</f>
        <v>0</v>
      </c>
      <c r="DV281" s="213">
        <f t="shared" si="290"/>
        <v>0</v>
      </c>
      <c r="DW281" s="213">
        <f t="shared" si="290"/>
        <v>0</v>
      </c>
      <c r="DX281" s="213">
        <f t="shared" si="290"/>
        <v>0</v>
      </c>
      <c r="DY281" s="213">
        <f t="shared" si="290"/>
        <v>0</v>
      </c>
      <c r="DZ281" s="213">
        <f t="shared" si="290"/>
        <v>0</v>
      </c>
      <c r="EA281" s="213">
        <f t="shared" si="290"/>
        <v>0</v>
      </c>
      <c r="EB281" s="213">
        <f t="shared" si="290"/>
        <v>0</v>
      </c>
      <c r="EC281" s="213">
        <f t="shared" si="290"/>
        <v>0</v>
      </c>
      <c r="ED281" s="214">
        <f t="shared" si="288"/>
        <v>0</v>
      </c>
      <c r="EE281" s="305"/>
      <c r="EF281" s="306"/>
      <c r="EG281" s="314"/>
      <c r="EH281" s="101"/>
    </row>
    <row r="282" spans="1:138" s="126" customFormat="1" ht="15" hidden="1" customHeight="1" outlineLevel="1" x14ac:dyDescent="0.35">
      <c r="A282" s="37" t="s">
        <v>303</v>
      </c>
      <c r="B282" s="37">
        <v>20</v>
      </c>
      <c r="C282" s="38">
        <v>20.100000000000001</v>
      </c>
      <c r="D282" s="39"/>
      <c r="E282" s="208"/>
      <c r="F282" s="209" t="s">
        <v>349</v>
      </c>
      <c r="G282" s="209"/>
      <c r="H282" s="205"/>
      <c r="I282" s="206">
        <v>0</v>
      </c>
      <c r="J282" s="206">
        <v>0</v>
      </c>
      <c r="K282" s="206">
        <v>0</v>
      </c>
      <c r="L282" s="206">
        <v>0</v>
      </c>
      <c r="M282" s="206">
        <v>0</v>
      </c>
      <c r="N282" s="206">
        <v>0</v>
      </c>
      <c r="O282" s="206">
        <v>0</v>
      </c>
      <c r="P282" s="206">
        <v>0</v>
      </c>
      <c r="Q282" s="206">
        <v>0</v>
      </c>
      <c r="R282" s="206">
        <v>0</v>
      </c>
      <c r="S282" s="206">
        <v>0</v>
      </c>
      <c r="T282" s="206">
        <v>0</v>
      </c>
      <c r="U282" s="206">
        <v>0</v>
      </c>
      <c r="V282" s="206">
        <v>0</v>
      </c>
      <c r="W282" s="206">
        <v>0</v>
      </c>
      <c r="X282" s="206">
        <v>0</v>
      </c>
      <c r="Y282" s="206">
        <v>0</v>
      </c>
      <c r="Z282" s="206">
        <v>0</v>
      </c>
      <c r="AA282" s="206">
        <v>0</v>
      </c>
      <c r="AB282" s="206">
        <v>0</v>
      </c>
      <c r="AC282" s="206">
        <v>0</v>
      </c>
      <c r="AD282" s="206">
        <v>0</v>
      </c>
      <c r="AE282" s="206">
        <v>0</v>
      </c>
      <c r="AF282" s="206">
        <v>0</v>
      </c>
      <c r="AG282" s="206">
        <v>0</v>
      </c>
      <c r="AH282" s="206">
        <v>0</v>
      </c>
      <c r="AI282" s="206">
        <v>0</v>
      </c>
      <c r="AJ282" s="206">
        <v>0</v>
      </c>
      <c r="AK282" s="206">
        <v>0</v>
      </c>
      <c r="AL282" s="206">
        <v>0</v>
      </c>
      <c r="AM282" s="206">
        <v>0</v>
      </c>
      <c r="AN282" s="206">
        <v>0</v>
      </c>
      <c r="AO282" s="206">
        <v>0</v>
      </c>
      <c r="AP282" s="206">
        <v>0</v>
      </c>
      <c r="AQ282" s="206">
        <v>0</v>
      </c>
      <c r="AR282" s="206">
        <v>0</v>
      </c>
      <c r="AS282" s="206">
        <v>0</v>
      </c>
      <c r="AT282" s="206">
        <v>0</v>
      </c>
      <c r="AU282" s="206">
        <v>0</v>
      </c>
      <c r="AV282" s="206">
        <v>0</v>
      </c>
      <c r="AW282" s="206">
        <v>0</v>
      </c>
      <c r="AX282" s="206">
        <v>0</v>
      </c>
      <c r="AY282" s="206">
        <v>0</v>
      </c>
      <c r="AZ282" s="206">
        <v>0</v>
      </c>
      <c r="BA282" s="206">
        <v>0</v>
      </c>
      <c r="BB282" s="206">
        <v>0</v>
      </c>
      <c r="BC282" s="206">
        <v>0</v>
      </c>
      <c r="BD282" s="206">
        <v>0</v>
      </c>
      <c r="BE282" s="206">
        <v>0</v>
      </c>
      <c r="BF282" s="206">
        <v>0</v>
      </c>
      <c r="BG282" s="206">
        <v>0</v>
      </c>
      <c r="BH282" s="206">
        <v>0</v>
      </c>
      <c r="BI282" s="206">
        <v>0</v>
      </c>
      <c r="BJ282" s="206">
        <v>0</v>
      </c>
      <c r="BK282" s="206">
        <v>0</v>
      </c>
      <c r="BL282" s="206">
        <v>0</v>
      </c>
      <c r="BM282" s="206">
        <v>0</v>
      </c>
      <c r="BN282" s="206">
        <v>0</v>
      </c>
      <c r="BO282" s="206">
        <v>0</v>
      </c>
      <c r="BP282" s="206">
        <v>0</v>
      </c>
      <c r="BQ282" s="206">
        <v>0</v>
      </c>
      <c r="BR282" s="206">
        <v>0</v>
      </c>
      <c r="BS282" s="206">
        <v>0</v>
      </c>
      <c r="BT282" s="206">
        <v>0</v>
      </c>
      <c r="BU282" s="206">
        <v>0</v>
      </c>
      <c r="BV282" s="206">
        <v>0</v>
      </c>
      <c r="BW282" s="206">
        <v>0</v>
      </c>
      <c r="BX282" s="206">
        <v>0</v>
      </c>
      <c r="BY282" s="206">
        <v>0</v>
      </c>
      <c r="BZ282" s="206">
        <v>0</v>
      </c>
      <c r="CA282" s="206">
        <v>0</v>
      </c>
      <c r="CB282" s="206">
        <v>0</v>
      </c>
      <c r="CC282" s="206">
        <v>0</v>
      </c>
      <c r="CD282" s="206">
        <v>0</v>
      </c>
      <c r="CE282" s="206">
        <v>0</v>
      </c>
      <c r="CF282" s="206">
        <v>0</v>
      </c>
      <c r="CG282" s="206">
        <v>0</v>
      </c>
      <c r="CH282" s="206">
        <v>0</v>
      </c>
      <c r="CI282" s="206">
        <v>0</v>
      </c>
      <c r="CJ282" s="206">
        <v>0</v>
      </c>
      <c r="CK282" s="206">
        <v>0</v>
      </c>
      <c r="CL282" s="206">
        <v>0</v>
      </c>
      <c r="CM282" s="206">
        <v>0</v>
      </c>
      <c r="CN282" s="206">
        <v>0</v>
      </c>
      <c r="CO282" s="206">
        <v>0</v>
      </c>
      <c r="CP282" s="206">
        <v>0</v>
      </c>
      <c r="CQ282" s="206">
        <v>0</v>
      </c>
      <c r="CR282" s="206">
        <v>0</v>
      </c>
      <c r="CS282" s="206">
        <v>0</v>
      </c>
      <c r="CT282" s="206">
        <v>0</v>
      </c>
      <c r="CU282" s="206">
        <v>0</v>
      </c>
      <c r="CV282" s="206">
        <v>0</v>
      </c>
      <c r="CW282" s="206">
        <v>0</v>
      </c>
      <c r="CX282" s="206">
        <v>0</v>
      </c>
      <c r="CY282" s="206">
        <v>0</v>
      </c>
      <c r="CZ282" s="206">
        <v>0</v>
      </c>
      <c r="DA282" s="206">
        <v>0</v>
      </c>
      <c r="DB282" s="206">
        <v>0</v>
      </c>
      <c r="DC282" s="206">
        <v>0</v>
      </c>
      <c r="DD282" s="206">
        <v>0</v>
      </c>
      <c r="DE282" s="206">
        <v>0</v>
      </c>
      <c r="DF282" s="206">
        <v>0</v>
      </c>
      <c r="DG282" s="206">
        <v>0</v>
      </c>
      <c r="DH282" s="206">
        <v>0</v>
      </c>
      <c r="DI282" s="206">
        <v>0</v>
      </c>
      <c r="DJ282" s="232">
        <v>0</v>
      </c>
      <c r="DK282" s="206">
        <v>0</v>
      </c>
      <c r="DL282" s="207">
        <v>0</v>
      </c>
      <c r="DM282" s="343">
        <f t="shared" si="286"/>
        <v>0</v>
      </c>
      <c r="DN282" s="317">
        <f t="shared" si="287"/>
        <v>0</v>
      </c>
      <c r="DO282" s="317" t="s">
        <v>419</v>
      </c>
      <c r="DP282" s="317" t="s">
        <v>440</v>
      </c>
      <c r="DQ282" s="208"/>
      <c r="DR282" s="209" t="s">
        <v>349</v>
      </c>
      <c r="DS282" s="209"/>
      <c r="DT282" s="205"/>
      <c r="DU282" s="206">
        <f>I282/$DQ$4</f>
        <v>0</v>
      </c>
      <c r="DV282" s="206">
        <f>SUM(J282:O282)/$DQ$4</f>
        <v>0</v>
      </c>
      <c r="DW282" s="206">
        <f>SUM(P282:AL282)/$DQ$4</f>
        <v>0</v>
      </c>
      <c r="DX282" s="206">
        <f>SUM(AM282:CT282)/$DQ$4</f>
        <v>0</v>
      </c>
      <c r="DY282" s="206">
        <f>SUM(CU282:CY282)/$DQ$4</f>
        <v>0</v>
      </c>
      <c r="DZ282" s="206">
        <f>SUM(CZ282:DE282)/$DQ$4</f>
        <v>0</v>
      </c>
      <c r="EA282" s="206">
        <f>SUM(DF282:DG282)/$DQ$4</f>
        <v>0</v>
      </c>
      <c r="EB282" s="206">
        <f>SUM(DH282:DI282)/$DQ$4</f>
        <v>0</v>
      </c>
      <c r="EC282" s="206">
        <f>SUM(DJ282:DK282)/$DQ$4</f>
        <v>0</v>
      </c>
      <c r="ED282" s="207">
        <f t="shared" si="288"/>
        <v>0</v>
      </c>
      <c r="EE282" s="303">
        <f t="shared" ref="EE282:EE289" si="291">ED282-(DL282/$DQ$4)</f>
        <v>0</v>
      </c>
      <c r="EF282" s="306"/>
      <c r="EG282" s="314"/>
      <c r="EH282" s="101"/>
    </row>
    <row r="283" spans="1:138" s="126" customFormat="1" ht="15" hidden="1" customHeight="1" outlineLevel="1" x14ac:dyDescent="0.35">
      <c r="A283" s="37" t="s">
        <v>303</v>
      </c>
      <c r="B283" s="37">
        <v>20</v>
      </c>
      <c r="C283" s="38">
        <v>20.2</v>
      </c>
      <c r="D283" s="39"/>
      <c r="E283" s="208"/>
      <c r="F283" s="209" t="s">
        <v>350</v>
      </c>
      <c r="G283" s="209"/>
      <c r="H283" s="205"/>
      <c r="I283" s="206">
        <v>0</v>
      </c>
      <c r="J283" s="206">
        <v>0</v>
      </c>
      <c r="K283" s="206">
        <v>0</v>
      </c>
      <c r="L283" s="206">
        <v>0</v>
      </c>
      <c r="M283" s="206">
        <v>0</v>
      </c>
      <c r="N283" s="206">
        <v>0</v>
      </c>
      <c r="O283" s="206">
        <v>0</v>
      </c>
      <c r="P283" s="206">
        <v>0</v>
      </c>
      <c r="Q283" s="206">
        <v>0</v>
      </c>
      <c r="R283" s="206">
        <v>0</v>
      </c>
      <c r="S283" s="206">
        <v>0</v>
      </c>
      <c r="T283" s="206">
        <v>0</v>
      </c>
      <c r="U283" s="206">
        <v>0</v>
      </c>
      <c r="V283" s="206">
        <v>0</v>
      </c>
      <c r="W283" s="206">
        <v>0</v>
      </c>
      <c r="X283" s="206">
        <v>0</v>
      </c>
      <c r="Y283" s="206">
        <v>0</v>
      </c>
      <c r="Z283" s="206">
        <v>0</v>
      </c>
      <c r="AA283" s="206">
        <v>0</v>
      </c>
      <c r="AB283" s="206">
        <v>0</v>
      </c>
      <c r="AC283" s="206">
        <v>0</v>
      </c>
      <c r="AD283" s="206">
        <v>0</v>
      </c>
      <c r="AE283" s="206">
        <v>0</v>
      </c>
      <c r="AF283" s="206">
        <v>0</v>
      </c>
      <c r="AG283" s="206">
        <v>0</v>
      </c>
      <c r="AH283" s="206">
        <v>0</v>
      </c>
      <c r="AI283" s="206">
        <v>0</v>
      </c>
      <c r="AJ283" s="206">
        <v>0</v>
      </c>
      <c r="AK283" s="206">
        <v>0</v>
      </c>
      <c r="AL283" s="206">
        <v>0</v>
      </c>
      <c r="AM283" s="206">
        <v>0</v>
      </c>
      <c r="AN283" s="206">
        <v>0</v>
      </c>
      <c r="AO283" s="206">
        <v>0</v>
      </c>
      <c r="AP283" s="206">
        <v>0</v>
      </c>
      <c r="AQ283" s="206">
        <v>0</v>
      </c>
      <c r="AR283" s="206">
        <v>0</v>
      </c>
      <c r="AS283" s="206">
        <v>0</v>
      </c>
      <c r="AT283" s="206">
        <v>0</v>
      </c>
      <c r="AU283" s="206">
        <v>0</v>
      </c>
      <c r="AV283" s="206">
        <v>0</v>
      </c>
      <c r="AW283" s="206">
        <v>0</v>
      </c>
      <c r="AX283" s="206">
        <v>0</v>
      </c>
      <c r="AY283" s="206">
        <v>0</v>
      </c>
      <c r="AZ283" s="206">
        <v>0</v>
      </c>
      <c r="BA283" s="206">
        <v>0</v>
      </c>
      <c r="BB283" s="206">
        <v>0</v>
      </c>
      <c r="BC283" s="206">
        <v>0</v>
      </c>
      <c r="BD283" s="206">
        <v>0</v>
      </c>
      <c r="BE283" s="206">
        <v>0</v>
      </c>
      <c r="BF283" s="206">
        <v>0</v>
      </c>
      <c r="BG283" s="206">
        <v>0</v>
      </c>
      <c r="BH283" s="206">
        <v>0</v>
      </c>
      <c r="BI283" s="206">
        <v>0</v>
      </c>
      <c r="BJ283" s="206">
        <v>0</v>
      </c>
      <c r="BK283" s="206">
        <v>0</v>
      </c>
      <c r="BL283" s="206">
        <v>0</v>
      </c>
      <c r="BM283" s="206">
        <v>0</v>
      </c>
      <c r="BN283" s="206">
        <v>0</v>
      </c>
      <c r="BO283" s="206">
        <v>0</v>
      </c>
      <c r="BP283" s="206">
        <v>0</v>
      </c>
      <c r="BQ283" s="206">
        <v>0</v>
      </c>
      <c r="BR283" s="206">
        <v>0</v>
      </c>
      <c r="BS283" s="206">
        <v>0</v>
      </c>
      <c r="BT283" s="206">
        <v>0</v>
      </c>
      <c r="BU283" s="206">
        <v>0</v>
      </c>
      <c r="BV283" s="206">
        <v>0</v>
      </c>
      <c r="BW283" s="206">
        <v>0</v>
      </c>
      <c r="BX283" s="206">
        <v>0</v>
      </c>
      <c r="BY283" s="206">
        <v>0</v>
      </c>
      <c r="BZ283" s="206">
        <v>0</v>
      </c>
      <c r="CA283" s="206">
        <v>0</v>
      </c>
      <c r="CB283" s="206">
        <v>0</v>
      </c>
      <c r="CC283" s="206">
        <v>0</v>
      </c>
      <c r="CD283" s="206">
        <v>0</v>
      </c>
      <c r="CE283" s="206">
        <v>0</v>
      </c>
      <c r="CF283" s="206">
        <v>0</v>
      </c>
      <c r="CG283" s="206">
        <v>0</v>
      </c>
      <c r="CH283" s="206">
        <v>0</v>
      </c>
      <c r="CI283" s="206">
        <v>0</v>
      </c>
      <c r="CJ283" s="206">
        <v>0</v>
      </c>
      <c r="CK283" s="206">
        <v>0</v>
      </c>
      <c r="CL283" s="206">
        <v>0</v>
      </c>
      <c r="CM283" s="206">
        <v>0</v>
      </c>
      <c r="CN283" s="206">
        <v>0</v>
      </c>
      <c r="CO283" s="206">
        <v>0</v>
      </c>
      <c r="CP283" s="206">
        <v>0</v>
      </c>
      <c r="CQ283" s="206">
        <v>0</v>
      </c>
      <c r="CR283" s="206">
        <v>0</v>
      </c>
      <c r="CS283" s="206">
        <v>0</v>
      </c>
      <c r="CT283" s="206">
        <v>0</v>
      </c>
      <c r="CU283" s="206">
        <v>0</v>
      </c>
      <c r="CV283" s="206">
        <v>0</v>
      </c>
      <c r="CW283" s="206">
        <v>0</v>
      </c>
      <c r="CX283" s="206">
        <v>0</v>
      </c>
      <c r="CY283" s="206">
        <v>0</v>
      </c>
      <c r="CZ283" s="206">
        <v>0</v>
      </c>
      <c r="DA283" s="206">
        <v>0</v>
      </c>
      <c r="DB283" s="206">
        <v>0</v>
      </c>
      <c r="DC283" s="206">
        <v>0</v>
      </c>
      <c r="DD283" s="206">
        <v>0</v>
      </c>
      <c r="DE283" s="206">
        <v>0</v>
      </c>
      <c r="DF283" s="206">
        <v>0</v>
      </c>
      <c r="DG283" s="206">
        <v>0</v>
      </c>
      <c r="DH283" s="206">
        <v>0</v>
      </c>
      <c r="DI283" s="206">
        <v>0</v>
      </c>
      <c r="DJ283" s="232">
        <v>0</v>
      </c>
      <c r="DK283" s="206">
        <v>0</v>
      </c>
      <c r="DL283" s="207">
        <v>0</v>
      </c>
      <c r="DM283" s="343">
        <f t="shared" si="286"/>
        <v>0</v>
      </c>
      <c r="DN283" s="317">
        <f t="shared" si="287"/>
        <v>0</v>
      </c>
      <c r="DO283" s="317"/>
      <c r="DP283" s="317"/>
      <c r="DQ283" s="208"/>
      <c r="DR283" s="209" t="s">
        <v>350</v>
      </c>
      <c r="DS283" s="209"/>
      <c r="DT283" s="205"/>
      <c r="DU283" s="206">
        <f>I283/$DQ$4</f>
        <v>0</v>
      </c>
      <c r="DV283" s="206">
        <f>SUM(J283:O283)/$DQ$4</f>
        <v>0</v>
      </c>
      <c r="DW283" s="206">
        <f>SUM(P283:AL283)/$DQ$4</f>
        <v>0</v>
      </c>
      <c r="DX283" s="206">
        <f>SUM(AM283:CT283)/$DQ$4</f>
        <v>0</v>
      </c>
      <c r="DY283" s="206">
        <f>SUM(CU283:CY283)/$DQ$4</f>
        <v>0</v>
      </c>
      <c r="DZ283" s="206">
        <f>SUM(CZ283:DE283)/$DQ$4</f>
        <v>0</v>
      </c>
      <c r="EA283" s="206">
        <f>SUM(DF283:DG283)/$DQ$4</f>
        <v>0</v>
      </c>
      <c r="EB283" s="206">
        <f>SUM(DH283:DI283)/$DQ$4</f>
        <v>0</v>
      </c>
      <c r="EC283" s="206">
        <f>SUM(DJ283:DK283)/$DQ$4</f>
        <v>0</v>
      </c>
      <c r="ED283" s="207">
        <f t="shared" si="288"/>
        <v>0</v>
      </c>
      <c r="EE283" s="303">
        <f t="shared" si="291"/>
        <v>0</v>
      </c>
      <c r="EF283" s="306"/>
      <c r="EG283" s="314"/>
      <c r="EH283" s="101"/>
    </row>
    <row r="284" spans="1:138" s="126" customFormat="1" ht="15" hidden="1" customHeight="1" outlineLevel="1" x14ac:dyDescent="0.35">
      <c r="A284" s="37" t="s">
        <v>303</v>
      </c>
      <c r="B284" s="37">
        <v>20</v>
      </c>
      <c r="C284" s="38">
        <v>20.3</v>
      </c>
      <c r="D284" s="39"/>
      <c r="E284" s="208"/>
      <c r="F284" s="209" t="s">
        <v>351</v>
      </c>
      <c r="G284" s="209"/>
      <c r="H284" s="205"/>
      <c r="I284" s="206">
        <v>0</v>
      </c>
      <c r="J284" s="206">
        <v>0</v>
      </c>
      <c r="K284" s="206">
        <v>0</v>
      </c>
      <c r="L284" s="206">
        <v>0</v>
      </c>
      <c r="M284" s="206">
        <v>0</v>
      </c>
      <c r="N284" s="206">
        <v>0</v>
      </c>
      <c r="O284" s="206">
        <v>0</v>
      </c>
      <c r="P284" s="206">
        <v>0</v>
      </c>
      <c r="Q284" s="206">
        <v>0</v>
      </c>
      <c r="R284" s="206">
        <v>0</v>
      </c>
      <c r="S284" s="206">
        <v>0</v>
      </c>
      <c r="T284" s="206">
        <v>0</v>
      </c>
      <c r="U284" s="206">
        <v>0</v>
      </c>
      <c r="V284" s="206">
        <v>0</v>
      </c>
      <c r="W284" s="206">
        <v>0</v>
      </c>
      <c r="X284" s="206">
        <v>0</v>
      </c>
      <c r="Y284" s="206">
        <v>0</v>
      </c>
      <c r="Z284" s="206">
        <v>0</v>
      </c>
      <c r="AA284" s="206">
        <v>0</v>
      </c>
      <c r="AB284" s="206">
        <v>0</v>
      </c>
      <c r="AC284" s="206">
        <v>0</v>
      </c>
      <c r="AD284" s="206">
        <v>0</v>
      </c>
      <c r="AE284" s="206">
        <v>0</v>
      </c>
      <c r="AF284" s="206">
        <v>0</v>
      </c>
      <c r="AG284" s="206">
        <v>0</v>
      </c>
      <c r="AH284" s="206">
        <v>0</v>
      </c>
      <c r="AI284" s="206">
        <v>0</v>
      </c>
      <c r="AJ284" s="206">
        <v>0</v>
      </c>
      <c r="AK284" s="206">
        <v>0</v>
      </c>
      <c r="AL284" s="206">
        <v>0</v>
      </c>
      <c r="AM284" s="206">
        <v>0</v>
      </c>
      <c r="AN284" s="206">
        <v>0</v>
      </c>
      <c r="AO284" s="206">
        <v>0</v>
      </c>
      <c r="AP284" s="206">
        <v>0</v>
      </c>
      <c r="AQ284" s="206">
        <v>0</v>
      </c>
      <c r="AR284" s="206">
        <v>0</v>
      </c>
      <c r="AS284" s="206">
        <v>0</v>
      </c>
      <c r="AT284" s="206">
        <v>0</v>
      </c>
      <c r="AU284" s="206">
        <v>0</v>
      </c>
      <c r="AV284" s="206">
        <v>0</v>
      </c>
      <c r="AW284" s="206">
        <v>0</v>
      </c>
      <c r="AX284" s="206">
        <v>0</v>
      </c>
      <c r="AY284" s="206">
        <v>0</v>
      </c>
      <c r="AZ284" s="206">
        <v>0</v>
      </c>
      <c r="BA284" s="206">
        <v>0</v>
      </c>
      <c r="BB284" s="206">
        <v>0</v>
      </c>
      <c r="BC284" s="206">
        <v>0</v>
      </c>
      <c r="BD284" s="206">
        <v>0</v>
      </c>
      <c r="BE284" s="206">
        <v>0</v>
      </c>
      <c r="BF284" s="206">
        <v>0</v>
      </c>
      <c r="BG284" s="206">
        <v>0</v>
      </c>
      <c r="BH284" s="206">
        <v>0</v>
      </c>
      <c r="BI284" s="206">
        <v>0</v>
      </c>
      <c r="BJ284" s="206">
        <v>0</v>
      </c>
      <c r="BK284" s="206">
        <v>0</v>
      </c>
      <c r="BL284" s="206">
        <v>0</v>
      </c>
      <c r="BM284" s="206">
        <v>0</v>
      </c>
      <c r="BN284" s="206">
        <v>0</v>
      </c>
      <c r="BO284" s="206">
        <v>0</v>
      </c>
      <c r="BP284" s="206">
        <v>0</v>
      </c>
      <c r="BQ284" s="206">
        <v>0</v>
      </c>
      <c r="BR284" s="206">
        <v>0</v>
      </c>
      <c r="BS284" s="206">
        <v>0</v>
      </c>
      <c r="BT284" s="206">
        <v>0</v>
      </c>
      <c r="BU284" s="206">
        <v>0</v>
      </c>
      <c r="BV284" s="206">
        <v>0</v>
      </c>
      <c r="BW284" s="206">
        <v>0</v>
      </c>
      <c r="BX284" s="206">
        <v>0</v>
      </c>
      <c r="BY284" s="206">
        <v>0</v>
      </c>
      <c r="BZ284" s="206">
        <v>0</v>
      </c>
      <c r="CA284" s="206">
        <v>0</v>
      </c>
      <c r="CB284" s="206">
        <v>0</v>
      </c>
      <c r="CC284" s="206">
        <v>0</v>
      </c>
      <c r="CD284" s="206">
        <v>0</v>
      </c>
      <c r="CE284" s="206">
        <v>0</v>
      </c>
      <c r="CF284" s="206">
        <v>0</v>
      </c>
      <c r="CG284" s="206">
        <v>0</v>
      </c>
      <c r="CH284" s="206">
        <v>0</v>
      </c>
      <c r="CI284" s="206">
        <v>0</v>
      </c>
      <c r="CJ284" s="206">
        <v>0</v>
      </c>
      <c r="CK284" s="206">
        <v>0</v>
      </c>
      <c r="CL284" s="206">
        <v>0</v>
      </c>
      <c r="CM284" s="206">
        <v>0</v>
      </c>
      <c r="CN284" s="206">
        <v>0</v>
      </c>
      <c r="CO284" s="206">
        <v>0</v>
      </c>
      <c r="CP284" s="206">
        <v>0</v>
      </c>
      <c r="CQ284" s="206">
        <v>0</v>
      </c>
      <c r="CR284" s="206">
        <v>0</v>
      </c>
      <c r="CS284" s="206">
        <v>0</v>
      </c>
      <c r="CT284" s="206">
        <v>0</v>
      </c>
      <c r="CU284" s="206">
        <v>0</v>
      </c>
      <c r="CV284" s="206">
        <v>0</v>
      </c>
      <c r="CW284" s="206">
        <v>0</v>
      </c>
      <c r="CX284" s="206">
        <v>0</v>
      </c>
      <c r="CY284" s="206">
        <v>0</v>
      </c>
      <c r="CZ284" s="206">
        <v>0</v>
      </c>
      <c r="DA284" s="206">
        <v>0</v>
      </c>
      <c r="DB284" s="206">
        <v>0</v>
      </c>
      <c r="DC284" s="206">
        <v>0</v>
      </c>
      <c r="DD284" s="206">
        <v>0</v>
      </c>
      <c r="DE284" s="206">
        <v>0</v>
      </c>
      <c r="DF284" s="206">
        <v>0</v>
      </c>
      <c r="DG284" s="206">
        <v>0</v>
      </c>
      <c r="DH284" s="206">
        <v>0</v>
      </c>
      <c r="DI284" s="206">
        <v>0</v>
      </c>
      <c r="DJ284" s="232">
        <v>0</v>
      </c>
      <c r="DK284" s="206">
        <v>0</v>
      </c>
      <c r="DL284" s="207">
        <v>0</v>
      </c>
      <c r="DM284" s="343">
        <f t="shared" si="286"/>
        <v>0</v>
      </c>
      <c r="DN284" s="317">
        <f t="shared" si="287"/>
        <v>0</v>
      </c>
      <c r="DO284" s="317"/>
      <c r="DP284" s="317"/>
      <c r="DQ284" s="208"/>
      <c r="DR284" s="209" t="s">
        <v>351</v>
      </c>
      <c r="DS284" s="209"/>
      <c r="DT284" s="205"/>
      <c r="DU284" s="206">
        <f>I284/$DQ$4</f>
        <v>0</v>
      </c>
      <c r="DV284" s="206">
        <f>SUM(J284:O284)/$DQ$4</f>
        <v>0</v>
      </c>
      <c r="DW284" s="206">
        <f>SUM(P284:AL284)/$DQ$4</f>
        <v>0</v>
      </c>
      <c r="DX284" s="206">
        <f>SUM(AM284:CT284)/$DQ$4</f>
        <v>0</v>
      </c>
      <c r="DY284" s="206">
        <f>SUM(CU284:CY284)/$DQ$4</f>
        <v>0</v>
      </c>
      <c r="DZ284" s="206">
        <f>SUM(CZ284:DE284)/$DQ$4</f>
        <v>0</v>
      </c>
      <c r="EA284" s="206">
        <f>SUM(DF284:DG284)/$DQ$4</f>
        <v>0</v>
      </c>
      <c r="EB284" s="206">
        <f>SUM(DH284:DI284)/$DQ$4</f>
        <v>0</v>
      </c>
      <c r="EC284" s="206">
        <f>SUM(DJ284:DK284)/$DQ$4</f>
        <v>0</v>
      </c>
      <c r="ED284" s="207">
        <f t="shared" si="288"/>
        <v>0</v>
      </c>
      <c r="EE284" s="303">
        <f t="shared" si="291"/>
        <v>0</v>
      </c>
      <c r="EF284" s="306"/>
      <c r="EG284" s="314"/>
      <c r="EH284" s="101"/>
    </row>
    <row r="285" spans="1:138" s="126" customFormat="1" ht="15" hidden="1" customHeight="1" outlineLevel="1" x14ac:dyDescent="0.35">
      <c r="A285" s="37" t="s">
        <v>303</v>
      </c>
      <c r="B285" s="37">
        <v>20</v>
      </c>
      <c r="C285" s="38">
        <v>20.399999999999999</v>
      </c>
      <c r="D285" s="39"/>
      <c r="E285" s="208"/>
      <c r="F285" s="209" t="s">
        <v>352</v>
      </c>
      <c r="G285" s="209"/>
      <c r="H285" s="205"/>
      <c r="I285" s="206">
        <v>0</v>
      </c>
      <c r="J285" s="206">
        <v>0</v>
      </c>
      <c r="K285" s="206">
        <v>0</v>
      </c>
      <c r="L285" s="206">
        <v>0</v>
      </c>
      <c r="M285" s="206">
        <v>0</v>
      </c>
      <c r="N285" s="206">
        <v>0</v>
      </c>
      <c r="O285" s="206">
        <v>0</v>
      </c>
      <c r="P285" s="206">
        <v>0</v>
      </c>
      <c r="Q285" s="206">
        <v>0</v>
      </c>
      <c r="R285" s="206">
        <v>0</v>
      </c>
      <c r="S285" s="206">
        <v>0</v>
      </c>
      <c r="T285" s="206">
        <v>0</v>
      </c>
      <c r="U285" s="206">
        <v>0</v>
      </c>
      <c r="V285" s="206">
        <v>0</v>
      </c>
      <c r="W285" s="206">
        <v>0</v>
      </c>
      <c r="X285" s="206">
        <v>0</v>
      </c>
      <c r="Y285" s="206">
        <v>0</v>
      </c>
      <c r="Z285" s="206">
        <v>0</v>
      </c>
      <c r="AA285" s="206">
        <v>0</v>
      </c>
      <c r="AB285" s="206">
        <v>0</v>
      </c>
      <c r="AC285" s="206">
        <v>0</v>
      </c>
      <c r="AD285" s="206">
        <v>0</v>
      </c>
      <c r="AE285" s="206">
        <v>0</v>
      </c>
      <c r="AF285" s="206">
        <v>0</v>
      </c>
      <c r="AG285" s="206">
        <v>0</v>
      </c>
      <c r="AH285" s="206">
        <v>0</v>
      </c>
      <c r="AI285" s="206">
        <v>0</v>
      </c>
      <c r="AJ285" s="206">
        <v>0</v>
      </c>
      <c r="AK285" s="206">
        <v>0</v>
      </c>
      <c r="AL285" s="206">
        <v>0</v>
      </c>
      <c r="AM285" s="206">
        <v>0</v>
      </c>
      <c r="AN285" s="206">
        <v>0</v>
      </c>
      <c r="AO285" s="206">
        <v>0</v>
      </c>
      <c r="AP285" s="206">
        <v>0</v>
      </c>
      <c r="AQ285" s="206">
        <v>0</v>
      </c>
      <c r="AR285" s="206">
        <v>0</v>
      </c>
      <c r="AS285" s="206">
        <v>0</v>
      </c>
      <c r="AT285" s="206">
        <v>0</v>
      </c>
      <c r="AU285" s="206">
        <v>0</v>
      </c>
      <c r="AV285" s="206">
        <v>0</v>
      </c>
      <c r="AW285" s="206">
        <v>0</v>
      </c>
      <c r="AX285" s="206">
        <v>0</v>
      </c>
      <c r="AY285" s="206">
        <v>0</v>
      </c>
      <c r="AZ285" s="206">
        <v>0</v>
      </c>
      <c r="BA285" s="206">
        <v>0</v>
      </c>
      <c r="BB285" s="206">
        <v>0</v>
      </c>
      <c r="BC285" s="206">
        <v>0</v>
      </c>
      <c r="BD285" s="206">
        <v>0</v>
      </c>
      <c r="BE285" s="206">
        <v>0</v>
      </c>
      <c r="BF285" s="206">
        <v>0</v>
      </c>
      <c r="BG285" s="206">
        <v>0</v>
      </c>
      <c r="BH285" s="206">
        <v>0</v>
      </c>
      <c r="BI285" s="206">
        <v>0</v>
      </c>
      <c r="BJ285" s="206">
        <v>0</v>
      </c>
      <c r="BK285" s="206">
        <v>0</v>
      </c>
      <c r="BL285" s="206">
        <v>0</v>
      </c>
      <c r="BM285" s="206">
        <v>0</v>
      </c>
      <c r="BN285" s="206">
        <v>0</v>
      </c>
      <c r="BO285" s="206">
        <v>0</v>
      </c>
      <c r="BP285" s="206">
        <v>0</v>
      </c>
      <c r="BQ285" s="206">
        <v>0</v>
      </c>
      <c r="BR285" s="206">
        <v>0</v>
      </c>
      <c r="BS285" s="206">
        <v>0</v>
      </c>
      <c r="BT285" s="206">
        <v>0</v>
      </c>
      <c r="BU285" s="206">
        <v>0</v>
      </c>
      <c r="BV285" s="206">
        <v>0</v>
      </c>
      <c r="BW285" s="206">
        <v>0</v>
      </c>
      <c r="BX285" s="206">
        <v>0</v>
      </c>
      <c r="BY285" s="206">
        <v>0</v>
      </c>
      <c r="BZ285" s="206">
        <v>0</v>
      </c>
      <c r="CA285" s="206">
        <v>0</v>
      </c>
      <c r="CB285" s="206">
        <v>0</v>
      </c>
      <c r="CC285" s="206">
        <v>0</v>
      </c>
      <c r="CD285" s="206">
        <v>0</v>
      </c>
      <c r="CE285" s="206">
        <v>0</v>
      </c>
      <c r="CF285" s="206">
        <v>0</v>
      </c>
      <c r="CG285" s="206">
        <v>0</v>
      </c>
      <c r="CH285" s="206">
        <v>0</v>
      </c>
      <c r="CI285" s="206">
        <v>0</v>
      </c>
      <c r="CJ285" s="206">
        <v>0</v>
      </c>
      <c r="CK285" s="206">
        <v>0</v>
      </c>
      <c r="CL285" s="206">
        <v>0</v>
      </c>
      <c r="CM285" s="206">
        <v>0</v>
      </c>
      <c r="CN285" s="206">
        <v>0</v>
      </c>
      <c r="CO285" s="206">
        <v>0</v>
      </c>
      <c r="CP285" s="206">
        <v>0</v>
      </c>
      <c r="CQ285" s="206">
        <v>0</v>
      </c>
      <c r="CR285" s="206">
        <v>0</v>
      </c>
      <c r="CS285" s="206">
        <v>0</v>
      </c>
      <c r="CT285" s="206">
        <v>0</v>
      </c>
      <c r="CU285" s="206">
        <v>0</v>
      </c>
      <c r="CV285" s="206">
        <v>0</v>
      </c>
      <c r="CW285" s="206">
        <v>0</v>
      </c>
      <c r="CX285" s="206">
        <v>0</v>
      </c>
      <c r="CY285" s="206">
        <v>0</v>
      </c>
      <c r="CZ285" s="206">
        <v>0</v>
      </c>
      <c r="DA285" s="206">
        <v>0</v>
      </c>
      <c r="DB285" s="206">
        <v>0</v>
      </c>
      <c r="DC285" s="206">
        <v>0</v>
      </c>
      <c r="DD285" s="206">
        <v>0</v>
      </c>
      <c r="DE285" s="206">
        <v>0</v>
      </c>
      <c r="DF285" s="206">
        <v>0</v>
      </c>
      <c r="DG285" s="206">
        <v>0</v>
      </c>
      <c r="DH285" s="206">
        <v>0</v>
      </c>
      <c r="DI285" s="206">
        <v>0</v>
      </c>
      <c r="DJ285" s="232">
        <v>0</v>
      </c>
      <c r="DK285" s="206">
        <v>0</v>
      </c>
      <c r="DL285" s="207">
        <v>0</v>
      </c>
      <c r="DM285" s="343">
        <f t="shared" si="286"/>
        <v>0</v>
      </c>
      <c r="DN285" s="317">
        <f t="shared" si="287"/>
        <v>0</v>
      </c>
      <c r="DO285" s="317"/>
      <c r="DP285" s="317"/>
      <c r="DQ285" s="208"/>
      <c r="DR285" s="209" t="s">
        <v>352</v>
      </c>
      <c r="DS285" s="209"/>
      <c r="DT285" s="205"/>
      <c r="DU285" s="206">
        <f>I285/$DQ$4</f>
        <v>0</v>
      </c>
      <c r="DV285" s="206">
        <f>SUM(J285:O285)/$DQ$4</f>
        <v>0</v>
      </c>
      <c r="DW285" s="206">
        <f>SUM(P285:AL285)/$DQ$4</f>
        <v>0</v>
      </c>
      <c r="DX285" s="206">
        <f>SUM(AM285:CT285)/$DQ$4</f>
        <v>0</v>
      </c>
      <c r="DY285" s="206">
        <f>SUM(CU285:CY285)/$DQ$4</f>
        <v>0</v>
      </c>
      <c r="DZ285" s="206">
        <f>SUM(CZ285:DE285)/$DQ$4</f>
        <v>0</v>
      </c>
      <c r="EA285" s="206">
        <f>SUM(DF285:DG285)/$DQ$4</f>
        <v>0</v>
      </c>
      <c r="EB285" s="206">
        <f>SUM(DH285:DI285)/$DQ$4</f>
        <v>0</v>
      </c>
      <c r="EC285" s="206">
        <f>SUM(DJ285:DK285)/$DQ$4</f>
        <v>0</v>
      </c>
      <c r="ED285" s="207">
        <f t="shared" si="288"/>
        <v>0</v>
      </c>
      <c r="EE285" s="303">
        <f t="shared" si="291"/>
        <v>0</v>
      </c>
      <c r="EF285" s="306"/>
      <c r="EG285" s="314"/>
      <c r="EH285" s="101"/>
    </row>
    <row r="286" spans="1:138" s="126" customFormat="1" ht="15.75" hidden="1" customHeight="1" outlineLevel="1" thickBot="1" x14ac:dyDescent="0.4">
      <c r="A286" s="37" t="s">
        <v>303</v>
      </c>
      <c r="B286" s="37">
        <v>20</v>
      </c>
      <c r="C286" s="38">
        <v>20.5</v>
      </c>
      <c r="D286" s="39"/>
      <c r="E286" s="208"/>
      <c r="F286" s="209" t="s">
        <v>280</v>
      </c>
      <c r="G286" s="209"/>
      <c r="H286" s="205"/>
      <c r="I286" s="206">
        <v>0</v>
      </c>
      <c r="J286" s="206">
        <v>0</v>
      </c>
      <c r="K286" s="206">
        <v>0</v>
      </c>
      <c r="L286" s="206">
        <v>0</v>
      </c>
      <c r="M286" s="206">
        <v>0</v>
      </c>
      <c r="N286" s="206">
        <v>0</v>
      </c>
      <c r="O286" s="206">
        <v>0</v>
      </c>
      <c r="P286" s="206">
        <v>0</v>
      </c>
      <c r="Q286" s="206">
        <v>0</v>
      </c>
      <c r="R286" s="206">
        <v>0</v>
      </c>
      <c r="S286" s="206">
        <v>0</v>
      </c>
      <c r="T286" s="206">
        <v>0</v>
      </c>
      <c r="U286" s="206">
        <v>0</v>
      </c>
      <c r="V286" s="206">
        <v>0</v>
      </c>
      <c r="W286" s="206">
        <v>0</v>
      </c>
      <c r="X286" s="206">
        <v>0</v>
      </c>
      <c r="Y286" s="206">
        <v>0</v>
      </c>
      <c r="Z286" s="206">
        <v>0</v>
      </c>
      <c r="AA286" s="206">
        <v>0</v>
      </c>
      <c r="AB286" s="206">
        <v>0</v>
      </c>
      <c r="AC286" s="206">
        <v>0</v>
      </c>
      <c r="AD286" s="206">
        <v>0</v>
      </c>
      <c r="AE286" s="206">
        <v>0</v>
      </c>
      <c r="AF286" s="206">
        <v>0</v>
      </c>
      <c r="AG286" s="206">
        <v>0</v>
      </c>
      <c r="AH286" s="206">
        <v>0</v>
      </c>
      <c r="AI286" s="206">
        <v>0</v>
      </c>
      <c r="AJ286" s="206">
        <v>0</v>
      </c>
      <c r="AK286" s="206">
        <v>0</v>
      </c>
      <c r="AL286" s="206">
        <v>0</v>
      </c>
      <c r="AM286" s="206">
        <v>0</v>
      </c>
      <c r="AN286" s="206">
        <v>0</v>
      </c>
      <c r="AO286" s="206">
        <v>0</v>
      </c>
      <c r="AP286" s="206">
        <v>0</v>
      </c>
      <c r="AQ286" s="206">
        <v>0</v>
      </c>
      <c r="AR286" s="206">
        <v>0</v>
      </c>
      <c r="AS286" s="206">
        <v>0</v>
      </c>
      <c r="AT286" s="206">
        <v>0</v>
      </c>
      <c r="AU286" s="206">
        <v>0</v>
      </c>
      <c r="AV286" s="206">
        <v>0</v>
      </c>
      <c r="AW286" s="206">
        <v>0</v>
      </c>
      <c r="AX286" s="206">
        <v>0</v>
      </c>
      <c r="AY286" s="206">
        <v>0</v>
      </c>
      <c r="AZ286" s="206">
        <v>0</v>
      </c>
      <c r="BA286" s="206">
        <v>0</v>
      </c>
      <c r="BB286" s="206">
        <v>0</v>
      </c>
      <c r="BC286" s="206">
        <v>0</v>
      </c>
      <c r="BD286" s="206">
        <v>0</v>
      </c>
      <c r="BE286" s="206">
        <v>0</v>
      </c>
      <c r="BF286" s="206">
        <v>0</v>
      </c>
      <c r="BG286" s="206">
        <v>0</v>
      </c>
      <c r="BH286" s="206">
        <v>0</v>
      </c>
      <c r="BI286" s="206">
        <v>0</v>
      </c>
      <c r="BJ286" s="206">
        <v>0</v>
      </c>
      <c r="BK286" s="206">
        <v>0</v>
      </c>
      <c r="BL286" s="206">
        <v>0</v>
      </c>
      <c r="BM286" s="206">
        <v>0</v>
      </c>
      <c r="BN286" s="206">
        <v>0</v>
      </c>
      <c r="BO286" s="206">
        <v>0</v>
      </c>
      <c r="BP286" s="206">
        <v>0</v>
      </c>
      <c r="BQ286" s="206">
        <v>0</v>
      </c>
      <c r="BR286" s="206">
        <v>0</v>
      </c>
      <c r="BS286" s="206">
        <v>0</v>
      </c>
      <c r="BT286" s="206">
        <v>0</v>
      </c>
      <c r="BU286" s="206">
        <v>0</v>
      </c>
      <c r="BV286" s="206">
        <v>0</v>
      </c>
      <c r="BW286" s="206">
        <v>0</v>
      </c>
      <c r="BX286" s="206">
        <v>0</v>
      </c>
      <c r="BY286" s="206">
        <v>0</v>
      </c>
      <c r="BZ286" s="206">
        <v>0</v>
      </c>
      <c r="CA286" s="206">
        <v>0</v>
      </c>
      <c r="CB286" s="206">
        <v>0</v>
      </c>
      <c r="CC286" s="206">
        <v>0</v>
      </c>
      <c r="CD286" s="206">
        <v>0</v>
      </c>
      <c r="CE286" s="206">
        <v>0</v>
      </c>
      <c r="CF286" s="206">
        <v>0</v>
      </c>
      <c r="CG286" s="206">
        <v>0</v>
      </c>
      <c r="CH286" s="206">
        <v>0</v>
      </c>
      <c r="CI286" s="206">
        <v>0</v>
      </c>
      <c r="CJ286" s="206">
        <v>0</v>
      </c>
      <c r="CK286" s="206">
        <v>0</v>
      </c>
      <c r="CL286" s="206">
        <v>0</v>
      </c>
      <c r="CM286" s="206">
        <v>0</v>
      </c>
      <c r="CN286" s="206">
        <v>0</v>
      </c>
      <c r="CO286" s="206">
        <v>0</v>
      </c>
      <c r="CP286" s="206">
        <v>0</v>
      </c>
      <c r="CQ286" s="206">
        <v>0</v>
      </c>
      <c r="CR286" s="206">
        <v>0</v>
      </c>
      <c r="CS286" s="206">
        <v>0</v>
      </c>
      <c r="CT286" s="206">
        <v>0</v>
      </c>
      <c r="CU286" s="206">
        <v>0</v>
      </c>
      <c r="CV286" s="206">
        <v>0</v>
      </c>
      <c r="CW286" s="206">
        <v>0</v>
      </c>
      <c r="CX286" s="206">
        <v>0</v>
      </c>
      <c r="CY286" s="206">
        <v>0</v>
      </c>
      <c r="CZ286" s="206">
        <v>0</v>
      </c>
      <c r="DA286" s="206">
        <v>0</v>
      </c>
      <c r="DB286" s="206">
        <v>0</v>
      </c>
      <c r="DC286" s="206">
        <v>0</v>
      </c>
      <c r="DD286" s="206">
        <v>0</v>
      </c>
      <c r="DE286" s="206">
        <v>0</v>
      </c>
      <c r="DF286" s="206">
        <v>0</v>
      </c>
      <c r="DG286" s="206">
        <v>0</v>
      </c>
      <c r="DH286" s="206">
        <v>0</v>
      </c>
      <c r="DI286" s="206">
        <v>0</v>
      </c>
      <c r="DJ286" s="232">
        <v>0</v>
      </c>
      <c r="DK286" s="206">
        <v>0</v>
      </c>
      <c r="DL286" s="207">
        <v>0</v>
      </c>
      <c r="DM286" s="343">
        <f t="shared" si="286"/>
        <v>0</v>
      </c>
      <c r="DN286" s="317">
        <f t="shared" si="287"/>
        <v>0</v>
      </c>
      <c r="DO286" s="317"/>
      <c r="DP286" s="317"/>
      <c r="DQ286" s="208"/>
      <c r="DR286" s="209" t="s">
        <v>280</v>
      </c>
      <c r="DS286" s="209"/>
      <c r="DT286" s="205"/>
      <c r="DU286" s="206">
        <f>I286/$DQ$4</f>
        <v>0</v>
      </c>
      <c r="DV286" s="206">
        <f>SUM(J286:O286)/$DQ$4</f>
        <v>0</v>
      </c>
      <c r="DW286" s="206">
        <f>SUM(P286:AL286)/$DQ$4</f>
        <v>0</v>
      </c>
      <c r="DX286" s="206">
        <f>SUM(AM286:CT286)/$DQ$4</f>
        <v>0</v>
      </c>
      <c r="DY286" s="206">
        <f>SUM(CU286:CY286)/$DQ$4</f>
        <v>0</v>
      </c>
      <c r="DZ286" s="206">
        <f>SUM(CZ286:DE286)/$DQ$4</f>
        <v>0</v>
      </c>
      <c r="EA286" s="206">
        <f>SUM(DF286:DG286)/$DQ$4</f>
        <v>0</v>
      </c>
      <c r="EB286" s="206">
        <f>SUM(DH286:DI286)/$DQ$4</f>
        <v>0</v>
      </c>
      <c r="EC286" s="206">
        <f>SUM(DJ286:DK286)/$DQ$4</f>
        <v>0</v>
      </c>
      <c r="ED286" s="207">
        <f t="shared" si="288"/>
        <v>0</v>
      </c>
      <c r="EE286" s="303">
        <f t="shared" si="291"/>
        <v>0</v>
      </c>
      <c r="EF286" s="306"/>
      <c r="EG286" s="314"/>
      <c r="EH286" s="101"/>
    </row>
    <row r="287" spans="1:138" s="126" customFormat="1" ht="15.5" collapsed="1" x14ac:dyDescent="0.35">
      <c r="A287" s="37"/>
      <c r="B287" s="37"/>
      <c r="C287" s="38"/>
      <c r="D287" s="39"/>
      <c r="E287" s="233" t="s">
        <v>353</v>
      </c>
      <c r="F287" s="234"/>
      <c r="G287" s="234"/>
      <c r="H287" s="235"/>
      <c r="I287" s="245">
        <v>-44646.791378867405</v>
      </c>
      <c r="J287" s="245">
        <v>-21604.768912176227</v>
      </c>
      <c r="K287" s="245">
        <v>-21767.166968532343</v>
      </c>
      <c r="L287" s="245">
        <v>-124540.90650858606</v>
      </c>
      <c r="M287" s="245">
        <v>-21604.763089705717</v>
      </c>
      <c r="N287" s="245">
        <v>-21835.250133067882</v>
      </c>
      <c r="O287" s="245">
        <v>-22417.227158019439</v>
      </c>
      <c r="P287" s="245">
        <v>-21604.77667197532</v>
      </c>
      <c r="Q287" s="245">
        <v>-21604.769076392284</v>
      </c>
      <c r="R287" s="245">
        <v>-21859.824755659913</v>
      </c>
      <c r="S287" s="245">
        <v>-123401.78284570883</v>
      </c>
      <c r="T287" s="245">
        <v>-21711.699963509574</v>
      </c>
      <c r="U287" s="245">
        <v>-22233.598465716907</v>
      </c>
      <c r="V287" s="245">
        <v>-21675.216480157858</v>
      </c>
      <c r="W287" s="245">
        <v>-21604.768018084655</v>
      </c>
      <c r="X287" s="245">
        <v>-21604.776671975349</v>
      </c>
      <c r="Y287" s="245">
        <v>-21604.762040153339</v>
      </c>
      <c r="Z287" s="245">
        <v>-22438.674350928035</v>
      </c>
      <c r="AA287" s="245">
        <v>-21706.968660192892</v>
      </c>
      <c r="AB287" s="245">
        <v>-21988.444782274455</v>
      </c>
      <c r="AC287" s="245">
        <v>-24967.227551398581</v>
      </c>
      <c r="AD287" s="245">
        <v>-21622.749482176496</v>
      </c>
      <c r="AE287" s="245">
        <v>-21604.762670658813</v>
      </c>
      <c r="AF287" s="245">
        <v>-22163.525629121392</v>
      </c>
      <c r="AG287" s="245">
        <v>-21990.480169705505</v>
      </c>
      <c r="AH287" s="245">
        <v>-21692.769647739988</v>
      </c>
      <c r="AI287" s="245">
        <v>-21656.284496392476</v>
      </c>
      <c r="AJ287" s="245">
        <v>-21682.729745665911</v>
      </c>
      <c r="AK287" s="245">
        <v>-21604.762040153248</v>
      </c>
      <c r="AL287" s="245">
        <v>-21604.777208978878</v>
      </c>
      <c r="AM287" s="245">
        <v>-378.87796567427466</v>
      </c>
      <c r="AN287" s="245">
        <v>-299.60350000000767</v>
      </c>
      <c r="AO287" s="245">
        <v>1.9182051242419861E-12</v>
      </c>
      <c r="AP287" s="245">
        <v>-9.3938539962250121E-12</v>
      </c>
      <c r="AQ287" s="245">
        <v>-756.15028999999606</v>
      </c>
      <c r="AR287" s="245">
        <v>9.2588709766754518E-12</v>
      </c>
      <c r="AS287" s="245">
        <v>-3.0342254465893638E-12</v>
      </c>
      <c r="AT287" s="245">
        <v>-226.04364999999035</v>
      </c>
      <c r="AU287" s="245">
        <v>-70.028893763512883</v>
      </c>
      <c r="AV287" s="245">
        <v>-4.9017878343896274E-11</v>
      </c>
      <c r="AW287" s="245">
        <v>-102.36000000000406</v>
      </c>
      <c r="AX287" s="245">
        <v>-28.353660000000129</v>
      </c>
      <c r="AY287" s="245">
        <v>1.1227694733248581E-12</v>
      </c>
      <c r="AZ287" s="245">
        <v>-8.3303806350594511E-12</v>
      </c>
      <c r="BA287" s="245">
        <v>3.046759584118892E-13</v>
      </c>
      <c r="BB287" s="245">
        <v>-1634.7909450000029</v>
      </c>
      <c r="BC287" s="245">
        <v>-29.47999999999811</v>
      </c>
      <c r="BD287" s="245">
        <v>-505.44403582683839</v>
      </c>
      <c r="BE287" s="245">
        <v>-297.74820577874596</v>
      </c>
      <c r="BF287" s="245">
        <v>-1.0185191948334432E-11</v>
      </c>
      <c r="BG287" s="245">
        <v>-3.9164358957883633E-12</v>
      </c>
      <c r="BH287" s="245">
        <v>-652.75542911494676</v>
      </c>
      <c r="BI287" s="245">
        <v>-36.95999999999394</v>
      </c>
      <c r="BJ287" s="245">
        <v>-1.5942458773229999E-12</v>
      </c>
      <c r="BK287" s="245">
        <v>-397.88820000000658</v>
      </c>
      <c r="BL287" s="245">
        <v>-628.53407999999195</v>
      </c>
      <c r="BM287" s="245">
        <v>-2.6254197302392204E-12</v>
      </c>
      <c r="BN287" s="245">
        <v>2.4610296957163405E-12</v>
      </c>
      <c r="BO287" s="245">
        <v>-978.23946999999919</v>
      </c>
      <c r="BP287" s="245">
        <v>-51.41400000000467</v>
      </c>
      <c r="BQ287" s="245">
        <v>-173.74711999999209</v>
      </c>
      <c r="BR287" s="245">
        <v>-7.4221377463759198E-12</v>
      </c>
      <c r="BS287" s="245">
        <v>-92.239999999996485</v>
      </c>
      <c r="BT287" s="245">
        <v>6.3634852073370993E-14</v>
      </c>
      <c r="BU287" s="245">
        <v>-3.0776128457302995E-12</v>
      </c>
      <c r="BV287" s="245">
        <v>-1023.3921730361034</v>
      </c>
      <c r="BW287" s="245">
        <v>-105.71727000000215</v>
      </c>
      <c r="BX287" s="245">
        <v>-106.43960999999817</v>
      </c>
      <c r="BY287" s="245">
        <v>-223.68000000000501</v>
      </c>
      <c r="BZ287" s="245">
        <v>-45.411499999974446</v>
      </c>
      <c r="CA287" s="245">
        <v>-1.4668797567337307E-11</v>
      </c>
      <c r="CB287" s="245">
        <v>6.64694954839118E-12</v>
      </c>
      <c r="CC287" s="245">
        <v>-3.8409900295044074E-12</v>
      </c>
      <c r="CD287" s="245">
        <v>-32.548370000002393</v>
      </c>
      <c r="CE287" s="245">
        <v>-103.00118406976159</v>
      </c>
      <c r="CF287" s="245">
        <v>-4.2948704327398499E-12</v>
      </c>
      <c r="CG287" s="245">
        <v>-257.22868000000273</v>
      </c>
      <c r="CH287" s="245">
        <v>-1.0343073872986098E-12</v>
      </c>
      <c r="CI287" s="245">
        <v>-7.3198176798688199E-12</v>
      </c>
      <c r="CJ287" s="245">
        <v>-308.03999999995733</v>
      </c>
      <c r="CK287" s="245">
        <v>-50.995599999991981</v>
      </c>
      <c r="CL287" s="245">
        <v>-298.6109399999994</v>
      </c>
      <c r="CM287" s="245">
        <v>-1.6646539844844949E-11</v>
      </c>
      <c r="CN287" s="245">
        <v>5.5653981042502222E-12</v>
      </c>
      <c r="CO287" s="245">
        <v>1.0289562747378953E-11</v>
      </c>
      <c r="CP287" s="245">
        <v>5.5286393355335972E-12</v>
      </c>
      <c r="CQ287" s="245">
        <v>-91.000000000002501</v>
      </c>
      <c r="CR287" s="245">
        <v>-3.6327578190657484E-12</v>
      </c>
      <c r="CS287" s="245">
        <v>2.6032439484557988E-14</v>
      </c>
      <c r="CT287" s="245">
        <v>1.5492193986589728E-11</v>
      </c>
      <c r="CU287" s="245">
        <v>-118.75000000000367</v>
      </c>
      <c r="CV287" s="245">
        <v>1.7632156928663009E-13</v>
      </c>
      <c r="CW287" s="245">
        <v>-1566.2033833796565</v>
      </c>
      <c r="CX287" s="245">
        <v>-767.92627499997718</v>
      </c>
      <c r="CY287" s="245">
        <v>-628.30469882260729</v>
      </c>
      <c r="CZ287" s="245">
        <v>2.7291638224073217E-11</v>
      </c>
      <c r="DA287" s="245">
        <v>2.4688876357829859E-11</v>
      </c>
      <c r="DB287" s="245">
        <v>-1.6757177712654306E-12</v>
      </c>
      <c r="DC287" s="245">
        <v>1.2478215992932801E-11</v>
      </c>
      <c r="DD287" s="245">
        <v>9.6416442535410077E-12</v>
      </c>
      <c r="DE287" s="245">
        <v>5.3831710278582929E-12</v>
      </c>
      <c r="DF287" s="245">
        <v>-1.3594031430339748E-10</v>
      </c>
      <c r="DG287" s="245">
        <v>3.2203091806826597E-13</v>
      </c>
      <c r="DH287" s="245">
        <v>0</v>
      </c>
      <c r="DI287" s="245">
        <v>-2244444.3929471681</v>
      </c>
      <c r="DJ287" s="245">
        <v>-1608.4904060086901</v>
      </c>
      <c r="DK287" s="245">
        <v>0</v>
      </c>
      <c r="DL287" s="246">
        <v>-3143167.7980563175</v>
      </c>
      <c r="DM287" s="343">
        <f t="shared" si="286"/>
        <v>-884047.00557367573</v>
      </c>
      <c r="DN287" s="317">
        <f t="shared" si="287"/>
        <v>-278416.8741489551</v>
      </c>
      <c r="DO287" s="317"/>
      <c r="DP287" s="317"/>
      <c r="DQ287" s="233" t="s">
        <v>353</v>
      </c>
      <c r="DR287" s="234"/>
      <c r="DS287" s="234"/>
      <c r="DT287" s="235"/>
      <c r="DU287" s="245">
        <f t="shared" ref="DU287:EC287" si="292">SUM(DU171,DU236,DU244,DU261,DU266,DU267,DU269,DU270,DU271,DU272,DU273,DU274:DU278,DU281)</f>
        <v>-44.646791378867391</v>
      </c>
      <c r="DV287" s="245">
        <f t="shared" si="292"/>
        <v>-233.77008277008767</v>
      </c>
      <c r="DW287" s="245">
        <f t="shared" si="292"/>
        <v>-605.63013142472062</v>
      </c>
      <c r="DX287" s="245">
        <f t="shared" si="292"/>
        <v>-9.9867247722641963</v>
      </c>
      <c r="DY287" s="245">
        <f t="shared" si="292"/>
        <v>-3.0811843572022446</v>
      </c>
      <c r="DZ287" s="245">
        <f t="shared" si="292"/>
        <v>7.7807828084969746E-14</v>
      </c>
      <c r="EA287" s="245">
        <f t="shared" si="292"/>
        <v>-1.3561828338532924E-13</v>
      </c>
      <c r="EB287" s="245">
        <f t="shared" si="292"/>
        <v>-2244.4443929471677</v>
      </c>
      <c r="EC287" s="245">
        <f t="shared" si="292"/>
        <v>-1.6084904060086902</v>
      </c>
      <c r="ED287" s="246">
        <f t="shared" si="288"/>
        <v>-3143.1677980563186</v>
      </c>
      <c r="EE287" s="303">
        <f t="shared" si="291"/>
        <v>0</v>
      </c>
      <c r="EF287" s="306"/>
      <c r="EG287" s="314"/>
    </row>
    <row r="288" spans="1:138" s="126" customFormat="1" ht="16" thickBot="1" x14ac:dyDescent="0.4">
      <c r="A288" s="37"/>
      <c r="B288" s="37"/>
      <c r="C288" s="38"/>
      <c r="D288" s="39"/>
      <c r="E288" s="259" t="s">
        <v>354</v>
      </c>
      <c r="F288" s="260"/>
      <c r="G288" s="260"/>
      <c r="H288" s="261"/>
      <c r="I288" s="262">
        <v>605829.60005939379</v>
      </c>
      <c r="J288" s="262">
        <v>-18758.070651405949</v>
      </c>
      <c r="K288" s="262">
        <v>417705.64728559565</v>
      </c>
      <c r="L288" s="262">
        <v>-101207.05350183537</v>
      </c>
      <c r="M288" s="262">
        <v>-19368.940411505515</v>
      </c>
      <c r="N288" s="262">
        <v>15727.631476305487</v>
      </c>
      <c r="O288" s="262">
        <v>34810.851072013407</v>
      </c>
      <c r="P288" s="262">
        <v>-13264.327867139822</v>
      </c>
      <c r="Q288" s="262">
        <v>-21427.210182521176</v>
      </c>
      <c r="R288" s="262">
        <v>23613.698347559144</v>
      </c>
      <c r="S288" s="262">
        <v>-117623.0447633685</v>
      </c>
      <c r="T288" s="262">
        <v>-5209.9712304266104</v>
      </c>
      <c r="U288" s="262">
        <v>-18693.120915730273</v>
      </c>
      <c r="V288" s="262">
        <v>10702.706640478613</v>
      </c>
      <c r="W288" s="262">
        <v>-20230.73777897656</v>
      </c>
      <c r="X288" s="262">
        <v>-18646.870730489216</v>
      </c>
      <c r="Y288" s="262">
        <v>-17021.440025425352</v>
      </c>
      <c r="Z288" s="262">
        <v>-9132.5570498981633</v>
      </c>
      <c r="AA288" s="262">
        <v>-21332.237382691394</v>
      </c>
      <c r="AB288" s="262">
        <v>-16084.449472044791</v>
      </c>
      <c r="AC288" s="262">
        <v>5431.6662710423043</v>
      </c>
      <c r="AD288" s="262">
        <v>-19358.129588038824</v>
      </c>
      <c r="AE288" s="262">
        <v>-20936.930366438024</v>
      </c>
      <c r="AF288" s="262">
        <v>2802.9092741794739</v>
      </c>
      <c r="AG288" s="262">
        <v>-19370.691877464469</v>
      </c>
      <c r="AH288" s="262">
        <v>-1571.6045418884423</v>
      </c>
      <c r="AI288" s="262">
        <v>-10312.446122524048</v>
      </c>
      <c r="AJ288" s="262">
        <v>6767.9973151921768</v>
      </c>
      <c r="AK288" s="262">
        <v>-13372.697925139595</v>
      </c>
      <c r="AL288" s="262">
        <v>-2305.2768303097</v>
      </c>
      <c r="AM288" s="262">
        <v>36893.460880395643</v>
      </c>
      <c r="AN288" s="262">
        <v>4093.7038363648171</v>
      </c>
      <c r="AO288" s="262">
        <v>8902.4304375482152</v>
      </c>
      <c r="AP288" s="262">
        <v>14443.585339702367</v>
      </c>
      <c r="AQ288" s="262">
        <v>11110.59704939897</v>
      </c>
      <c r="AR288" s="262">
        <v>14208.854392986997</v>
      </c>
      <c r="AS288" s="262">
        <v>1545.3110291280259</v>
      </c>
      <c r="AT288" s="262">
        <v>1160.9515050299276</v>
      </c>
      <c r="AU288" s="262">
        <v>5051.125614645015</v>
      </c>
      <c r="AV288" s="262">
        <v>3803.7790908953311</v>
      </c>
      <c r="AW288" s="262">
        <v>2608.0895245791835</v>
      </c>
      <c r="AX288" s="262">
        <v>3410.3862239992359</v>
      </c>
      <c r="AY288" s="262">
        <v>958.38182966194427</v>
      </c>
      <c r="AZ288" s="262">
        <v>700.98363354472758</v>
      </c>
      <c r="BA288" s="262">
        <v>4107.9861045638672</v>
      </c>
      <c r="BB288" s="262">
        <v>40844.831973651817</v>
      </c>
      <c r="BC288" s="262">
        <v>33888.419404708322</v>
      </c>
      <c r="BD288" s="262">
        <v>1038.6761847256596</v>
      </c>
      <c r="BE288" s="262">
        <v>3549.1975025826905</v>
      </c>
      <c r="BF288" s="262">
        <v>24893.298037304357</v>
      </c>
      <c r="BG288" s="262">
        <v>459.20205246790772</v>
      </c>
      <c r="BH288" s="262">
        <v>11880.04680987951</v>
      </c>
      <c r="BI288" s="262">
        <v>23019.250596855101</v>
      </c>
      <c r="BJ288" s="262">
        <v>15423.862285487228</v>
      </c>
      <c r="BK288" s="262">
        <v>11514.584774792809</v>
      </c>
      <c r="BL288" s="262">
        <v>15627.116014387528</v>
      </c>
      <c r="BM288" s="262">
        <v>3266.5925535892939</v>
      </c>
      <c r="BN288" s="262">
        <v>1857.3706133850376</v>
      </c>
      <c r="BO288" s="262">
        <v>1900.3354940193144</v>
      </c>
      <c r="BP288" s="262">
        <v>1523.3464607583003</v>
      </c>
      <c r="BQ288" s="262">
        <v>2976.6102017423323</v>
      </c>
      <c r="BR288" s="262">
        <v>1289.3644684203093</v>
      </c>
      <c r="BS288" s="262">
        <v>3571.9757011484621</v>
      </c>
      <c r="BT288" s="262">
        <v>530.68762659771335</v>
      </c>
      <c r="BU288" s="262">
        <v>18514.391605717257</v>
      </c>
      <c r="BV288" s="262">
        <v>1114.2820083132656</v>
      </c>
      <c r="BW288" s="262">
        <v>13830.212956575841</v>
      </c>
      <c r="BX288" s="262">
        <v>2416.4563872782101</v>
      </c>
      <c r="BY288" s="262">
        <v>3593.6578642880568</v>
      </c>
      <c r="BZ288" s="262">
        <v>23770.736401450165</v>
      </c>
      <c r="CA288" s="262">
        <v>1656.2532262962934</v>
      </c>
      <c r="CB288" s="262">
        <v>1965.8073581602789</v>
      </c>
      <c r="CC288" s="262">
        <v>1603.3853929991776</v>
      </c>
      <c r="CD288" s="262">
        <v>3285.5851849105284</v>
      </c>
      <c r="CE288" s="262">
        <v>5937.2742698731508</v>
      </c>
      <c r="CF288" s="262">
        <v>1706.6908877968301</v>
      </c>
      <c r="CG288" s="262">
        <v>20079.029774104714</v>
      </c>
      <c r="CH288" s="262">
        <v>1916.7205723387331</v>
      </c>
      <c r="CI288" s="262">
        <v>960.7022067791014</v>
      </c>
      <c r="CJ288" s="262">
        <v>3667.4711613676591</v>
      </c>
      <c r="CK288" s="262">
        <v>383.85117777872517</v>
      </c>
      <c r="CL288" s="262">
        <v>904.03980620206062</v>
      </c>
      <c r="CM288" s="262">
        <v>4703.24065947286</v>
      </c>
      <c r="CN288" s="262">
        <v>646.04808237288489</v>
      </c>
      <c r="CO288" s="262">
        <v>2032.9949877095655</v>
      </c>
      <c r="CP288" s="262">
        <v>788.09446533009134</v>
      </c>
      <c r="CQ288" s="262">
        <v>5518.5870713502172</v>
      </c>
      <c r="CR288" s="262">
        <v>2808.5966877805809</v>
      </c>
      <c r="CS288" s="262">
        <v>45853.405477015331</v>
      </c>
      <c r="CT288" s="262">
        <v>1299.2937707343488</v>
      </c>
      <c r="CU288" s="262">
        <v>1530.0180109394882</v>
      </c>
      <c r="CV288" s="262">
        <v>19613.208451270948</v>
      </c>
      <c r="CW288" s="262">
        <v>127265.99336618018</v>
      </c>
      <c r="CX288" s="262">
        <v>24072.137774613551</v>
      </c>
      <c r="CY288" s="262">
        <v>22380.051592786946</v>
      </c>
      <c r="CZ288" s="262">
        <v>19687.637165437271</v>
      </c>
      <c r="DA288" s="262">
        <v>11313.010255963327</v>
      </c>
      <c r="DB288" s="262">
        <v>76117.072267971016</v>
      </c>
      <c r="DC288" s="262">
        <v>35155.852369044289</v>
      </c>
      <c r="DD288" s="262">
        <v>12716.814613228808</v>
      </c>
      <c r="DE288" s="262">
        <v>8721.0095527401463</v>
      </c>
      <c r="DF288" s="262">
        <v>188248.43704558176</v>
      </c>
      <c r="DG288" s="262">
        <v>166347.75208707069</v>
      </c>
      <c r="DH288" s="262">
        <v>161753.15918956939</v>
      </c>
      <c r="DI288" s="262">
        <v>-2172619.182026105</v>
      </c>
      <c r="DJ288" s="262">
        <v>415891.52502645843</v>
      </c>
      <c r="DK288" s="262">
        <v>0</v>
      </c>
      <c r="DL288" s="263">
        <v>219370.59996219492</v>
      </c>
      <c r="DM288" s="343">
        <f t="shared" si="286"/>
        <v>618164.89852649847</v>
      </c>
      <c r="DN288" s="317">
        <f t="shared" si="287"/>
        <v>934739.66532856156</v>
      </c>
      <c r="DO288" s="317"/>
      <c r="DP288" s="317"/>
      <c r="DQ288" s="259" t="s">
        <v>354</v>
      </c>
      <c r="DR288" s="260"/>
      <c r="DS288" s="260"/>
      <c r="DT288" s="261"/>
      <c r="DU288" s="262">
        <f t="shared" ref="DU288:EC288" si="293">+DU287+DU169</f>
        <v>605.82960005939378</v>
      </c>
      <c r="DV288" s="262">
        <f t="shared" si="293"/>
        <v>328.91006526916783</v>
      </c>
      <c r="DW288" s="262">
        <f t="shared" si="293"/>
        <v>-316.5747668020631</v>
      </c>
      <c r="DX288" s="262">
        <f t="shared" si="293"/>
        <v>483.01120469294398</v>
      </c>
      <c r="DY288" s="262">
        <f t="shared" si="293"/>
        <v>194.86140919579108</v>
      </c>
      <c r="DZ288" s="262">
        <f t="shared" si="293"/>
        <v>163.71139622438486</v>
      </c>
      <c r="EA288" s="262">
        <f t="shared" si="293"/>
        <v>354.59618913265246</v>
      </c>
      <c r="EB288" s="262">
        <f t="shared" si="293"/>
        <v>-2010.8660228365352</v>
      </c>
      <c r="EC288" s="262">
        <f t="shared" si="293"/>
        <v>415.8915250264584</v>
      </c>
      <c r="ED288" s="263">
        <f t="shared" si="288"/>
        <v>219.37059996219392</v>
      </c>
      <c r="EE288" s="303">
        <f t="shared" si="291"/>
        <v>-9.9475983006414026E-13</v>
      </c>
      <c r="EF288" s="306"/>
      <c r="EG288" s="314"/>
    </row>
    <row r="289" spans="1:137" s="126" customFormat="1" ht="16" thickBot="1" x14ac:dyDescent="0.4">
      <c r="A289" s="37"/>
      <c r="B289" s="37"/>
      <c r="C289" s="38"/>
      <c r="D289" s="39"/>
      <c r="E289" s="103"/>
      <c r="F289" s="103"/>
      <c r="G289" s="103"/>
      <c r="H289" s="104"/>
      <c r="I289" s="134">
        <v>0</v>
      </c>
      <c r="J289" s="135">
        <v>0</v>
      </c>
      <c r="K289" s="105">
        <v>0</v>
      </c>
      <c r="L289" s="105">
        <v>0</v>
      </c>
      <c r="M289" s="105">
        <v>0</v>
      </c>
      <c r="N289" s="105">
        <v>0</v>
      </c>
      <c r="O289" s="105">
        <v>0</v>
      </c>
      <c r="P289" s="105">
        <v>0</v>
      </c>
      <c r="Q289" s="105">
        <v>0</v>
      </c>
      <c r="R289" s="105">
        <v>0</v>
      </c>
      <c r="S289" s="105">
        <v>0</v>
      </c>
      <c r="T289" s="105">
        <v>0</v>
      </c>
      <c r="U289" s="105">
        <v>0</v>
      </c>
      <c r="V289" s="105">
        <v>0</v>
      </c>
      <c r="W289" s="105">
        <v>0</v>
      </c>
      <c r="X289" s="105">
        <v>0</v>
      </c>
      <c r="Y289" s="105">
        <v>0</v>
      </c>
      <c r="Z289" s="105">
        <v>0</v>
      </c>
      <c r="AA289" s="105">
        <v>0</v>
      </c>
      <c r="AB289" s="105">
        <v>0</v>
      </c>
      <c r="AC289" s="105">
        <v>0</v>
      </c>
      <c r="AD289" s="105">
        <v>0</v>
      </c>
      <c r="AE289" s="105">
        <v>0</v>
      </c>
      <c r="AF289" s="105">
        <v>0</v>
      </c>
      <c r="AG289" s="105">
        <v>0</v>
      </c>
      <c r="AH289" s="105">
        <v>0</v>
      </c>
      <c r="AI289" s="105">
        <v>0</v>
      </c>
      <c r="AJ289" s="105">
        <v>0</v>
      </c>
      <c r="AK289" s="105">
        <v>0</v>
      </c>
      <c r="AL289" s="105">
        <v>0</v>
      </c>
      <c r="AM289" s="105">
        <v>0</v>
      </c>
      <c r="AN289" s="105">
        <v>0</v>
      </c>
      <c r="AO289" s="105">
        <v>0</v>
      </c>
      <c r="AP289" s="105">
        <v>0</v>
      </c>
      <c r="AQ289" s="105">
        <v>0</v>
      </c>
      <c r="AR289" s="105">
        <v>0</v>
      </c>
      <c r="AS289" s="105">
        <v>0</v>
      </c>
      <c r="AT289" s="105">
        <v>0</v>
      </c>
      <c r="AU289" s="105">
        <v>0</v>
      </c>
      <c r="AV289" s="105">
        <v>0</v>
      </c>
      <c r="AW289" s="105">
        <v>0</v>
      </c>
      <c r="AX289" s="105">
        <v>0</v>
      </c>
      <c r="AY289" s="105">
        <v>0</v>
      </c>
      <c r="AZ289" s="105">
        <v>0</v>
      </c>
      <c r="BA289" s="105">
        <v>0</v>
      </c>
      <c r="BB289" s="105">
        <v>0</v>
      </c>
      <c r="BC289" s="105">
        <v>0</v>
      </c>
      <c r="BD289" s="105">
        <v>0</v>
      </c>
      <c r="BE289" s="105">
        <v>0</v>
      </c>
      <c r="BF289" s="105">
        <v>0</v>
      </c>
      <c r="BG289" s="105">
        <v>0</v>
      </c>
      <c r="BH289" s="105">
        <v>0</v>
      </c>
      <c r="BI289" s="105">
        <v>0</v>
      </c>
      <c r="BJ289" s="105">
        <v>0</v>
      </c>
      <c r="BK289" s="105">
        <v>0</v>
      </c>
      <c r="BL289" s="105">
        <v>0</v>
      </c>
      <c r="BM289" s="105">
        <v>0</v>
      </c>
      <c r="BN289" s="105">
        <v>0</v>
      </c>
      <c r="BO289" s="105">
        <v>0</v>
      </c>
      <c r="BP289" s="105">
        <v>0</v>
      </c>
      <c r="BQ289" s="105">
        <v>0</v>
      </c>
      <c r="BR289" s="105">
        <v>0</v>
      </c>
      <c r="BS289" s="105">
        <v>0</v>
      </c>
      <c r="BT289" s="105">
        <v>0</v>
      </c>
      <c r="BU289" s="105">
        <v>0</v>
      </c>
      <c r="BV289" s="105">
        <v>0</v>
      </c>
      <c r="BW289" s="105">
        <v>0</v>
      </c>
      <c r="BX289" s="105">
        <v>0</v>
      </c>
      <c r="BY289" s="105">
        <v>0</v>
      </c>
      <c r="BZ289" s="105">
        <v>0</v>
      </c>
      <c r="CA289" s="105">
        <v>0</v>
      </c>
      <c r="CB289" s="105">
        <v>0</v>
      </c>
      <c r="CC289" s="105">
        <v>0</v>
      </c>
      <c r="CD289" s="105">
        <v>0</v>
      </c>
      <c r="CE289" s="105">
        <v>0</v>
      </c>
      <c r="CF289" s="105">
        <v>0</v>
      </c>
      <c r="CG289" s="105">
        <v>0</v>
      </c>
      <c r="CH289" s="105">
        <v>0</v>
      </c>
      <c r="CI289" s="105">
        <v>0</v>
      </c>
      <c r="CJ289" s="105">
        <v>0</v>
      </c>
      <c r="CK289" s="105">
        <v>0</v>
      </c>
      <c r="CL289" s="105">
        <v>0</v>
      </c>
      <c r="CM289" s="105">
        <v>0</v>
      </c>
      <c r="CN289" s="105">
        <v>0</v>
      </c>
      <c r="CO289" s="105">
        <v>0</v>
      </c>
      <c r="CP289" s="105">
        <v>0</v>
      </c>
      <c r="CQ289" s="105">
        <v>0</v>
      </c>
      <c r="CR289" s="105">
        <v>0</v>
      </c>
      <c r="CS289" s="105">
        <v>0</v>
      </c>
      <c r="CT289" s="105">
        <v>0</v>
      </c>
      <c r="CU289" s="105">
        <v>0</v>
      </c>
      <c r="CV289" s="105">
        <v>0</v>
      </c>
      <c r="CW289" s="105">
        <v>0</v>
      </c>
      <c r="CX289" s="105">
        <v>0</v>
      </c>
      <c r="CY289" s="105">
        <v>0</v>
      </c>
      <c r="CZ289" s="105">
        <v>0</v>
      </c>
      <c r="DA289" s="105">
        <v>0</v>
      </c>
      <c r="DB289" s="105">
        <v>0</v>
      </c>
      <c r="DC289" s="105">
        <v>0</v>
      </c>
      <c r="DD289" s="105">
        <v>0</v>
      </c>
      <c r="DE289" s="105">
        <v>0</v>
      </c>
      <c r="DF289" s="105">
        <v>0</v>
      </c>
      <c r="DG289" s="105">
        <v>0</v>
      </c>
      <c r="DH289" s="105">
        <v>0</v>
      </c>
      <c r="DI289" s="105">
        <v>0</v>
      </c>
      <c r="DJ289" s="105">
        <v>0</v>
      </c>
      <c r="DK289" s="105">
        <v>0</v>
      </c>
      <c r="DL289" s="105">
        <v>0</v>
      </c>
      <c r="DM289" s="343">
        <f t="shared" si="286"/>
        <v>0</v>
      </c>
      <c r="DN289" s="317">
        <f t="shared" si="287"/>
        <v>0</v>
      </c>
      <c r="DO289" s="317"/>
      <c r="DP289" s="317"/>
      <c r="DQ289" s="103"/>
      <c r="DR289" s="103"/>
      <c r="DS289" s="103"/>
      <c r="DT289" s="104"/>
      <c r="DU289" s="105"/>
      <c r="DV289" s="105"/>
      <c r="DW289" s="105"/>
      <c r="DX289" s="105"/>
      <c r="DY289" s="105"/>
      <c r="DZ289" s="105"/>
      <c r="EA289" s="105"/>
      <c r="EB289" s="105"/>
      <c r="EC289" s="105"/>
      <c r="ED289" s="105"/>
      <c r="EE289" s="303">
        <f t="shared" si="291"/>
        <v>0</v>
      </c>
      <c r="EF289" s="306"/>
      <c r="EG289" s="314"/>
    </row>
    <row r="290" spans="1:137" s="126" customFormat="1" ht="15.5" x14ac:dyDescent="0.35">
      <c r="A290" s="37"/>
      <c r="B290" s="37"/>
      <c r="C290" s="38"/>
      <c r="D290" s="39"/>
      <c r="E290" s="247" t="s">
        <v>355</v>
      </c>
      <c r="F290" s="248"/>
      <c r="G290" s="248"/>
      <c r="H290" s="249"/>
      <c r="I290" s="250" t="s">
        <v>40</v>
      </c>
      <c r="J290" s="250" t="s">
        <v>41</v>
      </c>
      <c r="K290" s="251" t="s">
        <v>42</v>
      </c>
      <c r="L290" s="251" t="s">
        <v>43</v>
      </c>
      <c r="M290" s="251" t="s">
        <v>44</v>
      </c>
      <c r="N290" s="251" t="s">
        <v>45</v>
      </c>
      <c r="O290" s="251" t="s">
        <v>46</v>
      </c>
      <c r="P290" s="251" t="s">
        <v>47</v>
      </c>
      <c r="Q290" s="251" t="s">
        <v>48</v>
      </c>
      <c r="R290" s="251" t="s">
        <v>49</v>
      </c>
      <c r="S290" s="251" t="s">
        <v>50</v>
      </c>
      <c r="T290" s="251" t="s">
        <v>51</v>
      </c>
      <c r="U290" s="251" t="s">
        <v>52</v>
      </c>
      <c r="V290" s="251" t="s">
        <v>53</v>
      </c>
      <c r="W290" s="251" t="s">
        <v>54</v>
      </c>
      <c r="X290" s="251" t="s">
        <v>55</v>
      </c>
      <c r="Y290" s="251" t="s">
        <v>56</v>
      </c>
      <c r="Z290" s="251" t="s">
        <v>57</v>
      </c>
      <c r="AA290" s="251" t="s">
        <v>58</v>
      </c>
      <c r="AB290" s="251" t="s">
        <v>59</v>
      </c>
      <c r="AC290" s="251" t="s">
        <v>60</v>
      </c>
      <c r="AD290" s="251" t="s">
        <v>61</v>
      </c>
      <c r="AE290" s="251" t="s">
        <v>62</v>
      </c>
      <c r="AF290" s="251" t="s">
        <v>63</v>
      </c>
      <c r="AG290" s="251" t="s">
        <v>64</v>
      </c>
      <c r="AH290" s="251" t="s">
        <v>65</v>
      </c>
      <c r="AI290" s="251" t="s">
        <v>66</v>
      </c>
      <c r="AJ290" s="251" t="s">
        <v>67</v>
      </c>
      <c r="AK290" s="251" t="s">
        <v>68</v>
      </c>
      <c r="AL290" s="251" t="s">
        <v>69</v>
      </c>
      <c r="AM290" s="251" t="s">
        <v>70</v>
      </c>
      <c r="AN290" s="251" t="s">
        <v>71</v>
      </c>
      <c r="AO290" s="251" t="s">
        <v>72</v>
      </c>
      <c r="AP290" s="251" t="s">
        <v>73</v>
      </c>
      <c r="AQ290" s="251" t="s">
        <v>74</v>
      </c>
      <c r="AR290" s="251" t="s">
        <v>75</v>
      </c>
      <c r="AS290" s="251" t="s">
        <v>76</v>
      </c>
      <c r="AT290" s="251" t="s">
        <v>77</v>
      </c>
      <c r="AU290" s="251" t="s">
        <v>78</v>
      </c>
      <c r="AV290" s="251" t="s">
        <v>79</v>
      </c>
      <c r="AW290" s="251" t="s">
        <v>80</v>
      </c>
      <c r="AX290" s="251" t="s">
        <v>81</v>
      </c>
      <c r="AY290" s="251" t="s">
        <v>82</v>
      </c>
      <c r="AZ290" s="251" t="s">
        <v>83</v>
      </c>
      <c r="BA290" s="251" t="s">
        <v>84</v>
      </c>
      <c r="BB290" s="251" t="s">
        <v>85</v>
      </c>
      <c r="BC290" s="251" t="s">
        <v>86</v>
      </c>
      <c r="BD290" s="251" t="s">
        <v>87</v>
      </c>
      <c r="BE290" s="251" t="s">
        <v>88</v>
      </c>
      <c r="BF290" s="251" t="s">
        <v>89</v>
      </c>
      <c r="BG290" s="251" t="s">
        <v>90</v>
      </c>
      <c r="BH290" s="251" t="s">
        <v>91</v>
      </c>
      <c r="BI290" s="251" t="s">
        <v>92</v>
      </c>
      <c r="BJ290" s="251" t="s">
        <v>93</v>
      </c>
      <c r="BK290" s="251" t="s">
        <v>94</v>
      </c>
      <c r="BL290" s="251" t="s">
        <v>95</v>
      </c>
      <c r="BM290" s="251" t="s">
        <v>96</v>
      </c>
      <c r="BN290" s="251" t="s">
        <v>97</v>
      </c>
      <c r="BO290" s="251" t="s">
        <v>98</v>
      </c>
      <c r="BP290" s="251" t="s">
        <v>99</v>
      </c>
      <c r="BQ290" s="251" t="s">
        <v>100</v>
      </c>
      <c r="BR290" s="251" t="s">
        <v>101</v>
      </c>
      <c r="BS290" s="251" t="s">
        <v>102</v>
      </c>
      <c r="BT290" s="251" t="s">
        <v>103</v>
      </c>
      <c r="BU290" s="251" t="s">
        <v>104</v>
      </c>
      <c r="BV290" s="251" t="s">
        <v>105</v>
      </c>
      <c r="BW290" s="251" t="s">
        <v>106</v>
      </c>
      <c r="BX290" s="251" t="s">
        <v>107</v>
      </c>
      <c r="BY290" s="251" t="s">
        <v>108</v>
      </c>
      <c r="BZ290" s="251" t="s">
        <v>109</v>
      </c>
      <c r="CA290" s="251" t="s">
        <v>110</v>
      </c>
      <c r="CB290" s="251" t="s">
        <v>111</v>
      </c>
      <c r="CC290" s="251" t="s">
        <v>112</v>
      </c>
      <c r="CD290" s="251" t="s">
        <v>113</v>
      </c>
      <c r="CE290" s="251" t="s">
        <v>114</v>
      </c>
      <c r="CF290" s="251" t="s">
        <v>115</v>
      </c>
      <c r="CG290" s="251" t="s">
        <v>116</v>
      </c>
      <c r="CH290" s="251" t="s">
        <v>117</v>
      </c>
      <c r="CI290" s="251" t="s">
        <v>118</v>
      </c>
      <c r="CJ290" s="251" t="s">
        <v>119</v>
      </c>
      <c r="CK290" s="251" t="s">
        <v>120</v>
      </c>
      <c r="CL290" s="251" t="s">
        <v>121</v>
      </c>
      <c r="CM290" s="251" t="s">
        <v>122</v>
      </c>
      <c r="CN290" s="251" t="s">
        <v>123</v>
      </c>
      <c r="CO290" s="251" t="s">
        <v>124</v>
      </c>
      <c r="CP290" s="251" t="s">
        <v>125</v>
      </c>
      <c r="CQ290" s="251" t="s">
        <v>126</v>
      </c>
      <c r="CR290" s="251" t="s">
        <v>127</v>
      </c>
      <c r="CS290" s="251" t="s">
        <v>128</v>
      </c>
      <c r="CT290" s="251" t="s">
        <v>129</v>
      </c>
      <c r="CU290" s="251" t="s">
        <v>129</v>
      </c>
      <c r="CV290" s="251" t="s">
        <v>129</v>
      </c>
      <c r="CW290" s="251" t="s">
        <v>132</v>
      </c>
      <c r="CX290" s="251" t="s">
        <v>133</v>
      </c>
      <c r="CY290" s="251" t="s">
        <v>134</v>
      </c>
      <c r="CZ290" s="251" t="s">
        <v>135</v>
      </c>
      <c r="DA290" s="251" t="s">
        <v>136</v>
      </c>
      <c r="DB290" s="251" t="s">
        <v>137</v>
      </c>
      <c r="DC290" s="251" t="s">
        <v>138</v>
      </c>
      <c r="DD290" s="251" t="s">
        <v>139</v>
      </c>
      <c r="DE290" s="251" t="s">
        <v>140</v>
      </c>
      <c r="DF290" s="251" t="s">
        <v>141</v>
      </c>
      <c r="DG290" s="251" t="s">
        <v>142</v>
      </c>
      <c r="DH290" s="251" t="s">
        <v>143</v>
      </c>
      <c r="DI290" s="251" t="s">
        <v>144</v>
      </c>
      <c r="DJ290" s="251" t="s">
        <v>145</v>
      </c>
      <c r="DK290" s="251" t="s">
        <v>146</v>
      </c>
      <c r="DL290" s="252" t="s">
        <v>22</v>
      </c>
      <c r="DM290" s="343">
        <f t="shared" si="286"/>
        <v>0</v>
      </c>
      <c r="DN290" s="317">
        <f t="shared" si="287"/>
        <v>0</v>
      </c>
      <c r="DO290" s="317"/>
      <c r="DP290" s="317"/>
      <c r="DQ290" s="247" t="s">
        <v>355</v>
      </c>
      <c r="DR290" s="248"/>
      <c r="DS290" s="248"/>
      <c r="DT290" s="249"/>
      <c r="DU290" s="251" t="str">
        <f t="shared" ref="DU290:ED290" si="294">+DU$13</f>
        <v>ON</v>
      </c>
      <c r="DV290" s="251" t="str">
        <f t="shared" si="294"/>
        <v>≤7D</v>
      </c>
      <c r="DW290" s="251" t="str">
        <f t="shared" si="294"/>
        <v>&gt;7D - 30D</v>
      </c>
      <c r="DX290" s="251" t="str">
        <f t="shared" si="294"/>
        <v>&gt;1 - 3M</v>
      </c>
      <c r="DY290" s="251" t="str">
        <f t="shared" si="294"/>
        <v>&gt;3 - 6M</v>
      </c>
      <c r="DZ290" s="251" t="str">
        <f t="shared" si="294"/>
        <v>&gt;6 - 12M</v>
      </c>
      <c r="EA290" s="251" t="str">
        <f t="shared" si="294"/>
        <v>&gt;1 - 3Y</v>
      </c>
      <c r="EB290" s="251" t="str">
        <f t="shared" si="294"/>
        <v>&gt;3 - 5Y</v>
      </c>
      <c r="EC290" s="251" t="str">
        <f t="shared" si="294"/>
        <v>&gt;5Y</v>
      </c>
      <c r="ED290" s="252" t="str">
        <f t="shared" si="294"/>
        <v>Total</v>
      </c>
      <c r="EE290" s="303"/>
      <c r="EF290" s="306"/>
      <c r="EG290" s="314"/>
    </row>
    <row r="291" spans="1:137" s="126" customFormat="1" ht="16.5" hidden="1" customHeight="1" outlineLevel="6" thickBot="1" x14ac:dyDescent="0.4">
      <c r="A291" s="37"/>
      <c r="B291" s="37"/>
      <c r="C291" s="38"/>
      <c r="D291" s="39"/>
      <c r="E291" s="203" t="s">
        <v>356</v>
      </c>
      <c r="F291" s="266"/>
      <c r="G291" s="266"/>
      <c r="H291" s="205"/>
      <c r="I291" s="204">
        <v>0</v>
      </c>
      <c r="J291" s="266">
        <v>0</v>
      </c>
      <c r="K291" s="205">
        <v>0</v>
      </c>
      <c r="L291" s="218">
        <v>0</v>
      </c>
      <c r="M291" s="218">
        <v>0</v>
      </c>
      <c r="N291" s="218">
        <v>0</v>
      </c>
      <c r="O291" s="218">
        <v>0</v>
      </c>
      <c r="P291" s="218">
        <v>0</v>
      </c>
      <c r="Q291" s="218">
        <v>0</v>
      </c>
      <c r="R291" s="218">
        <v>0</v>
      </c>
      <c r="S291" s="218">
        <v>0</v>
      </c>
      <c r="T291" s="218">
        <v>0</v>
      </c>
      <c r="U291" s="218">
        <v>0</v>
      </c>
      <c r="V291" s="218">
        <v>0</v>
      </c>
      <c r="W291" s="218">
        <v>0</v>
      </c>
      <c r="X291" s="218">
        <v>0</v>
      </c>
      <c r="Y291" s="218">
        <v>0</v>
      </c>
      <c r="Z291" s="218">
        <v>0</v>
      </c>
      <c r="AA291" s="218">
        <v>0</v>
      </c>
      <c r="AB291" s="218">
        <v>0</v>
      </c>
      <c r="AC291" s="218">
        <v>0</v>
      </c>
      <c r="AD291" s="218">
        <v>0</v>
      </c>
      <c r="AE291" s="218">
        <v>0</v>
      </c>
      <c r="AF291" s="218">
        <v>0</v>
      </c>
      <c r="AG291" s="218">
        <v>0</v>
      </c>
      <c r="AH291" s="218">
        <v>0</v>
      </c>
      <c r="AI291" s="218">
        <v>0</v>
      </c>
      <c r="AJ291" s="218">
        <v>0</v>
      </c>
      <c r="AK291" s="218">
        <v>0</v>
      </c>
      <c r="AL291" s="218">
        <v>0</v>
      </c>
      <c r="AM291" s="218">
        <v>0</v>
      </c>
      <c r="AN291" s="218">
        <v>0</v>
      </c>
      <c r="AO291" s="218">
        <v>0</v>
      </c>
      <c r="AP291" s="218">
        <v>0</v>
      </c>
      <c r="AQ291" s="218">
        <v>0</v>
      </c>
      <c r="AR291" s="218">
        <v>0</v>
      </c>
      <c r="AS291" s="218">
        <v>0</v>
      </c>
      <c r="AT291" s="218">
        <v>0</v>
      </c>
      <c r="AU291" s="218">
        <v>0</v>
      </c>
      <c r="AV291" s="218">
        <v>0</v>
      </c>
      <c r="AW291" s="218">
        <v>0</v>
      </c>
      <c r="AX291" s="218">
        <v>0</v>
      </c>
      <c r="AY291" s="218">
        <v>0</v>
      </c>
      <c r="AZ291" s="218">
        <v>0</v>
      </c>
      <c r="BA291" s="218">
        <v>0</v>
      </c>
      <c r="BB291" s="218">
        <v>0</v>
      </c>
      <c r="BC291" s="218">
        <v>0</v>
      </c>
      <c r="BD291" s="218">
        <v>0</v>
      </c>
      <c r="BE291" s="218">
        <v>0</v>
      </c>
      <c r="BF291" s="218">
        <v>0</v>
      </c>
      <c r="BG291" s="218">
        <v>0</v>
      </c>
      <c r="BH291" s="218">
        <v>0</v>
      </c>
      <c r="BI291" s="218">
        <v>0</v>
      </c>
      <c r="BJ291" s="218">
        <v>0</v>
      </c>
      <c r="BK291" s="218">
        <v>0</v>
      </c>
      <c r="BL291" s="218">
        <v>0</v>
      </c>
      <c r="BM291" s="218">
        <v>0</v>
      </c>
      <c r="BN291" s="218">
        <v>0</v>
      </c>
      <c r="BO291" s="218">
        <v>0</v>
      </c>
      <c r="BP291" s="218">
        <v>0</v>
      </c>
      <c r="BQ291" s="218">
        <v>0</v>
      </c>
      <c r="BR291" s="218">
        <v>0</v>
      </c>
      <c r="BS291" s="218">
        <v>0</v>
      </c>
      <c r="BT291" s="218">
        <v>0</v>
      </c>
      <c r="BU291" s="218">
        <v>0</v>
      </c>
      <c r="BV291" s="218">
        <v>0</v>
      </c>
      <c r="BW291" s="218">
        <v>0</v>
      </c>
      <c r="BX291" s="218">
        <v>0</v>
      </c>
      <c r="BY291" s="218">
        <v>0</v>
      </c>
      <c r="BZ291" s="218">
        <v>0</v>
      </c>
      <c r="CA291" s="218">
        <v>0</v>
      </c>
      <c r="CB291" s="218">
        <v>0</v>
      </c>
      <c r="CC291" s="218">
        <v>0</v>
      </c>
      <c r="CD291" s="218">
        <v>0</v>
      </c>
      <c r="CE291" s="218">
        <v>0</v>
      </c>
      <c r="CF291" s="218">
        <v>0</v>
      </c>
      <c r="CG291" s="218">
        <v>0</v>
      </c>
      <c r="CH291" s="218">
        <v>0</v>
      </c>
      <c r="CI291" s="218">
        <v>0</v>
      </c>
      <c r="CJ291" s="218">
        <v>0</v>
      </c>
      <c r="CK291" s="218">
        <v>0</v>
      </c>
      <c r="CL291" s="218">
        <v>0</v>
      </c>
      <c r="CM291" s="218">
        <v>0</v>
      </c>
      <c r="CN291" s="218">
        <v>0</v>
      </c>
      <c r="CO291" s="218">
        <v>0</v>
      </c>
      <c r="CP291" s="218">
        <v>0</v>
      </c>
      <c r="CQ291" s="218">
        <v>0</v>
      </c>
      <c r="CR291" s="218">
        <v>0</v>
      </c>
      <c r="CS291" s="218">
        <v>0</v>
      </c>
      <c r="CT291" s="218">
        <v>0</v>
      </c>
      <c r="CU291" s="218">
        <v>0</v>
      </c>
      <c r="CV291" s="218">
        <v>0</v>
      </c>
      <c r="CW291" s="218">
        <v>0</v>
      </c>
      <c r="CX291" s="218">
        <v>0</v>
      </c>
      <c r="CY291" s="218">
        <v>0</v>
      </c>
      <c r="CZ291" s="218">
        <v>0</v>
      </c>
      <c r="DA291" s="218">
        <v>0</v>
      </c>
      <c r="DB291" s="218">
        <v>0</v>
      </c>
      <c r="DC291" s="218">
        <v>0</v>
      </c>
      <c r="DD291" s="218">
        <v>0</v>
      </c>
      <c r="DE291" s="218">
        <v>0</v>
      </c>
      <c r="DF291" s="218">
        <v>0</v>
      </c>
      <c r="DG291" s="218">
        <v>0</v>
      </c>
      <c r="DH291" s="218">
        <v>0</v>
      </c>
      <c r="DI291" s="218">
        <v>0</v>
      </c>
      <c r="DJ291" s="218">
        <v>0</v>
      </c>
      <c r="DK291" s="218">
        <v>0</v>
      </c>
      <c r="DL291" s="228">
        <v>0</v>
      </c>
      <c r="DM291" s="343">
        <f t="shared" si="286"/>
        <v>0</v>
      </c>
      <c r="DN291" s="317">
        <f t="shared" si="287"/>
        <v>0</v>
      </c>
      <c r="DO291" s="317"/>
      <c r="DP291" s="317"/>
      <c r="DQ291" s="203" t="s">
        <v>356</v>
      </c>
      <c r="DR291" s="266"/>
      <c r="DS291" s="266"/>
      <c r="DT291" s="205"/>
      <c r="DU291" s="218"/>
      <c r="DV291" s="218"/>
      <c r="DW291" s="218"/>
      <c r="DX291" s="218"/>
      <c r="DY291" s="218"/>
      <c r="DZ291" s="218"/>
      <c r="EA291" s="218"/>
      <c r="EB291" s="218"/>
      <c r="EC291" s="218"/>
      <c r="ED291" s="228"/>
      <c r="EE291" s="303">
        <f t="shared" ref="EE291:EE300" si="295">ED291-(DL291/$DQ$4)</f>
        <v>0</v>
      </c>
      <c r="EF291" s="306"/>
      <c r="EG291" s="314"/>
    </row>
    <row r="292" spans="1:137" s="126" customFormat="1" ht="15.75" hidden="1" customHeight="1" outlineLevel="6" x14ac:dyDescent="0.35">
      <c r="A292" s="37" t="s">
        <v>357</v>
      </c>
      <c r="B292" s="37">
        <v>1</v>
      </c>
      <c r="C292" s="38"/>
      <c r="D292" s="39"/>
      <c r="E292" s="203" t="s">
        <v>358</v>
      </c>
      <c r="F292" s="209"/>
      <c r="G292" s="209"/>
      <c r="H292" s="267"/>
      <c r="I292" s="268">
        <v>0</v>
      </c>
      <c r="J292" s="268">
        <v>0</v>
      </c>
      <c r="K292" s="268">
        <v>0</v>
      </c>
      <c r="L292" s="268">
        <v>0</v>
      </c>
      <c r="M292" s="268">
        <v>0</v>
      </c>
      <c r="N292" s="268">
        <v>0</v>
      </c>
      <c r="O292" s="268">
        <v>0</v>
      </c>
      <c r="P292" s="268">
        <v>0</v>
      </c>
      <c r="Q292" s="268">
        <v>0</v>
      </c>
      <c r="R292" s="268">
        <v>0</v>
      </c>
      <c r="S292" s="268">
        <v>0</v>
      </c>
      <c r="T292" s="268">
        <v>0</v>
      </c>
      <c r="U292" s="268">
        <v>0</v>
      </c>
      <c r="V292" s="268">
        <v>0</v>
      </c>
      <c r="W292" s="268">
        <v>0</v>
      </c>
      <c r="X292" s="268">
        <v>0</v>
      </c>
      <c r="Y292" s="268">
        <v>0</v>
      </c>
      <c r="Z292" s="268">
        <v>0</v>
      </c>
      <c r="AA292" s="268">
        <v>0</v>
      </c>
      <c r="AB292" s="268">
        <v>0</v>
      </c>
      <c r="AC292" s="268">
        <v>0</v>
      </c>
      <c r="AD292" s="268">
        <v>0</v>
      </c>
      <c r="AE292" s="268">
        <v>0</v>
      </c>
      <c r="AF292" s="268">
        <v>0</v>
      </c>
      <c r="AG292" s="268">
        <v>0</v>
      </c>
      <c r="AH292" s="268">
        <v>0</v>
      </c>
      <c r="AI292" s="268">
        <v>0</v>
      </c>
      <c r="AJ292" s="268">
        <v>0</v>
      </c>
      <c r="AK292" s="268">
        <v>0</v>
      </c>
      <c r="AL292" s="268">
        <v>0</v>
      </c>
      <c r="AM292" s="268">
        <v>0</v>
      </c>
      <c r="AN292" s="268">
        <v>0</v>
      </c>
      <c r="AO292" s="268">
        <v>0</v>
      </c>
      <c r="AP292" s="268">
        <v>0</v>
      </c>
      <c r="AQ292" s="268">
        <v>0</v>
      </c>
      <c r="AR292" s="268">
        <v>0</v>
      </c>
      <c r="AS292" s="268">
        <v>0</v>
      </c>
      <c r="AT292" s="268">
        <v>0</v>
      </c>
      <c r="AU292" s="268">
        <v>0</v>
      </c>
      <c r="AV292" s="268">
        <v>0</v>
      </c>
      <c r="AW292" s="268">
        <v>0</v>
      </c>
      <c r="AX292" s="268">
        <v>0</v>
      </c>
      <c r="AY292" s="268">
        <v>0</v>
      </c>
      <c r="AZ292" s="268">
        <v>0</v>
      </c>
      <c r="BA292" s="268">
        <v>0</v>
      </c>
      <c r="BB292" s="268">
        <v>0</v>
      </c>
      <c r="BC292" s="268">
        <v>0</v>
      </c>
      <c r="BD292" s="268">
        <v>0</v>
      </c>
      <c r="BE292" s="268">
        <v>0</v>
      </c>
      <c r="BF292" s="268">
        <v>0</v>
      </c>
      <c r="BG292" s="268">
        <v>0</v>
      </c>
      <c r="BH292" s="268">
        <v>0</v>
      </c>
      <c r="BI292" s="268">
        <v>0</v>
      </c>
      <c r="BJ292" s="268">
        <v>0</v>
      </c>
      <c r="BK292" s="268">
        <v>0</v>
      </c>
      <c r="BL292" s="268">
        <v>0</v>
      </c>
      <c r="BM292" s="268">
        <v>0</v>
      </c>
      <c r="BN292" s="268">
        <v>0</v>
      </c>
      <c r="BO292" s="268">
        <v>0</v>
      </c>
      <c r="BP292" s="268">
        <v>0</v>
      </c>
      <c r="BQ292" s="268">
        <v>0</v>
      </c>
      <c r="BR292" s="268">
        <v>0</v>
      </c>
      <c r="BS292" s="268">
        <v>0</v>
      </c>
      <c r="BT292" s="268">
        <v>0</v>
      </c>
      <c r="BU292" s="268">
        <v>0</v>
      </c>
      <c r="BV292" s="268">
        <v>0</v>
      </c>
      <c r="BW292" s="268">
        <v>0</v>
      </c>
      <c r="BX292" s="268">
        <v>0</v>
      </c>
      <c r="BY292" s="268">
        <v>0</v>
      </c>
      <c r="BZ292" s="268">
        <v>0</v>
      </c>
      <c r="CA292" s="268">
        <v>0</v>
      </c>
      <c r="CB292" s="268">
        <v>0</v>
      </c>
      <c r="CC292" s="268">
        <v>0</v>
      </c>
      <c r="CD292" s="268">
        <v>0</v>
      </c>
      <c r="CE292" s="268">
        <v>0</v>
      </c>
      <c r="CF292" s="268">
        <v>0</v>
      </c>
      <c r="CG292" s="268">
        <v>0</v>
      </c>
      <c r="CH292" s="268">
        <v>0</v>
      </c>
      <c r="CI292" s="268">
        <v>0</v>
      </c>
      <c r="CJ292" s="268">
        <v>0</v>
      </c>
      <c r="CK292" s="268">
        <v>0</v>
      </c>
      <c r="CL292" s="268">
        <v>0</v>
      </c>
      <c r="CM292" s="268">
        <v>0</v>
      </c>
      <c r="CN292" s="268">
        <v>0</v>
      </c>
      <c r="CO292" s="268">
        <v>0</v>
      </c>
      <c r="CP292" s="268">
        <v>0</v>
      </c>
      <c r="CQ292" s="268">
        <v>0</v>
      </c>
      <c r="CR292" s="268">
        <v>0</v>
      </c>
      <c r="CS292" s="268">
        <v>0</v>
      </c>
      <c r="CT292" s="268">
        <v>0</v>
      </c>
      <c r="CU292" s="268">
        <v>0</v>
      </c>
      <c r="CV292" s="268">
        <v>0</v>
      </c>
      <c r="CW292" s="268">
        <v>0</v>
      </c>
      <c r="CX292" s="268">
        <v>0</v>
      </c>
      <c r="CY292" s="268">
        <v>0</v>
      </c>
      <c r="CZ292" s="268">
        <v>0</v>
      </c>
      <c r="DA292" s="268">
        <v>0</v>
      </c>
      <c r="DB292" s="268">
        <v>0</v>
      </c>
      <c r="DC292" s="268">
        <v>0</v>
      </c>
      <c r="DD292" s="268">
        <v>0</v>
      </c>
      <c r="DE292" s="268">
        <v>0</v>
      </c>
      <c r="DF292" s="268">
        <v>0</v>
      </c>
      <c r="DG292" s="268">
        <v>0</v>
      </c>
      <c r="DH292" s="268">
        <v>0</v>
      </c>
      <c r="DI292" s="268">
        <v>0</v>
      </c>
      <c r="DJ292" s="268">
        <v>0</v>
      </c>
      <c r="DK292" s="268">
        <v>0</v>
      </c>
      <c r="DL292" s="269">
        <v>0</v>
      </c>
      <c r="DM292" s="343">
        <f t="shared" si="286"/>
        <v>0</v>
      </c>
      <c r="DN292" s="317">
        <f t="shared" si="287"/>
        <v>0</v>
      </c>
      <c r="DO292" s="317"/>
      <c r="DP292" s="317"/>
      <c r="DQ292" s="203" t="s">
        <v>358</v>
      </c>
      <c r="DR292" s="209"/>
      <c r="DS292" s="209"/>
      <c r="DT292" s="267"/>
      <c r="DU292" s="268"/>
      <c r="DV292" s="268"/>
      <c r="DW292" s="268"/>
      <c r="DX292" s="268"/>
      <c r="DY292" s="268"/>
      <c r="DZ292" s="268"/>
      <c r="EA292" s="268"/>
      <c r="EB292" s="268"/>
      <c r="EC292" s="268"/>
      <c r="ED292" s="269"/>
      <c r="EE292" s="303">
        <f t="shared" si="295"/>
        <v>0</v>
      </c>
      <c r="EF292" s="306"/>
      <c r="EG292" s="314"/>
    </row>
    <row r="293" spans="1:137" s="126" customFormat="1" ht="15" hidden="1" customHeight="1" outlineLevel="6" x14ac:dyDescent="0.35">
      <c r="A293" s="37" t="s">
        <v>357</v>
      </c>
      <c r="B293" s="37">
        <v>1</v>
      </c>
      <c r="C293" s="38">
        <v>1.1000000000000001</v>
      </c>
      <c r="D293" s="39"/>
      <c r="E293" s="270"/>
      <c r="F293" s="209" t="s">
        <v>359</v>
      </c>
      <c r="G293" s="209"/>
      <c r="H293" s="267"/>
      <c r="I293" s="268">
        <v>0</v>
      </c>
      <c r="J293" s="268">
        <v>0</v>
      </c>
      <c r="K293" s="268">
        <v>9781.2219327292896</v>
      </c>
      <c r="L293" s="268">
        <v>181324.66920097999</v>
      </c>
      <c r="M293" s="268">
        <v>9631.1557032287601</v>
      </c>
      <c r="N293" s="268">
        <v>50347.2948564174</v>
      </c>
      <c r="O293" s="268">
        <v>49962.392633533702</v>
      </c>
      <c r="P293" s="268">
        <v>0</v>
      </c>
      <c r="Q293" s="268">
        <v>0</v>
      </c>
      <c r="R293" s="268">
        <v>57310.997432298202</v>
      </c>
      <c r="S293" s="268">
        <v>8123.0416560514004</v>
      </c>
      <c r="T293" s="268">
        <v>10241.0819452378</v>
      </c>
      <c r="U293" s="268">
        <v>49165.362164170598</v>
      </c>
      <c r="V293" s="268">
        <v>35280.212354306699</v>
      </c>
      <c r="W293" s="268">
        <v>0</v>
      </c>
      <c r="X293" s="268">
        <v>0</v>
      </c>
      <c r="Y293" s="268">
        <v>11062.4133116718</v>
      </c>
      <c r="Z293" s="268">
        <v>39867.9374130957</v>
      </c>
      <c r="AA293" s="268">
        <v>3156.6954406064301</v>
      </c>
      <c r="AB293" s="268">
        <v>52177.065748736299</v>
      </c>
      <c r="AC293" s="268">
        <v>21208.691971539301</v>
      </c>
      <c r="AD293" s="268">
        <v>0</v>
      </c>
      <c r="AE293" s="268">
        <v>0</v>
      </c>
      <c r="AF293" s="268">
        <v>35423.7476356634</v>
      </c>
      <c r="AG293" s="268">
        <v>14510.0567321163</v>
      </c>
      <c r="AH293" s="268">
        <v>11790.658925501901</v>
      </c>
      <c r="AI293" s="268">
        <v>20913.230555028898</v>
      </c>
      <c r="AJ293" s="268">
        <v>25410.170143651601</v>
      </c>
      <c r="AK293" s="268">
        <v>0</v>
      </c>
      <c r="AL293" s="268">
        <v>0</v>
      </c>
      <c r="AM293" s="268">
        <v>57558.080081893997</v>
      </c>
      <c r="AN293" s="268">
        <v>13308.178699178499</v>
      </c>
      <c r="AO293" s="268">
        <v>9427.3560162644808</v>
      </c>
      <c r="AP293" s="268">
        <v>22624.4914303101</v>
      </c>
      <c r="AQ293" s="268">
        <v>7545.5226059974502</v>
      </c>
      <c r="AR293" s="268">
        <v>0</v>
      </c>
      <c r="AS293" s="268">
        <v>0</v>
      </c>
      <c r="AT293" s="268">
        <v>11981.0161713379</v>
      </c>
      <c r="AU293" s="268">
        <v>11824.7264153857</v>
      </c>
      <c r="AV293" s="268">
        <v>24536.708683205299</v>
      </c>
      <c r="AW293" s="268">
        <v>4081.9443575402702</v>
      </c>
      <c r="AX293" s="268">
        <v>9482.2798889819896</v>
      </c>
      <c r="AY293" s="268">
        <v>0</v>
      </c>
      <c r="AZ293" s="268">
        <v>0</v>
      </c>
      <c r="BA293" s="268">
        <v>6598.6782331677095</v>
      </c>
      <c r="BB293" s="268">
        <v>13236.8899536107</v>
      </c>
      <c r="BC293" s="268">
        <v>18265.852512941699</v>
      </c>
      <c r="BD293" s="268">
        <v>4910.9373398466496</v>
      </c>
      <c r="BE293" s="268">
        <v>2543.5024695183502</v>
      </c>
      <c r="BF293" s="268">
        <v>0</v>
      </c>
      <c r="BG293" s="268">
        <v>0</v>
      </c>
      <c r="BH293" s="268">
        <v>15488.1909113904</v>
      </c>
      <c r="BI293" s="268">
        <v>22023.438241145999</v>
      </c>
      <c r="BJ293" s="268">
        <v>7860.6223693539596</v>
      </c>
      <c r="BK293" s="268">
        <v>15011.930685443</v>
      </c>
      <c r="BL293" s="268">
        <v>3984.69388529249</v>
      </c>
      <c r="BM293" s="268">
        <v>0</v>
      </c>
      <c r="BN293" s="268">
        <v>0</v>
      </c>
      <c r="BO293" s="268">
        <v>8447.9111846717897</v>
      </c>
      <c r="BP293" s="268">
        <v>9413.9334172301005</v>
      </c>
      <c r="BQ293" s="268">
        <v>11348.3198761366</v>
      </c>
      <c r="BR293" s="268">
        <v>13272.7836449186</v>
      </c>
      <c r="BS293" s="268">
        <v>2392.2783687137098</v>
      </c>
      <c r="BT293" s="268">
        <v>0</v>
      </c>
      <c r="BU293" s="268">
        <v>0</v>
      </c>
      <c r="BV293" s="268">
        <v>12763.040125452</v>
      </c>
      <c r="BW293" s="268">
        <v>4004.1699054164601</v>
      </c>
      <c r="BX293" s="268">
        <v>7135.1494985618001</v>
      </c>
      <c r="BY293" s="268">
        <v>3714.6841103731599</v>
      </c>
      <c r="BZ293" s="268">
        <v>11969.454494142199</v>
      </c>
      <c r="CA293" s="268">
        <v>0</v>
      </c>
      <c r="CB293" s="268">
        <v>0</v>
      </c>
      <c r="CC293" s="268">
        <v>4651.8551439100502</v>
      </c>
      <c r="CD293" s="268">
        <v>6467.3610021049499</v>
      </c>
      <c r="CE293" s="268">
        <v>6147.7788897926403</v>
      </c>
      <c r="CF293" s="268">
        <v>7822.2162376963097</v>
      </c>
      <c r="CG293" s="268">
        <v>2914.8896595983801</v>
      </c>
      <c r="CH293" s="268">
        <v>0</v>
      </c>
      <c r="CI293" s="268">
        <v>0</v>
      </c>
      <c r="CJ293" s="268">
        <v>9540.2549897569206</v>
      </c>
      <c r="CK293" s="268">
        <v>3681.9367225257001</v>
      </c>
      <c r="CL293" s="268">
        <v>3672.79408072665</v>
      </c>
      <c r="CM293" s="268">
        <v>8646.6854064204599</v>
      </c>
      <c r="CN293" s="268">
        <v>12040.406061077399</v>
      </c>
      <c r="CO293" s="268">
        <v>0</v>
      </c>
      <c r="CP293" s="268">
        <v>0</v>
      </c>
      <c r="CQ293" s="268">
        <v>12710.852204301</v>
      </c>
      <c r="CR293" s="268">
        <v>16181.1142506872</v>
      </c>
      <c r="CS293" s="268">
        <v>4902.4584776954298</v>
      </c>
      <c r="CT293" s="268">
        <v>6894.6130506958498</v>
      </c>
      <c r="CU293" s="268">
        <v>42320.654008459504</v>
      </c>
      <c r="CV293" s="268">
        <v>0</v>
      </c>
      <c r="CW293" s="268">
        <v>137210.694675201</v>
      </c>
      <c r="CX293" s="268">
        <v>46461.583881170198</v>
      </c>
      <c r="CY293" s="268">
        <v>62004.060297261502</v>
      </c>
      <c r="CZ293" s="268">
        <v>5859.9082368441004</v>
      </c>
      <c r="DA293" s="268">
        <v>1809.1587812569701</v>
      </c>
      <c r="DB293" s="268">
        <v>3026.7727490592501</v>
      </c>
      <c r="DC293" s="268">
        <v>7025.4927764839804</v>
      </c>
      <c r="DD293" s="268">
        <v>2915.8057200237899</v>
      </c>
      <c r="DE293" s="268">
        <v>625.23018811982001</v>
      </c>
      <c r="DF293" s="268">
        <v>9000</v>
      </c>
      <c r="DG293" s="268">
        <v>27500</v>
      </c>
      <c r="DH293" s="268">
        <v>0</v>
      </c>
      <c r="DI293" s="268">
        <v>0</v>
      </c>
      <c r="DJ293" s="268">
        <v>0</v>
      </c>
      <c r="DK293" s="268">
        <v>0</v>
      </c>
      <c r="DL293" s="228">
        <v>1515479.4408248574</v>
      </c>
      <c r="DM293" s="343">
        <f t="shared" si="286"/>
        <v>696688.09775656532</v>
      </c>
      <c r="DN293" s="317">
        <f t="shared" si="287"/>
        <v>301046.73432688916</v>
      </c>
      <c r="DO293" s="317" t="s">
        <v>419</v>
      </c>
      <c r="DP293" s="317"/>
      <c r="DQ293" s="270"/>
      <c r="DR293" s="209" t="s">
        <v>359</v>
      </c>
      <c r="DS293" s="209"/>
      <c r="DT293" s="267"/>
      <c r="DU293" s="268">
        <f t="shared" ref="DU293:DU299" si="296">I293/$DQ$4</f>
        <v>0</v>
      </c>
      <c r="DV293" s="268">
        <f t="shared" ref="DV293:DV299" si="297">SUM(J293:O293)/$DQ$4</f>
        <v>301.04673432688918</v>
      </c>
      <c r="DW293" s="268">
        <f t="shared" ref="DW293:DW299" si="298">SUM(P293:AL293)/$DQ$4</f>
        <v>395.64136342967635</v>
      </c>
      <c r="DX293" s="268">
        <f t="shared" ref="DX293:DX299" si="299">SUM(AM293:CT293)/$DQ$4</f>
        <v>473.03198175441179</v>
      </c>
      <c r="DY293" s="268">
        <f t="shared" ref="DY293:DY299" si="300">SUM(CU293:CY293)/$DQ$4</f>
        <v>287.99699286209221</v>
      </c>
      <c r="DZ293" s="268">
        <f t="shared" ref="DZ293:DZ299" si="301">SUM(CZ293:DE293)/$DQ$4</f>
        <v>21.262368451787907</v>
      </c>
      <c r="EA293" s="268">
        <f t="shared" ref="EA293:EA299" si="302">SUM(DF293:DG293)/$DQ$4</f>
        <v>36.5</v>
      </c>
      <c r="EB293" s="268">
        <f t="shared" ref="EB293:EB299" si="303">SUM(DH293:DI293)/$DQ$4</f>
        <v>0</v>
      </c>
      <c r="EC293" s="268">
        <f t="shared" ref="EC293:EC299" si="304">SUM(DJ293:DK293)/$DQ$4</f>
        <v>0</v>
      </c>
      <c r="ED293" s="269">
        <f t="shared" ref="ED293:ED299" si="305">SUM(DU293:EC293)</f>
        <v>1515.4794408248574</v>
      </c>
      <c r="EE293" s="303">
        <f t="shared" si="295"/>
        <v>0</v>
      </c>
      <c r="EF293" s="306"/>
      <c r="EG293" s="314"/>
    </row>
    <row r="294" spans="1:137" s="126" customFormat="1" ht="15" hidden="1" customHeight="1" outlineLevel="6" x14ac:dyDescent="0.35">
      <c r="A294" s="37" t="s">
        <v>357</v>
      </c>
      <c r="B294" s="37">
        <v>1</v>
      </c>
      <c r="C294" s="38">
        <v>1.2</v>
      </c>
      <c r="D294" s="39"/>
      <c r="E294" s="270"/>
      <c r="F294" s="209" t="s">
        <v>360</v>
      </c>
      <c r="G294" s="209"/>
      <c r="H294" s="267"/>
      <c r="I294" s="268">
        <v>0</v>
      </c>
      <c r="J294" s="268">
        <v>0</v>
      </c>
      <c r="K294" s="268">
        <v>0</v>
      </c>
      <c r="L294" s="268">
        <v>0</v>
      </c>
      <c r="M294" s="268">
        <v>0</v>
      </c>
      <c r="N294" s="268">
        <v>0</v>
      </c>
      <c r="O294" s="268">
        <v>0</v>
      </c>
      <c r="P294" s="268">
        <v>0</v>
      </c>
      <c r="Q294" s="268">
        <v>0</v>
      </c>
      <c r="R294" s="268">
        <v>0</v>
      </c>
      <c r="S294" s="268">
        <v>0</v>
      </c>
      <c r="T294" s="268">
        <v>0</v>
      </c>
      <c r="U294" s="268">
        <v>0</v>
      </c>
      <c r="V294" s="268">
        <v>0</v>
      </c>
      <c r="W294" s="268">
        <v>0</v>
      </c>
      <c r="X294" s="268">
        <v>0</v>
      </c>
      <c r="Y294" s="268">
        <v>0</v>
      </c>
      <c r="Z294" s="268">
        <v>0</v>
      </c>
      <c r="AA294" s="268">
        <v>0</v>
      </c>
      <c r="AB294" s="268">
        <v>0</v>
      </c>
      <c r="AC294" s="268">
        <v>0</v>
      </c>
      <c r="AD294" s="268">
        <v>0</v>
      </c>
      <c r="AE294" s="268">
        <v>0</v>
      </c>
      <c r="AF294" s="268">
        <v>0</v>
      </c>
      <c r="AG294" s="268">
        <v>0</v>
      </c>
      <c r="AH294" s="268">
        <v>0</v>
      </c>
      <c r="AI294" s="268">
        <v>0</v>
      </c>
      <c r="AJ294" s="268">
        <v>0</v>
      </c>
      <c r="AK294" s="268">
        <v>0</v>
      </c>
      <c r="AL294" s="268">
        <v>0</v>
      </c>
      <c r="AM294" s="268">
        <v>0</v>
      </c>
      <c r="AN294" s="268">
        <v>0</v>
      </c>
      <c r="AO294" s="268">
        <v>0</v>
      </c>
      <c r="AP294" s="268">
        <v>0</v>
      </c>
      <c r="AQ294" s="268">
        <v>0</v>
      </c>
      <c r="AR294" s="268">
        <v>0</v>
      </c>
      <c r="AS294" s="268">
        <v>0</v>
      </c>
      <c r="AT294" s="268">
        <v>0</v>
      </c>
      <c r="AU294" s="268">
        <v>0</v>
      </c>
      <c r="AV294" s="268">
        <v>0</v>
      </c>
      <c r="AW294" s="268">
        <v>0</v>
      </c>
      <c r="AX294" s="268">
        <v>0</v>
      </c>
      <c r="AY294" s="268">
        <v>0</v>
      </c>
      <c r="AZ294" s="268">
        <v>0</v>
      </c>
      <c r="BA294" s="268">
        <v>0</v>
      </c>
      <c r="BB294" s="268">
        <v>0</v>
      </c>
      <c r="BC294" s="268">
        <v>0</v>
      </c>
      <c r="BD294" s="268">
        <v>0</v>
      </c>
      <c r="BE294" s="268">
        <v>0</v>
      </c>
      <c r="BF294" s="268">
        <v>0</v>
      </c>
      <c r="BG294" s="268">
        <v>0</v>
      </c>
      <c r="BH294" s="268">
        <v>0</v>
      </c>
      <c r="BI294" s="268">
        <v>0</v>
      </c>
      <c r="BJ294" s="268">
        <v>0</v>
      </c>
      <c r="BK294" s="268">
        <v>0</v>
      </c>
      <c r="BL294" s="268">
        <v>0</v>
      </c>
      <c r="BM294" s="268">
        <v>0</v>
      </c>
      <c r="BN294" s="268">
        <v>0</v>
      </c>
      <c r="BO294" s="268">
        <v>0</v>
      </c>
      <c r="BP294" s="268">
        <v>0</v>
      </c>
      <c r="BQ294" s="268">
        <v>0</v>
      </c>
      <c r="BR294" s="268">
        <v>0</v>
      </c>
      <c r="BS294" s="268">
        <v>0</v>
      </c>
      <c r="BT294" s="268">
        <v>0</v>
      </c>
      <c r="BU294" s="268">
        <v>0</v>
      </c>
      <c r="BV294" s="268">
        <v>0</v>
      </c>
      <c r="BW294" s="268">
        <v>0</v>
      </c>
      <c r="BX294" s="268">
        <v>0</v>
      </c>
      <c r="BY294" s="268">
        <v>0</v>
      </c>
      <c r="BZ294" s="268">
        <v>0</v>
      </c>
      <c r="CA294" s="268">
        <v>0</v>
      </c>
      <c r="CB294" s="268">
        <v>0</v>
      </c>
      <c r="CC294" s="268">
        <v>0</v>
      </c>
      <c r="CD294" s="268">
        <v>0</v>
      </c>
      <c r="CE294" s="268">
        <v>0</v>
      </c>
      <c r="CF294" s="268">
        <v>0</v>
      </c>
      <c r="CG294" s="268">
        <v>0</v>
      </c>
      <c r="CH294" s="268">
        <v>0</v>
      </c>
      <c r="CI294" s="268">
        <v>0</v>
      </c>
      <c r="CJ294" s="268">
        <v>0</v>
      </c>
      <c r="CK294" s="268">
        <v>0</v>
      </c>
      <c r="CL294" s="268">
        <v>0</v>
      </c>
      <c r="CM294" s="268">
        <v>0</v>
      </c>
      <c r="CN294" s="268">
        <v>0</v>
      </c>
      <c r="CO294" s="268">
        <v>0</v>
      </c>
      <c r="CP294" s="268">
        <v>0</v>
      </c>
      <c r="CQ294" s="268">
        <v>0</v>
      </c>
      <c r="CR294" s="268">
        <v>0</v>
      </c>
      <c r="CS294" s="268">
        <v>0</v>
      </c>
      <c r="CT294" s="268">
        <v>0</v>
      </c>
      <c r="CU294" s="268">
        <v>0</v>
      </c>
      <c r="CV294" s="268">
        <v>0</v>
      </c>
      <c r="CW294" s="268">
        <v>0</v>
      </c>
      <c r="CX294" s="268">
        <v>0</v>
      </c>
      <c r="CY294" s="268">
        <v>0</v>
      </c>
      <c r="CZ294" s="268">
        <v>0</v>
      </c>
      <c r="DA294" s="268">
        <v>0</v>
      </c>
      <c r="DB294" s="268">
        <v>0</v>
      </c>
      <c r="DC294" s="268">
        <v>0</v>
      </c>
      <c r="DD294" s="268">
        <v>0</v>
      </c>
      <c r="DE294" s="268">
        <v>0</v>
      </c>
      <c r="DF294" s="268">
        <v>0</v>
      </c>
      <c r="DG294" s="268">
        <v>0</v>
      </c>
      <c r="DH294" s="268">
        <v>0</v>
      </c>
      <c r="DI294" s="268">
        <v>0</v>
      </c>
      <c r="DJ294" s="268">
        <v>0</v>
      </c>
      <c r="DK294" s="268">
        <v>0</v>
      </c>
      <c r="DL294" s="228">
        <v>0</v>
      </c>
      <c r="DM294" s="343">
        <f t="shared" si="286"/>
        <v>0</v>
      </c>
      <c r="DN294" s="317">
        <f t="shared" si="287"/>
        <v>0</v>
      </c>
      <c r="DO294" s="317" t="s">
        <v>420</v>
      </c>
      <c r="DP294" s="317"/>
      <c r="DQ294" s="270"/>
      <c r="DR294" s="209" t="s">
        <v>360</v>
      </c>
      <c r="DS294" s="209"/>
      <c r="DT294" s="267"/>
      <c r="DU294" s="268">
        <f t="shared" si="296"/>
        <v>0</v>
      </c>
      <c r="DV294" s="268">
        <f t="shared" si="297"/>
        <v>0</v>
      </c>
      <c r="DW294" s="268">
        <f t="shared" si="298"/>
        <v>0</v>
      </c>
      <c r="DX294" s="268">
        <f t="shared" si="299"/>
        <v>0</v>
      </c>
      <c r="DY294" s="268">
        <f t="shared" si="300"/>
        <v>0</v>
      </c>
      <c r="DZ294" s="268">
        <f t="shared" si="301"/>
        <v>0</v>
      </c>
      <c r="EA294" s="268">
        <f t="shared" si="302"/>
        <v>0</v>
      </c>
      <c r="EB294" s="268">
        <f t="shared" si="303"/>
        <v>0</v>
      </c>
      <c r="EC294" s="268">
        <f t="shared" si="304"/>
        <v>0</v>
      </c>
      <c r="ED294" s="269">
        <f t="shared" si="305"/>
        <v>0</v>
      </c>
      <c r="EE294" s="303">
        <f t="shared" si="295"/>
        <v>0</v>
      </c>
      <c r="EF294" s="306"/>
      <c r="EG294" s="314"/>
    </row>
    <row r="295" spans="1:137" s="126" customFormat="1" ht="15" hidden="1" customHeight="1" outlineLevel="6" x14ac:dyDescent="0.35">
      <c r="A295" s="37" t="s">
        <v>357</v>
      </c>
      <c r="B295" s="37">
        <v>1</v>
      </c>
      <c r="C295" s="38">
        <v>1.3</v>
      </c>
      <c r="D295" s="39"/>
      <c r="E295" s="270"/>
      <c r="F295" s="209" t="s">
        <v>361</v>
      </c>
      <c r="G295" s="209"/>
      <c r="H295" s="267"/>
      <c r="I295" s="268">
        <v>0</v>
      </c>
      <c r="J295" s="268">
        <v>0</v>
      </c>
      <c r="K295" s="268">
        <v>0</v>
      </c>
      <c r="L295" s="268">
        <v>0</v>
      </c>
      <c r="M295" s="268">
        <v>0</v>
      </c>
      <c r="N295" s="268">
        <v>58.559414865000001</v>
      </c>
      <c r="O295" s="268">
        <v>45.414276000000001</v>
      </c>
      <c r="P295" s="268">
        <v>0</v>
      </c>
      <c r="Q295" s="268">
        <v>0</v>
      </c>
      <c r="R295" s="268">
        <v>0</v>
      </c>
      <c r="S295" s="268">
        <v>0</v>
      </c>
      <c r="T295" s="268">
        <v>10.071812570700001</v>
      </c>
      <c r="U295" s="268">
        <v>677.09246156719996</v>
      </c>
      <c r="V295" s="268">
        <v>4.0445987499999996</v>
      </c>
      <c r="W295" s="268">
        <v>0</v>
      </c>
      <c r="X295" s="268">
        <v>0</v>
      </c>
      <c r="Y295" s="268">
        <v>15.054916499999999</v>
      </c>
      <c r="Z295" s="268">
        <v>53.978563432181502</v>
      </c>
      <c r="AA295" s="268">
        <v>0</v>
      </c>
      <c r="AB295" s="268">
        <v>0</v>
      </c>
      <c r="AC295" s="268">
        <v>65.345416135944106</v>
      </c>
      <c r="AD295" s="268">
        <v>0</v>
      </c>
      <c r="AE295" s="268">
        <v>0</v>
      </c>
      <c r="AF295" s="268">
        <v>0</v>
      </c>
      <c r="AG295" s="268">
        <v>44.586419806999999</v>
      </c>
      <c r="AH295" s="268">
        <v>0</v>
      </c>
      <c r="AI295" s="268">
        <v>43.612031026990699</v>
      </c>
      <c r="AJ295" s="268">
        <v>31.752504299999998</v>
      </c>
      <c r="AK295" s="268">
        <v>0</v>
      </c>
      <c r="AL295" s="268">
        <v>0</v>
      </c>
      <c r="AM295" s="268">
        <v>0</v>
      </c>
      <c r="AN295" s="268">
        <v>83.229134325700002</v>
      </c>
      <c r="AO295" s="268">
        <v>0</v>
      </c>
      <c r="AP295" s="268">
        <v>73.911272039687603</v>
      </c>
      <c r="AQ295" s="268">
        <v>6.8459999999999993E-2</v>
      </c>
      <c r="AR295" s="268">
        <v>0</v>
      </c>
      <c r="AS295" s="268">
        <v>0</v>
      </c>
      <c r="AT295" s="268">
        <v>8.9010736000000001</v>
      </c>
      <c r="AU295" s="268">
        <v>0</v>
      </c>
      <c r="AV295" s="268">
        <v>1055.9507708470001</v>
      </c>
      <c r="AW295" s="268">
        <v>53.388866411000002</v>
      </c>
      <c r="AX295" s="268">
        <v>0</v>
      </c>
      <c r="AY295" s="268">
        <v>0</v>
      </c>
      <c r="AZ295" s="268">
        <v>0</v>
      </c>
      <c r="BA295" s="268">
        <v>0</v>
      </c>
      <c r="BB295" s="268">
        <v>0</v>
      </c>
      <c r="BC295" s="268">
        <v>0</v>
      </c>
      <c r="BD295" s="268">
        <v>83.088421918264601</v>
      </c>
      <c r="BE295" s="268">
        <v>0.1678665</v>
      </c>
      <c r="BF295" s="268">
        <v>0</v>
      </c>
      <c r="BG295" s="268">
        <v>0</v>
      </c>
      <c r="BH295" s="268">
        <v>0</v>
      </c>
      <c r="BI295" s="268">
        <v>0</v>
      </c>
      <c r="BJ295" s="268">
        <v>0</v>
      </c>
      <c r="BK295" s="268">
        <v>146.736005321514</v>
      </c>
      <c r="BL295" s="268">
        <v>1.1593439999999999</v>
      </c>
      <c r="BM295" s="268">
        <v>0</v>
      </c>
      <c r="BN295" s="268">
        <v>0</v>
      </c>
      <c r="BO295" s="268">
        <v>0</v>
      </c>
      <c r="BP295" s="268">
        <v>0</v>
      </c>
      <c r="BQ295" s="268">
        <v>19.789803249999999</v>
      </c>
      <c r="BR295" s="268">
        <v>0</v>
      </c>
      <c r="BS295" s="268">
        <v>0</v>
      </c>
      <c r="BT295" s="268">
        <v>0</v>
      </c>
      <c r="BU295" s="268">
        <v>0</v>
      </c>
      <c r="BV295" s="268">
        <v>47.662988834984297</v>
      </c>
      <c r="BW295" s="268">
        <v>0</v>
      </c>
      <c r="BX295" s="268">
        <v>0</v>
      </c>
      <c r="BY295" s="268">
        <v>44.691955303999997</v>
      </c>
      <c r="BZ295" s="268">
        <v>2.3506282000000001</v>
      </c>
      <c r="CA295" s="268">
        <v>0</v>
      </c>
      <c r="CB295" s="268">
        <v>0</v>
      </c>
      <c r="CC295" s="268">
        <v>3.6779999999999999</v>
      </c>
      <c r="CD295" s="268">
        <v>0</v>
      </c>
      <c r="CE295" s="268">
        <v>0</v>
      </c>
      <c r="CF295" s="268">
        <v>104.19158834011</v>
      </c>
      <c r="CG295" s="268">
        <v>1.6097928911080399</v>
      </c>
      <c r="CH295" s="268">
        <v>0</v>
      </c>
      <c r="CI295" s="268">
        <v>0</v>
      </c>
      <c r="CJ295" s="268">
        <v>0</v>
      </c>
      <c r="CK295" s="268">
        <v>89.125743820634</v>
      </c>
      <c r="CL295" s="268">
        <v>0</v>
      </c>
      <c r="CM295" s="268">
        <v>66.404875586544605</v>
      </c>
      <c r="CN295" s="268">
        <v>4.2106671999999996</v>
      </c>
      <c r="CO295" s="268">
        <v>0</v>
      </c>
      <c r="CP295" s="268">
        <v>0</v>
      </c>
      <c r="CQ295" s="268">
        <v>0</v>
      </c>
      <c r="CR295" s="268">
        <v>0</v>
      </c>
      <c r="CS295" s="268">
        <v>1.5269999999999999</v>
      </c>
      <c r="CT295" s="268">
        <v>21.440467092999999</v>
      </c>
      <c r="CU295" s="268">
        <v>52.760224247001503</v>
      </c>
      <c r="CV295" s="268">
        <v>0</v>
      </c>
      <c r="CW295" s="268">
        <v>169.21889545677999</v>
      </c>
      <c r="CX295" s="268">
        <v>314.56356268428198</v>
      </c>
      <c r="CY295" s="268">
        <v>959.50754888037295</v>
      </c>
      <c r="CZ295" s="268">
        <v>253.5508423</v>
      </c>
      <c r="DA295" s="268">
        <v>76.458816999999996</v>
      </c>
      <c r="DB295" s="268">
        <v>36.641576000000001</v>
      </c>
      <c r="DC295" s="268">
        <v>34.987000000000002</v>
      </c>
      <c r="DD295" s="268">
        <v>67.485405999999998</v>
      </c>
      <c r="DE295" s="268">
        <v>31.18</v>
      </c>
      <c r="DF295" s="268">
        <v>2598.0691999999999</v>
      </c>
      <c r="DG295" s="268">
        <v>13766.35951</v>
      </c>
      <c r="DH295" s="268">
        <v>0</v>
      </c>
      <c r="DI295" s="268">
        <v>0</v>
      </c>
      <c r="DJ295" s="268">
        <v>0</v>
      </c>
      <c r="DK295" s="268">
        <v>0</v>
      </c>
      <c r="DL295" s="228">
        <v>21323.579723007002</v>
      </c>
      <c r="DM295" s="343">
        <f t="shared" si="286"/>
        <v>1049.5124149550163</v>
      </c>
      <c r="DN295" s="317">
        <f t="shared" si="287"/>
        <v>103.97369086500001</v>
      </c>
      <c r="DO295" s="317" t="s">
        <v>419</v>
      </c>
      <c r="DP295" s="317"/>
      <c r="DQ295" s="270"/>
      <c r="DR295" s="209" t="s">
        <v>361</v>
      </c>
      <c r="DS295" s="209"/>
      <c r="DT295" s="267"/>
      <c r="DU295" s="268">
        <f t="shared" si="296"/>
        <v>0</v>
      </c>
      <c r="DV295" s="268">
        <f t="shared" si="297"/>
        <v>0.10397369086500001</v>
      </c>
      <c r="DW295" s="268">
        <f t="shared" si="298"/>
        <v>0.94553872409001638</v>
      </c>
      <c r="DX295" s="268">
        <f t="shared" si="299"/>
        <v>1.9132847254835477</v>
      </c>
      <c r="DY295" s="268">
        <f t="shared" si="300"/>
        <v>1.4960502312684363</v>
      </c>
      <c r="DZ295" s="268">
        <f t="shared" si="301"/>
        <v>0.50030364130000005</v>
      </c>
      <c r="EA295" s="268">
        <f t="shared" si="302"/>
        <v>16.364428709999999</v>
      </c>
      <c r="EB295" s="268">
        <f t="shared" si="303"/>
        <v>0</v>
      </c>
      <c r="EC295" s="268">
        <f t="shared" si="304"/>
        <v>0</v>
      </c>
      <c r="ED295" s="269">
        <f t="shared" si="305"/>
        <v>21.323579723007001</v>
      </c>
      <c r="EE295" s="303">
        <f t="shared" si="295"/>
        <v>0</v>
      </c>
      <c r="EF295" s="306"/>
      <c r="EG295" s="314"/>
    </row>
    <row r="296" spans="1:137" s="126" customFormat="1" ht="15" hidden="1" customHeight="1" outlineLevel="6" x14ac:dyDescent="0.35">
      <c r="A296" s="37" t="s">
        <v>357</v>
      </c>
      <c r="B296" s="37">
        <v>1</v>
      </c>
      <c r="C296" s="38">
        <v>1.3</v>
      </c>
      <c r="D296" s="39" t="s">
        <v>362</v>
      </c>
      <c r="E296" s="270"/>
      <c r="F296" s="209"/>
      <c r="G296" s="209" t="s">
        <v>363</v>
      </c>
      <c r="H296" s="267"/>
      <c r="I296" s="268">
        <v>0</v>
      </c>
      <c r="J296" s="268">
        <v>0</v>
      </c>
      <c r="K296" s="268">
        <v>0</v>
      </c>
      <c r="L296" s="268">
        <v>0</v>
      </c>
      <c r="M296" s="268">
        <v>0</v>
      </c>
      <c r="N296" s="268">
        <v>0</v>
      </c>
      <c r="O296" s="268">
        <v>0</v>
      </c>
      <c r="P296" s="268">
        <v>0</v>
      </c>
      <c r="Q296" s="268">
        <v>0</v>
      </c>
      <c r="R296" s="268">
        <v>0</v>
      </c>
      <c r="S296" s="268">
        <v>0</v>
      </c>
      <c r="T296" s="268">
        <v>0</v>
      </c>
      <c r="U296" s="268">
        <v>0</v>
      </c>
      <c r="V296" s="268">
        <v>0</v>
      </c>
      <c r="W296" s="268">
        <v>0</v>
      </c>
      <c r="X296" s="268">
        <v>0</v>
      </c>
      <c r="Y296" s="268">
        <v>0</v>
      </c>
      <c r="Z296" s="268">
        <v>0</v>
      </c>
      <c r="AA296" s="268">
        <v>0</v>
      </c>
      <c r="AB296" s="268">
        <v>0</v>
      </c>
      <c r="AC296" s="268">
        <v>0</v>
      </c>
      <c r="AD296" s="268">
        <v>0</v>
      </c>
      <c r="AE296" s="268">
        <v>0</v>
      </c>
      <c r="AF296" s="268">
        <v>0</v>
      </c>
      <c r="AG296" s="268">
        <v>0</v>
      </c>
      <c r="AH296" s="268">
        <v>0</v>
      </c>
      <c r="AI296" s="268">
        <v>0</v>
      </c>
      <c r="AJ296" s="268">
        <v>0</v>
      </c>
      <c r="AK296" s="268">
        <v>0</v>
      </c>
      <c r="AL296" s="268">
        <v>0</v>
      </c>
      <c r="AM296" s="268">
        <v>0</v>
      </c>
      <c r="AN296" s="268">
        <v>0</v>
      </c>
      <c r="AO296" s="268">
        <v>0</v>
      </c>
      <c r="AP296" s="268">
        <v>0</v>
      </c>
      <c r="AQ296" s="268">
        <v>0</v>
      </c>
      <c r="AR296" s="268">
        <v>0</v>
      </c>
      <c r="AS296" s="268">
        <v>0</v>
      </c>
      <c r="AT296" s="268">
        <v>0</v>
      </c>
      <c r="AU296" s="268">
        <v>0</v>
      </c>
      <c r="AV296" s="268">
        <v>0</v>
      </c>
      <c r="AW296" s="268">
        <v>0</v>
      </c>
      <c r="AX296" s="268">
        <v>0</v>
      </c>
      <c r="AY296" s="268">
        <v>0</v>
      </c>
      <c r="AZ296" s="268">
        <v>0</v>
      </c>
      <c r="BA296" s="268">
        <v>0</v>
      </c>
      <c r="BB296" s="268">
        <v>0</v>
      </c>
      <c r="BC296" s="268">
        <v>0</v>
      </c>
      <c r="BD296" s="268">
        <v>0</v>
      </c>
      <c r="BE296" s="268">
        <v>0</v>
      </c>
      <c r="BF296" s="268">
        <v>0</v>
      </c>
      <c r="BG296" s="268">
        <v>0</v>
      </c>
      <c r="BH296" s="268">
        <v>0</v>
      </c>
      <c r="BI296" s="268">
        <v>0</v>
      </c>
      <c r="BJ296" s="268">
        <v>0</v>
      </c>
      <c r="BK296" s="268">
        <v>0</v>
      </c>
      <c r="BL296" s="268">
        <v>0</v>
      </c>
      <c r="BM296" s="268">
        <v>0</v>
      </c>
      <c r="BN296" s="268">
        <v>0</v>
      </c>
      <c r="BO296" s="268">
        <v>0</v>
      </c>
      <c r="BP296" s="268">
        <v>0</v>
      </c>
      <c r="BQ296" s="268">
        <v>0</v>
      </c>
      <c r="BR296" s="268">
        <v>0</v>
      </c>
      <c r="BS296" s="268">
        <v>0</v>
      </c>
      <c r="BT296" s="268">
        <v>0</v>
      </c>
      <c r="BU296" s="268">
        <v>0</v>
      </c>
      <c r="BV296" s="268">
        <v>0</v>
      </c>
      <c r="BW296" s="268">
        <v>0</v>
      </c>
      <c r="BX296" s="268">
        <v>0</v>
      </c>
      <c r="BY296" s="268">
        <v>0</v>
      </c>
      <c r="BZ296" s="268">
        <v>0</v>
      </c>
      <c r="CA296" s="268">
        <v>0</v>
      </c>
      <c r="CB296" s="268">
        <v>0</v>
      </c>
      <c r="CC296" s="268">
        <v>0</v>
      </c>
      <c r="CD296" s="268">
        <v>0</v>
      </c>
      <c r="CE296" s="268">
        <v>0</v>
      </c>
      <c r="CF296" s="268">
        <v>0</v>
      </c>
      <c r="CG296" s="268">
        <v>0</v>
      </c>
      <c r="CH296" s="268">
        <v>0</v>
      </c>
      <c r="CI296" s="268">
        <v>0</v>
      </c>
      <c r="CJ296" s="268">
        <v>0</v>
      </c>
      <c r="CK296" s="268">
        <v>0</v>
      </c>
      <c r="CL296" s="268">
        <v>0</v>
      </c>
      <c r="CM296" s="268">
        <v>0</v>
      </c>
      <c r="CN296" s="268">
        <v>0</v>
      </c>
      <c r="CO296" s="268">
        <v>0</v>
      </c>
      <c r="CP296" s="268">
        <v>0</v>
      </c>
      <c r="CQ296" s="268">
        <v>0</v>
      </c>
      <c r="CR296" s="268">
        <v>0</v>
      </c>
      <c r="CS296" s="268">
        <v>0</v>
      </c>
      <c r="CT296" s="268">
        <v>0</v>
      </c>
      <c r="CU296" s="268">
        <v>0</v>
      </c>
      <c r="CV296" s="268">
        <v>0</v>
      </c>
      <c r="CW296" s="271">
        <v>0</v>
      </c>
      <c r="CX296" s="268">
        <v>0</v>
      </c>
      <c r="CY296" s="268">
        <v>0</v>
      </c>
      <c r="CZ296" s="268">
        <v>0</v>
      </c>
      <c r="DA296" s="268">
        <v>0</v>
      </c>
      <c r="DB296" s="268">
        <v>0</v>
      </c>
      <c r="DC296" s="268">
        <v>0</v>
      </c>
      <c r="DD296" s="268">
        <v>0</v>
      </c>
      <c r="DE296" s="268">
        <v>0</v>
      </c>
      <c r="DF296" s="268">
        <v>0</v>
      </c>
      <c r="DG296" s="268">
        <v>0</v>
      </c>
      <c r="DH296" s="268">
        <v>0</v>
      </c>
      <c r="DI296" s="268">
        <v>0</v>
      </c>
      <c r="DJ296" s="268">
        <v>0</v>
      </c>
      <c r="DK296" s="268">
        <v>0</v>
      </c>
      <c r="DL296" s="228">
        <v>0</v>
      </c>
      <c r="DM296" s="343">
        <f t="shared" si="286"/>
        <v>0</v>
      </c>
      <c r="DN296" s="317">
        <f t="shared" si="287"/>
        <v>0</v>
      </c>
      <c r="DO296" s="317" t="s">
        <v>441</v>
      </c>
      <c r="DP296" s="317"/>
      <c r="DQ296" s="270"/>
      <c r="DR296" s="209"/>
      <c r="DS296" s="209" t="s">
        <v>363</v>
      </c>
      <c r="DT296" s="267"/>
      <c r="DU296" s="268">
        <f t="shared" si="296"/>
        <v>0</v>
      </c>
      <c r="DV296" s="268">
        <f t="shared" si="297"/>
        <v>0</v>
      </c>
      <c r="DW296" s="268">
        <f t="shared" si="298"/>
        <v>0</v>
      </c>
      <c r="DX296" s="268">
        <f t="shared" si="299"/>
        <v>0</v>
      </c>
      <c r="DY296" s="268">
        <f t="shared" si="300"/>
        <v>0</v>
      </c>
      <c r="DZ296" s="268">
        <f t="shared" si="301"/>
        <v>0</v>
      </c>
      <c r="EA296" s="268">
        <f t="shared" si="302"/>
        <v>0</v>
      </c>
      <c r="EB296" s="268">
        <f t="shared" si="303"/>
        <v>0</v>
      </c>
      <c r="EC296" s="268">
        <f t="shared" si="304"/>
        <v>0</v>
      </c>
      <c r="ED296" s="269">
        <f t="shared" si="305"/>
        <v>0</v>
      </c>
      <c r="EE296" s="303">
        <f t="shared" si="295"/>
        <v>0</v>
      </c>
      <c r="EF296" s="306"/>
      <c r="EG296" s="314"/>
    </row>
    <row r="297" spans="1:137" s="126" customFormat="1" ht="15" hidden="1" customHeight="1" outlineLevel="6" x14ac:dyDescent="0.35">
      <c r="A297" s="37" t="s">
        <v>357</v>
      </c>
      <c r="B297" s="37">
        <v>1</v>
      </c>
      <c r="C297" s="38">
        <v>1.3</v>
      </c>
      <c r="D297" s="39" t="s">
        <v>364</v>
      </c>
      <c r="E297" s="270"/>
      <c r="F297" s="209"/>
      <c r="G297" s="209" t="s">
        <v>365</v>
      </c>
      <c r="H297" s="267"/>
      <c r="I297" s="268">
        <v>0</v>
      </c>
      <c r="J297" s="268">
        <v>0</v>
      </c>
      <c r="K297" s="268">
        <v>0</v>
      </c>
      <c r="L297" s="268">
        <v>0</v>
      </c>
      <c r="M297" s="268">
        <v>0</v>
      </c>
      <c r="N297" s="268">
        <v>0</v>
      </c>
      <c r="O297" s="268">
        <v>0</v>
      </c>
      <c r="P297" s="268">
        <v>0</v>
      </c>
      <c r="Q297" s="268">
        <v>0</v>
      </c>
      <c r="R297" s="268">
        <v>0</v>
      </c>
      <c r="S297" s="268">
        <v>0</v>
      </c>
      <c r="T297" s="268">
        <v>0</v>
      </c>
      <c r="U297" s="268">
        <v>0</v>
      </c>
      <c r="V297" s="268">
        <v>0</v>
      </c>
      <c r="W297" s="268">
        <v>0</v>
      </c>
      <c r="X297" s="268">
        <v>0</v>
      </c>
      <c r="Y297" s="268">
        <v>0</v>
      </c>
      <c r="Z297" s="268">
        <v>0</v>
      </c>
      <c r="AA297" s="268">
        <v>0</v>
      </c>
      <c r="AB297" s="268">
        <v>0</v>
      </c>
      <c r="AC297" s="268">
        <v>0</v>
      </c>
      <c r="AD297" s="268">
        <v>0</v>
      </c>
      <c r="AE297" s="268">
        <v>0</v>
      </c>
      <c r="AF297" s="268">
        <v>0</v>
      </c>
      <c r="AG297" s="268">
        <v>0</v>
      </c>
      <c r="AH297" s="268">
        <v>0</v>
      </c>
      <c r="AI297" s="268">
        <v>0</v>
      </c>
      <c r="AJ297" s="268">
        <v>0</v>
      </c>
      <c r="AK297" s="268">
        <v>0</v>
      </c>
      <c r="AL297" s="268">
        <v>0</v>
      </c>
      <c r="AM297" s="268">
        <v>0</v>
      </c>
      <c r="AN297" s="268">
        <v>0</v>
      </c>
      <c r="AO297" s="268">
        <v>0</v>
      </c>
      <c r="AP297" s="268">
        <v>0</v>
      </c>
      <c r="AQ297" s="268">
        <v>0</v>
      </c>
      <c r="AR297" s="268">
        <v>0</v>
      </c>
      <c r="AS297" s="268">
        <v>0</v>
      </c>
      <c r="AT297" s="268">
        <v>0</v>
      </c>
      <c r="AU297" s="268">
        <v>0</v>
      </c>
      <c r="AV297" s="268">
        <v>0</v>
      </c>
      <c r="AW297" s="268">
        <v>0</v>
      </c>
      <c r="AX297" s="268">
        <v>0</v>
      </c>
      <c r="AY297" s="268">
        <v>0</v>
      </c>
      <c r="AZ297" s="268">
        <v>0</v>
      </c>
      <c r="BA297" s="268">
        <v>0</v>
      </c>
      <c r="BB297" s="268">
        <v>0</v>
      </c>
      <c r="BC297" s="268">
        <v>0</v>
      </c>
      <c r="BD297" s="268">
        <v>0</v>
      </c>
      <c r="BE297" s="268">
        <v>0</v>
      </c>
      <c r="BF297" s="268">
        <v>0</v>
      </c>
      <c r="BG297" s="268">
        <v>0</v>
      </c>
      <c r="BH297" s="268">
        <v>0</v>
      </c>
      <c r="BI297" s="268">
        <v>0</v>
      </c>
      <c r="BJ297" s="268">
        <v>0</v>
      </c>
      <c r="BK297" s="268">
        <v>0</v>
      </c>
      <c r="BL297" s="268">
        <v>0</v>
      </c>
      <c r="BM297" s="268">
        <v>0</v>
      </c>
      <c r="BN297" s="268">
        <v>0</v>
      </c>
      <c r="BO297" s="268">
        <v>0</v>
      </c>
      <c r="BP297" s="268">
        <v>0</v>
      </c>
      <c r="BQ297" s="268">
        <v>0</v>
      </c>
      <c r="BR297" s="268">
        <v>0</v>
      </c>
      <c r="BS297" s="268">
        <v>0</v>
      </c>
      <c r="BT297" s="268">
        <v>0</v>
      </c>
      <c r="BU297" s="268">
        <v>0</v>
      </c>
      <c r="BV297" s="268">
        <v>0</v>
      </c>
      <c r="BW297" s="268">
        <v>0</v>
      </c>
      <c r="BX297" s="268">
        <v>0</v>
      </c>
      <c r="BY297" s="268">
        <v>0</v>
      </c>
      <c r="BZ297" s="268">
        <v>0</v>
      </c>
      <c r="CA297" s="268">
        <v>0</v>
      </c>
      <c r="CB297" s="268">
        <v>0</v>
      </c>
      <c r="CC297" s="268">
        <v>0</v>
      </c>
      <c r="CD297" s="268">
        <v>0</v>
      </c>
      <c r="CE297" s="268">
        <v>0</v>
      </c>
      <c r="CF297" s="268">
        <v>0</v>
      </c>
      <c r="CG297" s="268">
        <v>0</v>
      </c>
      <c r="CH297" s="268">
        <v>0</v>
      </c>
      <c r="CI297" s="268">
        <v>0</v>
      </c>
      <c r="CJ297" s="268">
        <v>0</v>
      </c>
      <c r="CK297" s="268">
        <v>0</v>
      </c>
      <c r="CL297" s="268">
        <v>0</v>
      </c>
      <c r="CM297" s="268">
        <v>0</v>
      </c>
      <c r="CN297" s="268">
        <v>0</v>
      </c>
      <c r="CO297" s="268">
        <v>0</v>
      </c>
      <c r="CP297" s="268">
        <v>0</v>
      </c>
      <c r="CQ297" s="268">
        <v>0</v>
      </c>
      <c r="CR297" s="268">
        <v>0</v>
      </c>
      <c r="CS297" s="268">
        <v>0</v>
      </c>
      <c r="CT297" s="268">
        <v>0</v>
      </c>
      <c r="CU297" s="268">
        <v>0</v>
      </c>
      <c r="CV297" s="268">
        <v>0</v>
      </c>
      <c r="CW297" s="271">
        <v>0</v>
      </c>
      <c r="CX297" s="268">
        <v>0</v>
      </c>
      <c r="CY297" s="268">
        <v>0</v>
      </c>
      <c r="CZ297" s="268">
        <v>0</v>
      </c>
      <c r="DA297" s="268">
        <v>0</v>
      </c>
      <c r="DB297" s="268">
        <v>0</v>
      </c>
      <c r="DC297" s="268">
        <v>0</v>
      </c>
      <c r="DD297" s="268">
        <v>0</v>
      </c>
      <c r="DE297" s="268">
        <v>0</v>
      </c>
      <c r="DF297" s="268">
        <v>0</v>
      </c>
      <c r="DG297" s="268">
        <v>0</v>
      </c>
      <c r="DH297" s="268">
        <v>0</v>
      </c>
      <c r="DI297" s="268">
        <v>0</v>
      </c>
      <c r="DJ297" s="268">
        <v>0</v>
      </c>
      <c r="DK297" s="268">
        <v>0</v>
      </c>
      <c r="DL297" s="228">
        <v>0</v>
      </c>
      <c r="DM297" s="343">
        <f t="shared" si="286"/>
        <v>0</v>
      </c>
      <c r="DN297" s="317">
        <f t="shared" si="287"/>
        <v>0</v>
      </c>
      <c r="DO297" s="317" t="s">
        <v>441</v>
      </c>
      <c r="DP297" s="317"/>
      <c r="DQ297" s="270"/>
      <c r="DR297" s="209"/>
      <c r="DS297" s="209" t="s">
        <v>365</v>
      </c>
      <c r="DT297" s="267"/>
      <c r="DU297" s="268">
        <f t="shared" si="296"/>
        <v>0</v>
      </c>
      <c r="DV297" s="268">
        <f t="shared" si="297"/>
        <v>0</v>
      </c>
      <c r="DW297" s="268">
        <f t="shared" si="298"/>
        <v>0</v>
      </c>
      <c r="DX297" s="268">
        <f t="shared" si="299"/>
        <v>0</v>
      </c>
      <c r="DY297" s="268">
        <f t="shared" si="300"/>
        <v>0</v>
      </c>
      <c r="DZ297" s="268">
        <f t="shared" si="301"/>
        <v>0</v>
      </c>
      <c r="EA297" s="268">
        <f t="shared" si="302"/>
        <v>0</v>
      </c>
      <c r="EB297" s="268">
        <f t="shared" si="303"/>
        <v>0</v>
      </c>
      <c r="EC297" s="268">
        <f t="shared" si="304"/>
        <v>0</v>
      </c>
      <c r="ED297" s="269">
        <f t="shared" si="305"/>
        <v>0</v>
      </c>
      <c r="EE297" s="303">
        <f t="shared" si="295"/>
        <v>0</v>
      </c>
      <c r="EF297" s="306"/>
      <c r="EG297" s="314"/>
    </row>
    <row r="298" spans="1:137" s="126" customFormat="1" ht="15" hidden="1" customHeight="1" outlineLevel="6" x14ac:dyDescent="0.35">
      <c r="A298" s="37" t="s">
        <v>357</v>
      </c>
      <c r="B298" s="37">
        <v>1</v>
      </c>
      <c r="C298" s="38">
        <v>1.4</v>
      </c>
      <c r="D298" s="39"/>
      <c r="E298" s="270"/>
      <c r="F298" s="209" t="s">
        <v>366</v>
      </c>
      <c r="G298" s="209"/>
      <c r="H298" s="267"/>
      <c r="I298" s="268">
        <v>0</v>
      </c>
      <c r="J298" s="268">
        <v>0</v>
      </c>
      <c r="K298" s="268">
        <v>0</v>
      </c>
      <c r="L298" s="268">
        <v>3040.3200299999999</v>
      </c>
      <c r="M298" s="268">
        <v>0</v>
      </c>
      <c r="N298" s="268">
        <v>367.79545189999999</v>
      </c>
      <c r="O298" s="268">
        <v>29.0625</v>
      </c>
      <c r="P298" s="268">
        <v>0</v>
      </c>
      <c r="Q298" s="268">
        <v>0</v>
      </c>
      <c r="R298" s="268">
        <v>239.16934495000001</v>
      </c>
      <c r="S298" s="268">
        <v>0</v>
      </c>
      <c r="T298" s="268">
        <v>0</v>
      </c>
      <c r="U298" s="268">
        <v>0</v>
      </c>
      <c r="V298" s="268">
        <v>0</v>
      </c>
      <c r="W298" s="268">
        <v>0</v>
      </c>
      <c r="X298" s="268">
        <v>0</v>
      </c>
      <c r="Y298" s="268">
        <v>0</v>
      </c>
      <c r="Z298" s="268">
        <v>21.740972899999999</v>
      </c>
      <c r="AA298" s="268">
        <v>0</v>
      </c>
      <c r="AB298" s="268">
        <v>0</v>
      </c>
      <c r="AC298" s="268">
        <v>0</v>
      </c>
      <c r="AD298" s="268">
        <v>0</v>
      </c>
      <c r="AE298" s="268">
        <v>0</v>
      </c>
      <c r="AF298" s="268">
        <v>1320.4638617999999</v>
      </c>
      <c r="AG298" s="268">
        <v>0</v>
      </c>
      <c r="AH298" s="268">
        <v>0</v>
      </c>
      <c r="AI298" s="268">
        <v>0</v>
      </c>
      <c r="AJ298" s="268">
        <v>0</v>
      </c>
      <c r="AK298" s="268">
        <v>0</v>
      </c>
      <c r="AL298" s="268">
        <v>0</v>
      </c>
      <c r="AM298" s="268">
        <v>0</v>
      </c>
      <c r="AN298" s="268">
        <v>0</v>
      </c>
      <c r="AO298" s="268">
        <v>0</v>
      </c>
      <c r="AP298" s="268">
        <v>0</v>
      </c>
      <c r="AQ298" s="268">
        <v>67.875</v>
      </c>
      <c r="AR298" s="268">
        <v>0</v>
      </c>
      <c r="AS298" s="268">
        <v>0</v>
      </c>
      <c r="AT298" s="268">
        <v>0</v>
      </c>
      <c r="AU298" s="268">
        <v>0</v>
      </c>
      <c r="AV298" s="268">
        <v>0</v>
      </c>
      <c r="AW298" s="268">
        <v>218.5395742</v>
      </c>
      <c r="AX298" s="268">
        <v>0</v>
      </c>
      <c r="AY298" s="268">
        <v>0</v>
      </c>
      <c r="AZ298" s="268">
        <v>0</v>
      </c>
      <c r="BA298" s="268">
        <v>0</v>
      </c>
      <c r="BB298" s="268">
        <v>0</v>
      </c>
      <c r="BC298" s="268">
        <v>0</v>
      </c>
      <c r="BD298" s="268">
        <v>9.8089358499999992</v>
      </c>
      <c r="BE298" s="268">
        <v>0</v>
      </c>
      <c r="BF298" s="268">
        <v>0</v>
      </c>
      <c r="BG298" s="268">
        <v>0</v>
      </c>
      <c r="BH298" s="268">
        <v>0</v>
      </c>
      <c r="BI298" s="268">
        <v>0</v>
      </c>
      <c r="BJ298" s="268">
        <v>497.31830355</v>
      </c>
      <c r="BK298" s="268">
        <v>0</v>
      </c>
      <c r="BL298" s="268">
        <v>293.91249814999998</v>
      </c>
      <c r="BM298" s="268">
        <v>0</v>
      </c>
      <c r="BN298" s="268">
        <v>0</v>
      </c>
      <c r="BO298" s="268">
        <v>0</v>
      </c>
      <c r="BP298" s="268">
        <v>370.96925935000002</v>
      </c>
      <c r="BQ298" s="268">
        <v>0</v>
      </c>
      <c r="BR298" s="268">
        <v>0</v>
      </c>
      <c r="BS298" s="268">
        <v>0</v>
      </c>
      <c r="BT298" s="268">
        <v>0</v>
      </c>
      <c r="BU298" s="268">
        <v>0</v>
      </c>
      <c r="BV298" s="268">
        <v>0</v>
      </c>
      <c r="BW298" s="268">
        <v>0</v>
      </c>
      <c r="BX298" s="268">
        <v>0</v>
      </c>
      <c r="BY298" s="268">
        <v>183.41892884999999</v>
      </c>
      <c r="BZ298" s="268">
        <v>89.125</v>
      </c>
      <c r="CA298" s="268">
        <v>0</v>
      </c>
      <c r="CB298" s="268">
        <v>0</v>
      </c>
      <c r="CC298" s="268">
        <v>0</v>
      </c>
      <c r="CD298" s="268">
        <v>205.21963210000001</v>
      </c>
      <c r="CE298" s="268">
        <v>0</v>
      </c>
      <c r="CF298" s="268">
        <v>0</v>
      </c>
      <c r="CG298" s="268">
        <v>0</v>
      </c>
      <c r="CH298" s="268">
        <v>0</v>
      </c>
      <c r="CI298" s="268">
        <v>0</v>
      </c>
      <c r="CJ298" s="268">
        <v>0</v>
      </c>
      <c r="CK298" s="268">
        <v>300.01487370000001</v>
      </c>
      <c r="CL298" s="268">
        <v>0</v>
      </c>
      <c r="CM298" s="268">
        <v>0</v>
      </c>
      <c r="CN298" s="268">
        <v>16704.132778449999</v>
      </c>
      <c r="CO298" s="268">
        <v>0</v>
      </c>
      <c r="CP298" s="268">
        <v>0</v>
      </c>
      <c r="CQ298" s="268">
        <v>0</v>
      </c>
      <c r="CR298" s="268">
        <v>0</v>
      </c>
      <c r="CS298" s="268">
        <v>0</v>
      </c>
      <c r="CT298" s="268">
        <v>0</v>
      </c>
      <c r="CU298" s="268">
        <v>0</v>
      </c>
      <c r="CV298" s="268">
        <v>0</v>
      </c>
      <c r="CW298" s="268">
        <v>1666.5332053499999</v>
      </c>
      <c r="CX298" s="268">
        <v>1453.0265304500001</v>
      </c>
      <c r="CY298" s="268">
        <v>29028.890255100003</v>
      </c>
      <c r="CZ298" s="268">
        <v>4509.3707574</v>
      </c>
      <c r="DA298" s="268">
        <v>2695.3570275499997</v>
      </c>
      <c r="DB298" s="268">
        <v>475.41442025000003</v>
      </c>
      <c r="DC298" s="268">
        <v>3893.4423138500001</v>
      </c>
      <c r="DD298" s="268">
        <v>24439.689865600001</v>
      </c>
      <c r="DE298" s="268">
        <v>294.34463210000001</v>
      </c>
      <c r="DF298" s="268">
        <v>43409.079149950005</v>
      </c>
      <c r="DG298" s="268">
        <v>67016.596552700008</v>
      </c>
      <c r="DH298" s="268">
        <v>36798.913993549999</v>
      </c>
      <c r="DI298" s="268">
        <v>56881.505309050001</v>
      </c>
      <c r="DJ298" s="268">
        <v>8909.370393950001</v>
      </c>
      <c r="DK298" s="268">
        <v>0</v>
      </c>
      <c r="DL298" s="228">
        <v>305430.42135260004</v>
      </c>
      <c r="DM298" s="343">
        <f t="shared" si="286"/>
        <v>5018.5521615500002</v>
      </c>
      <c r="DN298" s="317">
        <f t="shared" si="287"/>
        <v>3437.1779818999998</v>
      </c>
      <c r="DO298" s="317" t="s">
        <v>419</v>
      </c>
      <c r="DP298" s="317" t="s">
        <v>442</v>
      </c>
      <c r="DQ298" s="270"/>
      <c r="DR298" s="209" t="s">
        <v>366</v>
      </c>
      <c r="DS298" s="209"/>
      <c r="DT298" s="267"/>
      <c r="DU298" s="268">
        <f t="shared" si="296"/>
        <v>0</v>
      </c>
      <c r="DV298" s="268">
        <f t="shared" si="297"/>
        <v>3.4371779818999997</v>
      </c>
      <c r="DW298" s="268">
        <f t="shared" si="298"/>
        <v>1.5813741796499998</v>
      </c>
      <c r="DX298" s="268">
        <f t="shared" si="299"/>
        <v>18.940334784200001</v>
      </c>
      <c r="DY298" s="268">
        <f t="shared" si="300"/>
        <v>32.148449990900005</v>
      </c>
      <c r="DZ298" s="268">
        <f t="shared" si="301"/>
        <v>36.307619016750003</v>
      </c>
      <c r="EA298" s="268">
        <f t="shared" si="302"/>
        <v>110.42567570265001</v>
      </c>
      <c r="EB298" s="268">
        <f t="shared" si="303"/>
        <v>93.680419302600001</v>
      </c>
      <c r="EC298" s="268">
        <f t="shared" si="304"/>
        <v>8.9093703939500006</v>
      </c>
      <c r="ED298" s="269">
        <f t="shared" si="305"/>
        <v>305.43042135259998</v>
      </c>
      <c r="EE298" s="303">
        <f t="shared" si="295"/>
        <v>0</v>
      </c>
      <c r="EF298" s="306"/>
      <c r="EG298" s="314"/>
    </row>
    <row r="299" spans="1:137" s="126" customFormat="1" ht="15.75" hidden="1" customHeight="1" outlineLevel="6" thickBot="1" x14ac:dyDescent="0.4">
      <c r="A299" s="37" t="s">
        <v>357</v>
      </c>
      <c r="B299" s="37">
        <v>1</v>
      </c>
      <c r="C299" s="38">
        <v>1.5</v>
      </c>
      <c r="D299" s="39"/>
      <c r="E299" s="270"/>
      <c r="F299" s="209" t="s">
        <v>367</v>
      </c>
      <c r="G299" s="209"/>
      <c r="H299" s="267"/>
      <c r="I299" s="268">
        <v>0</v>
      </c>
      <c r="J299" s="268">
        <v>0</v>
      </c>
      <c r="K299" s="267">
        <v>0</v>
      </c>
      <c r="L299" s="218">
        <v>6563.826610000001</v>
      </c>
      <c r="M299" s="218">
        <v>6369.5078400000002</v>
      </c>
      <c r="N299" s="218">
        <v>158.40833000000001</v>
      </c>
      <c r="O299" s="218">
        <v>0</v>
      </c>
      <c r="P299" s="218">
        <v>0</v>
      </c>
      <c r="Q299" s="218">
        <v>0</v>
      </c>
      <c r="R299" s="218">
        <v>0</v>
      </c>
      <c r="S299" s="218">
        <v>0</v>
      </c>
      <c r="T299" s="218">
        <v>0</v>
      </c>
      <c r="U299" s="218">
        <v>0.67215138888888903</v>
      </c>
      <c r="V299" s="218">
        <v>0</v>
      </c>
      <c r="W299" s="218">
        <v>0</v>
      </c>
      <c r="X299" s="218">
        <v>0</v>
      </c>
      <c r="Y299" s="218">
        <v>0</v>
      </c>
      <c r="Z299" s="218">
        <v>0</v>
      </c>
      <c r="AA299" s="218">
        <v>0</v>
      </c>
      <c r="AB299" s="218">
        <v>0</v>
      </c>
      <c r="AC299" s="218">
        <v>1.17276388888889</v>
      </c>
      <c r="AD299" s="218">
        <v>0</v>
      </c>
      <c r="AE299" s="218">
        <v>0</v>
      </c>
      <c r="AF299" s="218">
        <v>0</v>
      </c>
      <c r="AG299" s="218">
        <v>0</v>
      </c>
      <c r="AH299" s="218">
        <v>0</v>
      </c>
      <c r="AI299" s="218">
        <v>0</v>
      </c>
      <c r="AJ299" s="218">
        <v>0</v>
      </c>
      <c r="AK299" s="218">
        <v>0</v>
      </c>
      <c r="AL299" s="218">
        <v>0</v>
      </c>
      <c r="AM299" s="218">
        <v>0.67063888888888901</v>
      </c>
      <c r="AN299" s="218">
        <v>0</v>
      </c>
      <c r="AO299" s="218">
        <v>0</v>
      </c>
      <c r="AP299" s="218">
        <v>0</v>
      </c>
      <c r="AQ299" s="218">
        <v>0</v>
      </c>
      <c r="AR299" s="218">
        <v>0</v>
      </c>
      <c r="AS299" s="218">
        <v>0</v>
      </c>
      <c r="AT299" s="218">
        <v>0</v>
      </c>
      <c r="AU299" s="218">
        <v>0</v>
      </c>
      <c r="AV299" s="218">
        <v>0</v>
      </c>
      <c r="AW299" s="218">
        <v>0</v>
      </c>
      <c r="AX299" s="218">
        <v>0</v>
      </c>
      <c r="AY299" s="218">
        <v>0</v>
      </c>
      <c r="AZ299" s="218">
        <v>0</v>
      </c>
      <c r="BA299" s="218">
        <v>0</v>
      </c>
      <c r="BB299" s="218">
        <v>11.4763118055556</v>
      </c>
      <c r="BC299" s="218">
        <v>0</v>
      </c>
      <c r="BD299" s="218">
        <v>0</v>
      </c>
      <c r="BE299" s="218">
        <v>0</v>
      </c>
      <c r="BF299" s="218">
        <v>0</v>
      </c>
      <c r="BG299" s="218">
        <v>0</v>
      </c>
      <c r="BH299" s="218">
        <v>0</v>
      </c>
      <c r="BI299" s="218">
        <v>0</v>
      </c>
      <c r="BJ299" s="218">
        <v>0</v>
      </c>
      <c r="BK299" s="218">
        <v>0</v>
      </c>
      <c r="BL299" s="218">
        <v>0</v>
      </c>
      <c r="BM299" s="218">
        <v>0</v>
      </c>
      <c r="BN299" s="218">
        <v>0</v>
      </c>
      <c r="BO299" s="218">
        <v>0</v>
      </c>
      <c r="BP299" s="218">
        <v>0</v>
      </c>
      <c r="BQ299" s="218">
        <v>1.1511111111111101</v>
      </c>
      <c r="BR299" s="218">
        <v>0</v>
      </c>
      <c r="BS299" s="218">
        <v>0</v>
      </c>
      <c r="BT299" s="218">
        <v>0</v>
      </c>
      <c r="BU299" s="218">
        <v>0</v>
      </c>
      <c r="BV299" s="218">
        <v>0</v>
      </c>
      <c r="BW299" s="218">
        <v>0</v>
      </c>
      <c r="BX299" s="218">
        <v>0</v>
      </c>
      <c r="BY299" s="218">
        <v>0</v>
      </c>
      <c r="BZ299" s="218">
        <v>0</v>
      </c>
      <c r="CA299" s="218">
        <v>0</v>
      </c>
      <c r="CB299" s="218">
        <v>0</v>
      </c>
      <c r="CC299" s="218">
        <v>0</v>
      </c>
      <c r="CD299" s="218">
        <v>0</v>
      </c>
      <c r="CE299" s="218">
        <v>1.82083333333333</v>
      </c>
      <c r="CF299" s="218">
        <v>0</v>
      </c>
      <c r="CG299" s="218">
        <v>0</v>
      </c>
      <c r="CH299" s="218">
        <v>0</v>
      </c>
      <c r="CI299" s="218">
        <v>0</v>
      </c>
      <c r="CJ299" s="218">
        <v>0</v>
      </c>
      <c r="CK299" s="218">
        <v>0</v>
      </c>
      <c r="CL299" s="218">
        <v>0.92625000000000002</v>
      </c>
      <c r="CM299" s="218">
        <v>0</v>
      </c>
      <c r="CN299" s="218">
        <v>0</v>
      </c>
      <c r="CO299" s="218">
        <v>0</v>
      </c>
      <c r="CP299" s="218">
        <v>0</v>
      </c>
      <c r="CQ299" s="218">
        <v>0</v>
      </c>
      <c r="CR299" s="218">
        <v>0</v>
      </c>
      <c r="CS299" s="218">
        <v>0</v>
      </c>
      <c r="CT299" s="218">
        <v>0</v>
      </c>
      <c r="CU299" s="218">
        <v>0</v>
      </c>
      <c r="CV299" s="218">
        <v>0</v>
      </c>
      <c r="CW299" s="218">
        <v>1.6368888888888899</v>
      </c>
      <c r="CX299" s="218">
        <v>600.97377916666676</v>
      </c>
      <c r="CY299" s="218">
        <v>6.1358041666666701</v>
      </c>
      <c r="CZ299" s="218">
        <v>31.134499999999999</v>
      </c>
      <c r="DA299" s="218">
        <v>53.035874999999997</v>
      </c>
      <c r="DB299" s="218">
        <v>206.94374999999999</v>
      </c>
      <c r="DC299" s="218">
        <v>2.54</v>
      </c>
      <c r="DD299" s="218">
        <v>57.614500000000007</v>
      </c>
      <c r="DE299" s="218">
        <v>6.74925</v>
      </c>
      <c r="DF299" s="218">
        <v>306.53575000000001</v>
      </c>
      <c r="DG299" s="218">
        <v>306.53575000000001</v>
      </c>
      <c r="DH299" s="218">
        <v>1031.746805555556</v>
      </c>
      <c r="DI299" s="218">
        <v>277.04575</v>
      </c>
      <c r="DJ299" s="218">
        <v>12488.461144444438</v>
      </c>
      <c r="DK299" s="218">
        <v>0</v>
      </c>
      <c r="DL299" s="228">
        <v>28486.722387638885</v>
      </c>
      <c r="DM299" s="343">
        <f t="shared" si="286"/>
        <v>13093.587695277782</v>
      </c>
      <c r="DN299" s="317">
        <f t="shared" si="287"/>
        <v>13091.742780000002</v>
      </c>
      <c r="DO299" s="317" t="s">
        <v>419</v>
      </c>
      <c r="DP299" s="317" t="s">
        <v>443</v>
      </c>
      <c r="DQ299" s="270"/>
      <c r="DR299" s="209" t="s">
        <v>367</v>
      </c>
      <c r="DS299" s="209"/>
      <c r="DT299" s="267"/>
      <c r="DU299" s="218">
        <f t="shared" si="296"/>
        <v>0</v>
      </c>
      <c r="DV299" s="218">
        <f t="shared" si="297"/>
        <v>13.091742780000002</v>
      </c>
      <c r="DW299" s="218">
        <f t="shared" si="298"/>
        <v>1.844915277777779E-3</v>
      </c>
      <c r="DX299" s="218">
        <f t="shared" si="299"/>
        <v>1.6045145138888928E-2</v>
      </c>
      <c r="DY299" s="218">
        <f t="shared" si="300"/>
        <v>0.60874647222222222</v>
      </c>
      <c r="DZ299" s="218">
        <f t="shared" si="301"/>
        <v>0.35801787500000004</v>
      </c>
      <c r="EA299" s="218">
        <f t="shared" si="302"/>
        <v>0.61307149999999999</v>
      </c>
      <c r="EB299" s="218">
        <f t="shared" si="303"/>
        <v>1.308792555555556</v>
      </c>
      <c r="EC299" s="218">
        <f t="shared" si="304"/>
        <v>12.488461144444438</v>
      </c>
      <c r="ED299" s="228">
        <f t="shared" si="305"/>
        <v>28.486722387638885</v>
      </c>
      <c r="EE299" s="303">
        <f t="shared" si="295"/>
        <v>0</v>
      </c>
      <c r="EF299" s="306"/>
      <c r="EG299" s="314"/>
    </row>
    <row r="300" spans="1:137" s="126" customFormat="1" ht="15.5" collapsed="1" x14ac:dyDescent="0.35">
      <c r="A300" s="37"/>
      <c r="B300" s="37"/>
      <c r="C300" s="38"/>
      <c r="D300" s="39"/>
      <c r="E300" s="233" t="s">
        <v>368</v>
      </c>
      <c r="F300" s="234"/>
      <c r="G300" s="234"/>
      <c r="H300" s="235"/>
      <c r="I300" s="245">
        <v>0</v>
      </c>
      <c r="J300" s="245">
        <v>0</v>
      </c>
      <c r="K300" s="245">
        <v>9781.2219327292896</v>
      </c>
      <c r="L300" s="245">
        <v>190928.81584097998</v>
      </c>
      <c r="M300" s="245">
        <v>16000.66354322876</v>
      </c>
      <c r="N300" s="245">
        <v>50932.058053182394</v>
      </c>
      <c r="O300" s="245">
        <v>50036.869409533705</v>
      </c>
      <c r="P300" s="245">
        <v>0</v>
      </c>
      <c r="Q300" s="245">
        <v>0</v>
      </c>
      <c r="R300" s="245">
        <v>57550.166777248203</v>
      </c>
      <c r="S300" s="245">
        <v>8123.0416560514004</v>
      </c>
      <c r="T300" s="245">
        <v>10251.153757808501</v>
      </c>
      <c r="U300" s="245">
        <v>49843.126777126687</v>
      </c>
      <c r="V300" s="245">
        <v>35284.256953056698</v>
      </c>
      <c r="W300" s="245">
        <v>0</v>
      </c>
      <c r="X300" s="245">
        <v>0</v>
      </c>
      <c r="Y300" s="245">
        <v>11077.4682281718</v>
      </c>
      <c r="Z300" s="245">
        <v>39943.656949427881</v>
      </c>
      <c r="AA300" s="245">
        <v>3156.6954406064301</v>
      </c>
      <c r="AB300" s="245">
        <v>52177.065748736299</v>
      </c>
      <c r="AC300" s="245">
        <v>21275.210151564133</v>
      </c>
      <c r="AD300" s="245">
        <v>0</v>
      </c>
      <c r="AE300" s="245">
        <v>0</v>
      </c>
      <c r="AF300" s="245">
        <v>36744.211497463402</v>
      </c>
      <c r="AG300" s="245">
        <v>14554.643151923299</v>
      </c>
      <c r="AH300" s="245">
        <v>11790.658925501901</v>
      </c>
      <c r="AI300" s="245">
        <v>20956.842586055889</v>
      </c>
      <c r="AJ300" s="245">
        <v>25441.9226479516</v>
      </c>
      <c r="AK300" s="245">
        <v>0</v>
      </c>
      <c r="AL300" s="245">
        <v>0</v>
      </c>
      <c r="AM300" s="245">
        <v>57558.750720782889</v>
      </c>
      <c r="AN300" s="245">
        <v>13391.4078335042</v>
      </c>
      <c r="AO300" s="245">
        <v>9427.3560162644808</v>
      </c>
      <c r="AP300" s="245">
        <v>22698.402702349787</v>
      </c>
      <c r="AQ300" s="245">
        <v>7613.4660659974506</v>
      </c>
      <c r="AR300" s="245">
        <v>0</v>
      </c>
      <c r="AS300" s="245">
        <v>0</v>
      </c>
      <c r="AT300" s="245">
        <v>11989.9172449379</v>
      </c>
      <c r="AU300" s="245">
        <v>11824.7264153857</v>
      </c>
      <c r="AV300" s="245">
        <v>25592.6594540523</v>
      </c>
      <c r="AW300" s="245">
        <v>4353.8727981512702</v>
      </c>
      <c r="AX300" s="245">
        <v>9482.2798889819896</v>
      </c>
      <c r="AY300" s="245">
        <v>0</v>
      </c>
      <c r="AZ300" s="245">
        <v>0</v>
      </c>
      <c r="BA300" s="245">
        <v>6598.6782331677095</v>
      </c>
      <c r="BB300" s="245">
        <v>13248.366265416256</v>
      </c>
      <c r="BC300" s="245">
        <v>18265.852512941699</v>
      </c>
      <c r="BD300" s="245">
        <v>5003.8346976149141</v>
      </c>
      <c r="BE300" s="245">
        <v>2543.6703360183501</v>
      </c>
      <c r="BF300" s="245">
        <v>0</v>
      </c>
      <c r="BG300" s="245">
        <v>0</v>
      </c>
      <c r="BH300" s="245">
        <v>15488.1909113904</v>
      </c>
      <c r="BI300" s="245">
        <v>22023.438241145999</v>
      </c>
      <c r="BJ300" s="245">
        <v>8357.9406729039601</v>
      </c>
      <c r="BK300" s="245">
        <v>15158.666690764514</v>
      </c>
      <c r="BL300" s="245">
        <v>4279.7657274424901</v>
      </c>
      <c r="BM300" s="245">
        <v>0</v>
      </c>
      <c r="BN300" s="245">
        <v>0</v>
      </c>
      <c r="BO300" s="245">
        <v>8447.9111846717897</v>
      </c>
      <c r="BP300" s="245">
        <v>9784.9026765801009</v>
      </c>
      <c r="BQ300" s="245">
        <v>11369.26079049771</v>
      </c>
      <c r="BR300" s="245">
        <v>13272.7836449186</v>
      </c>
      <c r="BS300" s="245">
        <v>2392.2783687137098</v>
      </c>
      <c r="BT300" s="245">
        <v>0</v>
      </c>
      <c r="BU300" s="245">
        <v>0</v>
      </c>
      <c r="BV300" s="245">
        <v>12810.703114286984</v>
      </c>
      <c r="BW300" s="245">
        <v>4004.1699054164601</v>
      </c>
      <c r="BX300" s="245">
        <v>7135.1494985618001</v>
      </c>
      <c r="BY300" s="245">
        <v>3942.7949945271603</v>
      </c>
      <c r="BZ300" s="245">
        <v>12060.930122342199</v>
      </c>
      <c r="CA300" s="245">
        <v>0</v>
      </c>
      <c r="CB300" s="245">
        <v>0</v>
      </c>
      <c r="CC300" s="245">
        <v>4655.5331439100501</v>
      </c>
      <c r="CD300" s="245">
        <v>6672.58063420495</v>
      </c>
      <c r="CE300" s="245">
        <v>6149.5997231259735</v>
      </c>
      <c r="CF300" s="245">
        <v>7926.4078260364195</v>
      </c>
      <c r="CG300" s="245">
        <v>2916.4994524894882</v>
      </c>
      <c r="CH300" s="245">
        <v>0</v>
      </c>
      <c r="CI300" s="245">
        <v>0</v>
      </c>
      <c r="CJ300" s="245">
        <v>9540.2549897569206</v>
      </c>
      <c r="CK300" s="245">
        <v>4071.077340046334</v>
      </c>
      <c r="CL300" s="245">
        <v>3673.72033072665</v>
      </c>
      <c r="CM300" s="245">
        <v>8713.0902820070041</v>
      </c>
      <c r="CN300" s="245">
        <v>28748.749506727399</v>
      </c>
      <c r="CO300" s="245">
        <v>0</v>
      </c>
      <c r="CP300" s="245">
        <v>0</v>
      </c>
      <c r="CQ300" s="245">
        <v>12710.852204301</v>
      </c>
      <c r="CR300" s="245">
        <v>16181.1142506872</v>
      </c>
      <c r="CS300" s="245">
        <v>4903.9854776954298</v>
      </c>
      <c r="CT300" s="245">
        <v>6916.0535177888496</v>
      </c>
      <c r="CU300" s="245">
        <v>42373.414232706506</v>
      </c>
      <c r="CV300" s="245">
        <v>0</v>
      </c>
      <c r="CW300" s="245">
        <v>139048.08366489667</v>
      </c>
      <c r="CX300" s="245">
        <v>48830.147753471152</v>
      </c>
      <c r="CY300" s="245">
        <v>91998.593905408547</v>
      </c>
      <c r="CZ300" s="245">
        <v>10653.964336544101</v>
      </c>
      <c r="DA300" s="245">
        <v>4634.0105008069695</v>
      </c>
      <c r="DB300" s="245">
        <v>3745.7724953092502</v>
      </c>
      <c r="DC300" s="245">
        <v>10956.462090333982</v>
      </c>
      <c r="DD300" s="245">
        <v>27480.59549162379</v>
      </c>
      <c r="DE300" s="245">
        <v>957.50407021981994</v>
      </c>
      <c r="DF300" s="245">
        <v>55313.684099950005</v>
      </c>
      <c r="DG300" s="245">
        <v>108589.49181270001</v>
      </c>
      <c r="DH300" s="245">
        <v>37830.660799105557</v>
      </c>
      <c r="DI300" s="245">
        <v>57158.551059049998</v>
      </c>
      <c r="DJ300" s="245">
        <v>21397.831538394439</v>
      </c>
      <c r="DK300" s="245">
        <v>0</v>
      </c>
      <c r="DL300" s="246">
        <v>1870720.1642881033</v>
      </c>
      <c r="DM300" s="343">
        <f t="shared" si="286"/>
        <v>715849.75002834818</v>
      </c>
      <c r="DN300" s="317">
        <f t="shared" si="287"/>
        <v>317679.6287796541</v>
      </c>
      <c r="DO300" s="317"/>
      <c r="DP300" s="317"/>
      <c r="DQ300" s="233" t="s">
        <v>368</v>
      </c>
      <c r="DR300" s="234"/>
      <c r="DS300" s="234"/>
      <c r="DT300" s="235"/>
      <c r="DU300" s="245">
        <f>SUM(DU293:DU299)</f>
        <v>0</v>
      </c>
      <c r="DV300" s="245">
        <f t="shared" ref="DV300:EC300" si="306">SUM(DV293:DV299)</f>
        <v>317.67962877965419</v>
      </c>
      <c r="DW300" s="245">
        <f t="shared" si="306"/>
        <v>398.17012124869416</v>
      </c>
      <c r="DX300" s="245">
        <f t="shared" si="306"/>
        <v>493.90164640923422</v>
      </c>
      <c r="DY300" s="245">
        <f t="shared" si="306"/>
        <v>322.25023955648288</v>
      </c>
      <c r="DZ300" s="245">
        <f t="shared" si="306"/>
        <v>58.428308984837912</v>
      </c>
      <c r="EA300" s="245">
        <f t="shared" si="306"/>
        <v>163.90317591265</v>
      </c>
      <c r="EB300" s="245">
        <f t="shared" si="306"/>
        <v>94.989211858155556</v>
      </c>
      <c r="EC300" s="245">
        <f t="shared" si="306"/>
        <v>21.397831538394438</v>
      </c>
      <c r="ED300" s="246">
        <f>SUM(DU300:EC300)</f>
        <v>1870.7201642881034</v>
      </c>
      <c r="EE300" s="303">
        <f t="shared" si="295"/>
        <v>0</v>
      </c>
      <c r="EF300" s="317"/>
      <c r="EG300" s="314"/>
    </row>
    <row r="301" spans="1:137" s="126" customFormat="1" ht="15.75" hidden="1" customHeight="1" outlineLevel="1" x14ac:dyDescent="0.35">
      <c r="A301" s="37"/>
      <c r="B301" s="37"/>
      <c r="C301" s="38"/>
      <c r="D301" s="39"/>
      <c r="E301" s="203" t="s">
        <v>369</v>
      </c>
      <c r="F301" s="266"/>
      <c r="G301" s="266"/>
      <c r="H301" s="209"/>
      <c r="I301" s="204">
        <v>0</v>
      </c>
      <c r="J301" s="266">
        <v>0</v>
      </c>
      <c r="K301" s="209">
        <v>0</v>
      </c>
      <c r="L301" s="267">
        <v>0</v>
      </c>
      <c r="M301" s="267">
        <v>0</v>
      </c>
      <c r="N301" s="267">
        <v>0</v>
      </c>
      <c r="O301" s="267">
        <v>0</v>
      </c>
      <c r="P301" s="267">
        <v>0</v>
      </c>
      <c r="Q301" s="267">
        <v>0</v>
      </c>
      <c r="R301" s="267">
        <v>0</v>
      </c>
      <c r="S301" s="267">
        <v>0</v>
      </c>
      <c r="T301" s="267">
        <v>0</v>
      </c>
      <c r="U301" s="267">
        <v>0</v>
      </c>
      <c r="V301" s="267">
        <v>0</v>
      </c>
      <c r="W301" s="267">
        <v>0</v>
      </c>
      <c r="X301" s="267">
        <v>0</v>
      </c>
      <c r="Y301" s="267">
        <v>0</v>
      </c>
      <c r="Z301" s="267">
        <v>0</v>
      </c>
      <c r="AA301" s="267">
        <v>0</v>
      </c>
      <c r="AB301" s="267">
        <v>0</v>
      </c>
      <c r="AC301" s="267">
        <v>0</v>
      </c>
      <c r="AD301" s="267">
        <v>0</v>
      </c>
      <c r="AE301" s="267">
        <v>0</v>
      </c>
      <c r="AF301" s="267">
        <v>0</v>
      </c>
      <c r="AG301" s="267">
        <v>0</v>
      </c>
      <c r="AH301" s="267">
        <v>0</v>
      </c>
      <c r="AI301" s="267">
        <v>0</v>
      </c>
      <c r="AJ301" s="267">
        <v>0</v>
      </c>
      <c r="AK301" s="267">
        <v>0</v>
      </c>
      <c r="AL301" s="267">
        <v>0</v>
      </c>
      <c r="AM301" s="267">
        <v>0</v>
      </c>
      <c r="AN301" s="267">
        <v>0</v>
      </c>
      <c r="AO301" s="267">
        <v>0</v>
      </c>
      <c r="AP301" s="267">
        <v>0</v>
      </c>
      <c r="AQ301" s="267">
        <v>0</v>
      </c>
      <c r="AR301" s="267">
        <v>0</v>
      </c>
      <c r="AS301" s="267">
        <v>0</v>
      </c>
      <c r="AT301" s="267">
        <v>0</v>
      </c>
      <c r="AU301" s="267">
        <v>0</v>
      </c>
      <c r="AV301" s="267">
        <v>0</v>
      </c>
      <c r="AW301" s="267">
        <v>0</v>
      </c>
      <c r="AX301" s="267">
        <v>0</v>
      </c>
      <c r="AY301" s="267">
        <v>0</v>
      </c>
      <c r="AZ301" s="267">
        <v>0</v>
      </c>
      <c r="BA301" s="267">
        <v>0</v>
      </c>
      <c r="BB301" s="267">
        <v>0</v>
      </c>
      <c r="BC301" s="267">
        <v>0</v>
      </c>
      <c r="BD301" s="267">
        <v>0</v>
      </c>
      <c r="BE301" s="267">
        <v>0</v>
      </c>
      <c r="BF301" s="267">
        <v>0</v>
      </c>
      <c r="BG301" s="267">
        <v>0</v>
      </c>
      <c r="BH301" s="267">
        <v>0</v>
      </c>
      <c r="BI301" s="267">
        <v>0</v>
      </c>
      <c r="BJ301" s="267">
        <v>0</v>
      </c>
      <c r="BK301" s="267">
        <v>0</v>
      </c>
      <c r="BL301" s="267">
        <v>0</v>
      </c>
      <c r="BM301" s="267">
        <v>0</v>
      </c>
      <c r="BN301" s="267">
        <v>0</v>
      </c>
      <c r="BO301" s="267">
        <v>0</v>
      </c>
      <c r="BP301" s="267">
        <v>0</v>
      </c>
      <c r="BQ301" s="267">
        <v>0</v>
      </c>
      <c r="BR301" s="267">
        <v>0</v>
      </c>
      <c r="BS301" s="267">
        <v>0</v>
      </c>
      <c r="BT301" s="267">
        <v>0</v>
      </c>
      <c r="BU301" s="267">
        <v>0</v>
      </c>
      <c r="BV301" s="267">
        <v>0</v>
      </c>
      <c r="BW301" s="267">
        <v>0</v>
      </c>
      <c r="BX301" s="267">
        <v>0</v>
      </c>
      <c r="BY301" s="267">
        <v>0</v>
      </c>
      <c r="BZ301" s="267">
        <v>0</v>
      </c>
      <c r="CA301" s="267">
        <v>0</v>
      </c>
      <c r="CB301" s="267">
        <v>0</v>
      </c>
      <c r="CC301" s="267">
        <v>0</v>
      </c>
      <c r="CD301" s="267">
        <v>0</v>
      </c>
      <c r="CE301" s="267">
        <v>0</v>
      </c>
      <c r="CF301" s="267">
        <v>0</v>
      </c>
      <c r="CG301" s="267">
        <v>0</v>
      </c>
      <c r="CH301" s="267">
        <v>0</v>
      </c>
      <c r="CI301" s="267">
        <v>0</v>
      </c>
      <c r="CJ301" s="267">
        <v>0</v>
      </c>
      <c r="CK301" s="267">
        <v>0</v>
      </c>
      <c r="CL301" s="267">
        <v>0</v>
      </c>
      <c r="CM301" s="267">
        <v>0</v>
      </c>
      <c r="CN301" s="267">
        <v>0</v>
      </c>
      <c r="CO301" s="267">
        <v>0</v>
      </c>
      <c r="CP301" s="267">
        <v>0</v>
      </c>
      <c r="CQ301" s="267">
        <v>0</v>
      </c>
      <c r="CR301" s="267">
        <v>0</v>
      </c>
      <c r="CS301" s="267">
        <v>0</v>
      </c>
      <c r="CT301" s="267">
        <v>0</v>
      </c>
      <c r="CU301" s="267">
        <v>0</v>
      </c>
      <c r="CV301" s="267">
        <v>0</v>
      </c>
      <c r="CW301" s="267">
        <v>0</v>
      </c>
      <c r="CX301" s="267">
        <v>0</v>
      </c>
      <c r="CY301" s="267">
        <v>0</v>
      </c>
      <c r="CZ301" s="267">
        <v>0</v>
      </c>
      <c r="DA301" s="267">
        <v>0</v>
      </c>
      <c r="DB301" s="267">
        <v>0</v>
      </c>
      <c r="DC301" s="267">
        <v>0</v>
      </c>
      <c r="DD301" s="267">
        <v>0</v>
      </c>
      <c r="DE301" s="267">
        <v>0</v>
      </c>
      <c r="DF301" s="267">
        <v>0</v>
      </c>
      <c r="DG301" s="267">
        <v>0</v>
      </c>
      <c r="DH301" s="267">
        <v>0</v>
      </c>
      <c r="DI301" s="267">
        <v>0</v>
      </c>
      <c r="DJ301" s="267">
        <v>0</v>
      </c>
      <c r="DK301" s="267">
        <v>0</v>
      </c>
      <c r="DL301" s="272">
        <v>0</v>
      </c>
      <c r="DM301" s="343">
        <f t="shared" si="286"/>
        <v>0</v>
      </c>
      <c r="DN301" s="317">
        <f t="shared" si="287"/>
        <v>0</v>
      </c>
      <c r="DO301" s="317"/>
      <c r="DP301" s="317"/>
      <c r="DQ301" s="203" t="s">
        <v>369</v>
      </c>
      <c r="DR301" s="266"/>
      <c r="DS301" s="266"/>
      <c r="DT301" s="209"/>
      <c r="DU301" s="267"/>
      <c r="DV301" s="267"/>
      <c r="DW301" s="267"/>
      <c r="DX301" s="267"/>
      <c r="DY301" s="267"/>
      <c r="DZ301" s="267"/>
      <c r="EA301" s="267"/>
      <c r="EB301" s="267"/>
      <c r="EC301" s="267"/>
      <c r="ED301" s="272"/>
      <c r="EE301" s="303"/>
      <c r="EF301" s="317"/>
      <c r="EG301" s="314"/>
    </row>
    <row r="302" spans="1:137" s="126" customFormat="1" ht="15.75" hidden="1" customHeight="1" outlineLevel="1" x14ac:dyDescent="0.35">
      <c r="A302" s="37"/>
      <c r="B302" s="37"/>
      <c r="C302" s="38"/>
      <c r="D302" s="39"/>
      <c r="E302" s="229" t="s">
        <v>370</v>
      </c>
      <c r="F302" s="221"/>
      <c r="G302" s="221"/>
      <c r="H302" s="273"/>
      <c r="I302" s="274">
        <v>0</v>
      </c>
      <c r="J302" s="221">
        <v>0</v>
      </c>
      <c r="K302" s="273">
        <v>0</v>
      </c>
      <c r="L302" s="222">
        <v>0</v>
      </c>
      <c r="M302" s="222">
        <v>0</v>
      </c>
      <c r="N302" s="222">
        <v>0</v>
      </c>
      <c r="O302" s="222">
        <v>0</v>
      </c>
      <c r="P302" s="222">
        <v>0</v>
      </c>
      <c r="Q302" s="222">
        <v>0</v>
      </c>
      <c r="R302" s="222">
        <v>0</v>
      </c>
      <c r="S302" s="222">
        <v>0</v>
      </c>
      <c r="T302" s="222">
        <v>0</v>
      </c>
      <c r="U302" s="222">
        <v>0</v>
      </c>
      <c r="V302" s="222">
        <v>0</v>
      </c>
      <c r="W302" s="222">
        <v>0</v>
      </c>
      <c r="X302" s="222">
        <v>0</v>
      </c>
      <c r="Y302" s="222">
        <v>0</v>
      </c>
      <c r="Z302" s="222">
        <v>0</v>
      </c>
      <c r="AA302" s="222">
        <v>0</v>
      </c>
      <c r="AB302" s="222">
        <v>0</v>
      </c>
      <c r="AC302" s="222">
        <v>0</v>
      </c>
      <c r="AD302" s="222">
        <v>0</v>
      </c>
      <c r="AE302" s="222">
        <v>0</v>
      </c>
      <c r="AF302" s="222">
        <v>0</v>
      </c>
      <c r="AG302" s="222">
        <v>0</v>
      </c>
      <c r="AH302" s="222">
        <v>0</v>
      </c>
      <c r="AI302" s="222">
        <v>0</v>
      </c>
      <c r="AJ302" s="222">
        <v>0</v>
      </c>
      <c r="AK302" s="222">
        <v>0</v>
      </c>
      <c r="AL302" s="222">
        <v>0</v>
      </c>
      <c r="AM302" s="222">
        <v>0</v>
      </c>
      <c r="AN302" s="222">
        <v>0</v>
      </c>
      <c r="AO302" s="222">
        <v>0</v>
      </c>
      <c r="AP302" s="222">
        <v>0</v>
      </c>
      <c r="AQ302" s="222">
        <v>0</v>
      </c>
      <c r="AR302" s="222">
        <v>0</v>
      </c>
      <c r="AS302" s="222">
        <v>0</v>
      </c>
      <c r="AT302" s="222">
        <v>0</v>
      </c>
      <c r="AU302" s="222">
        <v>0</v>
      </c>
      <c r="AV302" s="222">
        <v>0</v>
      </c>
      <c r="AW302" s="222">
        <v>0</v>
      </c>
      <c r="AX302" s="222">
        <v>0</v>
      </c>
      <c r="AY302" s="222">
        <v>0</v>
      </c>
      <c r="AZ302" s="222">
        <v>0</v>
      </c>
      <c r="BA302" s="222">
        <v>0</v>
      </c>
      <c r="BB302" s="222">
        <v>0</v>
      </c>
      <c r="BC302" s="222">
        <v>0</v>
      </c>
      <c r="BD302" s="222">
        <v>0</v>
      </c>
      <c r="BE302" s="222">
        <v>0</v>
      </c>
      <c r="BF302" s="222">
        <v>0</v>
      </c>
      <c r="BG302" s="222">
        <v>0</v>
      </c>
      <c r="BH302" s="222">
        <v>0</v>
      </c>
      <c r="BI302" s="222">
        <v>0</v>
      </c>
      <c r="BJ302" s="222">
        <v>0</v>
      </c>
      <c r="BK302" s="222">
        <v>0</v>
      </c>
      <c r="BL302" s="222">
        <v>0</v>
      </c>
      <c r="BM302" s="222">
        <v>0</v>
      </c>
      <c r="BN302" s="222">
        <v>0</v>
      </c>
      <c r="BO302" s="222">
        <v>0</v>
      </c>
      <c r="BP302" s="222">
        <v>0</v>
      </c>
      <c r="BQ302" s="222">
        <v>0</v>
      </c>
      <c r="BR302" s="222">
        <v>0</v>
      </c>
      <c r="BS302" s="222">
        <v>0</v>
      </c>
      <c r="BT302" s="222">
        <v>0</v>
      </c>
      <c r="BU302" s="222">
        <v>0</v>
      </c>
      <c r="BV302" s="222">
        <v>0</v>
      </c>
      <c r="BW302" s="222">
        <v>0</v>
      </c>
      <c r="BX302" s="222">
        <v>0</v>
      </c>
      <c r="BY302" s="222">
        <v>0</v>
      </c>
      <c r="BZ302" s="222">
        <v>0</v>
      </c>
      <c r="CA302" s="222">
        <v>0</v>
      </c>
      <c r="CB302" s="222">
        <v>0</v>
      </c>
      <c r="CC302" s="222">
        <v>0</v>
      </c>
      <c r="CD302" s="222">
        <v>0</v>
      </c>
      <c r="CE302" s="222">
        <v>0</v>
      </c>
      <c r="CF302" s="222">
        <v>0</v>
      </c>
      <c r="CG302" s="222">
        <v>0</v>
      </c>
      <c r="CH302" s="222">
        <v>0</v>
      </c>
      <c r="CI302" s="222">
        <v>0</v>
      </c>
      <c r="CJ302" s="222">
        <v>0</v>
      </c>
      <c r="CK302" s="222">
        <v>0</v>
      </c>
      <c r="CL302" s="222">
        <v>0</v>
      </c>
      <c r="CM302" s="222">
        <v>0</v>
      </c>
      <c r="CN302" s="222">
        <v>0</v>
      </c>
      <c r="CO302" s="222">
        <v>0</v>
      </c>
      <c r="CP302" s="222">
        <v>0</v>
      </c>
      <c r="CQ302" s="222">
        <v>0</v>
      </c>
      <c r="CR302" s="222">
        <v>0</v>
      </c>
      <c r="CS302" s="222">
        <v>0</v>
      </c>
      <c r="CT302" s="222">
        <v>0</v>
      </c>
      <c r="CU302" s="222">
        <v>0</v>
      </c>
      <c r="CV302" s="222">
        <v>0</v>
      </c>
      <c r="CW302" s="222">
        <v>0</v>
      </c>
      <c r="CX302" s="222">
        <v>0</v>
      </c>
      <c r="CY302" s="222">
        <v>0</v>
      </c>
      <c r="CZ302" s="222">
        <v>0</v>
      </c>
      <c r="DA302" s="222">
        <v>0</v>
      </c>
      <c r="DB302" s="222">
        <v>0</v>
      </c>
      <c r="DC302" s="222">
        <v>0</v>
      </c>
      <c r="DD302" s="222">
        <v>0</v>
      </c>
      <c r="DE302" s="222">
        <v>0</v>
      </c>
      <c r="DF302" s="222">
        <v>0</v>
      </c>
      <c r="DG302" s="222">
        <v>0</v>
      </c>
      <c r="DH302" s="222">
        <v>0</v>
      </c>
      <c r="DI302" s="222">
        <v>0</v>
      </c>
      <c r="DJ302" s="222">
        <v>0</v>
      </c>
      <c r="DK302" s="222">
        <v>0</v>
      </c>
      <c r="DL302" s="275">
        <v>0</v>
      </c>
      <c r="DM302" s="343">
        <f t="shared" si="286"/>
        <v>0</v>
      </c>
      <c r="DN302" s="317">
        <f t="shared" si="287"/>
        <v>0</v>
      </c>
      <c r="DO302" s="317" t="s">
        <v>444</v>
      </c>
      <c r="DP302" s="317"/>
      <c r="DQ302" s="229" t="s">
        <v>370</v>
      </c>
      <c r="DR302" s="221"/>
      <c r="DS302" s="221"/>
      <c r="DT302" s="273"/>
      <c r="DU302" s="222"/>
      <c r="DV302" s="222"/>
      <c r="DW302" s="222"/>
      <c r="DX302" s="222"/>
      <c r="DY302" s="222"/>
      <c r="DZ302" s="222"/>
      <c r="EA302" s="222"/>
      <c r="EB302" s="222"/>
      <c r="EC302" s="222"/>
      <c r="ED302" s="275"/>
      <c r="EE302" s="303"/>
      <c r="EF302" s="317"/>
      <c r="EG302" s="314"/>
    </row>
    <row r="303" spans="1:137" s="126" customFormat="1" ht="15" hidden="1" customHeight="1" outlineLevel="1" x14ac:dyDescent="0.35">
      <c r="A303" s="37" t="s">
        <v>357</v>
      </c>
      <c r="B303" s="37">
        <v>2</v>
      </c>
      <c r="C303" s="38"/>
      <c r="D303" s="39"/>
      <c r="E303" s="270"/>
      <c r="F303" s="209" t="s">
        <v>292</v>
      </c>
      <c r="G303" s="209"/>
      <c r="H303" s="267"/>
      <c r="I303" s="276">
        <v>0</v>
      </c>
      <c r="J303" s="277">
        <v>0</v>
      </c>
      <c r="K303" s="267">
        <v>0</v>
      </c>
      <c r="L303" s="218">
        <v>0</v>
      </c>
      <c r="M303" s="218">
        <v>0</v>
      </c>
      <c r="N303" s="218">
        <v>0</v>
      </c>
      <c r="O303" s="218">
        <v>0</v>
      </c>
      <c r="P303" s="218">
        <v>0</v>
      </c>
      <c r="Q303" s="218">
        <v>0</v>
      </c>
      <c r="R303" s="218">
        <v>0</v>
      </c>
      <c r="S303" s="218">
        <v>0</v>
      </c>
      <c r="T303" s="218">
        <v>0</v>
      </c>
      <c r="U303" s="218">
        <v>0</v>
      </c>
      <c r="V303" s="218">
        <v>0</v>
      </c>
      <c r="W303" s="218">
        <v>0</v>
      </c>
      <c r="X303" s="218">
        <v>0</v>
      </c>
      <c r="Y303" s="218">
        <v>0</v>
      </c>
      <c r="Z303" s="218">
        <v>0</v>
      </c>
      <c r="AA303" s="218">
        <v>0</v>
      </c>
      <c r="AB303" s="218">
        <v>0</v>
      </c>
      <c r="AC303" s="218">
        <v>0</v>
      </c>
      <c r="AD303" s="218">
        <v>0</v>
      </c>
      <c r="AE303" s="218">
        <v>0</v>
      </c>
      <c r="AF303" s="218">
        <v>0</v>
      </c>
      <c r="AG303" s="218">
        <v>0</v>
      </c>
      <c r="AH303" s="218">
        <v>0</v>
      </c>
      <c r="AI303" s="218">
        <v>0</v>
      </c>
      <c r="AJ303" s="218">
        <v>0</v>
      </c>
      <c r="AK303" s="218">
        <v>0</v>
      </c>
      <c r="AL303" s="218">
        <v>0</v>
      </c>
      <c r="AM303" s="218">
        <v>0</v>
      </c>
      <c r="AN303" s="218">
        <v>0</v>
      </c>
      <c r="AO303" s="218">
        <v>0</v>
      </c>
      <c r="AP303" s="218">
        <v>0</v>
      </c>
      <c r="AQ303" s="218">
        <v>0</v>
      </c>
      <c r="AR303" s="218">
        <v>0</v>
      </c>
      <c r="AS303" s="218">
        <v>0</v>
      </c>
      <c r="AT303" s="218">
        <v>0</v>
      </c>
      <c r="AU303" s="218">
        <v>0</v>
      </c>
      <c r="AV303" s="218">
        <v>0</v>
      </c>
      <c r="AW303" s="218">
        <v>0</v>
      </c>
      <c r="AX303" s="218">
        <v>0</v>
      </c>
      <c r="AY303" s="218">
        <v>0</v>
      </c>
      <c r="AZ303" s="218">
        <v>0</v>
      </c>
      <c r="BA303" s="218">
        <v>0</v>
      </c>
      <c r="BB303" s="218">
        <v>0</v>
      </c>
      <c r="BC303" s="218">
        <v>0</v>
      </c>
      <c r="BD303" s="218">
        <v>0</v>
      </c>
      <c r="BE303" s="218">
        <v>0</v>
      </c>
      <c r="BF303" s="218">
        <v>0</v>
      </c>
      <c r="BG303" s="218">
        <v>0</v>
      </c>
      <c r="BH303" s="218">
        <v>0</v>
      </c>
      <c r="BI303" s="218">
        <v>0</v>
      </c>
      <c r="BJ303" s="218">
        <v>0</v>
      </c>
      <c r="BK303" s="218">
        <v>0</v>
      </c>
      <c r="BL303" s="218">
        <v>0</v>
      </c>
      <c r="BM303" s="218">
        <v>0</v>
      </c>
      <c r="BN303" s="218">
        <v>0</v>
      </c>
      <c r="BO303" s="218">
        <v>0</v>
      </c>
      <c r="BP303" s="218">
        <v>0</v>
      </c>
      <c r="BQ303" s="218">
        <v>0</v>
      </c>
      <c r="BR303" s="218">
        <v>0</v>
      </c>
      <c r="BS303" s="218">
        <v>0</v>
      </c>
      <c r="BT303" s="218">
        <v>0</v>
      </c>
      <c r="BU303" s="218">
        <v>0</v>
      </c>
      <c r="BV303" s="218">
        <v>0</v>
      </c>
      <c r="BW303" s="218">
        <v>0</v>
      </c>
      <c r="BX303" s="218">
        <v>0</v>
      </c>
      <c r="BY303" s="218">
        <v>0</v>
      </c>
      <c r="BZ303" s="218">
        <v>0</v>
      </c>
      <c r="CA303" s="218">
        <v>0</v>
      </c>
      <c r="CB303" s="218">
        <v>0</v>
      </c>
      <c r="CC303" s="218">
        <v>0</v>
      </c>
      <c r="CD303" s="218">
        <v>0</v>
      </c>
      <c r="CE303" s="218">
        <v>0</v>
      </c>
      <c r="CF303" s="218">
        <v>0</v>
      </c>
      <c r="CG303" s="218">
        <v>0</v>
      </c>
      <c r="CH303" s="218">
        <v>0</v>
      </c>
      <c r="CI303" s="218">
        <v>0</v>
      </c>
      <c r="CJ303" s="218">
        <v>0</v>
      </c>
      <c r="CK303" s="218">
        <v>0</v>
      </c>
      <c r="CL303" s="218">
        <v>0</v>
      </c>
      <c r="CM303" s="218">
        <v>0</v>
      </c>
      <c r="CN303" s="218">
        <v>0</v>
      </c>
      <c r="CO303" s="218">
        <v>0</v>
      </c>
      <c r="CP303" s="218">
        <v>0</v>
      </c>
      <c r="CQ303" s="218">
        <v>0</v>
      </c>
      <c r="CR303" s="218">
        <v>0</v>
      </c>
      <c r="CS303" s="218">
        <v>0</v>
      </c>
      <c r="CT303" s="218">
        <v>0</v>
      </c>
      <c r="CU303" s="218">
        <v>0</v>
      </c>
      <c r="CV303" s="218">
        <v>0</v>
      </c>
      <c r="CW303" s="218">
        <v>0</v>
      </c>
      <c r="CX303" s="218">
        <v>0</v>
      </c>
      <c r="CY303" s="218">
        <v>0</v>
      </c>
      <c r="CZ303" s="218">
        <v>0</v>
      </c>
      <c r="DA303" s="218">
        <v>0</v>
      </c>
      <c r="DB303" s="218">
        <v>0</v>
      </c>
      <c r="DC303" s="218">
        <v>0</v>
      </c>
      <c r="DD303" s="218">
        <v>0</v>
      </c>
      <c r="DE303" s="218">
        <v>0</v>
      </c>
      <c r="DF303" s="218">
        <v>0</v>
      </c>
      <c r="DG303" s="218">
        <v>0</v>
      </c>
      <c r="DH303" s="218">
        <v>0</v>
      </c>
      <c r="DI303" s="218">
        <v>0</v>
      </c>
      <c r="DJ303" s="218">
        <v>0</v>
      </c>
      <c r="DK303" s="218">
        <v>0</v>
      </c>
      <c r="DL303" s="228">
        <v>0</v>
      </c>
      <c r="DM303" s="343">
        <f t="shared" si="286"/>
        <v>0</v>
      </c>
      <c r="DN303" s="317">
        <f t="shared" si="287"/>
        <v>0</v>
      </c>
      <c r="DO303" s="317"/>
      <c r="DP303" s="317"/>
      <c r="DQ303" s="270"/>
      <c r="DR303" s="209" t="s">
        <v>292</v>
      </c>
      <c r="DS303" s="209"/>
      <c r="DT303" s="267"/>
      <c r="DU303" s="206">
        <f t="shared" ref="DU303:DU334" si="307">I303/$DQ$4</f>
        <v>0</v>
      </c>
      <c r="DV303" s="206">
        <f t="shared" ref="DV303:DV334" si="308">SUM(J303:O303)/$DQ$4</f>
        <v>0</v>
      </c>
      <c r="DW303" s="206">
        <f t="shared" ref="DW303:DW334" si="309">SUM(P303:AL303)/$DQ$4</f>
        <v>0</v>
      </c>
      <c r="DX303" s="206">
        <f t="shared" ref="DX303:DX334" si="310">SUM(AM303:CT303)/$DQ$4</f>
        <v>0</v>
      </c>
      <c r="DY303" s="206">
        <f t="shared" ref="DY303:DY334" si="311">SUM(CU303:CY303)/$DQ$4</f>
        <v>0</v>
      </c>
      <c r="DZ303" s="206">
        <f t="shared" ref="DZ303:DZ334" si="312">SUM(CZ303:DE303)/$DQ$4</f>
        <v>0</v>
      </c>
      <c r="EA303" s="206">
        <f t="shared" ref="EA303:EA334" si="313">SUM(DF303:DG303)/$DQ$4</f>
        <v>0</v>
      </c>
      <c r="EB303" s="206">
        <f t="shared" ref="EB303:EB334" si="314">SUM(DH303:DI303)/$DQ$4</f>
        <v>0</v>
      </c>
      <c r="EC303" s="206">
        <f t="shared" ref="EC303:EC334" si="315">SUM(DJ303:DK303)/$DQ$4</f>
        <v>0</v>
      </c>
      <c r="ED303" s="207">
        <f t="shared" ref="ED303:ED366" si="316">SUM(DU303:EC303)</f>
        <v>0</v>
      </c>
      <c r="EE303" s="303">
        <f t="shared" ref="EE303:EE334" si="317">ED303-(DL303/$DQ$4)</f>
        <v>0</v>
      </c>
      <c r="EF303" s="317"/>
      <c r="EG303" s="314"/>
    </row>
    <row r="304" spans="1:137" s="126" customFormat="1" ht="15" hidden="1" customHeight="1" outlineLevel="1" x14ac:dyDescent="0.35">
      <c r="A304" s="37" t="s">
        <v>357</v>
      </c>
      <c r="B304" s="37">
        <v>2</v>
      </c>
      <c r="C304" s="38">
        <v>2.1</v>
      </c>
      <c r="D304" s="39"/>
      <c r="E304" s="270"/>
      <c r="F304" s="209"/>
      <c r="G304" s="209" t="s">
        <v>371</v>
      </c>
      <c r="H304" s="267"/>
      <c r="I304" s="206">
        <v>0</v>
      </c>
      <c r="J304" s="206">
        <v>0</v>
      </c>
      <c r="K304" s="206">
        <v>0</v>
      </c>
      <c r="L304" s="206">
        <v>0</v>
      </c>
      <c r="M304" s="206">
        <v>0</v>
      </c>
      <c r="N304" s="206">
        <v>0</v>
      </c>
      <c r="O304" s="206">
        <v>0</v>
      </c>
      <c r="P304" s="206">
        <v>0</v>
      </c>
      <c r="Q304" s="206">
        <v>0</v>
      </c>
      <c r="R304" s="206">
        <v>0</v>
      </c>
      <c r="S304" s="206">
        <v>0</v>
      </c>
      <c r="T304" s="206">
        <v>0</v>
      </c>
      <c r="U304" s="206">
        <v>0</v>
      </c>
      <c r="V304" s="206">
        <v>0</v>
      </c>
      <c r="W304" s="206">
        <v>0</v>
      </c>
      <c r="X304" s="206">
        <v>0</v>
      </c>
      <c r="Y304" s="206">
        <v>0</v>
      </c>
      <c r="Z304" s="206">
        <v>0</v>
      </c>
      <c r="AA304" s="206">
        <v>0</v>
      </c>
      <c r="AB304" s="206">
        <v>0</v>
      </c>
      <c r="AC304" s="206">
        <v>0</v>
      </c>
      <c r="AD304" s="206">
        <v>0</v>
      </c>
      <c r="AE304" s="206">
        <v>0</v>
      </c>
      <c r="AF304" s="206">
        <v>0</v>
      </c>
      <c r="AG304" s="206">
        <v>0</v>
      </c>
      <c r="AH304" s="206">
        <v>0</v>
      </c>
      <c r="AI304" s="206">
        <v>0</v>
      </c>
      <c r="AJ304" s="206">
        <v>0</v>
      </c>
      <c r="AK304" s="206">
        <v>0</v>
      </c>
      <c r="AL304" s="206">
        <v>0</v>
      </c>
      <c r="AM304" s="206">
        <v>0</v>
      </c>
      <c r="AN304" s="206">
        <v>0</v>
      </c>
      <c r="AO304" s="206">
        <v>0</v>
      </c>
      <c r="AP304" s="206">
        <v>0</v>
      </c>
      <c r="AQ304" s="206">
        <v>0</v>
      </c>
      <c r="AR304" s="206">
        <v>0</v>
      </c>
      <c r="AS304" s="206">
        <v>0</v>
      </c>
      <c r="AT304" s="206">
        <v>0</v>
      </c>
      <c r="AU304" s="206">
        <v>0</v>
      </c>
      <c r="AV304" s="206">
        <v>0</v>
      </c>
      <c r="AW304" s="206">
        <v>0</v>
      </c>
      <c r="AX304" s="206">
        <v>0</v>
      </c>
      <c r="AY304" s="206">
        <v>0</v>
      </c>
      <c r="AZ304" s="206">
        <v>0</v>
      </c>
      <c r="BA304" s="206">
        <v>0</v>
      </c>
      <c r="BB304" s="206">
        <v>0</v>
      </c>
      <c r="BC304" s="206">
        <v>0</v>
      </c>
      <c r="BD304" s="206">
        <v>0</v>
      </c>
      <c r="BE304" s="206">
        <v>0</v>
      </c>
      <c r="BF304" s="206">
        <v>0</v>
      </c>
      <c r="BG304" s="206">
        <v>0</v>
      </c>
      <c r="BH304" s="206">
        <v>0</v>
      </c>
      <c r="BI304" s="206">
        <v>0</v>
      </c>
      <c r="BJ304" s="206">
        <v>0</v>
      </c>
      <c r="BK304" s="206">
        <v>0</v>
      </c>
      <c r="BL304" s="206">
        <v>0</v>
      </c>
      <c r="BM304" s="206">
        <v>0</v>
      </c>
      <c r="BN304" s="206">
        <v>0</v>
      </c>
      <c r="BO304" s="206">
        <v>0</v>
      </c>
      <c r="BP304" s="206">
        <v>0</v>
      </c>
      <c r="BQ304" s="206">
        <v>0</v>
      </c>
      <c r="BR304" s="206">
        <v>0</v>
      </c>
      <c r="BS304" s="206">
        <v>0</v>
      </c>
      <c r="BT304" s="206">
        <v>0</v>
      </c>
      <c r="BU304" s="206">
        <v>0</v>
      </c>
      <c r="BV304" s="206">
        <v>0</v>
      </c>
      <c r="BW304" s="206">
        <v>0</v>
      </c>
      <c r="BX304" s="206">
        <v>0</v>
      </c>
      <c r="BY304" s="206">
        <v>0</v>
      </c>
      <c r="BZ304" s="206">
        <v>0</v>
      </c>
      <c r="CA304" s="206">
        <v>0</v>
      </c>
      <c r="CB304" s="206">
        <v>0</v>
      </c>
      <c r="CC304" s="206">
        <v>0</v>
      </c>
      <c r="CD304" s="206">
        <v>0</v>
      </c>
      <c r="CE304" s="206">
        <v>0</v>
      </c>
      <c r="CF304" s="206">
        <v>0</v>
      </c>
      <c r="CG304" s="206">
        <v>0</v>
      </c>
      <c r="CH304" s="206">
        <v>0</v>
      </c>
      <c r="CI304" s="206">
        <v>0</v>
      </c>
      <c r="CJ304" s="206">
        <v>0</v>
      </c>
      <c r="CK304" s="206">
        <v>0</v>
      </c>
      <c r="CL304" s="206">
        <v>0</v>
      </c>
      <c r="CM304" s="206">
        <v>0</v>
      </c>
      <c r="CN304" s="206">
        <v>0</v>
      </c>
      <c r="CO304" s="206">
        <v>0</v>
      </c>
      <c r="CP304" s="206">
        <v>0</v>
      </c>
      <c r="CQ304" s="206">
        <v>0</v>
      </c>
      <c r="CR304" s="206">
        <v>0</v>
      </c>
      <c r="CS304" s="206">
        <v>0</v>
      </c>
      <c r="CT304" s="206">
        <v>0</v>
      </c>
      <c r="CU304" s="206">
        <v>0</v>
      </c>
      <c r="CV304" s="206">
        <v>0</v>
      </c>
      <c r="CW304" s="206">
        <v>0</v>
      </c>
      <c r="CX304" s="206">
        <v>0</v>
      </c>
      <c r="CY304" s="206">
        <v>0</v>
      </c>
      <c r="CZ304" s="206">
        <v>0</v>
      </c>
      <c r="DA304" s="206">
        <v>0</v>
      </c>
      <c r="DB304" s="206">
        <v>0</v>
      </c>
      <c r="DC304" s="206">
        <v>0</v>
      </c>
      <c r="DD304" s="206">
        <v>0</v>
      </c>
      <c r="DE304" s="206">
        <v>0</v>
      </c>
      <c r="DF304" s="206">
        <v>0</v>
      </c>
      <c r="DG304" s="206">
        <v>0</v>
      </c>
      <c r="DH304" s="206">
        <v>0</v>
      </c>
      <c r="DI304" s="206">
        <v>0</v>
      </c>
      <c r="DJ304" s="232">
        <v>0</v>
      </c>
      <c r="DK304" s="206">
        <v>0</v>
      </c>
      <c r="DL304" s="207">
        <v>0</v>
      </c>
      <c r="DM304" s="343">
        <f t="shared" si="286"/>
        <v>0</v>
      </c>
      <c r="DN304" s="317">
        <f t="shared" si="287"/>
        <v>0</v>
      </c>
      <c r="DO304" s="317"/>
      <c r="DP304" s="317"/>
      <c r="DQ304" s="270"/>
      <c r="DR304" s="209"/>
      <c r="DS304" s="209" t="s">
        <v>371</v>
      </c>
      <c r="DT304" s="267"/>
      <c r="DU304" s="206">
        <f t="shared" si="307"/>
        <v>0</v>
      </c>
      <c r="DV304" s="206">
        <f t="shared" si="308"/>
        <v>0</v>
      </c>
      <c r="DW304" s="206">
        <f t="shared" si="309"/>
        <v>0</v>
      </c>
      <c r="DX304" s="206">
        <f t="shared" si="310"/>
        <v>0</v>
      </c>
      <c r="DY304" s="206">
        <f t="shared" si="311"/>
        <v>0</v>
      </c>
      <c r="DZ304" s="206">
        <f t="shared" si="312"/>
        <v>0</v>
      </c>
      <c r="EA304" s="206">
        <f t="shared" si="313"/>
        <v>0</v>
      </c>
      <c r="EB304" s="206">
        <f t="shared" si="314"/>
        <v>0</v>
      </c>
      <c r="EC304" s="206">
        <f t="shared" si="315"/>
        <v>0</v>
      </c>
      <c r="ED304" s="207">
        <f t="shared" si="316"/>
        <v>0</v>
      </c>
      <c r="EE304" s="303">
        <f t="shared" si="317"/>
        <v>0</v>
      </c>
      <c r="EF304" s="317"/>
      <c r="EG304" s="314"/>
    </row>
    <row r="305" spans="1:137" s="126" customFormat="1" ht="15" hidden="1" customHeight="1" outlineLevel="1" x14ac:dyDescent="0.35">
      <c r="A305" s="37" t="s">
        <v>357</v>
      </c>
      <c r="B305" s="37">
        <v>2</v>
      </c>
      <c r="C305" s="38">
        <v>2.2000000000000002</v>
      </c>
      <c r="D305" s="39"/>
      <c r="E305" s="270"/>
      <c r="F305" s="209"/>
      <c r="G305" s="205" t="s">
        <v>276</v>
      </c>
      <c r="H305" s="267"/>
      <c r="I305" s="206">
        <v>0</v>
      </c>
      <c r="J305" s="206">
        <v>0</v>
      </c>
      <c r="K305" s="206">
        <v>0</v>
      </c>
      <c r="L305" s="206">
        <v>0</v>
      </c>
      <c r="M305" s="206">
        <v>0</v>
      </c>
      <c r="N305" s="206">
        <v>0</v>
      </c>
      <c r="O305" s="206">
        <v>0</v>
      </c>
      <c r="P305" s="206">
        <v>0</v>
      </c>
      <c r="Q305" s="206">
        <v>0</v>
      </c>
      <c r="R305" s="206">
        <v>0</v>
      </c>
      <c r="S305" s="206">
        <v>0</v>
      </c>
      <c r="T305" s="206">
        <v>0</v>
      </c>
      <c r="U305" s="206">
        <v>0</v>
      </c>
      <c r="V305" s="206">
        <v>0</v>
      </c>
      <c r="W305" s="206">
        <v>0</v>
      </c>
      <c r="X305" s="206">
        <v>0</v>
      </c>
      <c r="Y305" s="206">
        <v>0</v>
      </c>
      <c r="Z305" s="206">
        <v>0</v>
      </c>
      <c r="AA305" s="206">
        <v>0</v>
      </c>
      <c r="AB305" s="206">
        <v>0</v>
      </c>
      <c r="AC305" s="206">
        <v>0</v>
      </c>
      <c r="AD305" s="206">
        <v>0</v>
      </c>
      <c r="AE305" s="206">
        <v>0</v>
      </c>
      <c r="AF305" s="206">
        <v>0</v>
      </c>
      <c r="AG305" s="206">
        <v>0</v>
      </c>
      <c r="AH305" s="206">
        <v>0</v>
      </c>
      <c r="AI305" s="206">
        <v>0</v>
      </c>
      <c r="AJ305" s="206">
        <v>0</v>
      </c>
      <c r="AK305" s="206">
        <v>0</v>
      </c>
      <c r="AL305" s="206">
        <v>0</v>
      </c>
      <c r="AM305" s="206">
        <v>0</v>
      </c>
      <c r="AN305" s="206">
        <v>0</v>
      </c>
      <c r="AO305" s="206">
        <v>0</v>
      </c>
      <c r="AP305" s="206">
        <v>0</v>
      </c>
      <c r="AQ305" s="206">
        <v>0</v>
      </c>
      <c r="AR305" s="206">
        <v>0</v>
      </c>
      <c r="AS305" s="206">
        <v>0</v>
      </c>
      <c r="AT305" s="206">
        <v>0</v>
      </c>
      <c r="AU305" s="206">
        <v>0</v>
      </c>
      <c r="AV305" s="206">
        <v>0</v>
      </c>
      <c r="AW305" s="206">
        <v>0</v>
      </c>
      <c r="AX305" s="206">
        <v>0</v>
      </c>
      <c r="AY305" s="206">
        <v>0</v>
      </c>
      <c r="AZ305" s="206">
        <v>0</v>
      </c>
      <c r="BA305" s="206">
        <v>0</v>
      </c>
      <c r="BB305" s="206">
        <v>0</v>
      </c>
      <c r="BC305" s="206">
        <v>0</v>
      </c>
      <c r="BD305" s="206">
        <v>0</v>
      </c>
      <c r="BE305" s="206">
        <v>0</v>
      </c>
      <c r="BF305" s="206">
        <v>0</v>
      </c>
      <c r="BG305" s="206">
        <v>0</v>
      </c>
      <c r="BH305" s="206">
        <v>0</v>
      </c>
      <c r="BI305" s="206">
        <v>0</v>
      </c>
      <c r="BJ305" s="206">
        <v>0</v>
      </c>
      <c r="BK305" s="206">
        <v>0</v>
      </c>
      <c r="BL305" s="206">
        <v>0</v>
      </c>
      <c r="BM305" s="206">
        <v>0</v>
      </c>
      <c r="BN305" s="206">
        <v>0</v>
      </c>
      <c r="BO305" s="206">
        <v>0</v>
      </c>
      <c r="BP305" s="206">
        <v>0</v>
      </c>
      <c r="BQ305" s="206">
        <v>0</v>
      </c>
      <c r="BR305" s="206">
        <v>0</v>
      </c>
      <c r="BS305" s="206">
        <v>0</v>
      </c>
      <c r="BT305" s="206">
        <v>0</v>
      </c>
      <c r="BU305" s="206">
        <v>0</v>
      </c>
      <c r="BV305" s="206">
        <v>0</v>
      </c>
      <c r="BW305" s="206">
        <v>0</v>
      </c>
      <c r="BX305" s="206">
        <v>0</v>
      </c>
      <c r="BY305" s="206">
        <v>0</v>
      </c>
      <c r="BZ305" s="206">
        <v>0</v>
      </c>
      <c r="CA305" s="206">
        <v>0</v>
      </c>
      <c r="CB305" s="206">
        <v>0</v>
      </c>
      <c r="CC305" s="206">
        <v>0</v>
      </c>
      <c r="CD305" s="206">
        <v>0</v>
      </c>
      <c r="CE305" s="206">
        <v>0</v>
      </c>
      <c r="CF305" s="206">
        <v>0</v>
      </c>
      <c r="CG305" s="206">
        <v>0</v>
      </c>
      <c r="CH305" s="206">
        <v>0</v>
      </c>
      <c r="CI305" s="206">
        <v>0</v>
      </c>
      <c r="CJ305" s="206">
        <v>0</v>
      </c>
      <c r="CK305" s="206">
        <v>0</v>
      </c>
      <c r="CL305" s="206">
        <v>0</v>
      </c>
      <c r="CM305" s="206">
        <v>0</v>
      </c>
      <c r="CN305" s="206">
        <v>0</v>
      </c>
      <c r="CO305" s="206">
        <v>0</v>
      </c>
      <c r="CP305" s="206">
        <v>0</v>
      </c>
      <c r="CQ305" s="206">
        <v>0</v>
      </c>
      <c r="CR305" s="206">
        <v>0</v>
      </c>
      <c r="CS305" s="206">
        <v>0</v>
      </c>
      <c r="CT305" s="206">
        <v>0</v>
      </c>
      <c r="CU305" s="206">
        <v>0</v>
      </c>
      <c r="CV305" s="206">
        <v>0</v>
      </c>
      <c r="CW305" s="206">
        <v>0</v>
      </c>
      <c r="CX305" s="206">
        <v>0</v>
      </c>
      <c r="CY305" s="206">
        <v>0</v>
      </c>
      <c r="CZ305" s="206">
        <v>0</v>
      </c>
      <c r="DA305" s="206">
        <v>0</v>
      </c>
      <c r="DB305" s="206">
        <v>0</v>
      </c>
      <c r="DC305" s="206">
        <v>0</v>
      </c>
      <c r="DD305" s="206">
        <v>0</v>
      </c>
      <c r="DE305" s="206">
        <v>0</v>
      </c>
      <c r="DF305" s="206">
        <v>0</v>
      </c>
      <c r="DG305" s="206">
        <v>0</v>
      </c>
      <c r="DH305" s="206">
        <v>0</v>
      </c>
      <c r="DI305" s="206">
        <v>0</v>
      </c>
      <c r="DJ305" s="232">
        <v>0</v>
      </c>
      <c r="DK305" s="206">
        <v>0</v>
      </c>
      <c r="DL305" s="207">
        <v>0</v>
      </c>
      <c r="DM305" s="343">
        <f t="shared" si="286"/>
        <v>0</v>
      </c>
      <c r="DN305" s="317">
        <f t="shared" si="287"/>
        <v>0</v>
      </c>
      <c r="DO305" s="317"/>
      <c r="DP305" s="317"/>
      <c r="DQ305" s="270"/>
      <c r="DR305" s="209"/>
      <c r="DS305" s="205" t="s">
        <v>276</v>
      </c>
      <c r="DT305" s="267"/>
      <c r="DU305" s="206">
        <f t="shared" si="307"/>
        <v>0</v>
      </c>
      <c r="DV305" s="206">
        <f t="shared" si="308"/>
        <v>0</v>
      </c>
      <c r="DW305" s="206">
        <f t="shared" si="309"/>
        <v>0</v>
      </c>
      <c r="DX305" s="206">
        <f t="shared" si="310"/>
        <v>0</v>
      </c>
      <c r="DY305" s="206">
        <f t="shared" si="311"/>
        <v>0</v>
      </c>
      <c r="DZ305" s="206">
        <f t="shared" si="312"/>
        <v>0</v>
      </c>
      <c r="EA305" s="206">
        <f t="shared" si="313"/>
        <v>0</v>
      </c>
      <c r="EB305" s="206">
        <f t="shared" si="314"/>
        <v>0</v>
      </c>
      <c r="EC305" s="206">
        <f t="shared" si="315"/>
        <v>0</v>
      </c>
      <c r="ED305" s="207">
        <f t="shared" si="316"/>
        <v>0</v>
      </c>
      <c r="EE305" s="303">
        <f t="shared" si="317"/>
        <v>0</v>
      </c>
      <c r="EF305" s="317"/>
      <c r="EG305" s="314"/>
    </row>
    <row r="306" spans="1:137" s="126" customFormat="1" ht="15" hidden="1" customHeight="1" outlineLevel="1" x14ac:dyDescent="0.35">
      <c r="A306" s="37" t="s">
        <v>357</v>
      </c>
      <c r="B306" s="37">
        <v>2</v>
      </c>
      <c r="C306" s="38">
        <v>2.2999999999999998</v>
      </c>
      <c r="D306" s="39"/>
      <c r="E306" s="270"/>
      <c r="F306" s="209"/>
      <c r="G306" s="209" t="s">
        <v>372</v>
      </c>
      <c r="H306" s="267"/>
      <c r="I306" s="278">
        <v>0</v>
      </c>
      <c r="J306" s="268">
        <v>0</v>
      </c>
      <c r="K306" s="268">
        <v>0</v>
      </c>
      <c r="L306" s="206">
        <v>0</v>
      </c>
      <c r="M306" s="206">
        <v>0</v>
      </c>
      <c r="N306" s="206">
        <v>0</v>
      </c>
      <c r="O306" s="206">
        <v>0</v>
      </c>
      <c r="P306" s="206">
        <v>0</v>
      </c>
      <c r="Q306" s="206">
        <v>0</v>
      </c>
      <c r="R306" s="206">
        <v>0</v>
      </c>
      <c r="S306" s="206">
        <v>0</v>
      </c>
      <c r="T306" s="206">
        <v>0</v>
      </c>
      <c r="U306" s="206">
        <v>0</v>
      </c>
      <c r="V306" s="206">
        <v>0</v>
      </c>
      <c r="W306" s="206">
        <v>0</v>
      </c>
      <c r="X306" s="206">
        <v>0</v>
      </c>
      <c r="Y306" s="206">
        <v>0</v>
      </c>
      <c r="Z306" s="206">
        <v>0</v>
      </c>
      <c r="AA306" s="206">
        <v>0</v>
      </c>
      <c r="AB306" s="206">
        <v>0</v>
      </c>
      <c r="AC306" s="206">
        <v>0</v>
      </c>
      <c r="AD306" s="206">
        <v>0</v>
      </c>
      <c r="AE306" s="206">
        <v>0</v>
      </c>
      <c r="AF306" s="206">
        <v>0</v>
      </c>
      <c r="AG306" s="206">
        <v>0</v>
      </c>
      <c r="AH306" s="206">
        <v>0</v>
      </c>
      <c r="AI306" s="206">
        <v>0</v>
      </c>
      <c r="AJ306" s="206">
        <v>0</v>
      </c>
      <c r="AK306" s="206">
        <v>0</v>
      </c>
      <c r="AL306" s="206">
        <v>0</v>
      </c>
      <c r="AM306" s="206">
        <v>0</v>
      </c>
      <c r="AN306" s="206">
        <v>0</v>
      </c>
      <c r="AO306" s="206">
        <v>0</v>
      </c>
      <c r="AP306" s="206">
        <v>0</v>
      </c>
      <c r="AQ306" s="206">
        <v>0</v>
      </c>
      <c r="AR306" s="206">
        <v>0</v>
      </c>
      <c r="AS306" s="206">
        <v>0</v>
      </c>
      <c r="AT306" s="206">
        <v>0</v>
      </c>
      <c r="AU306" s="206">
        <v>0</v>
      </c>
      <c r="AV306" s="206">
        <v>0</v>
      </c>
      <c r="AW306" s="206">
        <v>0</v>
      </c>
      <c r="AX306" s="206">
        <v>0</v>
      </c>
      <c r="AY306" s="206">
        <v>0</v>
      </c>
      <c r="AZ306" s="206">
        <v>0</v>
      </c>
      <c r="BA306" s="206">
        <v>0</v>
      </c>
      <c r="BB306" s="206">
        <v>0</v>
      </c>
      <c r="BC306" s="206">
        <v>0</v>
      </c>
      <c r="BD306" s="206">
        <v>0</v>
      </c>
      <c r="BE306" s="206">
        <v>0</v>
      </c>
      <c r="BF306" s="206">
        <v>0</v>
      </c>
      <c r="BG306" s="206">
        <v>0</v>
      </c>
      <c r="BH306" s="206">
        <v>0</v>
      </c>
      <c r="BI306" s="206">
        <v>0</v>
      </c>
      <c r="BJ306" s="206">
        <v>0</v>
      </c>
      <c r="BK306" s="206">
        <v>0</v>
      </c>
      <c r="BL306" s="206">
        <v>0</v>
      </c>
      <c r="BM306" s="206">
        <v>0</v>
      </c>
      <c r="BN306" s="206">
        <v>0</v>
      </c>
      <c r="BO306" s="206">
        <v>0</v>
      </c>
      <c r="BP306" s="206">
        <v>0</v>
      </c>
      <c r="BQ306" s="206">
        <v>0</v>
      </c>
      <c r="BR306" s="206">
        <v>0</v>
      </c>
      <c r="BS306" s="206">
        <v>0</v>
      </c>
      <c r="BT306" s="206">
        <v>0</v>
      </c>
      <c r="BU306" s="206">
        <v>0</v>
      </c>
      <c r="BV306" s="206">
        <v>0</v>
      </c>
      <c r="BW306" s="206">
        <v>0</v>
      </c>
      <c r="BX306" s="206">
        <v>0</v>
      </c>
      <c r="BY306" s="206">
        <v>0</v>
      </c>
      <c r="BZ306" s="206">
        <v>0</v>
      </c>
      <c r="CA306" s="206">
        <v>0</v>
      </c>
      <c r="CB306" s="206">
        <v>0</v>
      </c>
      <c r="CC306" s="206">
        <v>0</v>
      </c>
      <c r="CD306" s="206">
        <v>0</v>
      </c>
      <c r="CE306" s="206">
        <v>0</v>
      </c>
      <c r="CF306" s="206">
        <v>0</v>
      </c>
      <c r="CG306" s="206">
        <v>0</v>
      </c>
      <c r="CH306" s="206">
        <v>0</v>
      </c>
      <c r="CI306" s="206">
        <v>0</v>
      </c>
      <c r="CJ306" s="206">
        <v>0</v>
      </c>
      <c r="CK306" s="206">
        <v>0</v>
      </c>
      <c r="CL306" s="206">
        <v>0</v>
      </c>
      <c r="CM306" s="206">
        <v>0</v>
      </c>
      <c r="CN306" s="206">
        <v>0</v>
      </c>
      <c r="CO306" s="206">
        <v>0</v>
      </c>
      <c r="CP306" s="206">
        <v>0</v>
      </c>
      <c r="CQ306" s="206">
        <v>0</v>
      </c>
      <c r="CR306" s="206">
        <v>0</v>
      </c>
      <c r="CS306" s="206">
        <v>0</v>
      </c>
      <c r="CT306" s="206">
        <v>0</v>
      </c>
      <c r="CU306" s="206">
        <v>0</v>
      </c>
      <c r="CV306" s="206">
        <v>0</v>
      </c>
      <c r="CW306" s="206">
        <v>0</v>
      </c>
      <c r="CX306" s="206">
        <v>0</v>
      </c>
      <c r="CY306" s="206">
        <v>0</v>
      </c>
      <c r="CZ306" s="206">
        <v>0</v>
      </c>
      <c r="DA306" s="206">
        <v>0</v>
      </c>
      <c r="DB306" s="206">
        <v>0</v>
      </c>
      <c r="DC306" s="206">
        <v>0</v>
      </c>
      <c r="DD306" s="206">
        <v>0</v>
      </c>
      <c r="DE306" s="206">
        <v>0</v>
      </c>
      <c r="DF306" s="206">
        <v>0</v>
      </c>
      <c r="DG306" s="206">
        <v>0</v>
      </c>
      <c r="DH306" s="206">
        <v>0</v>
      </c>
      <c r="DI306" s="206">
        <v>0</v>
      </c>
      <c r="DJ306" s="206">
        <v>0</v>
      </c>
      <c r="DK306" s="206">
        <v>0</v>
      </c>
      <c r="DL306" s="207">
        <v>0</v>
      </c>
      <c r="DM306" s="343">
        <f t="shared" si="286"/>
        <v>0</v>
      </c>
      <c r="DN306" s="317">
        <f t="shared" si="287"/>
        <v>0</v>
      </c>
      <c r="DO306" s="317"/>
      <c r="DP306" s="317"/>
      <c r="DQ306" s="270"/>
      <c r="DR306" s="209"/>
      <c r="DS306" s="209" t="s">
        <v>372</v>
      </c>
      <c r="DT306" s="267"/>
      <c r="DU306" s="206">
        <f t="shared" si="307"/>
        <v>0</v>
      </c>
      <c r="DV306" s="206">
        <f t="shared" si="308"/>
        <v>0</v>
      </c>
      <c r="DW306" s="206">
        <f t="shared" si="309"/>
        <v>0</v>
      </c>
      <c r="DX306" s="206">
        <f t="shared" si="310"/>
        <v>0</v>
      </c>
      <c r="DY306" s="206">
        <f t="shared" si="311"/>
        <v>0</v>
      </c>
      <c r="DZ306" s="206">
        <f t="shared" si="312"/>
        <v>0</v>
      </c>
      <c r="EA306" s="206">
        <f t="shared" si="313"/>
        <v>0</v>
      </c>
      <c r="EB306" s="206">
        <f t="shared" si="314"/>
        <v>0</v>
      </c>
      <c r="EC306" s="206">
        <f t="shared" si="315"/>
        <v>0</v>
      </c>
      <c r="ED306" s="207">
        <f t="shared" si="316"/>
        <v>0</v>
      </c>
      <c r="EE306" s="303">
        <f t="shared" si="317"/>
        <v>0</v>
      </c>
      <c r="EF306" s="317"/>
      <c r="EG306" s="314"/>
    </row>
    <row r="307" spans="1:137" s="126" customFormat="1" ht="15" hidden="1" customHeight="1" outlineLevel="1" x14ac:dyDescent="0.35">
      <c r="A307" s="37" t="s">
        <v>357</v>
      </c>
      <c r="B307" s="37">
        <v>2</v>
      </c>
      <c r="C307" s="38">
        <v>2.2999999999999998</v>
      </c>
      <c r="D307" s="39" t="s">
        <v>373</v>
      </c>
      <c r="E307" s="270"/>
      <c r="F307" s="209"/>
      <c r="G307" s="205"/>
      <c r="H307" s="209" t="s">
        <v>374</v>
      </c>
      <c r="I307" s="278">
        <v>0</v>
      </c>
      <c r="J307" s="268">
        <v>0</v>
      </c>
      <c r="K307" s="268">
        <v>0</v>
      </c>
      <c r="L307" s="206">
        <v>0</v>
      </c>
      <c r="M307" s="206">
        <v>0</v>
      </c>
      <c r="N307" s="206">
        <v>0</v>
      </c>
      <c r="O307" s="206">
        <v>0</v>
      </c>
      <c r="P307" s="206">
        <v>0</v>
      </c>
      <c r="Q307" s="206">
        <v>0</v>
      </c>
      <c r="R307" s="206">
        <v>0</v>
      </c>
      <c r="S307" s="206">
        <v>0</v>
      </c>
      <c r="T307" s="206">
        <v>0</v>
      </c>
      <c r="U307" s="206">
        <v>0</v>
      </c>
      <c r="V307" s="206">
        <v>0</v>
      </c>
      <c r="W307" s="206">
        <v>0</v>
      </c>
      <c r="X307" s="206">
        <v>0</v>
      </c>
      <c r="Y307" s="206">
        <v>0</v>
      </c>
      <c r="Z307" s="206">
        <v>0</v>
      </c>
      <c r="AA307" s="206">
        <v>0</v>
      </c>
      <c r="AB307" s="206">
        <v>0</v>
      </c>
      <c r="AC307" s="206">
        <v>0</v>
      </c>
      <c r="AD307" s="206">
        <v>0</v>
      </c>
      <c r="AE307" s="206">
        <v>0</v>
      </c>
      <c r="AF307" s="206">
        <v>0</v>
      </c>
      <c r="AG307" s="206">
        <v>0</v>
      </c>
      <c r="AH307" s="206">
        <v>0</v>
      </c>
      <c r="AI307" s="206">
        <v>0</v>
      </c>
      <c r="AJ307" s="206">
        <v>0</v>
      </c>
      <c r="AK307" s="206">
        <v>0</v>
      </c>
      <c r="AL307" s="206">
        <v>0</v>
      </c>
      <c r="AM307" s="206">
        <v>0</v>
      </c>
      <c r="AN307" s="206">
        <v>0</v>
      </c>
      <c r="AO307" s="206">
        <v>0</v>
      </c>
      <c r="AP307" s="206">
        <v>0</v>
      </c>
      <c r="AQ307" s="206">
        <v>0</v>
      </c>
      <c r="AR307" s="206">
        <v>0</v>
      </c>
      <c r="AS307" s="206">
        <v>0</v>
      </c>
      <c r="AT307" s="206">
        <v>0</v>
      </c>
      <c r="AU307" s="206">
        <v>0</v>
      </c>
      <c r="AV307" s="206">
        <v>0</v>
      </c>
      <c r="AW307" s="206">
        <v>0</v>
      </c>
      <c r="AX307" s="206">
        <v>0</v>
      </c>
      <c r="AY307" s="206">
        <v>0</v>
      </c>
      <c r="AZ307" s="206">
        <v>0</v>
      </c>
      <c r="BA307" s="206">
        <v>0</v>
      </c>
      <c r="BB307" s="206">
        <v>0</v>
      </c>
      <c r="BC307" s="206">
        <v>0</v>
      </c>
      <c r="BD307" s="206">
        <v>0</v>
      </c>
      <c r="BE307" s="206">
        <v>0</v>
      </c>
      <c r="BF307" s="206">
        <v>0</v>
      </c>
      <c r="BG307" s="206">
        <v>0</v>
      </c>
      <c r="BH307" s="206">
        <v>0</v>
      </c>
      <c r="BI307" s="206">
        <v>0</v>
      </c>
      <c r="BJ307" s="206">
        <v>0</v>
      </c>
      <c r="BK307" s="206">
        <v>0</v>
      </c>
      <c r="BL307" s="206">
        <v>0</v>
      </c>
      <c r="BM307" s="206">
        <v>0</v>
      </c>
      <c r="BN307" s="206">
        <v>0</v>
      </c>
      <c r="BO307" s="206">
        <v>0</v>
      </c>
      <c r="BP307" s="206">
        <v>0</v>
      </c>
      <c r="BQ307" s="206">
        <v>0</v>
      </c>
      <c r="BR307" s="206">
        <v>0</v>
      </c>
      <c r="BS307" s="206">
        <v>0</v>
      </c>
      <c r="BT307" s="206">
        <v>0</v>
      </c>
      <c r="BU307" s="206">
        <v>0</v>
      </c>
      <c r="BV307" s="206">
        <v>0</v>
      </c>
      <c r="BW307" s="206">
        <v>0</v>
      </c>
      <c r="BX307" s="206">
        <v>0</v>
      </c>
      <c r="BY307" s="206">
        <v>0</v>
      </c>
      <c r="BZ307" s="206">
        <v>0</v>
      </c>
      <c r="CA307" s="206">
        <v>0</v>
      </c>
      <c r="CB307" s="206">
        <v>0</v>
      </c>
      <c r="CC307" s="206">
        <v>0</v>
      </c>
      <c r="CD307" s="206">
        <v>0</v>
      </c>
      <c r="CE307" s="206">
        <v>0</v>
      </c>
      <c r="CF307" s="206">
        <v>0</v>
      </c>
      <c r="CG307" s="206">
        <v>0</v>
      </c>
      <c r="CH307" s="206">
        <v>0</v>
      </c>
      <c r="CI307" s="206">
        <v>0</v>
      </c>
      <c r="CJ307" s="206">
        <v>0</v>
      </c>
      <c r="CK307" s="206">
        <v>0</v>
      </c>
      <c r="CL307" s="206">
        <v>0</v>
      </c>
      <c r="CM307" s="206">
        <v>0</v>
      </c>
      <c r="CN307" s="206">
        <v>0</v>
      </c>
      <c r="CO307" s="206">
        <v>0</v>
      </c>
      <c r="CP307" s="206">
        <v>0</v>
      </c>
      <c r="CQ307" s="206">
        <v>0</v>
      </c>
      <c r="CR307" s="206">
        <v>0</v>
      </c>
      <c r="CS307" s="206">
        <v>0</v>
      </c>
      <c r="CT307" s="206">
        <v>0</v>
      </c>
      <c r="CU307" s="206">
        <v>0</v>
      </c>
      <c r="CV307" s="206">
        <v>0</v>
      </c>
      <c r="CW307" s="206">
        <v>0</v>
      </c>
      <c r="CX307" s="206">
        <v>0</v>
      </c>
      <c r="CY307" s="206">
        <v>0</v>
      </c>
      <c r="CZ307" s="206">
        <v>0</v>
      </c>
      <c r="DA307" s="206">
        <v>0</v>
      </c>
      <c r="DB307" s="206">
        <v>0</v>
      </c>
      <c r="DC307" s="206">
        <v>0</v>
      </c>
      <c r="DD307" s="206">
        <v>0</v>
      </c>
      <c r="DE307" s="206">
        <v>0</v>
      </c>
      <c r="DF307" s="206">
        <v>0</v>
      </c>
      <c r="DG307" s="206">
        <v>0</v>
      </c>
      <c r="DH307" s="206">
        <v>0</v>
      </c>
      <c r="DI307" s="206">
        <v>0</v>
      </c>
      <c r="DJ307" s="206">
        <v>0</v>
      </c>
      <c r="DK307" s="206">
        <v>0</v>
      </c>
      <c r="DL307" s="207">
        <v>0</v>
      </c>
      <c r="DM307" s="343">
        <f t="shared" si="286"/>
        <v>0</v>
      </c>
      <c r="DN307" s="317">
        <f t="shared" si="287"/>
        <v>0</v>
      </c>
      <c r="DO307" s="317"/>
      <c r="DP307" s="317"/>
      <c r="DQ307" s="270"/>
      <c r="DR307" s="209"/>
      <c r="DS307" s="205"/>
      <c r="DT307" s="209" t="s">
        <v>374</v>
      </c>
      <c r="DU307" s="206">
        <f t="shared" si="307"/>
        <v>0</v>
      </c>
      <c r="DV307" s="206">
        <f t="shared" si="308"/>
        <v>0</v>
      </c>
      <c r="DW307" s="206">
        <f t="shared" si="309"/>
        <v>0</v>
      </c>
      <c r="DX307" s="206">
        <f t="shared" si="310"/>
        <v>0</v>
      </c>
      <c r="DY307" s="206">
        <f t="shared" si="311"/>
        <v>0</v>
      </c>
      <c r="DZ307" s="206">
        <f t="shared" si="312"/>
        <v>0</v>
      </c>
      <c r="EA307" s="206">
        <f t="shared" si="313"/>
        <v>0</v>
      </c>
      <c r="EB307" s="206">
        <f t="shared" si="314"/>
        <v>0</v>
      </c>
      <c r="EC307" s="206">
        <f t="shared" si="315"/>
        <v>0</v>
      </c>
      <c r="ED307" s="207">
        <f t="shared" si="316"/>
        <v>0</v>
      </c>
      <c r="EE307" s="303">
        <f t="shared" si="317"/>
        <v>0</v>
      </c>
      <c r="EF307" s="317"/>
      <c r="EG307" s="314"/>
    </row>
    <row r="308" spans="1:137" s="126" customFormat="1" ht="15" hidden="1" customHeight="1" outlineLevel="1" x14ac:dyDescent="0.35">
      <c r="A308" s="37" t="s">
        <v>357</v>
      </c>
      <c r="B308" s="37">
        <v>2</v>
      </c>
      <c r="C308" s="38">
        <v>2.2999999999999998</v>
      </c>
      <c r="D308" s="39" t="s">
        <v>375</v>
      </c>
      <c r="E308" s="270"/>
      <c r="F308" s="209"/>
      <c r="G308" s="205"/>
      <c r="H308" s="209" t="s">
        <v>376</v>
      </c>
      <c r="I308" s="278">
        <v>0</v>
      </c>
      <c r="J308" s="268">
        <v>0</v>
      </c>
      <c r="K308" s="268">
        <v>0</v>
      </c>
      <c r="L308" s="206">
        <v>0</v>
      </c>
      <c r="M308" s="206">
        <v>0</v>
      </c>
      <c r="N308" s="206">
        <v>0</v>
      </c>
      <c r="O308" s="206">
        <v>0</v>
      </c>
      <c r="P308" s="206">
        <v>0</v>
      </c>
      <c r="Q308" s="206">
        <v>0</v>
      </c>
      <c r="R308" s="206">
        <v>0</v>
      </c>
      <c r="S308" s="206">
        <v>0</v>
      </c>
      <c r="T308" s="206">
        <v>0</v>
      </c>
      <c r="U308" s="206">
        <v>0</v>
      </c>
      <c r="V308" s="206">
        <v>0</v>
      </c>
      <c r="W308" s="206">
        <v>0</v>
      </c>
      <c r="X308" s="206">
        <v>0</v>
      </c>
      <c r="Y308" s="206">
        <v>0</v>
      </c>
      <c r="Z308" s="206">
        <v>0</v>
      </c>
      <c r="AA308" s="206">
        <v>0</v>
      </c>
      <c r="AB308" s="206">
        <v>0</v>
      </c>
      <c r="AC308" s="206">
        <v>0</v>
      </c>
      <c r="AD308" s="206">
        <v>0</v>
      </c>
      <c r="AE308" s="206">
        <v>0</v>
      </c>
      <c r="AF308" s="206">
        <v>0</v>
      </c>
      <c r="AG308" s="206">
        <v>0</v>
      </c>
      <c r="AH308" s="206">
        <v>0</v>
      </c>
      <c r="AI308" s="206">
        <v>0</v>
      </c>
      <c r="AJ308" s="206">
        <v>0</v>
      </c>
      <c r="AK308" s="206">
        <v>0</v>
      </c>
      <c r="AL308" s="206">
        <v>0</v>
      </c>
      <c r="AM308" s="206">
        <v>0</v>
      </c>
      <c r="AN308" s="206">
        <v>0</v>
      </c>
      <c r="AO308" s="206">
        <v>0</v>
      </c>
      <c r="AP308" s="206">
        <v>0</v>
      </c>
      <c r="AQ308" s="206">
        <v>0</v>
      </c>
      <c r="AR308" s="206">
        <v>0</v>
      </c>
      <c r="AS308" s="206">
        <v>0</v>
      </c>
      <c r="AT308" s="206">
        <v>0</v>
      </c>
      <c r="AU308" s="206">
        <v>0</v>
      </c>
      <c r="AV308" s="206">
        <v>0</v>
      </c>
      <c r="AW308" s="206">
        <v>0</v>
      </c>
      <c r="AX308" s="206">
        <v>0</v>
      </c>
      <c r="AY308" s="206">
        <v>0</v>
      </c>
      <c r="AZ308" s="206">
        <v>0</v>
      </c>
      <c r="BA308" s="206">
        <v>0</v>
      </c>
      <c r="BB308" s="206">
        <v>0</v>
      </c>
      <c r="BC308" s="206">
        <v>0</v>
      </c>
      <c r="BD308" s="206">
        <v>0</v>
      </c>
      <c r="BE308" s="206">
        <v>0</v>
      </c>
      <c r="BF308" s="206">
        <v>0</v>
      </c>
      <c r="BG308" s="206">
        <v>0</v>
      </c>
      <c r="BH308" s="206">
        <v>0</v>
      </c>
      <c r="BI308" s="206">
        <v>0</v>
      </c>
      <c r="BJ308" s="206">
        <v>0</v>
      </c>
      <c r="BK308" s="206">
        <v>0</v>
      </c>
      <c r="BL308" s="206">
        <v>0</v>
      </c>
      <c r="BM308" s="206">
        <v>0</v>
      </c>
      <c r="BN308" s="206">
        <v>0</v>
      </c>
      <c r="BO308" s="206">
        <v>0</v>
      </c>
      <c r="BP308" s="206">
        <v>0</v>
      </c>
      <c r="BQ308" s="206">
        <v>0</v>
      </c>
      <c r="BR308" s="206">
        <v>0</v>
      </c>
      <c r="BS308" s="206">
        <v>0</v>
      </c>
      <c r="BT308" s="206">
        <v>0</v>
      </c>
      <c r="BU308" s="206">
        <v>0</v>
      </c>
      <c r="BV308" s="206">
        <v>0</v>
      </c>
      <c r="BW308" s="206">
        <v>0</v>
      </c>
      <c r="BX308" s="206">
        <v>0</v>
      </c>
      <c r="BY308" s="206">
        <v>0</v>
      </c>
      <c r="BZ308" s="206">
        <v>0</v>
      </c>
      <c r="CA308" s="206">
        <v>0</v>
      </c>
      <c r="CB308" s="206">
        <v>0</v>
      </c>
      <c r="CC308" s="206">
        <v>0</v>
      </c>
      <c r="CD308" s="206">
        <v>0</v>
      </c>
      <c r="CE308" s="206">
        <v>0</v>
      </c>
      <c r="CF308" s="206">
        <v>0</v>
      </c>
      <c r="CG308" s="206">
        <v>0</v>
      </c>
      <c r="CH308" s="206">
        <v>0</v>
      </c>
      <c r="CI308" s="206">
        <v>0</v>
      </c>
      <c r="CJ308" s="206">
        <v>0</v>
      </c>
      <c r="CK308" s="206">
        <v>0</v>
      </c>
      <c r="CL308" s="206">
        <v>0</v>
      </c>
      <c r="CM308" s="206">
        <v>0</v>
      </c>
      <c r="CN308" s="206">
        <v>0</v>
      </c>
      <c r="CO308" s="206">
        <v>0</v>
      </c>
      <c r="CP308" s="206">
        <v>0</v>
      </c>
      <c r="CQ308" s="206">
        <v>0</v>
      </c>
      <c r="CR308" s="206">
        <v>0</v>
      </c>
      <c r="CS308" s="206">
        <v>0</v>
      </c>
      <c r="CT308" s="206">
        <v>0</v>
      </c>
      <c r="CU308" s="206">
        <v>0</v>
      </c>
      <c r="CV308" s="206">
        <v>0</v>
      </c>
      <c r="CW308" s="206">
        <v>0</v>
      </c>
      <c r="CX308" s="206">
        <v>0</v>
      </c>
      <c r="CY308" s="206">
        <v>0</v>
      </c>
      <c r="CZ308" s="206">
        <v>0</v>
      </c>
      <c r="DA308" s="206">
        <v>0</v>
      </c>
      <c r="DB308" s="206">
        <v>0</v>
      </c>
      <c r="DC308" s="206">
        <v>0</v>
      </c>
      <c r="DD308" s="206">
        <v>0</v>
      </c>
      <c r="DE308" s="206">
        <v>0</v>
      </c>
      <c r="DF308" s="206">
        <v>0</v>
      </c>
      <c r="DG308" s="206">
        <v>0</v>
      </c>
      <c r="DH308" s="206">
        <v>0</v>
      </c>
      <c r="DI308" s="206">
        <v>0</v>
      </c>
      <c r="DJ308" s="206">
        <v>0</v>
      </c>
      <c r="DK308" s="206">
        <v>0</v>
      </c>
      <c r="DL308" s="207">
        <v>0</v>
      </c>
      <c r="DM308" s="343">
        <f t="shared" si="286"/>
        <v>0</v>
      </c>
      <c r="DN308" s="317">
        <f t="shared" si="287"/>
        <v>0</v>
      </c>
      <c r="DO308" s="317"/>
      <c r="DP308" s="317"/>
      <c r="DQ308" s="270"/>
      <c r="DR308" s="209"/>
      <c r="DS308" s="205"/>
      <c r="DT308" s="209" t="s">
        <v>376</v>
      </c>
      <c r="DU308" s="206">
        <f t="shared" si="307"/>
        <v>0</v>
      </c>
      <c r="DV308" s="206">
        <f t="shared" si="308"/>
        <v>0</v>
      </c>
      <c r="DW308" s="206">
        <f t="shared" si="309"/>
        <v>0</v>
      </c>
      <c r="DX308" s="206">
        <f t="shared" si="310"/>
        <v>0</v>
      </c>
      <c r="DY308" s="206">
        <f t="shared" si="311"/>
        <v>0</v>
      </c>
      <c r="DZ308" s="206">
        <f t="shared" si="312"/>
        <v>0</v>
      </c>
      <c r="EA308" s="206">
        <f t="shared" si="313"/>
        <v>0</v>
      </c>
      <c r="EB308" s="206">
        <f t="shared" si="314"/>
        <v>0</v>
      </c>
      <c r="EC308" s="206">
        <f t="shared" si="315"/>
        <v>0</v>
      </c>
      <c r="ED308" s="207">
        <f t="shared" si="316"/>
        <v>0</v>
      </c>
      <c r="EE308" s="303">
        <f t="shared" si="317"/>
        <v>0</v>
      </c>
      <c r="EF308" s="317"/>
      <c r="EG308" s="314"/>
    </row>
    <row r="309" spans="1:137" s="126" customFormat="1" ht="15" hidden="1" customHeight="1" outlineLevel="1" x14ac:dyDescent="0.35">
      <c r="A309" s="37" t="s">
        <v>357</v>
      </c>
      <c r="B309" s="37">
        <v>2</v>
      </c>
      <c r="C309" s="38">
        <v>2.4</v>
      </c>
      <c r="D309" s="39"/>
      <c r="E309" s="270"/>
      <c r="F309" s="209"/>
      <c r="G309" s="205" t="s">
        <v>377</v>
      </c>
      <c r="H309" s="205"/>
      <c r="I309" s="206">
        <v>0</v>
      </c>
      <c r="J309" s="206">
        <v>0</v>
      </c>
      <c r="K309" s="206">
        <v>0</v>
      </c>
      <c r="L309" s="206">
        <v>0</v>
      </c>
      <c r="M309" s="206">
        <v>0</v>
      </c>
      <c r="N309" s="206">
        <v>0</v>
      </c>
      <c r="O309" s="206">
        <v>0</v>
      </c>
      <c r="P309" s="206">
        <v>0</v>
      </c>
      <c r="Q309" s="206">
        <v>0</v>
      </c>
      <c r="R309" s="206">
        <v>0</v>
      </c>
      <c r="S309" s="206">
        <v>0</v>
      </c>
      <c r="T309" s="206">
        <v>0</v>
      </c>
      <c r="U309" s="206">
        <v>0</v>
      </c>
      <c r="V309" s="206">
        <v>0</v>
      </c>
      <c r="W309" s="206">
        <v>0</v>
      </c>
      <c r="X309" s="206">
        <v>0</v>
      </c>
      <c r="Y309" s="206">
        <v>0</v>
      </c>
      <c r="Z309" s="206">
        <v>0</v>
      </c>
      <c r="AA309" s="206">
        <v>0</v>
      </c>
      <c r="AB309" s="206">
        <v>0</v>
      </c>
      <c r="AC309" s="206">
        <v>0</v>
      </c>
      <c r="AD309" s="206">
        <v>0</v>
      </c>
      <c r="AE309" s="206">
        <v>0</v>
      </c>
      <c r="AF309" s="206">
        <v>0</v>
      </c>
      <c r="AG309" s="206">
        <v>0</v>
      </c>
      <c r="AH309" s="206">
        <v>0</v>
      </c>
      <c r="AI309" s="206">
        <v>0</v>
      </c>
      <c r="AJ309" s="206">
        <v>0</v>
      </c>
      <c r="AK309" s="206">
        <v>0</v>
      </c>
      <c r="AL309" s="206">
        <v>0</v>
      </c>
      <c r="AM309" s="206">
        <v>0</v>
      </c>
      <c r="AN309" s="206">
        <v>0</v>
      </c>
      <c r="AO309" s="206">
        <v>0</v>
      </c>
      <c r="AP309" s="206">
        <v>0</v>
      </c>
      <c r="AQ309" s="206">
        <v>0</v>
      </c>
      <c r="AR309" s="206">
        <v>0</v>
      </c>
      <c r="AS309" s="206">
        <v>0</v>
      </c>
      <c r="AT309" s="206">
        <v>0</v>
      </c>
      <c r="AU309" s="206">
        <v>0</v>
      </c>
      <c r="AV309" s="206">
        <v>0</v>
      </c>
      <c r="AW309" s="206">
        <v>0</v>
      </c>
      <c r="AX309" s="206">
        <v>0</v>
      </c>
      <c r="AY309" s="206">
        <v>0</v>
      </c>
      <c r="AZ309" s="206">
        <v>0</v>
      </c>
      <c r="BA309" s="206">
        <v>0</v>
      </c>
      <c r="BB309" s="206">
        <v>0</v>
      </c>
      <c r="BC309" s="206">
        <v>0</v>
      </c>
      <c r="BD309" s="206">
        <v>0</v>
      </c>
      <c r="BE309" s="206">
        <v>0</v>
      </c>
      <c r="BF309" s="206">
        <v>0</v>
      </c>
      <c r="BG309" s="206">
        <v>0</v>
      </c>
      <c r="BH309" s="206">
        <v>0</v>
      </c>
      <c r="BI309" s="206">
        <v>0</v>
      </c>
      <c r="BJ309" s="206">
        <v>0</v>
      </c>
      <c r="BK309" s="206">
        <v>0</v>
      </c>
      <c r="BL309" s="206">
        <v>0</v>
      </c>
      <c r="BM309" s="206">
        <v>0</v>
      </c>
      <c r="BN309" s="206">
        <v>0</v>
      </c>
      <c r="BO309" s="206">
        <v>0</v>
      </c>
      <c r="BP309" s="206">
        <v>0</v>
      </c>
      <c r="BQ309" s="206">
        <v>0</v>
      </c>
      <c r="BR309" s="206">
        <v>0</v>
      </c>
      <c r="BS309" s="206">
        <v>0</v>
      </c>
      <c r="BT309" s="206">
        <v>0</v>
      </c>
      <c r="BU309" s="206">
        <v>0</v>
      </c>
      <c r="BV309" s="206">
        <v>0</v>
      </c>
      <c r="BW309" s="206">
        <v>0</v>
      </c>
      <c r="BX309" s="206">
        <v>0</v>
      </c>
      <c r="BY309" s="206">
        <v>0</v>
      </c>
      <c r="BZ309" s="206">
        <v>0</v>
      </c>
      <c r="CA309" s="206">
        <v>0</v>
      </c>
      <c r="CB309" s="206">
        <v>0</v>
      </c>
      <c r="CC309" s="206">
        <v>0</v>
      </c>
      <c r="CD309" s="206">
        <v>0</v>
      </c>
      <c r="CE309" s="206">
        <v>0</v>
      </c>
      <c r="CF309" s="206">
        <v>0</v>
      </c>
      <c r="CG309" s="206">
        <v>0</v>
      </c>
      <c r="CH309" s="206">
        <v>0</v>
      </c>
      <c r="CI309" s="206">
        <v>0</v>
      </c>
      <c r="CJ309" s="206">
        <v>0</v>
      </c>
      <c r="CK309" s="206">
        <v>0</v>
      </c>
      <c r="CL309" s="206">
        <v>0</v>
      </c>
      <c r="CM309" s="206">
        <v>0</v>
      </c>
      <c r="CN309" s="206">
        <v>0</v>
      </c>
      <c r="CO309" s="206">
        <v>0</v>
      </c>
      <c r="CP309" s="206">
        <v>0</v>
      </c>
      <c r="CQ309" s="206">
        <v>0</v>
      </c>
      <c r="CR309" s="206">
        <v>0</v>
      </c>
      <c r="CS309" s="206">
        <v>0</v>
      </c>
      <c r="CT309" s="206">
        <v>0</v>
      </c>
      <c r="CU309" s="206">
        <v>0</v>
      </c>
      <c r="CV309" s="206">
        <v>0</v>
      </c>
      <c r="CW309" s="206">
        <v>0</v>
      </c>
      <c r="CX309" s="206">
        <v>0</v>
      </c>
      <c r="CY309" s="206">
        <v>0</v>
      </c>
      <c r="CZ309" s="206">
        <v>0</v>
      </c>
      <c r="DA309" s="206">
        <v>0</v>
      </c>
      <c r="DB309" s="206">
        <v>0</v>
      </c>
      <c r="DC309" s="206">
        <v>0</v>
      </c>
      <c r="DD309" s="206">
        <v>0</v>
      </c>
      <c r="DE309" s="206">
        <v>0</v>
      </c>
      <c r="DF309" s="206">
        <v>0</v>
      </c>
      <c r="DG309" s="206">
        <v>0</v>
      </c>
      <c r="DH309" s="206">
        <v>0</v>
      </c>
      <c r="DI309" s="206">
        <v>0</v>
      </c>
      <c r="DJ309" s="232">
        <v>0</v>
      </c>
      <c r="DK309" s="206">
        <v>0</v>
      </c>
      <c r="DL309" s="207">
        <v>0</v>
      </c>
      <c r="DM309" s="343">
        <f t="shared" si="286"/>
        <v>0</v>
      </c>
      <c r="DN309" s="317">
        <f t="shared" si="287"/>
        <v>0</v>
      </c>
      <c r="DO309" s="317"/>
      <c r="DP309" s="317"/>
      <c r="DQ309" s="270"/>
      <c r="DR309" s="209"/>
      <c r="DS309" s="205" t="s">
        <v>377</v>
      </c>
      <c r="DT309" s="205"/>
      <c r="DU309" s="206">
        <f t="shared" si="307"/>
        <v>0</v>
      </c>
      <c r="DV309" s="206">
        <f t="shared" si="308"/>
        <v>0</v>
      </c>
      <c r="DW309" s="206">
        <f t="shared" si="309"/>
        <v>0</v>
      </c>
      <c r="DX309" s="206">
        <f t="shared" si="310"/>
        <v>0</v>
      </c>
      <c r="DY309" s="206">
        <f t="shared" si="311"/>
        <v>0</v>
      </c>
      <c r="DZ309" s="206">
        <f t="shared" si="312"/>
        <v>0</v>
      </c>
      <c r="EA309" s="206">
        <f t="shared" si="313"/>
        <v>0</v>
      </c>
      <c r="EB309" s="206">
        <f t="shared" si="314"/>
        <v>0</v>
      </c>
      <c r="EC309" s="206">
        <f t="shared" si="315"/>
        <v>0</v>
      </c>
      <c r="ED309" s="207">
        <f t="shared" si="316"/>
        <v>0</v>
      </c>
      <c r="EE309" s="303">
        <f t="shared" si="317"/>
        <v>0</v>
      </c>
      <c r="EF309" s="317"/>
      <c r="EG309" s="314"/>
    </row>
    <row r="310" spans="1:137" s="126" customFormat="1" ht="15" hidden="1" customHeight="1" outlineLevel="1" x14ac:dyDescent="0.35">
      <c r="A310" s="37" t="s">
        <v>357</v>
      </c>
      <c r="B310" s="37">
        <v>2</v>
      </c>
      <c r="C310" s="38">
        <v>2.5</v>
      </c>
      <c r="D310" s="39"/>
      <c r="E310" s="270"/>
      <c r="F310" s="209"/>
      <c r="G310" s="205" t="s">
        <v>378</v>
      </c>
      <c r="H310" s="267"/>
      <c r="I310" s="206">
        <v>0</v>
      </c>
      <c r="J310" s="206">
        <v>0</v>
      </c>
      <c r="K310" s="206">
        <v>0</v>
      </c>
      <c r="L310" s="206">
        <v>0</v>
      </c>
      <c r="M310" s="206">
        <v>0</v>
      </c>
      <c r="N310" s="206">
        <v>0</v>
      </c>
      <c r="O310" s="206">
        <v>0</v>
      </c>
      <c r="P310" s="206">
        <v>0</v>
      </c>
      <c r="Q310" s="206">
        <v>0</v>
      </c>
      <c r="R310" s="206">
        <v>0</v>
      </c>
      <c r="S310" s="206">
        <v>0</v>
      </c>
      <c r="T310" s="206">
        <v>0</v>
      </c>
      <c r="U310" s="206">
        <v>0</v>
      </c>
      <c r="V310" s="206">
        <v>0</v>
      </c>
      <c r="W310" s="206">
        <v>0</v>
      </c>
      <c r="X310" s="206">
        <v>0</v>
      </c>
      <c r="Y310" s="206">
        <v>0</v>
      </c>
      <c r="Z310" s="206">
        <v>0</v>
      </c>
      <c r="AA310" s="206">
        <v>0</v>
      </c>
      <c r="AB310" s="206">
        <v>0</v>
      </c>
      <c r="AC310" s="206">
        <v>0</v>
      </c>
      <c r="AD310" s="206">
        <v>0</v>
      </c>
      <c r="AE310" s="206">
        <v>0</v>
      </c>
      <c r="AF310" s="206">
        <v>0</v>
      </c>
      <c r="AG310" s="206">
        <v>0</v>
      </c>
      <c r="AH310" s="206">
        <v>0</v>
      </c>
      <c r="AI310" s="206">
        <v>0</v>
      </c>
      <c r="AJ310" s="206">
        <v>0</v>
      </c>
      <c r="AK310" s="206">
        <v>0</v>
      </c>
      <c r="AL310" s="206">
        <v>0</v>
      </c>
      <c r="AM310" s="206">
        <v>0</v>
      </c>
      <c r="AN310" s="206">
        <v>0</v>
      </c>
      <c r="AO310" s="206">
        <v>0</v>
      </c>
      <c r="AP310" s="206">
        <v>0</v>
      </c>
      <c r="AQ310" s="206">
        <v>0</v>
      </c>
      <c r="AR310" s="206">
        <v>0</v>
      </c>
      <c r="AS310" s="206">
        <v>0</v>
      </c>
      <c r="AT310" s="206">
        <v>0</v>
      </c>
      <c r="AU310" s="206">
        <v>0</v>
      </c>
      <c r="AV310" s="206">
        <v>0</v>
      </c>
      <c r="AW310" s="206">
        <v>0</v>
      </c>
      <c r="AX310" s="206">
        <v>0</v>
      </c>
      <c r="AY310" s="206">
        <v>0</v>
      </c>
      <c r="AZ310" s="206">
        <v>0</v>
      </c>
      <c r="BA310" s="206">
        <v>0</v>
      </c>
      <c r="BB310" s="206">
        <v>0</v>
      </c>
      <c r="BC310" s="206">
        <v>0</v>
      </c>
      <c r="BD310" s="206">
        <v>0</v>
      </c>
      <c r="BE310" s="206">
        <v>0</v>
      </c>
      <c r="BF310" s="206">
        <v>0</v>
      </c>
      <c r="BG310" s="206">
        <v>0</v>
      </c>
      <c r="BH310" s="206">
        <v>0</v>
      </c>
      <c r="BI310" s="206">
        <v>0</v>
      </c>
      <c r="BJ310" s="206">
        <v>0</v>
      </c>
      <c r="BK310" s="206">
        <v>0</v>
      </c>
      <c r="BL310" s="206">
        <v>0</v>
      </c>
      <c r="BM310" s="206">
        <v>0</v>
      </c>
      <c r="BN310" s="206">
        <v>0</v>
      </c>
      <c r="BO310" s="206">
        <v>0</v>
      </c>
      <c r="BP310" s="206">
        <v>0</v>
      </c>
      <c r="BQ310" s="206">
        <v>0</v>
      </c>
      <c r="BR310" s="206">
        <v>0</v>
      </c>
      <c r="BS310" s="206">
        <v>0</v>
      </c>
      <c r="BT310" s="206">
        <v>0</v>
      </c>
      <c r="BU310" s="206">
        <v>0</v>
      </c>
      <c r="BV310" s="206">
        <v>0</v>
      </c>
      <c r="BW310" s="206">
        <v>0</v>
      </c>
      <c r="BX310" s="206">
        <v>0</v>
      </c>
      <c r="BY310" s="206">
        <v>0</v>
      </c>
      <c r="BZ310" s="206">
        <v>0</v>
      </c>
      <c r="CA310" s="206">
        <v>0</v>
      </c>
      <c r="CB310" s="206">
        <v>0</v>
      </c>
      <c r="CC310" s="206">
        <v>0</v>
      </c>
      <c r="CD310" s="206">
        <v>0</v>
      </c>
      <c r="CE310" s="206">
        <v>0</v>
      </c>
      <c r="CF310" s="206">
        <v>0</v>
      </c>
      <c r="CG310" s="206">
        <v>0</v>
      </c>
      <c r="CH310" s="206">
        <v>0</v>
      </c>
      <c r="CI310" s="206">
        <v>0</v>
      </c>
      <c r="CJ310" s="206">
        <v>0</v>
      </c>
      <c r="CK310" s="206">
        <v>0</v>
      </c>
      <c r="CL310" s="206">
        <v>0</v>
      </c>
      <c r="CM310" s="206">
        <v>0</v>
      </c>
      <c r="CN310" s="206">
        <v>0</v>
      </c>
      <c r="CO310" s="206">
        <v>0</v>
      </c>
      <c r="CP310" s="206">
        <v>0</v>
      </c>
      <c r="CQ310" s="206">
        <v>0</v>
      </c>
      <c r="CR310" s="206">
        <v>0</v>
      </c>
      <c r="CS310" s="206">
        <v>0</v>
      </c>
      <c r="CT310" s="206">
        <v>0</v>
      </c>
      <c r="CU310" s="206">
        <v>0</v>
      </c>
      <c r="CV310" s="206">
        <v>0</v>
      </c>
      <c r="CW310" s="206">
        <v>0</v>
      </c>
      <c r="CX310" s="206">
        <v>0</v>
      </c>
      <c r="CY310" s="206">
        <v>0</v>
      </c>
      <c r="CZ310" s="206">
        <v>0</v>
      </c>
      <c r="DA310" s="206">
        <v>0</v>
      </c>
      <c r="DB310" s="206">
        <v>0</v>
      </c>
      <c r="DC310" s="206">
        <v>0</v>
      </c>
      <c r="DD310" s="206">
        <v>0</v>
      </c>
      <c r="DE310" s="206">
        <v>0</v>
      </c>
      <c r="DF310" s="206">
        <v>0</v>
      </c>
      <c r="DG310" s="206">
        <v>0</v>
      </c>
      <c r="DH310" s="206">
        <v>0</v>
      </c>
      <c r="DI310" s="206">
        <v>0</v>
      </c>
      <c r="DJ310" s="232">
        <v>0</v>
      </c>
      <c r="DK310" s="206">
        <v>0</v>
      </c>
      <c r="DL310" s="207">
        <v>0</v>
      </c>
      <c r="DM310" s="343">
        <f t="shared" si="286"/>
        <v>0</v>
      </c>
      <c r="DN310" s="317">
        <f t="shared" si="287"/>
        <v>0</v>
      </c>
      <c r="DO310" s="317"/>
      <c r="DP310" s="317"/>
      <c r="DQ310" s="270"/>
      <c r="DR310" s="209"/>
      <c r="DS310" s="205" t="s">
        <v>378</v>
      </c>
      <c r="DT310" s="267"/>
      <c r="DU310" s="206">
        <f t="shared" si="307"/>
        <v>0</v>
      </c>
      <c r="DV310" s="206">
        <f t="shared" si="308"/>
        <v>0</v>
      </c>
      <c r="DW310" s="206">
        <f t="shared" si="309"/>
        <v>0</v>
      </c>
      <c r="DX310" s="206">
        <f t="shared" si="310"/>
        <v>0</v>
      </c>
      <c r="DY310" s="206">
        <f t="shared" si="311"/>
        <v>0</v>
      </c>
      <c r="DZ310" s="206">
        <f t="shared" si="312"/>
        <v>0</v>
      </c>
      <c r="EA310" s="206">
        <f t="shared" si="313"/>
        <v>0</v>
      </c>
      <c r="EB310" s="206">
        <f t="shared" si="314"/>
        <v>0</v>
      </c>
      <c r="EC310" s="206">
        <f t="shared" si="315"/>
        <v>0</v>
      </c>
      <c r="ED310" s="207">
        <f t="shared" si="316"/>
        <v>0</v>
      </c>
      <c r="EE310" s="303">
        <f t="shared" si="317"/>
        <v>0</v>
      </c>
      <c r="EF310" s="317"/>
      <c r="EG310" s="314"/>
    </row>
    <row r="311" spans="1:137" s="126" customFormat="1" ht="15" hidden="1" customHeight="1" outlineLevel="1" x14ac:dyDescent="0.35">
      <c r="A311" s="37" t="s">
        <v>357</v>
      </c>
      <c r="B311" s="37">
        <v>2</v>
      </c>
      <c r="C311" s="38">
        <v>2.6</v>
      </c>
      <c r="D311" s="39"/>
      <c r="E311" s="270"/>
      <c r="F311" s="209"/>
      <c r="G311" s="205" t="s">
        <v>379</v>
      </c>
      <c r="H311" s="267"/>
      <c r="I311" s="206">
        <v>0</v>
      </c>
      <c r="J311" s="206">
        <v>0</v>
      </c>
      <c r="K311" s="206">
        <v>0</v>
      </c>
      <c r="L311" s="206">
        <v>0</v>
      </c>
      <c r="M311" s="206">
        <v>0</v>
      </c>
      <c r="N311" s="206">
        <v>0</v>
      </c>
      <c r="O311" s="206">
        <v>0</v>
      </c>
      <c r="P311" s="206">
        <v>0</v>
      </c>
      <c r="Q311" s="206">
        <v>0</v>
      </c>
      <c r="R311" s="206">
        <v>0</v>
      </c>
      <c r="S311" s="206">
        <v>0</v>
      </c>
      <c r="T311" s="206">
        <v>0</v>
      </c>
      <c r="U311" s="206">
        <v>0</v>
      </c>
      <c r="V311" s="206">
        <v>0</v>
      </c>
      <c r="W311" s="206">
        <v>0</v>
      </c>
      <c r="X311" s="206">
        <v>0</v>
      </c>
      <c r="Y311" s="206">
        <v>0</v>
      </c>
      <c r="Z311" s="206">
        <v>0</v>
      </c>
      <c r="AA311" s="206">
        <v>0</v>
      </c>
      <c r="AB311" s="206">
        <v>0</v>
      </c>
      <c r="AC311" s="206">
        <v>0</v>
      </c>
      <c r="AD311" s="206">
        <v>0</v>
      </c>
      <c r="AE311" s="206">
        <v>0</v>
      </c>
      <c r="AF311" s="206">
        <v>0</v>
      </c>
      <c r="AG311" s="206">
        <v>0</v>
      </c>
      <c r="AH311" s="206">
        <v>0</v>
      </c>
      <c r="AI311" s="206">
        <v>0</v>
      </c>
      <c r="AJ311" s="206">
        <v>0</v>
      </c>
      <c r="AK311" s="206">
        <v>0</v>
      </c>
      <c r="AL311" s="206">
        <v>0</v>
      </c>
      <c r="AM311" s="206">
        <v>0</v>
      </c>
      <c r="AN311" s="206">
        <v>0</v>
      </c>
      <c r="AO311" s="206">
        <v>0</v>
      </c>
      <c r="AP311" s="206">
        <v>0</v>
      </c>
      <c r="AQ311" s="206">
        <v>0</v>
      </c>
      <c r="AR311" s="206">
        <v>0</v>
      </c>
      <c r="AS311" s="206">
        <v>0</v>
      </c>
      <c r="AT311" s="206">
        <v>0</v>
      </c>
      <c r="AU311" s="206">
        <v>0</v>
      </c>
      <c r="AV311" s="206">
        <v>0</v>
      </c>
      <c r="AW311" s="206">
        <v>0</v>
      </c>
      <c r="AX311" s="206">
        <v>0</v>
      </c>
      <c r="AY311" s="206">
        <v>0</v>
      </c>
      <c r="AZ311" s="206">
        <v>0</v>
      </c>
      <c r="BA311" s="206">
        <v>0</v>
      </c>
      <c r="BB311" s="206">
        <v>0</v>
      </c>
      <c r="BC311" s="206">
        <v>0</v>
      </c>
      <c r="BD311" s="206">
        <v>0</v>
      </c>
      <c r="BE311" s="206">
        <v>0</v>
      </c>
      <c r="BF311" s="206">
        <v>0</v>
      </c>
      <c r="BG311" s="206">
        <v>0</v>
      </c>
      <c r="BH311" s="206">
        <v>0</v>
      </c>
      <c r="BI311" s="206">
        <v>0</v>
      </c>
      <c r="BJ311" s="206">
        <v>0</v>
      </c>
      <c r="BK311" s="206">
        <v>0</v>
      </c>
      <c r="BL311" s="206">
        <v>0</v>
      </c>
      <c r="BM311" s="206">
        <v>0</v>
      </c>
      <c r="BN311" s="206">
        <v>0</v>
      </c>
      <c r="BO311" s="206">
        <v>0</v>
      </c>
      <c r="BP311" s="206">
        <v>0</v>
      </c>
      <c r="BQ311" s="206">
        <v>0</v>
      </c>
      <c r="BR311" s="206">
        <v>0</v>
      </c>
      <c r="BS311" s="206">
        <v>0</v>
      </c>
      <c r="BT311" s="206">
        <v>0</v>
      </c>
      <c r="BU311" s="206">
        <v>0</v>
      </c>
      <c r="BV311" s="206">
        <v>0</v>
      </c>
      <c r="BW311" s="206">
        <v>0</v>
      </c>
      <c r="BX311" s="206">
        <v>0</v>
      </c>
      <c r="BY311" s="206">
        <v>0</v>
      </c>
      <c r="BZ311" s="206">
        <v>0</v>
      </c>
      <c r="CA311" s="206">
        <v>0</v>
      </c>
      <c r="CB311" s="206">
        <v>0</v>
      </c>
      <c r="CC311" s="206">
        <v>0</v>
      </c>
      <c r="CD311" s="206">
        <v>0</v>
      </c>
      <c r="CE311" s="206">
        <v>0</v>
      </c>
      <c r="CF311" s="206">
        <v>0</v>
      </c>
      <c r="CG311" s="206">
        <v>0</v>
      </c>
      <c r="CH311" s="206">
        <v>0</v>
      </c>
      <c r="CI311" s="206">
        <v>0</v>
      </c>
      <c r="CJ311" s="206">
        <v>0</v>
      </c>
      <c r="CK311" s="206">
        <v>0</v>
      </c>
      <c r="CL311" s="206">
        <v>0</v>
      </c>
      <c r="CM311" s="206">
        <v>0</v>
      </c>
      <c r="CN311" s="206">
        <v>0</v>
      </c>
      <c r="CO311" s="206">
        <v>0</v>
      </c>
      <c r="CP311" s="206">
        <v>0</v>
      </c>
      <c r="CQ311" s="206">
        <v>0</v>
      </c>
      <c r="CR311" s="206">
        <v>0</v>
      </c>
      <c r="CS311" s="206">
        <v>0</v>
      </c>
      <c r="CT311" s="206">
        <v>0</v>
      </c>
      <c r="CU311" s="206">
        <v>0</v>
      </c>
      <c r="CV311" s="206">
        <v>0</v>
      </c>
      <c r="CW311" s="206">
        <v>0</v>
      </c>
      <c r="CX311" s="206">
        <v>0</v>
      </c>
      <c r="CY311" s="206">
        <v>0</v>
      </c>
      <c r="CZ311" s="206">
        <v>0</v>
      </c>
      <c r="DA311" s="206">
        <v>0</v>
      </c>
      <c r="DB311" s="206">
        <v>0</v>
      </c>
      <c r="DC311" s="206">
        <v>0</v>
      </c>
      <c r="DD311" s="206">
        <v>0</v>
      </c>
      <c r="DE311" s="206">
        <v>0</v>
      </c>
      <c r="DF311" s="206">
        <v>0</v>
      </c>
      <c r="DG311" s="206">
        <v>0</v>
      </c>
      <c r="DH311" s="206">
        <v>0</v>
      </c>
      <c r="DI311" s="206">
        <v>0</v>
      </c>
      <c r="DJ311" s="206">
        <v>0</v>
      </c>
      <c r="DK311" s="206">
        <v>0</v>
      </c>
      <c r="DL311" s="207">
        <v>0</v>
      </c>
      <c r="DM311" s="343">
        <f t="shared" si="286"/>
        <v>0</v>
      </c>
      <c r="DN311" s="317">
        <f t="shared" si="287"/>
        <v>0</v>
      </c>
      <c r="DO311" s="317"/>
      <c r="DP311" s="317"/>
      <c r="DQ311" s="270"/>
      <c r="DR311" s="209"/>
      <c r="DS311" s="205" t="s">
        <v>379</v>
      </c>
      <c r="DT311" s="267"/>
      <c r="DU311" s="206">
        <f t="shared" si="307"/>
        <v>0</v>
      </c>
      <c r="DV311" s="206">
        <f t="shared" si="308"/>
        <v>0</v>
      </c>
      <c r="DW311" s="206">
        <f t="shared" si="309"/>
        <v>0</v>
      </c>
      <c r="DX311" s="206">
        <f t="shared" si="310"/>
        <v>0</v>
      </c>
      <c r="DY311" s="206">
        <f t="shared" si="311"/>
        <v>0</v>
      </c>
      <c r="DZ311" s="206">
        <f t="shared" si="312"/>
        <v>0</v>
      </c>
      <c r="EA311" s="206">
        <f t="shared" si="313"/>
        <v>0</v>
      </c>
      <c r="EB311" s="206">
        <f t="shared" si="314"/>
        <v>0</v>
      </c>
      <c r="EC311" s="206">
        <f t="shared" si="315"/>
        <v>0</v>
      </c>
      <c r="ED311" s="207">
        <f t="shared" si="316"/>
        <v>0</v>
      </c>
      <c r="EE311" s="303">
        <f t="shared" si="317"/>
        <v>0</v>
      </c>
      <c r="EF311" s="317"/>
      <c r="EG311" s="314"/>
    </row>
    <row r="312" spans="1:137" s="126" customFormat="1" ht="15" hidden="1" customHeight="1" outlineLevel="1" x14ac:dyDescent="0.35">
      <c r="A312" s="37" t="s">
        <v>357</v>
      </c>
      <c r="B312" s="37">
        <v>3</v>
      </c>
      <c r="C312" s="38"/>
      <c r="D312" s="39"/>
      <c r="E312" s="270"/>
      <c r="F312" s="209" t="s">
        <v>316</v>
      </c>
      <c r="G312" s="209"/>
      <c r="H312" s="267"/>
      <c r="I312" s="278">
        <v>0</v>
      </c>
      <c r="J312" s="268">
        <v>0</v>
      </c>
      <c r="K312" s="268">
        <v>0</v>
      </c>
      <c r="L312" s="206">
        <v>0</v>
      </c>
      <c r="M312" s="206">
        <v>0</v>
      </c>
      <c r="N312" s="206">
        <v>0</v>
      </c>
      <c r="O312" s="206">
        <v>0</v>
      </c>
      <c r="P312" s="206">
        <v>0</v>
      </c>
      <c r="Q312" s="206">
        <v>0</v>
      </c>
      <c r="R312" s="206">
        <v>0</v>
      </c>
      <c r="S312" s="206">
        <v>0</v>
      </c>
      <c r="T312" s="206">
        <v>0</v>
      </c>
      <c r="U312" s="206">
        <v>0</v>
      </c>
      <c r="V312" s="206">
        <v>0</v>
      </c>
      <c r="W312" s="206">
        <v>0</v>
      </c>
      <c r="X312" s="206">
        <v>0</v>
      </c>
      <c r="Y312" s="206">
        <v>0</v>
      </c>
      <c r="Z312" s="206">
        <v>0</v>
      </c>
      <c r="AA312" s="206">
        <v>0</v>
      </c>
      <c r="AB312" s="206">
        <v>0</v>
      </c>
      <c r="AC312" s="206">
        <v>0</v>
      </c>
      <c r="AD312" s="206">
        <v>0</v>
      </c>
      <c r="AE312" s="206">
        <v>0</v>
      </c>
      <c r="AF312" s="206">
        <v>0</v>
      </c>
      <c r="AG312" s="206">
        <v>0</v>
      </c>
      <c r="AH312" s="206">
        <v>0</v>
      </c>
      <c r="AI312" s="206">
        <v>0</v>
      </c>
      <c r="AJ312" s="206">
        <v>0</v>
      </c>
      <c r="AK312" s="206">
        <v>0</v>
      </c>
      <c r="AL312" s="206">
        <v>0</v>
      </c>
      <c r="AM312" s="206">
        <v>0</v>
      </c>
      <c r="AN312" s="206">
        <v>0</v>
      </c>
      <c r="AO312" s="206">
        <v>0</v>
      </c>
      <c r="AP312" s="206">
        <v>0</v>
      </c>
      <c r="AQ312" s="206">
        <v>0</v>
      </c>
      <c r="AR312" s="206">
        <v>0</v>
      </c>
      <c r="AS312" s="206">
        <v>0</v>
      </c>
      <c r="AT312" s="206">
        <v>0</v>
      </c>
      <c r="AU312" s="206">
        <v>0</v>
      </c>
      <c r="AV312" s="206">
        <v>0</v>
      </c>
      <c r="AW312" s="206">
        <v>0</v>
      </c>
      <c r="AX312" s="206">
        <v>0</v>
      </c>
      <c r="AY312" s="206">
        <v>0</v>
      </c>
      <c r="AZ312" s="206">
        <v>0</v>
      </c>
      <c r="BA312" s="206">
        <v>0</v>
      </c>
      <c r="BB312" s="206">
        <v>0</v>
      </c>
      <c r="BC312" s="206">
        <v>0</v>
      </c>
      <c r="BD312" s="206">
        <v>0</v>
      </c>
      <c r="BE312" s="206">
        <v>0</v>
      </c>
      <c r="BF312" s="206">
        <v>0</v>
      </c>
      <c r="BG312" s="206">
        <v>0</v>
      </c>
      <c r="BH312" s="206">
        <v>0</v>
      </c>
      <c r="BI312" s="206">
        <v>0</v>
      </c>
      <c r="BJ312" s="206">
        <v>0</v>
      </c>
      <c r="BK312" s="206">
        <v>0</v>
      </c>
      <c r="BL312" s="206">
        <v>0</v>
      </c>
      <c r="BM312" s="206">
        <v>0</v>
      </c>
      <c r="BN312" s="206">
        <v>0</v>
      </c>
      <c r="BO312" s="206">
        <v>0</v>
      </c>
      <c r="BP312" s="206">
        <v>0</v>
      </c>
      <c r="BQ312" s="206">
        <v>0</v>
      </c>
      <c r="BR312" s="206">
        <v>0</v>
      </c>
      <c r="BS312" s="206">
        <v>0</v>
      </c>
      <c r="BT312" s="206">
        <v>0</v>
      </c>
      <c r="BU312" s="206">
        <v>0</v>
      </c>
      <c r="BV312" s="206">
        <v>0</v>
      </c>
      <c r="BW312" s="206">
        <v>0</v>
      </c>
      <c r="BX312" s="206">
        <v>0</v>
      </c>
      <c r="BY312" s="206">
        <v>0</v>
      </c>
      <c r="BZ312" s="206">
        <v>0</v>
      </c>
      <c r="CA312" s="206">
        <v>0</v>
      </c>
      <c r="CB312" s="206">
        <v>0</v>
      </c>
      <c r="CC312" s="206">
        <v>0</v>
      </c>
      <c r="CD312" s="206">
        <v>0</v>
      </c>
      <c r="CE312" s="206">
        <v>0</v>
      </c>
      <c r="CF312" s="206">
        <v>0</v>
      </c>
      <c r="CG312" s="206">
        <v>0</v>
      </c>
      <c r="CH312" s="206">
        <v>0</v>
      </c>
      <c r="CI312" s="206">
        <v>0</v>
      </c>
      <c r="CJ312" s="206">
        <v>0</v>
      </c>
      <c r="CK312" s="206">
        <v>0</v>
      </c>
      <c r="CL312" s="206">
        <v>0</v>
      </c>
      <c r="CM312" s="206">
        <v>0</v>
      </c>
      <c r="CN312" s="206">
        <v>0</v>
      </c>
      <c r="CO312" s="206">
        <v>0</v>
      </c>
      <c r="CP312" s="206">
        <v>0</v>
      </c>
      <c r="CQ312" s="206">
        <v>0</v>
      </c>
      <c r="CR312" s="206">
        <v>0</v>
      </c>
      <c r="CS312" s="206">
        <v>0</v>
      </c>
      <c r="CT312" s="206">
        <v>0</v>
      </c>
      <c r="CU312" s="206">
        <v>0</v>
      </c>
      <c r="CV312" s="206">
        <v>0</v>
      </c>
      <c r="CW312" s="206">
        <v>0</v>
      </c>
      <c r="CX312" s="206">
        <v>0</v>
      </c>
      <c r="CY312" s="206">
        <v>0</v>
      </c>
      <c r="CZ312" s="206">
        <v>0</v>
      </c>
      <c r="DA312" s="206">
        <v>0</v>
      </c>
      <c r="DB312" s="206">
        <v>0</v>
      </c>
      <c r="DC312" s="206">
        <v>0</v>
      </c>
      <c r="DD312" s="206">
        <v>0</v>
      </c>
      <c r="DE312" s="206">
        <v>0</v>
      </c>
      <c r="DF312" s="206">
        <v>0</v>
      </c>
      <c r="DG312" s="206">
        <v>0</v>
      </c>
      <c r="DH312" s="206">
        <v>0</v>
      </c>
      <c r="DI312" s="206">
        <v>0</v>
      </c>
      <c r="DJ312" s="206">
        <v>0</v>
      </c>
      <c r="DK312" s="206">
        <v>0</v>
      </c>
      <c r="DL312" s="207">
        <v>0</v>
      </c>
      <c r="DM312" s="343">
        <f t="shared" si="286"/>
        <v>0</v>
      </c>
      <c r="DN312" s="317">
        <f t="shared" si="287"/>
        <v>0</v>
      </c>
      <c r="DO312" s="317"/>
      <c r="DP312" s="317"/>
      <c r="DQ312" s="270"/>
      <c r="DR312" s="209" t="s">
        <v>316</v>
      </c>
      <c r="DS312" s="209"/>
      <c r="DT312" s="267"/>
      <c r="DU312" s="206">
        <f t="shared" si="307"/>
        <v>0</v>
      </c>
      <c r="DV312" s="206">
        <f t="shared" si="308"/>
        <v>0</v>
      </c>
      <c r="DW312" s="206">
        <f t="shared" si="309"/>
        <v>0</v>
      </c>
      <c r="DX312" s="206">
        <f t="shared" si="310"/>
        <v>0</v>
      </c>
      <c r="DY312" s="206">
        <f t="shared" si="311"/>
        <v>0</v>
      </c>
      <c r="DZ312" s="206">
        <f t="shared" si="312"/>
        <v>0</v>
      </c>
      <c r="EA312" s="206">
        <f t="shared" si="313"/>
        <v>0</v>
      </c>
      <c r="EB312" s="206">
        <f t="shared" si="314"/>
        <v>0</v>
      </c>
      <c r="EC312" s="206">
        <f t="shared" si="315"/>
        <v>0</v>
      </c>
      <c r="ED312" s="207">
        <f t="shared" si="316"/>
        <v>0</v>
      </c>
      <c r="EE312" s="303">
        <f t="shared" si="317"/>
        <v>0</v>
      </c>
      <c r="EF312" s="317"/>
      <c r="EG312" s="314"/>
    </row>
    <row r="313" spans="1:137" s="126" customFormat="1" ht="15" hidden="1" customHeight="1" outlineLevel="1" x14ac:dyDescent="0.35">
      <c r="A313" s="37" t="s">
        <v>357</v>
      </c>
      <c r="B313" s="37">
        <v>3</v>
      </c>
      <c r="C313" s="38">
        <v>3.1</v>
      </c>
      <c r="D313" s="39"/>
      <c r="E313" s="270"/>
      <c r="F313" s="209"/>
      <c r="G313" s="209" t="s">
        <v>371</v>
      </c>
      <c r="H313" s="267"/>
      <c r="I313" s="206">
        <v>0</v>
      </c>
      <c r="J313" s="206">
        <v>0</v>
      </c>
      <c r="K313" s="206">
        <v>0</v>
      </c>
      <c r="L313" s="206">
        <v>0</v>
      </c>
      <c r="M313" s="206">
        <v>0</v>
      </c>
      <c r="N313" s="206">
        <v>0</v>
      </c>
      <c r="O313" s="206">
        <v>0</v>
      </c>
      <c r="P313" s="206">
        <v>0</v>
      </c>
      <c r="Q313" s="206">
        <v>0</v>
      </c>
      <c r="R313" s="206">
        <v>0</v>
      </c>
      <c r="S313" s="206">
        <v>0</v>
      </c>
      <c r="T313" s="206">
        <v>0</v>
      </c>
      <c r="U313" s="206">
        <v>0</v>
      </c>
      <c r="V313" s="206">
        <v>0</v>
      </c>
      <c r="W313" s="206">
        <v>0</v>
      </c>
      <c r="X313" s="206">
        <v>0</v>
      </c>
      <c r="Y313" s="206">
        <v>0</v>
      </c>
      <c r="Z313" s="206">
        <v>0</v>
      </c>
      <c r="AA313" s="206">
        <v>0</v>
      </c>
      <c r="AB313" s="206">
        <v>0</v>
      </c>
      <c r="AC313" s="206">
        <v>0</v>
      </c>
      <c r="AD313" s="206">
        <v>0</v>
      </c>
      <c r="AE313" s="206">
        <v>0</v>
      </c>
      <c r="AF313" s="206">
        <v>0</v>
      </c>
      <c r="AG313" s="206">
        <v>0</v>
      </c>
      <c r="AH313" s="206">
        <v>0</v>
      </c>
      <c r="AI313" s="206">
        <v>0</v>
      </c>
      <c r="AJ313" s="206">
        <v>0</v>
      </c>
      <c r="AK313" s="206">
        <v>0</v>
      </c>
      <c r="AL313" s="206">
        <v>0</v>
      </c>
      <c r="AM313" s="206">
        <v>0</v>
      </c>
      <c r="AN313" s="206">
        <v>0</v>
      </c>
      <c r="AO313" s="206">
        <v>0</v>
      </c>
      <c r="AP313" s="206">
        <v>0</v>
      </c>
      <c r="AQ313" s="206">
        <v>0</v>
      </c>
      <c r="AR313" s="206">
        <v>0</v>
      </c>
      <c r="AS313" s="206">
        <v>0</v>
      </c>
      <c r="AT313" s="206">
        <v>0</v>
      </c>
      <c r="AU313" s="206">
        <v>0</v>
      </c>
      <c r="AV313" s="206">
        <v>0</v>
      </c>
      <c r="AW313" s="206">
        <v>0</v>
      </c>
      <c r="AX313" s="206">
        <v>0</v>
      </c>
      <c r="AY313" s="206">
        <v>0</v>
      </c>
      <c r="AZ313" s="206">
        <v>0</v>
      </c>
      <c r="BA313" s="206">
        <v>0</v>
      </c>
      <c r="BB313" s="206">
        <v>0</v>
      </c>
      <c r="BC313" s="206">
        <v>0</v>
      </c>
      <c r="BD313" s="206">
        <v>0</v>
      </c>
      <c r="BE313" s="206">
        <v>0</v>
      </c>
      <c r="BF313" s="206">
        <v>0</v>
      </c>
      <c r="BG313" s="206">
        <v>0</v>
      </c>
      <c r="BH313" s="206">
        <v>0</v>
      </c>
      <c r="BI313" s="206">
        <v>0</v>
      </c>
      <c r="BJ313" s="206">
        <v>0</v>
      </c>
      <c r="BK313" s="206">
        <v>0</v>
      </c>
      <c r="BL313" s="206">
        <v>0</v>
      </c>
      <c r="BM313" s="206">
        <v>0</v>
      </c>
      <c r="BN313" s="206">
        <v>0</v>
      </c>
      <c r="BO313" s="206">
        <v>0</v>
      </c>
      <c r="BP313" s="206">
        <v>0</v>
      </c>
      <c r="BQ313" s="206">
        <v>0</v>
      </c>
      <c r="BR313" s="206">
        <v>0</v>
      </c>
      <c r="BS313" s="206">
        <v>0</v>
      </c>
      <c r="BT313" s="206">
        <v>0</v>
      </c>
      <c r="BU313" s="206">
        <v>0</v>
      </c>
      <c r="BV313" s="206">
        <v>0</v>
      </c>
      <c r="BW313" s="206">
        <v>0</v>
      </c>
      <c r="BX313" s="206">
        <v>0</v>
      </c>
      <c r="BY313" s="206">
        <v>0</v>
      </c>
      <c r="BZ313" s="206">
        <v>0</v>
      </c>
      <c r="CA313" s="206">
        <v>0</v>
      </c>
      <c r="CB313" s="206">
        <v>0</v>
      </c>
      <c r="CC313" s="206">
        <v>0</v>
      </c>
      <c r="CD313" s="206">
        <v>0</v>
      </c>
      <c r="CE313" s="206">
        <v>0</v>
      </c>
      <c r="CF313" s="206">
        <v>0</v>
      </c>
      <c r="CG313" s="206">
        <v>0</v>
      </c>
      <c r="CH313" s="206">
        <v>0</v>
      </c>
      <c r="CI313" s="206">
        <v>0</v>
      </c>
      <c r="CJ313" s="206">
        <v>0</v>
      </c>
      <c r="CK313" s="206">
        <v>0</v>
      </c>
      <c r="CL313" s="206">
        <v>0</v>
      </c>
      <c r="CM313" s="206">
        <v>0</v>
      </c>
      <c r="CN313" s="206">
        <v>0</v>
      </c>
      <c r="CO313" s="206">
        <v>0</v>
      </c>
      <c r="CP313" s="206">
        <v>0</v>
      </c>
      <c r="CQ313" s="206">
        <v>0</v>
      </c>
      <c r="CR313" s="206">
        <v>0</v>
      </c>
      <c r="CS313" s="206">
        <v>0</v>
      </c>
      <c r="CT313" s="206">
        <v>0</v>
      </c>
      <c r="CU313" s="206">
        <v>0</v>
      </c>
      <c r="CV313" s="206">
        <v>0</v>
      </c>
      <c r="CW313" s="206">
        <v>0</v>
      </c>
      <c r="CX313" s="206">
        <v>0</v>
      </c>
      <c r="CY313" s="206">
        <v>0</v>
      </c>
      <c r="CZ313" s="206">
        <v>0</v>
      </c>
      <c r="DA313" s="206">
        <v>0</v>
      </c>
      <c r="DB313" s="206">
        <v>0</v>
      </c>
      <c r="DC313" s="206">
        <v>0</v>
      </c>
      <c r="DD313" s="206">
        <v>0</v>
      </c>
      <c r="DE313" s="206">
        <v>0</v>
      </c>
      <c r="DF313" s="206">
        <v>0</v>
      </c>
      <c r="DG313" s="206">
        <v>0</v>
      </c>
      <c r="DH313" s="206">
        <v>0</v>
      </c>
      <c r="DI313" s="206">
        <v>0</v>
      </c>
      <c r="DJ313" s="206">
        <v>0</v>
      </c>
      <c r="DK313" s="206">
        <v>0</v>
      </c>
      <c r="DL313" s="207">
        <v>0</v>
      </c>
      <c r="DM313" s="343">
        <f t="shared" si="286"/>
        <v>0</v>
      </c>
      <c r="DN313" s="317">
        <f t="shared" si="287"/>
        <v>0</v>
      </c>
      <c r="DO313" s="317"/>
      <c r="DP313" s="317"/>
      <c r="DQ313" s="270"/>
      <c r="DR313" s="209"/>
      <c r="DS313" s="209" t="s">
        <v>371</v>
      </c>
      <c r="DT313" s="267"/>
      <c r="DU313" s="206">
        <f t="shared" si="307"/>
        <v>0</v>
      </c>
      <c r="DV313" s="206">
        <f t="shared" si="308"/>
        <v>0</v>
      </c>
      <c r="DW313" s="206">
        <f t="shared" si="309"/>
        <v>0</v>
      </c>
      <c r="DX313" s="206">
        <f t="shared" si="310"/>
        <v>0</v>
      </c>
      <c r="DY313" s="206">
        <f t="shared" si="311"/>
        <v>0</v>
      </c>
      <c r="DZ313" s="206">
        <f t="shared" si="312"/>
        <v>0</v>
      </c>
      <c r="EA313" s="206">
        <f t="shared" si="313"/>
        <v>0</v>
      </c>
      <c r="EB313" s="206">
        <f t="shared" si="314"/>
        <v>0</v>
      </c>
      <c r="EC313" s="206">
        <f t="shared" si="315"/>
        <v>0</v>
      </c>
      <c r="ED313" s="207">
        <f t="shared" si="316"/>
        <v>0</v>
      </c>
      <c r="EE313" s="303">
        <f t="shared" si="317"/>
        <v>0</v>
      </c>
      <c r="EF313" s="317"/>
      <c r="EG313" s="314"/>
    </row>
    <row r="314" spans="1:137" s="126" customFormat="1" ht="15" hidden="1" customHeight="1" outlineLevel="1" x14ac:dyDescent="0.35">
      <c r="A314" s="37" t="s">
        <v>357</v>
      </c>
      <c r="B314" s="37">
        <v>3</v>
      </c>
      <c r="C314" s="38">
        <v>3.2</v>
      </c>
      <c r="D314" s="39"/>
      <c r="E314" s="270"/>
      <c r="F314" s="209"/>
      <c r="G314" s="205" t="s">
        <v>276</v>
      </c>
      <c r="H314" s="267"/>
      <c r="I314" s="206">
        <v>0</v>
      </c>
      <c r="J314" s="206">
        <v>0</v>
      </c>
      <c r="K314" s="206">
        <v>0</v>
      </c>
      <c r="L314" s="206">
        <v>0</v>
      </c>
      <c r="M314" s="206">
        <v>0</v>
      </c>
      <c r="N314" s="206">
        <v>0</v>
      </c>
      <c r="O314" s="206">
        <v>0</v>
      </c>
      <c r="P314" s="206">
        <v>0</v>
      </c>
      <c r="Q314" s="206">
        <v>0</v>
      </c>
      <c r="R314" s="206">
        <v>0</v>
      </c>
      <c r="S314" s="206">
        <v>0</v>
      </c>
      <c r="T314" s="206">
        <v>0</v>
      </c>
      <c r="U314" s="206">
        <v>0</v>
      </c>
      <c r="V314" s="206">
        <v>0</v>
      </c>
      <c r="W314" s="206">
        <v>0</v>
      </c>
      <c r="X314" s="206">
        <v>0</v>
      </c>
      <c r="Y314" s="206">
        <v>0</v>
      </c>
      <c r="Z314" s="206">
        <v>0</v>
      </c>
      <c r="AA314" s="206">
        <v>0</v>
      </c>
      <c r="AB314" s="206">
        <v>0</v>
      </c>
      <c r="AC314" s="206">
        <v>0</v>
      </c>
      <c r="AD314" s="206">
        <v>0</v>
      </c>
      <c r="AE314" s="206">
        <v>0</v>
      </c>
      <c r="AF314" s="206">
        <v>0</v>
      </c>
      <c r="AG314" s="206">
        <v>0</v>
      </c>
      <c r="AH314" s="206">
        <v>0</v>
      </c>
      <c r="AI314" s="206">
        <v>0</v>
      </c>
      <c r="AJ314" s="206">
        <v>0</v>
      </c>
      <c r="AK314" s="206">
        <v>0</v>
      </c>
      <c r="AL314" s="206">
        <v>0</v>
      </c>
      <c r="AM314" s="206">
        <v>0</v>
      </c>
      <c r="AN314" s="206">
        <v>0</v>
      </c>
      <c r="AO314" s="206">
        <v>0</v>
      </c>
      <c r="AP314" s="206">
        <v>0</v>
      </c>
      <c r="AQ314" s="206">
        <v>0</v>
      </c>
      <c r="AR314" s="206">
        <v>0</v>
      </c>
      <c r="AS314" s="206">
        <v>0</v>
      </c>
      <c r="AT314" s="206">
        <v>0</v>
      </c>
      <c r="AU314" s="206">
        <v>0</v>
      </c>
      <c r="AV314" s="206">
        <v>0</v>
      </c>
      <c r="AW314" s="206">
        <v>0</v>
      </c>
      <c r="AX314" s="206">
        <v>0</v>
      </c>
      <c r="AY314" s="206">
        <v>0</v>
      </c>
      <c r="AZ314" s="206">
        <v>0</v>
      </c>
      <c r="BA314" s="206">
        <v>0</v>
      </c>
      <c r="BB314" s="206">
        <v>0</v>
      </c>
      <c r="BC314" s="206">
        <v>0</v>
      </c>
      <c r="BD314" s="206">
        <v>0</v>
      </c>
      <c r="BE314" s="206">
        <v>0</v>
      </c>
      <c r="BF314" s="206">
        <v>0</v>
      </c>
      <c r="BG314" s="206">
        <v>0</v>
      </c>
      <c r="BH314" s="206">
        <v>0</v>
      </c>
      <c r="BI314" s="206">
        <v>0</v>
      </c>
      <c r="BJ314" s="206">
        <v>0</v>
      </c>
      <c r="BK314" s="206">
        <v>0</v>
      </c>
      <c r="BL314" s="206">
        <v>0</v>
      </c>
      <c r="BM314" s="206">
        <v>0</v>
      </c>
      <c r="BN314" s="206">
        <v>0</v>
      </c>
      <c r="BO314" s="206">
        <v>0</v>
      </c>
      <c r="BP314" s="206">
        <v>0</v>
      </c>
      <c r="BQ314" s="206">
        <v>0</v>
      </c>
      <c r="BR314" s="206">
        <v>0</v>
      </c>
      <c r="BS314" s="206">
        <v>0</v>
      </c>
      <c r="BT314" s="206">
        <v>0</v>
      </c>
      <c r="BU314" s="206">
        <v>0</v>
      </c>
      <c r="BV314" s="206">
        <v>0</v>
      </c>
      <c r="BW314" s="206">
        <v>0</v>
      </c>
      <c r="BX314" s="206">
        <v>0</v>
      </c>
      <c r="BY314" s="206">
        <v>0</v>
      </c>
      <c r="BZ314" s="206">
        <v>0</v>
      </c>
      <c r="CA314" s="206">
        <v>0</v>
      </c>
      <c r="CB314" s="206">
        <v>0</v>
      </c>
      <c r="CC314" s="206">
        <v>0</v>
      </c>
      <c r="CD314" s="206">
        <v>0</v>
      </c>
      <c r="CE314" s="206">
        <v>0</v>
      </c>
      <c r="CF314" s="206">
        <v>0</v>
      </c>
      <c r="CG314" s="206">
        <v>0</v>
      </c>
      <c r="CH314" s="206">
        <v>0</v>
      </c>
      <c r="CI314" s="206">
        <v>0</v>
      </c>
      <c r="CJ314" s="206">
        <v>0</v>
      </c>
      <c r="CK314" s="206">
        <v>0</v>
      </c>
      <c r="CL314" s="206">
        <v>0</v>
      </c>
      <c r="CM314" s="206">
        <v>0</v>
      </c>
      <c r="CN314" s="206">
        <v>0</v>
      </c>
      <c r="CO314" s="206">
        <v>0</v>
      </c>
      <c r="CP314" s="206">
        <v>0</v>
      </c>
      <c r="CQ314" s="206">
        <v>0</v>
      </c>
      <c r="CR314" s="206">
        <v>0</v>
      </c>
      <c r="CS314" s="206">
        <v>0</v>
      </c>
      <c r="CT314" s="206">
        <v>0</v>
      </c>
      <c r="CU314" s="206">
        <v>0</v>
      </c>
      <c r="CV314" s="206">
        <v>0</v>
      </c>
      <c r="CW314" s="206">
        <v>0</v>
      </c>
      <c r="CX314" s="206">
        <v>0</v>
      </c>
      <c r="CY314" s="206">
        <v>0</v>
      </c>
      <c r="CZ314" s="206">
        <v>0</v>
      </c>
      <c r="DA314" s="206">
        <v>0</v>
      </c>
      <c r="DB314" s="206">
        <v>0</v>
      </c>
      <c r="DC314" s="206">
        <v>0</v>
      </c>
      <c r="DD314" s="206">
        <v>0</v>
      </c>
      <c r="DE314" s="206">
        <v>0</v>
      </c>
      <c r="DF314" s="206">
        <v>0</v>
      </c>
      <c r="DG314" s="206">
        <v>0</v>
      </c>
      <c r="DH314" s="206">
        <v>0</v>
      </c>
      <c r="DI314" s="206">
        <v>0</v>
      </c>
      <c r="DJ314" s="206">
        <v>0</v>
      </c>
      <c r="DK314" s="206">
        <v>0</v>
      </c>
      <c r="DL314" s="207">
        <v>0</v>
      </c>
      <c r="DM314" s="343">
        <f t="shared" si="286"/>
        <v>0</v>
      </c>
      <c r="DN314" s="317">
        <f t="shared" si="287"/>
        <v>0</v>
      </c>
      <c r="DO314" s="317"/>
      <c r="DP314" s="317"/>
      <c r="DQ314" s="270"/>
      <c r="DR314" s="209"/>
      <c r="DS314" s="205" t="s">
        <v>276</v>
      </c>
      <c r="DT314" s="267"/>
      <c r="DU314" s="206">
        <f t="shared" si="307"/>
        <v>0</v>
      </c>
      <c r="DV314" s="206">
        <f t="shared" si="308"/>
        <v>0</v>
      </c>
      <c r="DW314" s="206">
        <f t="shared" si="309"/>
        <v>0</v>
      </c>
      <c r="DX314" s="206">
        <f t="shared" si="310"/>
        <v>0</v>
      </c>
      <c r="DY314" s="206">
        <f t="shared" si="311"/>
        <v>0</v>
      </c>
      <c r="DZ314" s="206">
        <f t="shared" si="312"/>
        <v>0</v>
      </c>
      <c r="EA314" s="206">
        <f t="shared" si="313"/>
        <v>0</v>
      </c>
      <c r="EB314" s="206">
        <f t="shared" si="314"/>
        <v>0</v>
      </c>
      <c r="EC314" s="206">
        <f t="shared" si="315"/>
        <v>0</v>
      </c>
      <c r="ED314" s="207">
        <f t="shared" si="316"/>
        <v>0</v>
      </c>
      <c r="EE314" s="303">
        <f t="shared" si="317"/>
        <v>0</v>
      </c>
      <c r="EF314" s="317"/>
      <c r="EG314" s="314"/>
    </row>
    <row r="315" spans="1:137" s="126" customFormat="1" ht="15" hidden="1" customHeight="1" outlineLevel="1" x14ac:dyDescent="0.35">
      <c r="A315" s="37" t="s">
        <v>357</v>
      </c>
      <c r="B315" s="37">
        <v>3</v>
      </c>
      <c r="C315" s="38">
        <v>3.3</v>
      </c>
      <c r="D315" s="39"/>
      <c r="E315" s="270"/>
      <c r="F315" s="209"/>
      <c r="G315" s="209" t="s">
        <v>372</v>
      </c>
      <c r="H315" s="267"/>
      <c r="I315" s="278">
        <v>0</v>
      </c>
      <c r="J315" s="268">
        <v>0</v>
      </c>
      <c r="K315" s="268">
        <v>0</v>
      </c>
      <c r="L315" s="206">
        <v>0</v>
      </c>
      <c r="M315" s="206">
        <v>0</v>
      </c>
      <c r="N315" s="206">
        <v>0</v>
      </c>
      <c r="O315" s="206">
        <v>0</v>
      </c>
      <c r="P315" s="206">
        <v>0</v>
      </c>
      <c r="Q315" s="206">
        <v>0</v>
      </c>
      <c r="R315" s="206">
        <v>0</v>
      </c>
      <c r="S315" s="206">
        <v>0</v>
      </c>
      <c r="T315" s="206">
        <v>0</v>
      </c>
      <c r="U315" s="206">
        <v>0</v>
      </c>
      <c r="V315" s="206">
        <v>0</v>
      </c>
      <c r="W315" s="206">
        <v>0</v>
      </c>
      <c r="X315" s="206">
        <v>0</v>
      </c>
      <c r="Y315" s="206">
        <v>0</v>
      </c>
      <c r="Z315" s="206">
        <v>0</v>
      </c>
      <c r="AA315" s="206">
        <v>0</v>
      </c>
      <c r="AB315" s="206">
        <v>0</v>
      </c>
      <c r="AC315" s="206">
        <v>0</v>
      </c>
      <c r="AD315" s="206">
        <v>0</v>
      </c>
      <c r="AE315" s="206">
        <v>0</v>
      </c>
      <c r="AF315" s="206">
        <v>0</v>
      </c>
      <c r="AG315" s="206">
        <v>0</v>
      </c>
      <c r="AH315" s="206">
        <v>0</v>
      </c>
      <c r="AI315" s="206">
        <v>0</v>
      </c>
      <c r="AJ315" s="206">
        <v>0</v>
      </c>
      <c r="AK315" s="206">
        <v>0</v>
      </c>
      <c r="AL315" s="206">
        <v>0</v>
      </c>
      <c r="AM315" s="206">
        <v>0</v>
      </c>
      <c r="AN315" s="206">
        <v>0</v>
      </c>
      <c r="AO315" s="206">
        <v>0</v>
      </c>
      <c r="AP315" s="206">
        <v>0</v>
      </c>
      <c r="AQ315" s="206">
        <v>0</v>
      </c>
      <c r="AR315" s="206">
        <v>0</v>
      </c>
      <c r="AS315" s="206">
        <v>0</v>
      </c>
      <c r="AT315" s="206">
        <v>0</v>
      </c>
      <c r="AU315" s="206">
        <v>0</v>
      </c>
      <c r="AV315" s="206">
        <v>0</v>
      </c>
      <c r="AW315" s="206">
        <v>0</v>
      </c>
      <c r="AX315" s="206">
        <v>0</v>
      </c>
      <c r="AY315" s="206">
        <v>0</v>
      </c>
      <c r="AZ315" s="206">
        <v>0</v>
      </c>
      <c r="BA315" s="206">
        <v>0</v>
      </c>
      <c r="BB315" s="206">
        <v>0</v>
      </c>
      <c r="BC315" s="206">
        <v>0</v>
      </c>
      <c r="BD315" s="206">
        <v>0</v>
      </c>
      <c r="BE315" s="206">
        <v>0</v>
      </c>
      <c r="BF315" s="206">
        <v>0</v>
      </c>
      <c r="BG315" s="206">
        <v>0</v>
      </c>
      <c r="BH315" s="206">
        <v>0</v>
      </c>
      <c r="BI315" s="206">
        <v>0</v>
      </c>
      <c r="BJ315" s="206">
        <v>0</v>
      </c>
      <c r="BK315" s="206">
        <v>0</v>
      </c>
      <c r="BL315" s="206">
        <v>0</v>
      </c>
      <c r="BM315" s="206">
        <v>0</v>
      </c>
      <c r="BN315" s="206">
        <v>0</v>
      </c>
      <c r="BO315" s="206">
        <v>0</v>
      </c>
      <c r="BP315" s="206">
        <v>0</v>
      </c>
      <c r="BQ315" s="206">
        <v>0</v>
      </c>
      <c r="BR315" s="206">
        <v>0</v>
      </c>
      <c r="BS315" s="206">
        <v>0</v>
      </c>
      <c r="BT315" s="206">
        <v>0</v>
      </c>
      <c r="BU315" s="206">
        <v>0</v>
      </c>
      <c r="BV315" s="206">
        <v>0</v>
      </c>
      <c r="BW315" s="206">
        <v>0</v>
      </c>
      <c r="BX315" s="206">
        <v>0</v>
      </c>
      <c r="BY315" s="206">
        <v>0</v>
      </c>
      <c r="BZ315" s="206">
        <v>0</v>
      </c>
      <c r="CA315" s="206">
        <v>0</v>
      </c>
      <c r="CB315" s="206">
        <v>0</v>
      </c>
      <c r="CC315" s="206">
        <v>0</v>
      </c>
      <c r="CD315" s="206">
        <v>0</v>
      </c>
      <c r="CE315" s="206">
        <v>0</v>
      </c>
      <c r="CF315" s="206">
        <v>0</v>
      </c>
      <c r="CG315" s="206">
        <v>0</v>
      </c>
      <c r="CH315" s="206">
        <v>0</v>
      </c>
      <c r="CI315" s="206">
        <v>0</v>
      </c>
      <c r="CJ315" s="206">
        <v>0</v>
      </c>
      <c r="CK315" s="206">
        <v>0</v>
      </c>
      <c r="CL315" s="206">
        <v>0</v>
      </c>
      <c r="CM315" s="206">
        <v>0</v>
      </c>
      <c r="CN315" s="206">
        <v>0</v>
      </c>
      <c r="CO315" s="206">
        <v>0</v>
      </c>
      <c r="CP315" s="206">
        <v>0</v>
      </c>
      <c r="CQ315" s="206">
        <v>0</v>
      </c>
      <c r="CR315" s="206">
        <v>0</v>
      </c>
      <c r="CS315" s="206">
        <v>0</v>
      </c>
      <c r="CT315" s="206">
        <v>0</v>
      </c>
      <c r="CU315" s="206">
        <v>0</v>
      </c>
      <c r="CV315" s="206">
        <v>0</v>
      </c>
      <c r="CW315" s="206">
        <v>0</v>
      </c>
      <c r="CX315" s="206">
        <v>0</v>
      </c>
      <c r="CY315" s="206">
        <v>0</v>
      </c>
      <c r="CZ315" s="206">
        <v>0</v>
      </c>
      <c r="DA315" s="206">
        <v>0</v>
      </c>
      <c r="DB315" s="206">
        <v>0</v>
      </c>
      <c r="DC315" s="206">
        <v>0</v>
      </c>
      <c r="DD315" s="206">
        <v>0</v>
      </c>
      <c r="DE315" s="206">
        <v>0</v>
      </c>
      <c r="DF315" s="206">
        <v>0</v>
      </c>
      <c r="DG315" s="206">
        <v>0</v>
      </c>
      <c r="DH315" s="206">
        <v>0</v>
      </c>
      <c r="DI315" s="206">
        <v>0</v>
      </c>
      <c r="DJ315" s="206">
        <v>0</v>
      </c>
      <c r="DK315" s="206">
        <v>0</v>
      </c>
      <c r="DL315" s="207">
        <v>0</v>
      </c>
      <c r="DM315" s="343">
        <f t="shared" si="286"/>
        <v>0</v>
      </c>
      <c r="DN315" s="317">
        <f t="shared" si="287"/>
        <v>0</v>
      </c>
      <c r="DO315" s="317"/>
      <c r="DP315" s="317"/>
      <c r="DQ315" s="270"/>
      <c r="DR315" s="209"/>
      <c r="DS315" s="209" t="s">
        <v>372</v>
      </c>
      <c r="DT315" s="267"/>
      <c r="DU315" s="206">
        <f t="shared" si="307"/>
        <v>0</v>
      </c>
      <c r="DV315" s="206">
        <f t="shared" si="308"/>
        <v>0</v>
      </c>
      <c r="DW315" s="206">
        <f t="shared" si="309"/>
        <v>0</v>
      </c>
      <c r="DX315" s="206">
        <f t="shared" si="310"/>
        <v>0</v>
      </c>
      <c r="DY315" s="206">
        <f t="shared" si="311"/>
        <v>0</v>
      </c>
      <c r="DZ315" s="206">
        <f t="shared" si="312"/>
        <v>0</v>
      </c>
      <c r="EA315" s="206">
        <f t="shared" si="313"/>
        <v>0</v>
      </c>
      <c r="EB315" s="206">
        <f t="shared" si="314"/>
        <v>0</v>
      </c>
      <c r="EC315" s="206">
        <f t="shared" si="315"/>
        <v>0</v>
      </c>
      <c r="ED315" s="207">
        <f t="shared" si="316"/>
        <v>0</v>
      </c>
      <c r="EE315" s="303">
        <f t="shared" si="317"/>
        <v>0</v>
      </c>
      <c r="EF315" s="317"/>
      <c r="EG315" s="314"/>
    </row>
    <row r="316" spans="1:137" s="126" customFormat="1" ht="15" hidden="1" customHeight="1" outlineLevel="1" x14ac:dyDescent="0.35">
      <c r="A316" s="37" t="s">
        <v>357</v>
      </c>
      <c r="B316" s="37">
        <v>3</v>
      </c>
      <c r="C316" s="38">
        <v>3.3</v>
      </c>
      <c r="D316" s="39" t="s">
        <v>190</v>
      </c>
      <c r="E316" s="270"/>
      <c r="F316" s="209"/>
      <c r="G316" s="205"/>
      <c r="H316" s="209" t="s">
        <v>374</v>
      </c>
      <c r="I316" s="278">
        <v>0</v>
      </c>
      <c r="J316" s="268">
        <v>0</v>
      </c>
      <c r="K316" s="268">
        <v>0</v>
      </c>
      <c r="L316" s="206">
        <v>0</v>
      </c>
      <c r="M316" s="206">
        <v>0</v>
      </c>
      <c r="N316" s="206">
        <v>0</v>
      </c>
      <c r="O316" s="206">
        <v>0</v>
      </c>
      <c r="P316" s="206">
        <v>0</v>
      </c>
      <c r="Q316" s="206">
        <v>0</v>
      </c>
      <c r="R316" s="206">
        <v>0</v>
      </c>
      <c r="S316" s="206">
        <v>0</v>
      </c>
      <c r="T316" s="206">
        <v>0</v>
      </c>
      <c r="U316" s="206">
        <v>0</v>
      </c>
      <c r="V316" s="206">
        <v>0</v>
      </c>
      <c r="W316" s="206">
        <v>0</v>
      </c>
      <c r="X316" s="206">
        <v>0</v>
      </c>
      <c r="Y316" s="206">
        <v>0</v>
      </c>
      <c r="Z316" s="206">
        <v>0</v>
      </c>
      <c r="AA316" s="206">
        <v>0</v>
      </c>
      <c r="AB316" s="206">
        <v>0</v>
      </c>
      <c r="AC316" s="206">
        <v>0</v>
      </c>
      <c r="AD316" s="206">
        <v>0</v>
      </c>
      <c r="AE316" s="206">
        <v>0</v>
      </c>
      <c r="AF316" s="206">
        <v>0</v>
      </c>
      <c r="AG316" s="206">
        <v>0</v>
      </c>
      <c r="AH316" s="206">
        <v>0</v>
      </c>
      <c r="AI316" s="206">
        <v>0</v>
      </c>
      <c r="AJ316" s="206">
        <v>0</v>
      </c>
      <c r="AK316" s="206">
        <v>0</v>
      </c>
      <c r="AL316" s="206">
        <v>0</v>
      </c>
      <c r="AM316" s="206">
        <v>0</v>
      </c>
      <c r="AN316" s="206">
        <v>0</v>
      </c>
      <c r="AO316" s="206">
        <v>0</v>
      </c>
      <c r="AP316" s="206">
        <v>0</v>
      </c>
      <c r="AQ316" s="206">
        <v>0</v>
      </c>
      <c r="AR316" s="206">
        <v>0</v>
      </c>
      <c r="AS316" s="206">
        <v>0</v>
      </c>
      <c r="AT316" s="206">
        <v>0</v>
      </c>
      <c r="AU316" s="206">
        <v>0</v>
      </c>
      <c r="AV316" s="206">
        <v>0</v>
      </c>
      <c r="AW316" s="206">
        <v>0</v>
      </c>
      <c r="AX316" s="206">
        <v>0</v>
      </c>
      <c r="AY316" s="206">
        <v>0</v>
      </c>
      <c r="AZ316" s="206">
        <v>0</v>
      </c>
      <c r="BA316" s="206">
        <v>0</v>
      </c>
      <c r="BB316" s="206">
        <v>0</v>
      </c>
      <c r="BC316" s="206">
        <v>0</v>
      </c>
      <c r="BD316" s="206">
        <v>0</v>
      </c>
      <c r="BE316" s="206">
        <v>0</v>
      </c>
      <c r="BF316" s="206">
        <v>0</v>
      </c>
      <c r="BG316" s="206">
        <v>0</v>
      </c>
      <c r="BH316" s="206">
        <v>0</v>
      </c>
      <c r="BI316" s="206">
        <v>0</v>
      </c>
      <c r="BJ316" s="206">
        <v>0</v>
      </c>
      <c r="BK316" s="206">
        <v>0</v>
      </c>
      <c r="BL316" s="206">
        <v>0</v>
      </c>
      <c r="BM316" s="206">
        <v>0</v>
      </c>
      <c r="BN316" s="206">
        <v>0</v>
      </c>
      <c r="BO316" s="206">
        <v>0</v>
      </c>
      <c r="BP316" s="206">
        <v>0</v>
      </c>
      <c r="BQ316" s="206">
        <v>0</v>
      </c>
      <c r="BR316" s="206">
        <v>0</v>
      </c>
      <c r="BS316" s="206">
        <v>0</v>
      </c>
      <c r="BT316" s="206">
        <v>0</v>
      </c>
      <c r="BU316" s="206">
        <v>0</v>
      </c>
      <c r="BV316" s="206">
        <v>0</v>
      </c>
      <c r="BW316" s="206">
        <v>0</v>
      </c>
      <c r="BX316" s="206">
        <v>0</v>
      </c>
      <c r="BY316" s="206">
        <v>0</v>
      </c>
      <c r="BZ316" s="206">
        <v>0</v>
      </c>
      <c r="CA316" s="206">
        <v>0</v>
      </c>
      <c r="CB316" s="206">
        <v>0</v>
      </c>
      <c r="CC316" s="206">
        <v>0</v>
      </c>
      <c r="CD316" s="206">
        <v>0</v>
      </c>
      <c r="CE316" s="206">
        <v>0</v>
      </c>
      <c r="CF316" s="206">
        <v>0</v>
      </c>
      <c r="CG316" s="206">
        <v>0</v>
      </c>
      <c r="CH316" s="206">
        <v>0</v>
      </c>
      <c r="CI316" s="206">
        <v>0</v>
      </c>
      <c r="CJ316" s="206">
        <v>0</v>
      </c>
      <c r="CK316" s="206">
        <v>0</v>
      </c>
      <c r="CL316" s="206">
        <v>0</v>
      </c>
      <c r="CM316" s="206">
        <v>0</v>
      </c>
      <c r="CN316" s="206">
        <v>0</v>
      </c>
      <c r="CO316" s="206">
        <v>0</v>
      </c>
      <c r="CP316" s="206">
        <v>0</v>
      </c>
      <c r="CQ316" s="206">
        <v>0</v>
      </c>
      <c r="CR316" s="206">
        <v>0</v>
      </c>
      <c r="CS316" s="206">
        <v>0</v>
      </c>
      <c r="CT316" s="206">
        <v>0</v>
      </c>
      <c r="CU316" s="206">
        <v>0</v>
      </c>
      <c r="CV316" s="206">
        <v>0</v>
      </c>
      <c r="CW316" s="206">
        <v>0</v>
      </c>
      <c r="CX316" s="206">
        <v>0</v>
      </c>
      <c r="CY316" s="206">
        <v>0</v>
      </c>
      <c r="CZ316" s="206">
        <v>0</v>
      </c>
      <c r="DA316" s="206">
        <v>0</v>
      </c>
      <c r="DB316" s="206">
        <v>0</v>
      </c>
      <c r="DC316" s="206">
        <v>0</v>
      </c>
      <c r="DD316" s="206">
        <v>0</v>
      </c>
      <c r="DE316" s="206">
        <v>0</v>
      </c>
      <c r="DF316" s="206">
        <v>0</v>
      </c>
      <c r="DG316" s="206">
        <v>0</v>
      </c>
      <c r="DH316" s="206">
        <v>0</v>
      </c>
      <c r="DI316" s="206">
        <v>0</v>
      </c>
      <c r="DJ316" s="206">
        <v>0</v>
      </c>
      <c r="DK316" s="206">
        <v>0</v>
      </c>
      <c r="DL316" s="207">
        <v>0</v>
      </c>
      <c r="DM316" s="343">
        <f t="shared" si="286"/>
        <v>0</v>
      </c>
      <c r="DN316" s="317">
        <f t="shared" si="287"/>
        <v>0</v>
      </c>
      <c r="DO316" s="317"/>
      <c r="DP316" s="317"/>
      <c r="DQ316" s="270"/>
      <c r="DR316" s="209"/>
      <c r="DS316" s="205"/>
      <c r="DT316" s="209" t="s">
        <v>374</v>
      </c>
      <c r="DU316" s="206">
        <f t="shared" si="307"/>
        <v>0</v>
      </c>
      <c r="DV316" s="206">
        <f t="shared" si="308"/>
        <v>0</v>
      </c>
      <c r="DW316" s="206">
        <f t="shared" si="309"/>
        <v>0</v>
      </c>
      <c r="DX316" s="206">
        <f t="shared" si="310"/>
        <v>0</v>
      </c>
      <c r="DY316" s="206">
        <f t="shared" si="311"/>
        <v>0</v>
      </c>
      <c r="DZ316" s="206">
        <f t="shared" si="312"/>
        <v>0</v>
      </c>
      <c r="EA316" s="206">
        <f t="shared" si="313"/>
        <v>0</v>
      </c>
      <c r="EB316" s="206">
        <f t="shared" si="314"/>
        <v>0</v>
      </c>
      <c r="EC316" s="206">
        <f t="shared" si="315"/>
        <v>0</v>
      </c>
      <c r="ED316" s="207">
        <f t="shared" si="316"/>
        <v>0</v>
      </c>
      <c r="EE316" s="303">
        <f t="shared" si="317"/>
        <v>0</v>
      </c>
      <c r="EF316" s="317"/>
      <c r="EG316" s="314"/>
    </row>
    <row r="317" spans="1:137" s="126" customFormat="1" ht="15" hidden="1" customHeight="1" outlineLevel="1" x14ac:dyDescent="0.35">
      <c r="A317" s="37" t="s">
        <v>357</v>
      </c>
      <c r="B317" s="37">
        <v>3</v>
      </c>
      <c r="C317" s="38">
        <v>3.3</v>
      </c>
      <c r="D317" s="39" t="s">
        <v>192</v>
      </c>
      <c r="E317" s="270"/>
      <c r="F317" s="209"/>
      <c r="G317" s="205"/>
      <c r="H317" s="209" t="s">
        <v>376</v>
      </c>
      <c r="I317" s="278">
        <v>0</v>
      </c>
      <c r="J317" s="268">
        <v>0</v>
      </c>
      <c r="K317" s="268">
        <v>0</v>
      </c>
      <c r="L317" s="206">
        <v>0</v>
      </c>
      <c r="M317" s="206">
        <v>0</v>
      </c>
      <c r="N317" s="206">
        <v>0</v>
      </c>
      <c r="O317" s="206">
        <v>0</v>
      </c>
      <c r="P317" s="206">
        <v>0</v>
      </c>
      <c r="Q317" s="206">
        <v>0</v>
      </c>
      <c r="R317" s="206">
        <v>0</v>
      </c>
      <c r="S317" s="206">
        <v>0</v>
      </c>
      <c r="T317" s="206">
        <v>0</v>
      </c>
      <c r="U317" s="206">
        <v>0</v>
      </c>
      <c r="V317" s="206">
        <v>0</v>
      </c>
      <c r="W317" s="206">
        <v>0</v>
      </c>
      <c r="X317" s="206">
        <v>0</v>
      </c>
      <c r="Y317" s="206">
        <v>0</v>
      </c>
      <c r="Z317" s="206">
        <v>0</v>
      </c>
      <c r="AA317" s="206">
        <v>0</v>
      </c>
      <c r="AB317" s="206">
        <v>0</v>
      </c>
      <c r="AC317" s="206">
        <v>0</v>
      </c>
      <c r="AD317" s="206">
        <v>0</v>
      </c>
      <c r="AE317" s="206">
        <v>0</v>
      </c>
      <c r="AF317" s="206">
        <v>0</v>
      </c>
      <c r="AG317" s="206">
        <v>0</v>
      </c>
      <c r="AH317" s="206">
        <v>0</v>
      </c>
      <c r="AI317" s="206">
        <v>0</v>
      </c>
      <c r="AJ317" s="206">
        <v>0</v>
      </c>
      <c r="AK317" s="206">
        <v>0</v>
      </c>
      <c r="AL317" s="206">
        <v>0</v>
      </c>
      <c r="AM317" s="206">
        <v>0</v>
      </c>
      <c r="AN317" s="206">
        <v>0</v>
      </c>
      <c r="AO317" s="206">
        <v>0</v>
      </c>
      <c r="AP317" s="206">
        <v>0</v>
      </c>
      <c r="AQ317" s="206">
        <v>0</v>
      </c>
      <c r="AR317" s="206">
        <v>0</v>
      </c>
      <c r="AS317" s="206">
        <v>0</v>
      </c>
      <c r="AT317" s="206">
        <v>0</v>
      </c>
      <c r="AU317" s="206">
        <v>0</v>
      </c>
      <c r="AV317" s="206">
        <v>0</v>
      </c>
      <c r="AW317" s="206">
        <v>0</v>
      </c>
      <c r="AX317" s="206">
        <v>0</v>
      </c>
      <c r="AY317" s="206">
        <v>0</v>
      </c>
      <c r="AZ317" s="206">
        <v>0</v>
      </c>
      <c r="BA317" s="206">
        <v>0</v>
      </c>
      <c r="BB317" s="206">
        <v>0</v>
      </c>
      <c r="BC317" s="206">
        <v>0</v>
      </c>
      <c r="BD317" s="206">
        <v>0</v>
      </c>
      <c r="BE317" s="206">
        <v>0</v>
      </c>
      <c r="BF317" s="206">
        <v>0</v>
      </c>
      <c r="BG317" s="206">
        <v>0</v>
      </c>
      <c r="BH317" s="206">
        <v>0</v>
      </c>
      <c r="BI317" s="206">
        <v>0</v>
      </c>
      <c r="BJ317" s="206">
        <v>0</v>
      </c>
      <c r="BK317" s="206">
        <v>0</v>
      </c>
      <c r="BL317" s="206">
        <v>0</v>
      </c>
      <c r="BM317" s="206">
        <v>0</v>
      </c>
      <c r="BN317" s="206">
        <v>0</v>
      </c>
      <c r="BO317" s="206">
        <v>0</v>
      </c>
      <c r="BP317" s="206">
        <v>0</v>
      </c>
      <c r="BQ317" s="206">
        <v>0</v>
      </c>
      <c r="BR317" s="206">
        <v>0</v>
      </c>
      <c r="BS317" s="206">
        <v>0</v>
      </c>
      <c r="BT317" s="206">
        <v>0</v>
      </c>
      <c r="BU317" s="206">
        <v>0</v>
      </c>
      <c r="BV317" s="206">
        <v>0</v>
      </c>
      <c r="BW317" s="206">
        <v>0</v>
      </c>
      <c r="BX317" s="206">
        <v>0</v>
      </c>
      <c r="BY317" s="206">
        <v>0</v>
      </c>
      <c r="BZ317" s="206">
        <v>0</v>
      </c>
      <c r="CA317" s="206">
        <v>0</v>
      </c>
      <c r="CB317" s="206">
        <v>0</v>
      </c>
      <c r="CC317" s="206">
        <v>0</v>
      </c>
      <c r="CD317" s="206">
        <v>0</v>
      </c>
      <c r="CE317" s="206">
        <v>0</v>
      </c>
      <c r="CF317" s="206">
        <v>0</v>
      </c>
      <c r="CG317" s="206">
        <v>0</v>
      </c>
      <c r="CH317" s="206">
        <v>0</v>
      </c>
      <c r="CI317" s="206">
        <v>0</v>
      </c>
      <c r="CJ317" s="206">
        <v>0</v>
      </c>
      <c r="CK317" s="206">
        <v>0</v>
      </c>
      <c r="CL317" s="206">
        <v>0</v>
      </c>
      <c r="CM317" s="206">
        <v>0</v>
      </c>
      <c r="CN317" s="206">
        <v>0</v>
      </c>
      <c r="CO317" s="206">
        <v>0</v>
      </c>
      <c r="CP317" s="206">
        <v>0</v>
      </c>
      <c r="CQ317" s="206">
        <v>0</v>
      </c>
      <c r="CR317" s="206">
        <v>0</v>
      </c>
      <c r="CS317" s="206">
        <v>0</v>
      </c>
      <c r="CT317" s="206">
        <v>0</v>
      </c>
      <c r="CU317" s="206">
        <v>0</v>
      </c>
      <c r="CV317" s="206">
        <v>0</v>
      </c>
      <c r="CW317" s="206">
        <v>0</v>
      </c>
      <c r="CX317" s="206">
        <v>0</v>
      </c>
      <c r="CY317" s="206">
        <v>0</v>
      </c>
      <c r="CZ317" s="206">
        <v>0</v>
      </c>
      <c r="DA317" s="206">
        <v>0</v>
      </c>
      <c r="DB317" s="206">
        <v>0</v>
      </c>
      <c r="DC317" s="206">
        <v>0</v>
      </c>
      <c r="DD317" s="206">
        <v>0</v>
      </c>
      <c r="DE317" s="206">
        <v>0</v>
      </c>
      <c r="DF317" s="206">
        <v>0</v>
      </c>
      <c r="DG317" s="206">
        <v>0</v>
      </c>
      <c r="DH317" s="206">
        <v>0</v>
      </c>
      <c r="DI317" s="206">
        <v>0</v>
      </c>
      <c r="DJ317" s="206">
        <v>0</v>
      </c>
      <c r="DK317" s="206">
        <v>0</v>
      </c>
      <c r="DL317" s="207">
        <v>0</v>
      </c>
      <c r="DM317" s="343">
        <f t="shared" si="286"/>
        <v>0</v>
      </c>
      <c r="DN317" s="317">
        <f t="shared" si="287"/>
        <v>0</v>
      </c>
      <c r="DO317" s="317"/>
      <c r="DP317" s="317"/>
      <c r="DQ317" s="270"/>
      <c r="DR317" s="209"/>
      <c r="DS317" s="205"/>
      <c r="DT317" s="209" t="s">
        <v>376</v>
      </c>
      <c r="DU317" s="206">
        <f t="shared" si="307"/>
        <v>0</v>
      </c>
      <c r="DV317" s="206">
        <f t="shared" si="308"/>
        <v>0</v>
      </c>
      <c r="DW317" s="206">
        <f t="shared" si="309"/>
        <v>0</v>
      </c>
      <c r="DX317" s="206">
        <f t="shared" si="310"/>
        <v>0</v>
      </c>
      <c r="DY317" s="206">
        <f t="shared" si="311"/>
        <v>0</v>
      </c>
      <c r="DZ317" s="206">
        <f t="shared" si="312"/>
        <v>0</v>
      </c>
      <c r="EA317" s="206">
        <f t="shared" si="313"/>
        <v>0</v>
      </c>
      <c r="EB317" s="206">
        <f t="shared" si="314"/>
        <v>0</v>
      </c>
      <c r="EC317" s="206">
        <f t="shared" si="315"/>
        <v>0</v>
      </c>
      <c r="ED317" s="207">
        <f t="shared" si="316"/>
        <v>0</v>
      </c>
      <c r="EE317" s="303">
        <f t="shared" si="317"/>
        <v>0</v>
      </c>
      <c r="EF317" s="317"/>
      <c r="EG317" s="314"/>
    </row>
    <row r="318" spans="1:137" s="126" customFormat="1" ht="15" hidden="1" customHeight="1" outlineLevel="1" x14ac:dyDescent="0.35">
      <c r="A318" s="37" t="s">
        <v>357</v>
      </c>
      <c r="B318" s="37">
        <v>3</v>
      </c>
      <c r="C318" s="38">
        <v>3.4</v>
      </c>
      <c r="D318" s="39"/>
      <c r="E318" s="270"/>
      <c r="F318" s="209"/>
      <c r="G318" s="205" t="s">
        <v>377</v>
      </c>
      <c r="H318" s="209"/>
      <c r="I318" s="206">
        <v>0</v>
      </c>
      <c r="J318" s="206">
        <v>0</v>
      </c>
      <c r="K318" s="206">
        <v>0</v>
      </c>
      <c r="L318" s="206">
        <v>0</v>
      </c>
      <c r="M318" s="206">
        <v>0</v>
      </c>
      <c r="N318" s="206">
        <v>0</v>
      </c>
      <c r="O318" s="206">
        <v>0</v>
      </c>
      <c r="P318" s="206">
        <v>0</v>
      </c>
      <c r="Q318" s="206">
        <v>0</v>
      </c>
      <c r="R318" s="206">
        <v>0</v>
      </c>
      <c r="S318" s="206">
        <v>0</v>
      </c>
      <c r="T318" s="206">
        <v>0</v>
      </c>
      <c r="U318" s="206">
        <v>0</v>
      </c>
      <c r="V318" s="206">
        <v>0</v>
      </c>
      <c r="W318" s="206">
        <v>0</v>
      </c>
      <c r="X318" s="206">
        <v>0</v>
      </c>
      <c r="Y318" s="206">
        <v>0</v>
      </c>
      <c r="Z318" s="206">
        <v>0</v>
      </c>
      <c r="AA318" s="206">
        <v>0</v>
      </c>
      <c r="AB318" s="206">
        <v>0</v>
      </c>
      <c r="AC318" s="206">
        <v>0</v>
      </c>
      <c r="AD318" s="206">
        <v>0</v>
      </c>
      <c r="AE318" s="206">
        <v>0</v>
      </c>
      <c r="AF318" s="206">
        <v>0</v>
      </c>
      <c r="AG318" s="206">
        <v>0</v>
      </c>
      <c r="AH318" s="206">
        <v>0</v>
      </c>
      <c r="AI318" s="206">
        <v>0</v>
      </c>
      <c r="AJ318" s="206">
        <v>0</v>
      </c>
      <c r="AK318" s="206">
        <v>0</v>
      </c>
      <c r="AL318" s="206">
        <v>0</v>
      </c>
      <c r="AM318" s="206">
        <v>0</v>
      </c>
      <c r="AN318" s="206">
        <v>0</v>
      </c>
      <c r="AO318" s="206">
        <v>0</v>
      </c>
      <c r="AP318" s="206">
        <v>0</v>
      </c>
      <c r="AQ318" s="206">
        <v>0</v>
      </c>
      <c r="AR318" s="206">
        <v>0</v>
      </c>
      <c r="AS318" s="206">
        <v>0</v>
      </c>
      <c r="AT318" s="206">
        <v>0</v>
      </c>
      <c r="AU318" s="206">
        <v>0</v>
      </c>
      <c r="AV318" s="206">
        <v>0</v>
      </c>
      <c r="AW318" s="206">
        <v>0</v>
      </c>
      <c r="AX318" s="206">
        <v>0</v>
      </c>
      <c r="AY318" s="206">
        <v>0</v>
      </c>
      <c r="AZ318" s="206">
        <v>0</v>
      </c>
      <c r="BA318" s="206">
        <v>0</v>
      </c>
      <c r="BB318" s="206">
        <v>0</v>
      </c>
      <c r="BC318" s="206">
        <v>0</v>
      </c>
      <c r="BD318" s="206">
        <v>0</v>
      </c>
      <c r="BE318" s="206">
        <v>0</v>
      </c>
      <c r="BF318" s="206">
        <v>0</v>
      </c>
      <c r="BG318" s="206">
        <v>0</v>
      </c>
      <c r="BH318" s="206">
        <v>0</v>
      </c>
      <c r="BI318" s="206">
        <v>0</v>
      </c>
      <c r="BJ318" s="206">
        <v>0</v>
      </c>
      <c r="BK318" s="206">
        <v>0</v>
      </c>
      <c r="BL318" s="206">
        <v>0</v>
      </c>
      <c r="BM318" s="206">
        <v>0</v>
      </c>
      <c r="BN318" s="206">
        <v>0</v>
      </c>
      <c r="BO318" s="206">
        <v>0</v>
      </c>
      <c r="BP318" s="206">
        <v>0</v>
      </c>
      <c r="BQ318" s="206">
        <v>0</v>
      </c>
      <c r="BR318" s="206">
        <v>0</v>
      </c>
      <c r="BS318" s="206">
        <v>0</v>
      </c>
      <c r="BT318" s="206">
        <v>0</v>
      </c>
      <c r="BU318" s="206">
        <v>0</v>
      </c>
      <c r="BV318" s="206">
        <v>0</v>
      </c>
      <c r="BW318" s="206">
        <v>0</v>
      </c>
      <c r="BX318" s="206">
        <v>0</v>
      </c>
      <c r="BY318" s="206">
        <v>0</v>
      </c>
      <c r="BZ318" s="206">
        <v>0</v>
      </c>
      <c r="CA318" s="206">
        <v>0</v>
      </c>
      <c r="CB318" s="206">
        <v>0</v>
      </c>
      <c r="CC318" s="206">
        <v>0</v>
      </c>
      <c r="CD318" s="206">
        <v>0</v>
      </c>
      <c r="CE318" s="206">
        <v>0</v>
      </c>
      <c r="CF318" s="206">
        <v>0</v>
      </c>
      <c r="CG318" s="206">
        <v>0</v>
      </c>
      <c r="CH318" s="206">
        <v>0</v>
      </c>
      <c r="CI318" s="206">
        <v>0</v>
      </c>
      <c r="CJ318" s="206">
        <v>0</v>
      </c>
      <c r="CK318" s="206">
        <v>0</v>
      </c>
      <c r="CL318" s="206">
        <v>0</v>
      </c>
      <c r="CM318" s="206">
        <v>0</v>
      </c>
      <c r="CN318" s="206">
        <v>0</v>
      </c>
      <c r="CO318" s="206">
        <v>0</v>
      </c>
      <c r="CP318" s="206">
        <v>0</v>
      </c>
      <c r="CQ318" s="206">
        <v>0</v>
      </c>
      <c r="CR318" s="206">
        <v>0</v>
      </c>
      <c r="CS318" s="206">
        <v>0</v>
      </c>
      <c r="CT318" s="206">
        <v>0</v>
      </c>
      <c r="CU318" s="206">
        <v>0</v>
      </c>
      <c r="CV318" s="206">
        <v>0</v>
      </c>
      <c r="CW318" s="206">
        <v>0</v>
      </c>
      <c r="CX318" s="206">
        <v>0</v>
      </c>
      <c r="CY318" s="206">
        <v>0</v>
      </c>
      <c r="CZ318" s="206">
        <v>0</v>
      </c>
      <c r="DA318" s="206">
        <v>0</v>
      </c>
      <c r="DB318" s="206">
        <v>0</v>
      </c>
      <c r="DC318" s="206">
        <v>0</v>
      </c>
      <c r="DD318" s="206">
        <v>0</v>
      </c>
      <c r="DE318" s="206">
        <v>0</v>
      </c>
      <c r="DF318" s="206">
        <v>0</v>
      </c>
      <c r="DG318" s="206">
        <v>0</v>
      </c>
      <c r="DH318" s="206">
        <v>0</v>
      </c>
      <c r="DI318" s="206">
        <v>0</v>
      </c>
      <c r="DJ318" s="206">
        <v>0</v>
      </c>
      <c r="DK318" s="206">
        <v>0</v>
      </c>
      <c r="DL318" s="207">
        <v>0</v>
      </c>
      <c r="DM318" s="343">
        <f t="shared" si="286"/>
        <v>0</v>
      </c>
      <c r="DN318" s="317">
        <f t="shared" si="287"/>
        <v>0</v>
      </c>
      <c r="DO318" s="317"/>
      <c r="DP318" s="317"/>
      <c r="DQ318" s="270"/>
      <c r="DR318" s="209"/>
      <c r="DS318" s="205" t="s">
        <v>377</v>
      </c>
      <c r="DT318" s="209"/>
      <c r="DU318" s="206">
        <f t="shared" si="307"/>
        <v>0</v>
      </c>
      <c r="DV318" s="206">
        <f t="shared" si="308"/>
        <v>0</v>
      </c>
      <c r="DW318" s="206">
        <f t="shared" si="309"/>
        <v>0</v>
      </c>
      <c r="DX318" s="206">
        <f t="shared" si="310"/>
        <v>0</v>
      </c>
      <c r="DY318" s="206">
        <f t="shared" si="311"/>
        <v>0</v>
      </c>
      <c r="DZ318" s="206">
        <f t="shared" si="312"/>
        <v>0</v>
      </c>
      <c r="EA318" s="206">
        <f t="shared" si="313"/>
        <v>0</v>
      </c>
      <c r="EB318" s="206">
        <f t="shared" si="314"/>
        <v>0</v>
      </c>
      <c r="EC318" s="206">
        <f t="shared" si="315"/>
        <v>0</v>
      </c>
      <c r="ED318" s="207">
        <f t="shared" si="316"/>
        <v>0</v>
      </c>
      <c r="EE318" s="303">
        <f t="shared" si="317"/>
        <v>0</v>
      </c>
      <c r="EF318" s="317"/>
      <c r="EG318" s="314"/>
    </row>
    <row r="319" spans="1:137" s="126" customFormat="1" ht="15" hidden="1" customHeight="1" outlineLevel="1" x14ac:dyDescent="0.35">
      <c r="A319" s="37" t="s">
        <v>357</v>
      </c>
      <c r="B319" s="37">
        <v>3</v>
      </c>
      <c r="C319" s="38">
        <v>3.5</v>
      </c>
      <c r="D319" s="39"/>
      <c r="E319" s="270"/>
      <c r="F319" s="209"/>
      <c r="G319" s="205" t="s">
        <v>379</v>
      </c>
      <c r="H319" s="267"/>
      <c r="I319" s="206">
        <v>0</v>
      </c>
      <c r="J319" s="206">
        <v>0</v>
      </c>
      <c r="K319" s="206">
        <v>0</v>
      </c>
      <c r="L319" s="206">
        <v>0</v>
      </c>
      <c r="M319" s="206">
        <v>0</v>
      </c>
      <c r="N319" s="206">
        <v>0</v>
      </c>
      <c r="O319" s="206">
        <v>0</v>
      </c>
      <c r="P319" s="206">
        <v>0</v>
      </c>
      <c r="Q319" s="206">
        <v>0</v>
      </c>
      <c r="R319" s="206">
        <v>0</v>
      </c>
      <c r="S319" s="206">
        <v>0</v>
      </c>
      <c r="T319" s="206">
        <v>0</v>
      </c>
      <c r="U319" s="206">
        <v>0</v>
      </c>
      <c r="V319" s="206">
        <v>0</v>
      </c>
      <c r="W319" s="206">
        <v>0</v>
      </c>
      <c r="X319" s="206">
        <v>0</v>
      </c>
      <c r="Y319" s="206">
        <v>0</v>
      </c>
      <c r="Z319" s="206">
        <v>0</v>
      </c>
      <c r="AA319" s="206">
        <v>0</v>
      </c>
      <c r="AB319" s="206">
        <v>0</v>
      </c>
      <c r="AC319" s="206">
        <v>0</v>
      </c>
      <c r="AD319" s="206">
        <v>0</v>
      </c>
      <c r="AE319" s="206">
        <v>0</v>
      </c>
      <c r="AF319" s="206">
        <v>0</v>
      </c>
      <c r="AG319" s="206">
        <v>0</v>
      </c>
      <c r="AH319" s="206">
        <v>0</v>
      </c>
      <c r="AI319" s="206">
        <v>0</v>
      </c>
      <c r="AJ319" s="206">
        <v>0</v>
      </c>
      <c r="AK319" s="206">
        <v>0</v>
      </c>
      <c r="AL319" s="206">
        <v>0</v>
      </c>
      <c r="AM319" s="206">
        <v>0</v>
      </c>
      <c r="AN319" s="206">
        <v>0</v>
      </c>
      <c r="AO319" s="206">
        <v>0</v>
      </c>
      <c r="AP319" s="206">
        <v>0</v>
      </c>
      <c r="AQ319" s="206">
        <v>0</v>
      </c>
      <c r="AR319" s="206">
        <v>0</v>
      </c>
      <c r="AS319" s="206">
        <v>0</v>
      </c>
      <c r="AT319" s="206">
        <v>0</v>
      </c>
      <c r="AU319" s="206">
        <v>0</v>
      </c>
      <c r="AV319" s="206">
        <v>0</v>
      </c>
      <c r="AW319" s="206">
        <v>0</v>
      </c>
      <c r="AX319" s="206">
        <v>0</v>
      </c>
      <c r="AY319" s="206">
        <v>0</v>
      </c>
      <c r="AZ319" s="206">
        <v>0</v>
      </c>
      <c r="BA319" s="206">
        <v>0</v>
      </c>
      <c r="BB319" s="206">
        <v>0</v>
      </c>
      <c r="BC319" s="206">
        <v>0</v>
      </c>
      <c r="BD319" s="206">
        <v>0</v>
      </c>
      <c r="BE319" s="206">
        <v>0</v>
      </c>
      <c r="BF319" s="206">
        <v>0</v>
      </c>
      <c r="BG319" s="206">
        <v>0</v>
      </c>
      <c r="BH319" s="206">
        <v>0</v>
      </c>
      <c r="BI319" s="206">
        <v>0</v>
      </c>
      <c r="BJ319" s="206">
        <v>0</v>
      </c>
      <c r="BK319" s="206">
        <v>0</v>
      </c>
      <c r="BL319" s="206">
        <v>0</v>
      </c>
      <c r="BM319" s="206">
        <v>0</v>
      </c>
      <c r="BN319" s="206">
        <v>0</v>
      </c>
      <c r="BO319" s="206">
        <v>0</v>
      </c>
      <c r="BP319" s="206">
        <v>0</v>
      </c>
      <c r="BQ319" s="206">
        <v>0</v>
      </c>
      <c r="BR319" s="206">
        <v>0</v>
      </c>
      <c r="BS319" s="206">
        <v>0</v>
      </c>
      <c r="BT319" s="206">
        <v>0</v>
      </c>
      <c r="BU319" s="206">
        <v>0</v>
      </c>
      <c r="BV319" s="206">
        <v>0</v>
      </c>
      <c r="BW319" s="206">
        <v>0</v>
      </c>
      <c r="BX319" s="206">
        <v>0</v>
      </c>
      <c r="BY319" s="206">
        <v>0</v>
      </c>
      <c r="BZ319" s="206">
        <v>0</v>
      </c>
      <c r="CA319" s="206">
        <v>0</v>
      </c>
      <c r="CB319" s="206">
        <v>0</v>
      </c>
      <c r="CC319" s="206">
        <v>0</v>
      </c>
      <c r="CD319" s="206">
        <v>0</v>
      </c>
      <c r="CE319" s="206">
        <v>0</v>
      </c>
      <c r="CF319" s="206">
        <v>0</v>
      </c>
      <c r="CG319" s="206">
        <v>0</v>
      </c>
      <c r="CH319" s="206">
        <v>0</v>
      </c>
      <c r="CI319" s="206">
        <v>0</v>
      </c>
      <c r="CJ319" s="206">
        <v>0</v>
      </c>
      <c r="CK319" s="206">
        <v>0</v>
      </c>
      <c r="CL319" s="206">
        <v>0</v>
      </c>
      <c r="CM319" s="206">
        <v>0</v>
      </c>
      <c r="CN319" s="206">
        <v>0</v>
      </c>
      <c r="CO319" s="206">
        <v>0</v>
      </c>
      <c r="CP319" s="206">
        <v>0</v>
      </c>
      <c r="CQ319" s="206">
        <v>0</v>
      </c>
      <c r="CR319" s="206">
        <v>0</v>
      </c>
      <c r="CS319" s="206">
        <v>0</v>
      </c>
      <c r="CT319" s="206">
        <v>0</v>
      </c>
      <c r="CU319" s="206">
        <v>0</v>
      </c>
      <c r="CV319" s="206">
        <v>0</v>
      </c>
      <c r="CW319" s="206">
        <v>0</v>
      </c>
      <c r="CX319" s="206">
        <v>0</v>
      </c>
      <c r="CY319" s="206">
        <v>0</v>
      </c>
      <c r="CZ319" s="206">
        <v>0</v>
      </c>
      <c r="DA319" s="206">
        <v>0</v>
      </c>
      <c r="DB319" s="206">
        <v>0</v>
      </c>
      <c r="DC319" s="206">
        <v>0</v>
      </c>
      <c r="DD319" s="206">
        <v>0</v>
      </c>
      <c r="DE319" s="206">
        <v>0</v>
      </c>
      <c r="DF319" s="206">
        <v>0</v>
      </c>
      <c r="DG319" s="206">
        <v>0</v>
      </c>
      <c r="DH319" s="206">
        <v>0</v>
      </c>
      <c r="DI319" s="206">
        <v>0</v>
      </c>
      <c r="DJ319" s="206">
        <v>0</v>
      </c>
      <c r="DK319" s="206">
        <v>0</v>
      </c>
      <c r="DL319" s="207">
        <v>0</v>
      </c>
      <c r="DM319" s="343">
        <f t="shared" si="286"/>
        <v>0</v>
      </c>
      <c r="DN319" s="317">
        <f t="shared" si="287"/>
        <v>0</v>
      </c>
      <c r="DO319" s="317"/>
      <c r="DP319" s="317"/>
      <c r="DQ319" s="270"/>
      <c r="DR319" s="209"/>
      <c r="DS319" s="205" t="s">
        <v>379</v>
      </c>
      <c r="DT319" s="267"/>
      <c r="DU319" s="206">
        <f t="shared" si="307"/>
        <v>0</v>
      </c>
      <c r="DV319" s="206">
        <f t="shared" si="308"/>
        <v>0</v>
      </c>
      <c r="DW319" s="206">
        <f t="shared" si="309"/>
        <v>0</v>
      </c>
      <c r="DX319" s="206">
        <f t="shared" si="310"/>
        <v>0</v>
      </c>
      <c r="DY319" s="206">
        <f t="shared" si="311"/>
        <v>0</v>
      </c>
      <c r="DZ319" s="206">
        <f t="shared" si="312"/>
        <v>0</v>
      </c>
      <c r="EA319" s="206">
        <f t="shared" si="313"/>
        <v>0</v>
      </c>
      <c r="EB319" s="206">
        <f t="shared" si="314"/>
        <v>0</v>
      </c>
      <c r="EC319" s="206">
        <f t="shared" si="315"/>
        <v>0</v>
      </c>
      <c r="ED319" s="207">
        <f t="shared" si="316"/>
        <v>0</v>
      </c>
      <c r="EE319" s="303">
        <f t="shared" si="317"/>
        <v>0</v>
      </c>
      <c r="EF319" s="317"/>
      <c r="EG319" s="314"/>
    </row>
    <row r="320" spans="1:137" s="126" customFormat="1" ht="15" hidden="1" customHeight="1" outlineLevel="1" x14ac:dyDescent="0.35">
      <c r="A320" s="37"/>
      <c r="B320" s="37"/>
      <c r="C320" s="38"/>
      <c r="D320" s="39"/>
      <c r="E320" s="270"/>
      <c r="F320" s="209" t="s">
        <v>271</v>
      </c>
      <c r="G320" s="205"/>
      <c r="H320" s="267"/>
      <c r="I320" s="278">
        <v>0</v>
      </c>
      <c r="J320" s="268">
        <v>0</v>
      </c>
      <c r="K320" s="268">
        <v>0</v>
      </c>
      <c r="L320" s="206">
        <v>0</v>
      </c>
      <c r="M320" s="206">
        <v>0</v>
      </c>
      <c r="N320" s="206">
        <v>0</v>
      </c>
      <c r="O320" s="206">
        <v>0</v>
      </c>
      <c r="P320" s="206">
        <v>0</v>
      </c>
      <c r="Q320" s="206">
        <v>0</v>
      </c>
      <c r="R320" s="206">
        <v>0</v>
      </c>
      <c r="S320" s="206">
        <v>0</v>
      </c>
      <c r="T320" s="206">
        <v>0</v>
      </c>
      <c r="U320" s="206">
        <v>0</v>
      </c>
      <c r="V320" s="206">
        <v>0</v>
      </c>
      <c r="W320" s="206">
        <v>0</v>
      </c>
      <c r="X320" s="206">
        <v>0</v>
      </c>
      <c r="Y320" s="206">
        <v>0</v>
      </c>
      <c r="Z320" s="206">
        <v>0</v>
      </c>
      <c r="AA320" s="206">
        <v>0</v>
      </c>
      <c r="AB320" s="206">
        <v>0</v>
      </c>
      <c r="AC320" s="206">
        <v>0</v>
      </c>
      <c r="AD320" s="206">
        <v>0</v>
      </c>
      <c r="AE320" s="206">
        <v>0</v>
      </c>
      <c r="AF320" s="206">
        <v>0</v>
      </c>
      <c r="AG320" s="206">
        <v>0</v>
      </c>
      <c r="AH320" s="206">
        <v>0</v>
      </c>
      <c r="AI320" s="206">
        <v>0</v>
      </c>
      <c r="AJ320" s="206">
        <v>0</v>
      </c>
      <c r="AK320" s="206">
        <v>0</v>
      </c>
      <c r="AL320" s="206">
        <v>0</v>
      </c>
      <c r="AM320" s="206">
        <v>0</v>
      </c>
      <c r="AN320" s="206">
        <v>0</v>
      </c>
      <c r="AO320" s="206">
        <v>0</v>
      </c>
      <c r="AP320" s="206">
        <v>0</v>
      </c>
      <c r="AQ320" s="206">
        <v>0</v>
      </c>
      <c r="AR320" s="206">
        <v>0</v>
      </c>
      <c r="AS320" s="206">
        <v>0</v>
      </c>
      <c r="AT320" s="206">
        <v>0</v>
      </c>
      <c r="AU320" s="206">
        <v>0</v>
      </c>
      <c r="AV320" s="206">
        <v>0</v>
      </c>
      <c r="AW320" s="206">
        <v>0</v>
      </c>
      <c r="AX320" s="206">
        <v>0</v>
      </c>
      <c r="AY320" s="206">
        <v>0</v>
      </c>
      <c r="AZ320" s="206">
        <v>0</v>
      </c>
      <c r="BA320" s="206">
        <v>0</v>
      </c>
      <c r="BB320" s="206">
        <v>0</v>
      </c>
      <c r="BC320" s="206">
        <v>0</v>
      </c>
      <c r="BD320" s="206">
        <v>0</v>
      </c>
      <c r="BE320" s="206">
        <v>0</v>
      </c>
      <c r="BF320" s="206">
        <v>0</v>
      </c>
      <c r="BG320" s="206">
        <v>0</v>
      </c>
      <c r="BH320" s="206">
        <v>0</v>
      </c>
      <c r="BI320" s="206">
        <v>0</v>
      </c>
      <c r="BJ320" s="206">
        <v>0</v>
      </c>
      <c r="BK320" s="206">
        <v>0</v>
      </c>
      <c r="BL320" s="206">
        <v>0</v>
      </c>
      <c r="BM320" s="206">
        <v>0</v>
      </c>
      <c r="BN320" s="206">
        <v>0</v>
      </c>
      <c r="BO320" s="206">
        <v>0</v>
      </c>
      <c r="BP320" s="206">
        <v>0</v>
      </c>
      <c r="BQ320" s="206">
        <v>0</v>
      </c>
      <c r="BR320" s="206">
        <v>0</v>
      </c>
      <c r="BS320" s="206">
        <v>0</v>
      </c>
      <c r="BT320" s="206">
        <v>0</v>
      </c>
      <c r="BU320" s="206">
        <v>0</v>
      </c>
      <c r="BV320" s="206">
        <v>0</v>
      </c>
      <c r="BW320" s="206">
        <v>0</v>
      </c>
      <c r="BX320" s="206">
        <v>0</v>
      </c>
      <c r="BY320" s="206">
        <v>0</v>
      </c>
      <c r="BZ320" s="206">
        <v>0</v>
      </c>
      <c r="CA320" s="206">
        <v>0</v>
      </c>
      <c r="CB320" s="206">
        <v>0</v>
      </c>
      <c r="CC320" s="206">
        <v>0</v>
      </c>
      <c r="CD320" s="206">
        <v>0</v>
      </c>
      <c r="CE320" s="206">
        <v>0</v>
      </c>
      <c r="CF320" s="206">
        <v>0</v>
      </c>
      <c r="CG320" s="206">
        <v>0</v>
      </c>
      <c r="CH320" s="206">
        <v>0</v>
      </c>
      <c r="CI320" s="206">
        <v>0</v>
      </c>
      <c r="CJ320" s="206">
        <v>0</v>
      </c>
      <c r="CK320" s="206">
        <v>0</v>
      </c>
      <c r="CL320" s="206">
        <v>0</v>
      </c>
      <c r="CM320" s="206">
        <v>0</v>
      </c>
      <c r="CN320" s="206">
        <v>0</v>
      </c>
      <c r="CO320" s="206">
        <v>0</v>
      </c>
      <c r="CP320" s="206">
        <v>0</v>
      </c>
      <c r="CQ320" s="206">
        <v>0</v>
      </c>
      <c r="CR320" s="206">
        <v>0</v>
      </c>
      <c r="CS320" s="206">
        <v>0</v>
      </c>
      <c r="CT320" s="206">
        <v>0</v>
      </c>
      <c r="CU320" s="206">
        <v>0</v>
      </c>
      <c r="CV320" s="206">
        <v>0</v>
      </c>
      <c r="CW320" s="206">
        <v>0</v>
      </c>
      <c r="CX320" s="206">
        <v>0</v>
      </c>
      <c r="CY320" s="206">
        <v>0</v>
      </c>
      <c r="CZ320" s="206">
        <v>0</v>
      </c>
      <c r="DA320" s="206">
        <v>0</v>
      </c>
      <c r="DB320" s="206">
        <v>0</v>
      </c>
      <c r="DC320" s="206">
        <v>0</v>
      </c>
      <c r="DD320" s="206">
        <v>0</v>
      </c>
      <c r="DE320" s="206">
        <v>0</v>
      </c>
      <c r="DF320" s="206">
        <v>0</v>
      </c>
      <c r="DG320" s="206">
        <v>0</v>
      </c>
      <c r="DH320" s="206">
        <v>0</v>
      </c>
      <c r="DI320" s="206">
        <v>0</v>
      </c>
      <c r="DJ320" s="206">
        <v>0</v>
      </c>
      <c r="DK320" s="206">
        <v>0</v>
      </c>
      <c r="DL320" s="207">
        <v>0</v>
      </c>
      <c r="DM320" s="343">
        <f t="shared" si="286"/>
        <v>0</v>
      </c>
      <c r="DN320" s="317">
        <f t="shared" si="287"/>
        <v>0</v>
      </c>
      <c r="DO320" s="317"/>
      <c r="DP320" s="317"/>
      <c r="DQ320" s="270"/>
      <c r="DR320" s="209" t="s">
        <v>271</v>
      </c>
      <c r="DS320" s="205"/>
      <c r="DT320" s="267"/>
      <c r="DU320" s="206">
        <f t="shared" si="307"/>
        <v>0</v>
      </c>
      <c r="DV320" s="206">
        <f t="shared" si="308"/>
        <v>0</v>
      </c>
      <c r="DW320" s="206">
        <f t="shared" si="309"/>
        <v>0</v>
      </c>
      <c r="DX320" s="206">
        <f t="shared" si="310"/>
        <v>0</v>
      </c>
      <c r="DY320" s="206">
        <f t="shared" si="311"/>
        <v>0</v>
      </c>
      <c r="DZ320" s="206">
        <f t="shared" si="312"/>
        <v>0</v>
      </c>
      <c r="EA320" s="206">
        <f t="shared" si="313"/>
        <v>0</v>
      </c>
      <c r="EB320" s="206">
        <f t="shared" si="314"/>
        <v>0</v>
      </c>
      <c r="EC320" s="206">
        <f t="shared" si="315"/>
        <v>0</v>
      </c>
      <c r="ED320" s="207">
        <f t="shared" si="316"/>
        <v>0</v>
      </c>
      <c r="EE320" s="303">
        <f t="shared" si="317"/>
        <v>0</v>
      </c>
      <c r="EF320" s="317"/>
      <c r="EG320" s="314"/>
    </row>
    <row r="321" spans="1:137" s="126" customFormat="1" ht="15" hidden="1" customHeight="1" outlineLevel="1" x14ac:dyDescent="0.35">
      <c r="A321" s="37" t="s">
        <v>357</v>
      </c>
      <c r="B321" s="37">
        <v>4</v>
      </c>
      <c r="C321" s="38"/>
      <c r="D321" s="39"/>
      <c r="E321" s="270"/>
      <c r="F321" s="218"/>
      <c r="G321" s="209" t="s">
        <v>272</v>
      </c>
      <c r="H321" s="267"/>
      <c r="I321" s="278">
        <v>0</v>
      </c>
      <c r="J321" s="268">
        <v>0</v>
      </c>
      <c r="K321" s="268">
        <v>0</v>
      </c>
      <c r="L321" s="206">
        <v>0</v>
      </c>
      <c r="M321" s="206">
        <v>0</v>
      </c>
      <c r="N321" s="206">
        <v>0</v>
      </c>
      <c r="O321" s="206">
        <v>0</v>
      </c>
      <c r="P321" s="206">
        <v>0</v>
      </c>
      <c r="Q321" s="206">
        <v>0</v>
      </c>
      <c r="R321" s="206">
        <v>0</v>
      </c>
      <c r="S321" s="206">
        <v>0</v>
      </c>
      <c r="T321" s="206">
        <v>0</v>
      </c>
      <c r="U321" s="206">
        <v>0</v>
      </c>
      <c r="V321" s="206">
        <v>0</v>
      </c>
      <c r="W321" s="206">
        <v>0</v>
      </c>
      <c r="X321" s="206">
        <v>0</v>
      </c>
      <c r="Y321" s="206">
        <v>0</v>
      </c>
      <c r="Z321" s="206">
        <v>0</v>
      </c>
      <c r="AA321" s="206">
        <v>0</v>
      </c>
      <c r="AB321" s="206">
        <v>0</v>
      </c>
      <c r="AC321" s="206">
        <v>0</v>
      </c>
      <c r="AD321" s="206">
        <v>0</v>
      </c>
      <c r="AE321" s="206">
        <v>0</v>
      </c>
      <c r="AF321" s="206">
        <v>0</v>
      </c>
      <c r="AG321" s="206">
        <v>0</v>
      </c>
      <c r="AH321" s="206">
        <v>0</v>
      </c>
      <c r="AI321" s="206">
        <v>0</v>
      </c>
      <c r="AJ321" s="206">
        <v>0</v>
      </c>
      <c r="AK321" s="206">
        <v>0</v>
      </c>
      <c r="AL321" s="206">
        <v>0</v>
      </c>
      <c r="AM321" s="206">
        <v>0</v>
      </c>
      <c r="AN321" s="206">
        <v>0</v>
      </c>
      <c r="AO321" s="206">
        <v>0</v>
      </c>
      <c r="AP321" s="206">
        <v>0</v>
      </c>
      <c r="AQ321" s="206">
        <v>0</v>
      </c>
      <c r="AR321" s="206">
        <v>0</v>
      </c>
      <c r="AS321" s="206">
        <v>0</v>
      </c>
      <c r="AT321" s="206">
        <v>0</v>
      </c>
      <c r="AU321" s="206">
        <v>0</v>
      </c>
      <c r="AV321" s="206">
        <v>0</v>
      </c>
      <c r="AW321" s="206">
        <v>0</v>
      </c>
      <c r="AX321" s="206">
        <v>0</v>
      </c>
      <c r="AY321" s="206">
        <v>0</v>
      </c>
      <c r="AZ321" s="206">
        <v>0</v>
      </c>
      <c r="BA321" s="206">
        <v>0</v>
      </c>
      <c r="BB321" s="206">
        <v>0</v>
      </c>
      <c r="BC321" s="206">
        <v>0</v>
      </c>
      <c r="BD321" s="206">
        <v>0</v>
      </c>
      <c r="BE321" s="206">
        <v>0</v>
      </c>
      <c r="BF321" s="206">
        <v>0</v>
      </c>
      <c r="BG321" s="206">
        <v>0</v>
      </c>
      <c r="BH321" s="206">
        <v>0</v>
      </c>
      <c r="BI321" s="206">
        <v>0</v>
      </c>
      <c r="BJ321" s="206">
        <v>0</v>
      </c>
      <c r="BK321" s="206">
        <v>0</v>
      </c>
      <c r="BL321" s="206">
        <v>0</v>
      </c>
      <c r="BM321" s="206">
        <v>0</v>
      </c>
      <c r="BN321" s="206">
        <v>0</v>
      </c>
      <c r="BO321" s="206">
        <v>0</v>
      </c>
      <c r="BP321" s="206">
        <v>0</v>
      </c>
      <c r="BQ321" s="206">
        <v>0</v>
      </c>
      <c r="BR321" s="206">
        <v>0</v>
      </c>
      <c r="BS321" s="206">
        <v>0</v>
      </c>
      <c r="BT321" s="206">
        <v>0</v>
      </c>
      <c r="BU321" s="206">
        <v>0</v>
      </c>
      <c r="BV321" s="206">
        <v>0</v>
      </c>
      <c r="BW321" s="206">
        <v>0</v>
      </c>
      <c r="BX321" s="206">
        <v>0</v>
      </c>
      <c r="BY321" s="206">
        <v>0</v>
      </c>
      <c r="BZ321" s="206">
        <v>0</v>
      </c>
      <c r="CA321" s="206">
        <v>0</v>
      </c>
      <c r="CB321" s="206">
        <v>0</v>
      </c>
      <c r="CC321" s="206">
        <v>0</v>
      </c>
      <c r="CD321" s="206">
        <v>0</v>
      </c>
      <c r="CE321" s="206">
        <v>0</v>
      </c>
      <c r="CF321" s="206">
        <v>0</v>
      </c>
      <c r="CG321" s="206">
        <v>0</v>
      </c>
      <c r="CH321" s="206">
        <v>0</v>
      </c>
      <c r="CI321" s="206">
        <v>0</v>
      </c>
      <c r="CJ321" s="206">
        <v>0</v>
      </c>
      <c r="CK321" s="206">
        <v>0</v>
      </c>
      <c r="CL321" s="206">
        <v>0</v>
      </c>
      <c r="CM321" s="206">
        <v>0</v>
      </c>
      <c r="CN321" s="206">
        <v>0</v>
      </c>
      <c r="CO321" s="206">
        <v>0</v>
      </c>
      <c r="CP321" s="206">
        <v>0</v>
      </c>
      <c r="CQ321" s="206">
        <v>0</v>
      </c>
      <c r="CR321" s="206">
        <v>0</v>
      </c>
      <c r="CS321" s="206">
        <v>0</v>
      </c>
      <c r="CT321" s="206">
        <v>0</v>
      </c>
      <c r="CU321" s="206">
        <v>0</v>
      </c>
      <c r="CV321" s="206">
        <v>0</v>
      </c>
      <c r="CW321" s="206">
        <v>0</v>
      </c>
      <c r="CX321" s="206">
        <v>0</v>
      </c>
      <c r="CY321" s="206">
        <v>0</v>
      </c>
      <c r="CZ321" s="206">
        <v>0</v>
      </c>
      <c r="DA321" s="206">
        <v>0</v>
      </c>
      <c r="DB321" s="206">
        <v>0</v>
      </c>
      <c r="DC321" s="206">
        <v>0</v>
      </c>
      <c r="DD321" s="206">
        <v>0</v>
      </c>
      <c r="DE321" s="206">
        <v>0</v>
      </c>
      <c r="DF321" s="206">
        <v>0</v>
      </c>
      <c r="DG321" s="206">
        <v>0</v>
      </c>
      <c r="DH321" s="206">
        <v>0</v>
      </c>
      <c r="DI321" s="206">
        <v>0</v>
      </c>
      <c r="DJ321" s="206">
        <v>0</v>
      </c>
      <c r="DK321" s="206">
        <v>0</v>
      </c>
      <c r="DL321" s="207">
        <v>0</v>
      </c>
      <c r="DM321" s="343">
        <f t="shared" si="286"/>
        <v>0</v>
      </c>
      <c r="DN321" s="317">
        <f t="shared" si="287"/>
        <v>0</v>
      </c>
      <c r="DO321" s="317"/>
      <c r="DP321" s="317"/>
      <c r="DQ321" s="270"/>
      <c r="DR321" s="218"/>
      <c r="DS321" s="209" t="s">
        <v>272</v>
      </c>
      <c r="DT321" s="267"/>
      <c r="DU321" s="206">
        <f t="shared" si="307"/>
        <v>0</v>
      </c>
      <c r="DV321" s="206">
        <f t="shared" si="308"/>
        <v>0</v>
      </c>
      <c r="DW321" s="206">
        <f t="shared" si="309"/>
        <v>0</v>
      </c>
      <c r="DX321" s="206">
        <f t="shared" si="310"/>
        <v>0</v>
      </c>
      <c r="DY321" s="206">
        <f t="shared" si="311"/>
        <v>0</v>
      </c>
      <c r="DZ321" s="206">
        <f t="shared" si="312"/>
        <v>0</v>
      </c>
      <c r="EA321" s="206">
        <f t="shared" si="313"/>
        <v>0</v>
      </c>
      <c r="EB321" s="206">
        <f t="shared" si="314"/>
        <v>0</v>
      </c>
      <c r="EC321" s="206">
        <f t="shared" si="315"/>
        <v>0</v>
      </c>
      <c r="ED321" s="207">
        <f t="shared" si="316"/>
        <v>0</v>
      </c>
      <c r="EE321" s="303">
        <f t="shared" si="317"/>
        <v>0</v>
      </c>
      <c r="EF321" s="317"/>
      <c r="EG321" s="314"/>
    </row>
    <row r="322" spans="1:137" s="126" customFormat="1" ht="15" hidden="1" customHeight="1" outlineLevel="1" x14ac:dyDescent="0.35">
      <c r="A322" s="37" t="s">
        <v>357</v>
      </c>
      <c r="B322" s="37">
        <v>4</v>
      </c>
      <c r="C322" s="38">
        <v>4.0999999999999996</v>
      </c>
      <c r="D322" s="39"/>
      <c r="E322" s="270"/>
      <c r="F322" s="209"/>
      <c r="G322" s="218"/>
      <c r="H322" s="267" t="s">
        <v>371</v>
      </c>
      <c r="I322" s="206">
        <v>0</v>
      </c>
      <c r="J322" s="206">
        <v>0</v>
      </c>
      <c r="K322" s="206">
        <v>0</v>
      </c>
      <c r="L322" s="206">
        <v>0</v>
      </c>
      <c r="M322" s="206">
        <v>0</v>
      </c>
      <c r="N322" s="206">
        <v>0</v>
      </c>
      <c r="O322" s="206">
        <v>0</v>
      </c>
      <c r="P322" s="206">
        <v>0</v>
      </c>
      <c r="Q322" s="206">
        <v>0</v>
      </c>
      <c r="R322" s="206">
        <v>0</v>
      </c>
      <c r="S322" s="206">
        <v>0</v>
      </c>
      <c r="T322" s="206">
        <v>0</v>
      </c>
      <c r="U322" s="206">
        <v>0</v>
      </c>
      <c r="V322" s="206">
        <v>0</v>
      </c>
      <c r="W322" s="206">
        <v>0</v>
      </c>
      <c r="X322" s="206">
        <v>0</v>
      </c>
      <c r="Y322" s="206">
        <v>0</v>
      </c>
      <c r="Z322" s="206">
        <v>0</v>
      </c>
      <c r="AA322" s="206">
        <v>0</v>
      </c>
      <c r="AB322" s="206">
        <v>0</v>
      </c>
      <c r="AC322" s="206">
        <v>0</v>
      </c>
      <c r="AD322" s="206">
        <v>0</v>
      </c>
      <c r="AE322" s="206">
        <v>0</v>
      </c>
      <c r="AF322" s="206">
        <v>0</v>
      </c>
      <c r="AG322" s="206">
        <v>0</v>
      </c>
      <c r="AH322" s="206">
        <v>0</v>
      </c>
      <c r="AI322" s="206">
        <v>0</v>
      </c>
      <c r="AJ322" s="206">
        <v>0</v>
      </c>
      <c r="AK322" s="206">
        <v>0</v>
      </c>
      <c r="AL322" s="206">
        <v>0</v>
      </c>
      <c r="AM322" s="206">
        <v>0</v>
      </c>
      <c r="AN322" s="206">
        <v>0</v>
      </c>
      <c r="AO322" s="206">
        <v>0</v>
      </c>
      <c r="AP322" s="206">
        <v>0</v>
      </c>
      <c r="AQ322" s="206">
        <v>0</v>
      </c>
      <c r="AR322" s="206">
        <v>0</v>
      </c>
      <c r="AS322" s="206">
        <v>0</v>
      </c>
      <c r="AT322" s="206">
        <v>0</v>
      </c>
      <c r="AU322" s="206">
        <v>0</v>
      </c>
      <c r="AV322" s="206">
        <v>0</v>
      </c>
      <c r="AW322" s="206">
        <v>0</v>
      </c>
      <c r="AX322" s="206">
        <v>0</v>
      </c>
      <c r="AY322" s="206">
        <v>0</v>
      </c>
      <c r="AZ322" s="206">
        <v>0</v>
      </c>
      <c r="BA322" s="206">
        <v>0</v>
      </c>
      <c r="BB322" s="206">
        <v>0</v>
      </c>
      <c r="BC322" s="206">
        <v>0</v>
      </c>
      <c r="BD322" s="206">
        <v>0</v>
      </c>
      <c r="BE322" s="206">
        <v>0</v>
      </c>
      <c r="BF322" s="206">
        <v>0</v>
      </c>
      <c r="BG322" s="206">
        <v>0</v>
      </c>
      <c r="BH322" s="206">
        <v>0</v>
      </c>
      <c r="BI322" s="206">
        <v>0</v>
      </c>
      <c r="BJ322" s="206">
        <v>0</v>
      </c>
      <c r="BK322" s="206">
        <v>0</v>
      </c>
      <c r="BL322" s="206">
        <v>0</v>
      </c>
      <c r="BM322" s="206">
        <v>0</v>
      </c>
      <c r="BN322" s="206">
        <v>0</v>
      </c>
      <c r="BO322" s="206">
        <v>0</v>
      </c>
      <c r="BP322" s="206">
        <v>0</v>
      </c>
      <c r="BQ322" s="206">
        <v>0</v>
      </c>
      <c r="BR322" s="206">
        <v>0</v>
      </c>
      <c r="BS322" s="206">
        <v>0</v>
      </c>
      <c r="BT322" s="206">
        <v>0</v>
      </c>
      <c r="BU322" s="206">
        <v>0</v>
      </c>
      <c r="BV322" s="206">
        <v>0</v>
      </c>
      <c r="BW322" s="206">
        <v>0</v>
      </c>
      <c r="BX322" s="206">
        <v>0</v>
      </c>
      <c r="BY322" s="206">
        <v>0</v>
      </c>
      <c r="BZ322" s="206">
        <v>0</v>
      </c>
      <c r="CA322" s="206">
        <v>0</v>
      </c>
      <c r="CB322" s="206">
        <v>0</v>
      </c>
      <c r="CC322" s="206">
        <v>0</v>
      </c>
      <c r="CD322" s="206">
        <v>0</v>
      </c>
      <c r="CE322" s="206">
        <v>0</v>
      </c>
      <c r="CF322" s="206">
        <v>0</v>
      </c>
      <c r="CG322" s="206">
        <v>0</v>
      </c>
      <c r="CH322" s="206">
        <v>0</v>
      </c>
      <c r="CI322" s="206">
        <v>0</v>
      </c>
      <c r="CJ322" s="206">
        <v>0</v>
      </c>
      <c r="CK322" s="206">
        <v>0</v>
      </c>
      <c r="CL322" s="206">
        <v>0</v>
      </c>
      <c r="CM322" s="206">
        <v>0</v>
      </c>
      <c r="CN322" s="206">
        <v>0</v>
      </c>
      <c r="CO322" s="206">
        <v>0</v>
      </c>
      <c r="CP322" s="206">
        <v>0</v>
      </c>
      <c r="CQ322" s="206">
        <v>0</v>
      </c>
      <c r="CR322" s="206">
        <v>0</v>
      </c>
      <c r="CS322" s="206">
        <v>0</v>
      </c>
      <c r="CT322" s="206">
        <v>0</v>
      </c>
      <c r="CU322" s="206">
        <v>0</v>
      </c>
      <c r="CV322" s="206">
        <v>0</v>
      </c>
      <c r="CW322" s="206">
        <v>0</v>
      </c>
      <c r="CX322" s="206">
        <v>0</v>
      </c>
      <c r="CY322" s="206">
        <v>0</v>
      </c>
      <c r="CZ322" s="206">
        <v>0</v>
      </c>
      <c r="DA322" s="206">
        <v>0</v>
      </c>
      <c r="DB322" s="206">
        <v>0</v>
      </c>
      <c r="DC322" s="206">
        <v>0</v>
      </c>
      <c r="DD322" s="206">
        <v>0</v>
      </c>
      <c r="DE322" s="206">
        <v>0</v>
      </c>
      <c r="DF322" s="206">
        <v>0</v>
      </c>
      <c r="DG322" s="206">
        <v>0</v>
      </c>
      <c r="DH322" s="206">
        <v>0</v>
      </c>
      <c r="DI322" s="206">
        <v>0</v>
      </c>
      <c r="DJ322" s="206">
        <v>0</v>
      </c>
      <c r="DK322" s="206">
        <v>0</v>
      </c>
      <c r="DL322" s="207">
        <v>0</v>
      </c>
      <c r="DM322" s="343">
        <f t="shared" si="286"/>
        <v>0</v>
      </c>
      <c r="DN322" s="317">
        <f t="shared" si="287"/>
        <v>0</v>
      </c>
      <c r="DO322" s="317"/>
      <c r="DP322" s="317"/>
      <c r="DQ322" s="270"/>
      <c r="DR322" s="209"/>
      <c r="DS322" s="218"/>
      <c r="DT322" s="267" t="s">
        <v>371</v>
      </c>
      <c r="DU322" s="206">
        <f t="shared" si="307"/>
        <v>0</v>
      </c>
      <c r="DV322" s="206">
        <f t="shared" si="308"/>
        <v>0</v>
      </c>
      <c r="DW322" s="206">
        <f t="shared" si="309"/>
        <v>0</v>
      </c>
      <c r="DX322" s="206">
        <f t="shared" si="310"/>
        <v>0</v>
      </c>
      <c r="DY322" s="206">
        <f t="shared" si="311"/>
        <v>0</v>
      </c>
      <c r="DZ322" s="206">
        <f t="shared" si="312"/>
        <v>0</v>
      </c>
      <c r="EA322" s="206">
        <f t="shared" si="313"/>
        <v>0</v>
      </c>
      <c r="EB322" s="206">
        <f t="shared" si="314"/>
        <v>0</v>
      </c>
      <c r="EC322" s="206">
        <f t="shared" si="315"/>
        <v>0</v>
      </c>
      <c r="ED322" s="207">
        <f t="shared" si="316"/>
        <v>0</v>
      </c>
      <c r="EE322" s="303">
        <f t="shared" si="317"/>
        <v>0</v>
      </c>
      <c r="EF322" s="317"/>
      <c r="EG322" s="314"/>
    </row>
    <row r="323" spans="1:137" s="126" customFormat="1" ht="15" hidden="1" customHeight="1" outlineLevel="1" x14ac:dyDescent="0.35">
      <c r="A323" s="37" t="s">
        <v>357</v>
      </c>
      <c r="B323" s="37">
        <v>4</v>
      </c>
      <c r="C323" s="38">
        <v>4.2</v>
      </c>
      <c r="D323" s="39"/>
      <c r="E323" s="270"/>
      <c r="F323" s="209"/>
      <c r="G323" s="218"/>
      <c r="H323" s="205" t="s">
        <v>276</v>
      </c>
      <c r="I323" s="206">
        <v>-5358.0117232119901</v>
      </c>
      <c r="J323" s="206">
        <v>-5358.0117232120701</v>
      </c>
      <c r="K323" s="206">
        <v>-5358.0117232119301</v>
      </c>
      <c r="L323" s="206">
        <v>-5358.0117232120101</v>
      </c>
      <c r="M323" s="206">
        <v>-5358.0117232119201</v>
      </c>
      <c r="N323" s="206">
        <v>-5358.0117232120701</v>
      </c>
      <c r="O323" s="206">
        <v>-5358.0117232119701</v>
      </c>
      <c r="P323" s="206">
        <v>-5358.0117232119901</v>
      </c>
      <c r="Q323" s="206">
        <v>-5358.0117232120201</v>
      </c>
      <c r="R323" s="206">
        <v>-5358.0117232120001</v>
      </c>
      <c r="S323" s="206">
        <v>-5358.0117232120401</v>
      </c>
      <c r="T323" s="206">
        <v>-5358.0117232119601</v>
      </c>
      <c r="U323" s="206">
        <v>-5358.0117232120301</v>
      </c>
      <c r="V323" s="206">
        <v>-5358.0117232119701</v>
      </c>
      <c r="W323" s="206">
        <v>-5358.0117232120301</v>
      </c>
      <c r="X323" s="206">
        <v>-5358.0117232120301</v>
      </c>
      <c r="Y323" s="206">
        <v>-5358.0117232119801</v>
      </c>
      <c r="Z323" s="206">
        <v>-5358.0117232120501</v>
      </c>
      <c r="AA323" s="206">
        <v>-5358.0117232119601</v>
      </c>
      <c r="AB323" s="206">
        <v>-5358.0117232120201</v>
      </c>
      <c r="AC323" s="206">
        <v>-5358.0117232120201</v>
      </c>
      <c r="AD323" s="206">
        <v>-5358.0117232119801</v>
      </c>
      <c r="AE323" s="206">
        <v>-5358.0117232120101</v>
      </c>
      <c r="AF323" s="206">
        <v>-5358.0117232119501</v>
      </c>
      <c r="AG323" s="206">
        <v>-5358.0117232120601</v>
      </c>
      <c r="AH323" s="206">
        <v>-5358.0117232119801</v>
      </c>
      <c r="AI323" s="206">
        <v>-5358.0117232119801</v>
      </c>
      <c r="AJ323" s="206">
        <v>-5358.0117232120401</v>
      </c>
      <c r="AK323" s="206">
        <v>-5358.0117232120201</v>
      </c>
      <c r="AL323" s="206">
        <v>-5358.0117232119301</v>
      </c>
      <c r="AM323" s="206">
        <v>-1.9746087431252001E-10</v>
      </c>
      <c r="AN323" s="206">
        <v>0</v>
      </c>
      <c r="AO323" s="206">
        <v>0</v>
      </c>
      <c r="AP323" s="206">
        <v>0</v>
      </c>
      <c r="AQ323" s="206">
        <v>0</v>
      </c>
      <c r="AR323" s="206">
        <v>0</v>
      </c>
      <c r="AS323" s="206">
        <v>0</v>
      </c>
      <c r="AT323" s="206">
        <v>0</v>
      </c>
      <c r="AU323" s="206">
        <v>0</v>
      </c>
      <c r="AV323" s="206">
        <v>0</v>
      </c>
      <c r="AW323" s="206">
        <v>0</v>
      </c>
      <c r="AX323" s="206">
        <v>0</v>
      </c>
      <c r="AY323" s="206">
        <v>0</v>
      </c>
      <c r="AZ323" s="206">
        <v>0</v>
      </c>
      <c r="BA323" s="206">
        <v>0</v>
      </c>
      <c r="BB323" s="206">
        <v>0</v>
      </c>
      <c r="BC323" s="206">
        <v>0</v>
      </c>
      <c r="BD323" s="206">
        <v>0</v>
      </c>
      <c r="BE323" s="206">
        <v>0</v>
      </c>
      <c r="BF323" s="206">
        <v>0</v>
      </c>
      <c r="BG323" s="206">
        <v>0</v>
      </c>
      <c r="BH323" s="206">
        <v>0</v>
      </c>
      <c r="BI323" s="206">
        <v>0</v>
      </c>
      <c r="BJ323" s="206">
        <v>0</v>
      </c>
      <c r="BK323" s="206">
        <v>0</v>
      </c>
      <c r="BL323" s="206">
        <v>0</v>
      </c>
      <c r="BM323" s="206">
        <v>0</v>
      </c>
      <c r="BN323" s="206">
        <v>0</v>
      </c>
      <c r="BO323" s="206">
        <v>0</v>
      </c>
      <c r="BP323" s="206">
        <v>0</v>
      </c>
      <c r="BQ323" s="206">
        <v>0</v>
      </c>
      <c r="BR323" s="206">
        <v>0</v>
      </c>
      <c r="BS323" s="206">
        <v>0</v>
      </c>
      <c r="BT323" s="206">
        <v>0</v>
      </c>
      <c r="BU323" s="206">
        <v>0</v>
      </c>
      <c r="BV323" s="206">
        <v>0</v>
      </c>
      <c r="BW323" s="206">
        <v>0</v>
      </c>
      <c r="BX323" s="206">
        <v>0</v>
      </c>
      <c r="BY323" s="206">
        <v>0</v>
      </c>
      <c r="BZ323" s="206">
        <v>0</v>
      </c>
      <c r="CA323" s="206">
        <v>0</v>
      </c>
      <c r="CB323" s="206">
        <v>0</v>
      </c>
      <c r="CC323" s="206">
        <v>0</v>
      </c>
      <c r="CD323" s="206">
        <v>0</v>
      </c>
      <c r="CE323" s="206">
        <v>0</v>
      </c>
      <c r="CF323" s="206">
        <v>0</v>
      </c>
      <c r="CG323" s="206">
        <v>0</v>
      </c>
      <c r="CH323" s="206">
        <v>0</v>
      </c>
      <c r="CI323" s="206">
        <v>0</v>
      </c>
      <c r="CJ323" s="206">
        <v>0</v>
      </c>
      <c r="CK323" s="206">
        <v>0</v>
      </c>
      <c r="CL323" s="206">
        <v>0</v>
      </c>
      <c r="CM323" s="206">
        <v>0</v>
      </c>
      <c r="CN323" s="206">
        <v>0</v>
      </c>
      <c r="CO323" s="206">
        <v>0</v>
      </c>
      <c r="CP323" s="206">
        <v>0</v>
      </c>
      <c r="CQ323" s="206">
        <v>0</v>
      </c>
      <c r="CR323" s="206">
        <v>0</v>
      </c>
      <c r="CS323" s="206">
        <v>0</v>
      </c>
      <c r="CT323" s="206">
        <v>0</v>
      </c>
      <c r="CU323" s="206">
        <v>0</v>
      </c>
      <c r="CV323" s="206">
        <v>0</v>
      </c>
      <c r="CW323" s="206">
        <v>0</v>
      </c>
      <c r="CX323" s="206">
        <v>1.9351165682627E-10</v>
      </c>
      <c r="CY323" s="206">
        <v>0</v>
      </c>
      <c r="CZ323" s="206">
        <v>0</v>
      </c>
      <c r="DA323" s="206">
        <v>0</v>
      </c>
      <c r="DB323" s="206">
        <v>0</v>
      </c>
      <c r="DC323" s="206">
        <v>0</v>
      </c>
      <c r="DD323" s="206">
        <v>-3.2087392075784501E-12</v>
      </c>
      <c r="DE323" s="206">
        <v>0</v>
      </c>
      <c r="DF323" s="206">
        <v>-1.1847652458751199E-11</v>
      </c>
      <c r="DG323" s="206">
        <v>2.2140300532291301E-10</v>
      </c>
      <c r="DH323" s="206">
        <v>0</v>
      </c>
      <c r="DI323" s="206">
        <v>-275579.82120364002</v>
      </c>
      <c r="DJ323" s="206">
        <v>0</v>
      </c>
      <c r="DK323" s="206">
        <v>0</v>
      </c>
      <c r="DL323" s="207">
        <v>-436320.17289999977</v>
      </c>
      <c r="DM323" s="343">
        <f t="shared" si="286"/>
        <v>-160740.35169636001</v>
      </c>
      <c r="DN323" s="317">
        <f t="shared" si="287"/>
        <v>-37506.082062483954</v>
      </c>
      <c r="DO323" s="317"/>
      <c r="DP323" s="317"/>
      <c r="DQ323" s="270"/>
      <c r="DR323" s="209"/>
      <c r="DS323" s="218"/>
      <c r="DT323" s="205" t="s">
        <v>276</v>
      </c>
      <c r="DU323" s="206">
        <f t="shared" si="307"/>
        <v>-5.3580117232119902</v>
      </c>
      <c r="DV323" s="206">
        <f t="shared" si="308"/>
        <v>-32.148070339271968</v>
      </c>
      <c r="DW323" s="206">
        <f t="shared" si="309"/>
        <v>-123.23426963387607</v>
      </c>
      <c r="DX323" s="206">
        <f t="shared" si="310"/>
        <v>-1.9746087431252001E-13</v>
      </c>
      <c r="DY323" s="206">
        <f t="shared" si="311"/>
        <v>1.9351165682627001E-13</v>
      </c>
      <c r="DZ323" s="206">
        <f t="shared" si="312"/>
        <v>-3.2087392075784501E-15</v>
      </c>
      <c r="EA323" s="206">
        <f t="shared" si="313"/>
        <v>2.0955535286416183E-13</v>
      </c>
      <c r="EB323" s="206">
        <f t="shared" si="314"/>
        <v>-275.57982120363999</v>
      </c>
      <c r="EC323" s="206">
        <f t="shared" si="315"/>
        <v>0</v>
      </c>
      <c r="ED323" s="207">
        <f t="shared" si="316"/>
        <v>-436.32017289999982</v>
      </c>
      <c r="EE323" s="303">
        <f t="shared" si="317"/>
        <v>0</v>
      </c>
      <c r="EF323" s="317"/>
      <c r="EG323" s="314"/>
    </row>
    <row r="324" spans="1:137" s="126" customFormat="1" ht="15" hidden="1" customHeight="1" outlineLevel="1" x14ac:dyDescent="0.35">
      <c r="A324" s="37" t="s">
        <v>357</v>
      </c>
      <c r="B324" s="37">
        <v>4</v>
      </c>
      <c r="C324" s="38">
        <v>4.3</v>
      </c>
      <c r="D324" s="39"/>
      <c r="E324" s="270"/>
      <c r="F324" s="209"/>
      <c r="G324" s="218"/>
      <c r="H324" s="209" t="s">
        <v>380</v>
      </c>
      <c r="I324" s="278">
        <v>0</v>
      </c>
      <c r="J324" s="268">
        <v>0</v>
      </c>
      <c r="K324" s="268">
        <v>0</v>
      </c>
      <c r="L324" s="206">
        <v>0</v>
      </c>
      <c r="M324" s="206">
        <v>0</v>
      </c>
      <c r="N324" s="206">
        <v>0</v>
      </c>
      <c r="O324" s="206">
        <v>0</v>
      </c>
      <c r="P324" s="206">
        <v>0</v>
      </c>
      <c r="Q324" s="206">
        <v>0</v>
      </c>
      <c r="R324" s="206">
        <v>0</v>
      </c>
      <c r="S324" s="206">
        <v>0</v>
      </c>
      <c r="T324" s="206">
        <v>0</v>
      </c>
      <c r="U324" s="206">
        <v>0</v>
      </c>
      <c r="V324" s="206">
        <v>0</v>
      </c>
      <c r="W324" s="206">
        <v>0</v>
      </c>
      <c r="X324" s="206">
        <v>0</v>
      </c>
      <c r="Y324" s="206">
        <v>0</v>
      </c>
      <c r="Z324" s="206">
        <v>0</v>
      </c>
      <c r="AA324" s="206">
        <v>0</v>
      </c>
      <c r="AB324" s="206">
        <v>0</v>
      </c>
      <c r="AC324" s="206">
        <v>0</v>
      </c>
      <c r="AD324" s="206">
        <v>0</v>
      </c>
      <c r="AE324" s="206">
        <v>0</v>
      </c>
      <c r="AF324" s="206">
        <v>0</v>
      </c>
      <c r="AG324" s="206">
        <v>0</v>
      </c>
      <c r="AH324" s="206">
        <v>0</v>
      </c>
      <c r="AI324" s="206">
        <v>0</v>
      </c>
      <c r="AJ324" s="206">
        <v>0</v>
      </c>
      <c r="AK324" s="206">
        <v>0</v>
      </c>
      <c r="AL324" s="206">
        <v>0</v>
      </c>
      <c r="AM324" s="206">
        <v>0</v>
      </c>
      <c r="AN324" s="206">
        <v>0</v>
      </c>
      <c r="AO324" s="206">
        <v>0</v>
      </c>
      <c r="AP324" s="206">
        <v>0</v>
      </c>
      <c r="AQ324" s="206">
        <v>0</v>
      </c>
      <c r="AR324" s="206">
        <v>0</v>
      </c>
      <c r="AS324" s="206">
        <v>0</v>
      </c>
      <c r="AT324" s="206">
        <v>0</v>
      </c>
      <c r="AU324" s="206">
        <v>0</v>
      </c>
      <c r="AV324" s="206">
        <v>0</v>
      </c>
      <c r="AW324" s="206">
        <v>0</v>
      </c>
      <c r="AX324" s="206">
        <v>0</v>
      </c>
      <c r="AY324" s="206">
        <v>0</v>
      </c>
      <c r="AZ324" s="206">
        <v>0</v>
      </c>
      <c r="BA324" s="206">
        <v>0</v>
      </c>
      <c r="BB324" s="206">
        <v>0</v>
      </c>
      <c r="BC324" s="206">
        <v>0</v>
      </c>
      <c r="BD324" s="206">
        <v>0</v>
      </c>
      <c r="BE324" s="206">
        <v>0</v>
      </c>
      <c r="BF324" s="206">
        <v>0</v>
      </c>
      <c r="BG324" s="206">
        <v>0</v>
      </c>
      <c r="BH324" s="206">
        <v>0</v>
      </c>
      <c r="BI324" s="206">
        <v>0</v>
      </c>
      <c r="BJ324" s="206">
        <v>0</v>
      </c>
      <c r="BK324" s="206">
        <v>0</v>
      </c>
      <c r="BL324" s="206">
        <v>0</v>
      </c>
      <c r="BM324" s="206">
        <v>0</v>
      </c>
      <c r="BN324" s="206">
        <v>0</v>
      </c>
      <c r="BO324" s="206">
        <v>0</v>
      </c>
      <c r="BP324" s="206">
        <v>0</v>
      </c>
      <c r="BQ324" s="206">
        <v>0</v>
      </c>
      <c r="BR324" s="206">
        <v>0</v>
      </c>
      <c r="BS324" s="206">
        <v>0</v>
      </c>
      <c r="BT324" s="206">
        <v>0</v>
      </c>
      <c r="BU324" s="206">
        <v>0</v>
      </c>
      <c r="BV324" s="206">
        <v>0</v>
      </c>
      <c r="BW324" s="206">
        <v>0</v>
      </c>
      <c r="BX324" s="206">
        <v>0</v>
      </c>
      <c r="BY324" s="206">
        <v>0</v>
      </c>
      <c r="BZ324" s="206">
        <v>0</v>
      </c>
      <c r="CA324" s="206">
        <v>0</v>
      </c>
      <c r="CB324" s="206">
        <v>0</v>
      </c>
      <c r="CC324" s="206">
        <v>0</v>
      </c>
      <c r="CD324" s="206">
        <v>0</v>
      </c>
      <c r="CE324" s="206">
        <v>0</v>
      </c>
      <c r="CF324" s="206">
        <v>0</v>
      </c>
      <c r="CG324" s="206">
        <v>0</v>
      </c>
      <c r="CH324" s="206">
        <v>0</v>
      </c>
      <c r="CI324" s="206">
        <v>0</v>
      </c>
      <c r="CJ324" s="206">
        <v>0</v>
      </c>
      <c r="CK324" s="206">
        <v>0</v>
      </c>
      <c r="CL324" s="206">
        <v>0</v>
      </c>
      <c r="CM324" s="206">
        <v>0</v>
      </c>
      <c r="CN324" s="206">
        <v>0</v>
      </c>
      <c r="CO324" s="206">
        <v>0</v>
      </c>
      <c r="CP324" s="206">
        <v>0</v>
      </c>
      <c r="CQ324" s="206">
        <v>0</v>
      </c>
      <c r="CR324" s="206">
        <v>0</v>
      </c>
      <c r="CS324" s="206">
        <v>0</v>
      </c>
      <c r="CT324" s="206">
        <v>0</v>
      </c>
      <c r="CU324" s="206">
        <v>0</v>
      </c>
      <c r="CV324" s="206">
        <v>0</v>
      </c>
      <c r="CW324" s="206">
        <v>0</v>
      </c>
      <c r="CX324" s="206">
        <v>0</v>
      </c>
      <c r="CY324" s="206">
        <v>0</v>
      </c>
      <c r="CZ324" s="206">
        <v>0</v>
      </c>
      <c r="DA324" s="206">
        <v>0</v>
      </c>
      <c r="DB324" s="206">
        <v>0</v>
      </c>
      <c r="DC324" s="206">
        <v>0</v>
      </c>
      <c r="DD324" s="206">
        <v>0</v>
      </c>
      <c r="DE324" s="206">
        <v>0</v>
      </c>
      <c r="DF324" s="206">
        <v>0</v>
      </c>
      <c r="DG324" s="206">
        <v>0</v>
      </c>
      <c r="DH324" s="206">
        <v>0</v>
      </c>
      <c r="DI324" s="206">
        <v>0</v>
      </c>
      <c r="DJ324" s="206">
        <v>0</v>
      </c>
      <c r="DK324" s="206">
        <v>0</v>
      </c>
      <c r="DL324" s="207">
        <v>0</v>
      </c>
      <c r="DM324" s="343">
        <f t="shared" si="286"/>
        <v>0</v>
      </c>
      <c r="DN324" s="317">
        <f t="shared" si="287"/>
        <v>0</v>
      </c>
      <c r="DO324" s="317"/>
      <c r="DP324" s="317"/>
      <c r="DQ324" s="270"/>
      <c r="DR324" s="209"/>
      <c r="DS324" s="218"/>
      <c r="DT324" s="209" t="s">
        <v>380</v>
      </c>
      <c r="DU324" s="206">
        <f t="shared" si="307"/>
        <v>0</v>
      </c>
      <c r="DV324" s="206">
        <f t="shared" si="308"/>
        <v>0</v>
      </c>
      <c r="DW324" s="206">
        <f t="shared" si="309"/>
        <v>0</v>
      </c>
      <c r="DX324" s="206">
        <f t="shared" si="310"/>
        <v>0</v>
      </c>
      <c r="DY324" s="206">
        <f t="shared" si="311"/>
        <v>0</v>
      </c>
      <c r="DZ324" s="206">
        <f t="shared" si="312"/>
        <v>0</v>
      </c>
      <c r="EA324" s="206">
        <f t="shared" si="313"/>
        <v>0</v>
      </c>
      <c r="EB324" s="206">
        <f t="shared" si="314"/>
        <v>0</v>
      </c>
      <c r="EC324" s="206">
        <f t="shared" si="315"/>
        <v>0</v>
      </c>
      <c r="ED324" s="207">
        <f t="shared" si="316"/>
        <v>0</v>
      </c>
      <c r="EE324" s="303">
        <f t="shared" si="317"/>
        <v>0</v>
      </c>
      <c r="EF324" s="317"/>
      <c r="EG324" s="314"/>
    </row>
    <row r="325" spans="1:137" s="126" customFormat="1" ht="15" hidden="1" customHeight="1" outlineLevel="1" x14ac:dyDescent="0.35">
      <c r="A325" s="37" t="s">
        <v>357</v>
      </c>
      <c r="B325" s="37">
        <v>4</v>
      </c>
      <c r="C325" s="38">
        <v>4.3</v>
      </c>
      <c r="D325" s="39" t="s">
        <v>221</v>
      </c>
      <c r="E325" s="270"/>
      <c r="F325" s="209"/>
      <c r="G325" s="205"/>
      <c r="H325" s="209" t="s">
        <v>374</v>
      </c>
      <c r="I325" s="278">
        <v>0</v>
      </c>
      <c r="J325" s="268">
        <v>0</v>
      </c>
      <c r="K325" s="268">
        <v>0</v>
      </c>
      <c r="L325" s="206">
        <v>0</v>
      </c>
      <c r="M325" s="206">
        <v>0</v>
      </c>
      <c r="N325" s="206">
        <v>0</v>
      </c>
      <c r="O325" s="206">
        <v>0</v>
      </c>
      <c r="P325" s="206">
        <v>0</v>
      </c>
      <c r="Q325" s="206">
        <v>0</v>
      </c>
      <c r="R325" s="206">
        <v>0</v>
      </c>
      <c r="S325" s="206">
        <v>0</v>
      </c>
      <c r="T325" s="206">
        <v>0</v>
      </c>
      <c r="U325" s="206">
        <v>0</v>
      </c>
      <c r="V325" s="206">
        <v>0</v>
      </c>
      <c r="W325" s="206">
        <v>0</v>
      </c>
      <c r="X325" s="206">
        <v>0</v>
      </c>
      <c r="Y325" s="206">
        <v>0</v>
      </c>
      <c r="Z325" s="206">
        <v>0</v>
      </c>
      <c r="AA325" s="206">
        <v>0</v>
      </c>
      <c r="AB325" s="206">
        <v>0</v>
      </c>
      <c r="AC325" s="206">
        <v>0</v>
      </c>
      <c r="AD325" s="206">
        <v>0</v>
      </c>
      <c r="AE325" s="206">
        <v>0</v>
      </c>
      <c r="AF325" s="206">
        <v>0</v>
      </c>
      <c r="AG325" s="206">
        <v>0</v>
      </c>
      <c r="AH325" s="206">
        <v>0</v>
      </c>
      <c r="AI325" s="206">
        <v>0</v>
      </c>
      <c r="AJ325" s="206">
        <v>0</v>
      </c>
      <c r="AK325" s="206">
        <v>0</v>
      </c>
      <c r="AL325" s="206">
        <v>0</v>
      </c>
      <c r="AM325" s="206">
        <v>0</v>
      </c>
      <c r="AN325" s="206">
        <v>0</v>
      </c>
      <c r="AO325" s="206">
        <v>0</v>
      </c>
      <c r="AP325" s="206">
        <v>0</v>
      </c>
      <c r="AQ325" s="206">
        <v>0</v>
      </c>
      <c r="AR325" s="206">
        <v>0</v>
      </c>
      <c r="AS325" s="206">
        <v>0</v>
      </c>
      <c r="AT325" s="206">
        <v>0</v>
      </c>
      <c r="AU325" s="206">
        <v>0</v>
      </c>
      <c r="AV325" s="206">
        <v>0</v>
      </c>
      <c r="AW325" s="206">
        <v>0</v>
      </c>
      <c r="AX325" s="206">
        <v>0</v>
      </c>
      <c r="AY325" s="206">
        <v>0</v>
      </c>
      <c r="AZ325" s="206">
        <v>0</v>
      </c>
      <c r="BA325" s="206">
        <v>0</v>
      </c>
      <c r="BB325" s="206">
        <v>0</v>
      </c>
      <c r="BC325" s="206">
        <v>0</v>
      </c>
      <c r="BD325" s="206">
        <v>0</v>
      </c>
      <c r="BE325" s="206">
        <v>0</v>
      </c>
      <c r="BF325" s="206">
        <v>0</v>
      </c>
      <c r="BG325" s="206">
        <v>0</v>
      </c>
      <c r="BH325" s="206">
        <v>0</v>
      </c>
      <c r="BI325" s="206">
        <v>0</v>
      </c>
      <c r="BJ325" s="206">
        <v>0</v>
      </c>
      <c r="BK325" s="206">
        <v>0</v>
      </c>
      <c r="BL325" s="206">
        <v>0</v>
      </c>
      <c r="BM325" s="206">
        <v>0</v>
      </c>
      <c r="BN325" s="206">
        <v>0</v>
      </c>
      <c r="BO325" s="206">
        <v>0</v>
      </c>
      <c r="BP325" s="206">
        <v>0</v>
      </c>
      <c r="BQ325" s="206">
        <v>0</v>
      </c>
      <c r="BR325" s="206">
        <v>0</v>
      </c>
      <c r="BS325" s="206">
        <v>0</v>
      </c>
      <c r="BT325" s="206">
        <v>0</v>
      </c>
      <c r="BU325" s="206">
        <v>0</v>
      </c>
      <c r="BV325" s="206">
        <v>0</v>
      </c>
      <c r="BW325" s="206">
        <v>0</v>
      </c>
      <c r="BX325" s="206">
        <v>0</v>
      </c>
      <c r="BY325" s="206">
        <v>0</v>
      </c>
      <c r="BZ325" s="206">
        <v>0</v>
      </c>
      <c r="CA325" s="206">
        <v>0</v>
      </c>
      <c r="CB325" s="206">
        <v>0</v>
      </c>
      <c r="CC325" s="206">
        <v>0</v>
      </c>
      <c r="CD325" s="206">
        <v>0</v>
      </c>
      <c r="CE325" s="206">
        <v>0</v>
      </c>
      <c r="CF325" s="206">
        <v>0</v>
      </c>
      <c r="CG325" s="206">
        <v>0</v>
      </c>
      <c r="CH325" s="206">
        <v>0</v>
      </c>
      <c r="CI325" s="206">
        <v>0</v>
      </c>
      <c r="CJ325" s="206">
        <v>0</v>
      </c>
      <c r="CK325" s="206">
        <v>0</v>
      </c>
      <c r="CL325" s="206">
        <v>0</v>
      </c>
      <c r="CM325" s="206">
        <v>0</v>
      </c>
      <c r="CN325" s="206">
        <v>0</v>
      </c>
      <c r="CO325" s="206">
        <v>0</v>
      </c>
      <c r="CP325" s="206">
        <v>0</v>
      </c>
      <c r="CQ325" s="206">
        <v>0</v>
      </c>
      <c r="CR325" s="206">
        <v>0</v>
      </c>
      <c r="CS325" s="206">
        <v>0</v>
      </c>
      <c r="CT325" s="206">
        <v>0</v>
      </c>
      <c r="CU325" s="206">
        <v>0</v>
      </c>
      <c r="CV325" s="206">
        <v>0</v>
      </c>
      <c r="CW325" s="206">
        <v>0</v>
      </c>
      <c r="CX325" s="206">
        <v>0</v>
      </c>
      <c r="CY325" s="206">
        <v>0</v>
      </c>
      <c r="CZ325" s="206">
        <v>0</v>
      </c>
      <c r="DA325" s="206">
        <v>0</v>
      </c>
      <c r="DB325" s="206">
        <v>0</v>
      </c>
      <c r="DC325" s="206">
        <v>0</v>
      </c>
      <c r="DD325" s="206">
        <v>0</v>
      </c>
      <c r="DE325" s="206">
        <v>0</v>
      </c>
      <c r="DF325" s="206">
        <v>0</v>
      </c>
      <c r="DG325" s="206">
        <v>0</v>
      </c>
      <c r="DH325" s="206">
        <v>0</v>
      </c>
      <c r="DI325" s="206">
        <v>0</v>
      </c>
      <c r="DJ325" s="206">
        <v>0</v>
      </c>
      <c r="DK325" s="206">
        <v>0</v>
      </c>
      <c r="DL325" s="207">
        <v>0</v>
      </c>
      <c r="DM325" s="343">
        <f t="shared" si="286"/>
        <v>0</v>
      </c>
      <c r="DN325" s="317">
        <f t="shared" si="287"/>
        <v>0</v>
      </c>
      <c r="DO325" s="317"/>
      <c r="DP325" s="317"/>
      <c r="DQ325" s="270"/>
      <c r="DR325" s="209"/>
      <c r="DS325" s="205"/>
      <c r="DT325" s="209" t="s">
        <v>374</v>
      </c>
      <c r="DU325" s="206">
        <f t="shared" si="307"/>
        <v>0</v>
      </c>
      <c r="DV325" s="206">
        <f t="shared" si="308"/>
        <v>0</v>
      </c>
      <c r="DW325" s="206">
        <f t="shared" si="309"/>
        <v>0</v>
      </c>
      <c r="DX325" s="206">
        <f t="shared" si="310"/>
        <v>0</v>
      </c>
      <c r="DY325" s="206">
        <f t="shared" si="311"/>
        <v>0</v>
      </c>
      <c r="DZ325" s="206">
        <f t="shared" si="312"/>
        <v>0</v>
      </c>
      <c r="EA325" s="206">
        <f t="shared" si="313"/>
        <v>0</v>
      </c>
      <c r="EB325" s="206">
        <f t="shared" si="314"/>
        <v>0</v>
      </c>
      <c r="EC325" s="206">
        <f t="shared" si="315"/>
        <v>0</v>
      </c>
      <c r="ED325" s="207">
        <f t="shared" si="316"/>
        <v>0</v>
      </c>
      <c r="EE325" s="303">
        <f t="shared" si="317"/>
        <v>0</v>
      </c>
      <c r="EF325" s="317"/>
      <c r="EG325" s="314"/>
    </row>
    <row r="326" spans="1:137" s="126" customFormat="1" ht="15" hidden="1" customHeight="1" outlineLevel="1" x14ac:dyDescent="0.35">
      <c r="A326" s="37" t="s">
        <v>357</v>
      </c>
      <c r="B326" s="37">
        <v>4</v>
      </c>
      <c r="C326" s="38">
        <v>4.3</v>
      </c>
      <c r="D326" s="39" t="s">
        <v>222</v>
      </c>
      <c r="E326" s="270"/>
      <c r="F326" s="209"/>
      <c r="G326" s="205"/>
      <c r="H326" s="209" t="s">
        <v>376</v>
      </c>
      <c r="I326" s="278">
        <v>0</v>
      </c>
      <c r="J326" s="268">
        <v>0</v>
      </c>
      <c r="K326" s="268">
        <v>0</v>
      </c>
      <c r="L326" s="206">
        <v>0</v>
      </c>
      <c r="M326" s="206">
        <v>0</v>
      </c>
      <c r="N326" s="206">
        <v>0</v>
      </c>
      <c r="O326" s="206">
        <v>0</v>
      </c>
      <c r="P326" s="206">
        <v>0</v>
      </c>
      <c r="Q326" s="206">
        <v>0</v>
      </c>
      <c r="R326" s="206">
        <v>0</v>
      </c>
      <c r="S326" s="206">
        <v>0</v>
      </c>
      <c r="T326" s="206">
        <v>0</v>
      </c>
      <c r="U326" s="206">
        <v>0</v>
      </c>
      <c r="V326" s="206">
        <v>0</v>
      </c>
      <c r="W326" s="206">
        <v>0</v>
      </c>
      <c r="X326" s="206">
        <v>0</v>
      </c>
      <c r="Y326" s="206">
        <v>0</v>
      </c>
      <c r="Z326" s="206">
        <v>0</v>
      </c>
      <c r="AA326" s="206">
        <v>0</v>
      </c>
      <c r="AB326" s="206">
        <v>0</v>
      </c>
      <c r="AC326" s="206">
        <v>0</v>
      </c>
      <c r="AD326" s="206">
        <v>0</v>
      </c>
      <c r="AE326" s="206">
        <v>0</v>
      </c>
      <c r="AF326" s="206">
        <v>0</v>
      </c>
      <c r="AG326" s="206">
        <v>0</v>
      </c>
      <c r="AH326" s="206">
        <v>0</v>
      </c>
      <c r="AI326" s="206">
        <v>0</v>
      </c>
      <c r="AJ326" s="206">
        <v>0</v>
      </c>
      <c r="AK326" s="206">
        <v>0</v>
      </c>
      <c r="AL326" s="206">
        <v>0</v>
      </c>
      <c r="AM326" s="206">
        <v>0</v>
      </c>
      <c r="AN326" s="206">
        <v>0</v>
      </c>
      <c r="AO326" s="206">
        <v>0</v>
      </c>
      <c r="AP326" s="206">
        <v>0</v>
      </c>
      <c r="AQ326" s="206">
        <v>0</v>
      </c>
      <c r="AR326" s="206">
        <v>0</v>
      </c>
      <c r="AS326" s="206">
        <v>0</v>
      </c>
      <c r="AT326" s="206">
        <v>0</v>
      </c>
      <c r="AU326" s="206">
        <v>0</v>
      </c>
      <c r="AV326" s="206">
        <v>0</v>
      </c>
      <c r="AW326" s="206">
        <v>0</v>
      </c>
      <c r="AX326" s="206">
        <v>0</v>
      </c>
      <c r="AY326" s="206">
        <v>0</v>
      </c>
      <c r="AZ326" s="206">
        <v>0</v>
      </c>
      <c r="BA326" s="206">
        <v>0</v>
      </c>
      <c r="BB326" s="206">
        <v>0</v>
      </c>
      <c r="BC326" s="206">
        <v>0</v>
      </c>
      <c r="BD326" s="206">
        <v>0</v>
      </c>
      <c r="BE326" s="206">
        <v>0</v>
      </c>
      <c r="BF326" s="206">
        <v>0</v>
      </c>
      <c r="BG326" s="206">
        <v>0</v>
      </c>
      <c r="BH326" s="206">
        <v>0</v>
      </c>
      <c r="BI326" s="206">
        <v>0</v>
      </c>
      <c r="BJ326" s="206">
        <v>0</v>
      </c>
      <c r="BK326" s="206">
        <v>0</v>
      </c>
      <c r="BL326" s="206">
        <v>0</v>
      </c>
      <c r="BM326" s="206">
        <v>0</v>
      </c>
      <c r="BN326" s="206">
        <v>0</v>
      </c>
      <c r="BO326" s="206">
        <v>0</v>
      </c>
      <c r="BP326" s="206">
        <v>0</v>
      </c>
      <c r="BQ326" s="206">
        <v>0</v>
      </c>
      <c r="BR326" s="206">
        <v>0</v>
      </c>
      <c r="BS326" s="206">
        <v>0</v>
      </c>
      <c r="BT326" s="206">
        <v>0</v>
      </c>
      <c r="BU326" s="206">
        <v>0</v>
      </c>
      <c r="BV326" s="206">
        <v>0</v>
      </c>
      <c r="BW326" s="206">
        <v>0</v>
      </c>
      <c r="BX326" s="206">
        <v>0</v>
      </c>
      <c r="BY326" s="206">
        <v>0</v>
      </c>
      <c r="BZ326" s="206">
        <v>0</v>
      </c>
      <c r="CA326" s="206">
        <v>0</v>
      </c>
      <c r="CB326" s="206">
        <v>0</v>
      </c>
      <c r="CC326" s="206">
        <v>0</v>
      </c>
      <c r="CD326" s="206">
        <v>0</v>
      </c>
      <c r="CE326" s="206">
        <v>0</v>
      </c>
      <c r="CF326" s="206">
        <v>0</v>
      </c>
      <c r="CG326" s="206">
        <v>0</v>
      </c>
      <c r="CH326" s="206">
        <v>0</v>
      </c>
      <c r="CI326" s="206">
        <v>0</v>
      </c>
      <c r="CJ326" s="206">
        <v>0</v>
      </c>
      <c r="CK326" s="206">
        <v>0</v>
      </c>
      <c r="CL326" s="206">
        <v>0</v>
      </c>
      <c r="CM326" s="206">
        <v>0</v>
      </c>
      <c r="CN326" s="206">
        <v>0</v>
      </c>
      <c r="CO326" s="206">
        <v>0</v>
      </c>
      <c r="CP326" s="206">
        <v>0</v>
      </c>
      <c r="CQ326" s="206">
        <v>0</v>
      </c>
      <c r="CR326" s="206">
        <v>0</v>
      </c>
      <c r="CS326" s="206">
        <v>0</v>
      </c>
      <c r="CT326" s="206">
        <v>0</v>
      </c>
      <c r="CU326" s="206">
        <v>0</v>
      </c>
      <c r="CV326" s="206">
        <v>0</v>
      </c>
      <c r="CW326" s="206">
        <v>0</v>
      </c>
      <c r="CX326" s="206">
        <v>0</v>
      </c>
      <c r="CY326" s="206">
        <v>0</v>
      </c>
      <c r="CZ326" s="206">
        <v>0</v>
      </c>
      <c r="DA326" s="206">
        <v>0</v>
      </c>
      <c r="DB326" s="206">
        <v>0</v>
      </c>
      <c r="DC326" s="206">
        <v>0</v>
      </c>
      <c r="DD326" s="206">
        <v>0</v>
      </c>
      <c r="DE326" s="206">
        <v>0</v>
      </c>
      <c r="DF326" s="206">
        <v>0</v>
      </c>
      <c r="DG326" s="206">
        <v>0</v>
      </c>
      <c r="DH326" s="206">
        <v>0</v>
      </c>
      <c r="DI326" s="206">
        <v>0</v>
      </c>
      <c r="DJ326" s="206">
        <v>0</v>
      </c>
      <c r="DK326" s="206">
        <v>0</v>
      </c>
      <c r="DL326" s="207">
        <v>0</v>
      </c>
      <c r="DM326" s="343">
        <f t="shared" si="286"/>
        <v>0</v>
      </c>
      <c r="DN326" s="317">
        <f t="shared" si="287"/>
        <v>0</v>
      </c>
      <c r="DO326" s="317"/>
      <c r="DP326" s="317"/>
      <c r="DQ326" s="270"/>
      <c r="DR326" s="209"/>
      <c r="DS326" s="205"/>
      <c r="DT326" s="209" t="s">
        <v>376</v>
      </c>
      <c r="DU326" s="206">
        <f t="shared" si="307"/>
        <v>0</v>
      </c>
      <c r="DV326" s="206">
        <f t="shared" si="308"/>
        <v>0</v>
      </c>
      <c r="DW326" s="206">
        <f t="shared" si="309"/>
        <v>0</v>
      </c>
      <c r="DX326" s="206">
        <f t="shared" si="310"/>
        <v>0</v>
      </c>
      <c r="DY326" s="206">
        <f t="shared" si="311"/>
        <v>0</v>
      </c>
      <c r="DZ326" s="206">
        <f t="shared" si="312"/>
        <v>0</v>
      </c>
      <c r="EA326" s="206">
        <f t="shared" si="313"/>
        <v>0</v>
      </c>
      <c r="EB326" s="206">
        <f t="shared" si="314"/>
        <v>0</v>
      </c>
      <c r="EC326" s="206">
        <f t="shared" si="315"/>
        <v>0</v>
      </c>
      <c r="ED326" s="207">
        <f t="shared" si="316"/>
        <v>0</v>
      </c>
      <c r="EE326" s="303">
        <f t="shared" si="317"/>
        <v>0</v>
      </c>
      <c r="EF326" s="317"/>
      <c r="EG326" s="314"/>
    </row>
    <row r="327" spans="1:137" s="126" customFormat="1" ht="15" hidden="1" customHeight="1" outlineLevel="1" x14ac:dyDescent="0.35">
      <c r="A327" s="37" t="s">
        <v>357</v>
      </c>
      <c r="B327" s="37">
        <v>4</v>
      </c>
      <c r="C327" s="38">
        <v>4.4000000000000004</v>
      </c>
      <c r="D327" s="39"/>
      <c r="E327" s="270"/>
      <c r="F327" s="209"/>
      <c r="G327" s="205"/>
      <c r="H327" s="205" t="s">
        <v>377</v>
      </c>
      <c r="I327" s="206">
        <v>0</v>
      </c>
      <c r="J327" s="206">
        <v>0</v>
      </c>
      <c r="K327" s="206">
        <v>0</v>
      </c>
      <c r="L327" s="206">
        <v>0</v>
      </c>
      <c r="M327" s="206">
        <v>0</v>
      </c>
      <c r="N327" s="206">
        <v>0</v>
      </c>
      <c r="O327" s="206">
        <v>0</v>
      </c>
      <c r="P327" s="206">
        <v>0</v>
      </c>
      <c r="Q327" s="206">
        <v>0</v>
      </c>
      <c r="R327" s="206">
        <v>0</v>
      </c>
      <c r="S327" s="206">
        <v>0</v>
      </c>
      <c r="T327" s="206">
        <v>0</v>
      </c>
      <c r="U327" s="206">
        <v>0</v>
      </c>
      <c r="V327" s="206">
        <v>0</v>
      </c>
      <c r="W327" s="206">
        <v>0</v>
      </c>
      <c r="X327" s="206">
        <v>0</v>
      </c>
      <c r="Y327" s="206">
        <v>0</v>
      </c>
      <c r="Z327" s="206">
        <v>0</v>
      </c>
      <c r="AA327" s="206">
        <v>0</v>
      </c>
      <c r="AB327" s="206">
        <v>0</v>
      </c>
      <c r="AC327" s="206">
        <v>0</v>
      </c>
      <c r="AD327" s="206">
        <v>0</v>
      </c>
      <c r="AE327" s="206">
        <v>0</v>
      </c>
      <c r="AF327" s="206">
        <v>0</v>
      </c>
      <c r="AG327" s="206">
        <v>0</v>
      </c>
      <c r="AH327" s="206">
        <v>0</v>
      </c>
      <c r="AI327" s="206">
        <v>0</v>
      </c>
      <c r="AJ327" s="206">
        <v>0</v>
      </c>
      <c r="AK327" s="206">
        <v>0</v>
      </c>
      <c r="AL327" s="206">
        <v>0</v>
      </c>
      <c r="AM327" s="206">
        <v>0</v>
      </c>
      <c r="AN327" s="206">
        <v>0</v>
      </c>
      <c r="AO327" s="206">
        <v>0</v>
      </c>
      <c r="AP327" s="206">
        <v>0</v>
      </c>
      <c r="AQ327" s="206">
        <v>0</v>
      </c>
      <c r="AR327" s="206">
        <v>0</v>
      </c>
      <c r="AS327" s="206">
        <v>0</v>
      </c>
      <c r="AT327" s="206">
        <v>0</v>
      </c>
      <c r="AU327" s="206">
        <v>0</v>
      </c>
      <c r="AV327" s="206">
        <v>0</v>
      </c>
      <c r="AW327" s="206">
        <v>0</v>
      </c>
      <c r="AX327" s="206">
        <v>0</v>
      </c>
      <c r="AY327" s="206">
        <v>0</v>
      </c>
      <c r="AZ327" s="206">
        <v>0</v>
      </c>
      <c r="BA327" s="206">
        <v>0</v>
      </c>
      <c r="BB327" s="206">
        <v>0</v>
      </c>
      <c r="BC327" s="206">
        <v>0</v>
      </c>
      <c r="BD327" s="206">
        <v>0</v>
      </c>
      <c r="BE327" s="206">
        <v>0</v>
      </c>
      <c r="BF327" s="206">
        <v>0</v>
      </c>
      <c r="BG327" s="206">
        <v>0</v>
      </c>
      <c r="BH327" s="206">
        <v>0</v>
      </c>
      <c r="BI327" s="206">
        <v>0</v>
      </c>
      <c r="BJ327" s="206">
        <v>0</v>
      </c>
      <c r="BK327" s="206">
        <v>0</v>
      </c>
      <c r="BL327" s="206">
        <v>0</v>
      </c>
      <c r="BM327" s="206">
        <v>0</v>
      </c>
      <c r="BN327" s="206">
        <v>0</v>
      </c>
      <c r="BO327" s="206">
        <v>0</v>
      </c>
      <c r="BP327" s="206">
        <v>0</v>
      </c>
      <c r="BQ327" s="206">
        <v>0</v>
      </c>
      <c r="BR327" s="206">
        <v>0</v>
      </c>
      <c r="BS327" s="206">
        <v>0</v>
      </c>
      <c r="BT327" s="206">
        <v>0</v>
      </c>
      <c r="BU327" s="206">
        <v>0</v>
      </c>
      <c r="BV327" s="206">
        <v>0</v>
      </c>
      <c r="BW327" s="206">
        <v>0</v>
      </c>
      <c r="BX327" s="206">
        <v>0</v>
      </c>
      <c r="BY327" s="206">
        <v>0</v>
      </c>
      <c r="BZ327" s="206">
        <v>0</v>
      </c>
      <c r="CA327" s="206">
        <v>0</v>
      </c>
      <c r="CB327" s="206">
        <v>0</v>
      </c>
      <c r="CC327" s="206">
        <v>0</v>
      </c>
      <c r="CD327" s="206">
        <v>0</v>
      </c>
      <c r="CE327" s="206">
        <v>0</v>
      </c>
      <c r="CF327" s="206">
        <v>0</v>
      </c>
      <c r="CG327" s="206">
        <v>0</v>
      </c>
      <c r="CH327" s="206">
        <v>0</v>
      </c>
      <c r="CI327" s="206">
        <v>0</v>
      </c>
      <c r="CJ327" s="206">
        <v>0</v>
      </c>
      <c r="CK327" s="206">
        <v>0</v>
      </c>
      <c r="CL327" s="206">
        <v>0</v>
      </c>
      <c r="CM327" s="206">
        <v>0</v>
      </c>
      <c r="CN327" s="206">
        <v>0</v>
      </c>
      <c r="CO327" s="206">
        <v>0</v>
      </c>
      <c r="CP327" s="206">
        <v>0</v>
      </c>
      <c r="CQ327" s="206">
        <v>0</v>
      </c>
      <c r="CR327" s="206">
        <v>0</v>
      </c>
      <c r="CS327" s="206">
        <v>0</v>
      </c>
      <c r="CT327" s="206">
        <v>0</v>
      </c>
      <c r="CU327" s="206">
        <v>0</v>
      </c>
      <c r="CV327" s="206">
        <v>0</v>
      </c>
      <c r="CW327" s="206">
        <v>0</v>
      </c>
      <c r="CX327" s="206">
        <v>0</v>
      </c>
      <c r="CY327" s="206">
        <v>0</v>
      </c>
      <c r="CZ327" s="206">
        <v>0</v>
      </c>
      <c r="DA327" s="206">
        <v>0</v>
      </c>
      <c r="DB327" s="206">
        <v>0</v>
      </c>
      <c r="DC327" s="206">
        <v>0</v>
      </c>
      <c r="DD327" s="206">
        <v>0</v>
      </c>
      <c r="DE327" s="206">
        <v>0</v>
      </c>
      <c r="DF327" s="206">
        <v>0</v>
      </c>
      <c r="DG327" s="206">
        <v>0</v>
      </c>
      <c r="DH327" s="206">
        <v>0</v>
      </c>
      <c r="DI327" s="206">
        <v>0</v>
      </c>
      <c r="DJ327" s="206">
        <v>0</v>
      </c>
      <c r="DK327" s="206">
        <v>0</v>
      </c>
      <c r="DL327" s="207">
        <v>0</v>
      </c>
      <c r="DM327" s="343">
        <f t="shared" si="286"/>
        <v>0</v>
      </c>
      <c r="DN327" s="317">
        <f t="shared" si="287"/>
        <v>0</v>
      </c>
      <c r="DO327" s="317"/>
      <c r="DP327" s="317"/>
      <c r="DQ327" s="270"/>
      <c r="DR327" s="209"/>
      <c r="DS327" s="205"/>
      <c r="DT327" s="205" t="s">
        <v>377</v>
      </c>
      <c r="DU327" s="206">
        <f t="shared" si="307"/>
        <v>0</v>
      </c>
      <c r="DV327" s="206">
        <f t="shared" si="308"/>
        <v>0</v>
      </c>
      <c r="DW327" s="206">
        <f t="shared" si="309"/>
        <v>0</v>
      </c>
      <c r="DX327" s="206">
        <f t="shared" si="310"/>
        <v>0</v>
      </c>
      <c r="DY327" s="206">
        <f t="shared" si="311"/>
        <v>0</v>
      </c>
      <c r="DZ327" s="206">
        <f t="shared" si="312"/>
        <v>0</v>
      </c>
      <c r="EA327" s="206">
        <f t="shared" si="313"/>
        <v>0</v>
      </c>
      <c r="EB327" s="206">
        <f t="shared" si="314"/>
        <v>0</v>
      </c>
      <c r="EC327" s="206">
        <f t="shared" si="315"/>
        <v>0</v>
      </c>
      <c r="ED327" s="207">
        <f t="shared" si="316"/>
        <v>0</v>
      </c>
      <c r="EE327" s="303">
        <f t="shared" si="317"/>
        <v>0</v>
      </c>
      <c r="EF327" s="317"/>
      <c r="EG327" s="314"/>
    </row>
    <row r="328" spans="1:137" s="126" customFormat="1" ht="15" hidden="1" customHeight="1" outlineLevel="1" x14ac:dyDescent="0.35">
      <c r="A328" s="37" t="s">
        <v>357</v>
      </c>
      <c r="B328" s="37">
        <v>4</v>
      </c>
      <c r="C328" s="38">
        <v>4.5</v>
      </c>
      <c r="D328" s="39"/>
      <c r="E328" s="270"/>
      <c r="F328" s="209"/>
      <c r="G328" s="218"/>
      <c r="H328" s="205" t="s">
        <v>379</v>
      </c>
      <c r="I328" s="206">
        <v>-2063.46911232</v>
      </c>
      <c r="J328" s="206">
        <v>-2063.46911232001</v>
      </c>
      <c r="K328" s="206">
        <v>-2063.46911232003</v>
      </c>
      <c r="L328" s="206">
        <v>-2063.46911231997</v>
      </c>
      <c r="M328" s="206">
        <v>-2063.46911232</v>
      </c>
      <c r="N328" s="206">
        <v>-2063.46911232004</v>
      </c>
      <c r="O328" s="206">
        <v>-2063.46911231997</v>
      </c>
      <c r="P328" s="206">
        <v>-2063.46911232</v>
      </c>
      <c r="Q328" s="206">
        <v>-2063.46911232003</v>
      </c>
      <c r="R328" s="206">
        <v>-2063.46911231997</v>
      </c>
      <c r="S328" s="206">
        <v>-2063.46911232004</v>
      </c>
      <c r="T328" s="206">
        <v>-2063.46911231997</v>
      </c>
      <c r="U328" s="206">
        <v>-2063.46911232002</v>
      </c>
      <c r="V328" s="206">
        <v>-2063.46911231999</v>
      </c>
      <c r="W328" s="206">
        <v>-2063.46911231999</v>
      </c>
      <c r="X328" s="206">
        <v>-2063.46911232002</v>
      </c>
      <c r="Y328" s="206">
        <v>-2063.46911231999</v>
      </c>
      <c r="Z328" s="206">
        <v>-2063.46911232</v>
      </c>
      <c r="AA328" s="206">
        <v>-2063.46911232</v>
      </c>
      <c r="AB328" s="206">
        <v>-2063.46911231999</v>
      </c>
      <c r="AC328" s="206">
        <v>-2063.46911232002</v>
      </c>
      <c r="AD328" s="206">
        <v>-2063.46911232</v>
      </c>
      <c r="AE328" s="206">
        <v>-2063.46911231999</v>
      </c>
      <c r="AF328" s="206">
        <v>-2063.46911231999</v>
      </c>
      <c r="AG328" s="206">
        <v>-2063.46911231999</v>
      </c>
      <c r="AH328" s="206">
        <v>-2063.46911232002</v>
      </c>
      <c r="AI328" s="206">
        <v>-2063.46911231999</v>
      </c>
      <c r="AJ328" s="206">
        <v>-2063.46911232</v>
      </c>
      <c r="AK328" s="206">
        <v>-2063.46911232</v>
      </c>
      <c r="AL328" s="206">
        <v>-2063.46911231999</v>
      </c>
      <c r="AM328" s="206">
        <v>0</v>
      </c>
      <c r="AN328" s="206">
        <v>0</v>
      </c>
      <c r="AO328" s="206">
        <v>0</v>
      </c>
      <c r="AP328" s="206">
        <v>0</v>
      </c>
      <c r="AQ328" s="206">
        <v>0</v>
      </c>
      <c r="AR328" s="206">
        <v>0</v>
      </c>
      <c r="AS328" s="206">
        <v>0</v>
      </c>
      <c r="AT328" s="206">
        <v>0</v>
      </c>
      <c r="AU328" s="206">
        <v>0</v>
      </c>
      <c r="AV328" s="206">
        <v>0</v>
      </c>
      <c r="AW328" s="206">
        <v>0</v>
      </c>
      <c r="AX328" s="206">
        <v>0</v>
      </c>
      <c r="AY328" s="206">
        <v>0</v>
      </c>
      <c r="AZ328" s="206">
        <v>0</v>
      </c>
      <c r="BA328" s="206">
        <v>0</v>
      </c>
      <c r="BB328" s="206">
        <v>0</v>
      </c>
      <c r="BC328" s="206">
        <v>0</v>
      </c>
      <c r="BD328" s="206">
        <v>0</v>
      </c>
      <c r="BE328" s="206">
        <v>0</v>
      </c>
      <c r="BF328" s="206">
        <v>0</v>
      </c>
      <c r="BG328" s="206">
        <v>0</v>
      </c>
      <c r="BH328" s="206">
        <v>0</v>
      </c>
      <c r="BI328" s="206">
        <v>0</v>
      </c>
      <c r="BJ328" s="206">
        <v>0</v>
      </c>
      <c r="BK328" s="206">
        <v>0</v>
      </c>
      <c r="BL328" s="206">
        <v>0</v>
      </c>
      <c r="BM328" s="206">
        <v>0</v>
      </c>
      <c r="BN328" s="206">
        <v>0</v>
      </c>
      <c r="BO328" s="206">
        <v>0</v>
      </c>
      <c r="BP328" s="206">
        <v>0</v>
      </c>
      <c r="BQ328" s="206">
        <v>0</v>
      </c>
      <c r="BR328" s="206">
        <v>0</v>
      </c>
      <c r="BS328" s="206">
        <v>0</v>
      </c>
      <c r="BT328" s="206">
        <v>0</v>
      </c>
      <c r="BU328" s="206">
        <v>0</v>
      </c>
      <c r="BV328" s="206">
        <v>0</v>
      </c>
      <c r="BW328" s="206">
        <v>0</v>
      </c>
      <c r="BX328" s="206">
        <v>0</v>
      </c>
      <c r="BY328" s="206">
        <v>0</v>
      </c>
      <c r="BZ328" s="206">
        <v>0</v>
      </c>
      <c r="CA328" s="206">
        <v>0</v>
      </c>
      <c r="CB328" s="206">
        <v>0</v>
      </c>
      <c r="CC328" s="206">
        <v>0</v>
      </c>
      <c r="CD328" s="206">
        <v>0</v>
      </c>
      <c r="CE328" s="206">
        <v>0</v>
      </c>
      <c r="CF328" s="206">
        <v>0</v>
      </c>
      <c r="CG328" s="206">
        <v>0</v>
      </c>
      <c r="CH328" s="206">
        <v>0</v>
      </c>
      <c r="CI328" s="206">
        <v>0</v>
      </c>
      <c r="CJ328" s="206">
        <v>0</v>
      </c>
      <c r="CK328" s="206">
        <v>0</v>
      </c>
      <c r="CL328" s="206">
        <v>0</v>
      </c>
      <c r="CM328" s="206">
        <v>0</v>
      </c>
      <c r="CN328" s="206">
        <v>0</v>
      </c>
      <c r="CO328" s="206">
        <v>0</v>
      </c>
      <c r="CP328" s="206">
        <v>0</v>
      </c>
      <c r="CQ328" s="206">
        <v>0</v>
      </c>
      <c r="CR328" s="206">
        <v>0</v>
      </c>
      <c r="CS328" s="206">
        <v>0</v>
      </c>
      <c r="CT328" s="206">
        <v>0</v>
      </c>
      <c r="CU328" s="206">
        <v>0</v>
      </c>
      <c r="CV328" s="206">
        <v>0</v>
      </c>
      <c r="CW328" s="206">
        <v>0</v>
      </c>
      <c r="CX328" s="206">
        <v>0</v>
      </c>
      <c r="CY328" s="206">
        <v>0</v>
      </c>
      <c r="CZ328" s="206">
        <v>0</v>
      </c>
      <c r="DA328" s="206">
        <v>0</v>
      </c>
      <c r="DB328" s="206">
        <v>0</v>
      </c>
      <c r="DC328" s="206">
        <v>0</v>
      </c>
      <c r="DD328" s="206">
        <v>0</v>
      </c>
      <c r="DE328" s="206">
        <v>0</v>
      </c>
      <c r="DF328" s="206">
        <v>0</v>
      </c>
      <c r="DG328" s="206">
        <v>9.8730437156260103E-13</v>
      </c>
      <c r="DH328" s="206">
        <v>6.3187479780006505E-11</v>
      </c>
      <c r="DI328" s="206">
        <v>-106130.87063039999</v>
      </c>
      <c r="DJ328" s="206">
        <v>1.57968699450016E-11</v>
      </c>
      <c r="DK328" s="206">
        <v>0</v>
      </c>
      <c r="DL328" s="207">
        <v>-168034.9439999999</v>
      </c>
      <c r="DM328" s="343">
        <f t="shared" si="286"/>
        <v>-61904.07336960001</v>
      </c>
      <c r="DN328" s="317">
        <f t="shared" si="287"/>
        <v>-14444.283786240019</v>
      </c>
      <c r="DO328" s="317"/>
      <c r="DP328" s="317"/>
      <c r="DQ328" s="270"/>
      <c r="DR328" s="209"/>
      <c r="DS328" s="218"/>
      <c r="DT328" s="205" t="s">
        <v>379</v>
      </c>
      <c r="DU328" s="206">
        <f t="shared" si="307"/>
        <v>-2.06346911232</v>
      </c>
      <c r="DV328" s="206">
        <f t="shared" si="308"/>
        <v>-12.380814673920019</v>
      </c>
      <c r="DW328" s="206">
        <f t="shared" si="309"/>
        <v>-47.459789583359992</v>
      </c>
      <c r="DX328" s="206">
        <f t="shared" si="310"/>
        <v>0</v>
      </c>
      <c r="DY328" s="206">
        <f t="shared" si="311"/>
        <v>0</v>
      </c>
      <c r="DZ328" s="206">
        <f t="shared" si="312"/>
        <v>0</v>
      </c>
      <c r="EA328" s="206">
        <f t="shared" si="313"/>
        <v>9.8730437156260101E-16</v>
      </c>
      <c r="EB328" s="206">
        <f t="shared" si="314"/>
        <v>-106.13087063039994</v>
      </c>
      <c r="EC328" s="206">
        <f t="shared" si="315"/>
        <v>1.57968699450016E-14</v>
      </c>
      <c r="ED328" s="207">
        <f t="shared" si="316"/>
        <v>-168.03494399999991</v>
      </c>
      <c r="EE328" s="303">
        <f t="shared" si="317"/>
        <v>0</v>
      </c>
      <c r="EF328" s="317"/>
      <c r="EG328" s="314"/>
    </row>
    <row r="329" spans="1:137" s="126" customFormat="1" ht="15" hidden="1" customHeight="1" outlineLevel="1" x14ac:dyDescent="0.35">
      <c r="A329" s="37" t="s">
        <v>357</v>
      </c>
      <c r="B329" s="37">
        <v>5</v>
      </c>
      <c r="C329" s="38"/>
      <c r="D329" s="39"/>
      <c r="E329" s="270"/>
      <c r="F329" s="218"/>
      <c r="G329" s="209" t="s">
        <v>281</v>
      </c>
      <c r="H329" s="267"/>
      <c r="I329" s="278">
        <v>0</v>
      </c>
      <c r="J329" s="268">
        <v>0</v>
      </c>
      <c r="K329" s="268">
        <v>0</v>
      </c>
      <c r="L329" s="206">
        <v>0</v>
      </c>
      <c r="M329" s="206">
        <v>0</v>
      </c>
      <c r="N329" s="206">
        <v>0</v>
      </c>
      <c r="O329" s="206">
        <v>0</v>
      </c>
      <c r="P329" s="206">
        <v>0</v>
      </c>
      <c r="Q329" s="206">
        <v>0</v>
      </c>
      <c r="R329" s="206">
        <v>0</v>
      </c>
      <c r="S329" s="206">
        <v>0</v>
      </c>
      <c r="T329" s="206">
        <v>0</v>
      </c>
      <c r="U329" s="206">
        <v>0</v>
      </c>
      <c r="V329" s="206">
        <v>0</v>
      </c>
      <c r="W329" s="206">
        <v>0</v>
      </c>
      <c r="X329" s="206">
        <v>0</v>
      </c>
      <c r="Y329" s="206">
        <v>0</v>
      </c>
      <c r="Z329" s="206">
        <v>0</v>
      </c>
      <c r="AA329" s="206">
        <v>0</v>
      </c>
      <c r="AB329" s="206">
        <v>0</v>
      </c>
      <c r="AC329" s="206">
        <v>0</v>
      </c>
      <c r="AD329" s="206">
        <v>0</v>
      </c>
      <c r="AE329" s="206">
        <v>0</v>
      </c>
      <c r="AF329" s="206">
        <v>0</v>
      </c>
      <c r="AG329" s="206">
        <v>0</v>
      </c>
      <c r="AH329" s="206">
        <v>0</v>
      </c>
      <c r="AI329" s="206">
        <v>0</v>
      </c>
      <c r="AJ329" s="206">
        <v>0</v>
      </c>
      <c r="AK329" s="206">
        <v>0</v>
      </c>
      <c r="AL329" s="206">
        <v>0</v>
      </c>
      <c r="AM329" s="206">
        <v>0</v>
      </c>
      <c r="AN329" s="206">
        <v>0</v>
      </c>
      <c r="AO329" s="206">
        <v>0</v>
      </c>
      <c r="AP329" s="206">
        <v>0</v>
      </c>
      <c r="AQ329" s="206">
        <v>0</v>
      </c>
      <c r="AR329" s="206">
        <v>0</v>
      </c>
      <c r="AS329" s="206">
        <v>0</v>
      </c>
      <c r="AT329" s="206">
        <v>0</v>
      </c>
      <c r="AU329" s="206">
        <v>0</v>
      </c>
      <c r="AV329" s="206">
        <v>0</v>
      </c>
      <c r="AW329" s="206">
        <v>0</v>
      </c>
      <c r="AX329" s="206">
        <v>0</v>
      </c>
      <c r="AY329" s="206">
        <v>0</v>
      </c>
      <c r="AZ329" s="206">
        <v>0</v>
      </c>
      <c r="BA329" s="206">
        <v>0</v>
      </c>
      <c r="BB329" s="206">
        <v>0</v>
      </c>
      <c r="BC329" s="206">
        <v>0</v>
      </c>
      <c r="BD329" s="206">
        <v>0</v>
      </c>
      <c r="BE329" s="206">
        <v>0</v>
      </c>
      <c r="BF329" s="206">
        <v>0</v>
      </c>
      <c r="BG329" s="206">
        <v>0</v>
      </c>
      <c r="BH329" s="206">
        <v>0</v>
      </c>
      <c r="BI329" s="206">
        <v>0</v>
      </c>
      <c r="BJ329" s="206">
        <v>0</v>
      </c>
      <c r="BK329" s="206">
        <v>0</v>
      </c>
      <c r="BL329" s="206">
        <v>0</v>
      </c>
      <c r="BM329" s="206">
        <v>0</v>
      </c>
      <c r="BN329" s="206">
        <v>0</v>
      </c>
      <c r="BO329" s="206">
        <v>0</v>
      </c>
      <c r="BP329" s="206">
        <v>0</v>
      </c>
      <c r="BQ329" s="206">
        <v>0</v>
      </c>
      <c r="BR329" s="206">
        <v>0</v>
      </c>
      <c r="BS329" s="206">
        <v>0</v>
      </c>
      <c r="BT329" s="206">
        <v>0</v>
      </c>
      <c r="BU329" s="206">
        <v>0</v>
      </c>
      <c r="BV329" s="206">
        <v>0</v>
      </c>
      <c r="BW329" s="206">
        <v>0</v>
      </c>
      <c r="BX329" s="206">
        <v>0</v>
      </c>
      <c r="BY329" s="206">
        <v>0</v>
      </c>
      <c r="BZ329" s="206">
        <v>0</v>
      </c>
      <c r="CA329" s="206">
        <v>0</v>
      </c>
      <c r="CB329" s="206">
        <v>0</v>
      </c>
      <c r="CC329" s="206">
        <v>0</v>
      </c>
      <c r="CD329" s="206">
        <v>0</v>
      </c>
      <c r="CE329" s="206">
        <v>0</v>
      </c>
      <c r="CF329" s="206">
        <v>0</v>
      </c>
      <c r="CG329" s="206">
        <v>0</v>
      </c>
      <c r="CH329" s="206">
        <v>0</v>
      </c>
      <c r="CI329" s="206">
        <v>0</v>
      </c>
      <c r="CJ329" s="206">
        <v>0</v>
      </c>
      <c r="CK329" s="206">
        <v>0</v>
      </c>
      <c r="CL329" s="206">
        <v>0</v>
      </c>
      <c r="CM329" s="206">
        <v>0</v>
      </c>
      <c r="CN329" s="206">
        <v>0</v>
      </c>
      <c r="CO329" s="206">
        <v>0</v>
      </c>
      <c r="CP329" s="206">
        <v>0</v>
      </c>
      <c r="CQ329" s="206">
        <v>0</v>
      </c>
      <c r="CR329" s="206">
        <v>0</v>
      </c>
      <c r="CS329" s="206">
        <v>0</v>
      </c>
      <c r="CT329" s="206">
        <v>0</v>
      </c>
      <c r="CU329" s="206">
        <v>0</v>
      </c>
      <c r="CV329" s="206">
        <v>0</v>
      </c>
      <c r="CW329" s="206">
        <v>0</v>
      </c>
      <c r="CX329" s="206">
        <v>0</v>
      </c>
      <c r="CY329" s="206">
        <v>0</v>
      </c>
      <c r="CZ329" s="206">
        <v>0</v>
      </c>
      <c r="DA329" s="206">
        <v>0</v>
      </c>
      <c r="DB329" s="206">
        <v>0</v>
      </c>
      <c r="DC329" s="206">
        <v>0</v>
      </c>
      <c r="DD329" s="206">
        <v>0</v>
      </c>
      <c r="DE329" s="206">
        <v>0</v>
      </c>
      <c r="DF329" s="206">
        <v>0</v>
      </c>
      <c r="DG329" s="206">
        <v>0</v>
      </c>
      <c r="DH329" s="206">
        <v>0</v>
      </c>
      <c r="DI329" s="206">
        <v>0</v>
      </c>
      <c r="DJ329" s="206">
        <v>0</v>
      </c>
      <c r="DK329" s="206">
        <v>0</v>
      </c>
      <c r="DL329" s="207">
        <v>0</v>
      </c>
      <c r="DM329" s="343">
        <f t="shared" si="286"/>
        <v>0</v>
      </c>
      <c r="DN329" s="317">
        <f t="shared" si="287"/>
        <v>0</v>
      </c>
      <c r="DO329" s="317"/>
      <c r="DP329" s="317"/>
      <c r="DQ329" s="270"/>
      <c r="DR329" s="218"/>
      <c r="DS329" s="209" t="s">
        <v>281</v>
      </c>
      <c r="DT329" s="267"/>
      <c r="DU329" s="206">
        <f t="shared" si="307"/>
        <v>0</v>
      </c>
      <c r="DV329" s="206">
        <f t="shared" si="308"/>
        <v>0</v>
      </c>
      <c r="DW329" s="206">
        <f t="shared" si="309"/>
        <v>0</v>
      </c>
      <c r="DX329" s="206">
        <f t="shared" si="310"/>
        <v>0</v>
      </c>
      <c r="DY329" s="206">
        <f t="shared" si="311"/>
        <v>0</v>
      </c>
      <c r="DZ329" s="206">
        <f t="shared" si="312"/>
        <v>0</v>
      </c>
      <c r="EA329" s="206">
        <f t="shared" si="313"/>
        <v>0</v>
      </c>
      <c r="EB329" s="206">
        <f t="shared" si="314"/>
        <v>0</v>
      </c>
      <c r="EC329" s="206">
        <f t="shared" si="315"/>
        <v>0</v>
      </c>
      <c r="ED329" s="207">
        <f t="shared" si="316"/>
        <v>0</v>
      </c>
      <c r="EE329" s="303">
        <f t="shared" si="317"/>
        <v>0</v>
      </c>
      <c r="EF329" s="317"/>
      <c r="EG329" s="314"/>
    </row>
    <row r="330" spans="1:137" s="126" customFormat="1" ht="15" hidden="1" customHeight="1" outlineLevel="1" x14ac:dyDescent="0.35">
      <c r="A330" s="37" t="s">
        <v>357</v>
      </c>
      <c r="B330" s="37">
        <v>5</v>
      </c>
      <c r="C330" s="38">
        <v>5.0999999999999996</v>
      </c>
      <c r="D330" s="39"/>
      <c r="E330" s="270"/>
      <c r="F330" s="209"/>
      <c r="G330" s="209"/>
      <c r="H330" s="209" t="s">
        <v>371</v>
      </c>
      <c r="I330" s="278">
        <v>0</v>
      </c>
      <c r="J330" s="268">
        <v>0</v>
      </c>
      <c r="K330" s="268">
        <v>0</v>
      </c>
      <c r="L330" s="206">
        <v>0</v>
      </c>
      <c r="M330" s="206">
        <v>0</v>
      </c>
      <c r="N330" s="206">
        <v>0</v>
      </c>
      <c r="O330" s="206">
        <v>0</v>
      </c>
      <c r="P330" s="206">
        <v>0</v>
      </c>
      <c r="Q330" s="206">
        <v>0</v>
      </c>
      <c r="R330" s="206">
        <v>0</v>
      </c>
      <c r="S330" s="206">
        <v>0</v>
      </c>
      <c r="T330" s="206">
        <v>0</v>
      </c>
      <c r="U330" s="206">
        <v>0</v>
      </c>
      <c r="V330" s="206">
        <v>0</v>
      </c>
      <c r="W330" s="206">
        <v>0</v>
      </c>
      <c r="X330" s="206">
        <v>0</v>
      </c>
      <c r="Y330" s="206">
        <v>0</v>
      </c>
      <c r="Z330" s="206">
        <v>0</v>
      </c>
      <c r="AA330" s="206">
        <v>0</v>
      </c>
      <c r="AB330" s="206">
        <v>0</v>
      </c>
      <c r="AC330" s="206">
        <v>0</v>
      </c>
      <c r="AD330" s="206">
        <v>0</v>
      </c>
      <c r="AE330" s="206">
        <v>0</v>
      </c>
      <c r="AF330" s="206">
        <v>0</v>
      </c>
      <c r="AG330" s="206">
        <v>0</v>
      </c>
      <c r="AH330" s="206">
        <v>0</v>
      </c>
      <c r="AI330" s="206">
        <v>0</v>
      </c>
      <c r="AJ330" s="206">
        <v>0</v>
      </c>
      <c r="AK330" s="206">
        <v>0</v>
      </c>
      <c r="AL330" s="206">
        <v>0</v>
      </c>
      <c r="AM330" s="206">
        <v>0</v>
      </c>
      <c r="AN330" s="206">
        <v>0</v>
      </c>
      <c r="AO330" s="206">
        <v>0</v>
      </c>
      <c r="AP330" s="206">
        <v>0</v>
      </c>
      <c r="AQ330" s="206">
        <v>0</v>
      </c>
      <c r="AR330" s="206">
        <v>0</v>
      </c>
      <c r="AS330" s="206">
        <v>0</v>
      </c>
      <c r="AT330" s="206">
        <v>0</v>
      </c>
      <c r="AU330" s="206">
        <v>0</v>
      </c>
      <c r="AV330" s="206">
        <v>0</v>
      </c>
      <c r="AW330" s="206">
        <v>0</v>
      </c>
      <c r="AX330" s="206">
        <v>0</v>
      </c>
      <c r="AY330" s="206">
        <v>0</v>
      </c>
      <c r="AZ330" s="206">
        <v>0</v>
      </c>
      <c r="BA330" s="206">
        <v>0</v>
      </c>
      <c r="BB330" s="206">
        <v>0</v>
      </c>
      <c r="BC330" s="206">
        <v>0</v>
      </c>
      <c r="BD330" s="206">
        <v>0</v>
      </c>
      <c r="BE330" s="206">
        <v>0</v>
      </c>
      <c r="BF330" s="206">
        <v>0</v>
      </c>
      <c r="BG330" s="206">
        <v>0</v>
      </c>
      <c r="BH330" s="206">
        <v>0</v>
      </c>
      <c r="BI330" s="206">
        <v>0</v>
      </c>
      <c r="BJ330" s="206">
        <v>0</v>
      </c>
      <c r="BK330" s="206">
        <v>0</v>
      </c>
      <c r="BL330" s="206">
        <v>0</v>
      </c>
      <c r="BM330" s="206">
        <v>0</v>
      </c>
      <c r="BN330" s="206">
        <v>0</v>
      </c>
      <c r="BO330" s="206">
        <v>0</v>
      </c>
      <c r="BP330" s="206">
        <v>0</v>
      </c>
      <c r="BQ330" s="206">
        <v>0</v>
      </c>
      <c r="BR330" s="206">
        <v>0</v>
      </c>
      <c r="BS330" s="206">
        <v>0</v>
      </c>
      <c r="BT330" s="206">
        <v>0</v>
      </c>
      <c r="BU330" s="206">
        <v>0</v>
      </c>
      <c r="BV330" s="206">
        <v>0</v>
      </c>
      <c r="BW330" s="206">
        <v>0</v>
      </c>
      <c r="BX330" s="206">
        <v>0</v>
      </c>
      <c r="BY330" s="206">
        <v>0</v>
      </c>
      <c r="BZ330" s="206">
        <v>0</v>
      </c>
      <c r="CA330" s="206">
        <v>0</v>
      </c>
      <c r="CB330" s="206">
        <v>0</v>
      </c>
      <c r="CC330" s="206">
        <v>0</v>
      </c>
      <c r="CD330" s="206">
        <v>0</v>
      </c>
      <c r="CE330" s="206">
        <v>0</v>
      </c>
      <c r="CF330" s="206">
        <v>0</v>
      </c>
      <c r="CG330" s="206">
        <v>0</v>
      </c>
      <c r="CH330" s="206">
        <v>0</v>
      </c>
      <c r="CI330" s="206">
        <v>0</v>
      </c>
      <c r="CJ330" s="206">
        <v>0</v>
      </c>
      <c r="CK330" s="206">
        <v>0</v>
      </c>
      <c r="CL330" s="206">
        <v>0</v>
      </c>
      <c r="CM330" s="206">
        <v>0</v>
      </c>
      <c r="CN330" s="206">
        <v>0</v>
      </c>
      <c r="CO330" s="206">
        <v>0</v>
      </c>
      <c r="CP330" s="206">
        <v>0</v>
      </c>
      <c r="CQ330" s="206">
        <v>0</v>
      </c>
      <c r="CR330" s="206">
        <v>0</v>
      </c>
      <c r="CS330" s="206">
        <v>0</v>
      </c>
      <c r="CT330" s="206">
        <v>0</v>
      </c>
      <c r="CU330" s="206">
        <v>0</v>
      </c>
      <c r="CV330" s="206">
        <v>0</v>
      </c>
      <c r="CW330" s="206">
        <v>0</v>
      </c>
      <c r="CX330" s="206">
        <v>0</v>
      </c>
      <c r="CY330" s="206">
        <v>0</v>
      </c>
      <c r="CZ330" s="206">
        <v>0</v>
      </c>
      <c r="DA330" s="206">
        <v>0</v>
      </c>
      <c r="DB330" s="206">
        <v>0</v>
      </c>
      <c r="DC330" s="206">
        <v>0</v>
      </c>
      <c r="DD330" s="206">
        <v>0</v>
      </c>
      <c r="DE330" s="206">
        <v>0</v>
      </c>
      <c r="DF330" s="206">
        <v>0</v>
      </c>
      <c r="DG330" s="206">
        <v>0</v>
      </c>
      <c r="DH330" s="206">
        <v>0</v>
      </c>
      <c r="DI330" s="206">
        <v>0</v>
      </c>
      <c r="DJ330" s="206">
        <v>0</v>
      </c>
      <c r="DK330" s="206">
        <v>0</v>
      </c>
      <c r="DL330" s="207">
        <v>0</v>
      </c>
      <c r="DM330" s="343">
        <f t="shared" si="286"/>
        <v>0</v>
      </c>
      <c r="DN330" s="317">
        <f t="shared" si="287"/>
        <v>0</v>
      </c>
      <c r="DO330" s="317"/>
      <c r="DP330" s="317"/>
      <c r="DQ330" s="270"/>
      <c r="DR330" s="209"/>
      <c r="DS330" s="209"/>
      <c r="DT330" s="209" t="s">
        <v>371</v>
      </c>
      <c r="DU330" s="206">
        <f t="shared" si="307"/>
        <v>0</v>
      </c>
      <c r="DV330" s="206">
        <f t="shared" si="308"/>
        <v>0</v>
      </c>
      <c r="DW330" s="206">
        <f t="shared" si="309"/>
        <v>0</v>
      </c>
      <c r="DX330" s="206">
        <f t="shared" si="310"/>
        <v>0</v>
      </c>
      <c r="DY330" s="206">
        <f t="shared" si="311"/>
        <v>0</v>
      </c>
      <c r="DZ330" s="206">
        <f t="shared" si="312"/>
        <v>0</v>
      </c>
      <c r="EA330" s="206">
        <f t="shared" si="313"/>
        <v>0</v>
      </c>
      <c r="EB330" s="206">
        <f t="shared" si="314"/>
        <v>0</v>
      </c>
      <c r="EC330" s="206">
        <f t="shared" si="315"/>
        <v>0</v>
      </c>
      <c r="ED330" s="207">
        <f t="shared" si="316"/>
        <v>0</v>
      </c>
      <c r="EE330" s="303">
        <f t="shared" si="317"/>
        <v>0</v>
      </c>
      <c r="EF330" s="317"/>
      <c r="EG330" s="314"/>
    </row>
    <row r="331" spans="1:137" s="126" customFormat="1" ht="15" hidden="1" customHeight="1" outlineLevel="1" x14ac:dyDescent="0.35">
      <c r="A331" s="37" t="s">
        <v>357</v>
      </c>
      <c r="B331" s="37">
        <v>5</v>
      </c>
      <c r="C331" s="38">
        <v>5.2</v>
      </c>
      <c r="D331" s="39"/>
      <c r="E331" s="270"/>
      <c r="F331" s="209"/>
      <c r="G331" s="205"/>
      <c r="H331" s="205" t="s">
        <v>276</v>
      </c>
      <c r="I331" s="278">
        <v>0</v>
      </c>
      <c r="J331" s="268">
        <v>0</v>
      </c>
      <c r="K331" s="268">
        <v>0</v>
      </c>
      <c r="L331" s="206">
        <v>0</v>
      </c>
      <c r="M331" s="206">
        <v>0</v>
      </c>
      <c r="N331" s="206">
        <v>0</v>
      </c>
      <c r="O331" s="206">
        <v>0</v>
      </c>
      <c r="P331" s="206">
        <v>0</v>
      </c>
      <c r="Q331" s="206">
        <v>0</v>
      </c>
      <c r="R331" s="206">
        <v>0</v>
      </c>
      <c r="S331" s="206">
        <v>0</v>
      </c>
      <c r="T331" s="206">
        <v>0</v>
      </c>
      <c r="U331" s="206">
        <v>0</v>
      </c>
      <c r="V331" s="206">
        <v>0</v>
      </c>
      <c r="W331" s="206">
        <v>0</v>
      </c>
      <c r="X331" s="206">
        <v>0</v>
      </c>
      <c r="Y331" s="206">
        <v>0</v>
      </c>
      <c r="Z331" s="206">
        <v>0</v>
      </c>
      <c r="AA331" s="206">
        <v>0</v>
      </c>
      <c r="AB331" s="206">
        <v>0</v>
      </c>
      <c r="AC331" s="206">
        <v>0</v>
      </c>
      <c r="AD331" s="206">
        <v>0</v>
      </c>
      <c r="AE331" s="206">
        <v>0</v>
      </c>
      <c r="AF331" s="206">
        <v>0</v>
      </c>
      <c r="AG331" s="206">
        <v>0</v>
      </c>
      <c r="AH331" s="206">
        <v>0</v>
      </c>
      <c r="AI331" s="206">
        <v>0</v>
      </c>
      <c r="AJ331" s="206">
        <v>0</v>
      </c>
      <c r="AK331" s="206">
        <v>0</v>
      </c>
      <c r="AL331" s="206">
        <v>0</v>
      </c>
      <c r="AM331" s="206">
        <v>0</v>
      </c>
      <c r="AN331" s="206">
        <v>0</v>
      </c>
      <c r="AO331" s="206">
        <v>0</v>
      </c>
      <c r="AP331" s="206">
        <v>0</v>
      </c>
      <c r="AQ331" s="206">
        <v>0</v>
      </c>
      <c r="AR331" s="206">
        <v>0</v>
      </c>
      <c r="AS331" s="206">
        <v>0</v>
      </c>
      <c r="AT331" s="206">
        <v>0</v>
      </c>
      <c r="AU331" s="206">
        <v>0</v>
      </c>
      <c r="AV331" s="206">
        <v>0</v>
      </c>
      <c r="AW331" s="206">
        <v>0</v>
      </c>
      <c r="AX331" s="206">
        <v>0</v>
      </c>
      <c r="AY331" s="206">
        <v>0</v>
      </c>
      <c r="AZ331" s="206">
        <v>0</v>
      </c>
      <c r="BA331" s="206">
        <v>0</v>
      </c>
      <c r="BB331" s="206">
        <v>0</v>
      </c>
      <c r="BC331" s="206">
        <v>0</v>
      </c>
      <c r="BD331" s="206">
        <v>0</v>
      </c>
      <c r="BE331" s="206">
        <v>0</v>
      </c>
      <c r="BF331" s="206">
        <v>0</v>
      </c>
      <c r="BG331" s="206">
        <v>0</v>
      </c>
      <c r="BH331" s="206">
        <v>0</v>
      </c>
      <c r="BI331" s="206">
        <v>0</v>
      </c>
      <c r="BJ331" s="206">
        <v>0</v>
      </c>
      <c r="BK331" s="206">
        <v>0</v>
      </c>
      <c r="BL331" s="206">
        <v>0</v>
      </c>
      <c r="BM331" s="206">
        <v>0</v>
      </c>
      <c r="BN331" s="206">
        <v>0</v>
      </c>
      <c r="BO331" s="206">
        <v>0</v>
      </c>
      <c r="BP331" s="206">
        <v>0</v>
      </c>
      <c r="BQ331" s="206">
        <v>0</v>
      </c>
      <c r="BR331" s="206">
        <v>0</v>
      </c>
      <c r="BS331" s="206">
        <v>0</v>
      </c>
      <c r="BT331" s="206">
        <v>0</v>
      </c>
      <c r="BU331" s="206">
        <v>0</v>
      </c>
      <c r="BV331" s="206">
        <v>0</v>
      </c>
      <c r="BW331" s="206">
        <v>0</v>
      </c>
      <c r="BX331" s="206">
        <v>0</v>
      </c>
      <c r="BY331" s="206">
        <v>0</v>
      </c>
      <c r="BZ331" s="206">
        <v>0</v>
      </c>
      <c r="CA331" s="206">
        <v>0</v>
      </c>
      <c r="CB331" s="206">
        <v>0</v>
      </c>
      <c r="CC331" s="206">
        <v>0</v>
      </c>
      <c r="CD331" s="206">
        <v>0</v>
      </c>
      <c r="CE331" s="206">
        <v>0</v>
      </c>
      <c r="CF331" s="206">
        <v>0</v>
      </c>
      <c r="CG331" s="206">
        <v>0</v>
      </c>
      <c r="CH331" s="206">
        <v>0</v>
      </c>
      <c r="CI331" s="206">
        <v>0</v>
      </c>
      <c r="CJ331" s="206">
        <v>0</v>
      </c>
      <c r="CK331" s="206">
        <v>0</v>
      </c>
      <c r="CL331" s="206">
        <v>0</v>
      </c>
      <c r="CM331" s="206">
        <v>0</v>
      </c>
      <c r="CN331" s="206">
        <v>0</v>
      </c>
      <c r="CO331" s="206">
        <v>0</v>
      </c>
      <c r="CP331" s="206">
        <v>0</v>
      </c>
      <c r="CQ331" s="206">
        <v>0</v>
      </c>
      <c r="CR331" s="206">
        <v>0</v>
      </c>
      <c r="CS331" s="206">
        <v>0</v>
      </c>
      <c r="CT331" s="206">
        <v>0</v>
      </c>
      <c r="CU331" s="206">
        <v>0</v>
      </c>
      <c r="CV331" s="206">
        <v>0</v>
      </c>
      <c r="CW331" s="206">
        <v>0</v>
      </c>
      <c r="CX331" s="206">
        <v>0</v>
      </c>
      <c r="CY331" s="206">
        <v>0</v>
      </c>
      <c r="CZ331" s="206">
        <v>0</v>
      </c>
      <c r="DA331" s="206">
        <v>0</v>
      </c>
      <c r="DB331" s="206">
        <v>0</v>
      </c>
      <c r="DC331" s="206">
        <v>0</v>
      </c>
      <c r="DD331" s="206">
        <v>0</v>
      </c>
      <c r="DE331" s="206">
        <v>0</v>
      </c>
      <c r="DF331" s="206">
        <v>0</v>
      </c>
      <c r="DG331" s="206">
        <v>0</v>
      </c>
      <c r="DH331" s="206">
        <v>0</v>
      </c>
      <c r="DI331" s="206">
        <v>0</v>
      </c>
      <c r="DJ331" s="206">
        <v>0</v>
      </c>
      <c r="DK331" s="206">
        <v>0</v>
      </c>
      <c r="DL331" s="207">
        <v>0</v>
      </c>
      <c r="DM331" s="343">
        <f t="shared" si="286"/>
        <v>0</v>
      </c>
      <c r="DN331" s="317">
        <f t="shared" si="287"/>
        <v>0</v>
      </c>
      <c r="DO331" s="317"/>
      <c r="DP331" s="317"/>
      <c r="DQ331" s="270"/>
      <c r="DR331" s="209"/>
      <c r="DS331" s="205"/>
      <c r="DT331" s="205" t="s">
        <v>276</v>
      </c>
      <c r="DU331" s="206">
        <f t="shared" si="307"/>
        <v>0</v>
      </c>
      <c r="DV331" s="206">
        <f t="shared" si="308"/>
        <v>0</v>
      </c>
      <c r="DW331" s="206">
        <f t="shared" si="309"/>
        <v>0</v>
      </c>
      <c r="DX331" s="206">
        <f t="shared" si="310"/>
        <v>0</v>
      </c>
      <c r="DY331" s="206">
        <f t="shared" si="311"/>
        <v>0</v>
      </c>
      <c r="DZ331" s="206">
        <f t="shared" si="312"/>
        <v>0</v>
      </c>
      <c r="EA331" s="206">
        <f t="shared" si="313"/>
        <v>0</v>
      </c>
      <c r="EB331" s="206">
        <f t="shared" si="314"/>
        <v>0</v>
      </c>
      <c r="EC331" s="206">
        <f t="shared" si="315"/>
        <v>0</v>
      </c>
      <c r="ED331" s="207">
        <f t="shared" si="316"/>
        <v>0</v>
      </c>
      <c r="EE331" s="303">
        <f t="shared" si="317"/>
        <v>0</v>
      </c>
      <c r="EF331" s="317"/>
      <c r="EG331" s="314"/>
    </row>
    <row r="332" spans="1:137" s="126" customFormat="1" ht="15" hidden="1" customHeight="1" outlineLevel="1" x14ac:dyDescent="0.35">
      <c r="A332" s="37" t="s">
        <v>357</v>
      </c>
      <c r="B332" s="37">
        <v>5</v>
      </c>
      <c r="C332" s="38">
        <v>5.3</v>
      </c>
      <c r="D332" s="39"/>
      <c r="E332" s="270"/>
      <c r="F332" s="209"/>
      <c r="G332" s="209"/>
      <c r="H332" s="209" t="s">
        <v>380</v>
      </c>
      <c r="I332" s="278">
        <v>0</v>
      </c>
      <c r="J332" s="268">
        <v>0</v>
      </c>
      <c r="K332" s="268">
        <v>0</v>
      </c>
      <c r="L332" s="206">
        <v>0</v>
      </c>
      <c r="M332" s="206">
        <v>0</v>
      </c>
      <c r="N332" s="206">
        <v>0</v>
      </c>
      <c r="O332" s="206">
        <v>0</v>
      </c>
      <c r="P332" s="206">
        <v>0</v>
      </c>
      <c r="Q332" s="206">
        <v>0</v>
      </c>
      <c r="R332" s="206">
        <v>0</v>
      </c>
      <c r="S332" s="206">
        <v>0</v>
      </c>
      <c r="T332" s="206">
        <v>0</v>
      </c>
      <c r="U332" s="206">
        <v>0</v>
      </c>
      <c r="V332" s="206">
        <v>0</v>
      </c>
      <c r="W332" s="206">
        <v>0</v>
      </c>
      <c r="X332" s="206">
        <v>0</v>
      </c>
      <c r="Y332" s="206">
        <v>0</v>
      </c>
      <c r="Z332" s="206">
        <v>0</v>
      </c>
      <c r="AA332" s="206">
        <v>0</v>
      </c>
      <c r="AB332" s="206">
        <v>0</v>
      </c>
      <c r="AC332" s="206">
        <v>0</v>
      </c>
      <c r="AD332" s="206">
        <v>0</v>
      </c>
      <c r="AE332" s="206">
        <v>0</v>
      </c>
      <c r="AF332" s="206">
        <v>0</v>
      </c>
      <c r="AG332" s="206">
        <v>0</v>
      </c>
      <c r="AH332" s="206">
        <v>0</v>
      </c>
      <c r="AI332" s="206">
        <v>0</v>
      </c>
      <c r="AJ332" s="206">
        <v>0</v>
      </c>
      <c r="AK332" s="206">
        <v>0</v>
      </c>
      <c r="AL332" s="206">
        <v>0</v>
      </c>
      <c r="AM332" s="206">
        <v>0</v>
      </c>
      <c r="AN332" s="206">
        <v>0</v>
      </c>
      <c r="AO332" s="206">
        <v>0</v>
      </c>
      <c r="AP332" s="206">
        <v>0</v>
      </c>
      <c r="AQ332" s="206">
        <v>0</v>
      </c>
      <c r="AR332" s="206">
        <v>0</v>
      </c>
      <c r="AS332" s="206">
        <v>0</v>
      </c>
      <c r="AT332" s="206">
        <v>0</v>
      </c>
      <c r="AU332" s="206">
        <v>0</v>
      </c>
      <c r="AV332" s="206">
        <v>0</v>
      </c>
      <c r="AW332" s="206">
        <v>0</v>
      </c>
      <c r="AX332" s="206">
        <v>0</v>
      </c>
      <c r="AY332" s="206">
        <v>0</v>
      </c>
      <c r="AZ332" s="206">
        <v>0</v>
      </c>
      <c r="BA332" s="206">
        <v>0</v>
      </c>
      <c r="BB332" s="206">
        <v>0</v>
      </c>
      <c r="BC332" s="206">
        <v>0</v>
      </c>
      <c r="BD332" s="206">
        <v>0</v>
      </c>
      <c r="BE332" s="206">
        <v>0</v>
      </c>
      <c r="BF332" s="206">
        <v>0</v>
      </c>
      <c r="BG332" s="206">
        <v>0</v>
      </c>
      <c r="BH332" s="206">
        <v>0</v>
      </c>
      <c r="BI332" s="206">
        <v>0</v>
      </c>
      <c r="BJ332" s="206">
        <v>0</v>
      </c>
      <c r="BK332" s="206">
        <v>0</v>
      </c>
      <c r="BL332" s="206">
        <v>0</v>
      </c>
      <c r="BM332" s="206">
        <v>0</v>
      </c>
      <c r="BN332" s="206">
        <v>0</v>
      </c>
      <c r="BO332" s="206">
        <v>0</v>
      </c>
      <c r="BP332" s="206">
        <v>0</v>
      </c>
      <c r="BQ332" s="206">
        <v>0</v>
      </c>
      <c r="BR332" s="206">
        <v>0</v>
      </c>
      <c r="BS332" s="206">
        <v>0</v>
      </c>
      <c r="BT332" s="206">
        <v>0</v>
      </c>
      <c r="BU332" s="206">
        <v>0</v>
      </c>
      <c r="BV332" s="206">
        <v>0</v>
      </c>
      <c r="BW332" s="206">
        <v>0</v>
      </c>
      <c r="BX332" s="206">
        <v>0</v>
      </c>
      <c r="BY332" s="206">
        <v>0</v>
      </c>
      <c r="BZ332" s="206">
        <v>0</v>
      </c>
      <c r="CA332" s="206">
        <v>0</v>
      </c>
      <c r="CB332" s="206">
        <v>0</v>
      </c>
      <c r="CC332" s="206">
        <v>0</v>
      </c>
      <c r="CD332" s="206">
        <v>0</v>
      </c>
      <c r="CE332" s="206">
        <v>0</v>
      </c>
      <c r="CF332" s="206">
        <v>0</v>
      </c>
      <c r="CG332" s="206">
        <v>0</v>
      </c>
      <c r="CH332" s="206">
        <v>0</v>
      </c>
      <c r="CI332" s="206">
        <v>0</v>
      </c>
      <c r="CJ332" s="206">
        <v>0</v>
      </c>
      <c r="CK332" s="206">
        <v>0</v>
      </c>
      <c r="CL332" s="206">
        <v>0</v>
      </c>
      <c r="CM332" s="206">
        <v>0</v>
      </c>
      <c r="CN332" s="206">
        <v>0</v>
      </c>
      <c r="CO332" s="206">
        <v>0</v>
      </c>
      <c r="CP332" s="206">
        <v>0</v>
      </c>
      <c r="CQ332" s="206">
        <v>0</v>
      </c>
      <c r="CR332" s="206">
        <v>0</v>
      </c>
      <c r="CS332" s="206">
        <v>0</v>
      </c>
      <c r="CT332" s="206">
        <v>0</v>
      </c>
      <c r="CU332" s="206">
        <v>0</v>
      </c>
      <c r="CV332" s="206">
        <v>0</v>
      </c>
      <c r="CW332" s="206">
        <v>0</v>
      </c>
      <c r="CX332" s="206">
        <v>0</v>
      </c>
      <c r="CY332" s="206">
        <v>0</v>
      </c>
      <c r="CZ332" s="206">
        <v>0</v>
      </c>
      <c r="DA332" s="206">
        <v>0</v>
      </c>
      <c r="DB332" s="206">
        <v>0</v>
      </c>
      <c r="DC332" s="206">
        <v>0</v>
      </c>
      <c r="DD332" s="206">
        <v>0</v>
      </c>
      <c r="DE332" s="206">
        <v>0</v>
      </c>
      <c r="DF332" s="206">
        <v>0</v>
      </c>
      <c r="DG332" s="206">
        <v>0</v>
      </c>
      <c r="DH332" s="206">
        <v>0</v>
      </c>
      <c r="DI332" s="206">
        <v>0</v>
      </c>
      <c r="DJ332" s="206">
        <v>0</v>
      </c>
      <c r="DK332" s="206">
        <v>0</v>
      </c>
      <c r="DL332" s="207">
        <v>0</v>
      </c>
      <c r="DM332" s="343">
        <f t="shared" si="286"/>
        <v>0</v>
      </c>
      <c r="DN332" s="317">
        <f t="shared" si="287"/>
        <v>0</v>
      </c>
      <c r="DO332" s="317"/>
      <c r="DP332" s="317"/>
      <c r="DQ332" s="270"/>
      <c r="DR332" s="209"/>
      <c r="DS332" s="209"/>
      <c r="DT332" s="209" t="s">
        <v>380</v>
      </c>
      <c r="DU332" s="206">
        <f t="shared" si="307"/>
        <v>0</v>
      </c>
      <c r="DV332" s="206">
        <f t="shared" si="308"/>
        <v>0</v>
      </c>
      <c r="DW332" s="206">
        <f t="shared" si="309"/>
        <v>0</v>
      </c>
      <c r="DX332" s="206">
        <f t="shared" si="310"/>
        <v>0</v>
      </c>
      <c r="DY332" s="206">
        <f t="shared" si="311"/>
        <v>0</v>
      </c>
      <c r="DZ332" s="206">
        <f t="shared" si="312"/>
        <v>0</v>
      </c>
      <c r="EA332" s="206">
        <f t="shared" si="313"/>
        <v>0</v>
      </c>
      <c r="EB332" s="206">
        <f t="shared" si="314"/>
        <v>0</v>
      </c>
      <c r="EC332" s="206">
        <f t="shared" si="315"/>
        <v>0</v>
      </c>
      <c r="ED332" s="207">
        <f t="shared" si="316"/>
        <v>0</v>
      </c>
      <c r="EE332" s="303">
        <f t="shared" si="317"/>
        <v>0</v>
      </c>
      <c r="EF332" s="317"/>
      <c r="EG332" s="314"/>
    </row>
    <row r="333" spans="1:137" s="126" customFormat="1" ht="15" hidden="1" customHeight="1" outlineLevel="1" x14ac:dyDescent="0.35">
      <c r="A333" s="37" t="s">
        <v>357</v>
      </c>
      <c r="B333" s="37">
        <v>5</v>
      </c>
      <c r="C333" s="38">
        <v>5.3</v>
      </c>
      <c r="D333" s="39" t="s">
        <v>245</v>
      </c>
      <c r="E333" s="270"/>
      <c r="F333" s="209"/>
      <c r="G333" s="205"/>
      <c r="H333" s="209" t="s">
        <v>374</v>
      </c>
      <c r="I333" s="278">
        <v>0</v>
      </c>
      <c r="J333" s="268">
        <v>0</v>
      </c>
      <c r="K333" s="268">
        <v>0</v>
      </c>
      <c r="L333" s="206">
        <v>0</v>
      </c>
      <c r="M333" s="206">
        <v>0</v>
      </c>
      <c r="N333" s="206">
        <v>0</v>
      </c>
      <c r="O333" s="206">
        <v>0</v>
      </c>
      <c r="P333" s="206">
        <v>0</v>
      </c>
      <c r="Q333" s="206">
        <v>0</v>
      </c>
      <c r="R333" s="206">
        <v>0</v>
      </c>
      <c r="S333" s="206">
        <v>0</v>
      </c>
      <c r="T333" s="206">
        <v>0</v>
      </c>
      <c r="U333" s="206">
        <v>0</v>
      </c>
      <c r="V333" s="206">
        <v>0</v>
      </c>
      <c r="W333" s="206">
        <v>0</v>
      </c>
      <c r="X333" s="206">
        <v>0</v>
      </c>
      <c r="Y333" s="206">
        <v>0</v>
      </c>
      <c r="Z333" s="206">
        <v>0</v>
      </c>
      <c r="AA333" s="206">
        <v>0</v>
      </c>
      <c r="AB333" s="206">
        <v>0</v>
      </c>
      <c r="AC333" s="206">
        <v>0</v>
      </c>
      <c r="AD333" s="206">
        <v>0</v>
      </c>
      <c r="AE333" s="206">
        <v>0</v>
      </c>
      <c r="AF333" s="206">
        <v>0</v>
      </c>
      <c r="AG333" s="206">
        <v>0</v>
      </c>
      <c r="AH333" s="206">
        <v>0</v>
      </c>
      <c r="AI333" s="206">
        <v>0</v>
      </c>
      <c r="AJ333" s="206">
        <v>0</v>
      </c>
      <c r="AK333" s="206">
        <v>0</v>
      </c>
      <c r="AL333" s="206">
        <v>0</v>
      </c>
      <c r="AM333" s="206">
        <v>0</v>
      </c>
      <c r="AN333" s="206">
        <v>0</v>
      </c>
      <c r="AO333" s="206">
        <v>0</v>
      </c>
      <c r="AP333" s="206">
        <v>0</v>
      </c>
      <c r="AQ333" s="206">
        <v>0</v>
      </c>
      <c r="AR333" s="206">
        <v>0</v>
      </c>
      <c r="AS333" s="206">
        <v>0</v>
      </c>
      <c r="AT333" s="206">
        <v>0</v>
      </c>
      <c r="AU333" s="206">
        <v>0</v>
      </c>
      <c r="AV333" s="206">
        <v>0</v>
      </c>
      <c r="AW333" s="206">
        <v>0</v>
      </c>
      <c r="AX333" s="206">
        <v>0</v>
      </c>
      <c r="AY333" s="206">
        <v>0</v>
      </c>
      <c r="AZ333" s="206">
        <v>0</v>
      </c>
      <c r="BA333" s="206">
        <v>0</v>
      </c>
      <c r="BB333" s="206">
        <v>0</v>
      </c>
      <c r="BC333" s="206">
        <v>0</v>
      </c>
      <c r="BD333" s="206">
        <v>0</v>
      </c>
      <c r="BE333" s="206">
        <v>0</v>
      </c>
      <c r="BF333" s="206">
        <v>0</v>
      </c>
      <c r="BG333" s="206">
        <v>0</v>
      </c>
      <c r="BH333" s="206">
        <v>0</v>
      </c>
      <c r="BI333" s="206">
        <v>0</v>
      </c>
      <c r="BJ333" s="206">
        <v>0</v>
      </c>
      <c r="BK333" s="206">
        <v>0</v>
      </c>
      <c r="BL333" s="206">
        <v>0</v>
      </c>
      <c r="BM333" s="206">
        <v>0</v>
      </c>
      <c r="BN333" s="206">
        <v>0</v>
      </c>
      <c r="BO333" s="206">
        <v>0</v>
      </c>
      <c r="BP333" s="206">
        <v>0</v>
      </c>
      <c r="BQ333" s="206">
        <v>0</v>
      </c>
      <c r="BR333" s="206">
        <v>0</v>
      </c>
      <c r="BS333" s="206">
        <v>0</v>
      </c>
      <c r="BT333" s="206">
        <v>0</v>
      </c>
      <c r="BU333" s="206">
        <v>0</v>
      </c>
      <c r="BV333" s="206">
        <v>0</v>
      </c>
      <c r="BW333" s="206">
        <v>0</v>
      </c>
      <c r="BX333" s="206">
        <v>0</v>
      </c>
      <c r="BY333" s="206">
        <v>0</v>
      </c>
      <c r="BZ333" s="206">
        <v>0</v>
      </c>
      <c r="CA333" s="206">
        <v>0</v>
      </c>
      <c r="CB333" s="206">
        <v>0</v>
      </c>
      <c r="CC333" s="206">
        <v>0</v>
      </c>
      <c r="CD333" s="206">
        <v>0</v>
      </c>
      <c r="CE333" s="206">
        <v>0</v>
      </c>
      <c r="CF333" s="206">
        <v>0</v>
      </c>
      <c r="CG333" s="206">
        <v>0</v>
      </c>
      <c r="CH333" s="206">
        <v>0</v>
      </c>
      <c r="CI333" s="206">
        <v>0</v>
      </c>
      <c r="CJ333" s="206">
        <v>0</v>
      </c>
      <c r="CK333" s="206">
        <v>0</v>
      </c>
      <c r="CL333" s="206">
        <v>0</v>
      </c>
      <c r="CM333" s="206">
        <v>0</v>
      </c>
      <c r="CN333" s="206">
        <v>0</v>
      </c>
      <c r="CO333" s="206">
        <v>0</v>
      </c>
      <c r="CP333" s="206">
        <v>0</v>
      </c>
      <c r="CQ333" s="206">
        <v>0</v>
      </c>
      <c r="CR333" s="206">
        <v>0</v>
      </c>
      <c r="CS333" s="206">
        <v>0</v>
      </c>
      <c r="CT333" s="206">
        <v>0</v>
      </c>
      <c r="CU333" s="206">
        <v>0</v>
      </c>
      <c r="CV333" s="206">
        <v>0</v>
      </c>
      <c r="CW333" s="206">
        <v>0</v>
      </c>
      <c r="CX333" s="206">
        <v>0</v>
      </c>
      <c r="CY333" s="206">
        <v>0</v>
      </c>
      <c r="CZ333" s="206">
        <v>0</v>
      </c>
      <c r="DA333" s="206">
        <v>0</v>
      </c>
      <c r="DB333" s="206">
        <v>0</v>
      </c>
      <c r="DC333" s="206">
        <v>0</v>
      </c>
      <c r="DD333" s="206">
        <v>0</v>
      </c>
      <c r="DE333" s="206">
        <v>0</v>
      </c>
      <c r="DF333" s="206">
        <v>0</v>
      </c>
      <c r="DG333" s="206">
        <v>0</v>
      </c>
      <c r="DH333" s="206">
        <v>0</v>
      </c>
      <c r="DI333" s="206">
        <v>0</v>
      </c>
      <c r="DJ333" s="206">
        <v>0</v>
      </c>
      <c r="DK333" s="206">
        <v>0</v>
      </c>
      <c r="DL333" s="207">
        <v>0</v>
      </c>
      <c r="DM333" s="343">
        <f t="shared" si="286"/>
        <v>0</v>
      </c>
      <c r="DN333" s="317">
        <f t="shared" si="287"/>
        <v>0</v>
      </c>
      <c r="DO333" s="317"/>
      <c r="DP333" s="317"/>
      <c r="DQ333" s="270"/>
      <c r="DR333" s="209"/>
      <c r="DS333" s="205"/>
      <c r="DT333" s="209" t="s">
        <v>374</v>
      </c>
      <c r="DU333" s="206">
        <f t="shared" si="307"/>
        <v>0</v>
      </c>
      <c r="DV333" s="206">
        <f t="shared" si="308"/>
        <v>0</v>
      </c>
      <c r="DW333" s="206">
        <f t="shared" si="309"/>
        <v>0</v>
      </c>
      <c r="DX333" s="206">
        <f t="shared" si="310"/>
        <v>0</v>
      </c>
      <c r="DY333" s="206">
        <f t="shared" si="311"/>
        <v>0</v>
      </c>
      <c r="DZ333" s="206">
        <f t="shared" si="312"/>
        <v>0</v>
      </c>
      <c r="EA333" s="206">
        <f t="shared" si="313"/>
        <v>0</v>
      </c>
      <c r="EB333" s="206">
        <f t="shared" si="314"/>
        <v>0</v>
      </c>
      <c r="EC333" s="206">
        <f t="shared" si="315"/>
        <v>0</v>
      </c>
      <c r="ED333" s="207">
        <f t="shared" si="316"/>
        <v>0</v>
      </c>
      <c r="EE333" s="303">
        <f t="shared" si="317"/>
        <v>0</v>
      </c>
      <c r="EF333" s="317"/>
      <c r="EG333" s="314"/>
    </row>
    <row r="334" spans="1:137" s="126" customFormat="1" ht="15" hidden="1" customHeight="1" outlineLevel="1" x14ac:dyDescent="0.35">
      <c r="A334" s="37" t="s">
        <v>357</v>
      </c>
      <c r="B334" s="37">
        <v>5</v>
      </c>
      <c r="C334" s="38">
        <v>5.3</v>
      </c>
      <c r="D334" s="39" t="s">
        <v>246</v>
      </c>
      <c r="E334" s="270"/>
      <c r="F334" s="209"/>
      <c r="G334" s="205"/>
      <c r="H334" s="209" t="s">
        <v>376</v>
      </c>
      <c r="I334" s="278">
        <v>0</v>
      </c>
      <c r="J334" s="268">
        <v>0</v>
      </c>
      <c r="K334" s="268">
        <v>0</v>
      </c>
      <c r="L334" s="206">
        <v>0</v>
      </c>
      <c r="M334" s="206">
        <v>0</v>
      </c>
      <c r="N334" s="206">
        <v>0</v>
      </c>
      <c r="O334" s="206">
        <v>0</v>
      </c>
      <c r="P334" s="206">
        <v>0</v>
      </c>
      <c r="Q334" s="206">
        <v>0</v>
      </c>
      <c r="R334" s="206">
        <v>0</v>
      </c>
      <c r="S334" s="206">
        <v>0</v>
      </c>
      <c r="T334" s="206">
        <v>0</v>
      </c>
      <c r="U334" s="206">
        <v>0</v>
      </c>
      <c r="V334" s="206">
        <v>0</v>
      </c>
      <c r="W334" s="206">
        <v>0</v>
      </c>
      <c r="X334" s="206">
        <v>0</v>
      </c>
      <c r="Y334" s="206">
        <v>0</v>
      </c>
      <c r="Z334" s="206">
        <v>0</v>
      </c>
      <c r="AA334" s="206">
        <v>0</v>
      </c>
      <c r="AB334" s="206">
        <v>0</v>
      </c>
      <c r="AC334" s="206">
        <v>0</v>
      </c>
      <c r="AD334" s="206">
        <v>0</v>
      </c>
      <c r="AE334" s="206">
        <v>0</v>
      </c>
      <c r="AF334" s="206">
        <v>0</v>
      </c>
      <c r="AG334" s="206">
        <v>0</v>
      </c>
      <c r="AH334" s="206">
        <v>0</v>
      </c>
      <c r="AI334" s="206">
        <v>0</v>
      </c>
      <c r="AJ334" s="206">
        <v>0</v>
      </c>
      <c r="AK334" s="206">
        <v>0</v>
      </c>
      <c r="AL334" s="206">
        <v>0</v>
      </c>
      <c r="AM334" s="206">
        <v>0</v>
      </c>
      <c r="AN334" s="206">
        <v>0</v>
      </c>
      <c r="AO334" s="206">
        <v>0</v>
      </c>
      <c r="AP334" s="206">
        <v>0</v>
      </c>
      <c r="AQ334" s="206">
        <v>0</v>
      </c>
      <c r="AR334" s="206">
        <v>0</v>
      </c>
      <c r="AS334" s="206">
        <v>0</v>
      </c>
      <c r="AT334" s="206">
        <v>0</v>
      </c>
      <c r="AU334" s="206">
        <v>0</v>
      </c>
      <c r="AV334" s="206">
        <v>0</v>
      </c>
      <c r="AW334" s="206">
        <v>0</v>
      </c>
      <c r="AX334" s="206">
        <v>0</v>
      </c>
      <c r="AY334" s="206">
        <v>0</v>
      </c>
      <c r="AZ334" s="206">
        <v>0</v>
      </c>
      <c r="BA334" s="206">
        <v>0</v>
      </c>
      <c r="BB334" s="206">
        <v>0</v>
      </c>
      <c r="BC334" s="206">
        <v>0</v>
      </c>
      <c r="BD334" s="206">
        <v>0</v>
      </c>
      <c r="BE334" s="206">
        <v>0</v>
      </c>
      <c r="BF334" s="206">
        <v>0</v>
      </c>
      <c r="BG334" s="206">
        <v>0</v>
      </c>
      <c r="BH334" s="206">
        <v>0</v>
      </c>
      <c r="BI334" s="206">
        <v>0</v>
      </c>
      <c r="BJ334" s="206">
        <v>0</v>
      </c>
      <c r="BK334" s="206">
        <v>0</v>
      </c>
      <c r="BL334" s="206">
        <v>0</v>
      </c>
      <c r="BM334" s="206">
        <v>0</v>
      </c>
      <c r="BN334" s="206">
        <v>0</v>
      </c>
      <c r="BO334" s="206">
        <v>0</v>
      </c>
      <c r="BP334" s="206">
        <v>0</v>
      </c>
      <c r="BQ334" s="206">
        <v>0</v>
      </c>
      <c r="BR334" s="206">
        <v>0</v>
      </c>
      <c r="BS334" s="206">
        <v>0</v>
      </c>
      <c r="BT334" s="206">
        <v>0</v>
      </c>
      <c r="BU334" s="206">
        <v>0</v>
      </c>
      <c r="BV334" s="206">
        <v>0</v>
      </c>
      <c r="BW334" s="206">
        <v>0</v>
      </c>
      <c r="BX334" s="206">
        <v>0</v>
      </c>
      <c r="BY334" s="206">
        <v>0</v>
      </c>
      <c r="BZ334" s="206">
        <v>0</v>
      </c>
      <c r="CA334" s="206">
        <v>0</v>
      </c>
      <c r="CB334" s="206">
        <v>0</v>
      </c>
      <c r="CC334" s="206">
        <v>0</v>
      </c>
      <c r="CD334" s="206">
        <v>0</v>
      </c>
      <c r="CE334" s="206">
        <v>0</v>
      </c>
      <c r="CF334" s="206">
        <v>0</v>
      </c>
      <c r="CG334" s="206">
        <v>0</v>
      </c>
      <c r="CH334" s="206">
        <v>0</v>
      </c>
      <c r="CI334" s="206">
        <v>0</v>
      </c>
      <c r="CJ334" s="206">
        <v>0</v>
      </c>
      <c r="CK334" s="206">
        <v>0</v>
      </c>
      <c r="CL334" s="206">
        <v>0</v>
      </c>
      <c r="CM334" s="206">
        <v>0</v>
      </c>
      <c r="CN334" s="206">
        <v>0</v>
      </c>
      <c r="CO334" s="206">
        <v>0</v>
      </c>
      <c r="CP334" s="206">
        <v>0</v>
      </c>
      <c r="CQ334" s="206">
        <v>0</v>
      </c>
      <c r="CR334" s="206">
        <v>0</v>
      </c>
      <c r="CS334" s="206">
        <v>0</v>
      </c>
      <c r="CT334" s="206">
        <v>0</v>
      </c>
      <c r="CU334" s="206">
        <v>0</v>
      </c>
      <c r="CV334" s="206">
        <v>0</v>
      </c>
      <c r="CW334" s="206">
        <v>0</v>
      </c>
      <c r="CX334" s="206">
        <v>0</v>
      </c>
      <c r="CY334" s="206">
        <v>0</v>
      </c>
      <c r="CZ334" s="206">
        <v>0</v>
      </c>
      <c r="DA334" s="206">
        <v>0</v>
      </c>
      <c r="DB334" s="206">
        <v>0</v>
      </c>
      <c r="DC334" s="206">
        <v>0</v>
      </c>
      <c r="DD334" s="206">
        <v>0</v>
      </c>
      <c r="DE334" s="206">
        <v>0</v>
      </c>
      <c r="DF334" s="206">
        <v>0</v>
      </c>
      <c r="DG334" s="206">
        <v>0</v>
      </c>
      <c r="DH334" s="206">
        <v>0</v>
      </c>
      <c r="DI334" s="206">
        <v>0</v>
      </c>
      <c r="DJ334" s="206">
        <v>0</v>
      </c>
      <c r="DK334" s="206">
        <v>0</v>
      </c>
      <c r="DL334" s="207">
        <v>0</v>
      </c>
      <c r="DM334" s="343">
        <f t="shared" si="286"/>
        <v>0</v>
      </c>
      <c r="DN334" s="317">
        <f t="shared" si="287"/>
        <v>0</v>
      </c>
      <c r="DO334" s="317"/>
      <c r="DP334" s="317"/>
      <c r="DQ334" s="270"/>
      <c r="DR334" s="209"/>
      <c r="DS334" s="205"/>
      <c r="DT334" s="209" t="s">
        <v>376</v>
      </c>
      <c r="DU334" s="206">
        <f t="shared" si="307"/>
        <v>0</v>
      </c>
      <c r="DV334" s="206">
        <f t="shared" si="308"/>
        <v>0</v>
      </c>
      <c r="DW334" s="206">
        <f t="shared" si="309"/>
        <v>0</v>
      </c>
      <c r="DX334" s="206">
        <f t="shared" si="310"/>
        <v>0</v>
      </c>
      <c r="DY334" s="206">
        <f t="shared" si="311"/>
        <v>0</v>
      </c>
      <c r="DZ334" s="206">
        <f t="shared" si="312"/>
        <v>0</v>
      </c>
      <c r="EA334" s="206">
        <f t="shared" si="313"/>
        <v>0</v>
      </c>
      <c r="EB334" s="206">
        <f t="shared" si="314"/>
        <v>0</v>
      </c>
      <c r="EC334" s="206">
        <f t="shared" si="315"/>
        <v>0</v>
      </c>
      <c r="ED334" s="207">
        <f t="shared" si="316"/>
        <v>0</v>
      </c>
      <c r="EE334" s="303">
        <f t="shared" si="317"/>
        <v>0</v>
      </c>
      <c r="EF334" s="317"/>
      <c r="EG334" s="314"/>
    </row>
    <row r="335" spans="1:137" s="126" customFormat="1" ht="15" hidden="1" customHeight="1" outlineLevel="1" x14ac:dyDescent="0.35">
      <c r="A335" s="37" t="s">
        <v>357</v>
      </c>
      <c r="B335" s="37">
        <v>5</v>
      </c>
      <c r="C335" s="38">
        <v>5.4</v>
      </c>
      <c r="D335" s="39"/>
      <c r="E335" s="270"/>
      <c r="F335" s="209"/>
      <c r="G335" s="205"/>
      <c r="H335" s="205" t="s">
        <v>377</v>
      </c>
      <c r="I335" s="278">
        <v>0</v>
      </c>
      <c r="J335" s="268">
        <v>0</v>
      </c>
      <c r="K335" s="268">
        <v>0</v>
      </c>
      <c r="L335" s="206">
        <v>0</v>
      </c>
      <c r="M335" s="206">
        <v>0</v>
      </c>
      <c r="N335" s="206">
        <v>0</v>
      </c>
      <c r="O335" s="206">
        <v>0</v>
      </c>
      <c r="P335" s="206">
        <v>0</v>
      </c>
      <c r="Q335" s="206">
        <v>0</v>
      </c>
      <c r="R335" s="206">
        <v>0</v>
      </c>
      <c r="S335" s="206">
        <v>0</v>
      </c>
      <c r="T335" s="206">
        <v>0</v>
      </c>
      <c r="U335" s="206">
        <v>0</v>
      </c>
      <c r="V335" s="206">
        <v>0</v>
      </c>
      <c r="W335" s="206">
        <v>0</v>
      </c>
      <c r="X335" s="206">
        <v>0</v>
      </c>
      <c r="Y335" s="206">
        <v>0</v>
      </c>
      <c r="Z335" s="206">
        <v>0</v>
      </c>
      <c r="AA335" s="206">
        <v>0</v>
      </c>
      <c r="AB335" s="206">
        <v>0</v>
      </c>
      <c r="AC335" s="206">
        <v>0</v>
      </c>
      <c r="AD335" s="206">
        <v>0</v>
      </c>
      <c r="AE335" s="206">
        <v>0</v>
      </c>
      <c r="AF335" s="206">
        <v>0</v>
      </c>
      <c r="AG335" s="206">
        <v>0</v>
      </c>
      <c r="AH335" s="206">
        <v>0</v>
      </c>
      <c r="AI335" s="206">
        <v>0</v>
      </c>
      <c r="AJ335" s="206">
        <v>0</v>
      </c>
      <c r="AK335" s="206">
        <v>0</v>
      </c>
      <c r="AL335" s="206">
        <v>0</v>
      </c>
      <c r="AM335" s="206">
        <v>0</v>
      </c>
      <c r="AN335" s="206">
        <v>0</v>
      </c>
      <c r="AO335" s="206">
        <v>0</v>
      </c>
      <c r="AP335" s="206">
        <v>0</v>
      </c>
      <c r="AQ335" s="206">
        <v>0</v>
      </c>
      <c r="AR335" s="206">
        <v>0</v>
      </c>
      <c r="AS335" s="206">
        <v>0</v>
      </c>
      <c r="AT335" s="206">
        <v>0</v>
      </c>
      <c r="AU335" s="206">
        <v>0</v>
      </c>
      <c r="AV335" s="206">
        <v>0</v>
      </c>
      <c r="AW335" s="206">
        <v>0</v>
      </c>
      <c r="AX335" s="206">
        <v>0</v>
      </c>
      <c r="AY335" s="206">
        <v>0</v>
      </c>
      <c r="AZ335" s="206">
        <v>0</v>
      </c>
      <c r="BA335" s="206">
        <v>0</v>
      </c>
      <c r="BB335" s="206">
        <v>0</v>
      </c>
      <c r="BC335" s="206">
        <v>0</v>
      </c>
      <c r="BD335" s="206">
        <v>0</v>
      </c>
      <c r="BE335" s="206">
        <v>0</v>
      </c>
      <c r="BF335" s="206">
        <v>0</v>
      </c>
      <c r="BG335" s="206">
        <v>0</v>
      </c>
      <c r="BH335" s="206">
        <v>0</v>
      </c>
      <c r="BI335" s="206">
        <v>0</v>
      </c>
      <c r="BJ335" s="206">
        <v>0</v>
      </c>
      <c r="BK335" s="206">
        <v>0</v>
      </c>
      <c r="BL335" s="206">
        <v>0</v>
      </c>
      <c r="BM335" s="206">
        <v>0</v>
      </c>
      <c r="BN335" s="206">
        <v>0</v>
      </c>
      <c r="BO335" s="206">
        <v>0</v>
      </c>
      <c r="BP335" s="206">
        <v>0</v>
      </c>
      <c r="BQ335" s="206">
        <v>0</v>
      </c>
      <c r="BR335" s="206">
        <v>0</v>
      </c>
      <c r="BS335" s="206">
        <v>0</v>
      </c>
      <c r="BT335" s="206">
        <v>0</v>
      </c>
      <c r="BU335" s="206">
        <v>0</v>
      </c>
      <c r="BV335" s="206">
        <v>0</v>
      </c>
      <c r="BW335" s="206">
        <v>0</v>
      </c>
      <c r="BX335" s="206">
        <v>0</v>
      </c>
      <c r="BY335" s="206">
        <v>0</v>
      </c>
      <c r="BZ335" s="206">
        <v>0</v>
      </c>
      <c r="CA335" s="206">
        <v>0</v>
      </c>
      <c r="CB335" s="206">
        <v>0</v>
      </c>
      <c r="CC335" s="206">
        <v>0</v>
      </c>
      <c r="CD335" s="206">
        <v>0</v>
      </c>
      <c r="CE335" s="206">
        <v>0</v>
      </c>
      <c r="CF335" s="206">
        <v>0</v>
      </c>
      <c r="CG335" s="206">
        <v>0</v>
      </c>
      <c r="CH335" s="206">
        <v>0</v>
      </c>
      <c r="CI335" s="206">
        <v>0</v>
      </c>
      <c r="CJ335" s="206">
        <v>0</v>
      </c>
      <c r="CK335" s="206">
        <v>0</v>
      </c>
      <c r="CL335" s="206">
        <v>0</v>
      </c>
      <c r="CM335" s="206">
        <v>0</v>
      </c>
      <c r="CN335" s="206">
        <v>0</v>
      </c>
      <c r="CO335" s="206">
        <v>0</v>
      </c>
      <c r="CP335" s="206">
        <v>0</v>
      </c>
      <c r="CQ335" s="206">
        <v>0</v>
      </c>
      <c r="CR335" s="206">
        <v>0</v>
      </c>
      <c r="CS335" s="206">
        <v>0</v>
      </c>
      <c r="CT335" s="206">
        <v>0</v>
      </c>
      <c r="CU335" s="206">
        <v>0</v>
      </c>
      <c r="CV335" s="206">
        <v>0</v>
      </c>
      <c r="CW335" s="206">
        <v>0</v>
      </c>
      <c r="CX335" s="206">
        <v>0</v>
      </c>
      <c r="CY335" s="206">
        <v>0</v>
      </c>
      <c r="CZ335" s="206">
        <v>0</v>
      </c>
      <c r="DA335" s="206">
        <v>0</v>
      </c>
      <c r="DB335" s="206">
        <v>0</v>
      </c>
      <c r="DC335" s="206">
        <v>0</v>
      </c>
      <c r="DD335" s="206">
        <v>0</v>
      </c>
      <c r="DE335" s="206">
        <v>0</v>
      </c>
      <c r="DF335" s="206">
        <v>0</v>
      </c>
      <c r="DG335" s="206">
        <v>0</v>
      </c>
      <c r="DH335" s="206">
        <v>0</v>
      </c>
      <c r="DI335" s="206">
        <v>0</v>
      </c>
      <c r="DJ335" s="206">
        <v>0</v>
      </c>
      <c r="DK335" s="206">
        <v>0</v>
      </c>
      <c r="DL335" s="207">
        <v>0</v>
      </c>
      <c r="DM335" s="343">
        <f t="shared" si="286"/>
        <v>0</v>
      </c>
      <c r="DN335" s="317">
        <f t="shared" si="287"/>
        <v>0</v>
      </c>
      <c r="DO335" s="317"/>
      <c r="DP335" s="317"/>
      <c r="DQ335" s="270"/>
      <c r="DR335" s="209"/>
      <c r="DS335" s="205"/>
      <c r="DT335" s="205" t="s">
        <v>377</v>
      </c>
      <c r="DU335" s="206">
        <f t="shared" ref="DU335:DU366" si="318">I335/$DQ$4</f>
        <v>0</v>
      </c>
      <c r="DV335" s="206">
        <f t="shared" ref="DV335:DV366" si="319">SUM(J335:O335)/$DQ$4</f>
        <v>0</v>
      </c>
      <c r="DW335" s="206">
        <f t="shared" ref="DW335:DW366" si="320">SUM(P335:AL335)/$DQ$4</f>
        <v>0</v>
      </c>
      <c r="DX335" s="206">
        <f t="shared" ref="DX335:DX366" si="321">SUM(AM335:CT335)/$DQ$4</f>
        <v>0</v>
      </c>
      <c r="DY335" s="206">
        <f t="shared" ref="DY335:DY366" si="322">SUM(CU335:CY335)/$DQ$4</f>
        <v>0</v>
      </c>
      <c r="DZ335" s="206">
        <f t="shared" ref="DZ335:DZ366" si="323">SUM(CZ335:DE335)/$DQ$4</f>
        <v>0</v>
      </c>
      <c r="EA335" s="206">
        <f t="shared" ref="EA335:EA366" si="324">SUM(DF335:DG335)/$DQ$4</f>
        <v>0</v>
      </c>
      <c r="EB335" s="206">
        <f t="shared" ref="EB335:EB366" si="325">SUM(DH335:DI335)/$DQ$4</f>
        <v>0</v>
      </c>
      <c r="EC335" s="206">
        <f t="shared" ref="EC335:EC366" si="326">SUM(DJ335:DK335)/$DQ$4</f>
        <v>0</v>
      </c>
      <c r="ED335" s="207">
        <f t="shared" si="316"/>
        <v>0</v>
      </c>
      <c r="EE335" s="303">
        <f t="shared" ref="EE335:EE366" si="327">ED335-(DL335/$DQ$4)</f>
        <v>0</v>
      </c>
      <c r="EF335" s="317"/>
      <c r="EG335" s="314"/>
    </row>
    <row r="336" spans="1:137" s="126" customFormat="1" ht="15" hidden="1" customHeight="1" outlineLevel="1" x14ac:dyDescent="0.35">
      <c r="A336" s="37" t="s">
        <v>357</v>
      </c>
      <c r="B336" s="37">
        <v>5</v>
      </c>
      <c r="C336" s="38">
        <v>5.5</v>
      </c>
      <c r="D336" s="39"/>
      <c r="E336" s="270"/>
      <c r="F336" s="209"/>
      <c r="G336" s="205"/>
      <c r="H336" s="205" t="s">
        <v>379</v>
      </c>
      <c r="I336" s="278">
        <v>0</v>
      </c>
      <c r="J336" s="268">
        <v>0</v>
      </c>
      <c r="K336" s="268">
        <v>0</v>
      </c>
      <c r="L336" s="206">
        <v>0</v>
      </c>
      <c r="M336" s="206">
        <v>0</v>
      </c>
      <c r="N336" s="206">
        <v>0</v>
      </c>
      <c r="O336" s="206">
        <v>0</v>
      </c>
      <c r="P336" s="206">
        <v>0</v>
      </c>
      <c r="Q336" s="206">
        <v>0</v>
      </c>
      <c r="R336" s="206">
        <v>0</v>
      </c>
      <c r="S336" s="206">
        <v>0</v>
      </c>
      <c r="T336" s="206">
        <v>0</v>
      </c>
      <c r="U336" s="206">
        <v>0</v>
      </c>
      <c r="V336" s="206">
        <v>0</v>
      </c>
      <c r="W336" s="206">
        <v>0</v>
      </c>
      <c r="X336" s="206">
        <v>0</v>
      </c>
      <c r="Y336" s="206">
        <v>0</v>
      </c>
      <c r="Z336" s="206">
        <v>0</v>
      </c>
      <c r="AA336" s="206">
        <v>0</v>
      </c>
      <c r="AB336" s="206">
        <v>0</v>
      </c>
      <c r="AC336" s="206">
        <v>0</v>
      </c>
      <c r="AD336" s="206">
        <v>0</v>
      </c>
      <c r="AE336" s="206">
        <v>0</v>
      </c>
      <c r="AF336" s="206">
        <v>0</v>
      </c>
      <c r="AG336" s="206">
        <v>0</v>
      </c>
      <c r="AH336" s="206">
        <v>0</v>
      </c>
      <c r="AI336" s="206">
        <v>0</v>
      </c>
      <c r="AJ336" s="206">
        <v>0</v>
      </c>
      <c r="AK336" s="206">
        <v>0</v>
      </c>
      <c r="AL336" s="206">
        <v>0</v>
      </c>
      <c r="AM336" s="206">
        <v>0</v>
      </c>
      <c r="AN336" s="206">
        <v>0</v>
      </c>
      <c r="AO336" s="206">
        <v>0</v>
      </c>
      <c r="AP336" s="206">
        <v>0</v>
      </c>
      <c r="AQ336" s="206">
        <v>0</v>
      </c>
      <c r="AR336" s="206">
        <v>0</v>
      </c>
      <c r="AS336" s="206">
        <v>0</v>
      </c>
      <c r="AT336" s="206">
        <v>0</v>
      </c>
      <c r="AU336" s="206">
        <v>0</v>
      </c>
      <c r="AV336" s="206">
        <v>0</v>
      </c>
      <c r="AW336" s="206">
        <v>0</v>
      </c>
      <c r="AX336" s="206">
        <v>0</v>
      </c>
      <c r="AY336" s="206">
        <v>0</v>
      </c>
      <c r="AZ336" s="206">
        <v>0</v>
      </c>
      <c r="BA336" s="206">
        <v>0</v>
      </c>
      <c r="BB336" s="206">
        <v>0</v>
      </c>
      <c r="BC336" s="206">
        <v>0</v>
      </c>
      <c r="BD336" s="206">
        <v>0</v>
      </c>
      <c r="BE336" s="206">
        <v>0</v>
      </c>
      <c r="BF336" s="206">
        <v>0</v>
      </c>
      <c r="BG336" s="206">
        <v>0</v>
      </c>
      <c r="BH336" s="206">
        <v>0</v>
      </c>
      <c r="BI336" s="206">
        <v>0</v>
      </c>
      <c r="BJ336" s="206">
        <v>0</v>
      </c>
      <c r="BK336" s="206">
        <v>0</v>
      </c>
      <c r="BL336" s="206">
        <v>0</v>
      </c>
      <c r="BM336" s="206">
        <v>0</v>
      </c>
      <c r="BN336" s="206">
        <v>0</v>
      </c>
      <c r="BO336" s="206">
        <v>0</v>
      </c>
      <c r="BP336" s="206">
        <v>0</v>
      </c>
      <c r="BQ336" s="206">
        <v>0</v>
      </c>
      <c r="BR336" s="206">
        <v>0</v>
      </c>
      <c r="BS336" s="206">
        <v>0</v>
      </c>
      <c r="BT336" s="206">
        <v>0</v>
      </c>
      <c r="BU336" s="206">
        <v>0</v>
      </c>
      <c r="BV336" s="206">
        <v>0</v>
      </c>
      <c r="BW336" s="206">
        <v>0</v>
      </c>
      <c r="BX336" s="206">
        <v>0</v>
      </c>
      <c r="BY336" s="206">
        <v>0</v>
      </c>
      <c r="BZ336" s="206">
        <v>0</v>
      </c>
      <c r="CA336" s="206">
        <v>0</v>
      </c>
      <c r="CB336" s="206">
        <v>0</v>
      </c>
      <c r="CC336" s="206">
        <v>0</v>
      </c>
      <c r="CD336" s="206">
        <v>0</v>
      </c>
      <c r="CE336" s="206">
        <v>0</v>
      </c>
      <c r="CF336" s="206">
        <v>0</v>
      </c>
      <c r="CG336" s="206">
        <v>0</v>
      </c>
      <c r="CH336" s="206">
        <v>0</v>
      </c>
      <c r="CI336" s="206">
        <v>0</v>
      </c>
      <c r="CJ336" s="206">
        <v>0</v>
      </c>
      <c r="CK336" s="206">
        <v>0</v>
      </c>
      <c r="CL336" s="206">
        <v>0</v>
      </c>
      <c r="CM336" s="206">
        <v>0</v>
      </c>
      <c r="CN336" s="206">
        <v>0</v>
      </c>
      <c r="CO336" s="206">
        <v>0</v>
      </c>
      <c r="CP336" s="206">
        <v>0</v>
      </c>
      <c r="CQ336" s="206">
        <v>0</v>
      </c>
      <c r="CR336" s="206">
        <v>0</v>
      </c>
      <c r="CS336" s="206">
        <v>0</v>
      </c>
      <c r="CT336" s="206">
        <v>0</v>
      </c>
      <c r="CU336" s="206">
        <v>0</v>
      </c>
      <c r="CV336" s="206">
        <v>0</v>
      </c>
      <c r="CW336" s="206">
        <v>0</v>
      </c>
      <c r="CX336" s="206">
        <v>0</v>
      </c>
      <c r="CY336" s="206">
        <v>0</v>
      </c>
      <c r="CZ336" s="206">
        <v>0</v>
      </c>
      <c r="DA336" s="206">
        <v>0</v>
      </c>
      <c r="DB336" s="206">
        <v>0</v>
      </c>
      <c r="DC336" s="206">
        <v>0</v>
      </c>
      <c r="DD336" s="206">
        <v>0</v>
      </c>
      <c r="DE336" s="206">
        <v>0</v>
      </c>
      <c r="DF336" s="206">
        <v>0</v>
      </c>
      <c r="DG336" s="206">
        <v>0</v>
      </c>
      <c r="DH336" s="206">
        <v>0</v>
      </c>
      <c r="DI336" s="206">
        <v>0</v>
      </c>
      <c r="DJ336" s="206">
        <v>0</v>
      </c>
      <c r="DK336" s="206">
        <v>0</v>
      </c>
      <c r="DL336" s="207">
        <v>0</v>
      </c>
      <c r="DM336" s="343">
        <f t="shared" si="286"/>
        <v>0</v>
      </c>
      <c r="DN336" s="317">
        <f t="shared" si="287"/>
        <v>0</v>
      </c>
      <c r="DO336" s="317"/>
      <c r="DP336" s="317"/>
      <c r="DQ336" s="270"/>
      <c r="DR336" s="209"/>
      <c r="DS336" s="205"/>
      <c r="DT336" s="205" t="s">
        <v>379</v>
      </c>
      <c r="DU336" s="206">
        <f t="shared" si="318"/>
        <v>0</v>
      </c>
      <c r="DV336" s="206">
        <f t="shared" si="319"/>
        <v>0</v>
      </c>
      <c r="DW336" s="206">
        <f t="shared" si="320"/>
        <v>0</v>
      </c>
      <c r="DX336" s="206">
        <f t="shared" si="321"/>
        <v>0</v>
      </c>
      <c r="DY336" s="206">
        <f t="shared" si="322"/>
        <v>0</v>
      </c>
      <c r="DZ336" s="206">
        <f t="shared" si="323"/>
        <v>0</v>
      </c>
      <c r="EA336" s="206">
        <f t="shared" si="324"/>
        <v>0</v>
      </c>
      <c r="EB336" s="206">
        <f t="shared" si="325"/>
        <v>0</v>
      </c>
      <c r="EC336" s="206">
        <f t="shared" si="326"/>
        <v>0</v>
      </c>
      <c r="ED336" s="207">
        <f t="shared" si="316"/>
        <v>0</v>
      </c>
      <c r="EE336" s="303">
        <f t="shared" si="327"/>
        <v>0</v>
      </c>
      <c r="EF336" s="317"/>
      <c r="EG336" s="314"/>
    </row>
    <row r="337" spans="1:137" s="126" customFormat="1" ht="15" hidden="1" customHeight="1" outlineLevel="1" x14ac:dyDescent="0.35">
      <c r="A337" s="37" t="s">
        <v>357</v>
      </c>
      <c r="B337" s="37">
        <v>6</v>
      </c>
      <c r="C337" s="38"/>
      <c r="D337" s="39"/>
      <c r="E337" s="270"/>
      <c r="F337" s="218"/>
      <c r="G337" s="209" t="s">
        <v>313</v>
      </c>
      <c r="H337" s="267"/>
      <c r="I337" s="278">
        <v>0</v>
      </c>
      <c r="J337" s="268">
        <v>0</v>
      </c>
      <c r="K337" s="268">
        <v>0</v>
      </c>
      <c r="L337" s="206">
        <v>0</v>
      </c>
      <c r="M337" s="206">
        <v>0</v>
      </c>
      <c r="N337" s="206">
        <v>0</v>
      </c>
      <c r="O337" s="206">
        <v>0</v>
      </c>
      <c r="P337" s="206">
        <v>0</v>
      </c>
      <c r="Q337" s="206">
        <v>0</v>
      </c>
      <c r="R337" s="206">
        <v>0</v>
      </c>
      <c r="S337" s="206">
        <v>0</v>
      </c>
      <c r="T337" s="206">
        <v>0</v>
      </c>
      <c r="U337" s="206">
        <v>0</v>
      </c>
      <c r="V337" s="206">
        <v>0</v>
      </c>
      <c r="W337" s="206">
        <v>0</v>
      </c>
      <c r="X337" s="206">
        <v>0</v>
      </c>
      <c r="Y337" s="206">
        <v>0</v>
      </c>
      <c r="Z337" s="206">
        <v>0</v>
      </c>
      <c r="AA337" s="206">
        <v>0</v>
      </c>
      <c r="AB337" s="206">
        <v>0</v>
      </c>
      <c r="AC337" s="206">
        <v>0</v>
      </c>
      <c r="AD337" s="206">
        <v>0</v>
      </c>
      <c r="AE337" s="206">
        <v>0</v>
      </c>
      <c r="AF337" s="206">
        <v>0</v>
      </c>
      <c r="AG337" s="206">
        <v>0</v>
      </c>
      <c r="AH337" s="206">
        <v>0</v>
      </c>
      <c r="AI337" s="206">
        <v>0</v>
      </c>
      <c r="AJ337" s="206">
        <v>0</v>
      </c>
      <c r="AK337" s="206">
        <v>0</v>
      </c>
      <c r="AL337" s="206">
        <v>0</v>
      </c>
      <c r="AM337" s="206">
        <v>0</v>
      </c>
      <c r="AN337" s="206">
        <v>0</v>
      </c>
      <c r="AO337" s="206">
        <v>0</v>
      </c>
      <c r="AP337" s="206">
        <v>0</v>
      </c>
      <c r="AQ337" s="206">
        <v>0</v>
      </c>
      <c r="AR337" s="206">
        <v>0</v>
      </c>
      <c r="AS337" s="206">
        <v>0</v>
      </c>
      <c r="AT337" s="206">
        <v>0</v>
      </c>
      <c r="AU337" s="206">
        <v>0</v>
      </c>
      <c r="AV337" s="206">
        <v>0</v>
      </c>
      <c r="AW337" s="206">
        <v>0</v>
      </c>
      <c r="AX337" s="206">
        <v>0</v>
      </c>
      <c r="AY337" s="206">
        <v>0</v>
      </c>
      <c r="AZ337" s="206">
        <v>0</v>
      </c>
      <c r="BA337" s="206">
        <v>0</v>
      </c>
      <c r="BB337" s="206">
        <v>0</v>
      </c>
      <c r="BC337" s="206">
        <v>0</v>
      </c>
      <c r="BD337" s="206">
        <v>0</v>
      </c>
      <c r="BE337" s="206">
        <v>0</v>
      </c>
      <c r="BF337" s="206">
        <v>0</v>
      </c>
      <c r="BG337" s="206">
        <v>0</v>
      </c>
      <c r="BH337" s="206">
        <v>0</v>
      </c>
      <c r="BI337" s="206">
        <v>0</v>
      </c>
      <c r="BJ337" s="206">
        <v>0</v>
      </c>
      <c r="BK337" s="206">
        <v>0</v>
      </c>
      <c r="BL337" s="206">
        <v>0</v>
      </c>
      <c r="BM337" s="206">
        <v>0</v>
      </c>
      <c r="BN337" s="206">
        <v>0</v>
      </c>
      <c r="BO337" s="206">
        <v>0</v>
      </c>
      <c r="BP337" s="206">
        <v>0</v>
      </c>
      <c r="BQ337" s="206">
        <v>0</v>
      </c>
      <c r="BR337" s="206">
        <v>0</v>
      </c>
      <c r="BS337" s="206">
        <v>0</v>
      </c>
      <c r="BT337" s="206">
        <v>0</v>
      </c>
      <c r="BU337" s="206">
        <v>0</v>
      </c>
      <c r="BV337" s="206">
        <v>0</v>
      </c>
      <c r="BW337" s="206">
        <v>0</v>
      </c>
      <c r="BX337" s="206">
        <v>0</v>
      </c>
      <c r="BY337" s="206">
        <v>0</v>
      </c>
      <c r="BZ337" s="206">
        <v>0</v>
      </c>
      <c r="CA337" s="206">
        <v>0</v>
      </c>
      <c r="CB337" s="206">
        <v>0</v>
      </c>
      <c r="CC337" s="206">
        <v>0</v>
      </c>
      <c r="CD337" s="206">
        <v>0</v>
      </c>
      <c r="CE337" s="206">
        <v>0</v>
      </c>
      <c r="CF337" s="206">
        <v>0</v>
      </c>
      <c r="CG337" s="206">
        <v>0</v>
      </c>
      <c r="CH337" s="206">
        <v>0</v>
      </c>
      <c r="CI337" s="206">
        <v>0</v>
      </c>
      <c r="CJ337" s="206">
        <v>0</v>
      </c>
      <c r="CK337" s="206">
        <v>0</v>
      </c>
      <c r="CL337" s="206">
        <v>0</v>
      </c>
      <c r="CM337" s="206">
        <v>0</v>
      </c>
      <c r="CN337" s="206">
        <v>0</v>
      </c>
      <c r="CO337" s="206">
        <v>0</v>
      </c>
      <c r="CP337" s="206">
        <v>0</v>
      </c>
      <c r="CQ337" s="206">
        <v>0</v>
      </c>
      <c r="CR337" s="206">
        <v>0</v>
      </c>
      <c r="CS337" s="206">
        <v>0</v>
      </c>
      <c r="CT337" s="206">
        <v>0</v>
      </c>
      <c r="CU337" s="206">
        <v>0</v>
      </c>
      <c r="CV337" s="206">
        <v>0</v>
      </c>
      <c r="CW337" s="206">
        <v>0</v>
      </c>
      <c r="CX337" s="206">
        <v>0</v>
      </c>
      <c r="CY337" s="206">
        <v>0</v>
      </c>
      <c r="CZ337" s="206">
        <v>0</v>
      </c>
      <c r="DA337" s="206">
        <v>0</v>
      </c>
      <c r="DB337" s="206">
        <v>0</v>
      </c>
      <c r="DC337" s="206">
        <v>0</v>
      </c>
      <c r="DD337" s="206">
        <v>0</v>
      </c>
      <c r="DE337" s="206">
        <v>0</v>
      </c>
      <c r="DF337" s="206">
        <v>0</v>
      </c>
      <c r="DG337" s="206">
        <v>0</v>
      </c>
      <c r="DH337" s="206">
        <v>0</v>
      </c>
      <c r="DI337" s="206">
        <v>0</v>
      </c>
      <c r="DJ337" s="206">
        <v>0</v>
      </c>
      <c r="DK337" s="206">
        <v>0</v>
      </c>
      <c r="DL337" s="207">
        <v>0</v>
      </c>
      <c r="DM337" s="343">
        <f t="shared" ref="DM337:DM371" si="328">SUM(I337:AL337)</f>
        <v>0</v>
      </c>
      <c r="DN337" s="317">
        <f t="shared" ref="DN337:DN371" si="329">SUM(I337:O337)</f>
        <v>0</v>
      </c>
      <c r="DO337" s="317"/>
      <c r="DP337" s="317"/>
      <c r="DQ337" s="270"/>
      <c r="DR337" s="218"/>
      <c r="DS337" s="209" t="s">
        <v>313</v>
      </c>
      <c r="DT337" s="267"/>
      <c r="DU337" s="206">
        <f t="shared" si="318"/>
        <v>0</v>
      </c>
      <c r="DV337" s="206">
        <f t="shared" si="319"/>
        <v>0</v>
      </c>
      <c r="DW337" s="206">
        <f t="shared" si="320"/>
        <v>0</v>
      </c>
      <c r="DX337" s="206">
        <f t="shared" si="321"/>
        <v>0</v>
      </c>
      <c r="DY337" s="206">
        <f t="shared" si="322"/>
        <v>0</v>
      </c>
      <c r="DZ337" s="206">
        <f t="shared" si="323"/>
        <v>0</v>
      </c>
      <c r="EA337" s="206">
        <f t="shared" si="324"/>
        <v>0</v>
      </c>
      <c r="EB337" s="206">
        <f t="shared" si="325"/>
        <v>0</v>
      </c>
      <c r="EC337" s="206">
        <f t="shared" si="326"/>
        <v>0</v>
      </c>
      <c r="ED337" s="207">
        <f t="shared" si="316"/>
        <v>0</v>
      </c>
      <c r="EE337" s="303">
        <f t="shared" si="327"/>
        <v>0</v>
      </c>
      <c r="EF337" s="317"/>
      <c r="EG337" s="314"/>
    </row>
    <row r="338" spans="1:137" s="126" customFormat="1" ht="15" hidden="1" customHeight="1" outlineLevel="1" x14ac:dyDescent="0.35">
      <c r="A338" s="37" t="s">
        <v>357</v>
      </c>
      <c r="B338" s="37">
        <v>6</v>
      </c>
      <c r="C338" s="38">
        <v>6.1</v>
      </c>
      <c r="D338" s="39"/>
      <c r="E338" s="270"/>
      <c r="F338" s="209"/>
      <c r="G338" s="209"/>
      <c r="H338" s="209" t="s">
        <v>371</v>
      </c>
      <c r="I338" s="278">
        <v>0</v>
      </c>
      <c r="J338" s="268">
        <v>0</v>
      </c>
      <c r="K338" s="268">
        <v>0</v>
      </c>
      <c r="L338" s="206">
        <v>0</v>
      </c>
      <c r="M338" s="206">
        <v>0</v>
      </c>
      <c r="N338" s="206">
        <v>0</v>
      </c>
      <c r="O338" s="206">
        <v>0</v>
      </c>
      <c r="P338" s="206">
        <v>0</v>
      </c>
      <c r="Q338" s="206">
        <v>0</v>
      </c>
      <c r="R338" s="206">
        <v>0</v>
      </c>
      <c r="S338" s="206">
        <v>0</v>
      </c>
      <c r="T338" s="206">
        <v>0</v>
      </c>
      <c r="U338" s="206">
        <v>0</v>
      </c>
      <c r="V338" s="206">
        <v>0</v>
      </c>
      <c r="W338" s="206">
        <v>0</v>
      </c>
      <c r="X338" s="206">
        <v>0</v>
      </c>
      <c r="Y338" s="206">
        <v>0</v>
      </c>
      <c r="Z338" s="206">
        <v>0</v>
      </c>
      <c r="AA338" s="206">
        <v>0</v>
      </c>
      <c r="AB338" s="206">
        <v>0</v>
      </c>
      <c r="AC338" s="206">
        <v>0</v>
      </c>
      <c r="AD338" s="206">
        <v>0</v>
      </c>
      <c r="AE338" s="206">
        <v>0</v>
      </c>
      <c r="AF338" s="206">
        <v>0</v>
      </c>
      <c r="AG338" s="206">
        <v>0</v>
      </c>
      <c r="AH338" s="206">
        <v>0</v>
      </c>
      <c r="AI338" s="206">
        <v>0</v>
      </c>
      <c r="AJ338" s="206">
        <v>0</v>
      </c>
      <c r="AK338" s="206">
        <v>0</v>
      </c>
      <c r="AL338" s="206">
        <v>0</v>
      </c>
      <c r="AM338" s="206">
        <v>0</v>
      </c>
      <c r="AN338" s="206">
        <v>0</v>
      </c>
      <c r="AO338" s="206">
        <v>0</v>
      </c>
      <c r="AP338" s="206">
        <v>0</v>
      </c>
      <c r="AQ338" s="206">
        <v>0</v>
      </c>
      <c r="AR338" s="206">
        <v>0</v>
      </c>
      <c r="AS338" s="206">
        <v>0</v>
      </c>
      <c r="AT338" s="206">
        <v>0</v>
      </c>
      <c r="AU338" s="206">
        <v>0</v>
      </c>
      <c r="AV338" s="206">
        <v>0</v>
      </c>
      <c r="AW338" s="206">
        <v>0</v>
      </c>
      <c r="AX338" s="206">
        <v>0</v>
      </c>
      <c r="AY338" s="206">
        <v>0</v>
      </c>
      <c r="AZ338" s="206">
        <v>0</v>
      </c>
      <c r="BA338" s="206">
        <v>0</v>
      </c>
      <c r="BB338" s="206">
        <v>0</v>
      </c>
      <c r="BC338" s="206">
        <v>0</v>
      </c>
      <c r="BD338" s="206">
        <v>0</v>
      </c>
      <c r="BE338" s="206">
        <v>0</v>
      </c>
      <c r="BF338" s="206">
        <v>0</v>
      </c>
      <c r="BG338" s="206">
        <v>0</v>
      </c>
      <c r="BH338" s="206">
        <v>0</v>
      </c>
      <c r="BI338" s="206">
        <v>0</v>
      </c>
      <c r="BJ338" s="206">
        <v>0</v>
      </c>
      <c r="BK338" s="206">
        <v>0</v>
      </c>
      <c r="BL338" s="206">
        <v>0</v>
      </c>
      <c r="BM338" s="206">
        <v>0</v>
      </c>
      <c r="BN338" s="206">
        <v>0</v>
      </c>
      <c r="BO338" s="206">
        <v>0</v>
      </c>
      <c r="BP338" s="206">
        <v>0</v>
      </c>
      <c r="BQ338" s="206">
        <v>0</v>
      </c>
      <c r="BR338" s="206">
        <v>0</v>
      </c>
      <c r="BS338" s="206">
        <v>0</v>
      </c>
      <c r="BT338" s="206">
        <v>0</v>
      </c>
      <c r="BU338" s="206">
        <v>0</v>
      </c>
      <c r="BV338" s="206">
        <v>0</v>
      </c>
      <c r="BW338" s="206">
        <v>0</v>
      </c>
      <c r="BX338" s="206">
        <v>0</v>
      </c>
      <c r="BY338" s="206">
        <v>0</v>
      </c>
      <c r="BZ338" s="206">
        <v>0</v>
      </c>
      <c r="CA338" s="206">
        <v>0</v>
      </c>
      <c r="CB338" s="206">
        <v>0</v>
      </c>
      <c r="CC338" s="206">
        <v>0</v>
      </c>
      <c r="CD338" s="206">
        <v>0</v>
      </c>
      <c r="CE338" s="206">
        <v>0</v>
      </c>
      <c r="CF338" s="206">
        <v>0</v>
      </c>
      <c r="CG338" s="206">
        <v>0</v>
      </c>
      <c r="CH338" s="206">
        <v>0</v>
      </c>
      <c r="CI338" s="206">
        <v>0</v>
      </c>
      <c r="CJ338" s="206">
        <v>0</v>
      </c>
      <c r="CK338" s="206">
        <v>0</v>
      </c>
      <c r="CL338" s="206">
        <v>0</v>
      </c>
      <c r="CM338" s="206">
        <v>0</v>
      </c>
      <c r="CN338" s="206">
        <v>0</v>
      </c>
      <c r="CO338" s="206">
        <v>0</v>
      </c>
      <c r="CP338" s="206">
        <v>0</v>
      </c>
      <c r="CQ338" s="206">
        <v>0</v>
      </c>
      <c r="CR338" s="206">
        <v>0</v>
      </c>
      <c r="CS338" s="206">
        <v>0</v>
      </c>
      <c r="CT338" s="206">
        <v>0</v>
      </c>
      <c r="CU338" s="206">
        <v>0</v>
      </c>
      <c r="CV338" s="206">
        <v>0</v>
      </c>
      <c r="CW338" s="206">
        <v>0</v>
      </c>
      <c r="CX338" s="206">
        <v>0</v>
      </c>
      <c r="CY338" s="206">
        <v>0</v>
      </c>
      <c r="CZ338" s="206">
        <v>0</v>
      </c>
      <c r="DA338" s="206">
        <v>0</v>
      </c>
      <c r="DB338" s="206">
        <v>0</v>
      </c>
      <c r="DC338" s="206">
        <v>0</v>
      </c>
      <c r="DD338" s="206">
        <v>0</v>
      </c>
      <c r="DE338" s="206">
        <v>0</v>
      </c>
      <c r="DF338" s="206">
        <v>0</v>
      </c>
      <c r="DG338" s="206">
        <v>0</v>
      </c>
      <c r="DH338" s="206">
        <v>0</v>
      </c>
      <c r="DI338" s="206">
        <v>0</v>
      </c>
      <c r="DJ338" s="206">
        <v>0</v>
      </c>
      <c r="DK338" s="206">
        <v>0</v>
      </c>
      <c r="DL338" s="207">
        <v>0</v>
      </c>
      <c r="DM338" s="343">
        <f t="shared" si="328"/>
        <v>0</v>
      </c>
      <c r="DN338" s="317">
        <f t="shared" si="329"/>
        <v>0</v>
      </c>
      <c r="DO338" s="317"/>
      <c r="DP338" s="317"/>
      <c r="DQ338" s="270"/>
      <c r="DR338" s="209"/>
      <c r="DS338" s="209"/>
      <c r="DT338" s="209" t="s">
        <v>371</v>
      </c>
      <c r="DU338" s="206">
        <f t="shared" si="318"/>
        <v>0</v>
      </c>
      <c r="DV338" s="206">
        <f t="shared" si="319"/>
        <v>0</v>
      </c>
      <c r="DW338" s="206">
        <f t="shared" si="320"/>
        <v>0</v>
      </c>
      <c r="DX338" s="206">
        <f t="shared" si="321"/>
        <v>0</v>
      </c>
      <c r="DY338" s="206">
        <f t="shared" si="322"/>
        <v>0</v>
      </c>
      <c r="DZ338" s="206">
        <f t="shared" si="323"/>
        <v>0</v>
      </c>
      <c r="EA338" s="206">
        <f t="shared" si="324"/>
        <v>0</v>
      </c>
      <c r="EB338" s="206">
        <f t="shared" si="325"/>
        <v>0</v>
      </c>
      <c r="EC338" s="206">
        <f t="shared" si="326"/>
        <v>0</v>
      </c>
      <c r="ED338" s="207">
        <f t="shared" si="316"/>
        <v>0</v>
      </c>
      <c r="EE338" s="303">
        <f t="shared" si="327"/>
        <v>0</v>
      </c>
      <c r="EF338" s="317"/>
      <c r="EG338" s="314"/>
    </row>
    <row r="339" spans="1:137" s="126" customFormat="1" ht="15" hidden="1" customHeight="1" outlineLevel="1" x14ac:dyDescent="0.35">
      <c r="A339" s="37" t="s">
        <v>357</v>
      </c>
      <c r="B339" s="37">
        <v>6</v>
      </c>
      <c r="C339" s="38">
        <v>6.2</v>
      </c>
      <c r="D339" s="39"/>
      <c r="E339" s="270"/>
      <c r="F339" s="209"/>
      <c r="G339" s="205"/>
      <c r="H339" s="205" t="s">
        <v>276</v>
      </c>
      <c r="I339" s="278">
        <v>0</v>
      </c>
      <c r="J339" s="268">
        <v>0</v>
      </c>
      <c r="K339" s="268">
        <v>0</v>
      </c>
      <c r="L339" s="206">
        <v>0</v>
      </c>
      <c r="M339" s="206">
        <v>0</v>
      </c>
      <c r="N339" s="206">
        <v>0</v>
      </c>
      <c r="O339" s="206">
        <v>0</v>
      </c>
      <c r="P339" s="206">
        <v>0</v>
      </c>
      <c r="Q339" s="206">
        <v>0</v>
      </c>
      <c r="R339" s="206">
        <v>0</v>
      </c>
      <c r="S339" s="206">
        <v>0</v>
      </c>
      <c r="T339" s="206">
        <v>0</v>
      </c>
      <c r="U339" s="206">
        <v>0</v>
      </c>
      <c r="V339" s="206">
        <v>0</v>
      </c>
      <c r="W339" s="206">
        <v>0</v>
      </c>
      <c r="X339" s="206">
        <v>0</v>
      </c>
      <c r="Y339" s="206">
        <v>0</v>
      </c>
      <c r="Z339" s="206">
        <v>0</v>
      </c>
      <c r="AA339" s="206">
        <v>0</v>
      </c>
      <c r="AB339" s="206">
        <v>0</v>
      </c>
      <c r="AC339" s="206">
        <v>0</v>
      </c>
      <c r="AD339" s="206">
        <v>0</v>
      </c>
      <c r="AE339" s="206">
        <v>0</v>
      </c>
      <c r="AF339" s="206">
        <v>0</v>
      </c>
      <c r="AG339" s="206">
        <v>0</v>
      </c>
      <c r="AH339" s="206">
        <v>0</v>
      </c>
      <c r="AI339" s="206">
        <v>0</v>
      </c>
      <c r="AJ339" s="206">
        <v>0</v>
      </c>
      <c r="AK339" s="206">
        <v>0</v>
      </c>
      <c r="AL339" s="206">
        <v>0</v>
      </c>
      <c r="AM339" s="206">
        <v>0</v>
      </c>
      <c r="AN339" s="206">
        <v>0</v>
      </c>
      <c r="AO339" s="206">
        <v>0</v>
      </c>
      <c r="AP339" s="206">
        <v>0</v>
      </c>
      <c r="AQ339" s="206">
        <v>0</v>
      </c>
      <c r="AR339" s="206">
        <v>0</v>
      </c>
      <c r="AS339" s="206">
        <v>0</v>
      </c>
      <c r="AT339" s="206">
        <v>0</v>
      </c>
      <c r="AU339" s="206">
        <v>0</v>
      </c>
      <c r="AV339" s="206">
        <v>0</v>
      </c>
      <c r="AW339" s="206">
        <v>0</v>
      </c>
      <c r="AX339" s="206">
        <v>0</v>
      </c>
      <c r="AY339" s="206">
        <v>0</v>
      </c>
      <c r="AZ339" s="206">
        <v>0</v>
      </c>
      <c r="BA339" s="206">
        <v>0</v>
      </c>
      <c r="BB339" s="206">
        <v>0</v>
      </c>
      <c r="BC339" s="206">
        <v>0</v>
      </c>
      <c r="BD339" s="206">
        <v>0</v>
      </c>
      <c r="BE339" s="206">
        <v>0</v>
      </c>
      <c r="BF339" s="206">
        <v>0</v>
      </c>
      <c r="BG339" s="206">
        <v>0</v>
      </c>
      <c r="BH339" s="206">
        <v>0</v>
      </c>
      <c r="BI339" s="206">
        <v>0</v>
      </c>
      <c r="BJ339" s="206">
        <v>0</v>
      </c>
      <c r="BK339" s="206">
        <v>0</v>
      </c>
      <c r="BL339" s="206">
        <v>0</v>
      </c>
      <c r="BM339" s="206">
        <v>0</v>
      </c>
      <c r="BN339" s="206">
        <v>0</v>
      </c>
      <c r="BO339" s="206">
        <v>0</v>
      </c>
      <c r="BP339" s="206">
        <v>0</v>
      </c>
      <c r="BQ339" s="206">
        <v>0</v>
      </c>
      <c r="BR339" s="206">
        <v>0</v>
      </c>
      <c r="BS339" s="206">
        <v>0</v>
      </c>
      <c r="BT339" s="206">
        <v>0</v>
      </c>
      <c r="BU339" s="206">
        <v>0</v>
      </c>
      <c r="BV339" s="206">
        <v>0</v>
      </c>
      <c r="BW339" s="206">
        <v>0</v>
      </c>
      <c r="BX339" s="206">
        <v>0</v>
      </c>
      <c r="BY339" s="206">
        <v>0</v>
      </c>
      <c r="BZ339" s="206">
        <v>0</v>
      </c>
      <c r="CA339" s="206">
        <v>0</v>
      </c>
      <c r="CB339" s="206">
        <v>0</v>
      </c>
      <c r="CC339" s="206">
        <v>0</v>
      </c>
      <c r="CD339" s="206">
        <v>0</v>
      </c>
      <c r="CE339" s="206">
        <v>0</v>
      </c>
      <c r="CF339" s="206">
        <v>0</v>
      </c>
      <c r="CG339" s="206">
        <v>0</v>
      </c>
      <c r="CH339" s="206">
        <v>0</v>
      </c>
      <c r="CI339" s="206">
        <v>0</v>
      </c>
      <c r="CJ339" s="206">
        <v>0</v>
      </c>
      <c r="CK339" s="206">
        <v>0</v>
      </c>
      <c r="CL339" s="206">
        <v>0</v>
      </c>
      <c r="CM339" s="206">
        <v>0</v>
      </c>
      <c r="CN339" s="206">
        <v>0</v>
      </c>
      <c r="CO339" s="206">
        <v>0</v>
      </c>
      <c r="CP339" s="206">
        <v>0</v>
      </c>
      <c r="CQ339" s="206">
        <v>0</v>
      </c>
      <c r="CR339" s="206">
        <v>0</v>
      </c>
      <c r="CS339" s="206">
        <v>0</v>
      </c>
      <c r="CT339" s="206">
        <v>0</v>
      </c>
      <c r="CU339" s="206">
        <v>0</v>
      </c>
      <c r="CV339" s="206">
        <v>0</v>
      </c>
      <c r="CW339" s="206">
        <v>0</v>
      </c>
      <c r="CX339" s="206">
        <v>0</v>
      </c>
      <c r="CY339" s="206">
        <v>0</v>
      </c>
      <c r="CZ339" s="206">
        <v>0</v>
      </c>
      <c r="DA339" s="206">
        <v>0</v>
      </c>
      <c r="DB339" s="206">
        <v>0</v>
      </c>
      <c r="DC339" s="206">
        <v>0</v>
      </c>
      <c r="DD339" s="206">
        <v>0</v>
      </c>
      <c r="DE339" s="206">
        <v>0</v>
      </c>
      <c r="DF339" s="206">
        <v>0</v>
      </c>
      <c r="DG339" s="206">
        <v>0</v>
      </c>
      <c r="DH339" s="206">
        <v>0</v>
      </c>
      <c r="DI339" s="206">
        <v>0</v>
      </c>
      <c r="DJ339" s="206">
        <v>0</v>
      </c>
      <c r="DK339" s="206">
        <v>0</v>
      </c>
      <c r="DL339" s="207">
        <v>0</v>
      </c>
      <c r="DM339" s="343">
        <f t="shared" si="328"/>
        <v>0</v>
      </c>
      <c r="DN339" s="317">
        <f t="shared" si="329"/>
        <v>0</v>
      </c>
      <c r="DO339" s="317"/>
      <c r="DP339" s="317"/>
      <c r="DQ339" s="270"/>
      <c r="DR339" s="209"/>
      <c r="DS339" s="205"/>
      <c r="DT339" s="205" t="s">
        <v>276</v>
      </c>
      <c r="DU339" s="206">
        <f t="shared" si="318"/>
        <v>0</v>
      </c>
      <c r="DV339" s="206">
        <f t="shared" si="319"/>
        <v>0</v>
      </c>
      <c r="DW339" s="206">
        <f t="shared" si="320"/>
        <v>0</v>
      </c>
      <c r="DX339" s="206">
        <f t="shared" si="321"/>
        <v>0</v>
      </c>
      <c r="DY339" s="206">
        <f t="shared" si="322"/>
        <v>0</v>
      </c>
      <c r="DZ339" s="206">
        <f t="shared" si="323"/>
        <v>0</v>
      </c>
      <c r="EA339" s="206">
        <f t="shared" si="324"/>
        <v>0</v>
      </c>
      <c r="EB339" s="206">
        <f t="shared" si="325"/>
        <v>0</v>
      </c>
      <c r="EC339" s="206">
        <f t="shared" si="326"/>
        <v>0</v>
      </c>
      <c r="ED339" s="207">
        <f t="shared" si="316"/>
        <v>0</v>
      </c>
      <c r="EE339" s="303">
        <f t="shared" si="327"/>
        <v>0</v>
      </c>
      <c r="EF339" s="317"/>
      <c r="EG339" s="314"/>
    </row>
    <row r="340" spans="1:137" s="126" customFormat="1" ht="15" hidden="1" customHeight="1" outlineLevel="1" x14ac:dyDescent="0.35">
      <c r="A340" s="37" t="s">
        <v>357</v>
      </c>
      <c r="B340" s="37">
        <v>6</v>
      </c>
      <c r="C340" s="38">
        <v>6.3</v>
      </c>
      <c r="D340" s="39"/>
      <c r="E340" s="270"/>
      <c r="F340" s="209"/>
      <c r="G340" s="209"/>
      <c r="H340" s="209" t="s">
        <v>380</v>
      </c>
      <c r="I340" s="278">
        <v>0</v>
      </c>
      <c r="J340" s="268">
        <v>0</v>
      </c>
      <c r="K340" s="268">
        <v>0</v>
      </c>
      <c r="L340" s="206">
        <v>0</v>
      </c>
      <c r="M340" s="206">
        <v>0</v>
      </c>
      <c r="N340" s="206">
        <v>0</v>
      </c>
      <c r="O340" s="206">
        <v>0</v>
      </c>
      <c r="P340" s="206">
        <v>0</v>
      </c>
      <c r="Q340" s="206">
        <v>0</v>
      </c>
      <c r="R340" s="206">
        <v>0</v>
      </c>
      <c r="S340" s="206">
        <v>0</v>
      </c>
      <c r="T340" s="206">
        <v>0</v>
      </c>
      <c r="U340" s="206">
        <v>0</v>
      </c>
      <c r="V340" s="206">
        <v>0</v>
      </c>
      <c r="W340" s="206">
        <v>0</v>
      </c>
      <c r="X340" s="206">
        <v>0</v>
      </c>
      <c r="Y340" s="206">
        <v>0</v>
      </c>
      <c r="Z340" s="206">
        <v>0</v>
      </c>
      <c r="AA340" s="206">
        <v>0</v>
      </c>
      <c r="AB340" s="206">
        <v>0</v>
      </c>
      <c r="AC340" s="206">
        <v>0</v>
      </c>
      <c r="AD340" s="206">
        <v>0</v>
      </c>
      <c r="AE340" s="206">
        <v>0</v>
      </c>
      <c r="AF340" s="206">
        <v>0</v>
      </c>
      <c r="AG340" s="206">
        <v>0</v>
      </c>
      <c r="AH340" s="206">
        <v>0</v>
      </c>
      <c r="AI340" s="206">
        <v>0</v>
      </c>
      <c r="AJ340" s="206">
        <v>0</v>
      </c>
      <c r="AK340" s="206">
        <v>0</v>
      </c>
      <c r="AL340" s="206">
        <v>0</v>
      </c>
      <c r="AM340" s="206">
        <v>0</v>
      </c>
      <c r="AN340" s="206">
        <v>0</v>
      </c>
      <c r="AO340" s="206">
        <v>0</v>
      </c>
      <c r="AP340" s="206">
        <v>0</v>
      </c>
      <c r="AQ340" s="206">
        <v>0</v>
      </c>
      <c r="AR340" s="206">
        <v>0</v>
      </c>
      <c r="AS340" s="206">
        <v>0</v>
      </c>
      <c r="AT340" s="206">
        <v>0</v>
      </c>
      <c r="AU340" s="206">
        <v>0</v>
      </c>
      <c r="AV340" s="206">
        <v>0</v>
      </c>
      <c r="AW340" s="206">
        <v>0</v>
      </c>
      <c r="AX340" s="206">
        <v>0</v>
      </c>
      <c r="AY340" s="206">
        <v>0</v>
      </c>
      <c r="AZ340" s="206">
        <v>0</v>
      </c>
      <c r="BA340" s="206">
        <v>0</v>
      </c>
      <c r="BB340" s="206">
        <v>0</v>
      </c>
      <c r="BC340" s="206">
        <v>0</v>
      </c>
      <c r="BD340" s="206">
        <v>0</v>
      </c>
      <c r="BE340" s="206">
        <v>0</v>
      </c>
      <c r="BF340" s="206">
        <v>0</v>
      </c>
      <c r="BG340" s="206">
        <v>0</v>
      </c>
      <c r="BH340" s="206">
        <v>0</v>
      </c>
      <c r="BI340" s="206">
        <v>0</v>
      </c>
      <c r="BJ340" s="206">
        <v>0</v>
      </c>
      <c r="BK340" s="206">
        <v>0</v>
      </c>
      <c r="BL340" s="206">
        <v>0</v>
      </c>
      <c r="BM340" s="206">
        <v>0</v>
      </c>
      <c r="BN340" s="206">
        <v>0</v>
      </c>
      <c r="BO340" s="206">
        <v>0</v>
      </c>
      <c r="BP340" s="206">
        <v>0</v>
      </c>
      <c r="BQ340" s="206">
        <v>0</v>
      </c>
      <c r="BR340" s="206">
        <v>0</v>
      </c>
      <c r="BS340" s="206">
        <v>0</v>
      </c>
      <c r="BT340" s="206">
        <v>0</v>
      </c>
      <c r="BU340" s="206">
        <v>0</v>
      </c>
      <c r="BV340" s="206">
        <v>0</v>
      </c>
      <c r="BW340" s="206">
        <v>0</v>
      </c>
      <c r="BX340" s="206">
        <v>0</v>
      </c>
      <c r="BY340" s="206">
        <v>0</v>
      </c>
      <c r="BZ340" s="206">
        <v>0</v>
      </c>
      <c r="CA340" s="206">
        <v>0</v>
      </c>
      <c r="CB340" s="206">
        <v>0</v>
      </c>
      <c r="CC340" s="206">
        <v>0</v>
      </c>
      <c r="CD340" s="206">
        <v>0</v>
      </c>
      <c r="CE340" s="206">
        <v>0</v>
      </c>
      <c r="CF340" s="206">
        <v>0</v>
      </c>
      <c r="CG340" s="206">
        <v>0</v>
      </c>
      <c r="CH340" s="206">
        <v>0</v>
      </c>
      <c r="CI340" s="206">
        <v>0</v>
      </c>
      <c r="CJ340" s="206">
        <v>0</v>
      </c>
      <c r="CK340" s="206">
        <v>0</v>
      </c>
      <c r="CL340" s="206">
        <v>0</v>
      </c>
      <c r="CM340" s="206">
        <v>0</v>
      </c>
      <c r="CN340" s="206">
        <v>0</v>
      </c>
      <c r="CO340" s="206">
        <v>0</v>
      </c>
      <c r="CP340" s="206">
        <v>0</v>
      </c>
      <c r="CQ340" s="206">
        <v>0</v>
      </c>
      <c r="CR340" s="206">
        <v>0</v>
      </c>
      <c r="CS340" s="206">
        <v>0</v>
      </c>
      <c r="CT340" s="206">
        <v>0</v>
      </c>
      <c r="CU340" s="206">
        <v>0</v>
      </c>
      <c r="CV340" s="206">
        <v>0</v>
      </c>
      <c r="CW340" s="206">
        <v>0</v>
      </c>
      <c r="CX340" s="206">
        <v>0</v>
      </c>
      <c r="CY340" s="206">
        <v>0</v>
      </c>
      <c r="CZ340" s="206">
        <v>0</v>
      </c>
      <c r="DA340" s="206">
        <v>0</v>
      </c>
      <c r="DB340" s="206">
        <v>0</v>
      </c>
      <c r="DC340" s="206">
        <v>0</v>
      </c>
      <c r="DD340" s="206">
        <v>0</v>
      </c>
      <c r="DE340" s="206">
        <v>0</v>
      </c>
      <c r="DF340" s="206">
        <v>0</v>
      </c>
      <c r="DG340" s="206">
        <v>0</v>
      </c>
      <c r="DH340" s="206">
        <v>0</v>
      </c>
      <c r="DI340" s="206">
        <v>0</v>
      </c>
      <c r="DJ340" s="206">
        <v>0</v>
      </c>
      <c r="DK340" s="206">
        <v>0</v>
      </c>
      <c r="DL340" s="207">
        <v>0</v>
      </c>
      <c r="DM340" s="343">
        <f t="shared" si="328"/>
        <v>0</v>
      </c>
      <c r="DN340" s="317">
        <f t="shared" si="329"/>
        <v>0</v>
      </c>
      <c r="DO340" s="317"/>
      <c r="DP340" s="317"/>
      <c r="DQ340" s="270"/>
      <c r="DR340" s="209"/>
      <c r="DS340" s="209"/>
      <c r="DT340" s="209" t="s">
        <v>380</v>
      </c>
      <c r="DU340" s="206">
        <f t="shared" si="318"/>
        <v>0</v>
      </c>
      <c r="DV340" s="206">
        <f t="shared" si="319"/>
        <v>0</v>
      </c>
      <c r="DW340" s="206">
        <f t="shared" si="320"/>
        <v>0</v>
      </c>
      <c r="DX340" s="206">
        <f t="shared" si="321"/>
        <v>0</v>
      </c>
      <c r="DY340" s="206">
        <f t="shared" si="322"/>
        <v>0</v>
      </c>
      <c r="DZ340" s="206">
        <f t="shared" si="323"/>
        <v>0</v>
      </c>
      <c r="EA340" s="206">
        <f t="shared" si="324"/>
        <v>0</v>
      </c>
      <c r="EB340" s="206">
        <f t="shared" si="325"/>
        <v>0</v>
      </c>
      <c r="EC340" s="206">
        <f t="shared" si="326"/>
        <v>0</v>
      </c>
      <c r="ED340" s="207">
        <f t="shared" si="316"/>
        <v>0</v>
      </c>
      <c r="EE340" s="303">
        <f t="shared" si="327"/>
        <v>0</v>
      </c>
      <c r="EF340" s="317"/>
      <c r="EG340" s="314"/>
    </row>
    <row r="341" spans="1:137" s="126" customFormat="1" ht="15" hidden="1" customHeight="1" outlineLevel="1" x14ac:dyDescent="0.35">
      <c r="A341" s="37" t="s">
        <v>357</v>
      </c>
      <c r="B341" s="37">
        <v>6</v>
      </c>
      <c r="C341" s="38">
        <v>6.3</v>
      </c>
      <c r="D341" s="39" t="s">
        <v>381</v>
      </c>
      <c r="E341" s="270"/>
      <c r="F341" s="209"/>
      <c r="G341" s="205"/>
      <c r="H341" s="209" t="s">
        <v>374</v>
      </c>
      <c r="I341" s="278">
        <v>0</v>
      </c>
      <c r="J341" s="268">
        <v>0</v>
      </c>
      <c r="K341" s="268">
        <v>0</v>
      </c>
      <c r="L341" s="206">
        <v>0</v>
      </c>
      <c r="M341" s="206">
        <v>0</v>
      </c>
      <c r="N341" s="206">
        <v>0</v>
      </c>
      <c r="O341" s="206">
        <v>0</v>
      </c>
      <c r="P341" s="206">
        <v>0</v>
      </c>
      <c r="Q341" s="206">
        <v>0</v>
      </c>
      <c r="R341" s="206">
        <v>0</v>
      </c>
      <c r="S341" s="206">
        <v>0</v>
      </c>
      <c r="T341" s="206">
        <v>0</v>
      </c>
      <c r="U341" s="206">
        <v>0</v>
      </c>
      <c r="V341" s="206">
        <v>0</v>
      </c>
      <c r="W341" s="206">
        <v>0</v>
      </c>
      <c r="X341" s="206">
        <v>0</v>
      </c>
      <c r="Y341" s="206">
        <v>0</v>
      </c>
      <c r="Z341" s="206">
        <v>0</v>
      </c>
      <c r="AA341" s="206">
        <v>0</v>
      </c>
      <c r="AB341" s="206">
        <v>0</v>
      </c>
      <c r="AC341" s="206">
        <v>0</v>
      </c>
      <c r="AD341" s="206">
        <v>0</v>
      </c>
      <c r="AE341" s="206">
        <v>0</v>
      </c>
      <c r="AF341" s="206">
        <v>0</v>
      </c>
      <c r="AG341" s="206">
        <v>0</v>
      </c>
      <c r="AH341" s="206">
        <v>0</v>
      </c>
      <c r="AI341" s="206">
        <v>0</v>
      </c>
      <c r="AJ341" s="206">
        <v>0</v>
      </c>
      <c r="AK341" s="206">
        <v>0</v>
      </c>
      <c r="AL341" s="206">
        <v>0</v>
      </c>
      <c r="AM341" s="206">
        <v>0</v>
      </c>
      <c r="AN341" s="206">
        <v>0</v>
      </c>
      <c r="AO341" s="206">
        <v>0</v>
      </c>
      <c r="AP341" s="206">
        <v>0</v>
      </c>
      <c r="AQ341" s="206">
        <v>0</v>
      </c>
      <c r="AR341" s="206">
        <v>0</v>
      </c>
      <c r="AS341" s="206">
        <v>0</v>
      </c>
      <c r="AT341" s="206">
        <v>0</v>
      </c>
      <c r="AU341" s="206">
        <v>0</v>
      </c>
      <c r="AV341" s="206">
        <v>0</v>
      </c>
      <c r="AW341" s="206">
        <v>0</v>
      </c>
      <c r="AX341" s="206">
        <v>0</v>
      </c>
      <c r="AY341" s="206">
        <v>0</v>
      </c>
      <c r="AZ341" s="206">
        <v>0</v>
      </c>
      <c r="BA341" s="206">
        <v>0</v>
      </c>
      <c r="BB341" s="206">
        <v>0</v>
      </c>
      <c r="BC341" s="206">
        <v>0</v>
      </c>
      <c r="BD341" s="206">
        <v>0</v>
      </c>
      <c r="BE341" s="206">
        <v>0</v>
      </c>
      <c r="BF341" s="206">
        <v>0</v>
      </c>
      <c r="BG341" s="206">
        <v>0</v>
      </c>
      <c r="BH341" s="206">
        <v>0</v>
      </c>
      <c r="BI341" s="206">
        <v>0</v>
      </c>
      <c r="BJ341" s="206">
        <v>0</v>
      </c>
      <c r="BK341" s="206">
        <v>0</v>
      </c>
      <c r="BL341" s="206">
        <v>0</v>
      </c>
      <c r="BM341" s="206">
        <v>0</v>
      </c>
      <c r="BN341" s="206">
        <v>0</v>
      </c>
      <c r="BO341" s="206">
        <v>0</v>
      </c>
      <c r="BP341" s="206">
        <v>0</v>
      </c>
      <c r="BQ341" s="206">
        <v>0</v>
      </c>
      <c r="BR341" s="206">
        <v>0</v>
      </c>
      <c r="BS341" s="206">
        <v>0</v>
      </c>
      <c r="BT341" s="206">
        <v>0</v>
      </c>
      <c r="BU341" s="206">
        <v>0</v>
      </c>
      <c r="BV341" s="206">
        <v>0</v>
      </c>
      <c r="BW341" s="206">
        <v>0</v>
      </c>
      <c r="BX341" s="206">
        <v>0</v>
      </c>
      <c r="BY341" s="206">
        <v>0</v>
      </c>
      <c r="BZ341" s="206">
        <v>0</v>
      </c>
      <c r="CA341" s="206">
        <v>0</v>
      </c>
      <c r="CB341" s="206">
        <v>0</v>
      </c>
      <c r="CC341" s="206">
        <v>0</v>
      </c>
      <c r="CD341" s="206">
        <v>0</v>
      </c>
      <c r="CE341" s="206">
        <v>0</v>
      </c>
      <c r="CF341" s="206">
        <v>0</v>
      </c>
      <c r="CG341" s="206">
        <v>0</v>
      </c>
      <c r="CH341" s="206">
        <v>0</v>
      </c>
      <c r="CI341" s="206">
        <v>0</v>
      </c>
      <c r="CJ341" s="206">
        <v>0</v>
      </c>
      <c r="CK341" s="206">
        <v>0</v>
      </c>
      <c r="CL341" s="206">
        <v>0</v>
      </c>
      <c r="CM341" s="206">
        <v>0</v>
      </c>
      <c r="CN341" s="206">
        <v>0</v>
      </c>
      <c r="CO341" s="206">
        <v>0</v>
      </c>
      <c r="CP341" s="206">
        <v>0</v>
      </c>
      <c r="CQ341" s="206">
        <v>0</v>
      </c>
      <c r="CR341" s="206">
        <v>0</v>
      </c>
      <c r="CS341" s="206">
        <v>0</v>
      </c>
      <c r="CT341" s="206">
        <v>0</v>
      </c>
      <c r="CU341" s="206">
        <v>0</v>
      </c>
      <c r="CV341" s="206">
        <v>0</v>
      </c>
      <c r="CW341" s="206">
        <v>0</v>
      </c>
      <c r="CX341" s="206">
        <v>0</v>
      </c>
      <c r="CY341" s="206">
        <v>0</v>
      </c>
      <c r="CZ341" s="206">
        <v>0</v>
      </c>
      <c r="DA341" s="206">
        <v>0</v>
      </c>
      <c r="DB341" s="206">
        <v>0</v>
      </c>
      <c r="DC341" s="206">
        <v>0</v>
      </c>
      <c r="DD341" s="206">
        <v>0</v>
      </c>
      <c r="DE341" s="206">
        <v>0</v>
      </c>
      <c r="DF341" s="206">
        <v>0</v>
      </c>
      <c r="DG341" s="206">
        <v>0</v>
      </c>
      <c r="DH341" s="206">
        <v>0</v>
      </c>
      <c r="DI341" s="206">
        <v>0</v>
      </c>
      <c r="DJ341" s="206">
        <v>0</v>
      </c>
      <c r="DK341" s="206">
        <v>0</v>
      </c>
      <c r="DL341" s="207">
        <v>0</v>
      </c>
      <c r="DM341" s="343">
        <f t="shared" si="328"/>
        <v>0</v>
      </c>
      <c r="DN341" s="317">
        <f t="shared" si="329"/>
        <v>0</v>
      </c>
      <c r="DO341" s="317"/>
      <c r="DP341" s="317"/>
      <c r="DQ341" s="270"/>
      <c r="DR341" s="209"/>
      <c r="DS341" s="205"/>
      <c r="DT341" s="209" t="s">
        <v>374</v>
      </c>
      <c r="DU341" s="206">
        <f t="shared" si="318"/>
        <v>0</v>
      </c>
      <c r="DV341" s="206">
        <f t="shared" si="319"/>
        <v>0</v>
      </c>
      <c r="DW341" s="206">
        <f t="shared" si="320"/>
        <v>0</v>
      </c>
      <c r="DX341" s="206">
        <f t="shared" si="321"/>
        <v>0</v>
      </c>
      <c r="DY341" s="206">
        <f t="shared" si="322"/>
        <v>0</v>
      </c>
      <c r="DZ341" s="206">
        <f t="shared" si="323"/>
        <v>0</v>
      </c>
      <c r="EA341" s="206">
        <f t="shared" si="324"/>
        <v>0</v>
      </c>
      <c r="EB341" s="206">
        <f t="shared" si="325"/>
        <v>0</v>
      </c>
      <c r="EC341" s="206">
        <f t="shared" si="326"/>
        <v>0</v>
      </c>
      <c r="ED341" s="207">
        <f t="shared" si="316"/>
        <v>0</v>
      </c>
      <c r="EE341" s="303">
        <f t="shared" si="327"/>
        <v>0</v>
      </c>
      <c r="EF341" s="317"/>
      <c r="EG341" s="314"/>
    </row>
    <row r="342" spans="1:137" s="126" customFormat="1" ht="15" hidden="1" customHeight="1" outlineLevel="1" x14ac:dyDescent="0.35">
      <c r="A342" s="37" t="s">
        <v>357</v>
      </c>
      <c r="B342" s="37">
        <v>6</v>
      </c>
      <c r="C342" s="38">
        <v>6.3</v>
      </c>
      <c r="D342" s="39" t="s">
        <v>382</v>
      </c>
      <c r="E342" s="270"/>
      <c r="F342" s="209"/>
      <c r="G342" s="205"/>
      <c r="H342" s="209" t="s">
        <v>376</v>
      </c>
      <c r="I342" s="278">
        <v>0</v>
      </c>
      <c r="J342" s="268">
        <v>0</v>
      </c>
      <c r="K342" s="268">
        <v>0</v>
      </c>
      <c r="L342" s="206">
        <v>0</v>
      </c>
      <c r="M342" s="206">
        <v>0</v>
      </c>
      <c r="N342" s="206">
        <v>0</v>
      </c>
      <c r="O342" s="206">
        <v>0</v>
      </c>
      <c r="P342" s="206">
        <v>0</v>
      </c>
      <c r="Q342" s="206">
        <v>0</v>
      </c>
      <c r="R342" s="206">
        <v>0</v>
      </c>
      <c r="S342" s="206">
        <v>0</v>
      </c>
      <c r="T342" s="206">
        <v>0</v>
      </c>
      <c r="U342" s="206">
        <v>0</v>
      </c>
      <c r="V342" s="206">
        <v>0</v>
      </c>
      <c r="W342" s="206">
        <v>0</v>
      </c>
      <c r="X342" s="206">
        <v>0</v>
      </c>
      <c r="Y342" s="206">
        <v>0</v>
      </c>
      <c r="Z342" s="206">
        <v>0</v>
      </c>
      <c r="AA342" s="206">
        <v>0</v>
      </c>
      <c r="AB342" s="206">
        <v>0</v>
      </c>
      <c r="AC342" s="206">
        <v>0</v>
      </c>
      <c r="AD342" s="206">
        <v>0</v>
      </c>
      <c r="AE342" s="206">
        <v>0</v>
      </c>
      <c r="AF342" s="206">
        <v>0</v>
      </c>
      <c r="AG342" s="206">
        <v>0</v>
      </c>
      <c r="AH342" s="206">
        <v>0</v>
      </c>
      <c r="AI342" s="206">
        <v>0</v>
      </c>
      <c r="AJ342" s="206">
        <v>0</v>
      </c>
      <c r="AK342" s="206">
        <v>0</v>
      </c>
      <c r="AL342" s="206">
        <v>0</v>
      </c>
      <c r="AM342" s="206">
        <v>0</v>
      </c>
      <c r="AN342" s="206">
        <v>0</v>
      </c>
      <c r="AO342" s="206">
        <v>0</v>
      </c>
      <c r="AP342" s="206">
        <v>0</v>
      </c>
      <c r="AQ342" s="206">
        <v>0</v>
      </c>
      <c r="AR342" s="206">
        <v>0</v>
      </c>
      <c r="AS342" s="206">
        <v>0</v>
      </c>
      <c r="AT342" s="206">
        <v>0</v>
      </c>
      <c r="AU342" s="206">
        <v>0</v>
      </c>
      <c r="AV342" s="206">
        <v>0</v>
      </c>
      <c r="AW342" s="206">
        <v>0</v>
      </c>
      <c r="AX342" s="206">
        <v>0</v>
      </c>
      <c r="AY342" s="206">
        <v>0</v>
      </c>
      <c r="AZ342" s="206">
        <v>0</v>
      </c>
      <c r="BA342" s="206">
        <v>0</v>
      </c>
      <c r="BB342" s="206">
        <v>0</v>
      </c>
      <c r="BC342" s="206">
        <v>0</v>
      </c>
      <c r="BD342" s="206">
        <v>0</v>
      </c>
      <c r="BE342" s="206">
        <v>0</v>
      </c>
      <c r="BF342" s="206">
        <v>0</v>
      </c>
      <c r="BG342" s="206">
        <v>0</v>
      </c>
      <c r="BH342" s="206">
        <v>0</v>
      </c>
      <c r="BI342" s="206">
        <v>0</v>
      </c>
      <c r="BJ342" s="206">
        <v>0</v>
      </c>
      <c r="BK342" s="206">
        <v>0</v>
      </c>
      <c r="BL342" s="206">
        <v>0</v>
      </c>
      <c r="BM342" s="206">
        <v>0</v>
      </c>
      <c r="BN342" s="206">
        <v>0</v>
      </c>
      <c r="BO342" s="206">
        <v>0</v>
      </c>
      <c r="BP342" s="206">
        <v>0</v>
      </c>
      <c r="BQ342" s="206">
        <v>0</v>
      </c>
      <c r="BR342" s="206">
        <v>0</v>
      </c>
      <c r="BS342" s="206">
        <v>0</v>
      </c>
      <c r="BT342" s="206">
        <v>0</v>
      </c>
      <c r="BU342" s="206">
        <v>0</v>
      </c>
      <c r="BV342" s="206">
        <v>0</v>
      </c>
      <c r="BW342" s="206">
        <v>0</v>
      </c>
      <c r="BX342" s="206">
        <v>0</v>
      </c>
      <c r="BY342" s="206">
        <v>0</v>
      </c>
      <c r="BZ342" s="206">
        <v>0</v>
      </c>
      <c r="CA342" s="206">
        <v>0</v>
      </c>
      <c r="CB342" s="206">
        <v>0</v>
      </c>
      <c r="CC342" s="206">
        <v>0</v>
      </c>
      <c r="CD342" s="206">
        <v>0</v>
      </c>
      <c r="CE342" s="206">
        <v>0</v>
      </c>
      <c r="CF342" s="206">
        <v>0</v>
      </c>
      <c r="CG342" s="206">
        <v>0</v>
      </c>
      <c r="CH342" s="206">
        <v>0</v>
      </c>
      <c r="CI342" s="206">
        <v>0</v>
      </c>
      <c r="CJ342" s="206">
        <v>0</v>
      </c>
      <c r="CK342" s="206">
        <v>0</v>
      </c>
      <c r="CL342" s="206">
        <v>0</v>
      </c>
      <c r="CM342" s="206">
        <v>0</v>
      </c>
      <c r="CN342" s="206">
        <v>0</v>
      </c>
      <c r="CO342" s="206">
        <v>0</v>
      </c>
      <c r="CP342" s="206">
        <v>0</v>
      </c>
      <c r="CQ342" s="206">
        <v>0</v>
      </c>
      <c r="CR342" s="206">
        <v>0</v>
      </c>
      <c r="CS342" s="206">
        <v>0</v>
      </c>
      <c r="CT342" s="206">
        <v>0</v>
      </c>
      <c r="CU342" s="206">
        <v>0</v>
      </c>
      <c r="CV342" s="206">
        <v>0</v>
      </c>
      <c r="CW342" s="206">
        <v>0</v>
      </c>
      <c r="CX342" s="206">
        <v>0</v>
      </c>
      <c r="CY342" s="206">
        <v>0</v>
      </c>
      <c r="CZ342" s="206">
        <v>0</v>
      </c>
      <c r="DA342" s="206">
        <v>0</v>
      </c>
      <c r="DB342" s="206">
        <v>0</v>
      </c>
      <c r="DC342" s="206">
        <v>0</v>
      </c>
      <c r="DD342" s="206">
        <v>0</v>
      </c>
      <c r="DE342" s="206">
        <v>0</v>
      </c>
      <c r="DF342" s="206">
        <v>0</v>
      </c>
      <c r="DG342" s="206">
        <v>0</v>
      </c>
      <c r="DH342" s="206">
        <v>0</v>
      </c>
      <c r="DI342" s="206">
        <v>0</v>
      </c>
      <c r="DJ342" s="206">
        <v>0</v>
      </c>
      <c r="DK342" s="206">
        <v>0</v>
      </c>
      <c r="DL342" s="207">
        <v>0</v>
      </c>
      <c r="DM342" s="343">
        <f t="shared" si="328"/>
        <v>0</v>
      </c>
      <c r="DN342" s="317">
        <f t="shared" si="329"/>
        <v>0</v>
      </c>
      <c r="DO342" s="317"/>
      <c r="DP342" s="317"/>
      <c r="DQ342" s="270"/>
      <c r="DR342" s="209"/>
      <c r="DS342" s="205"/>
      <c r="DT342" s="209" t="s">
        <v>376</v>
      </c>
      <c r="DU342" s="206">
        <f t="shared" si="318"/>
        <v>0</v>
      </c>
      <c r="DV342" s="206">
        <f t="shared" si="319"/>
        <v>0</v>
      </c>
      <c r="DW342" s="206">
        <f t="shared" si="320"/>
        <v>0</v>
      </c>
      <c r="DX342" s="206">
        <f t="shared" si="321"/>
        <v>0</v>
      </c>
      <c r="DY342" s="206">
        <f t="shared" si="322"/>
        <v>0</v>
      </c>
      <c r="DZ342" s="206">
        <f t="shared" si="323"/>
        <v>0</v>
      </c>
      <c r="EA342" s="206">
        <f t="shared" si="324"/>
        <v>0</v>
      </c>
      <c r="EB342" s="206">
        <f t="shared" si="325"/>
        <v>0</v>
      </c>
      <c r="EC342" s="206">
        <f t="shared" si="326"/>
        <v>0</v>
      </c>
      <c r="ED342" s="207">
        <f t="shared" si="316"/>
        <v>0</v>
      </c>
      <c r="EE342" s="303">
        <f t="shared" si="327"/>
        <v>0</v>
      </c>
      <c r="EF342" s="317"/>
      <c r="EG342" s="314"/>
    </row>
    <row r="343" spans="1:137" s="126" customFormat="1" ht="15" hidden="1" customHeight="1" outlineLevel="1" x14ac:dyDescent="0.35">
      <c r="A343" s="37" t="s">
        <v>357</v>
      </c>
      <c r="B343" s="37">
        <v>6</v>
      </c>
      <c r="C343" s="38">
        <v>6.4</v>
      </c>
      <c r="D343" s="39"/>
      <c r="E343" s="270"/>
      <c r="F343" s="209"/>
      <c r="G343" s="205"/>
      <c r="H343" s="205" t="s">
        <v>377</v>
      </c>
      <c r="I343" s="278">
        <v>0</v>
      </c>
      <c r="J343" s="268">
        <v>0</v>
      </c>
      <c r="K343" s="268">
        <v>0</v>
      </c>
      <c r="L343" s="206">
        <v>0</v>
      </c>
      <c r="M343" s="206">
        <v>0</v>
      </c>
      <c r="N343" s="206">
        <v>0</v>
      </c>
      <c r="O343" s="206">
        <v>0</v>
      </c>
      <c r="P343" s="206">
        <v>0</v>
      </c>
      <c r="Q343" s="206">
        <v>0</v>
      </c>
      <c r="R343" s="206">
        <v>0</v>
      </c>
      <c r="S343" s="206">
        <v>0</v>
      </c>
      <c r="T343" s="206">
        <v>0</v>
      </c>
      <c r="U343" s="206">
        <v>0</v>
      </c>
      <c r="V343" s="206">
        <v>0</v>
      </c>
      <c r="W343" s="206">
        <v>0</v>
      </c>
      <c r="X343" s="206">
        <v>0</v>
      </c>
      <c r="Y343" s="206">
        <v>0</v>
      </c>
      <c r="Z343" s="206">
        <v>0</v>
      </c>
      <c r="AA343" s="206">
        <v>0</v>
      </c>
      <c r="AB343" s="206">
        <v>0</v>
      </c>
      <c r="AC343" s="206">
        <v>0</v>
      </c>
      <c r="AD343" s="206">
        <v>0</v>
      </c>
      <c r="AE343" s="206">
        <v>0</v>
      </c>
      <c r="AF343" s="206">
        <v>0</v>
      </c>
      <c r="AG343" s="206">
        <v>0</v>
      </c>
      <c r="AH343" s="206">
        <v>0</v>
      </c>
      <c r="AI343" s="206">
        <v>0</v>
      </c>
      <c r="AJ343" s="206">
        <v>0</v>
      </c>
      <c r="AK343" s="206">
        <v>0</v>
      </c>
      <c r="AL343" s="206">
        <v>0</v>
      </c>
      <c r="AM343" s="206">
        <v>0</v>
      </c>
      <c r="AN343" s="206">
        <v>0</v>
      </c>
      <c r="AO343" s="206">
        <v>0</v>
      </c>
      <c r="AP343" s="206">
        <v>0</v>
      </c>
      <c r="AQ343" s="206">
        <v>0</v>
      </c>
      <c r="AR343" s="206">
        <v>0</v>
      </c>
      <c r="AS343" s="206">
        <v>0</v>
      </c>
      <c r="AT343" s="206">
        <v>0</v>
      </c>
      <c r="AU343" s="206">
        <v>0</v>
      </c>
      <c r="AV343" s="206">
        <v>0</v>
      </c>
      <c r="AW343" s="206">
        <v>0</v>
      </c>
      <c r="AX343" s="206">
        <v>0</v>
      </c>
      <c r="AY343" s="206">
        <v>0</v>
      </c>
      <c r="AZ343" s="206">
        <v>0</v>
      </c>
      <c r="BA343" s="206">
        <v>0</v>
      </c>
      <c r="BB343" s="206">
        <v>0</v>
      </c>
      <c r="BC343" s="206">
        <v>0</v>
      </c>
      <c r="BD343" s="206">
        <v>0</v>
      </c>
      <c r="BE343" s="206">
        <v>0</v>
      </c>
      <c r="BF343" s="206">
        <v>0</v>
      </c>
      <c r="BG343" s="206">
        <v>0</v>
      </c>
      <c r="BH343" s="206">
        <v>0</v>
      </c>
      <c r="BI343" s="206">
        <v>0</v>
      </c>
      <c r="BJ343" s="206">
        <v>0</v>
      </c>
      <c r="BK343" s="206">
        <v>0</v>
      </c>
      <c r="BL343" s="206">
        <v>0</v>
      </c>
      <c r="BM343" s="206">
        <v>0</v>
      </c>
      <c r="BN343" s="206">
        <v>0</v>
      </c>
      <c r="BO343" s="206">
        <v>0</v>
      </c>
      <c r="BP343" s="206">
        <v>0</v>
      </c>
      <c r="BQ343" s="206">
        <v>0</v>
      </c>
      <c r="BR343" s="206">
        <v>0</v>
      </c>
      <c r="BS343" s="206">
        <v>0</v>
      </c>
      <c r="BT343" s="206">
        <v>0</v>
      </c>
      <c r="BU343" s="206">
        <v>0</v>
      </c>
      <c r="BV343" s="206">
        <v>0</v>
      </c>
      <c r="BW343" s="206">
        <v>0</v>
      </c>
      <c r="BX343" s="206">
        <v>0</v>
      </c>
      <c r="BY343" s="206">
        <v>0</v>
      </c>
      <c r="BZ343" s="206">
        <v>0</v>
      </c>
      <c r="CA343" s="206">
        <v>0</v>
      </c>
      <c r="CB343" s="206">
        <v>0</v>
      </c>
      <c r="CC343" s="206">
        <v>0</v>
      </c>
      <c r="CD343" s="206">
        <v>0</v>
      </c>
      <c r="CE343" s="206">
        <v>0</v>
      </c>
      <c r="CF343" s="206">
        <v>0</v>
      </c>
      <c r="CG343" s="206">
        <v>0</v>
      </c>
      <c r="CH343" s="206">
        <v>0</v>
      </c>
      <c r="CI343" s="206">
        <v>0</v>
      </c>
      <c r="CJ343" s="206">
        <v>0</v>
      </c>
      <c r="CK343" s="206">
        <v>0</v>
      </c>
      <c r="CL343" s="206">
        <v>0</v>
      </c>
      <c r="CM343" s="206">
        <v>0</v>
      </c>
      <c r="CN343" s="206">
        <v>0</v>
      </c>
      <c r="CO343" s="206">
        <v>0</v>
      </c>
      <c r="CP343" s="206">
        <v>0</v>
      </c>
      <c r="CQ343" s="206">
        <v>0</v>
      </c>
      <c r="CR343" s="206">
        <v>0</v>
      </c>
      <c r="CS343" s="206">
        <v>0</v>
      </c>
      <c r="CT343" s="206">
        <v>0</v>
      </c>
      <c r="CU343" s="206">
        <v>0</v>
      </c>
      <c r="CV343" s="206">
        <v>0</v>
      </c>
      <c r="CW343" s="206">
        <v>0</v>
      </c>
      <c r="CX343" s="206">
        <v>0</v>
      </c>
      <c r="CY343" s="206">
        <v>0</v>
      </c>
      <c r="CZ343" s="206">
        <v>0</v>
      </c>
      <c r="DA343" s="206">
        <v>0</v>
      </c>
      <c r="DB343" s="206">
        <v>0</v>
      </c>
      <c r="DC343" s="206">
        <v>0</v>
      </c>
      <c r="DD343" s="206">
        <v>0</v>
      </c>
      <c r="DE343" s="206">
        <v>0</v>
      </c>
      <c r="DF343" s="206">
        <v>0</v>
      </c>
      <c r="DG343" s="206">
        <v>0</v>
      </c>
      <c r="DH343" s="206">
        <v>0</v>
      </c>
      <c r="DI343" s="206">
        <v>0</v>
      </c>
      <c r="DJ343" s="206">
        <v>0</v>
      </c>
      <c r="DK343" s="206">
        <v>0</v>
      </c>
      <c r="DL343" s="207">
        <v>0</v>
      </c>
      <c r="DM343" s="343">
        <f t="shared" si="328"/>
        <v>0</v>
      </c>
      <c r="DN343" s="317">
        <f t="shared" si="329"/>
        <v>0</v>
      </c>
      <c r="DO343" s="317"/>
      <c r="DP343" s="317"/>
      <c r="DQ343" s="270"/>
      <c r="DR343" s="209"/>
      <c r="DS343" s="205"/>
      <c r="DT343" s="205" t="s">
        <v>377</v>
      </c>
      <c r="DU343" s="206">
        <f t="shared" si="318"/>
        <v>0</v>
      </c>
      <c r="DV343" s="206">
        <f t="shared" si="319"/>
        <v>0</v>
      </c>
      <c r="DW343" s="206">
        <f t="shared" si="320"/>
        <v>0</v>
      </c>
      <c r="DX343" s="206">
        <f t="shared" si="321"/>
        <v>0</v>
      </c>
      <c r="DY343" s="206">
        <f t="shared" si="322"/>
        <v>0</v>
      </c>
      <c r="DZ343" s="206">
        <f t="shared" si="323"/>
        <v>0</v>
      </c>
      <c r="EA343" s="206">
        <f t="shared" si="324"/>
        <v>0</v>
      </c>
      <c r="EB343" s="206">
        <f t="shared" si="325"/>
        <v>0</v>
      </c>
      <c r="EC343" s="206">
        <f t="shared" si="326"/>
        <v>0</v>
      </c>
      <c r="ED343" s="207">
        <f t="shared" si="316"/>
        <v>0</v>
      </c>
      <c r="EE343" s="303">
        <f t="shared" si="327"/>
        <v>0</v>
      </c>
      <c r="EF343" s="317"/>
      <c r="EG343" s="314"/>
    </row>
    <row r="344" spans="1:137" s="126" customFormat="1" ht="15" hidden="1" customHeight="1" outlineLevel="1" x14ac:dyDescent="0.35">
      <c r="A344" s="37" t="s">
        <v>357</v>
      </c>
      <c r="B344" s="37">
        <v>6</v>
      </c>
      <c r="C344" s="38">
        <v>6.5</v>
      </c>
      <c r="D344" s="39"/>
      <c r="E344" s="270"/>
      <c r="F344" s="209"/>
      <c r="G344" s="205"/>
      <c r="H344" s="205" t="s">
        <v>379</v>
      </c>
      <c r="I344" s="278">
        <v>-107.45</v>
      </c>
      <c r="J344" s="268">
        <v>-107.450000000001</v>
      </c>
      <c r="K344" s="268">
        <v>-107.449999999998</v>
      </c>
      <c r="L344" s="206">
        <v>-107.45</v>
      </c>
      <c r="M344" s="206">
        <v>-107.44999999999899</v>
      </c>
      <c r="N344" s="206">
        <v>-107.45000000000201</v>
      </c>
      <c r="O344" s="206">
        <v>-107.44999999999899</v>
      </c>
      <c r="P344" s="206">
        <v>-107.45</v>
      </c>
      <c r="Q344" s="206">
        <v>-107.45</v>
      </c>
      <c r="R344" s="206">
        <v>-107.45</v>
      </c>
      <c r="S344" s="206">
        <v>-107.450000000001</v>
      </c>
      <c r="T344" s="206">
        <v>-107.44999999999899</v>
      </c>
      <c r="U344" s="206">
        <v>-107.45</v>
      </c>
      <c r="V344" s="206">
        <v>-107.45</v>
      </c>
      <c r="W344" s="206">
        <v>-107.45</v>
      </c>
      <c r="X344" s="206">
        <v>-107.450000000001</v>
      </c>
      <c r="Y344" s="206">
        <v>-107.44999999999899</v>
      </c>
      <c r="Z344" s="206">
        <v>-107.450000000001</v>
      </c>
      <c r="AA344" s="206">
        <v>-107.45</v>
      </c>
      <c r="AB344" s="206">
        <v>-107.44999999999899</v>
      </c>
      <c r="AC344" s="206">
        <v>-107.450000000001</v>
      </c>
      <c r="AD344" s="206">
        <v>-107.45</v>
      </c>
      <c r="AE344" s="206">
        <v>-107.45</v>
      </c>
      <c r="AF344" s="206">
        <v>-107.44999999999899</v>
      </c>
      <c r="AG344" s="206">
        <v>-107.45</v>
      </c>
      <c r="AH344" s="206">
        <v>-107.450000000001</v>
      </c>
      <c r="AI344" s="206">
        <v>-107.44999999999899</v>
      </c>
      <c r="AJ344" s="206">
        <v>-107.450000000001</v>
      </c>
      <c r="AK344" s="206">
        <v>-107.45</v>
      </c>
      <c r="AL344" s="206">
        <v>-107.44999999999899</v>
      </c>
      <c r="AM344" s="206">
        <v>0</v>
      </c>
      <c r="AN344" s="206">
        <v>0</v>
      </c>
      <c r="AO344" s="206">
        <v>0</v>
      </c>
      <c r="AP344" s="206">
        <v>0</v>
      </c>
      <c r="AQ344" s="206">
        <v>0</v>
      </c>
      <c r="AR344" s="206">
        <v>0</v>
      </c>
      <c r="AS344" s="206">
        <v>0</v>
      </c>
      <c r="AT344" s="206">
        <v>0</v>
      </c>
      <c r="AU344" s="206">
        <v>0</v>
      </c>
      <c r="AV344" s="206">
        <v>0</v>
      </c>
      <c r="AW344" s="206">
        <v>0</v>
      </c>
      <c r="AX344" s="206">
        <v>0</v>
      </c>
      <c r="AY344" s="206">
        <v>0</v>
      </c>
      <c r="AZ344" s="206">
        <v>0</v>
      </c>
      <c r="BA344" s="206">
        <v>0</v>
      </c>
      <c r="BB344" s="206">
        <v>0</v>
      </c>
      <c r="BC344" s="206">
        <v>0</v>
      </c>
      <c r="BD344" s="206">
        <v>0</v>
      </c>
      <c r="BE344" s="206">
        <v>0</v>
      </c>
      <c r="BF344" s="206">
        <v>0</v>
      </c>
      <c r="BG344" s="206">
        <v>0</v>
      </c>
      <c r="BH344" s="206">
        <v>0</v>
      </c>
      <c r="BI344" s="206">
        <v>0</v>
      </c>
      <c r="BJ344" s="206">
        <v>0</v>
      </c>
      <c r="BK344" s="206">
        <v>0</v>
      </c>
      <c r="BL344" s="206">
        <v>0</v>
      </c>
      <c r="BM344" s="206">
        <v>0</v>
      </c>
      <c r="BN344" s="206">
        <v>0</v>
      </c>
      <c r="BO344" s="206">
        <v>0</v>
      </c>
      <c r="BP344" s="206">
        <v>0</v>
      </c>
      <c r="BQ344" s="206">
        <v>0</v>
      </c>
      <c r="BR344" s="206">
        <v>0</v>
      </c>
      <c r="BS344" s="206">
        <v>0</v>
      </c>
      <c r="BT344" s="206">
        <v>0</v>
      </c>
      <c r="BU344" s="206">
        <v>0</v>
      </c>
      <c r="BV344" s="206">
        <v>0</v>
      </c>
      <c r="BW344" s="206">
        <v>0</v>
      </c>
      <c r="BX344" s="206">
        <v>0</v>
      </c>
      <c r="BY344" s="206">
        <v>0</v>
      </c>
      <c r="BZ344" s="206">
        <v>0</v>
      </c>
      <c r="CA344" s="206">
        <v>0</v>
      </c>
      <c r="CB344" s="206">
        <v>0</v>
      </c>
      <c r="CC344" s="206">
        <v>0</v>
      </c>
      <c r="CD344" s="206">
        <v>0</v>
      </c>
      <c r="CE344" s="206">
        <v>0</v>
      </c>
      <c r="CF344" s="206">
        <v>0</v>
      </c>
      <c r="CG344" s="206">
        <v>0</v>
      </c>
      <c r="CH344" s="206">
        <v>0</v>
      </c>
      <c r="CI344" s="206">
        <v>0</v>
      </c>
      <c r="CJ344" s="206">
        <v>0</v>
      </c>
      <c r="CK344" s="206">
        <v>0</v>
      </c>
      <c r="CL344" s="206">
        <v>0</v>
      </c>
      <c r="CM344" s="206">
        <v>0</v>
      </c>
      <c r="CN344" s="206">
        <v>0</v>
      </c>
      <c r="CO344" s="206">
        <v>0</v>
      </c>
      <c r="CP344" s="206">
        <v>0</v>
      </c>
      <c r="CQ344" s="206">
        <v>0</v>
      </c>
      <c r="CR344" s="206">
        <v>0</v>
      </c>
      <c r="CS344" s="206">
        <v>0</v>
      </c>
      <c r="CT344" s="206">
        <v>0</v>
      </c>
      <c r="CU344" s="206">
        <v>0</v>
      </c>
      <c r="CV344" s="206">
        <v>0</v>
      </c>
      <c r="CW344" s="206">
        <v>0</v>
      </c>
      <c r="CX344" s="206">
        <v>0</v>
      </c>
      <c r="CY344" s="206">
        <v>0</v>
      </c>
      <c r="CZ344" s="206">
        <v>0</v>
      </c>
      <c r="DA344" s="206">
        <v>0</v>
      </c>
      <c r="DB344" s="206">
        <v>0</v>
      </c>
      <c r="DC344" s="206">
        <v>0</v>
      </c>
      <c r="DD344" s="206">
        <v>0</v>
      </c>
      <c r="DE344" s="206">
        <v>0</v>
      </c>
      <c r="DF344" s="206">
        <v>0</v>
      </c>
      <c r="DG344" s="206">
        <v>0</v>
      </c>
      <c r="DH344" s="206">
        <v>0</v>
      </c>
      <c r="DI344" s="206">
        <v>-5526.5</v>
      </c>
      <c r="DJ344" s="206">
        <v>0</v>
      </c>
      <c r="DK344" s="206">
        <v>0</v>
      </c>
      <c r="DL344" s="207">
        <v>-8749.9999999999982</v>
      </c>
      <c r="DM344" s="343">
        <f t="shared" si="328"/>
        <v>-3223.4999999999986</v>
      </c>
      <c r="DN344" s="317">
        <f t="shared" si="329"/>
        <v>-752.14999999999895</v>
      </c>
      <c r="DO344" s="317"/>
      <c r="DP344" s="317"/>
      <c r="DQ344" s="270"/>
      <c r="DR344" s="209"/>
      <c r="DS344" s="205"/>
      <c r="DT344" s="205" t="s">
        <v>379</v>
      </c>
      <c r="DU344" s="206">
        <f t="shared" si="318"/>
        <v>-0.10745</v>
      </c>
      <c r="DV344" s="206">
        <f t="shared" si="319"/>
        <v>-0.64469999999999905</v>
      </c>
      <c r="DW344" s="206">
        <f t="shared" si="320"/>
        <v>-2.4713499999999997</v>
      </c>
      <c r="DX344" s="206">
        <f t="shared" si="321"/>
        <v>0</v>
      </c>
      <c r="DY344" s="206">
        <f t="shared" si="322"/>
        <v>0</v>
      </c>
      <c r="DZ344" s="206">
        <f t="shared" si="323"/>
        <v>0</v>
      </c>
      <c r="EA344" s="206">
        <f t="shared" si="324"/>
        <v>0</v>
      </c>
      <c r="EB344" s="206">
        <f t="shared" si="325"/>
        <v>-5.5265000000000004</v>
      </c>
      <c r="EC344" s="206">
        <f t="shared" si="326"/>
        <v>0</v>
      </c>
      <c r="ED344" s="207">
        <f t="shared" si="316"/>
        <v>-8.75</v>
      </c>
      <c r="EE344" s="303">
        <f t="shared" si="327"/>
        <v>0</v>
      </c>
      <c r="EF344" s="317"/>
      <c r="EG344" s="314"/>
    </row>
    <row r="345" spans="1:137" s="126" customFormat="1" ht="15" hidden="1" customHeight="1" outlineLevel="1" x14ac:dyDescent="0.35">
      <c r="A345" s="37" t="s">
        <v>357</v>
      </c>
      <c r="B345" s="37">
        <v>7</v>
      </c>
      <c r="C345" s="38"/>
      <c r="D345" s="39"/>
      <c r="E345" s="270"/>
      <c r="F345" s="218"/>
      <c r="G345" s="209" t="s">
        <v>314</v>
      </c>
      <c r="H345" s="267"/>
      <c r="I345" s="278">
        <v>0</v>
      </c>
      <c r="J345" s="268">
        <v>0</v>
      </c>
      <c r="K345" s="268">
        <v>0</v>
      </c>
      <c r="L345" s="206">
        <v>0</v>
      </c>
      <c r="M345" s="206">
        <v>0</v>
      </c>
      <c r="N345" s="206">
        <v>0</v>
      </c>
      <c r="O345" s="206">
        <v>0</v>
      </c>
      <c r="P345" s="206">
        <v>0</v>
      </c>
      <c r="Q345" s="206">
        <v>0</v>
      </c>
      <c r="R345" s="206">
        <v>0</v>
      </c>
      <c r="S345" s="206">
        <v>0</v>
      </c>
      <c r="T345" s="206">
        <v>0</v>
      </c>
      <c r="U345" s="206">
        <v>0</v>
      </c>
      <c r="V345" s="206">
        <v>0</v>
      </c>
      <c r="W345" s="206">
        <v>0</v>
      </c>
      <c r="X345" s="206">
        <v>0</v>
      </c>
      <c r="Y345" s="206">
        <v>0</v>
      </c>
      <c r="Z345" s="206">
        <v>0</v>
      </c>
      <c r="AA345" s="206">
        <v>0</v>
      </c>
      <c r="AB345" s="206">
        <v>0</v>
      </c>
      <c r="AC345" s="206">
        <v>0</v>
      </c>
      <c r="AD345" s="206">
        <v>0</v>
      </c>
      <c r="AE345" s="206">
        <v>0</v>
      </c>
      <c r="AF345" s="206">
        <v>0</v>
      </c>
      <c r="AG345" s="206">
        <v>0</v>
      </c>
      <c r="AH345" s="206">
        <v>0</v>
      </c>
      <c r="AI345" s="206">
        <v>0</v>
      </c>
      <c r="AJ345" s="206">
        <v>0</v>
      </c>
      <c r="AK345" s="206">
        <v>0</v>
      </c>
      <c r="AL345" s="206">
        <v>0</v>
      </c>
      <c r="AM345" s="206">
        <v>0</v>
      </c>
      <c r="AN345" s="206">
        <v>0</v>
      </c>
      <c r="AO345" s="206">
        <v>0</v>
      </c>
      <c r="AP345" s="206">
        <v>0</v>
      </c>
      <c r="AQ345" s="206">
        <v>0</v>
      </c>
      <c r="AR345" s="206">
        <v>0</v>
      </c>
      <c r="AS345" s="206">
        <v>0</v>
      </c>
      <c r="AT345" s="206">
        <v>0</v>
      </c>
      <c r="AU345" s="206">
        <v>0</v>
      </c>
      <c r="AV345" s="206">
        <v>0</v>
      </c>
      <c r="AW345" s="206">
        <v>0</v>
      </c>
      <c r="AX345" s="206">
        <v>0</v>
      </c>
      <c r="AY345" s="206">
        <v>0</v>
      </c>
      <c r="AZ345" s="206">
        <v>0</v>
      </c>
      <c r="BA345" s="206">
        <v>0</v>
      </c>
      <c r="BB345" s="206">
        <v>0</v>
      </c>
      <c r="BC345" s="206">
        <v>0</v>
      </c>
      <c r="BD345" s="206">
        <v>0</v>
      </c>
      <c r="BE345" s="206">
        <v>0</v>
      </c>
      <c r="BF345" s="206">
        <v>0</v>
      </c>
      <c r="BG345" s="206">
        <v>0</v>
      </c>
      <c r="BH345" s="206">
        <v>0</v>
      </c>
      <c r="BI345" s="206">
        <v>0</v>
      </c>
      <c r="BJ345" s="206">
        <v>0</v>
      </c>
      <c r="BK345" s="206">
        <v>0</v>
      </c>
      <c r="BL345" s="206">
        <v>0</v>
      </c>
      <c r="BM345" s="206">
        <v>0</v>
      </c>
      <c r="BN345" s="206">
        <v>0</v>
      </c>
      <c r="BO345" s="206">
        <v>0</v>
      </c>
      <c r="BP345" s="206">
        <v>0</v>
      </c>
      <c r="BQ345" s="206">
        <v>0</v>
      </c>
      <c r="BR345" s="206">
        <v>0</v>
      </c>
      <c r="BS345" s="206">
        <v>0</v>
      </c>
      <c r="BT345" s="206">
        <v>0</v>
      </c>
      <c r="BU345" s="206">
        <v>0</v>
      </c>
      <c r="BV345" s="206">
        <v>0</v>
      </c>
      <c r="BW345" s="206">
        <v>0</v>
      </c>
      <c r="BX345" s="206">
        <v>0</v>
      </c>
      <c r="BY345" s="206">
        <v>0</v>
      </c>
      <c r="BZ345" s="206">
        <v>0</v>
      </c>
      <c r="CA345" s="206">
        <v>0</v>
      </c>
      <c r="CB345" s="206">
        <v>0</v>
      </c>
      <c r="CC345" s="206">
        <v>0</v>
      </c>
      <c r="CD345" s="206">
        <v>0</v>
      </c>
      <c r="CE345" s="206">
        <v>0</v>
      </c>
      <c r="CF345" s="206">
        <v>0</v>
      </c>
      <c r="CG345" s="206">
        <v>0</v>
      </c>
      <c r="CH345" s="206">
        <v>0</v>
      </c>
      <c r="CI345" s="206">
        <v>0</v>
      </c>
      <c r="CJ345" s="206">
        <v>0</v>
      </c>
      <c r="CK345" s="206">
        <v>0</v>
      </c>
      <c r="CL345" s="206">
        <v>0</v>
      </c>
      <c r="CM345" s="206">
        <v>0</v>
      </c>
      <c r="CN345" s="206">
        <v>0</v>
      </c>
      <c r="CO345" s="206">
        <v>0</v>
      </c>
      <c r="CP345" s="206">
        <v>0</v>
      </c>
      <c r="CQ345" s="206">
        <v>0</v>
      </c>
      <c r="CR345" s="206">
        <v>0</v>
      </c>
      <c r="CS345" s="206">
        <v>0</v>
      </c>
      <c r="CT345" s="206">
        <v>0</v>
      </c>
      <c r="CU345" s="206">
        <v>0</v>
      </c>
      <c r="CV345" s="206">
        <v>0</v>
      </c>
      <c r="CW345" s="206">
        <v>0</v>
      </c>
      <c r="CX345" s="206">
        <v>0</v>
      </c>
      <c r="CY345" s="206">
        <v>0</v>
      </c>
      <c r="CZ345" s="206">
        <v>0</v>
      </c>
      <c r="DA345" s="206">
        <v>0</v>
      </c>
      <c r="DB345" s="206">
        <v>0</v>
      </c>
      <c r="DC345" s="206">
        <v>0</v>
      </c>
      <c r="DD345" s="206">
        <v>0</v>
      </c>
      <c r="DE345" s="206">
        <v>0</v>
      </c>
      <c r="DF345" s="206">
        <v>0</v>
      </c>
      <c r="DG345" s="206">
        <v>0</v>
      </c>
      <c r="DH345" s="206">
        <v>0</v>
      </c>
      <c r="DI345" s="206">
        <v>0</v>
      </c>
      <c r="DJ345" s="206">
        <v>0</v>
      </c>
      <c r="DK345" s="206">
        <v>0</v>
      </c>
      <c r="DL345" s="207">
        <v>0</v>
      </c>
      <c r="DM345" s="343">
        <f t="shared" si="328"/>
        <v>0</v>
      </c>
      <c r="DN345" s="317">
        <f t="shared" si="329"/>
        <v>0</v>
      </c>
      <c r="DO345" s="317"/>
      <c r="DP345" s="317" t="s">
        <v>445</v>
      </c>
      <c r="DQ345" s="270"/>
      <c r="DR345" s="218"/>
      <c r="DS345" s="209" t="s">
        <v>314</v>
      </c>
      <c r="DT345" s="267"/>
      <c r="DU345" s="206">
        <f t="shared" si="318"/>
        <v>0</v>
      </c>
      <c r="DV345" s="206">
        <f t="shared" si="319"/>
        <v>0</v>
      </c>
      <c r="DW345" s="206">
        <f t="shared" si="320"/>
        <v>0</v>
      </c>
      <c r="DX345" s="206">
        <f t="shared" si="321"/>
        <v>0</v>
      </c>
      <c r="DY345" s="206">
        <f t="shared" si="322"/>
        <v>0</v>
      </c>
      <c r="DZ345" s="206">
        <f t="shared" si="323"/>
        <v>0</v>
      </c>
      <c r="EA345" s="206">
        <f t="shared" si="324"/>
        <v>0</v>
      </c>
      <c r="EB345" s="206">
        <f t="shared" si="325"/>
        <v>0</v>
      </c>
      <c r="EC345" s="206">
        <f t="shared" si="326"/>
        <v>0</v>
      </c>
      <c r="ED345" s="207">
        <f t="shared" si="316"/>
        <v>0</v>
      </c>
      <c r="EE345" s="303">
        <f t="shared" si="327"/>
        <v>0</v>
      </c>
      <c r="EF345" s="317"/>
      <c r="EG345" s="314"/>
    </row>
    <row r="346" spans="1:137" s="126" customFormat="1" ht="15" hidden="1" customHeight="1" outlineLevel="1" x14ac:dyDescent="0.35">
      <c r="A346" s="37" t="s">
        <v>357</v>
      </c>
      <c r="B346" s="37">
        <v>7</v>
      </c>
      <c r="C346" s="38">
        <v>7.1</v>
      </c>
      <c r="D346" s="39"/>
      <c r="E346" s="270"/>
      <c r="F346" s="209"/>
      <c r="G346" s="209"/>
      <c r="H346" s="209" t="s">
        <v>371</v>
      </c>
      <c r="I346" s="278">
        <v>0</v>
      </c>
      <c r="J346" s="268">
        <v>0</v>
      </c>
      <c r="K346" s="268">
        <v>0</v>
      </c>
      <c r="L346" s="206">
        <v>0</v>
      </c>
      <c r="M346" s="206">
        <v>0</v>
      </c>
      <c r="N346" s="206">
        <v>0</v>
      </c>
      <c r="O346" s="206">
        <v>0</v>
      </c>
      <c r="P346" s="206">
        <v>0</v>
      </c>
      <c r="Q346" s="206">
        <v>0</v>
      </c>
      <c r="R346" s="206">
        <v>0</v>
      </c>
      <c r="S346" s="206">
        <v>0</v>
      </c>
      <c r="T346" s="206">
        <v>0</v>
      </c>
      <c r="U346" s="206">
        <v>0</v>
      </c>
      <c r="V346" s="206">
        <v>0</v>
      </c>
      <c r="W346" s="206">
        <v>0</v>
      </c>
      <c r="X346" s="206">
        <v>0</v>
      </c>
      <c r="Y346" s="206">
        <v>0</v>
      </c>
      <c r="Z346" s="206">
        <v>0</v>
      </c>
      <c r="AA346" s="206">
        <v>0</v>
      </c>
      <c r="AB346" s="206">
        <v>0</v>
      </c>
      <c r="AC346" s="206">
        <v>0</v>
      </c>
      <c r="AD346" s="206">
        <v>0</v>
      </c>
      <c r="AE346" s="206">
        <v>0</v>
      </c>
      <c r="AF346" s="206">
        <v>0</v>
      </c>
      <c r="AG346" s="206">
        <v>0</v>
      </c>
      <c r="AH346" s="206">
        <v>0</v>
      </c>
      <c r="AI346" s="206">
        <v>0</v>
      </c>
      <c r="AJ346" s="206">
        <v>0</v>
      </c>
      <c r="AK346" s="206">
        <v>0</v>
      </c>
      <c r="AL346" s="206">
        <v>0</v>
      </c>
      <c r="AM346" s="206">
        <v>0</v>
      </c>
      <c r="AN346" s="206">
        <v>0</v>
      </c>
      <c r="AO346" s="206">
        <v>0</v>
      </c>
      <c r="AP346" s="206">
        <v>0</v>
      </c>
      <c r="AQ346" s="206">
        <v>0</v>
      </c>
      <c r="AR346" s="206">
        <v>0</v>
      </c>
      <c r="AS346" s="206">
        <v>0</v>
      </c>
      <c r="AT346" s="206">
        <v>0</v>
      </c>
      <c r="AU346" s="206">
        <v>0</v>
      </c>
      <c r="AV346" s="206">
        <v>0</v>
      </c>
      <c r="AW346" s="206">
        <v>0</v>
      </c>
      <c r="AX346" s="206">
        <v>0</v>
      </c>
      <c r="AY346" s="206">
        <v>0</v>
      </c>
      <c r="AZ346" s="206">
        <v>0</v>
      </c>
      <c r="BA346" s="206">
        <v>0</v>
      </c>
      <c r="BB346" s="206">
        <v>0</v>
      </c>
      <c r="BC346" s="206">
        <v>0</v>
      </c>
      <c r="BD346" s="206">
        <v>0</v>
      </c>
      <c r="BE346" s="206">
        <v>0</v>
      </c>
      <c r="BF346" s="206">
        <v>0</v>
      </c>
      <c r="BG346" s="206">
        <v>0</v>
      </c>
      <c r="BH346" s="206">
        <v>0</v>
      </c>
      <c r="BI346" s="206">
        <v>0</v>
      </c>
      <c r="BJ346" s="206">
        <v>0</v>
      </c>
      <c r="BK346" s="206">
        <v>0</v>
      </c>
      <c r="BL346" s="206">
        <v>0</v>
      </c>
      <c r="BM346" s="206">
        <v>0</v>
      </c>
      <c r="BN346" s="206">
        <v>0</v>
      </c>
      <c r="BO346" s="206">
        <v>0</v>
      </c>
      <c r="BP346" s="206">
        <v>0</v>
      </c>
      <c r="BQ346" s="206">
        <v>0</v>
      </c>
      <c r="BR346" s="206">
        <v>0</v>
      </c>
      <c r="BS346" s="206">
        <v>0</v>
      </c>
      <c r="BT346" s="206">
        <v>0</v>
      </c>
      <c r="BU346" s="206">
        <v>0</v>
      </c>
      <c r="BV346" s="206">
        <v>0</v>
      </c>
      <c r="BW346" s="206">
        <v>0</v>
      </c>
      <c r="BX346" s="206">
        <v>0</v>
      </c>
      <c r="BY346" s="206">
        <v>0</v>
      </c>
      <c r="BZ346" s="206">
        <v>0</v>
      </c>
      <c r="CA346" s="206">
        <v>0</v>
      </c>
      <c r="CB346" s="206">
        <v>0</v>
      </c>
      <c r="CC346" s="206">
        <v>0</v>
      </c>
      <c r="CD346" s="206">
        <v>0</v>
      </c>
      <c r="CE346" s="206">
        <v>0</v>
      </c>
      <c r="CF346" s="206">
        <v>0</v>
      </c>
      <c r="CG346" s="206">
        <v>0</v>
      </c>
      <c r="CH346" s="206">
        <v>0</v>
      </c>
      <c r="CI346" s="206">
        <v>0</v>
      </c>
      <c r="CJ346" s="206">
        <v>0</v>
      </c>
      <c r="CK346" s="206">
        <v>0</v>
      </c>
      <c r="CL346" s="206">
        <v>0</v>
      </c>
      <c r="CM346" s="206">
        <v>0</v>
      </c>
      <c r="CN346" s="206">
        <v>0</v>
      </c>
      <c r="CO346" s="206">
        <v>0</v>
      </c>
      <c r="CP346" s="206">
        <v>0</v>
      </c>
      <c r="CQ346" s="206">
        <v>0</v>
      </c>
      <c r="CR346" s="206">
        <v>0</v>
      </c>
      <c r="CS346" s="206">
        <v>0</v>
      </c>
      <c r="CT346" s="206">
        <v>0</v>
      </c>
      <c r="CU346" s="206">
        <v>0</v>
      </c>
      <c r="CV346" s="206">
        <v>0</v>
      </c>
      <c r="CW346" s="206">
        <v>0</v>
      </c>
      <c r="CX346" s="206">
        <v>0</v>
      </c>
      <c r="CY346" s="206">
        <v>0</v>
      </c>
      <c r="CZ346" s="206">
        <v>0</v>
      </c>
      <c r="DA346" s="206">
        <v>0</v>
      </c>
      <c r="DB346" s="206">
        <v>0</v>
      </c>
      <c r="DC346" s="206">
        <v>0</v>
      </c>
      <c r="DD346" s="206">
        <v>0</v>
      </c>
      <c r="DE346" s="206">
        <v>0</v>
      </c>
      <c r="DF346" s="206">
        <v>0</v>
      </c>
      <c r="DG346" s="206">
        <v>0</v>
      </c>
      <c r="DH346" s="206">
        <v>0</v>
      </c>
      <c r="DI346" s="206">
        <v>0</v>
      </c>
      <c r="DJ346" s="206">
        <v>0</v>
      </c>
      <c r="DK346" s="206">
        <v>0</v>
      </c>
      <c r="DL346" s="207">
        <v>0</v>
      </c>
      <c r="DM346" s="343">
        <f t="shared" si="328"/>
        <v>0</v>
      </c>
      <c r="DN346" s="317">
        <f t="shared" si="329"/>
        <v>0</v>
      </c>
      <c r="DO346" s="317"/>
      <c r="DP346" s="317"/>
      <c r="DQ346" s="270"/>
      <c r="DR346" s="209"/>
      <c r="DS346" s="209"/>
      <c r="DT346" s="209" t="s">
        <v>371</v>
      </c>
      <c r="DU346" s="206">
        <f t="shared" si="318"/>
        <v>0</v>
      </c>
      <c r="DV346" s="206">
        <f t="shared" si="319"/>
        <v>0</v>
      </c>
      <c r="DW346" s="206">
        <f t="shared" si="320"/>
        <v>0</v>
      </c>
      <c r="DX346" s="206">
        <f t="shared" si="321"/>
        <v>0</v>
      </c>
      <c r="DY346" s="206">
        <f t="shared" si="322"/>
        <v>0</v>
      </c>
      <c r="DZ346" s="206">
        <f t="shared" si="323"/>
        <v>0</v>
      </c>
      <c r="EA346" s="206">
        <f t="shared" si="324"/>
        <v>0</v>
      </c>
      <c r="EB346" s="206">
        <f t="shared" si="325"/>
        <v>0</v>
      </c>
      <c r="EC346" s="206">
        <f t="shared" si="326"/>
        <v>0</v>
      </c>
      <c r="ED346" s="207">
        <f t="shared" si="316"/>
        <v>0</v>
      </c>
      <c r="EE346" s="303">
        <f t="shared" si="327"/>
        <v>0</v>
      </c>
      <c r="EF346" s="317"/>
      <c r="EG346" s="314"/>
    </row>
    <row r="347" spans="1:137" s="126" customFormat="1" ht="15" hidden="1" customHeight="1" outlineLevel="1" x14ac:dyDescent="0.35">
      <c r="A347" s="37" t="s">
        <v>357</v>
      </c>
      <c r="B347" s="37">
        <v>7</v>
      </c>
      <c r="C347" s="38">
        <v>7.2</v>
      </c>
      <c r="D347" s="39"/>
      <c r="E347" s="270"/>
      <c r="F347" s="209"/>
      <c r="G347" s="205"/>
      <c r="H347" s="205" t="s">
        <v>276</v>
      </c>
      <c r="I347" s="278">
        <v>0</v>
      </c>
      <c r="J347" s="268">
        <v>0</v>
      </c>
      <c r="K347" s="268">
        <v>0</v>
      </c>
      <c r="L347" s="206">
        <v>0</v>
      </c>
      <c r="M347" s="206">
        <v>0</v>
      </c>
      <c r="N347" s="206">
        <v>0</v>
      </c>
      <c r="O347" s="206">
        <v>0</v>
      </c>
      <c r="P347" s="206">
        <v>0</v>
      </c>
      <c r="Q347" s="206">
        <v>0</v>
      </c>
      <c r="R347" s="206">
        <v>0</v>
      </c>
      <c r="S347" s="206">
        <v>0</v>
      </c>
      <c r="T347" s="206">
        <v>0</v>
      </c>
      <c r="U347" s="206">
        <v>0</v>
      </c>
      <c r="V347" s="206">
        <v>0</v>
      </c>
      <c r="W347" s="206">
        <v>0</v>
      </c>
      <c r="X347" s="206">
        <v>0</v>
      </c>
      <c r="Y347" s="206">
        <v>0</v>
      </c>
      <c r="Z347" s="206">
        <v>0</v>
      </c>
      <c r="AA347" s="206">
        <v>0</v>
      </c>
      <c r="AB347" s="206">
        <v>0</v>
      </c>
      <c r="AC347" s="206">
        <v>0</v>
      </c>
      <c r="AD347" s="206">
        <v>0</v>
      </c>
      <c r="AE347" s="206">
        <v>0</v>
      </c>
      <c r="AF347" s="206">
        <v>0</v>
      </c>
      <c r="AG347" s="206">
        <v>0</v>
      </c>
      <c r="AH347" s="206">
        <v>0</v>
      </c>
      <c r="AI347" s="206">
        <v>0</v>
      </c>
      <c r="AJ347" s="206">
        <v>0</v>
      </c>
      <c r="AK347" s="206">
        <v>0</v>
      </c>
      <c r="AL347" s="206">
        <v>0</v>
      </c>
      <c r="AM347" s="206">
        <v>0</v>
      </c>
      <c r="AN347" s="206">
        <v>0</v>
      </c>
      <c r="AO347" s="206">
        <v>0</v>
      </c>
      <c r="AP347" s="206">
        <v>0</v>
      </c>
      <c r="AQ347" s="206">
        <v>0</v>
      </c>
      <c r="AR347" s="206">
        <v>0</v>
      </c>
      <c r="AS347" s="206">
        <v>0</v>
      </c>
      <c r="AT347" s="206">
        <v>0</v>
      </c>
      <c r="AU347" s="206">
        <v>0</v>
      </c>
      <c r="AV347" s="206">
        <v>0</v>
      </c>
      <c r="AW347" s="206">
        <v>0</v>
      </c>
      <c r="AX347" s="206">
        <v>0</v>
      </c>
      <c r="AY347" s="206">
        <v>0</v>
      </c>
      <c r="AZ347" s="206">
        <v>0</v>
      </c>
      <c r="BA347" s="206">
        <v>0</v>
      </c>
      <c r="BB347" s="206">
        <v>0</v>
      </c>
      <c r="BC347" s="206">
        <v>0</v>
      </c>
      <c r="BD347" s="206">
        <v>0</v>
      </c>
      <c r="BE347" s="206">
        <v>0</v>
      </c>
      <c r="BF347" s="206">
        <v>0</v>
      </c>
      <c r="BG347" s="206">
        <v>0</v>
      </c>
      <c r="BH347" s="206">
        <v>0</v>
      </c>
      <c r="BI347" s="206">
        <v>0</v>
      </c>
      <c r="BJ347" s="206">
        <v>0</v>
      </c>
      <c r="BK347" s="206">
        <v>0</v>
      </c>
      <c r="BL347" s="206">
        <v>0</v>
      </c>
      <c r="BM347" s="206">
        <v>0</v>
      </c>
      <c r="BN347" s="206">
        <v>0</v>
      </c>
      <c r="BO347" s="206">
        <v>0</v>
      </c>
      <c r="BP347" s="206">
        <v>0</v>
      </c>
      <c r="BQ347" s="206">
        <v>0</v>
      </c>
      <c r="BR347" s="206">
        <v>0</v>
      </c>
      <c r="BS347" s="206">
        <v>0</v>
      </c>
      <c r="BT347" s="206">
        <v>0</v>
      </c>
      <c r="BU347" s="206">
        <v>0</v>
      </c>
      <c r="BV347" s="206">
        <v>0</v>
      </c>
      <c r="BW347" s="206">
        <v>0</v>
      </c>
      <c r="BX347" s="206">
        <v>0</v>
      </c>
      <c r="BY347" s="206">
        <v>0</v>
      </c>
      <c r="BZ347" s="206">
        <v>0</v>
      </c>
      <c r="CA347" s="206">
        <v>0</v>
      </c>
      <c r="CB347" s="206">
        <v>0</v>
      </c>
      <c r="CC347" s="206">
        <v>0</v>
      </c>
      <c r="CD347" s="206">
        <v>0</v>
      </c>
      <c r="CE347" s="206">
        <v>0</v>
      </c>
      <c r="CF347" s="206">
        <v>0</v>
      </c>
      <c r="CG347" s="206">
        <v>0</v>
      </c>
      <c r="CH347" s="206">
        <v>0</v>
      </c>
      <c r="CI347" s="206">
        <v>0</v>
      </c>
      <c r="CJ347" s="206">
        <v>0</v>
      </c>
      <c r="CK347" s="206">
        <v>0</v>
      </c>
      <c r="CL347" s="206">
        <v>0</v>
      </c>
      <c r="CM347" s="206">
        <v>0</v>
      </c>
      <c r="CN347" s="206">
        <v>0</v>
      </c>
      <c r="CO347" s="206">
        <v>0</v>
      </c>
      <c r="CP347" s="206">
        <v>0</v>
      </c>
      <c r="CQ347" s="206">
        <v>0</v>
      </c>
      <c r="CR347" s="206">
        <v>0</v>
      </c>
      <c r="CS347" s="206">
        <v>0</v>
      </c>
      <c r="CT347" s="206">
        <v>0</v>
      </c>
      <c r="CU347" s="206">
        <v>0</v>
      </c>
      <c r="CV347" s="206">
        <v>0</v>
      </c>
      <c r="CW347" s="206">
        <v>0</v>
      </c>
      <c r="CX347" s="206">
        <v>0</v>
      </c>
      <c r="CY347" s="206">
        <v>0</v>
      </c>
      <c r="CZ347" s="206">
        <v>0</v>
      </c>
      <c r="DA347" s="206">
        <v>0</v>
      </c>
      <c r="DB347" s="206">
        <v>0</v>
      </c>
      <c r="DC347" s="206">
        <v>0</v>
      </c>
      <c r="DD347" s="206">
        <v>0</v>
      </c>
      <c r="DE347" s="206">
        <v>0</v>
      </c>
      <c r="DF347" s="206">
        <v>0</v>
      </c>
      <c r="DG347" s="206">
        <v>0</v>
      </c>
      <c r="DH347" s="206">
        <v>0</v>
      </c>
      <c r="DI347" s="206">
        <v>0</v>
      </c>
      <c r="DJ347" s="206">
        <v>0</v>
      </c>
      <c r="DK347" s="206">
        <v>0</v>
      </c>
      <c r="DL347" s="207">
        <v>0</v>
      </c>
      <c r="DM347" s="343">
        <f t="shared" si="328"/>
        <v>0</v>
      </c>
      <c r="DN347" s="317">
        <f t="shared" si="329"/>
        <v>0</v>
      </c>
      <c r="DO347" s="317"/>
      <c r="DP347" s="317"/>
      <c r="DQ347" s="270"/>
      <c r="DR347" s="209"/>
      <c r="DS347" s="205"/>
      <c r="DT347" s="205" t="s">
        <v>276</v>
      </c>
      <c r="DU347" s="206">
        <f t="shared" si="318"/>
        <v>0</v>
      </c>
      <c r="DV347" s="206">
        <f t="shared" si="319"/>
        <v>0</v>
      </c>
      <c r="DW347" s="206">
        <f t="shared" si="320"/>
        <v>0</v>
      </c>
      <c r="DX347" s="206">
        <f t="shared" si="321"/>
        <v>0</v>
      </c>
      <c r="DY347" s="206">
        <f t="shared" si="322"/>
        <v>0</v>
      </c>
      <c r="DZ347" s="206">
        <f t="shared" si="323"/>
        <v>0</v>
      </c>
      <c r="EA347" s="206">
        <f t="shared" si="324"/>
        <v>0</v>
      </c>
      <c r="EB347" s="206">
        <f t="shared" si="325"/>
        <v>0</v>
      </c>
      <c r="EC347" s="206">
        <f t="shared" si="326"/>
        <v>0</v>
      </c>
      <c r="ED347" s="207">
        <f t="shared" si="316"/>
        <v>0</v>
      </c>
      <c r="EE347" s="303">
        <f t="shared" si="327"/>
        <v>0</v>
      </c>
      <c r="EF347" s="317"/>
      <c r="EG347" s="314"/>
    </row>
    <row r="348" spans="1:137" s="126" customFormat="1" ht="15" hidden="1" customHeight="1" outlineLevel="1" x14ac:dyDescent="0.35">
      <c r="A348" s="37" t="s">
        <v>357</v>
      </c>
      <c r="B348" s="37">
        <v>7</v>
      </c>
      <c r="C348" s="38">
        <v>7.3</v>
      </c>
      <c r="D348" s="39"/>
      <c r="E348" s="270"/>
      <c r="F348" s="209"/>
      <c r="G348" s="209"/>
      <c r="H348" s="209" t="s">
        <v>380</v>
      </c>
      <c r="I348" s="278">
        <v>0</v>
      </c>
      <c r="J348" s="268">
        <v>0</v>
      </c>
      <c r="K348" s="268">
        <v>0</v>
      </c>
      <c r="L348" s="206">
        <v>0</v>
      </c>
      <c r="M348" s="206">
        <v>0</v>
      </c>
      <c r="N348" s="206">
        <v>0</v>
      </c>
      <c r="O348" s="206">
        <v>0</v>
      </c>
      <c r="P348" s="206">
        <v>0</v>
      </c>
      <c r="Q348" s="206">
        <v>0</v>
      </c>
      <c r="R348" s="206">
        <v>0</v>
      </c>
      <c r="S348" s="206">
        <v>0</v>
      </c>
      <c r="T348" s="206">
        <v>0</v>
      </c>
      <c r="U348" s="206">
        <v>0</v>
      </c>
      <c r="V348" s="206">
        <v>0</v>
      </c>
      <c r="W348" s="206">
        <v>0</v>
      </c>
      <c r="X348" s="206">
        <v>0</v>
      </c>
      <c r="Y348" s="206">
        <v>0</v>
      </c>
      <c r="Z348" s="206">
        <v>0</v>
      </c>
      <c r="AA348" s="206">
        <v>0</v>
      </c>
      <c r="AB348" s="206">
        <v>0</v>
      </c>
      <c r="AC348" s="206">
        <v>0</v>
      </c>
      <c r="AD348" s="206">
        <v>0</v>
      </c>
      <c r="AE348" s="206">
        <v>0</v>
      </c>
      <c r="AF348" s="206">
        <v>0</v>
      </c>
      <c r="AG348" s="206">
        <v>0</v>
      </c>
      <c r="AH348" s="206">
        <v>0</v>
      </c>
      <c r="AI348" s="206">
        <v>0</v>
      </c>
      <c r="AJ348" s="206">
        <v>0</v>
      </c>
      <c r="AK348" s="206">
        <v>0</v>
      </c>
      <c r="AL348" s="206">
        <v>0</v>
      </c>
      <c r="AM348" s="206">
        <v>0</v>
      </c>
      <c r="AN348" s="206">
        <v>0</v>
      </c>
      <c r="AO348" s="206">
        <v>0</v>
      </c>
      <c r="AP348" s="206">
        <v>0</v>
      </c>
      <c r="AQ348" s="206">
        <v>0</v>
      </c>
      <c r="AR348" s="206">
        <v>0</v>
      </c>
      <c r="AS348" s="206">
        <v>0</v>
      </c>
      <c r="AT348" s="206">
        <v>0</v>
      </c>
      <c r="AU348" s="206">
        <v>0</v>
      </c>
      <c r="AV348" s="206">
        <v>0</v>
      </c>
      <c r="AW348" s="206">
        <v>0</v>
      </c>
      <c r="AX348" s="206">
        <v>0</v>
      </c>
      <c r="AY348" s="206">
        <v>0</v>
      </c>
      <c r="AZ348" s="206">
        <v>0</v>
      </c>
      <c r="BA348" s="206">
        <v>0</v>
      </c>
      <c r="BB348" s="206">
        <v>0</v>
      </c>
      <c r="BC348" s="206">
        <v>0</v>
      </c>
      <c r="BD348" s="206">
        <v>0</v>
      </c>
      <c r="BE348" s="206">
        <v>0</v>
      </c>
      <c r="BF348" s="206">
        <v>0</v>
      </c>
      <c r="BG348" s="206">
        <v>0</v>
      </c>
      <c r="BH348" s="206">
        <v>0</v>
      </c>
      <c r="BI348" s="206">
        <v>0</v>
      </c>
      <c r="BJ348" s="206">
        <v>0</v>
      </c>
      <c r="BK348" s="206">
        <v>0</v>
      </c>
      <c r="BL348" s="206">
        <v>0</v>
      </c>
      <c r="BM348" s="206">
        <v>0</v>
      </c>
      <c r="BN348" s="206">
        <v>0</v>
      </c>
      <c r="BO348" s="206">
        <v>0</v>
      </c>
      <c r="BP348" s="206">
        <v>0</v>
      </c>
      <c r="BQ348" s="206">
        <v>0</v>
      </c>
      <c r="BR348" s="206">
        <v>0</v>
      </c>
      <c r="BS348" s="206">
        <v>0</v>
      </c>
      <c r="BT348" s="206">
        <v>0</v>
      </c>
      <c r="BU348" s="206">
        <v>0</v>
      </c>
      <c r="BV348" s="206">
        <v>0</v>
      </c>
      <c r="BW348" s="206">
        <v>0</v>
      </c>
      <c r="BX348" s="206">
        <v>0</v>
      </c>
      <c r="BY348" s="206">
        <v>0</v>
      </c>
      <c r="BZ348" s="206">
        <v>0</v>
      </c>
      <c r="CA348" s="206">
        <v>0</v>
      </c>
      <c r="CB348" s="206">
        <v>0</v>
      </c>
      <c r="CC348" s="206">
        <v>0</v>
      </c>
      <c r="CD348" s="206">
        <v>0</v>
      </c>
      <c r="CE348" s="206">
        <v>0</v>
      </c>
      <c r="CF348" s="206">
        <v>0</v>
      </c>
      <c r="CG348" s="206">
        <v>0</v>
      </c>
      <c r="CH348" s="206">
        <v>0</v>
      </c>
      <c r="CI348" s="206">
        <v>0</v>
      </c>
      <c r="CJ348" s="206">
        <v>0</v>
      </c>
      <c r="CK348" s="206">
        <v>0</v>
      </c>
      <c r="CL348" s="206">
        <v>0</v>
      </c>
      <c r="CM348" s="206">
        <v>0</v>
      </c>
      <c r="CN348" s="206">
        <v>0</v>
      </c>
      <c r="CO348" s="206">
        <v>0</v>
      </c>
      <c r="CP348" s="206">
        <v>0</v>
      </c>
      <c r="CQ348" s="206">
        <v>0</v>
      </c>
      <c r="CR348" s="206">
        <v>0</v>
      </c>
      <c r="CS348" s="206">
        <v>0</v>
      </c>
      <c r="CT348" s="206">
        <v>0</v>
      </c>
      <c r="CU348" s="206">
        <v>0</v>
      </c>
      <c r="CV348" s="206">
        <v>0</v>
      </c>
      <c r="CW348" s="206">
        <v>0</v>
      </c>
      <c r="CX348" s="206">
        <v>0</v>
      </c>
      <c r="CY348" s="206">
        <v>0</v>
      </c>
      <c r="CZ348" s="206">
        <v>0</v>
      </c>
      <c r="DA348" s="206">
        <v>0</v>
      </c>
      <c r="DB348" s="206">
        <v>0</v>
      </c>
      <c r="DC348" s="206">
        <v>0</v>
      </c>
      <c r="DD348" s="206">
        <v>0</v>
      </c>
      <c r="DE348" s="206">
        <v>0</v>
      </c>
      <c r="DF348" s="206">
        <v>0</v>
      </c>
      <c r="DG348" s="206">
        <v>0</v>
      </c>
      <c r="DH348" s="206">
        <v>0</v>
      </c>
      <c r="DI348" s="206">
        <v>0</v>
      </c>
      <c r="DJ348" s="206">
        <v>0</v>
      </c>
      <c r="DK348" s="206">
        <v>0</v>
      </c>
      <c r="DL348" s="207">
        <v>0</v>
      </c>
      <c r="DM348" s="343">
        <f t="shared" si="328"/>
        <v>0</v>
      </c>
      <c r="DN348" s="317">
        <f t="shared" si="329"/>
        <v>0</v>
      </c>
      <c r="DO348" s="317"/>
      <c r="DP348" s="317"/>
      <c r="DQ348" s="270"/>
      <c r="DR348" s="209"/>
      <c r="DS348" s="209"/>
      <c r="DT348" s="209" t="s">
        <v>380</v>
      </c>
      <c r="DU348" s="206">
        <f t="shared" si="318"/>
        <v>0</v>
      </c>
      <c r="DV348" s="206">
        <f t="shared" si="319"/>
        <v>0</v>
      </c>
      <c r="DW348" s="206">
        <f t="shared" si="320"/>
        <v>0</v>
      </c>
      <c r="DX348" s="206">
        <f t="shared" si="321"/>
        <v>0</v>
      </c>
      <c r="DY348" s="206">
        <f t="shared" si="322"/>
        <v>0</v>
      </c>
      <c r="DZ348" s="206">
        <f t="shared" si="323"/>
        <v>0</v>
      </c>
      <c r="EA348" s="206">
        <f t="shared" si="324"/>
        <v>0</v>
      </c>
      <c r="EB348" s="206">
        <f t="shared" si="325"/>
        <v>0</v>
      </c>
      <c r="EC348" s="206">
        <f t="shared" si="326"/>
        <v>0</v>
      </c>
      <c r="ED348" s="207">
        <f t="shared" si="316"/>
        <v>0</v>
      </c>
      <c r="EE348" s="303">
        <f t="shared" si="327"/>
        <v>0</v>
      </c>
      <c r="EF348" s="317"/>
      <c r="EG348" s="314"/>
    </row>
    <row r="349" spans="1:137" s="126" customFormat="1" ht="15" hidden="1" customHeight="1" outlineLevel="1" x14ac:dyDescent="0.35">
      <c r="A349" s="37" t="s">
        <v>357</v>
      </c>
      <c r="B349" s="37">
        <v>7</v>
      </c>
      <c r="C349" s="38">
        <v>7.3</v>
      </c>
      <c r="D349" s="39" t="s">
        <v>383</v>
      </c>
      <c r="E349" s="270"/>
      <c r="F349" s="209"/>
      <c r="G349" s="205"/>
      <c r="H349" s="209" t="s">
        <v>374</v>
      </c>
      <c r="I349" s="278">
        <v>0</v>
      </c>
      <c r="J349" s="268">
        <v>0</v>
      </c>
      <c r="K349" s="268">
        <v>0</v>
      </c>
      <c r="L349" s="206">
        <v>0</v>
      </c>
      <c r="M349" s="206">
        <v>0</v>
      </c>
      <c r="N349" s="206">
        <v>0</v>
      </c>
      <c r="O349" s="206">
        <v>0</v>
      </c>
      <c r="P349" s="206">
        <v>0</v>
      </c>
      <c r="Q349" s="206">
        <v>0</v>
      </c>
      <c r="R349" s="206">
        <v>0</v>
      </c>
      <c r="S349" s="206">
        <v>0</v>
      </c>
      <c r="T349" s="206">
        <v>0</v>
      </c>
      <c r="U349" s="206">
        <v>0</v>
      </c>
      <c r="V349" s="206">
        <v>0</v>
      </c>
      <c r="W349" s="206">
        <v>0</v>
      </c>
      <c r="X349" s="206">
        <v>0</v>
      </c>
      <c r="Y349" s="206">
        <v>0</v>
      </c>
      <c r="Z349" s="206">
        <v>0</v>
      </c>
      <c r="AA349" s="206">
        <v>0</v>
      </c>
      <c r="AB349" s="206">
        <v>0</v>
      </c>
      <c r="AC349" s="206">
        <v>0</v>
      </c>
      <c r="AD349" s="206">
        <v>0</v>
      </c>
      <c r="AE349" s="206">
        <v>0</v>
      </c>
      <c r="AF349" s="206">
        <v>0</v>
      </c>
      <c r="AG349" s="206">
        <v>0</v>
      </c>
      <c r="AH349" s="206">
        <v>0</v>
      </c>
      <c r="AI349" s="206">
        <v>0</v>
      </c>
      <c r="AJ349" s="206">
        <v>0</v>
      </c>
      <c r="AK349" s="206">
        <v>0</v>
      </c>
      <c r="AL349" s="206">
        <v>0</v>
      </c>
      <c r="AM349" s="206">
        <v>0</v>
      </c>
      <c r="AN349" s="206">
        <v>0</v>
      </c>
      <c r="AO349" s="206">
        <v>0</v>
      </c>
      <c r="AP349" s="206">
        <v>0</v>
      </c>
      <c r="AQ349" s="206">
        <v>0</v>
      </c>
      <c r="AR349" s="206">
        <v>0</v>
      </c>
      <c r="AS349" s="206">
        <v>0</v>
      </c>
      <c r="AT349" s="206">
        <v>0</v>
      </c>
      <c r="AU349" s="206">
        <v>0</v>
      </c>
      <c r="AV349" s="206">
        <v>0</v>
      </c>
      <c r="AW349" s="206">
        <v>0</v>
      </c>
      <c r="AX349" s="206">
        <v>0</v>
      </c>
      <c r="AY349" s="206">
        <v>0</v>
      </c>
      <c r="AZ349" s="206">
        <v>0</v>
      </c>
      <c r="BA349" s="206">
        <v>0</v>
      </c>
      <c r="BB349" s="206">
        <v>0</v>
      </c>
      <c r="BC349" s="206">
        <v>0</v>
      </c>
      <c r="BD349" s="206">
        <v>0</v>
      </c>
      <c r="BE349" s="206">
        <v>0</v>
      </c>
      <c r="BF349" s="206">
        <v>0</v>
      </c>
      <c r="BG349" s="206">
        <v>0</v>
      </c>
      <c r="BH349" s="206">
        <v>0</v>
      </c>
      <c r="BI349" s="206">
        <v>0</v>
      </c>
      <c r="BJ349" s="206">
        <v>0</v>
      </c>
      <c r="BK349" s="206">
        <v>0</v>
      </c>
      <c r="BL349" s="206">
        <v>0</v>
      </c>
      <c r="BM349" s="206">
        <v>0</v>
      </c>
      <c r="BN349" s="206">
        <v>0</v>
      </c>
      <c r="BO349" s="206">
        <v>0</v>
      </c>
      <c r="BP349" s="206">
        <v>0</v>
      </c>
      <c r="BQ349" s="206">
        <v>0</v>
      </c>
      <c r="BR349" s="206">
        <v>0</v>
      </c>
      <c r="BS349" s="206">
        <v>0</v>
      </c>
      <c r="BT349" s="206">
        <v>0</v>
      </c>
      <c r="BU349" s="206">
        <v>0</v>
      </c>
      <c r="BV349" s="206">
        <v>0</v>
      </c>
      <c r="BW349" s="206">
        <v>0</v>
      </c>
      <c r="BX349" s="206">
        <v>0</v>
      </c>
      <c r="BY349" s="206">
        <v>0</v>
      </c>
      <c r="BZ349" s="206">
        <v>0</v>
      </c>
      <c r="CA349" s="206">
        <v>0</v>
      </c>
      <c r="CB349" s="206">
        <v>0</v>
      </c>
      <c r="CC349" s="206">
        <v>0</v>
      </c>
      <c r="CD349" s="206">
        <v>0</v>
      </c>
      <c r="CE349" s="206">
        <v>0</v>
      </c>
      <c r="CF349" s="206">
        <v>0</v>
      </c>
      <c r="CG349" s="206">
        <v>0</v>
      </c>
      <c r="CH349" s="206">
        <v>0</v>
      </c>
      <c r="CI349" s="206">
        <v>0</v>
      </c>
      <c r="CJ349" s="206">
        <v>0</v>
      </c>
      <c r="CK349" s="206">
        <v>0</v>
      </c>
      <c r="CL349" s="206">
        <v>0</v>
      </c>
      <c r="CM349" s="206">
        <v>0</v>
      </c>
      <c r="CN349" s="206">
        <v>0</v>
      </c>
      <c r="CO349" s="206">
        <v>0</v>
      </c>
      <c r="CP349" s="206">
        <v>0</v>
      </c>
      <c r="CQ349" s="206">
        <v>0</v>
      </c>
      <c r="CR349" s="206">
        <v>0</v>
      </c>
      <c r="CS349" s="206">
        <v>0</v>
      </c>
      <c r="CT349" s="206">
        <v>0</v>
      </c>
      <c r="CU349" s="206">
        <v>0</v>
      </c>
      <c r="CV349" s="206">
        <v>0</v>
      </c>
      <c r="CW349" s="206">
        <v>0</v>
      </c>
      <c r="CX349" s="206">
        <v>0</v>
      </c>
      <c r="CY349" s="206">
        <v>0</v>
      </c>
      <c r="CZ349" s="206">
        <v>0</v>
      </c>
      <c r="DA349" s="206">
        <v>0</v>
      </c>
      <c r="DB349" s="206">
        <v>0</v>
      </c>
      <c r="DC349" s="206">
        <v>0</v>
      </c>
      <c r="DD349" s="206">
        <v>0</v>
      </c>
      <c r="DE349" s="206">
        <v>0</v>
      </c>
      <c r="DF349" s="206">
        <v>0</v>
      </c>
      <c r="DG349" s="206">
        <v>0</v>
      </c>
      <c r="DH349" s="206">
        <v>0</v>
      </c>
      <c r="DI349" s="206">
        <v>0</v>
      </c>
      <c r="DJ349" s="206">
        <v>0</v>
      </c>
      <c r="DK349" s="206">
        <v>0</v>
      </c>
      <c r="DL349" s="207">
        <v>0</v>
      </c>
      <c r="DM349" s="343">
        <f t="shared" si="328"/>
        <v>0</v>
      </c>
      <c r="DN349" s="317">
        <f t="shared" si="329"/>
        <v>0</v>
      </c>
      <c r="DO349" s="317"/>
      <c r="DP349" s="317"/>
      <c r="DQ349" s="270"/>
      <c r="DR349" s="209"/>
      <c r="DS349" s="205"/>
      <c r="DT349" s="209" t="s">
        <v>374</v>
      </c>
      <c r="DU349" s="206">
        <f t="shared" si="318"/>
        <v>0</v>
      </c>
      <c r="DV349" s="206">
        <f t="shared" si="319"/>
        <v>0</v>
      </c>
      <c r="DW349" s="206">
        <f t="shared" si="320"/>
        <v>0</v>
      </c>
      <c r="DX349" s="206">
        <f t="shared" si="321"/>
        <v>0</v>
      </c>
      <c r="DY349" s="206">
        <f t="shared" si="322"/>
        <v>0</v>
      </c>
      <c r="DZ349" s="206">
        <f t="shared" si="323"/>
        <v>0</v>
      </c>
      <c r="EA349" s="206">
        <f t="shared" si="324"/>
        <v>0</v>
      </c>
      <c r="EB349" s="206">
        <f t="shared" si="325"/>
        <v>0</v>
      </c>
      <c r="EC349" s="206">
        <f t="shared" si="326"/>
        <v>0</v>
      </c>
      <c r="ED349" s="207">
        <f t="shared" si="316"/>
        <v>0</v>
      </c>
      <c r="EE349" s="303">
        <f t="shared" si="327"/>
        <v>0</v>
      </c>
      <c r="EF349" s="317"/>
      <c r="EG349" s="314"/>
    </row>
    <row r="350" spans="1:137" s="126" customFormat="1" ht="15" hidden="1" customHeight="1" outlineLevel="1" x14ac:dyDescent="0.35">
      <c r="A350" s="37" t="s">
        <v>357</v>
      </c>
      <c r="B350" s="37">
        <v>7</v>
      </c>
      <c r="C350" s="38">
        <v>7.3</v>
      </c>
      <c r="D350" s="39" t="s">
        <v>384</v>
      </c>
      <c r="E350" s="270"/>
      <c r="F350" s="209"/>
      <c r="G350" s="205"/>
      <c r="H350" s="209" t="s">
        <v>376</v>
      </c>
      <c r="I350" s="278">
        <v>0</v>
      </c>
      <c r="J350" s="268">
        <v>0</v>
      </c>
      <c r="K350" s="268">
        <v>0</v>
      </c>
      <c r="L350" s="206">
        <v>0</v>
      </c>
      <c r="M350" s="206">
        <v>0</v>
      </c>
      <c r="N350" s="206">
        <v>0</v>
      </c>
      <c r="O350" s="206">
        <v>0</v>
      </c>
      <c r="P350" s="206">
        <v>0</v>
      </c>
      <c r="Q350" s="206">
        <v>0</v>
      </c>
      <c r="R350" s="206">
        <v>0</v>
      </c>
      <c r="S350" s="206">
        <v>0</v>
      </c>
      <c r="T350" s="206">
        <v>0</v>
      </c>
      <c r="U350" s="206">
        <v>0</v>
      </c>
      <c r="V350" s="206">
        <v>0</v>
      </c>
      <c r="W350" s="206">
        <v>0</v>
      </c>
      <c r="X350" s="206">
        <v>0</v>
      </c>
      <c r="Y350" s="206">
        <v>0</v>
      </c>
      <c r="Z350" s="206">
        <v>0</v>
      </c>
      <c r="AA350" s="206">
        <v>0</v>
      </c>
      <c r="AB350" s="206">
        <v>0</v>
      </c>
      <c r="AC350" s="206">
        <v>0</v>
      </c>
      <c r="AD350" s="206">
        <v>0</v>
      </c>
      <c r="AE350" s="206">
        <v>0</v>
      </c>
      <c r="AF350" s="206">
        <v>0</v>
      </c>
      <c r="AG350" s="206">
        <v>0</v>
      </c>
      <c r="AH350" s="206">
        <v>0</v>
      </c>
      <c r="AI350" s="206">
        <v>0</v>
      </c>
      <c r="AJ350" s="206">
        <v>0</v>
      </c>
      <c r="AK350" s="206">
        <v>0</v>
      </c>
      <c r="AL350" s="206">
        <v>0</v>
      </c>
      <c r="AM350" s="206">
        <v>0</v>
      </c>
      <c r="AN350" s="206">
        <v>0</v>
      </c>
      <c r="AO350" s="206">
        <v>0</v>
      </c>
      <c r="AP350" s="206">
        <v>0</v>
      </c>
      <c r="AQ350" s="206">
        <v>0</v>
      </c>
      <c r="AR350" s="206">
        <v>0</v>
      </c>
      <c r="AS350" s="206">
        <v>0</v>
      </c>
      <c r="AT350" s="206">
        <v>0</v>
      </c>
      <c r="AU350" s="206">
        <v>0</v>
      </c>
      <c r="AV350" s="206">
        <v>0</v>
      </c>
      <c r="AW350" s="206">
        <v>0</v>
      </c>
      <c r="AX350" s="206">
        <v>0</v>
      </c>
      <c r="AY350" s="206">
        <v>0</v>
      </c>
      <c r="AZ350" s="206">
        <v>0</v>
      </c>
      <c r="BA350" s="206">
        <v>0</v>
      </c>
      <c r="BB350" s="206">
        <v>0</v>
      </c>
      <c r="BC350" s="206">
        <v>0</v>
      </c>
      <c r="BD350" s="206">
        <v>0</v>
      </c>
      <c r="BE350" s="206">
        <v>0</v>
      </c>
      <c r="BF350" s="206">
        <v>0</v>
      </c>
      <c r="BG350" s="206">
        <v>0</v>
      </c>
      <c r="BH350" s="206">
        <v>0</v>
      </c>
      <c r="BI350" s="206">
        <v>0</v>
      </c>
      <c r="BJ350" s="206">
        <v>0</v>
      </c>
      <c r="BK350" s="206">
        <v>0</v>
      </c>
      <c r="BL350" s="206">
        <v>0</v>
      </c>
      <c r="BM350" s="206">
        <v>0</v>
      </c>
      <c r="BN350" s="206">
        <v>0</v>
      </c>
      <c r="BO350" s="206">
        <v>0</v>
      </c>
      <c r="BP350" s="206">
        <v>0</v>
      </c>
      <c r="BQ350" s="206">
        <v>0</v>
      </c>
      <c r="BR350" s="206">
        <v>0</v>
      </c>
      <c r="BS350" s="206">
        <v>0</v>
      </c>
      <c r="BT350" s="206">
        <v>0</v>
      </c>
      <c r="BU350" s="206">
        <v>0</v>
      </c>
      <c r="BV350" s="206">
        <v>0</v>
      </c>
      <c r="BW350" s="206">
        <v>0</v>
      </c>
      <c r="BX350" s="206">
        <v>0</v>
      </c>
      <c r="BY350" s="206">
        <v>0</v>
      </c>
      <c r="BZ350" s="206">
        <v>0</v>
      </c>
      <c r="CA350" s="206">
        <v>0</v>
      </c>
      <c r="CB350" s="206">
        <v>0</v>
      </c>
      <c r="CC350" s="206">
        <v>0</v>
      </c>
      <c r="CD350" s="206">
        <v>0</v>
      </c>
      <c r="CE350" s="206">
        <v>0</v>
      </c>
      <c r="CF350" s="206">
        <v>0</v>
      </c>
      <c r="CG350" s="206">
        <v>0</v>
      </c>
      <c r="CH350" s="206">
        <v>0</v>
      </c>
      <c r="CI350" s="206">
        <v>0</v>
      </c>
      <c r="CJ350" s="206">
        <v>0</v>
      </c>
      <c r="CK350" s="206">
        <v>0</v>
      </c>
      <c r="CL350" s="206">
        <v>0</v>
      </c>
      <c r="CM350" s="206">
        <v>0</v>
      </c>
      <c r="CN350" s="206">
        <v>0</v>
      </c>
      <c r="CO350" s="206">
        <v>0</v>
      </c>
      <c r="CP350" s="206">
        <v>0</v>
      </c>
      <c r="CQ350" s="206">
        <v>0</v>
      </c>
      <c r="CR350" s="206">
        <v>0</v>
      </c>
      <c r="CS350" s="206">
        <v>0</v>
      </c>
      <c r="CT350" s="206">
        <v>0</v>
      </c>
      <c r="CU350" s="206">
        <v>0</v>
      </c>
      <c r="CV350" s="206">
        <v>0</v>
      </c>
      <c r="CW350" s="206">
        <v>0</v>
      </c>
      <c r="CX350" s="206">
        <v>0</v>
      </c>
      <c r="CY350" s="206">
        <v>0</v>
      </c>
      <c r="CZ350" s="206">
        <v>0</v>
      </c>
      <c r="DA350" s="206">
        <v>0</v>
      </c>
      <c r="DB350" s="206">
        <v>0</v>
      </c>
      <c r="DC350" s="206">
        <v>0</v>
      </c>
      <c r="DD350" s="206">
        <v>0</v>
      </c>
      <c r="DE350" s="206">
        <v>0</v>
      </c>
      <c r="DF350" s="206">
        <v>0</v>
      </c>
      <c r="DG350" s="206">
        <v>0</v>
      </c>
      <c r="DH350" s="206">
        <v>0</v>
      </c>
      <c r="DI350" s="206">
        <v>0</v>
      </c>
      <c r="DJ350" s="206">
        <v>0</v>
      </c>
      <c r="DK350" s="206">
        <v>0</v>
      </c>
      <c r="DL350" s="207">
        <v>0</v>
      </c>
      <c r="DM350" s="343">
        <f t="shared" si="328"/>
        <v>0</v>
      </c>
      <c r="DN350" s="317">
        <f t="shared" si="329"/>
        <v>0</v>
      </c>
      <c r="DO350" s="317"/>
      <c r="DP350" s="317"/>
      <c r="DQ350" s="270"/>
      <c r="DR350" s="209"/>
      <c r="DS350" s="205"/>
      <c r="DT350" s="209" t="s">
        <v>376</v>
      </c>
      <c r="DU350" s="206">
        <f t="shared" si="318"/>
        <v>0</v>
      </c>
      <c r="DV350" s="206">
        <f t="shared" si="319"/>
        <v>0</v>
      </c>
      <c r="DW350" s="206">
        <f t="shared" si="320"/>
        <v>0</v>
      </c>
      <c r="DX350" s="206">
        <f t="shared" si="321"/>
        <v>0</v>
      </c>
      <c r="DY350" s="206">
        <f t="shared" si="322"/>
        <v>0</v>
      </c>
      <c r="DZ350" s="206">
        <f t="shared" si="323"/>
        <v>0</v>
      </c>
      <c r="EA350" s="206">
        <f t="shared" si="324"/>
        <v>0</v>
      </c>
      <c r="EB350" s="206">
        <f t="shared" si="325"/>
        <v>0</v>
      </c>
      <c r="EC350" s="206">
        <f t="shared" si="326"/>
        <v>0</v>
      </c>
      <c r="ED350" s="207">
        <f t="shared" si="316"/>
        <v>0</v>
      </c>
      <c r="EE350" s="303">
        <f t="shared" si="327"/>
        <v>0</v>
      </c>
      <c r="EF350" s="317"/>
      <c r="EG350" s="314"/>
    </row>
    <row r="351" spans="1:137" s="126" customFormat="1" ht="15" hidden="1" customHeight="1" outlineLevel="1" x14ac:dyDescent="0.35">
      <c r="A351" s="37" t="s">
        <v>357</v>
      </c>
      <c r="B351" s="37">
        <v>7</v>
      </c>
      <c r="C351" s="38">
        <v>7.4</v>
      </c>
      <c r="D351" s="39"/>
      <c r="E351" s="270"/>
      <c r="F351" s="209"/>
      <c r="G351" s="205"/>
      <c r="H351" s="205" t="s">
        <v>377</v>
      </c>
      <c r="I351" s="278">
        <v>0</v>
      </c>
      <c r="J351" s="268">
        <v>0</v>
      </c>
      <c r="K351" s="268">
        <v>0</v>
      </c>
      <c r="L351" s="206">
        <v>0</v>
      </c>
      <c r="M351" s="206">
        <v>0</v>
      </c>
      <c r="N351" s="206">
        <v>0</v>
      </c>
      <c r="O351" s="206">
        <v>0</v>
      </c>
      <c r="P351" s="206">
        <v>0</v>
      </c>
      <c r="Q351" s="206">
        <v>0</v>
      </c>
      <c r="R351" s="206">
        <v>0</v>
      </c>
      <c r="S351" s="206">
        <v>0</v>
      </c>
      <c r="T351" s="206">
        <v>0</v>
      </c>
      <c r="U351" s="206">
        <v>0</v>
      </c>
      <c r="V351" s="206">
        <v>0</v>
      </c>
      <c r="W351" s="206">
        <v>0</v>
      </c>
      <c r="X351" s="206">
        <v>0</v>
      </c>
      <c r="Y351" s="206">
        <v>0</v>
      </c>
      <c r="Z351" s="206">
        <v>0</v>
      </c>
      <c r="AA351" s="206">
        <v>0</v>
      </c>
      <c r="AB351" s="206">
        <v>0</v>
      </c>
      <c r="AC351" s="206">
        <v>0</v>
      </c>
      <c r="AD351" s="206">
        <v>0</v>
      </c>
      <c r="AE351" s="206">
        <v>0</v>
      </c>
      <c r="AF351" s="206">
        <v>0</v>
      </c>
      <c r="AG351" s="206">
        <v>0</v>
      </c>
      <c r="AH351" s="206">
        <v>0</v>
      </c>
      <c r="AI351" s="206">
        <v>0</v>
      </c>
      <c r="AJ351" s="206">
        <v>0</v>
      </c>
      <c r="AK351" s="206">
        <v>0</v>
      </c>
      <c r="AL351" s="206">
        <v>0</v>
      </c>
      <c r="AM351" s="206">
        <v>0</v>
      </c>
      <c r="AN351" s="206">
        <v>0</v>
      </c>
      <c r="AO351" s="206">
        <v>0</v>
      </c>
      <c r="AP351" s="206">
        <v>0</v>
      </c>
      <c r="AQ351" s="206">
        <v>0</v>
      </c>
      <c r="AR351" s="206">
        <v>0</v>
      </c>
      <c r="AS351" s="206">
        <v>0</v>
      </c>
      <c r="AT351" s="206">
        <v>0</v>
      </c>
      <c r="AU351" s="206">
        <v>0</v>
      </c>
      <c r="AV351" s="206">
        <v>0</v>
      </c>
      <c r="AW351" s="206">
        <v>0</v>
      </c>
      <c r="AX351" s="206">
        <v>0</v>
      </c>
      <c r="AY351" s="206">
        <v>0</v>
      </c>
      <c r="AZ351" s="206">
        <v>0</v>
      </c>
      <c r="BA351" s="206">
        <v>0</v>
      </c>
      <c r="BB351" s="206">
        <v>0</v>
      </c>
      <c r="BC351" s="206">
        <v>0</v>
      </c>
      <c r="BD351" s="206">
        <v>0</v>
      </c>
      <c r="BE351" s="206">
        <v>0</v>
      </c>
      <c r="BF351" s="206">
        <v>0</v>
      </c>
      <c r="BG351" s="206">
        <v>0</v>
      </c>
      <c r="BH351" s="206">
        <v>0</v>
      </c>
      <c r="BI351" s="206">
        <v>0</v>
      </c>
      <c r="BJ351" s="206">
        <v>0</v>
      </c>
      <c r="BK351" s="206">
        <v>0</v>
      </c>
      <c r="BL351" s="206">
        <v>0</v>
      </c>
      <c r="BM351" s="206">
        <v>0</v>
      </c>
      <c r="BN351" s="206">
        <v>0</v>
      </c>
      <c r="BO351" s="206">
        <v>0</v>
      </c>
      <c r="BP351" s="206">
        <v>0</v>
      </c>
      <c r="BQ351" s="206">
        <v>0</v>
      </c>
      <c r="BR351" s="206">
        <v>0</v>
      </c>
      <c r="BS351" s="206">
        <v>0</v>
      </c>
      <c r="BT351" s="206">
        <v>0</v>
      </c>
      <c r="BU351" s="206">
        <v>0</v>
      </c>
      <c r="BV351" s="206">
        <v>0</v>
      </c>
      <c r="BW351" s="206">
        <v>0</v>
      </c>
      <c r="BX351" s="206">
        <v>0</v>
      </c>
      <c r="BY351" s="206">
        <v>0</v>
      </c>
      <c r="BZ351" s="206">
        <v>0</v>
      </c>
      <c r="CA351" s="206">
        <v>0</v>
      </c>
      <c r="CB351" s="206">
        <v>0</v>
      </c>
      <c r="CC351" s="206">
        <v>0</v>
      </c>
      <c r="CD351" s="206">
        <v>0</v>
      </c>
      <c r="CE351" s="206">
        <v>0</v>
      </c>
      <c r="CF351" s="206">
        <v>0</v>
      </c>
      <c r="CG351" s="206">
        <v>0</v>
      </c>
      <c r="CH351" s="206">
        <v>0</v>
      </c>
      <c r="CI351" s="206">
        <v>0</v>
      </c>
      <c r="CJ351" s="206">
        <v>0</v>
      </c>
      <c r="CK351" s="206">
        <v>0</v>
      </c>
      <c r="CL351" s="206">
        <v>0</v>
      </c>
      <c r="CM351" s="206">
        <v>0</v>
      </c>
      <c r="CN351" s="206">
        <v>0</v>
      </c>
      <c r="CO351" s="206">
        <v>0</v>
      </c>
      <c r="CP351" s="206">
        <v>0</v>
      </c>
      <c r="CQ351" s="206">
        <v>0</v>
      </c>
      <c r="CR351" s="206">
        <v>0</v>
      </c>
      <c r="CS351" s="206">
        <v>0</v>
      </c>
      <c r="CT351" s="206">
        <v>0</v>
      </c>
      <c r="CU351" s="206">
        <v>0</v>
      </c>
      <c r="CV351" s="206">
        <v>0</v>
      </c>
      <c r="CW351" s="206">
        <v>0</v>
      </c>
      <c r="CX351" s="206">
        <v>0</v>
      </c>
      <c r="CY351" s="206">
        <v>0</v>
      </c>
      <c r="CZ351" s="206">
        <v>0</v>
      </c>
      <c r="DA351" s="206">
        <v>0</v>
      </c>
      <c r="DB351" s="206">
        <v>0</v>
      </c>
      <c r="DC351" s="206">
        <v>0</v>
      </c>
      <c r="DD351" s="206">
        <v>0</v>
      </c>
      <c r="DE351" s="206">
        <v>0</v>
      </c>
      <c r="DF351" s="206">
        <v>0</v>
      </c>
      <c r="DG351" s="206">
        <v>0</v>
      </c>
      <c r="DH351" s="206">
        <v>0</v>
      </c>
      <c r="DI351" s="206">
        <v>0</v>
      </c>
      <c r="DJ351" s="206">
        <v>0</v>
      </c>
      <c r="DK351" s="206">
        <v>0</v>
      </c>
      <c r="DL351" s="207">
        <v>0</v>
      </c>
      <c r="DM351" s="343">
        <f t="shared" si="328"/>
        <v>0</v>
      </c>
      <c r="DN351" s="317">
        <f t="shared" si="329"/>
        <v>0</v>
      </c>
      <c r="DO351" s="317"/>
      <c r="DP351" s="317"/>
      <c r="DQ351" s="270"/>
      <c r="DR351" s="209"/>
      <c r="DS351" s="205"/>
      <c r="DT351" s="205" t="s">
        <v>377</v>
      </c>
      <c r="DU351" s="206">
        <f t="shared" si="318"/>
        <v>0</v>
      </c>
      <c r="DV351" s="206">
        <f t="shared" si="319"/>
        <v>0</v>
      </c>
      <c r="DW351" s="206">
        <f t="shared" si="320"/>
        <v>0</v>
      </c>
      <c r="DX351" s="206">
        <f t="shared" si="321"/>
        <v>0</v>
      </c>
      <c r="DY351" s="206">
        <f t="shared" si="322"/>
        <v>0</v>
      </c>
      <c r="DZ351" s="206">
        <f t="shared" si="323"/>
        <v>0</v>
      </c>
      <c r="EA351" s="206">
        <f t="shared" si="324"/>
        <v>0</v>
      </c>
      <c r="EB351" s="206">
        <f t="shared" si="325"/>
        <v>0</v>
      </c>
      <c r="EC351" s="206">
        <f t="shared" si="326"/>
        <v>0</v>
      </c>
      <c r="ED351" s="207">
        <f t="shared" si="316"/>
        <v>0</v>
      </c>
      <c r="EE351" s="303">
        <f t="shared" si="327"/>
        <v>0</v>
      </c>
      <c r="EF351" s="317"/>
      <c r="EG351" s="314"/>
    </row>
    <row r="352" spans="1:137" s="126" customFormat="1" ht="15" hidden="1" customHeight="1" outlineLevel="1" x14ac:dyDescent="0.35">
      <c r="A352" s="37" t="s">
        <v>357</v>
      </c>
      <c r="B352" s="37">
        <v>7</v>
      </c>
      <c r="C352" s="38">
        <v>7.5</v>
      </c>
      <c r="D352" s="39"/>
      <c r="E352" s="270"/>
      <c r="F352" s="209"/>
      <c r="G352" s="205"/>
      <c r="H352" s="205" t="s">
        <v>379</v>
      </c>
      <c r="I352" s="278">
        <v>0</v>
      </c>
      <c r="J352" s="268">
        <v>0</v>
      </c>
      <c r="K352" s="268">
        <v>0</v>
      </c>
      <c r="L352" s="206">
        <v>0</v>
      </c>
      <c r="M352" s="206">
        <v>0</v>
      </c>
      <c r="N352" s="206">
        <v>0</v>
      </c>
      <c r="O352" s="206">
        <v>0</v>
      </c>
      <c r="P352" s="206">
        <v>0</v>
      </c>
      <c r="Q352" s="206">
        <v>0</v>
      </c>
      <c r="R352" s="206">
        <v>0</v>
      </c>
      <c r="S352" s="206">
        <v>0</v>
      </c>
      <c r="T352" s="206">
        <v>0</v>
      </c>
      <c r="U352" s="206">
        <v>0</v>
      </c>
      <c r="V352" s="206">
        <v>0</v>
      </c>
      <c r="W352" s="206">
        <v>0</v>
      </c>
      <c r="X352" s="206">
        <v>0</v>
      </c>
      <c r="Y352" s="206">
        <v>0</v>
      </c>
      <c r="Z352" s="206">
        <v>0</v>
      </c>
      <c r="AA352" s="206">
        <v>0</v>
      </c>
      <c r="AB352" s="206">
        <v>0</v>
      </c>
      <c r="AC352" s="206">
        <v>0</v>
      </c>
      <c r="AD352" s="206">
        <v>0</v>
      </c>
      <c r="AE352" s="206">
        <v>0</v>
      </c>
      <c r="AF352" s="206">
        <v>0</v>
      </c>
      <c r="AG352" s="206">
        <v>0</v>
      </c>
      <c r="AH352" s="206">
        <v>0</v>
      </c>
      <c r="AI352" s="206">
        <v>0</v>
      </c>
      <c r="AJ352" s="206">
        <v>0</v>
      </c>
      <c r="AK352" s="206">
        <v>0</v>
      </c>
      <c r="AL352" s="206">
        <v>0</v>
      </c>
      <c r="AM352" s="206">
        <v>0</v>
      </c>
      <c r="AN352" s="206">
        <v>0</v>
      </c>
      <c r="AO352" s="206">
        <v>0</v>
      </c>
      <c r="AP352" s="206">
        <v>0</v>
      </c>
      <c r="AQ352" s="206">
        <v>0</v>
      </c>
      <c r="AR352" s="206">
        <v>0</v>
      </c>
      <c r="AS352" s="206">
        <v>0</v>
      </c>
      <c r="AT352" s="206">
        <v>0</v>
      </c>
      <c r="AU352" s="206">
        <v>0</v>
      </c>
      <c r="AV352" s="206">
        <v>0</v>
      </c>
      <c r="AW352" s="206">
        <v>0</v>
      </c>
      <c r="AX352" s="206">
        <v>0</v>
      </c>
      <c r="AY352" s="206">
        <v>0</v>
      </c>
      <c r="AZ352" s="206">
        <v>0</v>
      </c>
      <c r="BA352" s="206">
        <v>0</v>
      </c>
      <c r="BB352" s="206">
        <v>0</v>
      </c>
      <c r="BC352" s="206">
        <v>0</v>
      </c>
      <c r="BD352" s="206">
        <v>0</v>
      </c>
      <c r="BE352" s="206">
        <v>0</v>
      </c>
      <c r="BF352" s="206">
        <v>0</v>
      </c>
      <c r="BG352" s="206">
        <v>0</v>
      </c>
      <c r="BH352" s="206">
        <v>0</v>
      </c>
      <c r="BI352" s="206">
        <v>0</v>
      </c>
      <c r="BJ352" s="206">
        <v>0</v>
      </c>
      <c r="BK352" s="206">
        <v>0</v>
      </c>
      <c r="BL352" s="206">
        <v>0</v>
      </c>
      <c r="BM352" s="206">
        <v>0</v>
      </c>
      <c r="BN352" s="206">
        <v>0</v>
      </c>
      <c r="BO352" s="206">
        <v>0</v>
      </c>
      <c r="BP352" s="206">
        <v>0</v>
      </c>
      <c r="BQ352" s="206">
        <v>0</v>
      </c>
      <c r="BR352" s="206">
        <v>0</v>
      </c>
      <c r="BS352" s="206">
        <v>0</v>
      </c>
      <c r="BT352" s="206">
        <v>0</v>
      </c>
      <c r="BU352" s="206">
        <v>0</v>
      </c>
      <c r="BV352" s="206">
        <v>0</v>
      </c>
      <c r="BW352" s="206">
        <v>0</v>
      </c>
      <c r="BX352" s="206">
        <v>0</v>
      </c>
      <c r="BY352" s="206">
        <v>0</v>
      </c>
      <c r="BZ352" s="206">
        <v>0</v>
      </c>
      <c r="CA352" s="206">
        <v>0</v>
      </c>
      <c r="CB352" s="206">
        <v>0</v>
      </c>
      <c r="CC352" s="206">
        <v>0</v>
      </c>
      <c r="CD352" s="206">
        <v>0</v>
      </c>
      <c r="CE352" s="206">
        <v>0</v>
      </c>
      <c r="CF352" s="206">
        <v>0</v>
      </c>
      <c r="CG352" s="206">
        <v>0</v>
      </c>
      <c r="CH352" s="206">
        <v>0</v>
      </c>
      <c r="CI352" s="206">
        <v>0</v>
      </c>
      <c r="CJ352" s="206">
        <v>0</v>
      </c>
      <c r="CK352" s="206">
        <v>0</v>
      </c>
      <c r="CL352" s="206">
        <v>0</v>
      </c>
      <c r="CM352" s="206">
        <v>0</v>
      </c>
      <c r="CN352" s="206">
        <v>0</v>
      </c>
      <c r="CO352" s="206">
        <v>0</v>
      </c>
      <c r="CP352" s="206">
        <v>0</v>
      </c>
      <c r="CQ352" s="206">
        <v>0</v>
      </c>
      <c r="CR352" s="206">
        <v>0</v>
      </c>
      <c r="CS352" s="206">
        <v>0</v>
      </c>
      <c r="CT352" s="206">
        <v>0</v>
      </c>
      <c r="CU352" s="206">
        <v>0</v>
      </c>
      <c r="CV352" s="206">
        <v>0</v>
      </c>
      <c r="CW352" s="206">
        <v>0</v>
      </c>
      <c r="CX352" s="206">
        <v>0</v>
      </c>
      <c r="CY352" s="206">
        <v>0</v>
      </c>
      <c r="CZ352" s="206">
        <v>0</v>
      </c>
      <c r="DA352" s="206">
        <v>0</v>
      </c>
      <c r="DB352" s="206">
        <v>0</v>
      </c>
      <c r="DC352" s="206">
        <v>0</v>
      </c>
      <c r="DD352" s="206">
        <v>0</v>
      </c>
      <c r="DE352" s="206">
        <v>0</v>
      </c>
      <c r="DF352" s="206">
        <v>0</v>
      </c>
      <c r="DG352" s="206">
        <v>0</v>
      </c>
      <c r="DH352" s="206">
        <v>0</v>
      </c>
      <c r="DI352" s="206">
        <v>0</v>
      </c>
      <c r="DJ352" s="206">
        <v>0</v>
      </c>
      <c r="DK352" s="206">
        <v>0</v>
      </c>
      <c r="DL352" s="207">
        <v>0</v>
      </c>
      <c r="DM352" s="343">
        <f t="shared" si="328"/>
        <v>0</v>
      </c>
      <c r="DN352" s="317">
        <f t="shared" si="329"/>
        <v>0</v>
      </c>
      <c r="DO352" s="317"/>
      <c r="DP352" s="317"/>
      <c r="DQ352" s="270"/>
      <c r="DR352" s="209"/>
      <c r="DS352" s="205"/>
      <c r="DT352" s="205" t="s">
        <v>379</v>
      </c>
      <c r="DU352" s="206">
        <f t="shared" si="318"/>
        <v>0</v>
      </c>
      <c r="DV352" s="206">
        <f t="shared" si="319"/>
        <v>0</v>
      </c>
      <c r="DW352" s="206">
        <f t="shared" si="320"/>
        <v>0</v>
      </c>
      <c r="DX352" s="206">
        <f t="shared" si="321"/>
        <v>0</v>
      </c>
      <c r="DY352" s="206">
        <f t="shared" si="322"/>
        <v>0</v>
      </c>
      <c r="DZ352" s="206">
        <f t="shared" si="323"/>
        <v>0</v>
      </c>
      <c r="EA352" s="206">
        <f t="shared" si="324"/>
        <v>0</v>
      </c>
      <c r="EB352" s="206">
        <f t="shared" si="325"/>
        <v>0</v>
      </c>
      <c r="EC352" s="206">
        <f t="shared" si="326"/>
        <v>0</v>
      </c>
      <c r="ED352" s="207">
        <f t="shared" si="316"/>
        <v>0</v>
      </c>
      <c r="EE352" s="303">
        <f t="shared" si="327"/>
        <v>0</v>
      </c>
      <c r="EF352" s="317"/>
      <c r="EG352" s="314"/>
    </row>
    <row r="353" spans="1:137" s="126" customFormat="1" ht="15.75" hidden="1" customHeight="1" outlineLevel="1" x14ac:dyDescent="0.35">
      <c r="A353" s="37" t="s">
        <v>357</v>
      </c>
      <c r="B353" s="37">
        <v>8</v>
      </c>
      <c r="C353" s="48"/>
      <c r="D353" s="39"/>
      <c r="E353" s="279" t="s">
        <v>385</v>
      </c>
      <c r="F353" s="277"/>
      <c r="G353" s="280"/>
      <c r="H353" s="281"/>
      <c r="I353" s="278">
        <v>0</v>
      </c>
      <c r="J353" s="268">
        <v>0</v>
      </c>
      <c r="K353" s="268">
        <v>0</v>
      </c>
      <c r="L353" s="206">
        <v>0</v>
      </c>
      <c r="M353" s="206">
        <v>0</v>
      </c>
      <c r="N353" s="206">
        <v>0</v>
      </c>
      <c r="O353" s="206">
        <v>0</v>
      </c>
      <c r="P353" s="206">
        <v>0</v>
      </c>
      <c r="Q353" s="206">
        <v>0</v>
      </c>
      <c r="R353" s="206">
        <v>0</v>
      </c>
      <c r="S353" s="206">
        <v>0</v>
      </c>
      <c r="T353" s="206">
        <v>0</v>
      </c>
      <c r="U353" s="206">
        <v>0</v>
      </c>
      <c r="V353" s="206">
        <v>0</v>
      </c>
      <c r="W353" s="206">
        <v>0</v>
      </c>
      <c r="X353" s="206">
        <v>0</v>
      </c>
      <c r="Y353" s="206">
        <v>0</v>
      </c>
      <c r="Z353" s="206">
        <v>0</v>
      </c>
      <c r="AA353" s="206">
        <v>0</v>
      </c>
      <c r="AB353" s="206">
        <v>0</v>
      </c>
      <c r="AC353" s="206">
        <v>0</v>
      </c>
      <c r="AD353" s="206">
        <v>0</v>
      </c>
      <c r="AE353" s="206">
        <v>0</v>
      </c>
      <c r="AF353" s="206">
        <v>0</v>
      </c>
      <c r="AG353" s="206">
        <v>0</v>
      </c>
      <c r="AH353" s="206">
        <v>0</v>
      </c>
      <c r="AI353" s="206">
        <v>0</v>
      </c>
      <c r="AJ353" s="206">
        <v>0</v>
      </c>
      <c r="AK353" s="206">
        <v>0</v>
      </c>
      <c r="AL353" s="206">
        <v>0</v>
      </c>
      <c r="AM353" s="206">
        <v>0</v>
      </c>
      <c r="AN353" s="206">
        <v>0</v>
      </c>
      <c r="AO353" s="206">
        <v>0</v>
      </c>
      <c r="AP353" s="206">
        <v>0</v>
      </c>
      <c r="AQ353" s="206">
        <v>0</v>
      </c>
      <c r="AR353" s="206">
        <v>0</v>
      </c>
      <c r="AS353" s="206">
        <v>0</v>
      </c>
      <c r="AT353" s="206">
        <v>0</v>
      </c>
      <c r="AU353" s="206">
        <v>0</v>
      </c>
      <c r="AV353" s="206">
        <v>0</v>
      </c>
      <c r="AW353" s="206">
        <v>0</v>
      </c>
      <c r="AX353" s="206">
        <v>0</v>
      </c>
      <c r="AY353" s="206">
        <v>0</v>
      </c>
      <c r="AZ353" s="206">
        <v>0</v>
      </c>
      <c r="BA353" s="206">
        <v>0</v>
      </c>
      <c r="BB353" s="206">
        <v>0</v>
      </c>
      <c r="BC353" s="206">
        <v>0</v>
      </c>
      <c r="BD353" s="206">
        <v>0</v>
      </c>
      <c r="BE353" s="206">
        <v>0</v>
      </c>
      <c r="BF353" s="206">
        <v>0</v>
      </c>
      <c r="BG353" s="206">
        <v>0</v>
      </c>
      <c r="BH353" s="206">
        <v>0</v>
      </c>
      <c r="BI353" s="206">
        <v>0</v>
      </c>
      <c r="BJ353" s="206">
        <v>0</v>
      </c>
      <c r="BK353" s="206">
        <v>0</v>
      </c>
      <c r="BL353" s="206">
        <v>0</v>
      </c>
      <c r="BM353" s="206">
        <v>0</v>
      </c>
      <c r="BN353" s="206">
        <v>0</v>
      </c>
      <c r="BO353" s="206">
        <v>0</v>
      </c>
      <c r="BP353" s="206">
        <v>0</v>
      </c>
      <c r="BQ353" s="206">
        <v>0</v>
      </c>
      <c r="BR353" s="206">
        <v>0</v>
      </c>
      <c r="BS353" s="206">
        <v>0</v>
      </c>
      <c r="BT353" s="206">
        <v>0</v>
      </c>
      <c r="BU353" s="206">
        <v>0</v>
      </c>
      <c r="BV353" s="206">
        <v>0</v>
      </c>
      <c r="BW353" s="206">
        <v>0</v>
      </c>
      <c r="BX353" s="206">
        <v>0</v>
      </c>
      <c r="BY353" s="206">
        <v>0</v>
      </c>
      <c r="BZ353" s="206">
        <v>0</v>
      </c>
      <c r="CA353" s="206">
        <v>0</v>
      </c>
      <c r="CB353" s="206">
        <v>0</v>
      </c>
      <c r="CC353" s="206">
        <v>0</v>
      </c>
      <c r="CD353" s="206">
        <v>0</v>
      </c>
      <c r="CE353" s="206">
        <v>0</v>
      </c>
      <c r="CF353" s="206">
        <v>0</v>
      </c>
      <c r="CG353" s="206">
        <v>0</v>
      </c>
      <c r="CH353" s="206">
        <v>0</v>
      </c>
      <c r="CI353" s="206">
        <v>0</v>
      </c>
      <c r="CJ353" s="206">
        <v>0</v>
      </c>
      <c r="CK353" s="206">
        <v>0</v>
      </c>
      <c r="CL353" s="206">
        <v>0</v>
      </c>
      <c r="CM353" s="206">
        <v>0</v>
      </c>
      <c r="CN353" s="206">
        <v>0</v>
      </c>
      <c r="CO353" s="206">
        <v>0</v>
      </c>
      <c r="CP353" s="206">
        <v>0</v>
      </c>
      <c r="CQ353" s="206">
        <v>0</v>
      </c>
      <c r="CR353" s="206">
        <v>0</v>
      </c>
      <c r="CS353" s="206">
        <v>0</v>
      </c>
      <c r="CT353" s="206">
        <v>0</v>
      </c>
      <c r="CU353" s="206">
        <v>0</v>
      </c>
      <c r="CV353" s="206">
        <v>0</v>
      </c>
      <c r="CW353" s="206">
        <v>0</v>
      </c>
      <c r="CX353" s="206">
        <v>0</v>
      </c>
      <c r="CY353" s="206">
        <v>0</v>
      </c>
      <c r="CZ353" s="206">
        <v>0</v>
      </c>
      <c r="DA353" s="206">
        <v>0</v>
      </c>
      <c r="DB353" s="206">
        <v>0</v>
      </c>
      <c r="DC353" s="206">
        <v>0</v>
      </c>
      <c r="DD353" s="206">
        <v>0</v>
      </c>
      <c r="DE353" s="206">
        <v>0</v>
      </c>
      <c r="DF353" s="206">
        <v>0</v>
      </c>
      <c r="DG353" s="206">
        <v>0</v>
      </c>
      <c r="DH353" s="206">
        <v>0</v>
      </c>
      <c r="DI353" s="206">
        <v>0</v>
      </c>
      <c r="DJ353" s="206">
        <v>0</v>
      </c>
      <c r="DK353" s="206">
        <v>0</v>
      </c>
      <c r="DL353" s="207">
        <v>0</v>
      </c>
      <c r="DM353" s="343">
        <f t="shared" si="328"/>
        <v>0</v>
      </c>
      <c r="DN353" s="317">
        <f t="shared" si="329"/>
        <v>0</v>
      </c>
      <c r="DO353" s="317"/>
      <c r="DP353" s="317"/>
      <c r="DQ353" s="279" t="s">
        <v>385</v>
      </c>
      <c r="DR353" s="277"/>
      <c r="DS353" s="280"/>
      <c r="DT353" s="281"/>
      <c r="DU353" s="206">
        <f t="shared" si="318"/>
        <v>0</v>
      </c>
      <c r="DV353" s="206">
        <f t="shared" si="319"/>
        <v>0</v>
      </c>
      <c r="DW353" s="206">
        <f t="shared" si="320"/>
        <v>0</v>
      </c>
      <c r="DX353" s="206">
        <f t="shared" si="321"/>
        <v>0</v>
      </c>
      <c r="DY353" s="206">
        <f t="shared" si="322"/>
        <v>0</v>
      </c>
      <c r="DZ353" s="206">
        <f t="shared" si="323"/>
        <v>0</v>
      </c>
      <c r="EA353" s="206">
        <f t="shared" si="324"/>
        <v>0</v>
      </c>
      <c r="EB353" s="206">
        <f t="shared" si="325"/>
        <v>0</v>
      </c>
      <c r="EC353" s="206">
        <f t="shared" si="326"/>
        <v>0</v>
      </c>
      <c r="ED353" s="207">
        <f t="shared" si="316"/>
        <v>0</v>
      </c>
      <c r="EE353" s="303">
        <f t="shared" si="327"/>
        <v>0</v>
      </c>
      <c r="EF353" s="317"/>
      <c r="EG353" s="314"/>
    </row>
    <row r="354" spans="1:137" s="126" customFormat="1" ht="15" hidden="1" customHeight="1" outlineLevel="1" x14ac:dyDescent="0.35">
      <c r="A354" s="41" t="s">
        <v>357</v>
      </c>
      <c r="B354" s="41">
        <v>8</v>
      </c>
      <c r="C354" s="49">
        <v>8.1</v>
      </c>
      <c r="D354" s="43"/>
      <c r="E354" s="282"/>
      <c r="F354" s="283" t="s">
        <v>386</v>
      </c>
      <c r="G354" s="284"/>
      <c r="H354" s="285"/>
      <c r="I354" s="286">
        <v>0</v>
      </c>
      <c r="J354" s="287">
        <v>0</v>
      </c>
      <c r="K354" s="287">
        <v>0</v>
      </c>
      <c r="L354" s="224">
        <v>0</v>
      </c>
      <c r="M354" s="224">
        <v>0</v>
      </c>
      <c r="N354" s="224">
        <v>0</v>
      </c>
      <c r="O354" s="224">
        <v>0</v>
      </c>
      <c r="P354" s="224">
        <v>0</v>
      </c>
      <c r="Q354" s="224">
        <v>0</v>
      </c>
      <c r="R354" s="224">
        <v>0</v>
      </c>
      <c r="S354" s="224">
        <v>0</v>
      </c>
      <c r="T354" s="224">
        <v>0</v>
      </c>
      <c r="U354" s="224">
        <v>0</v>
      </c>
      <c r="V354" s="224">
        <v>0</v>
      </c>
      <c r="W354" s="224">
        <v>0</v>
      </c>
      <c r="X354" s="224">
        <v>0</v>
      </c>
      <c r="Y354" s="224">
        <v>0</v>
      </c>
      <c r="Z354" s="224">
        <v>0</v>
      </c>
      <c r="AA354" s="224">
        <v>0</v>
      </c>
      <c r="AB354" s="224">
        <v>0</v>
      </c>
      <c r="AC354" s="224">
        <v>0</v>
      </c>
      <c r="AD354" s="224">
        <v>0</v>
      </c>
      <c r="AE354" s="224">
        <v>0</v>
      </c>
      <c r="AF354" s="224">
        <v>0</v>
      </c>
      <c r="AG354" s="224">
        <v>0</v>
      </c>
      <c r="AH354" s="224">
        <v>0</v>
      </c>
      <c r="AI354" s="224">
        <v>0</v>
      </c>
      <c r="AJ354" s="224">
        <v>0</v>
      </c>
      <c r="AK354" s="224">
        <v>0</v>
      </c>
      <c r="AL354" s="224">
        <v>0</v>
      </c>
      <c r="AM354" s="224">
        <v>0</v>
      </c>
      <c r="AN354" s="224">
        <v>0</v>
      </c>
      <c r="AO354" s="224">
        <v>0</v>
      </c>
      <c r="AP354" s="224">
        <v>0</v>
      </c>
      <c r="AQ354" s="224">
        <v>0</v>
      </c>
      <c r="AR354" s="224">
        <v>0</v>
      </c>
      <c r="AS354" s="224">
        <v>0</v>
      </c>
      <c r="AT354" s="224">
        <v>0</v>
      </c>
      <c r="AU354" s="224">
        <v>0</v>
      </c>
      <c r="AV354" s="224">
        <v>0</v>
      </c>
      <c r="AW354" s="224">
        <v>0</v>
      </c>
      <c r="AX354" s="224">
        <v>0</v>
      </c>
      <c r="AY354" s="224">
        <v>0</v>
      </c>
      <c r="AZ354" s="224">
        <v>0</v>
      </c>
      <c r="BA354" s="224">
        <v>0</v>
      </c>
      <c r="BB354" s="224">
        <v>0</v>
      </c>
      <c r="BC354" s="224">
        <v>0</v>
      </c>
      <c r="BD354" s="224">
        <v>0</v>
      </c>
      <c r="BE354" s="224">
        <v>0</v>
      </c>
      <c r="BF354" s="224">
        <v>0</v>
      </c>
      <c r="BG354" s="224">
        <v>0</v>
      </c>
      <c r="BH354" s="224">
        <v>0</v>
      </c>
      <c r="BI354" s="224">
        <v>0</v>
      </c>
      <c r="BJ354" s="224">
        <v>0</v>
      </c>
      <c r="BK354" s="224">
        <v>0</v>
      </c>
      <c r="BL354" s="224">
        <v>0</v>
      </c>
      <c r="BM354" s="224">
        <v>0</v>
      </c>
      <c r="BN354" s="224">
        <v>0</v>
      </c>
      <c r="BO354" s="224">
        <v>0</v>
      </c>
      <c r="BP354" s="224">
        <v>0</v>
      </c>
      <c r="BQ354" s="224">
        <v>0</v>
      </c>
      <c r="BR354" s="224">
        <v>0</v>
      </c>
      <c r="BS354" s="224">
        <v>0</v>
      </c>
      <c r="BT354" s="224">
        <v>0</v>
      </c>
      <c r="BU354" s="224">
        <v>0</v>
      </c>
      <c r="BV354" s="224">
        <v>0</v>
      </c>
      <c r="BW354" s="224">
        <v>0</v>
      </c>
      <c r="BX354" s="224">
        <v>0</v>
      </c>
      <c r="BY354" s="224">
        <v>0</v>
      </c>
      <c r="BZ354" s="224">
        <v>0</v>
      </c>
      <c r="CA354" s="224">
        <v>0</v>
      </c>
      <c r="CB354" s="224">
        <v>0</v>
      </c>
      <c r="CC354" s="224">
        <v>0</v>
      </c>
      <c r="CD354" s="224">
        <v>0</v>
      </c>
      <c r="CE354" s="224">
        <v>0</v>
      </c>
      <c r="CF354" s="224">
        <v>0</v>
      </c>
      <c r="CG354" s="224">
        <v>0</v>
      </c>
      <c r="CH354" s="224">
        <v>0</v>
      </c>
      <c r="CI354" s="224">
        <v>0</v>
      </c>
      <c r="CJ354" s="224">
        <v>0</v>
      </c>
      <c r="CK354" s="224">
        <v>0</v>
      </c>
      <c r="CL354" s="224">
        <v>0</v>
      </c>
      <c r="CM354" s="224">
        <v>0</v>
      </c>
      <c r="CN354" s="224">
        <v>0</v>
      </c>
      <c r="CO354" s="224">
        <v>0</v>
      </c>
      <c r="CP354" s="224">
        <v>0</v>
      </c>
      <c r="CQ354" s="224">
        <v>0</v>
      </c>
      <c r="CR354" s="224">
        <v>0</v>
      </c>
      <c r="CS354" s="224">
        <v>0</v>
      </c>
      <c r="CT354" s="224">
        <v>0</v>
      </c>
      <c r="CU354" s="224">
        <v>0</v>
      </c>
      <c r="CV354" s="224">
        <v>0</v>
      </c>
      <c r="CW354" s="224">
        <v>0</v>
      </c>
      <c r="CX354" s="224">
        <v>0</v>
      </c>
      <c r="CY354" s="224">
        <v>0</v>
      </c>
      <c r="CZ354" s="224">
        <v>0</v>
      </c>
      <c r="DA354" s="224">
        <v>0</v>
      </c>
      <c r="DB354" s="224">
        <v>0</v>
      </c>
      <c r="DC354" s="224">
        <v>0</v>
      </c>
      <c r="DD354" s="224">
        <v>0</v>
      </c>
      <c r="DE354" s="224">
        <v>0</v>
      </c>
      <c r="DF354" s="224">
        <v>0</v>
      </c>
      <c r="DG354" s="224">
        <v>0</v>
      </c>
      <c r="DH354" s="224">
        <v>0</v>
      </c>
      <c r="DI354" s="224">
        <v>0</v>
      </c>
      <c r="DJ354" s="224">
        <v>0</v>
      </c>
      <c r="DK354" s="224">
        <v>0</v>
      </c>
      <c r="DL354" s="225">
        <v>0</v>
      </c>
      <c r="DM354" s="343">
        <f t="shared" si="328"/>
        <v>0</v>
      </c>
      <c r="DN354" s="317">
        <f t="shared" si="329"/>
        <v>0</v>
      </c>
      <c r="DO354" s="317"/>
      <c r="DP354" s="317"/>
      <c r="DQ354" s="282"/>
      <c r="DR354" s="283" t="s">
        <v>386</v>
      </c>
      <c r="DS354" s="284"/>
      <c r="DT354" s="285"/>
      <c r="DU354" s="206">
        <f t="shared" si="318"/>
        <v>0</v>
      </c>
      <c r="DV354" s="206">
        <f t="shared" si="319"/>
        <v>0</v>
      </c>
      <c r="DW354" s="206">
        <f t="shared" si="320"/>
        <v>0</v>
      </c>
      <c r="DX354" s="206">
        <f t="shared" si="321"/>
        <v>0</v>
      </c>
      <c r="DY354" s="206">
        <f t="shared" si="322"/>
        <v>0</v>
      </c>
      <c r="DZ354" s="206">
        <f t="shared" si="323"/>
        <v>0</v>
      </c>
      <c r="EA354" s="206">
        <f t="shared" si="324"/>
        <v>0</v>
      </c>
      <c r="EB354" s="206">
        <f t="shared" si="325"/>
        <v>0</v>
      </c>
      <c r="EC354" s="206">
        <f t="shared" si="326"/>
        <v>0</v>
      </c>
      <c r="ED354" s="207">
        <f t="shared" si="316"/>
        <v>0</v>
      </c>
      <c r="EE354" s="303">
        <f t="shared" si="327"/>
        <v>0</v>
      </c>
      <c r="EF354" s="317"/>
      <c r="EG354" s="314"/>
    </row>
    <row r="355" spans="1:137" s="126" customFormat="1" ht="15" hidden="1" customHeight="1" outlineLevel="1" x14ac:dyDescent="0.35">
      <c r="A355" s="41" t="s">
        <v>357</v>
      </c>
      <c r="B355" s="41">
        <v>8</v>
      </c>
      <c r="C355" s="49">
        <v>8.1</v>
      </c>
      <c r="D355" s="43" t="s">
        <v>387</v>
      </c>
      <c r="E355" s="282"/>
      <c r="F355" s="283"/>
      <c r="G355" s="284" t="s">
        <v>388</v>
      </c>
      <c r="H355" s="285"/>
      <c r="I355" s="206">
        <v>-424.67701</v>
      </c>
      <c r="J355" s="206">
        <v>-1.7098500000000001</v>
      </c>
      <c r="K355" s="206">
        <v>103.846051331384</v>
      </c>
      <c r="L355" s="206">
        <v>-107.513602889551</v>
      </c>
      <c r="M355" s="206">
        <v>-107.51360288954299</v>
      </c>
      <c r="N355" s="206">
        <v>-107.51360288953801</v>
      </c>
      <c r="O355" s="206">
        <v>-107.513602889541</v>
      </c>
      <c r="P355" s="206">
        <v>0</v>
      </c>
      <c r="Q355" s="206">
        <v>-19.27572</v>
      </c>
      <c r="R355" s="206">
        <v>-303.26508866863298</v>
      </c>
      <c r="S355" s="206">
        <v>-107.513602889551</v>
      </c>
      <c r="T355" s="206">
        <v>-107.51360288953801</v>
      </c>
      <c r="U355" s="206">
        <v>-107.513602889539</v>
      </c>
      <c r="V355" s="206">
        <v>-107.513602889545</v>
      </c>
      <c r="W355" s="206">
        <v>-286.63978185808003</v>
      </c>
      <c r="X355" s="206">
        <v>-1229.15436962017</v>
      </c>
      <c r="Y355" s="206">
        <v>-204.95285999999999</v>
      </c>
      <c r="Z355" s="206">
        <v>1290.6925999200801</v>
      </c>
      <c r="AA355" s="206">
        <v>-107.51360288953499</v>
      </c>
      <c r="AB355" s="206">
        <v>-107.51360288954</v>
      </c>
      <c r="AC355" s="206">
        <v>-107.513602889558</v>
      </c>
      <c r="AD355" s="206">
        <v>-449.40063790120598</v>
      </c>
      <c r="AE355" s="206">
        <v>-2583.9</v>
      </c>
      <c r="AF355" s="206">
        <v>2710.7598292325802</v>
      </c>
      <c r="AG355" s="206">
        <v>-107.513602889536</v>
      </c>
      <c r="AH355" s="206">
        <v>-107.513602889544</v>
      </c>
      <c r="AI355" s="206">
        <v>-107.513602889555</v>
      </c>
      <c r="AJ355" s="206">
        <v>-107.513602889537</v>
      </c>
      <c r="AK355" s="206">
        <v>-2.8230599999999999</v>
      </c>
      <c r="AL355" s="206">
        <v>-965.25</v>
      </c>
      <c r="AM355" s="206">
        <v>753.04585422092703</v>
      </c>
      <c r="AN355" s="206">
        <v>0</v>
      </c>
      <c r="AO355" s="206">
        <v>0</v>
      </c>
      <c r="AP355" s="206">
        <v>0</v>
      </c>
      <c r="AQ355" s="206">
        <v>4.0109240094730702E-13</v>
      </c>
      <c r="AR355" s="206">
        <v>-153.34789000000001</v>
      </c>
      <c r="AS355" s="206">
        <v>-104.59116</v>
      </c>
      <c r="AT355" s="206">
        <v>257.93905000000001</v>
      </c>
      <c r="AU355" s="206">
        <v>-1.15699731042492E-12</v>
      </c>
      <c r="AV355" s="206">
        <v>0</v>
      </c>
      <c r="AW355" s="206">
        <v>-4.7205490265336902E-12</v>
      </c>
      <c r="AX355" s="206">
        <v>1.9823220585280301E-12</v>
      </c>
      <c r="AY355" s="206">
        <v>0</v>
      </c>
      <c r="AZ355" s="206">
        <v>0</v>
      </c>
      <c r="BA355" s="206">
        <v>0</v>
      </c>
      <c r="BB355" s="206">
        <v>-4.9779809281032298E-12</v>
      </c>
      <c r="BC355" s="206">
        <v>6.78771755449288E-13</v>
      </c>
      <c r="BD355" s="206">
        <v>-4.0109240094730702E-13</v>
      </c>
      <c r="BE355" s="206">
        <v>1.9746087431252E-12</v>
      </c>
      <c r="BF355" s="206">
        <v>-3.6746699999999999</v>
      </c>
      <c r="BG355" s="206">
        <v>-2481.8807700000002</v>
      </c>
      <c r="BH355" s="206">
        <v>2485.5554400000001</v>
      </c>
      <c r="BI355" s="206">
        <v>-2.7767935450198201E-12</v>
      </c>
      <c r="BJ355" s="206">
        <v>1.9514687969167001E-12</v>
      </c>
      <c r="BK355" s="206">
        <v>0</v>
      </c>
      <c r="BL355" s="206">
        <v>-1.96689542772237E-12</v>
      </c>
      <c r="BM355" s="206">
        <v>0</v>
      </c>
      <c r="BN355" s="206">
        <v>0</v>
      </c>
      <c r="BO355" s="206">
        <v>0</v>
      </c>
      <c r="BP355" s="206">
        <v>1.0073589916099701E-11</v>
      </c>
      <c r="BQ355" s="206">
        <v>-8.4229404198934396E-12</v>
      </c>
      <c r="BR355" s="206">
        <v>-6.0163860142096003E-13</v>
      </c>
      <c r="BS355" s="206">
        <v>-7.7518819798469795E-13</v>
      </c>
      <c r="BT355" s="206">
        <v>0</v>
      </c>
      <c r="BU355" s="206">
        <v>0</v>
      </c>
      <c r="BV355" s="206">
        <v>9.8730437156260103E-13</v>
      </c>
      <c r="BW355" s="206">
        <v>1.9746087431252E-12</v>
      </c>
      <c r="BX355" s="206">
        <v>-1.23413046445325E-13</v>
      </c>
      <c r="BY355" s="206">
        <v>-9.5066612339914501E-13</v>
      </c>
      <c r="BZ355" s="206">
        <v>8.7931795592294202E-13</v>
      </c>
      <c r="CA355" s="206">
        <v>0</v>
      </c>
      <c r="CB355" s="206">
        <v>-147.03884390980801</v>
      </c>
      <c r="CC355" s="206">
        <v>147.03884390980599</v>
      </c>
      <c r="CD355" s="206">
        <v>-1.38212970374511E-12</v>
      </c>
      <c r="CE355" s="206">
        <v>0</v>
      </c>
      <c r="CF355" s="206">
        <v>1.5966562883863899E-12</v>
      </c>
      <c r="CG355" s="206">
        <v>-1.9090455622011201E-12</v>
      </c>
      <c r="CH355" s="206">
        <v>0</v>
      </c>
      <c r="CI355" s="206">
        <v>-97.13</v>
      </c>
      <c r="CJ355" s="206">
        <v>97.1299999999992</v>
      </c>
      <c r="CK355" s="206">
        <v>0</v>
      </c>
      <c r="CL355" s="206">
        <v>0</v>
      </c>
      <c r="CM355" s="206">
        <v>-3.6908214202555099E-12</v>
      </c>
      <c r="CN355" s="206">
        <v>0</v>
      </c>
      <c r="CO355" s="206">
        <v>0</v>
      </c>
      <c r="CP355" s="206">
        <v>0</v>
      </c>
      <c r="CQ355" s="206">
        <v>0</v>
      </c>
      <c r="CR355" s="206">
        <v>0</v>
      </c>
      <c r="CS355" s="206">
        <v>0</v>
      </c>
      <c r="CT355" s="206">
        <v>0</v>
      </c>
      <c r="CU355" s="206">
        <v>1.23413046445325E-13</v>
      </c>
      <c r="CV355" s="206">
        <v>-4100.7055889125904</v>
      </c>
      <c r="CW355" s="206">
        <v>4100.7055889125904</v>
      </c>
      <c r="CX355" s="206">
        <v>1.2341304644532501E-12</v>
      </c>
      <c r="CY355" s="206">
        <v>0</v>
      </c>
      <c r="CZ355" s="206">
        <v>0</v>
      </c>
      <c r="DA355" s="206">
        <v>0</v>
      </c>
      <c r="DB355" s="206">
        <v>0</v>
      </c>
      <c r="DC355" s="206">
        <v>0</v>
      </c>
      <c r="DD355" s="206">
        <v>0</v>
      </c>
      <c r="DE355" s="206">
        <v>-61282.7536470388</v>
      </c>
      <c r="DF355" s="206">
        <v>0</v>
      </c>
      <c r="DG355" s="206">
        <v>0</v>
      </c>
      <c r="DH355" s="206">
        <v>0</v>
      </c>
      <c r="DI355" s="206">
        <v>0</v>
      </c>
      <c r="DJ355" s="206">
        <v>0</v>
      </c>
      <c r="DK355" s="206">
        <v>0</v>
      </c>
      <c r="DL355" s="207">
        <v>-64508.161733725079</v>
      </c>
      <c r="DM355" s="343">
        <f t="shared" si="328"/>
        <v>-3978.4539409071958</v>
      </c>
      <c r="DN355" s="317">
        <f t="shared" si="329"/>
        <v>-752.59522022678902</v>
      </c>
      <c r="DO355" s="317"/>
      <c r="DP355" s="317"/>
      <c r="DQ355" s="282"/>
      <c r="DR355" s="283"/>
      <c r="DS355" s="284" t="s">
        <v>388</v>
      </c>
      <c r="DT355" s="285"/>
      <c r="DU355" s="206">
        <f t="shared" si="318"/>
        <v>-0.42467701000000002</v>
      </c>
      <c r="DV355" s="206">
        <f t="shared" si="319"/>
        <v>-0.32791821022678902</v>
      </c>
      <c r="DW355" s="206">
        <f t="shared" si="320"/>
        <v>-3.2258587206804075</v>
      </c>
      <c r="DX355" s="206">
        <f t="shared" si="321"/>
        <v>0.75304585422091286</v>
      </c>
      <c r="DY355" s="206">
        <f t="shared" si="322"/>
        <v>1.2341304644532501E-15</v>
      </c>
      <c r="DZ355" s="206">
        <f t="shared" si="323"/>
        <v>-61.282753647038803</v>
      </c>
      <c r="EA355" s="206">
        <f t="shared" si="324"/>
        <v>0</v>
      </c>
      <c r="EB355" s="206">
        <f t="shared" si="325"/>
        <v>0</v>
      </c>
      <c r="EC355" s="206">
        <f t="shared" si="326"/>
        <v>0</v>
      </c>
      <c r="ED355" s="207">
        <f t="shared" si="316"/>
        <v>-64.508161733725089</v>
      </c>
      <c r="EE355" s="303">
        <f t="shared" si="327"/>
        <v>0</v>
      </c>
      <c r="EF355" s="317"/>
      <c r="EG355" s="314"/>
    </row>
    <row r="356" spans="1:137" s="126" customFormat="1" ht="15" hidden="1" customHeight="1" outlineLevel="1" x14ac:dyDescent="0.35">
      <c r="A356" s="41" t="s">
        <v>357</v>
      </c>
      <c r="B356" s="41">
        <v>8</v>
      </c>
      <c r="C356" s="49">
        <v>8.1</v>
      </c>
      <c r="D356" s="43" t="s">
        <v>389</v>
      </c>
      <c r="E356" s="282"/>
      <c r="F356" s="283"/>
      <c r="G356" s="284" t="s">
        <v>390</v>
      </c>
      <c r="H356" s="285"/>
      <c r="I356" s="286">
        <v>-1500</v>
      </c>
      <c r="J356" s="287">
        <v>0</v>
      </c>
      <c r="K356" s="287">
        <v>1250.7587736483499</v>
      </c>
      <c r="L356" s="224">
        <v>-83.080408783873196</v>
      </c>
      <c r="M356" s="224">
        <v>-83.080408783887293</v>
      </c>
      <c r="N356" s="224">
        <v>-83.080408783882902</v>
      </c>
      <c r="O356" s="224">
        <v>-83.080408783882206</v>
      </c>
      <c r="P356" s="224">
        <v>0</v>
      </c>
      <c r="Q356" s="224">
        <v>0</v>
      </c>
      <c r="R356" s="224">
        <v>-249.24122635165099</v>
      </c>
      <c r="S356" s="224">
        <v>-83.0804087838752</v>
      </c>
      <c r="T356" s="224">
        <v>-83.080408783880401</v>
      </c>
      <c r="U356" s="224">
        <v>-83.080408783885105</v>
      </c>
      <c r="V356" s="224">
        <v>-83.080408783880202</v>
      </c>
      <c r="W356" s="224">
        <v>0</v>
      </c>
      <c r="X356" s="224">
        <v>0</v>
      </c>
      <c r="Y356" s="224">
        <v>0</v>
      </c>
      <c r="Z356" s="224">
        <v>-332.32163513552501</v>
      </c>
      <c r="AA356" s="224">
        <v>-83.080408783887407</v>
      </c>
      <c r="AB356" s="224">
        <v>-83.080408783877601</v>
      </c>
      <c r="AC356" s="224">
        <v>-83.080408783887094</v>
      </c>
      <c r="AD356" s="224">
        <v>0</v>
      </c>
      <c r="AE356" s="224">
        <v>0</v>
      </c>
      <c r="AF356" s="224">
        <v>-249.24122635164099</v>
      </c>
      <c r="AG356" s="224">
        <v>-83.080408783890107</v>
      </c>
      <c r="AH356" s="224">
        <v>-83.080408783876393</v>
      </c>
      <c r="AI356" s="224">
        <v>-83.0804087838751</v>
      </c>
      <c r="AJ356" s="224">
        <v>-83.080408783890107</v>
      </c>
      <c r="AK356" s="224">
        <v>-542.169139486983</v>
      </c>
      <c r="AL356" s="224">
        <v>0</v>
      </c>
      <c r="AM356" s="224">
        <v>376.00832191922098</v>
      </c>
      <c r="AN356" s="224">
        <v>0</v>
      </c>
      <c r="AO356" s="224">
        <v>0</v>
      </c>
      <c r="AP356" s="224">
        <v>0</v>
      </c>
      <c r="AQ356" s="224">
        <v>0</v>
      </c>
      <c r="AR356" s="224">
        <v>0</v>
      </c>
      <c r="AS356" s="224">
        <v>0</v>
      </c>
      <c r="AT356" s="224">
        <v>0</v>
      </c>
      <c r="AU356" s="224">
        <v>0</v>
      </c>
      <c r="AV356" s="224">
        <v>0</v>
      </c>
      <c r="AW356" s="224">
        <v>0</v>
      </c>
      <c r="AX356" s="224">
        <v>0</v>
      </c>
      <c r="AY356" s="224">
        <v>0</v>
      </c>
      <c r="AZ356" s="224">
        <v>0</v>
      </c>
      <c r="BA356" s="224">
        <v>0</v>
      </c>
      <c r="BB356" s="224">
        <v>0</v>
      </c>
      <c r="BC356" s="224">
        <v>0</v>
      </c>
      <c r="BD356" s="224">
        <v>0</v>
      </c>
      <c r="BE356" s="224">
        <v>0</v>
      </c>
      <c r="BF356" s="224">
        <v>0</v>
      </c>
      <c r="BG356" s="224">
        <v>0</v>
      </c>
      <c r="BH356" s="224">
        <v>0</v>
      </c>
      <c r="BI356" s="224">
        <v>0</v>
      </c>
      <c r="BJ356" s="224">
        <v>0</v>
      </c>
      <c r="BK356" s="224">
        <v>0</v>
      </c>
      <c r="BL356" s="224">
        <v>0</v>
      </c>
      <c r="BM356" s="224">
        <v>0</v>
      </c>
      <c r="BN356" s="224">
        <v>0</v>
      </c>
      <c r="BO356" s="224">
        <v>0</v>
      </c>
      <c r="BP356" s="224">
        <v>0</v>
      </c>
      <c r="BQ356" s="224">
        <v>0</v>
      </c>
      <c r="BR356" s="224">
        <v>0</v>
      </c>
      <c r="BS356" s="224">
        <v>0</v>
      </c>
      <c r="BT356" s="224">
        <v>0</v>
      </c>
      <c r="BU356" s="224">
        <v>-428.23</v>
      </c>
      <c r="BV356" s="224">
        <v>428.23</v>
      </c>
      <c r="BW356" s="224">
        <v>0</v>
      </c>
      <c r="BX356" s="224">
        <v>0</v>
      </c>
      <c r="BY356" s="224">
        <v>0</v>
      </c>
      <c r="BZ356" s="224">
        <v>0</v>
      </c>
      <c r="CA356" s="224">
        <v>0</v>
      </c>
      <c r="CB356" s="224">
        <v>0</v>
      </c>
      <c r="CC356" s="224">
        <v>0</v>
      </c>
      <c r="CD356" s="224">
        <v>0</v>
      </c>
      <c r="CE356" s="224">
        <v>0</v>
      </c>
      <c r="CF356" s="224">
        <v>0</v>
      </c>
      <c r="CG356" s="224">
        <v>0</v>
      </c>
      <c r="CH356" s="224">
        <v>0</v>
      </c>
      <c r="CI356" s="224">
        <v>0</v>
      </c>
      <c r="CJ356" s="224">
        <v>0</v>
      </c>
      <c r="CK356" s="224">
        <v>0</v>
      </c>
      <c r="CL356" s="224">
        <v>0</v>
      </c>
      <c r="CM356" s="224">
        <v>0</v>
      </c>
      <c r="CN356" s="224">
        <v>1.4809565573438999E-12</v>
      </c>
      <c r="CO356" s="224">
        <v>0</v>
      </c>
      <c r="CP356" s="224">
        <v>0</v>
      </c>
      <c r="CQ356" s="224">
        <v>-1.4809565573438999E-12</v>
      </c>
      <c r="CR356" s="224">
        <v>0</v>
      </c>
      <c r="CS356" s="224">
        <v>0</v>
      </c>
      <c r="CT356" s="224">
        <v>0</v>
      </c>
      <c r="CU356" s="224">
        <v>0</v>
      </c>
      <c r="CV356" s="224">
        <v>0</v>
      </c>
      <c r="CW356" s="224">
        <v>-2.71508702179715E-12</v>
      </c>
      <c r="CX356" s="224">
        <v>0</v>
      </c>
      <c r="CY356" s="224">
        <v>2.0266736220943201E-12</v>
      </c>
      <c r="CZ356" s="224">
        <v>2.9619131146878002E-11</v>
      </c>
      <c r="DA356" s="224">
        <v>-4.5662827184770304E-12</v>
      </c>
      <c r="DB356" s="224">
        <v>-5.8929729677642802E-12</v>
      </c>
      <c r="DC356" s="224">
        <v>0</v>
      </c>
      <c r="DD356" s="224">
        <v>0</v>
      </c>
      <c r="DE356" s="224">
        <v>-2.0517418971535299E-12</v>
      </c>
      <c r="DF356" s="224">
        <v>-47355.8330068125</v>
      </c>
      <c r="DG356" s="224">
        <v>0</v>
      </c>
      <c r="DH356" s="224">
        <v>0</v>
      </c>
      <c r="DI356" s="224">
        <v>0</v>
      </c>
      <c r="DJ356" s="224">
        <v>0</v>
      </c>
      <c r="DK356" s="224">
        <v>0</v>
      </c>
      <c r="DL356" s="225">
        <v>-49848.245270328945</v>
      </c>
      <c r="DM356" s="343">
        <f t="shared" si="328"/>
        <v>-2868.4205854356806</v>
      </c>
      <c r="DN356" s="317">
        <f t="shared" si="329"/>
        <v>-581.56286148717561</v>
      </c>
      <c r="DO356" s="317"/>
      <c r="DP356" s="317"/>
      <c r="DQ356" s="282"/>
      <c r="DR356" s="283"/>
      <c r="DS356" s="284" t="s">
        <v>390</v>
      </c>
      <c r="DT356" s="285"/>
      <c r="DU356" s="206">
        <f t="shared" si="318"/>
        <v>-1.5</v>
      </c>
      <c r="DV356" s="206">
        <f t="shared" si="319"/>
        <v>0.91843713851282405</v>
      </c>
      <c r="DW356" s="206">
        <f t="shared" si="320"/>
        <v>-2.2868577239485046</v>
      </c>
      <c r="DX356" s="206">
        <f t="shared" si="321"/>
        <v>0.37600832191922096</v>
      </c>
      <c r="DY356" s="206">
        <f t="shared" si="322"/>
        <v>-6.8841339970282994E-16</v>
      </c>
      <c r="DZ356" s="206">
        <f t="shared" si="323"/>
        <v>1.7108133563483162E-14</v>
      </c>
      <c r="EA356" s="206">
        <f t="shared" si="324"/>
        <v>-47.355833006812503</v>
      </c>
      <c r="EB356" s="206">
        <f t="shared" si="325"/>
        <v>0</v>
      </c>
      <c r="EC356" s="206">
        <f t="shared" si="326"/>
        <v>0</v>
      </c>
      <c r="ED356" s="207">
        <f t="shared" si="316"/>
        <v>-49.848245270328945</v>
      </c>
      <c r="EE356" s="303">
        <f t="shared" si="327"/>
        <v>0</v>
      </c>
      <c r="EF356" s="317"/>
      <c r="EG356" s="314"/>
    </row>
    <row r="357" spans="1:137" s="126" customFormat="1" ht="15" hidden="1" customHeight="1" outlineLevel="1" x14ac:dyDescent="0.35">
      <c r="A357" s="41" t="s">
        <v>357</v>
      </c>
      <c r="B357" s="41">
        <v>8</v>
      </c>
      <c r="C357" s="49">
        <v>8.1999999999999993</v>
      </c>
      <c r="D357" s="43"/>
      <c r="E357" s="282"/>
      <c r="F357" s="284" t="s">
        <v>278</v>
      </c>
      <c r="G357" s="284"/>
      <c r="H357" s="285"/>
      <c r="I357" s="287">
        <v>0</v>
      </c>
      <c r="J357" s="287">
        <v>0</v>
      </c>
      <c r="K357" s="287">
        <v>0</v>
      </c>
      <c r="L357" s="287">
        <v>0</v>
      </c>
      <c r="M357" s="287">
        <v>0</v>
      </c>
      <c r="N357" s="287">
        <v>0</v>
      </c>
      <c r="O357" s="287">
        <v>0</v>
      </c>
      <c r="P357" s="287">
        <v>0</v>
      </c>
      <c r="Q357" s="287">
        <v>0</v>
      </c>
      <c r="R357" s="287">
        <v>0</v>
      </c>
      <c r="S357" s="287">
        <v>0</v>
      </c>
      <c r="T357" s="287">
        <v>0</v>
      </c>
      <c r="U357" s="287">
        <v>0</v>
      </c>
      <c r="V357" s="287">
        <v>0</v>
      </c>
      <c r="W357" s="287">
        <v>0</v>
      </c>
      <c r="X357" s="287">
        <v>0</v>
      </c>
      <c r="Y357" s="287">
        <v>0</v>
      </c>
      <c r="Z357" s="287">
        <v>0</v>
      </c>
      <c r="AA357" s="287">
        <v>0</v>
      </c>
      <c r="AB357" s="287">
        <v>0</v>
      </c>
      <c r="AC357" s="287">
        <v>0</v>
      </c>
      <c r="AD357" s="287">
        <v>0</v>
      </c>
      <c r="AE357" s="287">
        <v>0</v>
      </c>
      <c r="AF357" s="287">
        <v>0</v>
      </c>
      <c r="AG357" s="287">
        <v>0</v>
      </c>
      <c r="AH357" s="287">
        <v>0</v>
      </c>
      <c r="AI357" s="287">
        <v>0</v>
      </c>
      <c r="AJ357" s="287">
        <v>0</v>
      </c>
      <c r="AK357" s="287">
        <v>0</v>
      </c>
      <c r="AL357" s="287">
        <v>0</v>
      </c>
      <c r="AM357" s="287">
        <v>0</v>
      </c>
      <c r="AN357" s="287">
        <v>0</v>
      </c>
      <c r="AO357" s="287">
        <v>0</v>
      </c>
      <c r="AP357" s="287">
        <v>0</v>
      </c>
      <c r="AQ357" s="287">
        <v>0</v>
      </c>
      <c r="AR357" s="287">
        <v>0</v>
      </c>
      <c r="AS357" s="287">
        <v>0</v>
      </c>
      <c r="AT357" s="287">
        <v>0</v>
      </c>
      <c r="AU357" s="287">
        <v>0</v>
      </c>
      <c r="AV357" s="287">
        <v>0</v>
      </c>
      <c r="AW357" s="287">
        <v>0</v>
      </c>
      <c r="AX357" s="287">
        <v>0</v>
      </c>
      <c r="AY357" s="287">
        <v>0</v>
      </c>
      <c r="AZ357" s="287">
        <v>0</v>
      </c>
      <c r="BA357" s="287">
        <v>0</v>
      </c>
      <c r="BB357" s="287">
        <v>0</v>
      </c>
      <c r="BC357" s="287">
        <v>0</v>
      </c>
      <c r="BD357" s="287">
        <v>0</v>
      </c>
      <c r="BE357" s="287">
        <v>0</v>
      </c>
      <c r="BF357" s="287">
        <v>0</v>
      </c>
      <c r="BG357" s="287">
        <v>0</v>
      </c>
      <c r="BH357" s="287">
        <v>0</v>
      </c>
      <c r="BI357" s="287">
        <v>0</v>
      </c>
      <c r="BJ357" s="287">
        <v>0</v>
      </c>
      <c r="BK357" s="287">
        <v>0</v>
      </c>
      <c r="BL357" s="287">
        <v>0</v>
      </c>
      <c r="BM357" s="287">
        <v>0</v>
      </c>
      <c r="BN357" s="287">
        <v>0</v>
      </c>
      <c r="BO357" s="287">
        <v>0</v>
      </c>
      <c r="BP357" s="287">
        <v>0</v>
      </c>
      <c r="BQ357" s="287">
        <v>0</v>
      </c>
      <c r="BR357" s="287">
        <v>0</v>
      </c>
      <c r="BS357" s="287">
        <v>0</v>
      </c>
      <c r="BT357" s="287">
        <v>0</v>
      </c>
      <c r="BU357" s="287">
        <v>0</v>
      </c>
      <c r="BV357" s="287">
        <v>0</v>
      </c>
      <c r="BW357" s="287">
        <v>0</v>
      </c>
      <c r="BX357" s="287">
        <v>0</v>
      </c>
      <c r="BY357" s="287">
        <v>0</v>
      </c>
      <c r="BZ357" s="287">
        <v>0</v>
      </c>
      <c r="CA357" s="287">
        <v>0</v>
      </c>
      <c r="CB357" s="287">
        <v>0</v>
      </c>
      <c r="CC357" s="287">
        <v>0</v>
      </c>
      <c r="CD357" s="287">
        <v>0</v>
      </c>
      <c r="CE357" s="287">
        <v>0</v>
      </c>
      <c r="CF357" s="287">
        <v>0</v>
      </c>
      <c r="CG357" s="287">
        <v>0</v>
      </c>
      <c r="CH357" s="287">
        <v>0</v>
      </c>
      <c r="CI357" s="287">
        <v>0</v>
      </c>
      <c r="CJ357" s="287">
        <v>0</v>
      </c>
      <c r="CK357" s="287">
        <v>0</v>
      </c>
      <c r="CL357" s="287">
        <v>0</v>
      </c>
      <c r="CM357" s="287">
        <v>0</v>
      </c>
      <c r="CN357" s="287">
        <v>0</v>
      </c>
      <c r="CO357" s="287">
        <v>0</v>
      </c>
      <c r="CP357" s="287">
        <v>0</v>
      </c>
      <c r="CQ357" s="287">
        <v>0</v>
      </c>
      <c r="CR357" s="287">
        <v>0</v>
      </c>
      <c r="CS357" s="287">
        <v>0</v>
      </c>
      <c r="CT357" s="287">
        <v>0</v>
      </c>
      <c r="CU357" s="287">
        <v>0</v>
      </c>
      <c r="CV357" s="287">
        <v>0</v>
      </c>
      <c r="CW357" s="287">
        <v>0</v>
      </c>
      <c r="CX357" s="287">
        <v>0</v>
      </c>
      <c r="CY357" s="287">
        <v>0</v>
      </c>
      <c r="CZ357" s="287">
        <v>0</v>
      </c>
      <c r="DA357" s="287">
        <v>0</v>
      </c>
      <c r="DB357" s="287">
        <v>0</v>
      </c>
      <c r="DC357" s="287">
        <v>0</v>
      </c>
      <c r="DD357" s="287">
        <v>0</v>
      </c>
      <c r="DE357" s="287">
        <v>0</v>
      </c>
      <c r="DF357" s="287">
        <v>0</v>
      </c>
      <c r="DG357" s="287">
        <v>0</v>
      </c>
      <c r="DH357" s="287">
        <v>0</v>
      </c>
      <c r="DI357" s="287">
        <v>0</v>
      </c>
      <c r="DJ357" s="287">
        <v>0</v>
      </c>
      <c r="DK357" s="287">
        <v>0</v>
      </c>
      <c r="DL357" s="288">
        <v>0</v>
      </c>
      <c r="DM357" s="343">
        <f t="shared" si="328"/>
        <v>0</v>
      </c>
      <c r="DN357" s="317">
        <f t="shared" si="329"/>
        <v>0</v>
      </c>
      <c r="DO357" s="317"/>
      <c r="DP357" s="317"/>
      <c r="DQ357" s="282"/>
      <c r="DR357" s="284" t="s">
        <v>278</v>
      </c>
      <c r="DS357" s="284"/>
      <c r="DT357" s="285"/>
      <c r="DU357" s="206">
        <f t="shared" si="318"/>
        <v>0</v>
      </c>
      <c r="DV357" s="206">
        <f t="shared" si="319"/>
        <v>0</v>
      </c>
      <c r="DW357" s="206">
        <f t="shared" si="320"/>
        <v>0</v>
      </c>
      <c r="DX357" s="206">
        <f t="shared" si="321"/>
        <v>0</v>
      </c>
      <c r="DY357" s="206">
        <f t="shared" si="322"/>
        <v>0</v>
      </c>
      <c r="DZ357" s="206">
        <f t="shared" si="323"/>
        <v>0</v>
      </c>
      <c r="EA357" s="206">
        <f t="shared" si="324"/>
        <v>0</v>
      </c>
      <c r="EB357" s="206">
        <f t="shared" si="325"/>
        <v>0</v>
      </c>
      <c r="EC357" s="206">
        <f t="shared" si="326"/>
        <v>0</v>
      </c>
      <c r="ED357" s="207">
        <f t="shared" si="316"/>
        <v>0</v>
      </c>
      <c r="EE357" s="303">
        <f t="shared" si="327"/>
        <v>0</v>
      </c>
      <c r="EF357" s="317"/>
      <c r="EG357" s="314"/>
    </row>
    <row r="358" spans="1:137" s="126" customFormat="1" ht="15" hidden="1" customHeight="1" outlineLevel="1" x14ac:dyDescent="0.35">
      <c r="A358" s="41" t="s">
        <v>357</v>
      </c>
      <c r="B358" s="41">
        <v>8</v>
      </c>
      <c r="C358" s="49">
        <v>8.3000000000000007</v>
      </c>
      <c r="D358" s="43"/>
      <c r="E358" s="282"/>
      <c r="F358" s="284" t="s">
        <v>391</v>
      </c>
      <c r="G358" s="284"/>
      <c r="H358" s="285"/>
      <c r="I358" s="287">
        <v>0</v>
      </c>
      <c r="J358" s="287">
        <v>0</v>
      </c>
      <c r="K358" s="287">
        <v>0</v>
      </c>
      <c r="L358" s="287">
        <v>0</v>
      </c>
      <c r="M358" s="287">
        <v>-5.0846175135473999E-11</v>
      </c>
      <c r="N358" s="287">
        <v>0</v>
      </c>
      <c r="O358" s="287">
        <v>0</v>
      </c>
      <c r="P358" s="287">
        <v>0</v>
      </c>
      <c r="Q358" s="287">
        <v>0</v>
      </c>
      <c r="R358" s="287">
        <v>0</v>
      </c>
      <c r="S358" s="287">
        <v>0</v>
      </c>
      <c r="T358" s="287">
        <v>5.20803055999272E-11</v>
      </c>
      <c r="U358" s="287">
        <v>0</v>
      </c>
      <c r="V358" s="287">
        <v>0</v>
      </c>
      <c r="W358" s="287">
        <v>0</v>
      </c>
      <c r="X358" s="287">
        <v>0</v>
      </c>
      <c r="Y358" s="287">
        <v>0</v>
      </c>
      <c r="Z358" s="287">
        <v>0</v>
      </c>
      <c r="AA358" s="287">
        <v>0</v>
      </c>
      <c r="AB358" s="287">
        <v>0</v>
      </c>
      <c r="AC358" s="287">
        <v>0</v>
      </c>
      <c r="AD358" s="287">
        <v>0</v>
      </c>
      <c r="AE358" s="287">
        <v>-2.5577353875793601E-11</v>
      </c>
      <c r="AF358" s="287">
        <v>0</v>
      </c>
      <c r="AG358" s="287">
        <v>0</v>
      </c>
      <c r="AH358" s="287">
        <v>0</v>
      </c>
      <c r="AI358" s="287">
        <v>0</v>
      </c>
      <c r="AJ358" s="287">
        <v>0</v>
      </c>
      <c r="AK358" s="287">
        <v>0</v>
      </c>
      <c r="AL358" s="287">
        <v>0</v>
      </c>
      <c r="AM358" s="287">
        <v>1.2341304644532501E-12</v>
      </c>
      <c r="AN358" s="287">
        <v>0</v>
      </c>
      <c r="AO358" s="287">
        <v>0</v>
      </c>
      <c r="AP358" s="287">
        <v>0</v>
      </c>
      <c r="AQ358" s="287">
        <v>0</v>
      </c>
      <c r="AR358" s="287">
        <v>-5.0549694574677598E-11</v>
      </c>
      <c r="AS358" s="287">
        <v>0</v>
      </c>
      <c r="AT358" s="287">
        <v>0</v>
      </c>
      <c r="AU358" s="287">
        <v>0</v>
      </c>
      <c r="AV358" s="287">
        <v>0</v>
      </c>
      <c r="AW358" s="287">
        <v>0</v>
      </c>
      <c r="AX358" s="287">
        <v>0</v>
      </c>
      <c r="AY358" s="287">
        <v>0</v>
      </c>
      <c r="AZ358" s="287">
        <v>0</v>
      </c>
      <c r="BA358" s="287">
        <v>0</v>
      </c>
      <c r="BB358" s="287">
        <v>0</v>
      </c>
      <c r="BC358" s="287">
        <v>0</v>
      </c>
      <c r="BD358" s="287">
        <v>0</v>
      </c>
      <c r="BE358" s="287">
        <v>0</v>
      </c>
      <c r="BF358" s="287">
        <v>4.9365218578130102E-13</v>
      </c>
      <c r="BG358" s="287">
        <v>0</v>
      </c>
      <c r="BH358" s="287">
        <v>-7.8965066436501001E-13</v>
      </c>
      <c r="BI358" s="287">
        <v>0</v>
      </c>
      <c r="BJ358" s="287">
        <v>0</v>
      </c>
      <c r="BK358" s="287">
        <v>-5.0352522949692699E-11</v>
      </c>
      <c r="BL358" s="287">
        <v>0</v>
      </c>
      <c r="BM358" s="287">
        <v>0</v>
      </c>
      <c r="BN358" s="287">
        <v>0</v>
      </c>
      <c r="BO358" s="287">
        <v>0</v>
      </c>
      <c r="BP358" s="287">
        <v>0</v>
      </c>
      <c r="BQ358" s="287">
        <v>0</v>
      </c>
      <c r="BR358" s="287">
        <v>0</v>
      </c>
      <c r="BS358" s="287">
        <v>-2.5176261474846301E-11</v>
      </c>
      <c r="BT358" s="287">
        <v>0</v>
      </c>
      <c r="BU358" s="287">
        <v>0</v>
      </c>
      <c r="BV358" s="287">
        <v>0</v>
      </c>
      <c r="BW358" s="287">
        <v>0</v>
      </c>
      <c r="BX358" s="287">
        <v>5.1339827321255299E-11</v>
      </c>
      <c r="BY358" s="287">
        <v>0</v>
      </c>
      <c r="BZ358" s="287">
        <v>0</v>
      </c>
      <c r="CA358" s="287">
        <v>-1.6043696037892299E-12</v>
      </c>
      <c r="CB358" s="287">
        <v>0</v>
      </c>
      <c r="CC358" s="287">
        <v>1.23413046445325E-13</v>
      </c>
      <c r="CD358" s="287">
        <v>0</v>
      </c>
      <c r="CE358" s="287">
        <v>-1.00951871992276E-10</v>
      </c>
      <c r="CF358" s="287">
        <v>9.8730437156260103E-13</v>
      </c>
      <c r="CG358" s="287">
        <v>0</v>
      </c>
      <c r="CH358" s="287">
        <v>1.01692350270948E-10</v>
      </c>
      <c r="CI358" s="287">
        <v>0</v>
      </c>
      <c r="CJ358" s="287">
        <v>0</v>
      </c>
      <c r="CK358" s="287">
        <v>0</v>
      </c>
      <c r="CL358" s="287">
        <v>0</v>
      </c>
      <c r="CM358" s="287">
        <v>0</v>
      </c>
      <c r="CN358" s="287">
        <v>1.85119569667988E-13</v>
      </c>
      <c r="CO358" s="287">
        <v>0</v>
      </c>
      <c r="CP358" s="287">
        <v>0</v>
      </c>
      <c r="CQ358" s="287">
        <v>0</v>
      </c>
      <c r="CR358" s="287">
        <v>0</v>
      </c>
      <c r="CS358" s="287">
        <v>0</v>
      </c>
      <c r="CT358" s="287">
        <v>0</v>
      </c>
      <c r="CU358" s="287">
        <v>0</v>
      </c>
      <c r="CV358" s="287">
        <v>0</v>
      </c>
      <c r="CW358" s="287">
        <v>6.3434305872897106E-11</v>
      </c>
      <c r="CX358" s="287">
        <v>2.3757011440725101E-11</v>
      </c>
      <c r="CY358" s="287">
        <v>5.4095650290023603E-13</v>
      </c>
      <c r="CZ358" s="287">
        <v>4.9828017502300002E-12</v>
      </c>
      <c r="DA358" s="287">
        <v>-1.26575505760487E-11</v>
      </c>
      <c r="DB358" s="287">
        <v>2.0387833013007299E-10</v>
      </c>
      <c r="DC358" s="287">
        <v>1.6586713442251701E-10</v>
      </c>
      <c r="DD358" s="287">
        <v>-2.5176261474846301E-11</v>
      </c>
      <c r="DE358" s="287">
        <v>-1.0317330682829199E-10</v>
      </c>
      <c r="DF358" s="287">
        <v>1.10593516245817E-10</v>
      </c>
      <c r="DG358" s="287">
        <v>3.7795245473880801E-12</v>
      </c>
      <c r="DH358" s="287">
        <v>3.9492174862504001E-12</v>
      </c>
      <c r="DI358" s="287">
        <v>1.11264574685863E-12</v>
      </c>
      <c r="DJ358" s="287">
        <v>-998801.98258494702</v>
      </c>
      <c r="DK358" s="287">
        <v>0</v>
      </c>
      <c r="DL358" s="288">
        <v>-998801.98258494667</v>
      </c>
      <c r="DM358" s="343">
        <f t="shared" si="328"/>
        <v>-2.43432234113404E-11</v>
      </c>
      <c r="DN358" s="317">
        <f t="shared" si="329"/>
        <v>-5.0846175135473999E-11</v>
      </c>
      <c r="DO358" s="317"/>
      <c r="DP358" s="317"/>
      <c r="DQ358" s="282"/>
      <c r="DR358" s="284" t="s">
        <v>391</v>
      </c>
      <c r="DS358" s="284"/>
      <c r="DT358" s="285"/>
      <c r="DU358" s="206">
        <f t="shared" si="318"/>
        <v>0</v>
      </c>
      <c r="DV358" s="206">
        <f t="shared" si="319"/>
        <v>-5.0846175135473999E-14</v>
      </c>
      <c r="DW358" s="206">
        <f t="shared" si="320"/>
        <v>2.6502951724133599E-14</v>
      </c>
      <c r="DX358" s="206">
        <f t="shared" si="321"/>
        <v>-7.3368574029533058E-14</v>
      </c>
      <c r="DY358" s="206">
        <f t="shared" si="322"/>
        <v>8.7732273816522442E-14</v>
      </c>
      <c r="DZ358" s="206">
        <f t="shared" si="323"/>
        <v>2.3372114742363304E-13</v>
      </c>
      <c r="EA358" s="206">
        <f t="shared" si="324"/>
        <v>1.143730407932051E-13</v>
      </c>
      <c r="EB358" s="206">
        <f t="shared" si="325"/>
        <v>5.0618632331090302E-15</v>
      </c>
      <c r="EC358" s="206">
        <f t="shared" si="326"/>
        <v>-998.80198258494704</v>
      </c>
      <c r="ED358" s="207">
        <f t="shared" si="316"/>
        <v>-998.8019825849467</v>
      </c>
      <c r="EE358" s="303">
        <f t="shared" si="327"/>
        <v>0</v>
      </c>
      <c r="EF358" s="317"/>
      <c r="EG358" s="314"/>
    </row>
    <row r="359" spans="1:137" s="126" customFormat="1" ht="15.75" hidden="1" customHeight="1" outlineLevel="1" x14ac:dyDescent="0.35">
      <c r="A359" s="41" t="s">
        <v>357</v>
      </c>
      <c r="B359" s="41">
        <v>9</v>
      </c>
      <c r="C359" s="42"/>
      <c r="D359" s="43"/>
      <c r="E359" s="229" t="s">
        <v>392</v>
      </c>
      <c r="F359" s="221"/>
      <c r="G359" s="223"/>
      <c r="H359" s="273"/>
      <c r="I359" s="287">
        <v>0</v>
      </c>
      <c r="J359" s="287">
        <v>0</v>
      </c>
      <c r="K359" s="287">
        <v>0</v>
      </c>
      <c r="L359" s="287">
        <v>0</v>
      </c>
      <c r="M359" s="287">
        <v>0</v>
      </c>
      <c r="N359" s="287">
        <v>0</v>
      </c>
      <c r="O359" s="287">
        <v>0</v>
      </c>
      <c r="P359" s="287">
        <v>0</v>
      </c>
      <c r="Q359" s="287">
        <v>0</v>
      </c>
      <c r="R359" s="287">
        <v>0</v>
      </c>
      <c r="S359" s="287">
        <v>0</v>
      </c>
      <c r="T359" s="287">
        <v>0</v>
      </c>
      <c r="U359" s="287">
        <v>0</v>
      </c>
      <c r="V359" s="287">
        <v>0</v>
      </c>
      <c r="W359" s="287">
        <v>0</v>
      </c>
      <c r="X359" s="287">
        <v>0</v>
      </c>
      <c r="Y359" s="287">
        <v>0</v>
      </c>
      <c r="Z359" s="287">
        <v>0</v>
      </c>
      <c r="AA359" s="287">
        <v>0</v>
      </c>
      <c r="AB359" s="287">
        <v>0</v>
      </c>
      <c r="AC359" s="287">
        <v>0</v>
      </c>
      <c r="AD359" s="287">
        <v>0</v>
      </c>
      <c r="AE359" s="287">
        <v>0</v>
      </c>
      <c r="AF359" s="287">
        <v>0</v>
      </c>
      <c r="AG359" s="287">
        <v>0</v>
      </c>
      <c r="AH359" s="287">
        <v>0</v>
      </c>
      <c r="AI359" s="287">
        <v>0</v>
      </c>
      <c r="AJ359" s="287">
        <v>0</v>
      </c>
      <c r="AK359" s="287">
        <v>0</v>
      </c>
      <c r="AL359" s="287">
        <v>0</v>
      </c>
      <c r="AM359" s="287">
        <v>0</v>
      </c>
      <c r="AN359" s="287">
        <v>0</v>
      </c>
      <c r="AO359" s="287">
        <v>0</v>
      </c>
      <c r="AP359" s="287">
        <v>0</v>
      </c>
      <c r="AQ359" s="287">
        <v>0</v>
      </c>
      <c r="AR359" s="287">
        <v>0</v>
      </c>
      <c r="AS359" s="287">
        <v>0</v>
      </c>
      <c r="AT359" s="287">
        <v>0</v>
      </c>
      <c r="AU359" s="287">
        <v>0</v>
      </c>
      <c r="AV359" s="287">
        <v>0</v>
      </c>
      <c r="AW359" s="287">
        <v>0</v>
      </c>
      <c r="AX359" s="287">
        <v>0</v>
      </c>
      <c r="AY359" s="287">
        <v>0</v>
      </c>
      <c r="AZ359" s="287">
        <v>0</v>
      </c>
      <c r="BA359" s="287">
        <v>0</v>
      </c>
      <c r="BB359" s="287">
        <v>0</v>
      </c>
      <c r="BC359" s="287">
        <v>0</v>
      </c>
      <c r="BD359" s="287">
        <v>0</v>
      </c>
      <c r="BE359" s="287">
        <v>0</v>
      </c>
      <c r="BF359" s="287">
        <v>0</v>
      </c>
      <c r="BG359" s="287">
        <v>0</v>
      </c>
      <c r="BH359" s="287">
        <v>0</v>
      </c>
      <c r="BI359" s="287">
        <v>0</v>
      </c>
      <c r="BJ359" s="287">
        <v>0</v>
      </c>
      <c r="BK359" s="287">
        <v>0</v>
      </c>
      <c r="BL359" s="287">
        <v>0</v>
      </c>
      <c r="BM359" s="287">
        <v>0</v>
      </c>
      <c r="BN359" s="287">
        <v>0</v>
      </c>
      <c r="BO359" s="287">
        <v>0</v>
      </c>
      <c r="BP359" s="287">
        <v>0</v>
      </c>
      <c r="BQ359" s="287">
        <v>0</v>
      </c>
      <c r="BR359" s="287">
        <v>0</v>
      </c>
      <c r="BS359" s="287">
        <v>0</v>
      </c>
      <c r="BT359" s="287">
        <v>0</v>
      </c>
      <c r="BU359" s="287">
        <v>0</v>
      </c>
      <c r="BV359" s="287">
        <v>0</v>
      </c>
      <c r="BW359" s="287">
        <v>0</v>
      </c>
      <c r="BX359" s="287">
        <v>0</v>
      </c>
      <c r="BY359" s="287">
        <v>0</v>
      </c>
      <c r="BZ359" s="287">
        <v>0</v>
      </c>
      <c r="CA359" s="287">
        <v>0</v>
      </c>
      <c r="CB359" s="287">
        <v>0</v>
      </c>
      <c r="CC359" s="287">
        <v>0</v>
      </c>
      <c r="CD359" s="287">
        <v>0</v>
      </c>
      <c r="CE359" s="287">
        <v>0</v>
      </c>
      <c r="CF359" s="287">
        <v>0</v>
      </c>
      <c r="CG359" s="287">
        <v>0</v>
      </c>
      <c r="CH359" s="287">
        <v>0</v>
      </c>
      <c r="CI359" s="287">
        <v>0</v>
      </c>
      <c r="CJ359" s="287">
        <v>0</v>
      </c>
      <c r="CK359" s="287">
        <v>0</v>
      </c>
      <c r="CL359" s="287">
        <v>0</v>
      </c>
      <c r="CM359" s="287">
        <v>0</v>
      </c>
      <c r="CN359" s="287">
        <v>0</v>
      </c>
      <c r="CO359" s="287">
        <v>0</v>
      </c>
      <c r="CP359" s="287">
        <v>0</v>
      </c>
      <c r="CQ359" s="287">
        <v>0</v>
      </c>
      <c r="CR359" s="287">
        <v>0</v>
      </c>
      <c r="CS359" s="287">
        <v>0</v>
      </c>
      <c r="CT359" s="287">
        <v>0</v>
      </c>
      <c r="CU359" s="287">
        <v>0</v>
      </c>
      <c r="CV359" s="287">
        <v>0</v>
      </c>
      <c r="CW359" s="287">
        <v>0</v>
      </c>
      <c r="CX359" s="287">
        <v>0</v>
      </c>
      <c r="CY359" s="287">
        <v>0</v>
      </c>
      <c r="CZ359" s="287">
        <v>0</v>
      </c>
      <c r="DA359" s="287">
        <v>0</v>
      </c>
      <c r="DB359" s="287">
        <v>0</v>
      </c>
      <c r="DC359" s="287">
        <v>0</v>
      </c>
      <c r="DD359" s="287">
        <v>0</v>
      </c>
      <c r="DE359" s="287">
        <v>0</v>
      </c>
      <c r="DF359" s="287">
        <v>0</v>
      </c>
      <c r="DG359" s="287">
        <v>0</v>
      </c>
      <c r="DH359" s="287">
        <v>0</v>
      </c>
      <c r="DI359" s="287">
        <v>0</v>
      </c>
      <c r="DJ359" s="287">
        <v>0</v>
      </c>
      <c r="DK359" s="287">
        <v>0</v>
      </c>
      <c r="DL359" s="225">
        <v>0</v>
      </c>
      <c r="DM359" s="343">
        <f t="shared" si="328"/>
        <v>0</v>
      </c>
      <c r="DN359" s="317">
        <f t="shared" si="329"/>
        <v>0</v>
      </c>
      <c r="DO359" s="317"/>
      <c r="DP359" s="317"/>
      <c r="DQ359" s="229" t="s">
        <v>392</v>
      </c>
      <c r="DR359" s="221"/>
      <c r="DS359" s="223"/>
      <c r="DT359" s="273"/>
      <c r="DU359" s="206">
        <f t="shared" si="318"/>
        <v>0</v>
      </c>
      <c r="DV359" s="206">
        <f t="shared" si="319"/>
        <v>0</v>
      </c>
      <c r="DW359" s="206">
        <f t="shared" si="320"/>
        <v>0</v>
      </c>
      <c r="DX359" s="206">
        <f t="shared" si="321"/>
        <v>0</v>
      </c>
      <c r="DY359" s="206">
        <f t="shared" si="322"/>
        <v>0</v>
      </c>
      <c r="DZ359" s="206">
        <f t="shared" si="323"/>
        <v>0</v>
      </c>
      <c r="EA359" s="206">
        <f t="shared" si="324"/>
        <v>0</v>
      </c>
      <c r="EB359" s="206">
        <f t="shared" si="325"/>
        <v>0</v>
      </c>
      <c r="EC359" s="206">
        <f t="shared" si="326"/>
        <v>0</v>
      </c>
      <c r="ED359" s="207">
        <f t="shared" si="316"/>
        <v>0</v>
      </c>
      <c r="EE359" s="303">
        <f t="shared" si="327"/>
        <v>0</v>
      </c>
      <c r="EF359" s="317"/>
      <c r="EG359" s="314"/>
    </row>
    <row r="360" spans="1:137" s="126" customFormat="1" ht="15" hidden="1" customHeight="1" outlineLevel="1" x14ac:dyDescent="0.35">
      <c r="A360" s="41" t="s">
        <v>357</v>
      </c>
      <c r="B360" s="41">
        <v>9</v>
      </c>
      <c r="C360" s="42">
        <v>9.1</v>
      </c>
      <c r="D360" s="43"/>
      <c r="E360" s="220"/>
      <c r="F360" s="221" t="s">
        <v>393</v>
      </c>
      <c r="G360" s="221"/>
      <c r="H360" s="273"/>
      <c r="I360" s="286">
        <v>0</v>
      </c>
      <c r="J360" s="287">
        <v>0</v>
      </c>
      <c r="K360" s="287">
        <v>-9361.5691185484502</v>
      </c>
      <c r="L360" s="224">
        <v>-132628.629954445</v>
      </c>
      <c r="M360" s="224">
        <v>-5066.9503908461902</v>
      </c>
      <c r="N360" s="224">
        <v>-28343.462118284398</v>
      </c>
      <c r="O360" s="224">
        <v>-57686.313228578801</v>
      </c>
      <c r="P360" s="224">
        <v>0</v>
      </c>
      <c r="Q360" s="224">
        <v>0</v>
      </c>
      <c r="R360" s="224">
        <v>-92694.183475661994</v>
      </c>
      <c r="S360" s="224">
        <v>-13556.04818</v>
      </c>
      <c r="T360" s="224">
        <v>-7136.8442483087501</v>
      </c>
      <c r="U360" s="224">
        <v>-26665.234670651898</v>
      </c>
      <c r="V360" s="224">
        <v>-14933.236706039999</v>
      </c>
      <c r="W360" s="224">
        <v>0</v>
      </c>
      <c r="X360" s="224">
        <v>0</v>
      </c>
      <c r="Y360" s="224">
        <v>-10975.5458390682</v>
      </c>
      <c r="Z360" s="224">
        <v>-22285.748902108098</v>
      </c>
      <c r="AA360" s="224">
        <v>-7889.6961443770397</v>
      </c>
      <c r="AB360" s="224">
        <v>-22088.916701851402</v>
      </c>
      <c r="AC360" s="224">
        <v>-22195.9371741836</v>
      </c>
      <c r="AD360" s="224">
        <v>0</v>
      </c>
      <c r="AE360" s="224">
        <v>0</v>
      </c>
      <c r="AF360" s="224">
        <v>-40395.790674165801</v>
      </c>
      <c r="AG360" s="224">
        <v>-15178.6890044745</v>
      </c>
      <c r="AH360" s="224">
        <v>-12090.861699859601</v>
      </c>
      <c r="AI360" s="224">
        <v>-30819.290440386099</v>
      </c>
      <c r="AJ360" s="224">
        <v>-48654.242149999998</v>
      </c>
      <c r="AK360" s="224">
        <v>0</v>
      </c>
      <c r="AL360" s="224">
        <v>0</v>
      </c>
      <c r="AM360" s="224">
        <v>-40319.660001343698</v>
      </c>
      <c r="AN360" s="224">
        <v>-7839.0355200000004</v>
      </c>
      <c r="AO360" s="224">
        <v>-6391.5827754410202</v>
      </c>
      <c r="AP360" s="224">
        <v>-16886.3823082577</v>
      </c>
      <c r="AQ360" s="224">
        <v>-8406.44881250455</v>
      </c>
      <c r="AR360" s="224">
        <v>0</v>
      </c>
      <c r="AS360" s="224">
        <v>0</v>
      </c>
      <c r="AT360" s="224">
        <v>-34301.1088164174</v>
      </c>
      <c r="AU360" s="224">
        <v>-7706.72710215192</v>
      </c>
      <c r="AV360" s="224">
        <v>-17427.2232698195</v>
      </c>
      <c r="AW360" s="224">
        <v>-7627.35917700146</v>
      </c>
      <c r="AX360" s="224">
        <v>-7784.3126033640501</v>
      </c>
      <c r="AY360" s="224">
        <v>0</v>
      </c>
      <c r="AZ360" s="224">
        <v>0</v>
      </c>
      <c r="BA360" s="224">
        <v>-4802.0092775532203</v>
      </c>
      <c r="BB360" s="224">
        <v>-14173.944890344201</v>
      </c>
      <c r="BC360" s="224">
        <v>-6111.3473889971501</v>
      </c>
      <c r="BD360" s="224">
        <v>-8523.1351397544895</v>
      </c>
      <c r="BE360" s="224">
        <v>-6587.7498100000003</v>
      </c>
      <c r="BF360" s="224">
        <v>0</v>
      </c>
      <c r="BG360" s="224">
        <v>0</v>
      </c>
      <c r="BH360" s="224">
        <v>-8632.79484373581</v>
      </c>
      <c r="BI360" s="224">
        <v>-10454.780298107</v>
      </c>
      <c r="BJ360" s="224">
        <v>-5486.5240995116001</v>
      </c>
      <c r="BK360" s="224">
        <v>-3824.9227799999999</v>
      </c>
      <c r="BL360" s="224">
        <v>-3339.6264772190698</v>
      </c>
      <c r="BM360" s="224">
        <v>0</v>
      </c>
      <c r="BN360" s="224">
        <v>0</v>
      </c>
      <c r="BO360" s="224">
        <v>-9387.3101938845903</v>
      </c>
      <c r="BP360" s="224">
        <v>-6389.8112279493198</v>
      </c>
      <c r="BQ360" s="224">
        <v>-9618.3986543368992</v>
      </c>
      <c r="BR360" s="224">
        <v>-10629.30702</v>
      </c>
      <c r="BS360" s="224">
        <v>-7230.2468099999996</v>
      </c>
      <c r="BT360" s="224">
        <v>0</v>
      </c>
      <c r="BU360" s="224">
        <v>0</v>
      </c>
      <c r="BV360" s="224">
        <v>-13749.135922695301</v>
      </c>
      <c r="BW360" s="224">
        <v>-7671.9859393009701</v>
      </c>
      <c r="BX360" s="224">
        <v>-2448.6949960714401</v>
      </c>
      <c r="BY360" s="224">
        <v>-4217.6518266307903</v>
      </c>
      <c r="BZ360" s="224">
        <v>-14787.6823471721</v>
      </c>
      <c r="CA360" s="224">
        <v>0</v>
      </c>
      <c r="CB360" s="224">
        <v>0</v>
      </c>
      <c r="CC360" s="224">
        <v>-4388.27349609673</v>
      </c>
      <c r="CD360" s="224">
        <v>-10532.397151060801</v>
      </c>
      <c r="CE360" s="224">
        <v>-839.56106118252399</v>
      </c>
      <c r="CF360" s="224">
        <v>-3591.5760063337002</v>
      </c>
      <c r="CG360" s="224">
        <v>-4791.5023099999999</v>
      </c>
      <c r="CH360" s="224">
        <v>0</v>
      </c>
      <c r="CI360" s="224">
        <v>0</v>
      </c>
      <c r="CJ360" s="224">
        <v>-16714.921430707502</v>
      </c>
      <c r="CK360" s="224">
        <v>-2373.9455699999999</v>
      </c>
      <c r="CL360" s="224">
        <v>-2370.9699799999999</v>
      </c>
      <c r="CM360" s="224">
        <v>-12202.772000000001</v>
      </c>
      <c r="CN360" s="224">
        <v>-11432.6956075774</v>
      </c>
      <c r="CO360" s="224">
        <v>0</v>
      </c>
      <c r="CP360" s="224">
        <v>0</v>
      </c>
      <c r="CQ360" s="224">
        <v>-4707.2423689027401</v>
      </c>
      <c r="CR360" s="224">
        <v>-44349.311569999998</v>
      </c>
      <c r="CS360" s="224">
        <v>-17274.4326</v>
      </c>
      <c r="CT360" s="224">
        <v>-3286.0273000000002</v>
      </c>
      <c r="CU360" s="224">
        <v>-26886.262855246299</v>
      </c>
      <c r="CV360" s="224">
        <v>0</v>
      </c>
      <c r="CW360" s="224">
        <v>-89417.511991001898</v>
      </c>
      <c r="CX360" s="224">
        <v>-25953.460382110599</v>
      </c>
      <c r="CY360" s="224">
        <v>-62273.631214313398</v>
      </c>
      <c r="CZ360" s="224">
        <v>-2447.8970352367</v>
      </c>
      <c r="DA360" s="224">
        <v>-21170.618899131001</v>
      </c>
      <c r="DB360" s="224">
        <v>-2534.8278216673202</v>
      </c>
      <c r="DC360" s="224">
        <v>-2754.1543618292599</v>
      </c>
      <c r="DD360" s="224">
        <v>-17857.341708820499</v>
      </c>
      <c r="DE360" s="224">
        <v>-521.90759170192098</v>
      </c>
      <c r="DF360" s="224">
        <v>-105.160147050077</v>
      </c>
      <c r="DG360" s="224">
        <v>0</v>
      </c>
      <c r="DH360" s="224">
        <v>0</v>
      </c>
      <c r="DI360" s="224">
        <v>0</v>
      </c>
      <c r="DJ360" s="224">
        <v>0</v>
      </c>
      <c r="DK360" s="224">
        <v>0</v>
      </c>
      <c r="DL360" s="225">
        <v>-1324182.4936113751</v>
      </c>
      <c r="DM360" s="343">
        <f t="shared" si="328"/>
        <v>-620647.19082183973</v>
      </c>
      <c r="DN360" s="317">
        <f t="shared" si="329"/>
        <v>-233086.92481070283</v>
      </c>
      <c r="DO360" s="317"/>
      <c r="DP360" s="317"/>
      <c r="DQ360" s="220"/>
      <c r="DR360" s="221" t="s">
        <v>393</v>
      </c>
      <c r="DS360" s="221"/>
      <c r="DT360" s="273"/>
      <c r="DU360" s="206">
        <f t="shared" si="318"/>
        <v>0</v>
      </c>
      <c r="DV360" s="206">
        <f t="shared" si="319"/>
        <v>-233.08692481070281</v>
      </c>
      <c r="DW360" s="206">
        <f t="shared" si="320"/>
        <v>-387.560266011137</v>
      </c>
      <c r="DX360" s="206">
        <f t="shared" si="321"/>
        <v>-451.61252878142659</v>
      </c>
      <c r="DY360" s="206">
        <f t="shared" si="322"/>
        <v>-204.53086644267222</v>
      </c>
      <c r="DZ360" s="206">
        <f t="shared" si="323"/>
        <v>-47.286747418386703</v>
      </c>
      <c r="EA360" s="206">
        <f t="shared" si="324"/>
        <v>-0.10516014705007701</v>
      </c>
      <c r="EB360" s="206">
        <f t="shared" si="325"/>
        <v>0</v>
      </c>
      <c r="EC360" s="206">
        <f t="shared" si="326"/>
        <v>0</v>
      </c>
      <c r="ED360" s="207">
        <f t="shared" si="316"/>
        <v>-1324.1824936113755</v>
      </c>
      <c r="EE360" s="303">
        <f t="shared" si="327"/>
        <v>0</v>
      </c>
      <c r="EF360" s="317"/>
      <c r="EG360" s="314"/>
    </row>
    <row r="361" spans="1:137" s="126" customFormat="1" ht="15" hidden="1" customHeight="1" outlineLevel="1" x14ac:dyDescent="0.35">
      <c r="A361" s="41" t="s">
        <v>357</v>
      </c>
      <c r="B361" s="41">
        <v>9</v>
      </c>
      <c r="C361" s="42">
        <v>9.1999999999999993</v>
      </c>
      <c r="D361" s="43"/>
      <c r="E361" s="220"/>
      <c r="F361" s="221" t="s">
        <v>394</v>
      </c>
      <c r="G361" s="221"/>
      <c r="H361" s="273"/>
      <c r="I361" s="286">
        <v>0</v>
      </c>
      <c r="J361" s="287">
        <v>0</v>
      </c>
      <c r="K361" s="287">
        <v>0</v>
      </c>
      <c r="L361" s="224">
        <v>0</v>
      </c>
      <c r="M361" s="224">
        <v>0</v>
      </c>
      <c r="N361" s="224">
        <v>0</v>
      </c>
      <c r="O361" s="224">
        <v>0</v>
      </c>
      <c r="P361" s="224">
        <v>0</v>
      </c>
      <c r="Q361" s="224">
        <v>0</v>
      </c>
      <c r="R361" s="224">
        <v>0</v>
      </c>
      <c r="S361" s="224">
        <v>0</v>
      </c>
      <c r="T361" s="224">
        <v>0</v>
      </c>
      <c r="U361" s="224">
        <v>0</v>
      </c>
      <c r="V361" s="224">
        <v>0</v>
      </c>
      <c r="W361" s="224">
        <v>0</v>
      </c>
      <c r="X361" s="224">
        <v>0</v>
      </c>
      <c r="Y361" s="224">
        <v>0</v>
      </c>
      <c r="Z361" s="224">
        <v>0</v>
      </c>
      <c r="AA361" s="224">
        <v>0</v>
      </c>
      <c r="AB361" s="224">
        <v>0</v>
      </c>
      <c r="AC361" s="224">
        <v>0</v>
      </c>
      <c r="AD361" s="224">
        <v>0</v>
      </c>
      <c r="AE361" s="224">
        <v>0</v>
      </c>
      <c r="AF361" s="224">
        <v>0</v>
      </c>
      <c r="AG361" s="224">
        <v>0</v>
      </c>
      <c r="AH361" s="224">
        <v>0</v>
      </c>
      <c r="AI361" s="224">
        <v>0</v>
      </c>
      <c r="AJ361" s="224">
        <v>0</v>
      </c>
      <c r="AK361" s="224">
        <v>0</v>
      </c>
      <c r="AL361" s="224">
        <v>0</v>
      </c>
      <c r="AM361" s="224">
        <v>0</v>
      </c>
      <c r="AN361" s="224">
        <v>0</v>
      </c>
      <c r="AO361" s="224">
        <v>0</v>
      </c>
      <c r="AP361" s="224">
        <v>0</v>
      </c>
      <c r="AQ361" s="224">
        <v>0</v>
      </c>
      <c r="AR361" s="224">
        <v>0</v>
      </c>
      <c r="AS361" s="224">
        <v>0</v>
      </c>
      <c r="AT361" s="224">
        <v>0</v>
      </c>
      <c r="AU361" s="224">
        <v>0</v>
      </c>
      <c r="AV361" s="224">
        <v>0</v>
      </c>
      <c r="AW361" s="224">
        <v>0</v>
      </c>
      <c r="AX361" s="224">
        <v>0</v>
      </c>
      <c r="AY361" s="224">
        <v>0</v>
      </c>
      <c r="AZ361" s="224">
        <v>0</v>
      </c>
      <c r="BA361" s="224">
        <v>0</v>
      </c>
      <c r="BB361" s="224">
        <v>0</v>
      </c>
      <c r="BC361" s="224">
        <v>0</v>
      </c>
      <c r="BD361" s="224">
        <v>0</v>
      </c>
      <c r="BE361" s="224">
        <v>0</v>
      </c>
      <c r="BF361" s="224">
        <v>0</v>
      </c>
      <c r="BG361" s="224">
        <v>0</v>
      </c>
      <c r="BH361" s="224">
        <v>0</v>
      </c>
      <c r="BI361" s="224">
        <v>0</v>
      </c>
      <c r="BJ361" s="224">
        <v>0</v>
      </c>
      <c r="BK361" s="224">
        <v>0</v>
      </c>
      <c r="BL361" s="224">
        <v>0</v>
      </c>
      <c r="BM361" s="224">
        <v>0</v>
      </c>
      <c r="BN361" s="224">
        <v>0</v>
      </c>
      <c r="BO361" s="224">
        <v>0</v>
      </c>
      <c r="BP361" s="224">
        <v>0</v>
      </c>
      <c r="BQ361" s="224">
        <v>0</v>
      </c>
      <c r="BR361" s="224">
        <v>0</v>
      </c>
      <c r="BS361" s="224">
        <v>0</v>
      </c>
      <c r="BT361" s="224">
        <v>0</v>
      </c>
      <c r="BU361" s="224">
        <v>0</v>
      </c>
      <c r="BV361" s="224">
        <v>0</v>
      </c>
      <c r="BW361" s="224">
        <v>0</v>
      </c>
      <c r="BX361" s="224">
        <v>0</v>
      </c>
      <c r="BY361" s="224">
        <v>0</v>
      </c>
      <c r="BZ361" s="224">
        <v>0</v>
      </c>
      <c r="CA361" s="224">
        <v>0</v>
      </c>
      <c r="CB361" s="224">
        <v>0</v>
      </c>
      <c r="CC361" s="224">
        <v>0</v>
      </c>
      <c r="CD361" s="224">
        <v>0</v>
      </c>
      <c r="CE361" s="224">
        <v>0</v>
      </c>
      <c r="CF361" s="224">
        <v>0</v>
      </c>
      <c r="CG361" s="224">
        <v>0</v>
      </c>
      <c r="CH361" s="224">
        <v>0</v>
      </c>
      <c r="CI361" s="224">
        <v>0</v>
      </c>
      <c r="CJ361" s="224">
        <v>0</v>
      </c>
      <c r="CK361" s="224">
        <v>0</v>
      </c>
      <c r="CL361" s="224">
        <v>0</v>
      </c>
      <c r="CM361" s="224">
        <v>0</v>
      </c>
      <c r="CN361" s="224">
        <v>0</v>
      </c>
      <c r="CO361" s="224">
        <v>0</v>
      </c>
      <c r="CP361" s="224">
        <v>0</v>
      </c>
      <c r="CQ361" s="224">
        <v>0</v>
      </c>
      <c r="CR361" s="224">
        <v>0</v>
      </c>
      <c r="CS361" s="224">
        <v>0</v>
      </c>
      <c r="CT361" s="224">
        <v>0</v>
      </c>
      <c r="CU361" s="224">
        <v>0</v>
      </c>
      <c r="CV361" s="224">
        <v>0</v>
      </c>
      <c r="CW361" s="224">
        <v>0</v>
      </c>
      <c r="CX361" s="224">
        <v>0</v>
      </c>
      <c r="CY361" s="224">
        <v>0</v>
      </c>
      <c r="CZ361" s="224">
        <v>0</v>
      </c>
      <c r="DA361" s="224">
        <v>0</v>
      </c>
      <c r="DB361" s="224">
        <v>0</v>
      </c>
      <c r="DC361" s="224">
        <v>0</v>
      </c>
      <c r="DD361" s="224">
        <v>0</v>
      </c>
      <c r="DE361" s="224">
        <v>0</v>
      </c>
      <c r="DF361" s="224">
        <v>0</v>
      </c>
      <c r="DG361" s="224">
        <v>0</v>
      </c>
      <c r="DH361" s="224">
        <v>0</v>
      </c>
      <c r="DI361" s="224">
        <v>0</v>
      </c>
      <c r="DJ361" s="224">
        <v>0</v>
      </c>
      <c r="DK361" s="224">
        <v>0</v>
      </c>
      <c r="DL361" s="225">
        <v>0</v>
      </c>
      <c r="DM361" s="343">
        <f t="shared" si="328"/>
        <v>0</v>
      </c>
      <c r="DN361" s="317">
        <f t="shared" si="329"/>
        <v>0</v>
      </c>
      <c r="DO361" s="317"/>
      <c r="DP361" s="317"/>
      <c r="DQ361" s="220"/>
      <c r="DR361" s="221" t="s">
        <v>394</v>
      </c>
      <c r="DS361" s="221"/>
      <c r="DT361" s="273"/>
      <c r="DU361" s="206">
        <f t="shared" si="318"/>
        <v>0</v>
      </c>
      <c r="DV361" s="206">
        <f t="shared" si="319"/>
        <v>0</v>
      </c>
      <c r="DW361" s="206">
        <f t="shared" si="320"/>
        <v>0</v>
      </c>
      <c r="DX361" s="206">
        <f t="shared" si="321"/>
        <v>0</v>
      </c>
      <c r="DY361" s="206">
        <f t="shared" si="322"/>
        <v>0</v>
      </c>
      <c r="DZ361" s="206">
        <f t="shared" si="323"/>
        <v>0</v>
      </c>
      <c r="EA361" s="206">
        <f t="shared" si="324"/>
        <v>0</v>
      </c>
      <c r="EB361" s="206">
        <f t="shared" si="325"/>
        <v>0</v>
      </c>
      <c r="EC361" s="206">
        <f t="shared" si="326"/>
        <v>0</v>
      </c>
      <c r="ED361" s="207">
        <f t="shared" si="316"/>
        <v>0</v>
      </c>
      <c r="EE361" s="303">
        <f t="shared" si="327"/>
        <v>0</v>
      </c>
      <c r="EF361" s="317"/>
      <c r="EG361" s="314"/>
    </row>
    <row r="362" spans="1:137" s="126" customFormat="1" ht="15" hidden="1" customHeight="1" outlineLevel="1" x14ac:dyDescent="0.35">
      <c r="A362" s="41" t="s">
        <v>357</v>
      </c>
      <c r="B362" s="41">
        <v>9</v>
      </c>
      <c r="C362" s="42">
        <v>9.3000000000000007</v>
      </c>
      <c r="D362" s="43"/>
      <c r="E362" s="220"/>
      <c r="F362" s="221" t="s">
        <v>395</v>
      </c>
      <c r="G362" s="221"/>
      <c r="H362" s="273"/>
      <c r="I362" s="286">
        <v>0</v>
      </c>
      <c r="J362" s="287">
        <v>0</v>
      </c>
      <c r="K362" s="287">
        <v>0</v>
      </c>
      <c r="L362" s="224">
        <v>0</v>
      </c>
      <c r="M362" s="224">
        <v>0</v>
      </c>
      <c r="N362" s="224">
        <v>-46.261456240836999</v>
      </c>
      <c r="O362" s="224">
        <v>-3.1523350369999998</v>
      </c>
      <c r="P362" s="224">
        <v>0</v>
      </c>
      <c r="Q362" s="224">
        <v>0</v>
      </c>
      <c r="R362" s="224">
        <v>0</v>
      </c>
      <c r="S362" s="224">
        <v>0</v>
      </c>
      <c r="T362" s="224">
        <v>-10.171666800000001</v>
      </c>
      <c r="U362" s="224">
        <v>-648.30178744289003</v>
      </c>
      <c r="V362" s="224">
        <v>-4.1185423200000004</v>
      </c>
      <c r="W362" s="224">
        <v>0</v>
      </c>
      <c r="X362" s="224">
        <v>0</v>
      </c>
      <c r="Y362" s="224">
        <v>-14.4673795251</v>
      </c>
      <c r="Z362" s="224">
        <v>-21.438827454519998</v>
      </c>
      <c r="AA362" s="224">
        <v>0</v>
      </c>
      <c r="AB362" s="224">
        <v>0</v>
      </c>
      <c r="AC362" s="224">
        <v>-16.213504439200001</v>
      </c>
      <c r="AD362" s="224">
        <v>0</v>
      </c>
      <c r="AE362" s="224">
        <v>0</v>
      </c>
      <c r="AF362" s="224">
        <v>0</v>
      </c>
      <c r="AG362" s="224">
        <v>-14.455934438281</v>
      </c>
      <c r="AH362" s="224">
        <v>0</v>
      </c>
      <c r="AI362" s="224">
        <v>-4.9485669544000004</v>
      </c>
      <c r="AJ362" s="224">
        <v>-23.928503777995001</v>
      </c>
      <c r="AK362" s="224">
        <v>0</v>
      </c>
      <c r="AL362" s="224">
        <v>0</v>
      </c>
      <c r="AM362" s="224">
        <v>0</v>
      </c>
      <c r="AN362" s="224">
        <v>-83.125240000000005</v>
      </c>
      <c r="AO362" s="224">
        <v>0</v>
      </c>
      <c r="AP362" s="224">
        <v>-27.233612463172001</v>
      </c>
      <c r="AQ362" s="224">
        <v>-7.1489239499999996E-2</v>
      </c>
      <c r="AR362" s="224">
        <v>0</v>
      </c>
      <c r="AS362" s="224">
        <v>0</v>
      </c>
      <c r="AT362" s="224">
        <v>-7.9346247345999998</v>
      </c>
      <c r="AU362" s="224">
        <v>0</v>
      </c>
      <c r="AV362" s="224">
        <v>-1591.8495563915001</v>
      </c>
      <c r="AW362" s="224">
        <v>-30.017330816697001</v>
      </c>
      <c r="AX362" s="224">
        <v>0</v>
      </c>
      <c r="AY362" s="224">
        <v>0</v>
      </c>
      <c r="AZ362" s="224">
        <v>0</v>
      </c>
      <c r="BA362" s="224">
        <v>0</v>
      </c>
      <c r="BB362" s="224">
        <v>0</v>
      </c>
      <c r="BC362" s="224">
        <v>0</v>
      </c>
      <c r="BD362" s="224">
        <v>-16.155168533011999</v>
      </c>
      <c r="BE362" s="224">
        <v>-0.17361672450000001</v>
      </c>
      <c r="BF362" s="224">
        <v>0</v>
      </c>
      <c r="BG362" s="224">
        <v>0</v>
      </c>
      <c r="BH362" s="224">
        <v>0</v>
      </c>
      <c r="BI362" s="224">
        <v>0</v>
      </c>
      <c r="BJ362" s="224">
        <v>0</v>
      </c>
      <c r="BK362" s="224">
        <v>-32.025127661738999</v>
      </c>
      <c r="BL362" s="224">
        <v>-8.4425387599999999E-2</v>
      </c>
      <c r="BM362" s="224">
        <v>0</v>
      </c>
      <c r="BN362" s="224">
        <v>0</v>
      </c>
      <c r="BO362" s="224">
        <v>0</v>
      </c>
      <c r="BP362" s="224">
        <v>0</v>
      </c>
      <c r="BQ362" s="224">
        <v>-5.4203754153809998</v>
      </c>
      <c r="BR362" s="224">
        <v>0</v>
      </c>
      <c r="BS362" s="224">
        <v>0</v>
      </c>
      <c r="BT362" s="224">
        <v>0</v>
      </c>
      <c r="BU362" s="224">
        <v>0</v>
      </c>
      <c r="BV362" s="224">
        <v>-12.611938305300001</v>
      </c>
      <c r="BW362" s="224">
        <v>0</v>
      </c>
      <c r="BX362" s="224">
        <v>0</v>
      </c>
      <c r="BY362" s="224">
        <v>-12.663358779066</v>
      </c>
      <c r="BZ362" s="224">
        <v>-2.380557632855</v>
      </c>
      <c r="CA362" s="224">
        <v>0</v>
      </c>
      <c r="CB362" s="224">
        <v>0</v>
      </c>
      <c r="CC362" s="224">
        <v>0</v>
      </c>
      <c r="CD362" s="224">
        <v>0</v>
      </c>
      <c r="CE362" s="224">
        <v>0</v>
      </c>
      <c r="CF362" s="224">
        <v>-61.670357433687002</v>
      </c>
      <c r="CG362" s="224">
        <v>-1.0391051981999999</v>
      </c>
      <c r="CH362" s="224">
        <v>0</v>
      </c>
      <c r="CI362" s="224">
        <v>0</v>
      </c>
      <c r="CJ362" s="224">
        <v>0</v>
      </c>
      <c r="CK362" s="224">
        <v>-91.658306168293905</v>
      </c>
      <c r="CL362" s="224">
        <v>0</v>
      </c>
      <c r="CM362" s="224">
        <v>-30.765522450085999</v>
      </c>
      <c r="CN362" s="224">
        <v>-3.3715687048</v>
      </c>
      <c r="CO362" s="224">
        <v>0</v>
      </c>
      <c r="CP362" s="224">
        <v>0</v>
      </c>
      <c r="CQ362" s="224">
        <v>0</v>
      </c>
      <c r="CR362" s="224">
        <v>0</v>
      </c>
      <c r="CS362" s="224">
        <v>0</v>
      </c>
      <c r="CT362" s="224">
        <v>-15.017513052799</v>
      </c>
      <c r="CU362" s="224">
        <v>-16.9454251927</v>
      </c>
      <c r="CV362" s="224">
        <v>0</v>
      </c>
      <c r="CW362" s="224">
        <v>-40.529443716780001</v>
      </c>
      <c r="CX362" s="224">
        <v>-50.274820519199999</v>
      </c>
      <c r="CY362" s="224">
        <v>-763.35421213154598</v>
      </c>
      <c r="CZ362" s="224">
        <v>-7.2592216338000002</v>
      </c>
      <c r="DA362" s="224">
        <v>-3.6691001111000001</v>
      </c>
      <c r="DB362" s="224">
        <v>-6.4626272507999998</v>
      </c>
      <c r="DC362" s="224">
        <v>0</v>
      </c>
      <c r="DD362" s="224">
        <v>-8.8442402009999999</v>
      </c>
      <c r="DE362" s="224">
        <v>0</v>
      </c>
      <c r="DF362" s="224">
        <v>-24278.25344</v>
      </c>
      <c r="DG362" s="224">
        <v>-20136.667509999999</v>
      </c>
      <c r="DH362" s="224">
        <v>0</v>
      </c>
      <c r="DI362" s="224">
        <v>0</v>
      </c>
      <c r="DJ362" s="224">
        <v>0</v>
      </c>
      <c r="DK362" s="224">
        <v>0</v>
      </c>
      <c r="DL362" s="225">
        <v>-48144.987340279935</v>
      </c>
      <c r="DM362" s="343">
        <f t="shared" si="328"/>
        <v>-807.45850443022312</v>
      </c>
      <c r="DN362" s="317">
        <f t="shared" si="329"/>
        <v>-49.413791277836999</v>
      </c>
      <c r="DO362" s="317"/>
      <c r="DP362" s="317"/>
      <c r="DQ362" s="220"/>
      <c r="DR362" s="221" t="s">
        <v>395</v>
      </c>
      <c r="DS362" s="221"/>
      <c r="DT362" s="273"/>
      <c r="DU362" s="206">
        <f t="shared" si="318"/>
        <v>0</v>
      </c>
      <c r="DV362" s="206">
        <f t="shared" si="319"/>
        <v>-4.9413791277837002E-2</v>
      </c>
      <c r="DW362" s="206">
        <f t="shared" si="320"/>
        <v>-0.7580447131523862</v>
      </c>
      <c r="DX362" s="206">
        <f t="shared" si="321"/>
        <v>-2.0252687950927881</v>
      </c>
      <c r="DY362" s="206">
        <f t="shared" si="322"/>
        <v>-0.87110390156022599</v>
      </c>
      <c r="DZ362" s="206">
        <f t="shared" si="323"/>
        <v>-2.6235189196699999E-2</v>
      </c>
      <c r="EA362" s="206">
        <f t="shared" si="324"/>
        <v>-44.414920950000003</v>
      </c>
      <c r="EB362" s="206">
        <f t="shared" si="325"/>
        <v>0</v>
      </c>
      <c r="EC362" s="206">
        <f t="shared" si="326"/>
        <v>0</v>
      </c>
      <c r="ED362" s="207">
        <f t="shared" si="316"/>
        <v>-48.14498734027994</v>
      </c>
      <c r="EE362" s="303">
        <f t="shared" si="327"/>
        <v>0</v>
      </c>
      <c r="EF362" s="317"/>
      <c r="EG362" s="314"/>
    </row>
    <row r="363" spans="1:137" s="126" customFormat="1" ht="15" hidden="1" customHeight="1" outlineLevel="1" x14ac:dyDescent="0.35">
      <c r="A363" s="37" t="s">
        <v>357</v>
      </c>
      <c r="B363" s="37">
        <v>9</v>
      </c>
      <c r="C363" s="38">
        <v>9.3000000000000007</v>
      </c>
      <c r="D363" s="39" t="s">
        <v>396</v>
      </c>
      <c r="E363" s="208"/>
      <c r="F363" s="209"/>
      <c r="G363" s="209"/>
      <c r="H363" s="289" t="s">
        <v>363</v>
      </c>
      <c r="I363" s="278">
        <v>0</v>
      </c>
      <c r="J363" s="268">
        <v>0</v>
      </c>
      <c r="K363" s="268">
        <v>0</v>
      </c>
      <c r="L363" s="206">
        <v>0</v>
      </c>
      <c r="M363" s="206">
        <v>0</v>
      </c>
      <c r="N363" s="206">
        <v>0</v>
      </c>
      <c r="O363" s="206">
        <v>0</v>
      </c>
      <c r="P363" s="206">
        <v>0</v>
      </c>
      <c r="Q363" s="206">
        <v>0</v>
      </c>
      <c r="R363" s="206">
        <v>0</v>
      </c>
      <c r="S363" s="206">
        <v>0</v>
      </c>
      <c r="T363" s="206">
        <v>0</v>
      </c>
      <c r="U363" s="206">
        <v>0</v>
      </c>
      <c r="V363" s="206">
        <v>0</v>
      </c>
      <c r="W363" s="206">
        <v>0</v>
      </c>
      <c r="X363" s="206">
        <v>0</v>
      </c>
      <c r="Y363" s="206">
        <v>0</v>
      </c>
      <c r="Z363" s="206">
        <v>0</v>
      </c>
      <c r="AA363" s="206">
        <v>0</v>
      </c>
      <c r="AB363" s="206">
        <v>0</v>
      </c>
      <c r="AC363" s="206">
        <v>0</v>
      </c>
      <c r="AD363" s="206">
        <v>0</v>
      </c>
      <c r="AE363" s="206">
        <v>0</v>
      </c>
      <c r="AF363" s="206">
        <v>0</v>
      </c>
      <c r="AG363" s="206">
        <v>0</v>
      </c>
      <c r="AH363" s="206">
        <v>0</v>
      </c>
      <c r="AI363" s="206">
        <v>0</v>
      </c>
      <c r="AJ363" s="206">
        <v>0</v>
      </c>
      <c r="AK363" s="206">
        <v>0</v>
      </c>
      <c r="AL363" s="206">
        <v>0</v>
      </c>
      <c r="AM363" s="206">
        <v>0</v>
      </c>
      <c r="AN363" s="206">
        <v>0</v>
      </c>
      <c r="AO363" s="206">
        <v>0</v>
      </c>
      <c r="AP363" s="206">
        <v>0</v>
      </c>
      <c r="AQ363" s="206">
        <v>0</v>
      </c>
      <c r="AR363" s="206">
        <v>0</v>
      </c>
      <c r="AS363" s="206">
        <v>0</v>
      </c>
      <c r="AT363" s="206">
        <v>0</v>
      </c>
      <c r="AU363" s="206">
        <v>0</v>
      </c>
      <c r="AV363" s="206">
        <v>0</v>
      </c>
      <c r="AW363" s="206">
        <v>0</v>
      </c>
      <c r="AX363" s="206">
        <v>0</v>
      </c>
      <c r="AY363" s="206">
        <v>0</v>
      </c>
      <c r="AZ363" s="206">
        <v>0</v>
      </c>
      <c r="BA363" s="206">
        <v>0</v>
      </c>
      <c r="BB363" s="206">
        <v>0</v>
      </c>
      <c r="BC363" s="206">
        <v>0</v>
      </c>
      <c r="BD363" s="206">
        <v>0</v>
      </c>
      <c r="BE363" s="206">
        <v>0</v>
      </c>
      <c r="BF363" s="206">
        <v>0</v>
      </c>
      <c r="BG363" s="206">
        <v>0</v>
      </c>
      <c r="BH363" s="206">
        <v>0</v>
      </c>
      <c r="BI363" s="206">
        <v>0</v>
      </c>
      <c r="BJ363" s="206">
        <v>0</v>
      </c>
      <c r="BK363" s="206">
        <v>0</v>
      </c>
      <c r="BL363" s="206">
        <v>0</v>
      </c>
      <c r="BM363" s="206">
        <v>0</v>
      </c>
      <c r="BN363" s="206">
        <v>0</v>
      </c>
      <c r="BO363" s="206">
        <v>0</v>
      </c>
      <c r="BP363" s="206">
        <v>0</v>
      </c>
      <c r="BQ363" s="206">
        <v>0</v>
      </c>
      <c r="BR363" s="206">
        <v>0</v>
      </c>
      <c r="BS363" s="206">
        <v>0</v>
      </c>
      <c r="BT363" s="206">
        <v>0</v>
      </c>
      <c r="BU363" s="206">
        <v>0</v>
      </c>
      <c r="BV363" s="206">
        <v>0</v>
      </c>
      <c r="BW363" s="206">
        <v>0</v>
      </c>
      <c r="BX363" s="206">
        <v>0</v>
      </c>
      <c r="BY363" s="206">
        <v>0</v>
      </c>
      <c r="BZ363" s="206">
        <v>0</v>
      </c>
      <c r="CA363" s="206">
        <v>0</v>
      </c>
      <c r="CB363" s="206">
        <v>0</v>
      </c>
      <c r="CC363" s="206">
        <v>0</v>
      </c>
      <c r="CD363" s="206">
        <v>0</v>
      </c>
      <c r="CE363" s="206">
        <v>0</v>
      </c>
      <c r="CF363" s="206">
        <v>0</v>
      </c>
      <c r="CG363" s="206">
        <v>0</v>
      </c>
      <c r="CH363" s="206">
        <v>0</v>
      </c>
      <c r="CI363" s="206">
        <v>0</v>
      </c>
      <c r="CJ363" s="206">
        <v>0</v>
      </c>
      <c r="CK363" s="206">
        <v>0</v>
      </c>
      <c r="CL363" s="206">
        <v>0</v>
      </c>
      <c r="CM363" s="206">
        <v>0</v>
      </c>
      <c r="CN363" s="206">
        <v>0</v>
      </c>
      <c r="CO363" s="206">
        <v>0</v>
      </c>
      <c r="CP363" s="206">
        <v>0</v>
      </c>
      <c r="CQ363" s="206">
        <v>0</v>
      </c>
      <c r="CR363" s="206">
        <v>0</v>
      </c>
      <c r="CS363" s="206">
        <v>0</v>
      </c>
      <c r="CT363" s="206">
        <v>0</v>
      </c>
      <c r="CU363" s="206">
        <v>0</v>
      </c>
      <c r="CV363" s="206">
        <v>0</v>
      </c>
      <c r="CW363" s="206">
        <v>0</v>
      </c>
      <c r="CX363" s="206">
        <v>0</v>
      </c>
      <c r="CY363" s="206">
        <v>0</v>
      </c>
      <c r="CZ363" s="206">
        <v>0</v>
      </c>
      <c r="DA363" s="206">
        <v>0</v>
      </c>
      <c r="DB363" s="206">
        <v>0</v>
      </c>
      <c r="DC363" s="206">
        <v>0</v>
      </c>
      <c r="DD363" s="206">
        <v>0</v>
      </c>
      <c r="DE363" s="206">
        <v>0</v>
      </c>
      <c r="DF363" s="206">
        <v>0</v>
      </c>
      <c r="DG363" s="206">
        <v>0</v>
      </c>
      <c r="DH363" s="206">
        <v>0</v>
      </c>
      <c r="DI363" s="206">
        <v>0</v>
      </c>
      <c r="DJ363" s="206">
        <v>0</v>
      </c>
      <c r="DK363" s="206">
        <v>0</v>
      </c>
      <c r="DL363" s="207">
        <v>0</v>
      </c>
      <c r="DM363" s="343">
        <f t="shared" si="328"/>
        <v>0</v>
      </c>
      <c r="DN363" s="317">
        <f t="shared" si="329"/>
        <v>0</v>
      </c>
      <c r="DO363" s="317"/>
      <c r="DP363" s="317"/>
      <c r="DQ363" s="208"/>
      <c r="DR363" s="209"/>
      <c r="DS363" s="209"/>
      <c r="DT363" s="289" t="s">
        <v>363</v>
      </c>
      <c r="DU363" s="206">
        <f t="shared" si="318"/>
        <v>0</v>
      </c>
      <c r="DV363" s="206">
        <f t="shared" si="319"/>
        <v>0</v>
      </c>
      <c r="DW363" s="206">
        <f t="shared" si="320"/>
        <v>0</v>
      </c>
      <c r="DX363" s="206">
        <f t="shared" si="321"/>
        <v>0</v>
      </c>
      <c r="DY363" s="206">
        <f t="shared" si="322"/>
        <v>0</v>
      </c>
      <c r="DZ363" s="206">
        <f t="shared" si="323"/>
        <v>0</v>
      </c>
      <c r="EA363" s="206">
        <f t="shared" si="324"/>
        <v>0</v>
      </c>
      <c r="EB363" s="206">
        <f t="shared" si="325"/>
        <v>0</v>
      </c>
      <c r="EC363" s="206">
        <f t="shared" si="326"/>
        <v>0</v>
      </c>
      <c r="ED363" s="207">
        <f t="shared" si="316"/>
        <v>0</v>
      </c>
      <c r="EE363" s="303">
        <f t="shared" si="327"/>
        <v>0</v>
      </c>
      <c r="EF363" s="317"/>
      <c r="EG363" s="314"/>
    </row>
    <row r="364" spans="1:137" s="126" customFormat="1" ht="15" hidden="1" customHeight="1" outlineLevel="1" x14ac:dyDescent="0.35">
      <c r="A364" s="37" t="s">
        <v>357</v>
      </c>
      <c r="B364" s="37">
        <v>9</v>
      </c>
      <c r="C364" s="38">
        <v>9.3000000000000007</v>
      </c>
      <c r="D364" s="39" t="s">
        <v>397</v>
      </c>
      <c r="E364" s="208"/>
      <c r="F364" s="209"/>
      <c r="G364" s="209"/>
      <c r="H364" s="289" t="s">
        <v>365</v>
      </c>
      <c r="I364" s="278">
        <v>0</v>
      </c>
      <c r="J364" s="268">
        <v>0</v>
      </c>
      <c r="K364" s="268">
        <v>0</v>
      </c>
      <c r="L364" s="206">
        <v>0</v>
      </c>
      <c r="M364" s="206">
        <v>0</v>
      </c>
      <c r="N364" s="206">
        <v>0</v>
      </c>
      <c r="O364" s="206">
        <v>0</v>
      </c>
      <c r="P364" s="206">
        <v>0</v>
      </c>
      <c r="Q364" s="206">
        <v>0</v>
      </c>
      <c r="R364" s="206">
        <v>0</v>
      </c>
      <c r="S364" s="206">
        <v>0</v>
      </c>
      <c r="T364" s="206">
        <v>0</v>
      </c>
      <c r="U364" s="206">
        <v>0</v>
      </c>
      <c r="V364" s="206">
        <v>0</v>
      </c>
      <c r="W364" s="206">
        <v>0</v>
      </c>
      <c r="X364" s="206">
        <v>0</v>
      </c>
      <c r="Y364" s="206">
        <v>0</v>
      </c>
      <c r="Z364" s="206">
        <v>0</v>
      </c>
      <c r="AA364" s="206">
        <v>0</v>
      </c>
      <c r="AB364" s="206">
        <v>0</v>
      </c>
      <c r="AC364" s="206">
        <v>0</v>
      </c>
      <c r="AD364" s="206">
        <v>0</v>
      </c>
      <c r="AE364" s="206">
        <v>0</v>
      </c>
      <c r="AF364" s="206">
        <v>0</v>
      </c>
      <c r="AG364" s="206">
        <v>0</v>
      </c>
      <c r="AH364" s="206">
        <v>0</v>
      </c>
      <c r="AI364" s="206">
        <v>0</v>
      </c>
      <c r="AJ364" s="206">
        <v>0</v>
      </c>
      <c r="AK364" s="206">
        <v>0</v>
      </c>
      <c r="AL364" s="206">
        <v>0</v>
      </c>
      <c r="AM364" s="206">
        <v>0</v>
      </c>
      <c r="AN364" s="206">
        <v>0</v>
      </c>
      <c r="AO364" s="206">
        <v>0</v>
      </c>
      <c r="AP364" s="206">
        <v>0</v>
      </c>
      <c r="AQ364" s="206">
        <v>0</v>
      </c>
      <c r="AR364" s="206">
        <v>0</v>
      </c>
      <c r="AS364" s="206">
        <v>0</v>
      </c>
      <c r="AT364" s="206">
        <v>0</v>
      </c>
      <c r="AU364" s="206">
        <v>0</v>
      </c>
      <c r="AV364" s="206">
        <v>0</v>
      </c>
      <c r="AW364" s="206">
        <v>0</v>
      </c>
      <c r="AX364" s="206">
        <v>0</v>
      </c>
      <c r="AY364" s="206">
        <v>0</v>
      </c>
      <c r="AZ364" s="206">
        <v>0</v>
      </c>
      <c r="BA364" s="206">
        <v>0</v>
      </c>
      <c r="BB364" s="206">
        <v>0</v>
      </c>
      <c r="BC364" s="206">
        <v>0</v>
      </c>
      <c r="BD364" s="206">
        <v>0</v>
      </c>
      <c r="BE364" s="206">
        <v>0</v>
      </c>
      <c r="BF364" s="206">
        <v>0</v>
      </c>
      <c r="BG364" s="206">
        <v>0</v>
      </c>
      <c r="BH364" s="206">
        <v>0</v>
      </c>
      <c r="BI364" s="206">
        <v>0</v>
      </c>
      <c r="BJ364" s="206">
        <v>0</v>
      </c>
      <c r="BK364" s="206">
        <v>0</v>
      </c>
      <c r="BL364" s="206">
        <v>0</v>
      </c>
      <c r="BM364" s="206">
        <v>0</v>
      </c>
      <c r="BN364" s="206">
        <v>0</v>
      </c>
      <c r="BO364" s="206">
        <v>0</v>
      </c>
      <c r="BP364" s="206">
        <v>0</v>
      </c>
      <c r="BQ364" s="206">
        <v>0</v>
      </c>
      <c r="BR364" s="206">
        <v>0</v>
      </c>
      <c r="BS364" s="206">
        <v>0</v>
      </c>
      <c r="BT364" s="206">
        <v>0</v>
      </c>
      <c r="BU364" s="206">
        <v>0</v>
      </c>
      <c r="BV364" s="206">
        <v>0</v>
      </c>
      <c r="BW364" s="206">
        <v>0</v>
      </c>
      <c r="BX364" s="206">
        <v>0</v>
      </c>
      <c r="BY364" s="206">
        <v>0</v>
      </c>
      <c r="BZ364" s="206">
        <v>0</v>
      </c>
      <c r="CA364" s="206">
        <v>0</v>
      </c>
      <c r="CB364" s="206">
        <v>0</v>
      </c>
      <c r="CC364" s="206">
        <v>0</v>
      </c>
      <c r="CD364" s="206">
        <v>0</v>
      </c>
      <c r="CE364" s="206">
        <v>0</v>
      </c>
      <c r="CF364" s="206">
        <v>0</v>
      </c>
      <c r="CG364" s="206">
        <v>0</v>
      </c>
      <c r="CH364" s="206">
        <v>0</v>
      </c>
      <c r="CI364" s="206">
        <v>0</v>
      </c>
      <c r="CJ364" s="206">
        <v>0</v>
      </c>
      <c r="CK364" s="206">
        <v>0</v>
      </c>
      <c r="CL364" s="206">
        <v>0</v>
      </c>
      <c r="CM364" s="206">
        <v>0</v>
      </c>
      <c r="CN364" s="206">
        <v>0</v>
      </c>
      <c r="CO364" s="206">
        <v>0</v>
      </c>
      <c r="CP364" s="206">
        <v>0</v>
      </c>
      <c r="CQ364" s="206">
        <v>0</v>
      </c>
      <c r="CR364" s="206">
        <v>0</v>
      </c>
      <c r="CS364" s="206">
        <v>0</v>
      </c>
      <c r="CT364" s="206">
        <v>0</v>
      </c>
      <c r="CU364" s="206">
        <v>0</v>
      </c>
      <c r="CV364" s="206">
        <v>0</v>
      </c>
      <c r="CW364" s="206">
        <v>0</v>
      </c>
      <c r="CX364" s="206">
        <v>0</v>
      </c>
      <c r="CY364" s="206">
        <v>0</v>
      </c>
      <c r="CZ364" s="206">
        <v>0</v>
      </c>
      <c r="DA364" s="206">
        <v>0</v>
      </c>
      <c r="DB364" s="206">
        <v>0</v>
      </c>
      <c r="DC364" s="206">
        <v>0</v>
      </c>
      <c r="DD364" s="206">
        <v>0</v>
      </c>
      <c r="DE364" s="206">
        <v>0</v>
      </c>
      <c r="DF364" s="206">
        <v>0</v>
      </c>
      <c r="DG364" s="206">
        <v>0</v>
      </c>
      <c r="DH364" s="206">
        <v>0</v>
      </c>
      <c r="DI364" s="206">
        <v>0</v>
      </c>
      <c r="DJ364" s="206">
        <v>0</v>
      </c>
      <c r="DK364" s="206">
        <v>0</v>
      </c>
      <c r="DL364" s="207">
        <v>0</v>
      </c>
      <c r="DM364" s="343">
        <f t="shared" si="328"/>
        <v>0</v>
      </c>
      <c r="DN364" s="317">
        <f t="shared" si="329"/>
        <v>0</v>
      </c>
      <c r="DO364" s="317"/>
      <c r="DP364" s="317"/>
      <c r="DQ364" s="208"/>
      <c r="DR364" s="209"/>
      <c r="DS364" s="209"/>
      <c r="DT364" s="289" t="s">
        <v>365</v>
      </c>
      <c r="DU364" s="206">
        <f t="shared" si="318"/>
        <v>0</v>
      </c>
      <c r="DV364" s="206">
        <f t="shared" si="319"/>
        <v>0</v>
      </c>
      <c r="DW364" s="206">
        <f t="shared" si="320"/>
        <v>0</v>
      </c>
      <c r="DX364" s="206">
        <f t="shared" si="321"/>
        <v>0</v>
      </c>
      <c r="DY364" s="206">
        <f t="shared" si="322"/>
        <v>0</v>
      </c>
      <c r="DZ364" s="206">
        <f t="shared" si="323"/>
        <v>0</v>
      </c>
      <c r="EA364" s="206">
        <f t="shared" si="324"/>
        <v>0</v>
      </c>
      <c r="EB364" s="206">
        <f t="shared" si="325"/>
        <v>0</v>
      </c>
      <c r="EC364" s="206">
        <f t="shared" si="326"/>
        <v>0</v>
      </c>
      <c r="ED364" s="207">
        <f t="shared" si="316"/>
        <v>0</v>
      </c>
      <c r="EE364" s="303">
        <f t="shared" si="327"/>
        <v>0</v>
      </c>
      <c r="EF364" s="317"/>
      <c r="EG364" s="314"/>
    </row>
    <row r="365" spans="1:137" s="126" customFormat="1" ht="15" hidden="1" customHeight="1" outlineLevel="1" x14ac:dyDescent="0.35">
      <c r="A365" s="37" t="s">
        <v>357</v>
      </c>
      <c r="B365" s="37">
        <v>9</v>
      </c>
      <c r="C365" s="38">
        <v>9.4</v>
      </c>
      <c r="D365" s="39"/>
      <c r="E365" s="208"/>
      <c r="F365" s="209" t="s">
        <v>398</v>
      </c>
      <c r="G365" s="209"/>
      <c r="H365" s="267"/>
      <c r="I365" s="278">
        <v>0</v>
      </c>
      <c r="J365" s="268">
        <v>0</v>
      </c>
      <c r="K365" s="268">
        <v>0</v>
      </c>
      <c r="L365" s="206">
        <v>-550.44732569999996</v>
      </c>
      <c r="M365" s="206">
        <v>-114.77109059999999</v>
      </c>
      <c r="N365" s="206">
        <v>-38.780526450000004</v>
      </c>
      <c r="O365" s="206">
        <v>-614.40362355000002</v>
      </c>
      <c r="P365" s="206">
        <v>0</v>
      </c>
      <c r="Q365" s="206">
        <v>0</v>
      </c>
      <c r="R365" s="206">
        <v>0</v>
      </c>
      <c r="S365" s="206">
        <v>-1025.9213788</v>
      </c>
      <c r="T365" s="206">
        <v>-49.411285100000001</v>
      </c>
      <c r="U365" s="206">
        <v>0</v>
      </c>
      <c r="V365" s="206">
        <v>-1626.1427778000002</v>
      </c>
      <c r="W365" s="206">
        <v>0</v>
      </c>
      <c r="X365" s="206">
        <v>0</v>
      </c>
      <c r="Y365" s="206">
        <v>-138.70240079999999</v>
      </c>
      <c r="Z365" s="206">
        <v>-148.07707794999999</v>
      </c>
      <c r="AA365" s="206">
        <v>0</v>
      </c>
      <c r="AB365" s="206">
        <v>0</v>
      </c>
      <c r="AC365" s="206">
        <v>-3208.8315407499999</v>
      </c>
      <c r="AD365" s="206">
        <v>0</v>
      </c>
      <c r="AE365" s="206">
        <v>0</v>
      </c>
      <c r="AF365" s="206">
        <v>0</v>
      </c>
      <c r="AG365" s="206">
        <v>-1026.1258253000001</v>
      </c>
      <c r="AH365" s="206">
        <v>-65.416796550000001</v>
      </c>
      <c r="AI365" s="206">
        <v>-1171.4890776499999</v>
      </c>
      <c r="AJ365" s="206">
        <v>-1924.9454097</v>
      </c>
      <c r="AK365" s="206">
        <v>0</v>
      </c>
      <c r="AL365" s="206">
        <v>0</v>
      </c>
      <c r="AM365" s="206">
        <v>-798.99784199999999</v>
      </c>
      <c r="AN365" s="206">
        <v>-13.870373349999999</v>
      </c>
      <c r="AO365" s="206">
        <v>-139.25616000000002</v>
      </c>
      <c r="AP365" s="206">
        <v>0</v>
      </c>
      <c r="AQ365" s="206">
        <v>0</v>
      </c>
      <c r="AR365" s="206">
        <v>0</v>
      </c>
      <c r="AS365" s="206">
        <v>0</v>
      </c>
      <c r="AT365" s="206">
        <v>-996.74110719999999</v>
      </c>
      <c r="AU365" s="206">
        <v>-131.92229785000001</v>
      </c>
      <c r="AV365" s="206">
        <v>-118.62467875</v>
      </c>
      <c r="AW365" s="206">
        <v>0</v>
      </c>
      <c r="AX365" s="206">
        <v>-1746.9542134000001</v>
      </c>
      <c r="AY365" s="206">
        <v>0</v>
      </c>
      <c r="AZ365" s="206">
        <v>0</v>
      </c>
      <c r="BA365" s="206">
        <v>-189.85788640000001</v>
      </c>
      <c r="BB365" s="206">
        <v>-3560.64176335</v>
      </c>
      <c r="BC365" s="206">
        <v>-1202.4951973</v>
      </c>
      <c r="BD365" s="206">
        <v>-336.61032879999999</v>
      </c>
      <c r="BE365" s="206">
        <v>-257.87842119999999</v>
      </c>
      <c r="BF365" s="206">
        <v>0</v>
      </c>
      <c r="BG365" s="206">
        <v>0</v>
      </c>
      <c r="BH365" s="206">
        <v>-176.51382225</v>
      </c>
      <c r="BI365" s="206">
        <v>-156.23701735</v>
      </c>
      <c r="BJ365" s="206">
        <v>-121.30266595000001</v>
      </c>
      <c r="BK365" s="206">
        <v>-155.27099455000001</v>
      </c>
      <c r="BL365" s="206">
        <v>-741.29200040000001</v>
      </c>
      <c r="BM365" s="206">
        <v>0</v>
      </c>
      <c r="BN365" s="206">
        <v>0</v>
      </c>
      <c r="BO365" s="206">
        <v>-913.69765944999995</v>
      </c>
      <c r="BP365" s="206">
        <v>0</v>
      </c>
      <c r="BQ365" s="206">
        <v>-206.80868065000001</v>
      </c>
      <c r="BR365" s="206">
        <v>-171.62112250000001</v>
      </c>
      <c r="BS365" s="206">
        <v>-7.5528724499999997</v>
      </c>
      <c r="BT365" s="206">
        <v>0</v>
      </c>
      <c r="BU365" s="206">
        <v>0</v>
      </c>
      <c r="BV365" s="206">
        <v>0</v>
      </c>
      <c r="BW365" s="206">
        <v>0</v>
      </c>
      <c r="BX365" s="206">
        <v>-1260.57327285</v>
      </c>
      <c r="BY365" s="206">
        <v>0</v>
      </c>
      <c r="BZ365" s="206">
        <v>-3.7052479561300999</v>
      </c>
      <c r="CA365" s="206">
        <v>0</v>
      </c>
      <c r="CB365" s="206">
        <v>0</v>
      </c>
      <c r="CC365" s="206">
        <v>0</v>
      </c>
      <c r="CD365" s="206">
        <v>-10018.463134199999</v>
      </c>
      <c r="CE365" s="206">
        <v>0</v>
      </c>
      <c r="CF365" s="206">
        <v>-1590.5554873000001</v>
      </c>
      <c r="CG365" s="206">
        <v>-1169.1289666499999</v>
      </c>
      <c r="CH365" s="206">
        <v>0</v>
      </c>
      <c r="CI365" s="206">
        <v>0</v>
      </c>
      <c r="CJ365" s="206">
        <v>0</v>
      </c>
      <c r="CK365" s="206">
        <v>-1228.7652368500001</v>
      </c>
      <c r="CL365" s="206">
        <v>-3565.5670409499999</v>
      </c>
      <c r="CM365" s="206">
        <v>-1521.2623888999999</v>
      </c>
      <c r="CN365" s="206">
        <v>-1616.3044665499999</v>
      </c>
      <c r="CO365" s="206">
        <v>0</v>
      </c>
      <c r="CP365" s="206">
        <v>0</v>
      </c>
      <c r="CQ365" s="206">
        <v>-560.67224469999996</v>
      </c>
      <c r="CR365" s="206">
        <v>0</v>
      </c>
      <c r="CS365" s="206">
        <v>-1447.7660338999999</v>
      </c>
      <c r="CT365" s="206">
        <v>-248.71384760000001</v>
      </c>
      <c r="CU365" s="206">
        <v>-4.2760541999999999</v>
      </c>
      <c r="CV365" s="206">
        <v>0</v>
      </c>
      <c r="CW365" s="206">
        <v>-9675.6398853499995</v>
      </c>
      <c r="CX365" s="206">
        <v>-9573.8869140000006</v>
      </c>
      <c r="CY365" s="206">
        <v>-16177.39019065</v>
      </c>
      <c r="CZ365" s="206">
        <v>-15769.521759450001</v>
      </c>
      <c r="DA365" s="206">
        <v>-9155.7179371000002</v>
      </c>
      <c r="DB365" s="206">
        <v>-17757.795474800001</v>
      </c>
      <c r="DC365" s="206">
        <v>-19205.706519750001</v>
      </c>
      <c r="DD365" s="206">
        <v>-12594.0878039</v>
      </c>
      <c r="DE365" s="206">
        <v>-12232.248595450001</v>
      </c>
      <c r="DF365" s="206">
        <v>-100066.14983874999</v>
      </c>
      <c r="DG365" s="206">
        <v>-55107.738379399998</v>
      </c>
      <c r="DH365" s="206">
        <v>-10799.3818758</v>
      </c>
      <c r="DI365" s="206">
        <v>-5759.5750552500003</v>
      </c>
      <c r="DJ365" s="206">
        <v>-182.65651025</v>
      </c>
      <c r="DK365" s="206">
        <v>0</v>
      </c>
      <c r="DL365" s="207">
        <v>-342140.86340435612</v>
      </c>
      <c r="DM365" s="343">
        <f t="shared" si="328"/>
        <v>-11703.466136699999</v>
      </c>
      <c r="DN365" s="317">
        <f t="shared" si="329"/>
        <v>-1318.4025663</v>
      </c>
      <c r="DO365" s="317"/>
      <c r="DP365" s="317"/>
      <c r="DQ365" s="208"/>
      <c r="DR365" s="209" t="s">
        <v>398</v>
      </c>
      <c r="DS365" s="209"/>
      <c r="DT365" s="267"/>
      <c r="DU365" s="206">
        <f t="shared" si="318"/>
        <v>0</v>
      </c>
      <c r="DV365" s="206">
        <f t="shared" si="319"/>
        <v>-1.3184025663000001</v>
      </c>
      <c r="DW365" s="206">
        <f t="shared" si="320"/>
        <v>-10.3850635704</v>
      </c>
      <c r="DX365" s="206">
        <f t="shared" si="321"/>
        <v>-36.375624473556137</v>
      </c>
      <c r="DY365" s="206">
        <f t="shared" si="322"/>
        <v>-35.4311930442</v>
      </c>
      <c r="DZ365" s="206">
        <f t="shared" si="323"/>
        <v>-86.715078090449992</v>
      </c>
      <c r="EA365" s="206">
        <f t="shared" si="324"/>
        <v>-155.17388821814998</v>
      </c>
      <c r="EB365" s="206">
        <f t="shared" si="325"/>
        <v>-16.558956931050002</v>
      </c>
      <c r="EC365" s="206">
        <f t="shared" si="326"/>
        <v>-0.18265651024999999</v>
      </c>
      <c r="ED365" s="207">
        <f t="shared" si="316"/>
        <v>-342.14086340435614</v>
      </c>
      <c r="EE365" s="303">
        <f t="shared" si="327"/>
        <v>0</v>
      </c>
      <c r="EF365" s="317"/>
      <c r="EG365" s="314"/>
    </row>
    <row r="366" spans="1:137" s="126" customFormat="1" ht="15.75" hidden="1" customHeight="1" outlineLevel="1" thickBot="1" x14ac:dyDescent="0.4">
      <c r="A366" s="37" t="s">
        <v>357</v>
      </c>
      <c r="B366" s="37">
        <v>9</v>
      </c>
      <c r="C366" s="38">
        <v>9.5</v>
      </c>
      <c r="D366" s="39"/>
      <c r="E366" s="208"/>
      <c r="F366" s="209" t="s">
        <v>399</v>
      </c>
      <c r="G366" s="209"/>
      <c r="H366" s="267"/>
      <c r="I366" s="278">
        <v>0</v>
      </c>
      <c r="J366" s="268">
        <v>0</v>
      </c>
      <c r="K366" s="268">
        <v>0</v>
      </c>
      <c r="L366" s="206">
        <v>-5121.3402999999998</v>
      </c>
      <c r="M366" s="206">
        <v>-2197.7379099999998</v>
      </c>
      <c r="N366" s="206">
        <v>0</v>
      </c>
      <c r="O366" s="206">
        <v>0</v>
      </c>
      <c r="P366" s="206">
        <v>0</v>
      </c>
      <c r="Q366" s="206">
        <v>0</v>
      </c>
      <c r="R366" s="206">
        <v>0</v>
      </c>
      <c r="S366" s="206">
        <v>-0.87388888888888905</v>
      </c>
      <c r="T366" s="206">
        <v>0</v>
      </c>
      <c r="U366" s="206">
        <v>-0.208883333333333</v>
      </c>
      <c r="V366" s="206">
        <v>0</v>
      </c>
      <c r="W366" s="206">
        <v>0</v>
      </c>
      <c r="X366" s="206">
        <v>0</v>
      </c>
      <c r="Y366" s="206">
        <v>0</v>
      </c>
      <c r="Z366" s="206">
        <v>0</v>
      </c>
      <c r="AA366" s="206">
        <v>-0.256888888888889</v>
      </c>
      <c r="AB366" s="206">
        <v>0</v>
      </c>
      <c r="AC366" s="206">
        <v>-2.5736111111111099E-3</v>
      </c>
      <c r="AD366" s="206">
        <v>0</v>
      </c>
      <c r="AE366" s="206">
        <v>0</v>
      </c>
      <c r="AF366" s="206">
        <v>-7.9377777777777797E-2</v>
      </c>
      <c r="AG366" s="206">
        <v>0</v>
      </c>
      <c r="AH366" s="206">
        <v>0</v>
      </c>
      <c r="AI366" s="206">
        <v>0</v>
      </c>
      <c r="AJ366" s="206">
        <v>0</v>
      </c>
      <c r="AK366" s="206">
        <v>0</v>
      </c>
      <c r="AL366" s="206">
        <v>0</v>
      </c>
      <c r="AM366" s="206">
        <v>-1.0576944444444401</v>
      </c>
      <c r="AN366" s="206">
        <v>0</v>
      </c>
      <c r="AO366" s="206">
        <v>0</v>
      </c>
      <c r="AP366" s="206">
        <v>0</v>
      </c>
      <c r="AQ366" s="206">
        <v>0</v>
      </c>
      <c r="AR366" s="206">
        <v>0</v>
      </c>
      <c r="AS366" s="206">
        <v>0</v>
      </c>
      <c r="AT366" s="206">
        <v>0</v>
      </c>
      <c r="AU366" s="206">
        <v>0</v>
      </c>
      <c r="AV366" s="206">
        <v>0</v>
      </c>
      <c r="AW366" s="206">
        <v>0</v>
      </c>
      <c r="AX366" s="206">
        <v>0</v>
      </c>
      <c r="AY366" s="206">
        <v>0</v>
      </c>
      <c r="AZ366" s="206">
        <v>0</v>
      </c>
      <c r="BA366" s="206">
        <v>0</v>
      </c>
      <c r="BB366" s="206">
        <v>-10.8218361111111</v>
      </c>
      <c r="BC366" s="206">
        <v>0</v>
      </c>
      <c r="BD366" s="206">
        <v>0</v>
      </c>
      <c r="BE366" s="206">
        <v>0</v>
      </c>
      <c r="BF366" s="206">
        <v>0</v>
      </c>
      <c r="BG366" s="206">
        <v>0</v>
      </c>
      <c r="BH366" s="206">
        <v>0</v>
      </c>
      <c r="BI366" s="206">
        <v>0</v>
      </c>
      <c r="BJ366" s="206">
        <v>0</v>
      </c>
      <c r="BK366" s="206">
        <v>-0.62489583333333298</v>
      </c>
      <c r="BL366" s="206">
        <v>0</v>
      </c>
      <c r="BM366" s="206">
        <v>0</v>
      </c>
      <c r="BN366" s="206">
        <v>0</v>
      </c>
      <c r="BO366" s="206">
        <v>0</v>
      </c>
      <c r="BP366" s="206">
        <v>0</v>
      </c>
      <c r="BQ366" s="206">
        <v>-1.2654000000000001</v>
      </c>
      <c r="BR366" s="206">
        <v>0</v>
      </c>
      <c r="BS366" s="206">
        <v>0</v>
      </c>
      <c r="BT366" s="206">
        <v>0</v>
      </c>
      <c r="BU366" s="206">
        <v>0</v>
      </c>
      <c r="BV366" s="206">
        <v>0</v>
      </c>
      <c r="BW366" s="206">
        <v>0</v>
      </c>
      <c r="BX366" s="206">
        <v>0</v>
      </c>
      <c r="BY366" s="206">
        <v>0</v>
      </c>
      <c r="BZ366" s="206">
        <v>0</v>
      </c>
      <c r="CA366" s="206">
        <v>0</v>
      </c>
      <c r="CB366" s="206">
        <v>0</v>
      </c>
      <c r="CC366" s="206">
        <v>0</v>
      </c>
      <c r="CD366" s="206">
        <v>0</v>
      </c>
      <c r="CE366" s="206">
        <v>-1.7239861111111101</v>
      </c>
      <c r="CF366" s="206">
        <v>0</v>
      </c>
      <c r="CG366" s="206">
        <v>0</v>
      </c>
      <c r="CH366" s="206">
        <v>0</v>
      </c>
      <c r="CI366" s="206">
        <v>0</v>
      </c>
      <c r="CJ366" s="206">
        <v>0</v>
      </c>
      <c r="CK366" s="206">
        <v>0</v>
      </c>
      <c r="CL366" s="206">
        <v>0</v>
      </c>
      <c r="CM366" s="206">
        <v>0</v>
      </c>
      <c r="CN366" s="206">
        <v>0</v>
      </c>
      <c r="CO366" s="206">
        <v>0</v>
      </c>
      <c r="CP366" s="206">
        <v>0</v>
      </c>
      <c r="CQ366" s="206">
        <v>0</v>
      </c>
      <c r="CR366" s="206">
        <v>0</v>
      </c>
      <c r="CS366" s="206">
        <v>0</v>
      </c>
      <c r="CT366" s="206">
        <v>0</v>
      </c>
      <c r="CU366" s="206">
        <v>0</v>
      </c>
      <c r="CV366" s="206">
        <v>0</v>
      </c>
      <c r="CW366" s="206">
        <v>-3.5704444444444401</v>
      </c>
      <c r="CX366" s="206">
        <v>-142.2499</v>
      </c>
      <c r="CY366" s="206">
        <v>-6.6249500000000001</v>
      </c>
      <c r="CZ366" s="206">
        <v>-38.387749999999997</v>
      </c>
      <c r="DA366" s="206">
        <v>-53.235750000000003</v>
      </c>
      <c r="DB366" s="206">
        <v>-193.48875000000001</v>
      </c>
      <c r="DC366" s="206">
        <v>-5.5</v>
      </c>
      <c r="DD366" s="206">
        <v>-197.07737499999999</v>
      </c>
      <c r="DE366" s="206">
        <v>-7.5419999999999998</v>
      </c>
      <c r="DF366" s="206">
        <v>-3140.0194861111108</v>
      </c>
      <c r="DG366" s="206">
        <v>-489.88324999999998</v>
      </c>
      <c r="DH366" s="206">
        <v>-970.81852777777794</v>
      </c>
      <c r="DI366" s="206">
        <v>-1487.1657500000001</v>
      </c>
      <c r="DJ366" s="206">
        <v>-17077.42190833333</v>
      </c>
      <c r="DK366" s="206">
        <v>0</v>
      </c>
      <c r="DL366" s="207">
        <v>-31148.979476666667</v>
      </c>
      <c r="DM366" s="343">
        <f t="shared" si="328"/>
        <v>-7320.4998225000008</v>
      </c>
      <c r="DN366" s="317">
        <f t="shared" si="329"/>
        <v>-7319.0782099999997</v>
      </c>
      <c r="DO366" s="317"/>
      <c r="DP366" s="317" t="s">
        <v>446</v>
      </c>
      <c r="DQ366" s="208"/>
      <c r="DR366" s="209" t="s">
        <v>399</v>
      </c>
      <c r="DS366" s="209"/>
      <c r="DT366" s="267"/>
      <c r="DU366" s="206">
        <f t="shared" si="318"/>
        <v>0</v>
      </c>
      <c r="DV366" s="206">
        <f t="shared" si="319"/>
        <v>-7.3190782099999998</v>
      </c>
      <c r="DW366" s="206">
        <f t="shared" si="320"/>
        <v>-1.4216125E-3</v>
      </c>
      <c r="DX366" s="206">
        <f t="shared" si="321"/>
        <v>-1.5493812499999983E-2</v>
      </c>
      <c r="DY366" s="206">
        <f t="shared" si="322"/>
        <v>-0.15244529444444443</v>
      </c>
      <c r="DZ366" s="206">
        <f t="shared" si="323"/>
        <v>-0.49523162499999995</v>
      </c>
      <c r="EA366" s="206">
        <f t="shared" si="324"/>
        <v>-3.6299027361111107</v>
      </c>
      <c r="EB366" s="206">
        <f t="shared" si="325"/>
        <v>-2.4579842777777783</v>
      </c>
      <c r="EC366" s="206">
        <f t="shared" si="326"/>
        <v>-17.077421908333331</v>
      </c>
      <c r="ED366" s="207">
        <f t="shared" si="316"/>
        <v>-31.148979476666664</v>
      </c>
      <c r="EE366" s="303">
        <f t="shared" si="327"/>
        <v>0</v>
      </c>
      <c r="EF366" s="317"/>
      <c r="EG366" s="314"/>
    </row>
    <row r="367" spans="1:137" s="126" customFormat="1" ht="15.5" collapsed="1" x14ac:dyDescent="0.35">
      <c r="A367" s="37"/>
      <c r="B367" s="37"/>
      <c r="C367" s="38"/>
      <c r="D367" s="39"/>
      <c r="E367" s="233" t="s">
        <v>400</v>
      </c>
      <c r="F367" s="234"/>
      <c r="G367" s="234"/>
      <c r="H367" s="235"/>
      <c r="I367" s="245">
        <v>-9453.6078455319912</v>
      </c>
      <c r="J367" s="245">
        <v>-7530.6406855320811</v>
      </c>
      <c r="K367" s="245">
        <v>-15535.895129100674</v>
      </c>
      <c r="L367" s="245">
        <v>-146019.94242735041</v>
      </c>
      <c r="M367" s="245">
        <v>-15098.984238651588</v>
      </c>
      <c r="N367" s="245">
        <v>-36148.028948180763</v>
      </c>
      <c r="O367" s="245">
        <v>-66023.394034371158</v>
      </c>
      <c r="P367" s="245">
        <v>-7528.9308355319899</v>
      </c>
      <c r="Q367" s="245">
        <v>-7548.2065555320496</v>
      </c>
      <c r="R367" s="245">
        <v>-100775.62062621425</v>
      </c>
      <c r="S367" s="245">
        <v>-22302.368294894397</v>
      </c>
      <c r="T367" s="245">
        <v>-14915.952047414046</v>
      </c>
      <c r="U367" s="245">
        <v>-35033.270188633593</v>
      </c>
      <c r="V367" s="245">
        <v>-24283.022873365386</v>
      </c>
      <c r="W367" s="245">
        <v>-7815.5706173900999</v>
      </c>
      <c r="X367" s="245">
        <v>-8758.0852051522215</v>
      </c>
      <c r="Y367" s="245">
        <v>-18862.599314925268</v>
      </c>
      <c r="Z367" s="245">
        <v>-29025.824678260116</v>
      </c>
      <c r="AA367" s="245">
        <v>-15609.477880471311</v>
      </c>
      <c r="AB367" s="245">
        <v>-29808.441549056828</v>
      </c>
      <c r="AC367" s="245">
        <v>-33140.509640189397</v>
      </c>
      <c r="AD367" s="245">
        <v>-7978.3314734331861</v>
      </c>
      <c r="AE367" s="245">
        <v>-10112.830835532026</v>
      </c>
      <c r="AF367" s="245">
        <v>-45463.282284594578</v>
      </c>
      <c r="AG367" s="245">
        <v>-23938.795611418256</v>
      </c>
      <c r="AH367" s="245">
        <v>-19875.803343615018</v>
      </c>
      <c r="AI367" s="245">
        <v>-39715.252932195901</v>
      </c>
      <c r="AJ367" s="245">
        <v>-58322.640910683454</v>
      </c>
      <c r="AK367" s="245">
        <v>-8073.9230350190028</v>
      </c>
      <c r="AL367" s="245">
        <v>-8494.180835531919</v>
      </c>
      <c r="AM367" s="245">
        <v>-39990.661361648192</v>
      </c>
      <c r="AN367" s="245">
        <v>-7936.0311333500003</v>
      </c>
      <c r="AO367" s="245">
        <v>-6530.8389354410201</v>
      </c>
      <c r="AP367" s="245">
        <v>-16913.615920720873</v>
      </c>
      <c r="AQ367" s="245">
        <v>-8406.5203017440508</v>
      </c>
      <c r="AR367" s="245">
        <v>-153.34789000005057</v>
      </c>
      <c r="AS367" s="245">
        <v>-104.59116</v>
      </c>
      <c r="AT367" s="245">
        <v>-35047.845498351999</v>
      </c>
      <c r="AU367" s="245">
        <v>-7838.6494000019211</v>
      </c>
      <c r="AV367" s="245">
        <v>-19137.697504960997</v>
      </c>
      <c r="AW367" s="245">
        <v>-7657.3765078181614</v>
      </c>
      <c r="AX367" s="245">
        <v>-9531.2668167640477</v>
      </c>
      <c r="AY367" s="245">
        <v>0</v>
      </c>
      <c r="AZ367" s="245">
        <v>0</v>
      </c>
      <c r="BA367" s="245">
        <v>-4991.8671639532204</v>
      </c>
      <c r="BB367" s="245">
        <v>-17745.408489805315</v>
      </c>
      <c r="BC367" s="245">
        <v>-7313.842586297149</v>
      </c>
      <c r="BD367" s="245">
        <v>-8875.9006370875013</v>
      </c>
      <c r="BE367" s="245">
        <v>-6845.8018479244984</v>
      </c>
      <c r="BF367" s="245">
        <v>-3.6746699999995061</v>
      </c>
      <c r="BG367" s="245">
        <v>-2481.8807700000002</v>
      </c>
      <c r="BH367" s="245">
        <v>-6323.7532259858108</v>
      </c>
      <c r="BI367" s="245">
        <v>-10611.017315457004</v>
      </c>
      <c r="BJ367" s="245">
        <v>-5607.8267654615984</v>
      </c>
      <c r="BK367" s="245">
        <v>-4012.8437980451231</v>
      </c>
      <c r="BL367" s="245">
        <v>-4081.0029030066717</v>
      </c>
      <c r="BM367" s="245">
        <v>0</v>
      </c>
      <c r="BN367" s="245">
        <v>0</v>
      </c>
      <c r="BO367" s="245">
        <v>-10301.00785333459</v>
      </c>
      <c r="BP367" s="245">
        <v>-6389.8112279493098</v>
      </c>
      <c r="BQ367" s="245">
        <v>-9831.8931104022886</v>
      </c>
      <c r="BR367" s="245">
        <v>-10800.928142500001</v>
      </c>
      <c r="BS367" s="245">
        <v>-7237.799682450026</v>
      </c>
      <c r="BT367" s="245">
        <v>0</v>
      </c>
      <c r="BU367" s="245">
        <v>-428.23</v>
      </c>
      <c r="BV367" s="245">
        <v>-13333.517861000599</v>
      </c>
      <c r="BW367" s="245">
        <v>-7671.9859393009683</v>
      </c>
      <c r="BX367" s="245">
        <v>-3709.2682689213889</v>
      </c>
      <c r="BY367" s="245">
        <v>-4230.3151854098569</v>
      </c>
      <c r="BZ367" s="245">
        <v>-14793.768152761084</v>
      </c>
      <c r="CA367" s="245">
        <v>-1.6043696037892299E-12</v>
      </c>
      <c r="CB367" s="245">
        <v>-147.03884390980801</v>
      </c>
      <c r="CC367" s="245">
        <v>-4241.234652186924</v>
      </c>
      <c r="CD367" s="245">
        <v>-20550.860285260802</v>
      </c>
      <c r="CE367" s="245">
        <v>-841.28504729373606</v>
      </c>
      <c r="CF367" s="245">
        <v>-5243.8018510673846</v>
      </c>
      <c r="CG367" s="245">
        <v>-5961.670381848201</v>
      </c>
      <c r="CH367" s="245">
        <v>1.01692350270948E-10</v>
      </c>
      <c r="CI367" s="245">
        <v>-97.13</v>
      </c>
      <c r="CJ367" s="245">
        <v>-16617.791430707504</v>
      </c>
      <c r="CK367" s="245">
        <v>-3694.3691130182942</v>
      </c>
      <c r="CL367" s="245">
        <v>-5936.5370209499997</v>
      </c>
      <c r="CM367" s="245">
        <v>-13754.799911350092</v>
      </c>
      <c r="CN367" s="245">
        <v>-13052.371642832199</v>
      </c>
      <c r="CO367" s="245">
        <v>0</v>
      </c>
      <c r="CP367" s="245">
        <v>0</v>
      </c>
      <c r="CQ367" s="245">
        <v>-5267.9146136027421</v>
      </c>
      <c r="CR367" s="245">
        <v>-44349.311569999998</v>
      </c>
      <c r="CS367" s="245">
        <v>-18722.1986339</v>
      </c>
      <c r="CT367" s="245">
        <v>-3549.7586606527993</v>
      </c>
      <c r="CU367" s="245">
        <v>-26907.484334639001</v>
      </c>
      <c r="CV367" s="245">
        <v>-4100.7055889125904</v>
      </c>
      <c r="CW367" s="245">
        <v>-95036.546175600466</v>
      </c>
      <c r="CX367" s="245">
        <v>-35719.872016629583</v>
      </c>
      <c r="CY367" s="245">
        <v>-79221.000567094947</v>
      </c>
      <c r="CZ367" s="245">
        <v>-18263.065766320469</v>
      </c>
      <c r="DA367" s="245">
        <v>-30383.241686342117</v>
      </c>
      <c r="DB367" s="245">
        <v>-20492.574673717925</v>
      </c>
      <c r="DC367" s="245">
        <v>-21965.360881579094</v>
      </c>
      <c r="DD367" s="245">
        <v>-30657.351127921531</v>
      </c>
      <c r="DE367" s="245">
        <v>-74044.451834190826</v>
      </c>
      <c r="DF367" s="245">
        <v>-174945.41591872359</v>
      </c>
      <c r="DG367" s="245">
        <v>-75734.289139399771</v>
      </c>
      <c r="DH367" s="245">
        <v>-11770.20040357771</v>
      </c>
      <c r="DI367" s="245">
        <v>-394483.93263929</v>
      </c>
      <c r="DJ367" s="245">
        <v>-1016062.0610035303</v>
      </c>
      <c r="DK367" s="245">
        <v>0</v>
      </c>
      <c r="DL367" s="246">
        <v>-3471880.8303216775</v>
      </c>
      <c r="DM367" s="343">
        <f t="shared" si="328"/>
        <v>-873193.41487777268</v>
      </c>
      <c r="DN367" s="317">
        <f t="shared" si="329"/>
        <v>-295810.49330871867</v>
      </c>
      <c r="DO367" s="317"/>
      <c r="DP367" s="317"/>
      <c r="DQ367" s="233" t="s">
        <v>400</v>
      </c>
      <c r="DR367" s="234"/>
      <c r="DS367" s="234"/>
      <c r="DT367" s="235"/>
      <c r="DU367" s="245">
        <f>SUM(DU303:DU366)</f>
        <v>-9.453607845531991</v>
      </c>
      <c r="DV367" s="245">
        <f t="shared" ref="DV367:EC367" si="330">SUM(DV303:DV366)</f>
        <v>-286.35688546318664</v>
      </c>
      <c r="DW367" s="245">
        <f t="shared" si="330"/>
        <v>-577.38292156905436</v>
      </c>
      <c r="DX367" s="245">
        <f t="shared" si="330"/>
        <v>-488.89986168643566</v>
      </c>
      <c r="DY367" s="245">
        <f t="shared" si="330"/>
        <v>-240.9856086828766</v>
      </c>
      <c r="DZ367" s="245">
        <f t="shared" si="330"/>
        <v>-195.80604597007195</v>
      </c>
      <c r="EA367" s="245">
        <f t="shared" si="330"/>
        <v>-250.67970505812335</v>
      </c>
      <c r="EB367" s="245">
        <f t="shared" si="330"/>
        <v>-406.25413304286769</v>
      </c>
      <c r="EC367" s="245">
        <f t="shared" si="330"/>
        <v>-1016.0620610035304</v>
      </c>
      <c r="ED367" s="246">
        <f>SUM(DU367:EC367)</f>
        <v>-3471.8808303216783</v>
      </c>
      <c r="EE367" s="303">
        <f>ED367-(DL367/$DQ$4)</f>
        <v>0</v>
      </c>
      <c r="EF367" s="317"/>
      <c r="EG367" s="314"/>
    </row>
    <row r="368" spans="1:137" s="126" customFormat="1" ht="16" thickBot="1" x14ac:dyDescent="0.4">
      <c r="A368" s="37"/>
      <c r="B368" s="37"/>
      <c r="C368" s="38"/>
      <c r="D368" s="39"/>
      <c r="E368" s="259" t="s">
        <v>401</v>
      </c>
      <c r="F368" s="260"/>
      <c r="G368" s="260"/>
      <c r="H368" s="261"/>
      <c r="I368" s="262">
        <v>-9453.6078455319912</v>
      </c>
      <c r="J368" s="262">
        <v>-7530.6406855320811</v>
      </c>
      <c r="K368" s="262">
        <v>-5754.6731963713846</v>
      </c>
      <c r="L368" s="262">
        <v>44908.873413629568</v>
      </c>
      <c r="M368" s="262">
        <v>901.67930457717193</v>
      </c>
      <c r="N368" s="262">
        <v>14784.029105001631</v>
      </c>
      <c r="O368" s="262">
        <v>-15986.524624837453</v>
      </c>
      <c r="P368" s="262">
        <v>-7528.9308355319899</v>
      </c>
      <c r="Q368" s="262">
        <v>-7548.2065555320496</v>
      </c>
      <c r="R368" s="262">
        <v>-43225.453848966048</v>
      </c>
      <c r="S368" s="262">
        <v>-14179.326638842997</v>
      </c>
      <c r="T368" s="262">
        <v>-4664.7982896055455</v>
      </c>
      <c r="U368" s="262">
        <v>14809.856588493094</v>
      </c>
      <c r="V368" s="262">
        <v>11001.234079691312</v>
      </c>
      <c r="W368" s="262">
        <v>-7815.5706173900999</v>
      </c>
      <c r="X368" s="262">
        <v>-8758.0852051522215</v>
      </c>
      <c r="Y368" s="262">
        <v>-7785.1310867534685</v>
      </c>
      <c r="Z368" s="262">
        <v>10917.832271167765</v>
      </c>
      <c r="AA368" s="262">
        <v>-12452.782439864881</v>
      </c>
      <c r="AB368" s="262">
        <v>22368.624199679471</v>
      </c>
      <c r="AC368" s="262">
        <v>-11865.299488625264</v>
      </c>
      <c r="AD368" s="262">
        <v>-7978.3314734331861</v>
      </c>
      <c r="AE368" s="262">
        <v>-10112.830835532026</v>
      </c>
      <c r="AF368" s="262">
        <v>-8719.0707871311752</v>
      </c>
      <c r="AG368" s="262">
        <v>-9384.1524594949569</v>
      </c>
      <c r="AH368" s="262">
        <v>-8085.1444181131174</v>
      </c>
      <c r="AI368" s="262">
        <v>-18758.410346140012</v>
      </c>
      <c r="AJ368" s="262">
        <v>-32880.718262731854</v>
      </c>
      <c r="AK368" s="262">
        <v>-8073.9230350190028</v>
      </c>
      <c r="AL368" s="262">
        <v>-8494.180835531919</v>
      </c>
      <c r="AM368" s="262">
        <v>17568.089359134698</v>
      </c>
      <c r="AN368" s="262">
        <v>5455.3767001541992</v>
      </c>
      <c r="AO368" s="262">
        <v>2896.5170808234607</v>
      </c>
      <c r="AP368" s="262">
        <v>5784.7867816289145</v>
      </c>
      <c r="AQ368" s="262">
        <v>-793.05423574660017</v>
      </c>
      <c r="AR368" s="262">
        <v>-153.34789000005057</v>
      </c>
      <c r="AS368" s="262">
        <v>-104.59116</v>
      </c>
      <c r="AT368" s="262">
        <v>-23057.928253414098</v>
      </c>
      <c r="AU368" s="262">
        <v>3986.0770153837784</v>
      </c>
      <c r="AV368" s="262">
        <v>6454.9619490913028</v>
      </c>
      <c r="AW368" s="262">
        <v>-3303.5037096668912</v>
      </c>
      <c r="AX368" s="262">
        <v>-48.986927782058046</v>
      </c>
      <c r="AY368" s="262">
        <v>0</v>
      </c>
      <c r="AZ368" s="262">
        <v>0</v>
      </c>
      <c r="BA368" s="262">
        <v>1606.8110692144892</v>
      </c>
      <c r="BB368" s="262">
        <v>-4497.0422243890589</v>
      </c>
      <c r="BC368" s="262">
        <v>10952.00992664455</v>
      </c>
      <c r="BD368" s="262">
        <v>-3872.0659394725872</v>
      </c>
      <c r="BE368" s="262">
        <v>-4302.1315119061483</v>
      </c>
      <c r="BF368" s="262">
        <v>-3.6746699999995061</v>
      </c>
      <c r="BG368" s="262">
        <v>-2481.8807700000002</v>
      </c>
      <c r="BH368" s="262">
        <v>9164.4376854045895</v>
      </c>
      <c r="BI368" s="262">
        <v>11412.420925688995</v>
      </c>
      <c r="BJ368" s="262">
        <v>2750.1139074423618</v>
      </c>
      <c r="BK368" s="262">
        <v>11145.82289271939</v>
      </c>
      <c r="BL368" s="262">
        <v>198.7628244358184</v>
      </c>
      <c r="BM368" s="262">
        <v>0</v>
      </c>
      <c r="BN368" s="262">
        <v>0</v>
      </c>
      <c r="BO368" s="262">
        <v>-1853.0966686627999</v>
      </c>
      <c r="BP368" s="262">
        <v>3395.0914486307911</v>
      </c>
      <c r="BQ368" s="262">
        <v>1537.3676800954217</v>
      </c>
      <c r="BR368" s="262">
        <v>2471.8555024185989</v>
      </c>
      <c r="BS368" s="262">
        <v>-4845.5213137363162</v>
      </c>
      <c r="BT368" s="262">
        <v>0</v>
      </c>
      <c r="BU368" s="262">
        <v>-428.23</v>
      </c>
      <c r="BV368" s="262">
        <v>-522.81474671361502</v>
      </c>
      <c r="BW368" s="262">
        <v>-3667.8160338845082</v>
      </c>
      <c r="BX368" s="262">
        <v>3425.8812296404112</v>
      </c>
      <c r="BY368" s="262">
        <v>-287.52019088269662</v>
      </c>
      <c r="BZ368" s="262">
        <v>-2732.838030418885</v>
      </c>
      <c r="CA368" s="262">
        <v>-1.6043696037892299E-12</v>
      </c>
      <c r="CB368" s="262">
        <v>-147.03884390980801</v>
      </c>
      <c r="CC368" s="262">
        <v>414.29849172312606</v>
      </c>
      <c r="CD368" s="262">
        <v>-13878.279651055851</v>
      </c>
      <c r="CE368" s="262">
        <v>5308.3146758322373</v>
      </c>
      <c r="CF368" s="262">
        <v>2682.6059749690348</v>
      </c>
      <c r="CG368" s="262">
        <v>-3045.1709293587128</v>
      </c>
      <c r="CH368" s="262">
        <v>1.01692350270948E-10</v>
      </c>
      <c r="CI368" s="262">
        <v>-97.13</v>
      </c>
      <c r="CJ368" s="262">
        <v>-7077.5364409505837</v>
      </c>
      <c r="CK368" s="262">
        <v>376.7082270280398</v>
      </c>
      <c r="CL368" s="262">
        <v>-2262.8166902233497</v>
      </c>
      <c r="CM368" s="262">
        <v>-5041.7096293430877</v>
      </c>
      <c r="CN368" s="262">
        <v>15696.377863895201</v>
      </c>
      <c r="CO368" s="262">
        <v>0</v>
      </c>
      <c r="CP368" s="262">
        <v>0</v>
      </c>
      <c r="CQ368" s="262">
        <v>7442.9375906982577</v>
      </c>
      <c r="CR368" s="262">
        <v>-28168.1973193128</v>
      </c>
      <c r="CS368" s="262">
        <v>-13818.213156204569</v>
      </c>
      <c r="CT368" s="262">
        <v>3366.2948571360503</v>
      </c>
      <c r="CU368" s="262">
        <v>15465.929898067505</v>
      </c>
      <c r="CV368" s="262">
        <v>-4100.7055889125904</v>
      </c>
      <c r="CW368" s="262">
        <v>44011.537489296199</v>
      </c>
      <c r="CX368" s="262">
        <v>13110.27573684157</v>
      </c>
      <c r="CY368" s="262">
        <v>12777.5933383136</v>
      </c>
      <c r="CZ368" s="262">
        <v>-7609.1014297763686</v>
      </c>
      <c r="DA368" s="262">
        <v>-25749.231185535147</v>
      </c>
      <c r="DB368" s="262">
        <v>-16746.802178408674</v>
      </c>
      <c r="DC368" s="262">
        <v>-11008.898791245112</v>
      </c>
      <c r="DD368" s="262">
        <v>-3176.7556362977411</v>
      </c>
      <c r="DE368" s="262">
        <v>-73086.947763971009</v>
      </c>
      <c r="DF368" s="262">
        <v>-119631.73181877358</v>
      </c>
      <c r="DG368" s="262">
        <v>32855.202673300242</v>
      </c>
      <c r="DH368" s="262">
        <v>26060.460395527847</v>
      </c>
      <c r="DI368" s="262">
        <v>-337325.38158023998</v>
      </c>
      <c r="DJ368" s="262">
        <v>-994664.22946513584</v>
      </c>
      <c r="DK368" s="262">
        <v>0</v>
      </c>
      <c r="DL368" s="263">
        <v>-1601160.6660335741</v>
      </c>
      <c r="DM368" s="343">
        <f t="shared" si="328"/>
        <v>-157343.66484942471</v>
      </c>
      <c r="DN368" s="317">
        <f t="shared" si="329"/>
        <v>21869.135470935456</v>
      </c>
      <c r="DO368" s="317"/>
      <c r="DP368" s="317"/>
      <c r="DQ368" s="259" t="s">
        <v>401</v>
      </c>
      <c r="DR368" s="260"/>
      <c r="DS368" s="260"/>
      <c r="DT368" s="261"/>
      <c r="DU368" s="262">
        <f>+DU300+DU367</f>
        <v>-9.453607845531991</v>
      </c>
      <c r="DV368" s="262">
        <f t="shared" ref="DV368:EC368" si="331">+DV300+DV367</f>
        <v>31.322743316467552</v>
      </c>
      <c r="DW368" s="262">
        <f t="shared" si="331"/>
        <v>-179.2128003203602</v>
      </c>
      <c r="DX368" s="262">
        <f t="shared" si="331"/>
        <v>5.0017847227985612</v>
      </c>
      <c r="DY368" s="262">
        <f t="shared" si="331"/>
        <v>81.264630873606279</v>
      </c>
      <c r="DZ368" s="262">
        <f t="shared" si="331"/>
        <v>-137.37773698523404</v>
      </c>
      <c r="EA368" s="262">
        <f t="shared" si="331"/>
        <v>-86.776529145473347</v>
      </c>
      <c r="EB368" s="262">
        <f t="shared" si="331"/>
        <v>-311.26492118471214</v>
      </c>
      <c r="EC368" s="262">
        <f t="shared" si="331"/>
        <v>-994.66422946513592</v>
      </c>
      <c r="ED368" s="263">
        <f>SUM(DU368:EC368)</f>
        <v>-1601.1606660335751</v>
      </c>
      <c r="EE368" s="303">
        <f>ED368-(DL368/$DQ$4)</f>
        <v>0</v>
      </c>
      <c r="EF368" s="317"/>
      <c r="EG368" s="314"/>
    </row>
    <row r="369" spans="1:138" s="126" customFormat="1" ht="16" thickBot="1" x14ac:dyDescent="0.4">
      <c r="A369" s="37"/>
      <c r="B369" s="37"/>
      <c r="C369" s="38"/>
      <c r="D369" s="39"/>
      <c r="E369" s="103"/>
      <c r="F369" s="103"/>
      <c r="G369" s="103"/>
      <c r="H369" s="106"/>
      <c r="I369" s="137">
        <v>0</v>
      </c>
      <c r="J369" s="137">
        <v>0</v>
      </c>
      <c r="K369" s="102">
        <v>0</v>
      </c>
      <c r="L369" s="102">
        <v>0</v>
      </c>
      <c r="M369" s="102">
        <v>0</v>
      </c>
      <c r="N369" s="102">
        <v>0</v>
      </c>
      <c r="O369" s="102">
        <v>0</v>
      </c>
      <c r="P369" s="102">
        <v>0</v>
      </c>
      <c r="Q369" s="102">
        <v>0</v>
      </c>
      <c r="R369" s="102">
        <v>0</v>
      </c>
      <c r="S369" s="102">
        <v>0</v>
      </c>
      <c r="T369" s="102">
        <v>0</v>
      </c>
      <c r="U369" s="102">
        <v>0</v>
      </c>
      <c r="V369" s="102">
        <v>0</v>
      </c>
      <c r="W369" s="102">
        <v>0</v>
      </c>
      <c r="X369" s="102">
        <v>0</v>
      </c>
      <c r="Y369" s="102">
        <v>0</v>
      </c>
      <c r="Z369" s="102">
        <v>0</v>
      </c>
      <c r="AA369" s="102">
        <v>0</v>
      </c>
      <c r="AB369" s="102">
        <v>0</v>
      </c>
      <c r="AC369" s="102">
        <v>0</v>
      </c>
      <c r="AD369" s="102">
        <v>0</v>
      </c>
      <c r="AE369" s="102">
        <v>0</v>
      </c>
      <c r="AF369" s="102">
        <v>0</v>
      </c>
      <c r="AG369" s="102">
        <v>0</v>
      </c>
      <c r="AH369" s="102">
        <v>0</v>
      </c>
      <c r="AI369" s="102">
        <v>0</v>
      </c>
      <c r="AJ369" s="102">
        <v>0</v>
      </c>
      <c r="AK369" s="102">
        <v>0</v>
      </c>
      <c r="AL369" s="102">
        <v>0</v>
      </c>
      <c r="AM369" s="102">
        <v>0</v>
      </c>
      <c r="AN369" s="102">
        <v>0</v>
      </c>
      <c r="AO369" s="102">
        <v>0</v>
      </c>
      <c r="AP369" s="102">
        <v>0</v>
      </c>
      <c r="AQ369" s="102">
        <v>0</v>
      </c>
      <c r="AR369" s="102">
        <v>0</v>
      </c>
      <c r="AS369" s="102">
        <v>0</v>
      </c>
      <c r="AT369" s="102">
        <v>0</v>
      </c>
      <c r="AU369" s="102">
        <v>0</v>
      </c>
      <c r="AV369" s="102">
        <v>0</v>
      </c>
      <c r="AW369" s="102">
        <v>0</v>
      </c>
      <c r="AX369" s="102">
        <v>0</v>
      </c>
      <c r="AY369" s="102">
        <v>0</v>
      </c>
      <c r="AZ369" s="102">
        <v>0</v>
      </c>
      <c r="BA369" s="102">
        <v>0</v>
      </c>
      <c r="BB369" s="102">
        <v>0</v>
      </c>
      <c r="BC369" s="102">
        <v>0</v>
      </c>
      <c r="BD369" s="102">
        <v>0</v>
      </c>
      <c r="BE369" s="102">
        <v>0</v>
      </c>
      <c r="BF369" s="102">
        <v>0</v>
      </c>
      <c r="BG369" s="102">
        <v>0</v>
      </c>
      <c r="BH369" s="102">
        <v>0</v>
      </c>
      <c r="BI369" s="102">
        <v>0</v>
      </c>
      <c r="BJ369" s="102">
        <v>0</v>
      </c>
      <c r="BK369" s="102">
        <v>0</v>
      </c>
      <c r="BL369" s="102">
        <v>0</v>
      </c>
      <c r="BM369" s="102">
        <v>0</v>
      </c>
      <c r="BN369" s="102">
        <v>0</v>
      </c>
      <c r="BO369" s="102">
        <v>0</v>
      </c>
      <c r="BP369" s="102">
        <v>0</v>
      </c>
      <c r="BQ369" s="102">
        <v>0</v>
      </c>
      <c r="BR369" s="102">
        <v>0</v>
      </c>
      <c r="BS369" s="102">
        <v>0</v>
      </c>
      <c r="BT369" s="102">
        <v>0</v>
      </c>
      <c r="BU369" s="102">
        <v>0</v>
      </c>
      <c r="BV369" s="102">
        <v>0</v>
      </c>
      <c r="BW369" s="102">
        <v>0</v>
      </c>
      <c r="BX369" s="102">
        <v>0</v>
      </c>
      <c r="BY369" s="102">
        <v>0</v>
      </c>
      <c r="BZ369" s="102">
        <v>0</v>
      </c>
      <c r="CA369" s="102">
        <v>0</v>
      </c>
      <c r="CB369" s="102">
        <v>0</v>
      </c>
      <c r="CC369" s="102">
        <v>0</v>
      </c>
      <c r="CD369" s="102">
        <v>0</v>
      </c>
      <c r="CE369" s="102">
        <v>0</v>
      </c>
      <c r="CF369" s="102">
        <v>0</v>
      </c>
      <c r="CG369" s="102">
        <v>0</v>
      </c>
      <c r="CH369" s="102">
        <v>0</v>
      </c>
      <c r="CI369" s="102">
        <v>0</v>
      </c>
      <c r="CJ369" s="102">
        <v>0</v>
      </c>
      <c r="CK369" s="102">
        <v>0</v>
      </c>
      <c r="CL369" s="102">
        <v>0</v>
      </c>
      <c r="CM369" s="102">
        <v>0</v>
      </c>
      <c r="CN369" s="102">
        <v>0</v>
      </c>
      <c r="CO369" s="102">
        <v>0</v>
      </c>
      <c r="CP369" s="102">
        <v>0</v>
      </c>
      <c r="CQ369" s="102">
        <v>0</v>
      </c>
      <c r="CR369" s="102">
        <v>0</v>
      </c>
      <c r="CS369" s="102">
        <v>0</v>
      </c>
      <c r="CT369" s="102">
        <v>0</v>
      </c>
      <c r="CU369" s="102">
        <v>0</v>
      </c>
      <c r="CV369" s="102">
        <v>0</v>
      </c>
      <c r="CW369" s="102">
        <v>0</v>
      </c>
      <c r="CX369" s="102">
        <v>0</v>
      </c>
      <c r="CY369" s="102">
        <v>0</v>
      </c>
      <c r="CZ369" s="102">
        <v>0</v>
      </c>
      <c r="DA369" s="102">
        <v>0</v>
      </c>
      <c r="DB369" s="102">
        <v>0</v>
      </c>
      <c r="DC369" s="102">
        <v>0</v>
      </c>
      <c r="DD369" s="102">
        <v>0</v>
      </c>
      <c r="DE369" s="102">
        <v>0</v>
      </c>
      <c r="DF369" s="102">
        <v>0</v>
      </c>
      <c r="DG369" s="102">
        <v>0</v>
      </c>
      <c r="DH369" s="102">
        <v>0</v>
      </c>
      <c r="DI369" s="102">
        <v>0</v>
      </c>
      <c r="DJ369" s="102">
        <v>0</v>
      </c>
      <c r="DK369" s="102">
        <v>0</v>
      </c>
      <c r="DL369" s="138">
        <v>0</v>
      </c>
      <c r="DM369" s="343">
        <f t="shared" si="328"/>
        <v>0</v>
      </c>
      <c r="DN369" s="317">
        <f t="shared" si="329"/>
        <v>0</v>
      </c>
      <c r="DO369" s="317"/>
      <c r="DP369" s="317"/>
      <c r="DQ369" s="103"/>
      <c r="DR369" s="103"/>
      <c r="DS369" s="103"/>
      <c r="DT369" s="106"/>
      <c r="DU369" s="102"/>
      <c r="DV369" s="102"/>
      <c r="DW369" s="102"/>
      <c r="DX369" s="102"/>
      <c r="DY369" s="102"/>
      <c r="DZ369" s="102"/>
      <c r="EA369" s="102"/>
      <c r="EB369" s="102"/>
      <c r="EC369" s="102"/>
      <c r="ED369" s="102"/>
      <c r="EE369" s="303">
        <f>ED369-(DL369/$DQ$4)</f>
        <v>0</v>
      </c>
      <c r="EF369" s="317"/>
      <c r="EG369" s="314"/>
      <c r="EH369" s="101"/>
    </row>
    <row r="370" spans="1:138" s="126" customFormat="1" ht="32.25" hidden="1" customHeight="1" outlineLevel="1" thickBot="1" x14ac:dyDescent="0.4">
      <c r="A370" s="37"/>
      <c r="B370" s="37"/>
      <c r="C370" s="38"/>
      <c r="D370" s="39"/>
      <c r="E370" s="97" t="s">
        <v>402</v>
      </c>
      <c r="F370" s="98"/>
      <c r="G370" s="98"/>
      <c r="H370" s="99"/>
      <c r="I370" s="124" t="s">
        <v>40</v>
      </c>
      <c r="J370" s="125" t="s">
        <v>41</v>
      </c>
      <c r="K370" s="100" t="s">
        <v>42</v>
      </c>
      <c r="L370" s="100" t="s">
        <v>43</v>
      </c>
      <c r="M370" s="100" t="s">
        <v>44</v>
      </c>
      <c r="N370" s="100" t="s">
        <v>45</v>
      </c>
      <c r="O370" s="100" t="s">
        <v>46</v>
      </c>
      <c r="P370" s="100" t="s">
        <v>47</v>
      </c>
      <c r="Q370" s="100" t="s">
        <v>48</v>
      </c>
      <c r="R370" s="100" t="s">
        <v>49</v>
      </c>
      <c r="S370" s="100" t="s">
        <v>50</v>
      </c>
      <c r="T370" s="100" t="s">
        <v>51</v>
      </c>
      <c r="U370" s="100" t="s">
        <v>52</v>
      </c>
      <c r="V370" s="100" t="s">
        <v>53</v>
      </c>
      <c r="W370" s="100" t="s">
        <v>54</v>
      </c>
      <c r="X370" s="100" t="s">
        <v>55</v>
      </c>
      <c r="Y370" s="100" t="s">
        <v>56</v>
      </c>
      <c r="Z370" s="100" t="s">
        <v>57</v>
      </c>
      <c r="AA370" s="100" t="s">
        <v>58</v>
      </c>
      <c r="AB370" s="100" t="s">
        <v>59</v>
      </c>
      <c r="AC370" s="100" t="s">
        <v>60</v>
      </c>
      <c r="AD370" s="100" t="s">
        <v>61</v>
      </c>
      <c r="AE370" s="100" t="s">
        <v>62</v>
      </c>
      <c r="AF370" s="100" t="s">
        <v>63</v>
      </c>
      <c r="AG370" s="100" t="s">
        <v>64</v>
      </c>
      <c r="AH370" s="100" t="s">
        <v>65</v>
      </c>
      <c r="AI370" s="100" t="s">
        <v>66</v>
      </c>
      <c r="AJ370" s="100" t="s">
        <v>67</v>
      </c>
      <c r="AK370" s="100" t="s">
        <v>68</v>
      </c>
      <c r="AL370" s="100" t="s">
        <v>69</v>
      </c>
      <c r="AM370" s="100" t="s">
        <v>70</v>
      </c>
      <c r="AN370" s="100" t="s">
        <v>71</v>
      </c>
      <c r="AO370" s="100" t="s">
        <v>72</v>
      </c>
      <c r="AP370" s="100" t="s">
        <v>73</v>
      </c>
      <c r="AQ370" s="100" t="s">
        <v>74</v>
      </c>
      <c r="AR370" s="100" t="s">
        <v>75</v>
      </c>
      <c r="AS370" s="100" t="s">
        <v>76</v>
      </c>
      <c r="AT370" s="100" t="s">
        <v>77</v>
      </c>
      <c r="AU370" s="100" t="s">
        <v>78</v>
      </c>
      <c r="AV370" s="100" t="s">
        <v>79</v>
      </c>
      <c r="AW370" s="100" t="s">
        <v>80</v>
      </c>
      <c r="AX370" s="100" t="s">
        <v>81</v>
      </c>
      <c r="AY370" s="100" t="s">
        <v>82</v>
      </c>
      <c r="AZ370" s="100" t="s">
        <v>83</v>
      </c>
      <c r="BA370" s="100" t="s">
        <v>84</v>
      </c>
      <c r="BB370" s="100" t="s">
        <v>85</v>
      </c>
      <c r="BC370" s="100" t="s">
        <v>86</v>
      </c>
      <c r="BD370" s="100" t="s">
        <v>87</v>
      </c>
      <c r="BE370" s="100" t="s">
        <v>88</v>
      </c>
      <c r="BF370" s="100" t="s">
        <v>89</v>
      </c>
      <c r="BG370" s="100" t="s">
        <v>90</v>
      </c>
      <c r="BH370" s="100" t="s">
        <v>91</v>
      </c>
      <c r="BI370" s="100" t="s">
        <v>92</v>
      </c>
      <c r="BJ370" s="100" t="s">
        <v>93</v>
      </c>
      <c r="BK370" s="100" t="s">
        <v>94</v>
      </c>
      <c r="BL370" s="100" t="s">
        <v>95</v>
      </c>
      <c r="BM370" s="100" t="s">
        <v>96</v>
      </c>
      <c r="BN370" s="100" t="s">
        <v>97</v>
      </c>
      <c r="BO370" s="100" t="s">
        <v>98</v>
      </c>
      <c r="BP370" s="100" t="s">
        <v>99</v>
      </c>
      <c r="BQ370" s="100" t="s">
        <v>100</v>
      </c>
      <c r="BR370" s="100" t="s">
        <v>101</v>
      </c>
      <c r="BS370" s="100" t="s">
        <v>102</v>
      </c>
      <c r="BT370" s="100" t="s">
        <v>103</v>
      </c>
      <c r="BU370" s="100" t="s">
        <v>104</v>
      </c>
      <c r="BV370" s="100" t="s">
        <v>105</v>
      </c>
      <c r="BW370" s="100" t="s">
        <v>106</v>
      </c>
      <c r="BX370" s="100" t="s">
        <v>107</v>
      </c>
      <c r="BY370" s="100" t="s">
        <v>108</v>
      </c>
      <c r="BZ370" s="100" t="s">
        <v>109</v>
      </c>
      <c r="CA370" s="100" t="s">
        <v>110</v>
      </c>
      <c r="CB370" s="100" t="s">
        <v>111</v>
      </c>
      <c r="CC370" s="100" t="s">
        <v>112</v>
      </c>
      <c r="CD370" s="100" t="s">
        <v>113</v>
      </c>
      <c r="CE370" s="100" t="s">
        <v>114</v>
      </c>
      <c r="CF370" s="100" t="s">
        <v>115</v>
      </c>
      <c r="CG370" s="100" t="s">
        <v>116</v>
      </c>
      <c r="CH370" s="100" t="s">
        <v>117</v>
      </c>
      <c r="CI370" s="100" t="s">
        <v>118</v>
      </c>
      <c r="CJ370" s="100" t="s">
        <v>119</v>
      </c>
      <c r="CK370" s="100" t="s">
        <v>120</v>
      </c>
      <c r="CL370" s="100" t="s">
        <v>121</v>
      </c>
      <c r="CM370" s="100" t="s">
        <v>122</v>
      </c>
      <c r="CN370" s="100" t="s">
        <v>123</v>
      </c>
      <c r="CO370" s="100" t="s">
        <v>124</v>
      </c>
      <c r="CP370" s="100" t="s">
        <v>125</v>
      </c>
      <c r="CQ370" s="100" t="s">
        <v>126</v>
      </c>
      <c r="CR370" s="100" t="s">
        <v>127</v>
      </c>
      <c r="CS370" s="100" t="s">
        <v>128</v>
      </c>
      <c r="CT370" s="100" t="s">
        <v>129</v>
      </c>
      <c r="CU370" s="100" t="s">
        <v>129</v>
      </c>
      <c r="CV370" s="100" t="s">
        <v>129</v>
      </c>
      <c r="CW370" s="100" t="s">
        <v>132</v>
      </c>
      <c r="CX370" s="100" t="s">
        <v>133</v>
      </c>
      <c r="CY370" s="100" t="s">
        <v>134</v>
      </c>
      <c r="CZ370" s="100" t="s">
        <v>135</v>
      </c>
      <c r="DA370" s="100" t="s">
        <v>136</v>
      </c>
      <c r="DB370" s="100" t="s">
        <v>137</v>
      </c>
      <c r="DC370" s="100" t="s">
        <v>138</v>
      </c>
      <c r="DD370" s="100" t="s">
        <v>139</v>
      </c>
      <c r="DE370" s="100" t="s">
        <v>140</v>
      </c>
      <c r="DF370" s="100" t="s">
        <v>141</v>
      </c>
      <c r="DG370" s="100" t="s">
        <v>142</v>
      </c>
      <c r="DH370" s="100" t="s">
        <v>143</v>
      </c>
      <c r="DI370" s="100" t="s">
        <v>144</v>
      </c>
      <c r="DJ370" s="100" t="s">
        <v>145</v>
      </c>
      <c r="DK370" s="100" t="s">
        <v>146</v>
      </c>
      <c r="DL370" s="136" t="s">
        <v>22</v>
      </c>
      <c r="DM370" s="343">
        <f t="shared" si="328"/>
        <v>0</v>
      </c>
      <c r="DN370" s="317">
        <f t="shared" si="329"/>
        <v>0</v>
      </c>
      <c r="DO370" s="317"/>
      <c r="DP370" s="317"/>
      <c r="DQ370" s="97" t="s">
        <v>402</v>
      </c>
      <c r="DR370" s="98"/>
      <c r="DS370" s="98"/>
      <c r="DT370" s="99"/>
      <c r="DU370" s="100" t="str">
        <f t="shared" ref="DU370:ED370" si="332">+DU$13</f>
        <v>ON</v>
      </c>
      <c r="DV370" s="100" t="str">
        <f t="shared" si="332"/>
        <v>≤7D</v>
      </c>
      <c r="DW370" s="100" t="str">
        <f t="shared" si="332"/>
        <v>&gt;7D - 30D</v>
      </c>
      <c r="DX370" s="100" t="str">
        <f t="shared" si="332"/>
        <v>&gt;1 - 3M</v>
      </c>
      <c r="DY370" s="100" t="str">
        <f t="shared" si="332"/>
        <v>&gt;3 - 6M</v>
      </c>
      <c r="DZ370" s="100" t="str">
        <f t="shared" si="332"/>
        <v>&gt;6 - 12M</v>
      </c>
      <c r="EA370" s="100" t="str">
        <f t="shared" si="332"/>
        <v>&gt;1 - 3Y</v>
      </c>
      <c r="EB370" s="100" t="str">
        <f t="shared" si="332"/>
        <v>&gt;3 - 5Y</v>
      </c>
      <c r="EC370" s="100" t="str">
        <f t="shared" si="332"/>
        <v>&gt;5Y</v>
      </c>
      <c r="ED370" s="100" t="str">
        <f t="shared" si="332"/>
        <v>Total</v>
      </c>
      <c r="EE370" s="303"/>
      <c r="EF370" s="317"/>
      <c r="EG370" s="314"/>
      <c r="EH370" s="101"/>
    </row>
    <row r="371" spans="1:138" s="126" customFormat="1" ht="15.5" collapsed="1" x14ac:dyDescent="0.35">
      <c r="A371" s="37"/>
      <c r="B371" s="37"/>
      <c r="C371" s="38"/>
      <c r="D371" s="39"/>
      <c r="E371" s="309" t="s">
        <v>403</v>
      </c>
      <c r="F371" s="310"/>
      <c r="G371" s="310"/>
      <c r="H371" s="311"/>
      <c r="I371" s="312">
        <v>596375.99221386178</v>
      </c>
      <c r="J371" s="312">
        <v>-26288.711336938031</v>
      </c>
      <c r="K371" s="312">
        <v>411950.97408922424</v>
      </c>
      <c r="L371" s="312">
        <v>-56298.180088205801</v>
      </c>
      <c r="M371" s="312">
        <v>-18467.261106928345</v>
      </c>
      <c r="N371" s="312">
        <v>30511.660581307118</v>
      </c>
      <c r="O371" s="312">
        <v>18824.326447175954</v>
      </c>
      <c r="P371" s="312">
        <v>-20793.25870267181</v>
      </c>
      <c r="Q371" s="312">
        <v>-28975.416738053224</v>
      </c>
      <c r="R371" s="312">
        <v>-19611.755501406904</v>
      </c>
      <c r="S371" s="312">
        <v>-131802.37140221149</v>
      </c>
      <c r="T371" s="312">
        <v>-9874.7695200321559</v>
      </c>
      <c r="U371" s="312">
        <v>-3883.2643272371788</v>
      </c>
      <c r="V371" s="312">
        <v>21703.940720169925</v>
      </c>
      <c r="W371" s="312">
        <v>-28046.308396366658</v>
      </c>
      <c r="X371" s="312">
        <v>-27404.955935641439</v>
      </c>
      <c r="Y371" s="312">
        <v>-24806.571112178819</v>
      </c>
      <c r="Z371" s="312">
        <v>1785.2752212696014</v>
      </c>
      <c r="AA371" s="312">
        <v>-33785.019822556278</v>
      </c>
      <c r="AB371" s="312">
        <v>6284.1747276346796</v>
      </c>
      <c r="AC371" s="312">
        <v>-6433.6332175829593</v>
      </c>
      <c r="AD371" s="312">
        <v>-27336.461061472011</v>
      </c>
      <c r="AE371" s="312">
        <v>-31049.76120197005</v>
      </c>
      <c r="AF371" s="312">
        <v>-5916.1615129517013</v>
      </c>
      <c r="AG371" s="312">
        <v>-28754.844336959424</v>
      </c>
      <c r="AH371" s="312">
        <v>-9656.7489600015597</v>
      </c>
      <c r="AI371" s="312">
        <v>-29070.85646866406</v>
      </c>
      <c r="AJ371" s="312">
        <v>-26112.720947539678</v>
      </c>
      <c r="AK371" s="312">
        <v>-21446.620960158598</v>
      </c>
      <c r="AL371" s="312">
        <v>-10799.457665841619</v>
      </c>
      <c r="AM371" s="312">
        <v>54461.550239530341</v>
      </c>
      <c r="AN371" s="312">
        <v>9549.0805365190172</v>
      </c>
      <c r="AO371" s="312">
        <v>11798.947518371675</v>
      </c>
      <c r="AP371" s="312">
        <v>20228.372121331282</v>
      </c>
      <c r="AQ371" s="312">
        <v>10317.54281365237</v>
      </c>
      <c r="AR371" s="312">
        <v>14055.506502986947</v>
      </c>
      <c r="AS371" s="312">
        <v>1440.7198691280259</v>
      </c>
      <c r="AT371" s="312">
        <v>-21896.976748384172</v>
      </c>
      <c r="AU371" s="312">
        <v>9037.2026300287944</v>
      </c>
      <c r="AV371" s="312">
        <v>10258.741039986635</v>
      </c>
      <c r="AW371" s="312">
        <v>-695.41418508770766</v>
      </c>
      <c r="AX371" s="312">
        <v>3361.3992962171778</v>
      </c>
      <c r="AY371" s="312">
        <v>958.38182966194427</v>
      </c>
      <c r="AZ371" s="312">
        <v>700.98363354472758</v>
      </c>
      <c r="BA371" s="312">
        <v>5714.7971737783564</v>
      </c>
      <c r="BB371" s="312">
        <v>36347.78974926276</v>
      </c>
      <c r="BC371" s="312">
        <v>44840.429331352876</v>
      </c>
      <c r="BD371" s="312">
        <v>-2833.3897547469278</v>
      </c>
      <c r="BE371" s="312">
        <v>-752.93400932345776</v>
      </c>
      <c r="BF371" s="312">
        <v>24889.623367304357</v>
      </c>
      <c r="BG371" s="312">
        <v>-2022.6787175320924</v>
      </c>
      <c r="BH371" s="312">
        <v>21044.484495284101</v>
      </c>
      <c r="BI371" s="312">
        <v>34431.6715225441</v>
      </c>
      <c r="BJ371" s="312">
        <v>18173.976192929589</v>
      </c>
      <c r="BK371" s="312">
        <v>22660.407667512198</v>
      </c>
      <c r="BL371" s="312">
        <v>15825.878838823346</v>
      </c>
      <c r="BM371" s="312">
        <v>3266.5925535892939</v>
      </c>
      <c r="BN371" s="312">
        <v>1857.3706133850376</v>
      </c>
      <c r="BO371" s="312">
        <v>47.238825356514553</v>
      </c>
      <c r="BP371" s="312">
        <v>4918.4379093890911</v>
      </c>
      <c r="BQ371" s="312">
        <v>4513.9778818377545</v>
      </c>
      <c r="BR371" s="312">
        <v>3761.219970838908</v>
      </c>
      <c r="BS371" s="312">
        <v>-1273.5456125878541</v>
      </c>
      <c r="BT371" s="312">
        <v>530.68762659771335</v>
      </c>
      <c r="BU371" s="312">
        <v>18086.161605717258</v>
      </c>
      <c r="BV371" s="312">
        <v>591.46726159965056</v>
      </c>
      <c r="BW371" s="312">
        <v>10162.396922691332</v>
      </c>
      <c r="BX371" s="312">
        <v>5842.3376169186213</v>
      </c>
      <c r="BY371" s="312">
        <v>3306.1376734053601</v>
      </c>
      <c r="BZ371" s="312">
        <v>21037.898371031282</v>
      </c>
      <c r="CA371" s="312">
        <v>1656.2532262962918</v>
      </c>
      <c r="CB371" s="312">
        <v>1818.7685142504708</v>
      </c>
      <c r="CC371" s="312">
        <v>2017.6838847223037</v>
      </c>
      <c r="CD371" s="312">
        <v>-10592.694466145324</v>
      </c>
      <c r="CE371" s="312">
        <v>11245.588945705389</v>
      </c>
      <c r="CF371" s="312">
        <v>4389.2968627658647</v>
      </c>
      <c r="CG371" s="312">
        <v>17033.858844746002</v>
      </c>
      <c r="CH371" s="312">
        <v>1916.7205723388347</v>
      </c>
      <c r="CI371" s="312">
        <v>863.57220677910141</v>
      </c>
      <c r="CJ371" s="312">
        <v>-3410.0652795829246</v>
      </c>
      <c r="CK371" s="312">
        <v>760.55940480676497</v>
      </c>
      <c r="CL371" s="312">
        <v>-1358.7768840212891</v>
      </c>
      <c r="CM371" s="312">
        <v>-338.46896987022774</v>
      </c>
      <c r="CN371" s="312">
        <v>16342.425946268086</v>
      </c>
      <c r="CO371" s="312">
        <v>2032.9949877095655</v>
      </c>
      <c r="CP371" s="312">
        <v>788.09446533009134</v>
      </c>
      <c r="CQ371" s="312">
        <v>12961.524662048476</v>
      </c>
      <c r="CR371" s="312">
        <v>-25359.600631532219</v>
      </c>
      <c r="CS371" s="312">
        <v>32035.192320810762</v>
      </c>
      <c r="CT371" s="312">
        <v>4665.5886278703993</v>
      </c>
      <c r="CU371" s="312">
        <v>16995.947909006994</v>
      </c>
      <c r="CV371" s="312">
        <v>15512.502862358357</v>
      </c>
      <c r="CW371" s="312">
        <v>171277.53085547639</v>
      </c>
      <c r="CX371" s="312">
        <v>37182.413511455117</v>
      </c>
      <c r="CY371" s="312">
        <v>35157.644931100542</v>
      </c>
      <c r="CZ371" s="312">
        <v>12078.535735660902</v>
      </c>
      <c r="DA371" s="312">
        <v>-14436.22092957182</v>
      </c>
      <c r="DB371" s="312">
        <v>59370.270089562342</v>
      </c>
      <c r="DC371" s="312">
        <v>24146.953577799177</v>
      </c>
      <c r="DD371" s="312">
        <v>9540.0589769310664</v>
      </c>
      <c r="DE371" s="312">
        <v>-64365.938211230867</v>
      </c>
      <c r="DF371" s="312">
        <v>68616.705226808175</v>
      </c>
      <c r="DG371" s="312">
        <v>199202.95476037095</v>
      </c>
      <c r="DH371" s="312">
        <v>187813.61958509724</v>
      </c>
      <c r="DI371" s="312">
        <v>-2509944.5636063451</v>
      </c>
      <c r="DJ371" s="312">
        <v>-578772.70443867741</v>
      </c>
      <c r="DK371" s="312">
        <v>0</v>
      </c>
      <c r="DL371" s="313">
        <v>-1381790.0660713792</v>
      </c>
      <c r="DM371" s="343">
        <f t="shared" si="328"/>
        <v>460821.23367707356</v>
      </c>
      <c r="DN371" s="317">
        <f t="shared" si="329"/>
        <v>956608.80079949682</v>
      </c>
      <c r="DO371" s="317"/>
      <c r="DP371" s="317"/>
      <c r="DQ371" s="309" t="s">
        <v>403</v>
      </c>
      <c r="DR371" s="310"/>
      <c r="DS371" s="310"/>
      <c r="DT371" s="311"/>
      <c r="DU371" s="312">
        <f t="shared" ref="DU371:EC371" si="333">+DU288+DU368</f>
        <v>596.37599221386176</v>
      </c>
      <c r="DV371" s="312">
        <f t="shared" si="333"/>
        <v>360.23280858563538</v>
      </c>
      <c r="DW371" s="312">
        <f t="shared" si="333"/>
        <v>-495.7875671224233</v>
      </c>
      <c r="DX371" s="312">
        <f t="shared" si="333"/>
        <v>488.01298941574254</v>
      </c>
      <c r="DY371" s="312">
        <f t="shared" si="333"/>
        <v>276.12604006939739</v>
      </c>
      <c r="DZ371" s="312">
        <f t="shared" si="333"/>
        <v>26.333659239150819</v>
      </c>
      <c r="EA371" s="312">
        <f t="shared" si="333"/>
        <v>267.81965998717908</v>
      </c>
      <c r="EB371" s="312">
        <f t="shared" si="333"/>
        <v>-2322.1309440212472</v>
      </c>
      <c r="EC371" s="312">
        <f t="shared" si="333"/>
        <v>-578.77270443867747</v>
      </c>
      <c r="ED371" s="313">
        <f>SUM(DU371:EC371)</f>
        <v>-1381.7900660713808</v>
      </c>
      <c r="EE371" s="303">
        <f>ED371-(DL371/$DQ$4)</f>
        <v>0</v>
      </c>
      <c r="EF371" s="317"/>
      <c r="EG371" s="314"/>
      <c r="EH371" s="101"/>
    </row>
    <row r="372" spans="1:138" s="126" customFormat="1" ht="16" thickBot="1" x14ac:dyDescent="0.4">
      <c r="A372" s="37"/>
      <c r="B372" s="37"/>
      <c r="C372" s="38"/>
      <c r="D372" s="39"/>
      <c r="E372" s="259" t="s">
        <v>25</v>
      </c>
      <c r="F372" s="260"/>
      <c r="G372" s="260"/>
      <c r="H372" s="261"/>
      <c r="I372" s="262">
        <v>596375.99221386178</v>
      </c>
      <c r="J372" s="262">
        <v>570087.2808769237</v>
      </c>
      <c r="K372" s="262">
        <v>982038.25496614794</v>
      </c>
      <c r="L372" s="262">
        <v>925740.0748779421</v>
      </c>
      <c r="M372" s="262">
        <v>907272.81377101375</v>
      </c>
      <c r="N372" s="262">
        <v>937784.47435232089</v>
      </c>
      <c r="O372" s="262">
        <v>956608.80079949682</v>
      </c>
      <c r="P372" s="262">
        <v>935815.54209682497</v>
      </c>
      <c r="Q372" s="262">
        <v>906840.12535877177</v>
      </c>
      <c r="R372" s="262">
        <v>887228.36985736492</v>
      </c>
      <c r="S372" s="262">
        <v>755425.99845515343</v>
      </c>
      <c r="T372" s="262">
        <v>745551.22893512133</v>
      </c>
      <c r="U372" s="262">
        <v>741667.96460788418</v>
      </c>
      <c r="V372" s="262">
        <v>763371.9053280541</v>
      </c>
      <c r="W372" s="262">
        <v>735325.59693168744</v>
      </c>
      <c r="X372" s="262">
        <v>707920.64099604602</v>
      </c>
      <c r="Y372" s="262">
        <v>683114.06988386717</v>
      </c>
      <c r="Z372" s="262">
        <v>684899.34510513674</v>
      </c>
      <c r="AA372" s="262">
        <v>651114.32528258045</v>
      </c>
      <c r="AB372" s="262">
        <v>657398.5000102151</v>
      </c>
      <c r="AC372" s="262">
        <v>650964.86679263215</v>
      </c>
      <c r="AD372" s="262">
        <v>623628.40573116019</v>
      </c>
      <c r="AE372" s="262">
        <v>592578.64452919015</v>
      </c>
      <c r="AF372" s="262">
        <v>586662.48301623843</v>
      </c>
      <c r="AG372" s="262">
        <v>557907.63867927901</v>
      </c>
      <c r="AH372" s="262">
        <v>548250.8897192775</v>
      </c>
      <c r="AI372" s="262">
        <v>519180.03325061343</v>
      </c>
      <c r="AJ372" s="262">
        <v>493067.31230307376</v>
      </c>
      <c r="AK372" s="262">
        <v>471620.69134291518</v>
      </c>
      <c r="AL372" s="262">
        <v>460821.23367707356</v>
      </c>
      <c r="AM372" s="262">
        <v>515282.78391660389</v>
      </c>
      <c r="AN372" s="262">
        <v>524831.86445312295</v>
      </c>
      <c r="AO372" s="262">
        <v>536630.81197149458</v>
      </c>
      <c r="AP372" s="262">
        <v>556859.18409282586</v>
      </c>
      <c r="AQ372" s="262">
        <v>567176.72690647817</v>
      </c>
      <c r="AR372" s="262">
        <v>581232.23340946517</v>
      </c>
      <c r="AS372" s="262">
        <v>582672.95327859325</v>
      </c>
      <c r="AT372" s="262">
        <v>560775.97653020907</v>
      </c>
      <c r="AU372" s="262">
        <v>569813.17916023789</v>
      </c>
      <c r="AV372" s="262">
        <v>580071.9202002245</v>
      </c>
      <c r="AW372" s="262">
        <v>579376.50601513684</v>
      </c>
      <c r="AX372" s="262">
        <v>582737.90531135397</v>
      </c>
      <c r="AY372" s="262">
        <v>583696.28714101587</v>
      </c>
      <c r="AZ372" s="262">
        <v>584397.27077456063</v>
      </c>
      <c r="BA372" s="262">
        <v>590112.06794833904</v>
      </c>
      <c r="BB372" s="262">
        <v>626459.85769760178</v>
      </c>
      <c r="BC372" s="262">
        <v>671300.2870289546</v>
      </c>
      <c r="BD372" s="262">
        <v>668466.89727420767</v>
      </c>
      <c r="BE372" s="262">
        <v>667713.96326488419</v>
      </c>
      <c r="BF372" s="262">
        <v>692603.58663218853</v>
      </c>
      <c r="BG372" s="262">
        <v>690580.90791465645</v>
      </c>
      <c r="BH372" s="262">
        <v>711625.3924099406</v>
      </c>
      <c r="BI372" s="262">
        <v>746057.06393248471</v>
      </c>
      <c r="BJ372" s="262">
        <v>764231.04012541426</v>
      </c>
      <c r="BK372" s="262">
        <v>786891.44779292645</v>
      </c>
      <c r="BL372" s="262">
        <v>802717.32663174975</v>
      </c>
      <c r="BM372" s="262">
        <v>805983.91918533901</v>
      </c>
      <c r="BN372" s="262">
        <v>807841.289798724</v>
      </c>
      <c r="BO372" s="262">
        <v>807888.52862408047</v>
      </c>
      <c r="BP372" s="262">
        <v>812806.96653346962</v>
      </c>
      <c r="BQ372" s="262">
        <v>817320.94441530737</v>
      </c>
      <c r="BR372" s="262">
        <v>821082.16438614624</v>
      </c>
      <c r="BS372" s="262">
        <v>819808.61877355841</v>
      </c>
      <c r="BT372" s="262">
        <v>820339.30640015611</v>
      </c>
      <c r="BU372" s="262">
        <v>838425.46800587338</v>
      </c>
      <c r="BV372" s="262">
        <v>839016.93526747299</v>
      </c>
      <c r="BW372" s="262">
        <v>849179.33219016436</v>
      </c>
      <c r="BX372" s="262">
        <v>855021.66980708297</v>
      </c>
      <c r="BY372" s="262">
        <v>858327.80748048832</v>
      </c>
      <c r="BZ372" s="262">
        <v>879365.7058515196</v>
      </c>
      <c r="CA372" s="262">
        <v>881021.95907781587</v>
      </c>
      <c r="CB372" s="262">
        <v>882840.7275920664</v>
      </c>
      <c r="CC372" s="262">
        <v>884858.41147678869</v>
      </c>
      <c r="CD372" s="262">
        <v>874265.71701064333</v>
      </c>
      <c r="CE372" s="262">
        <v>885511.30595634878</v>
      </c>
      <c r="CF372" s="262">
        <v>889900.60281911469</v>
      </c>
      <c r="CG372" s="262">
        <v>906934.46166386071</v>
      </c>
      <c r="CH372" s="262">
        <v>908851.1822361995</v>
      </c>
      <c r="CI372" s="262">
        <v>909714.75444297865</v>
      </c>
      <c r="CJ372" s="262">
        <v>906304.68916339567</v>
      </c>
      <c r="CK372" s="262">
        <v>907065.24856820249</v>
      </c>
      <c r="CL372" s="262">
        <v>905706.47168418125</v>
      </c>
      <c r="CM372" s="262">
        <v>905368.00271431101</v>
      </c>
      <c r="CN372" s="262">
        <v>921710.42866057914</v>
      </c>
      <c r="CO372" s="262">
        <v>923743.42364828871</v>
      </c>
      <c r="CP372" s="262">
        <v>924531.51811361883</v>
      </c>
      <c r="CQ372" s="262">
        <v>937493.04277566727</v>
      </c>
      <c r="CR372" s="262">
        <v>912133.44214413501</v>
      </c>
      <c r="CS372" s="262">
        <v>944168.63446494576</v>
      </c>
      <c r="CT372" s="262">
        <v>948834.22309281619</v>
      </c>
      <c r="CU372" s="262">
        <v>965830.17100182315</v>
      </c>
      <c r="CV372" s="262">
        <v>981342.6738641815</v>
      </c>
      <c r="CW372" s="262">
        <v>1152620.204719658</v>
      </c>
      <c r="CX372" s="262">
        <v>1189802.6182311131</v>
      </c>
      <c r="CY372" s="262">
        <v>1224960.2631622136</v>
      </c>
      <c r="CZ372" s="262">
        <v>1237038.7988978745</v>
      </c>
      <c r="DA372" s="262">
        <v>1222602.5779683026</v>
      </c>
      <c r="DB372" s="262">
        <v>1281972.8480578649</v>
      </c>
      <c r="DC372" s="262">
        <v>1306119.8016356642</v>
      </c>
      <c r="DD372" s="262">
        <v>1315659.8606125952</v>
      </c>
      <c r="DE372" s="262">
        <v>1251293.9224013644</v>
      </c>
      <c r="DF372" s="262">
        <v>1319910.6276281725</v>
      </c>
      <c r="DG372" s="262">
        <v>1519113.5823885435</v>
      </c>
      <c r="DH372" s="262">
        <v>1706927.2019736408</v>
      </c>
      <c r="DI372" s="262">
        <v>-803017.36163270427</v>
      </c>
      <c r="DJ372" s="262">
        <v>-1381790.0660713818</v>
      </c>
      <c r="DK372" s="262">
        <v>0</v>
      </c>
      <c r="DL372" s="263">
        <v>0</v>
      </c>
      <c r="DM372" s="343"/>
      <c r="DN372" s="317"/>
      <c r="DO372" s="317"/>
      <c r="DP372" s="317"/>
      <c r="DQ372" s="259" t="s">
        <v>25</v>
      </c>
      <c r="DR372" s="260"/>
      <c r="DS372" s="260"/>
      <c r="DT372" s="261"/>
      <c r="DU372" s="262">
        <f>DU371</f>
        <v>596.37599221386176</v>
      </c>
      <c r="DV372" s="262">
        <f>+DU372+DV371</f>
        <v>956.6088007994972</v>
      </c>
      <c r="DW372" s="262">
        <f t="shared" ref="DW372:EC372" si="334">+DV372+DW371</f>
        <v>460.82123367707391</v>
      </c>
      <c r="DX372" s="262">
        <f t="shared" si="334"/>
        <v>948.8342230928165</v>
      </c>
      <c r="DY372" s="262">
        <f t="shared" si="334"/>
        <v>1224.9602631622138</v>
      </c>
      <c r="DZ372" s="262">
        <f t="shared" si="334"/>
        <v>1251.2939224013646</v>
      </c>
      <c r="EA372" s="262">
        <f t="shared" si="334"/>
        <v>1519.1135823885438</v>
      </c>
      <c r="EB372" s="262">
        <f t="shared" si="334"/>
        <v>-803.01736163270334</v>
      </c>
      <c r="EC372" s="262">
        <f t="shared" si="334"/>
        <v>-1381.7900660713808</v>
      </c>
      <c r="ED372" s="263"/>
      <c r="EE372" s="303">
        <f>ED372-(DL372/$DQ$4)</f>
        <v>0</v>
      </c>
      <c r="EF372" s="317"/>
      <c r="EG372" s="314"/>
      <c r="EH372" s="101"/>
    </row>
    <row r="373" spans="1:138" ht="15.75" customHeight="1" x14ac:dyDescent="0.35">
      <c r="H373" s="51" t="s">
        <v>447</v>
      </c>
      <c r="I373" s="52">
        <v>595392.66992343485</v>
      </c>
      <c r="J373" s="52">
        <v>-26288.711336938097</v>
      </c>
      <c r="K373" s="52">
        <v>428553.72111322434</v>
      </c>
      <c r="L373" s="52">
        <v>-56298.18008820567</v>
      </c>
      <c r="M373" s="52">
        <v>-18467.261106928381</v>
      </c>
      <c r="N373" s="52">
        <v>30511.660581307151</v>
      </c>
      <c r="O373" s="52">
        <v>18824.326447175947</v>
      </c>
      <c r="P373" s="52">
        <v>-20793.25870267185</v>
      </c>
      <c r="Q373" s="52">
        <v>-28975.416738053234</v>
      </c>
      <c r="R373" s="52">
        <v>-19611.755501406878</v>
      </c>
      <c r="S373" s="52">
        <v>-131802.37140221155</v>
      </c>
      <c r="T373" s="52">
        <v>-9874.7695200321796</v>
      </c>
      <c r="U373" s="52">
        <v>-3883.2643272370988</v>
      </c>
      <c r="V373" s="52">
        <v>21703.940720169943</v>
      </c>
      <c r="W373" s="52">
        <v>-28046.308396366596</v>
      </c>
      <c r="X373" s="52">
        <v>-27404.955935641417</v>
      </c>
      <c r="Y373" s="52">
        <v>-24806.571112178826</v>
      </c>
      <c r="Z373" s="52">
        <v>1785.2752212695777</v>
      </c>
      <c r="AA373" s="52">
        <v>-33785.019822556285</v>
      </c>
      <c r="AB373" s="52">
        <v>6284.1747276347378</v>
      </c>
      <c r="AC373" s="52">
        <v>-6433.6332175829375</v>
      </c>
      <c r="AD373" s="52">
        <v>-27336.461061471942</v>
      </c>
      <c r="AE373" s="52">
        <v>-31049.761201970065</v>
      </c>
      <c r="AF373" s="52">
        <v>-5916.1615129517158</v>
      </c>
      <c r="AG373" s="52">
        <v>-28754.844336959479</v>
      </c>
      <c r="AH373" s="52">
        <v>-9656.7489600015833</v>
      </c>
      <c r="AI373" s="52">
        <v>-29070.856468664104</v>
      </c>
      <c r="AJ373" s="52">
        <v>-26112.720947539703</v>
      </c>
      <c r="AK373" s="52">
        <v>-21446.620960158565</v>
      </c>
      <c r="AL373" s="52">
        <v>-10799.457665841652</v>
      </c>
      <c r="AM373" s="52">
        <v>54461.550239530327</v>
      </c>
      <c r="AN373" s="52">
        <v>9549.0805365190172</v>
      </c>
      <c r="AO373" s="52">
        <v>11798.947518371679</v>
      </c>
      <c r="AP373" s="52">
        <v>20228.372121331267</v>
      </c>
      <c r="AQ373" s="52">
        <v>10317.542813652368</v>
      </c>
      <c r="AR373" s="52">
        <v>14055.506502986947</v>
      </c>
      <c r="AS373" s="52">
        <v>1440.7198691280257</v>
      </c>
      <c r="AT373" s="52">
        <v>-21896.976748384164</v>
      </c>
      <c r="AU373" s="52">
        <v>9037.2026300287944</v>
      </c>
      <c r="AV373" s="52">
        <v>10258.741039986631</v>
      </c>
      <c r="AW373" s="52">
        <v>-695.41418508771039</v>
      </c>
      <c r="AX373" s="52">
        <v>3361.3992962171778</v>
      </c>
      <c r="AY373" s="52">
        <v>958.38182966194427</v>
      </c>
      <c r="AZ373" s="52">
        <v>700.98363354472758</v>
      </c>
      <c r="BA373" s="52">
        <v>5714.7971737783582</v>
      </c>
      <c r="BB373" s="52">
        <v>36347.789749262753</v>
      </c>
      <c r="BC373" s="52">
        <v>44840.429331352876</v>
      </c>
      <c r="BD373" s="52">
        <v>-2833.3897547469296</v>
      </c>
      <c r="BE373" s="52">
        <v>-752.93400932345776</v>
      </c>
      <c r="BF373" s="52">
        <v>24889.623367304357</v>
      </c>
      <c r="BG373" s="52">
        <v>-2022.6787175320926</v>
      </c>
      <c r="BH373" s="52">
        <v>21044.484495284094</v>
      </c>
      <c r="BI373" s="52">
        <v>34431.671522544093</v>
      </c>
      <c r="BJ373" s="52">
        <v>18173.976192929593</v>
      </c>
      <c r="BK373" s="52">
        <v>22660.407667512191</v>
      </c>
      <c r="BL373" s="52">
        <v>15825.878838823348</v>
      </c>
      <c r="BM373" s="52">
        <v>3266.5925535892939</v>
      </c>
      <c r="BN373" s="52">
        <v>1857.3706133850376</v>
      </c>
      <c r="BO373" s="52">
        <v>47.238825356504094</v>
      </c>
      <c r="BP373" s="52">
        <v>4918.4379093890921</v>
      </c>
      <c r="BQ373" s="52">
        <v>4513.9778818377545</v>
      </c>
      <c r="BR373" s="52">
        <v>3761.2199708389071</v>
      </c>
      <c r="BS373" s="52">
        <v>-1273.5456125878536</v>
      </c>
      <c r="BT373" s="52">
        <v>530.68762659771323</v>
      </c>
      <c r="BU373" s="52">
        <v>18086.161605717258</v>
      </c>
      <c r="BV373" s="52">
        <v>591.46726159966602</v>
      </c>
      <c r="BW373" s="52">
        <v>10162.396922691336</v>
      </c>
      <c r="BX373" s="52">
        <v>5842.3376169186213</v>
      </c>
      <c r="BY373" s="52">
        <v>3306.1376734053556</v>
      </c>
      <c r="BZ373" s="52">
        <v>21037.898371031373</v>
      </c>
      <c r="CA373" s="52">
        <v>1656.2532262962918</v>
      </c>
      <c r="CB373" s="52">
        <v>1818.7685142504711</v>
      </c>
      <c r="CC373" s="52">
        <v>2017.6838847223044</v>
      </c>
      <c r="CD373" s="52">
        <v>-10592.694466145322</v>
      </c>
      <c r="CE373" s="52">
        <v>11245.588945705387</v>
      </c>
      <c r="CF373" s="52">
        <v>4389.2968627658629</v>
      </c>
      <c r="CG373" s="52">
        <v>17033.858844745992</v>
      </c>
      <c r="CH373" s="52">
        <v>1916.7205723388349</v>
      </c>
      <c r="CI373" s="52">
        <v>863.57220677910141</v>
      </c>
      <c r="CJ373" s="52">
        <v>-3410.0652795829228</v>
      </c>
      <c r="CK373" s="52">
        <v>760.55940480676554</v>
      </c>
      <c r="CL373" s="52">
        <v>-1358.7768840212884</v>
      </c>
      <c r="CM373" s="52">
        <v>-338.4689698702332</v>
      </c>
      <c r="CN373" s="52">
        <v>16342.425946268086</v>
      </c>
      <c r="CO373" s="52">
        <v>2032.9949877095655</v>
      </c>
      <c r="CP373" s="52">
        <v>788.09446533009134</v>
      </c>
      <c r="CQ373" s="52">
        <v>12961.524662048476</v>
      </c>
      <c r="CR373" s="52">
        <v>-25359.600631532216</v>
      </c>
      <c r="CS373" s="52">
        <v>32035.192320810762</v>
      </c>
      <c r="CT373" s="52">
        <v>4665.5886278703983</v>
      </c>
      <c r="CU373" s="52">
        <v>16995.947909006987</v>
      </c>
      <c r="CV373" s="52">
        <v>15512.502862358357</v>
      </c>
      <c r="CW373" s="52">
        <v>171277.53085547657</v>
      </c>
      <c r="CX373" s="52">
        <v>37182.413511455139</v>
      </c>
      <c r="CY373" s="52">
        <v>35157.644931100425</v>
      </c>
      <c r="CZ373" s="52">
        <v>12078.535735660906</v>
      </c>
      <c r="DA373" s="52">
        <v>-14436.22092957182</v>
      </c>
      <c r="DB373" s="52">
        <v>59370.270089562364</v>
      </c>
      <c r="DC373" s="52">
        <v>24146.953577799151</v>
      </c>
      <c r="DD373" s="52">
        <v>9540.0589769310754</v>
      </c>
      <c r="DE373" s="52">
        <v>-64365.938211230852</v>
      </c>
      <c r="DF373" s="52">
        <v>68616.705226808263</v>
      </c>
      <c r="DG373" s="52">
        <v>199202.95476037095</v>
      </c>
      <c r="DH373" s="52">
        <v>187813.61958509724</v>
      </c>
      <c r="DI373" s="52">
        <v>-2414664.5791903487</v>
      </c>
      <c r="DJ373" s="52">
        <v>-689672.11511296162</v>
      </c>
      <c r="DQ373" s="107"/>
      <c r="DR373" s="107"/>
      <c r="DS373" s="107"/>
      <c r="DT373" s="107"/>
      <c r="DU373" s="108"/>
      <c r="DV373" s="108"/>
      <c r="DW373" s="108"/>
      <c r="DX373" s="108"/>
      <c r="DY373" s="108"/>
      <c r="DZ373" s="108"/>
      <c r="EA373" s="108"/>
      <c r="EB373" s="108"/>
      <c r="EC373" s="108"/>
      <c r="ED373" s="108"/>
      <c r="EE373" s="303"/>
      <c r="EG373" s="314"/>
    </row>
    <row r="374" spans="1:138" ht="15.75" customHeight="1" x14ac:dyDescent="0.35">
      <c r="H374" s="51" t="s">
        <v>448</v>
      </c>
      <c r="I374" s="52">
        <f>I371-I373</f>
        <v>983.32229042693507</v>
      </c>
      <c r="J374" s="52">
        <f t="shared" ref="J374:BU374" si="335">J371-J373</f>
        <v>6.5483618527650833E-11</v>
      </c>
      <c r="K374" s="52">
        <f t="shared" si="335"/>
        <v>-16602.747024000098</v>
      </c>
      <c r="L374" s="52">
        <f t="shared" si="335"/>
        <v>-1.3096723705530167E-10</v>
      </c>
      <c r="M374" s="52">
        <f t="shared" si="335"/>
        <v>3.637978807091713E-11</v>
      </c>
      <c r="N374" s="52">
        <f t="shared" si="335"/>
        <v>-3.2741809263825417E-11</v>
      </c>
      <c r="O374" s="52">
        <f t="shared" si="335"/>
        <v>0</v>
      </c>
      <c r="P374" s="52">
        <f t="shared" si="335"/>
        <v>4.0017766878008842E-11</v>
      </c>
      <c r="Q374" s="52">
        <f t="shared" si="335"/>
        <v>0</v>
      </c>
      <c r="R374" s="52">
        <f t="shared" si="335"/>
        <v>0</v>
      </c>
      <c r="S374" s="52">
        <f t="shared" si="335"/>
        <v>0</v>
      </c>
      <c r="T374" s="52">
        <f t="shared" si="335"/>
        <v>2.3646862246096134E-11</v>
      </c>
      <c r="U374" s="52">
        <f t="shared" si="335"/>
        <v>-8.0035533756017685E-11</v>
      </c>
      <c r="V374" s="52">
        <f t="shared" si="335"/>
        <v>0</v>
      </c>
      <c r="W374" s="52">
        <f t="shared" si="335"/>
        <v>-6.184563972055912E-11</v>
      </c>
      <c r="X374" s="52">
        <f t="shared" si="335"/>
        <v>0</v>
      </c>
      <c r="Y374" s="52">
        <f t="shared" si="335"/>
        <v>0</v>
      </c>
      <c r="Z374" s="52">
        <f t="shared" si="335"/>
        <v>2.3646862246096134E-11</v>
      </c>
      <c r="AA374" s="52">
        <f t="shared" si="335"/>
        <v>0</v>
      </c>
      <c r="AB374" s="52">
        <f t="shared" si="335"/>
        <v>-5.8207660913467407E-11</v>
      </c>
      <c r="AC374" s="52">
        <f t="shared" si="335"/>
        <v>-2.1827872842550278E-11</v>
      </c>
      <c r="AD374" s="52">
        <f t="shared" si="335"/>
        <v>-6.9121597334742546E-11</v>
      </c>
      <c r="AE374" s="52">
        <f t="shared" si="335"/>
        <v>0</v>
      </c>
      <c r="AF374" s="52">
        <f t="shared" si="335"/>
        <v>1.4551915228366852E-11</v>
      </c>
      <c r="AG374" s="52">
        <f t="shared" si="335"/>
        <v>5.4569682106375694E-11</v>
      </c>
      <c r="AH374" s="52">
        <f t="shared" si="335"/>
        <v>2.3646862246096134E-11</v>
      </c>
      <c r="AI374" s="52">
        <f t="shared" si="335"/>
        <v>4.3655745685100555E-11</v>
      </c>
      <c r="AJ374" s="52">
        <f t="shared" si="335"/>
        <v>0</v>
      </c>
      <c r="AK374" s="52">
        <f t="shared" si="335"/>
        <v>-3.2741809263825417E-11</v>
      </c>
      <c r="AL374" s="52">
        <f t="shared" si="335"/>
        <v>3.2741809263825417E-11</v>
      </c>
      <c r="AM374" s="52">
        <f t="shared" si="335"/>
        <v>0</v>
      </c>
      <c r="AN374" s="52">
        <f t="shared" si="335"/>
        <v>0</v>
      </c>
      <c r="AO374" s="52">
        <f t="shared" si="335"/>
        <v>0</v>
      </c>
      <c r="AP374" s="52">
        <f t="shared" si="335"/>
        <v>0</v>
      </c>
      <c r="AQ374" s="52">
        <f t="shared" si="335"/>
        <v>0</v>
      </c>
      <c r="AR374" s="52">
        <f t="shared" si="335"/>
        <v>0</v>
      </c>
      <c r="AS374" s="52">
        <f t="shared" si="335"/>
        <v>0</v>
      </c>
      <c r="AT374" s="52">
        <f t="shared" si="335"/>
        <v>0</v>
      </c>
      <c r="AU374" s="52">
        <f t="shared" si="335"/>
        <v>0</v>
      </c>
      <c r="AV374" s="52">
        <f t="shared" si="335"/>
        <v>0</v>
      </c>
      <c r="AW374" s="52">
        <f t="shared" si="335"/>
        <v>2.7284841053187847E-12</v>
      </c>
      <c r="AX374" s="52">
        <f t="shared" si="335"/>
        <v>0</v>
      </c>
      <c r="AY374" s="52">
        <f t="shared" si="335"/>
        <v>0</v>
      </c>
      <c r="AZ374" s="52">
        <f t="shared" si="335"/>
        <v>0</v>
      </c>
      <c r="BA374" s="52">
        <f t="shared" si="335"/>
        <v>0</v>
      </c>
      <c r="BB374" s="52">
        <f t="shared" si="335"/>
        <v>0</v>
      </c>
      <c r="BC374" s="52">
        <f t="shared" si="335"/>
        <v>0</v>
      </c>
      <c r="BD374" s="52">
        <f t="shared" si="335"/>
        <v>0</v>
      </c>
      <c r="BE374" s="52">
        <f t="shared" si="335"/>
        <v>0</v>
      </c>
      <c r="BF374" s="52">
        <f t="shared" si="335"/>
        <v>0</v>
      </c>
      <c r="BG374" s="52">
        <f t="shared" si="335"/>
        <v>0</v>
      </c>
      <c r="BH374" s="52">
        <f t="shared" si="335"/>
        <v>0</v>
      </c>
      <c r="BI374" s="52">
        <f t="shared" si="335"/>
        <v>0</v>
      </c>
      <c r="BJ374" s="52">
        <f t="shared" si="335"/>
        <v>0</v>
      </c>
      <c r="BK374" s="52">
        <f t="shared" si="335"/>
        <v>0</v>
      </c>
      <c r="BL374" s="52">
        <f t="shared" si="335"/>
        <v>0</v>
      </c>
      <c r="BM374" s="52">
        <f t="shared" si="335"/>
        <v>0</v>
      </c>
      <c r="BN374" s="52">
        <f t="shared" si="335"/>
        <v>0</v>
      </c>
      <c r="BO374" s="52">
        <f t="shared" si="335"/>
        <v>1.0459189070388675E-11</v>
      </c>
      <c r="BP374" s="52">
        <f t="shared" si="335"/>
        <v>0</v>
      </c>
      <c r="BQ374" s="52">
        <f t="shared" si="335"/>
        <v>0</v>
      </c>
      <c r="BR374" s="52">
        <f t="shared" si="335"/>
        <v>0</v>
      </c>
      <c r="BS374" s="52">
        <f t="shared" si="335"/>
        <v>0</v>
      </c>
      <c r="BT374" s="52">
        <f t="shared" si="335"/>
        <v>0</v>
      </c>
      <c r="BU374" s="52">
        <f t="shared" si="335"/>
        <v>0</v>
      </c>
      <c r="BV374" s="52">
        <f t="shared" ref="BV374:DJ374" si="336">BV371-BV373</f>
        <v>-1.546140993013978E-11</v>
      </c>
      <c r="BW374" s="52">
        <f t="shared" si="336"/>
        <v>0</v>
      </c>
      <c r="BX374" s="52">
        <f t="shared" si="336"/>
        <v>0</v>
      </c>
      <c r="BY374" s="52">
        <f t="shared" si="336"/>
        <v>4.5474735088646412E-12</v>
      </c>
      <c r="BZ374" s="52">
        <f t="shared" si="336"/>
        <v>-9.0949470177292824E-11</v>
      </c>
      <c r="CA374" s="52">
        <f t="shared" si="336"/>
        <v>0</v>
      </c>
      <c r="CB374" s="52">
        <f t="shared" si="336"/>
        <v>0</v>
      </c>
      <c r="CC374" s="52">
        <f t="shared" si="336"/>
        <v>0</v>
      </c>
      <c r="CD374" s="52">
        <f t="shared" si="336"/>
        <v>0</v>
      </c>
      <c r="CE374" s="52">
        <f t="shared" si="336"/>
        <v>0</v>
      </c>
      <c r="CF374" s="52">
        <f t="shared" si="336"/>
        <v>0</v>
      </c>
      <c r="CG374" s="52">
        <f t="shared" si="336"/>
        <v>0</v>
      </c>
      <c r="CH374" s="52">
        <f t="shared" si="336"/>
        <v>0</v>
      </c>
      <c r="CI374" s="52">
        <f t="shared" si="336"/>
        <v>0</v>
      </c>
      <c r="CJ374" s="52">
        <f t="shared" si="336"/>
        <v>0</v>
      </c>
      <c r="CK374" s="52">
        <f t="shared" si="336"/>
        <v>0</v>
      </c>
      <c r="CL374" s="52">
        <f t="shared" si="336"/>
        <v>0</v>
      </c>
      <c r="CM374" s="52">
        <f t="shared" si="336"/>
        <v>5.4569682106375694E-12</v>
      </c>
      <c r="CN374" s="52">
        <f t="shared" si="336"/>
        <v>0</v>
      </c>
      <c r="CO374" s="52">
        <f t="shared" si="336"/>
        <v>0</v>
      </c>
      <c r="CP374" s="52">
        <f t="shared" si="336"/>
        <v>0</v>
      </c>
      <c r="CQ374" s="52">
        <f t="shared" si="336"/>
        <v>0</v>
      </c>
      <c r="CR374" s="52">
        <f t="shared" si="336"/>
        <v>0</v>
      </c>
      <c r="CS374" s="52">
        <f t="shared" si="336"/>
        <v>0</v>
      </c>
      <c r="CT374" s="52">
        <f t="shared" si="336"/>
        <v>0</v>
      </c>
      <c r="CU374" s="52">
        <f t="shared" si="336"/>
        <v>0</v>
      </c>
      <c r="CV374" s="52">
        <f t="shared" si="336"/>
        <v>0</v>
      </c>
      <c r="CW374" s="52">
        <f t="shared" si="336"/>
        <v>0</v>
      </c>
      <c r="CX374" s="52">
        <f t="shared" si="336"/>
        <v>0</v>
      </c>
      <c r="CY374" s="52">
        <f t="shared" si="336"/>
        <v>1.1641532182693481E-10</v>
      </c>
      <c r="CZ374" s="52">
        <f t="shared" si="336"/>
        <v>0</v>
      </c>
      <c r="DA374" s="52">
        <f t="shared" si="336"/>
        <v>0</v>
      </c>
      <c r="DB374" s="52">
        <f t="shared" si="336"/>
        <v>0</v>
      </c>
      <c r="DC374" s="52">
        <f t="shared" si="336"/>
        <v>0</v>
      </c>
      <c r="DD374" s="52">
        <f t="shared" si="336"/>
        <v>0</v>
      </c>
      <c r="DE374" s="52">
        <f t="shared" si="336"/>
        <v>0</v>
      </c>
      <c r="DF374" s="52">
        <f t="shared" si="336"/>
        <v>0</v>
      </c>
      <c r="DG374" s="52">
        <f t="shared" si="336"/>
        <v>0</v>
      </c>
      <c r="DH374" s="52">
        <f t="shared" si="336"/>
        <v>0</v>
      </c>
      <c r="DI374" s="52">
        <f t="shared" si="336"/>
        <v>-95279.984415996354</v>
      </c>
      <c r="DJ374" s="52">
        <f t="shared" si="336"/>
        <v>110899.41067428421</v>
      </c>
      <c r="DQ374" s="107"/>
      <c r="DR374" s="107"/>
      <c r="DS374" s="107"/>
      <c r="DT374" s="107"/>
      <c r="DU374" s="108"/>
      <c r="DV374" s="108"/>
      <c r="DW374" s="108"/>
      <c r="DX374" s="108"/>
      <c r="DY374" s="108"/>
      <c r="DZ374" s="108"/>
      <c r="EA374" s="108"/>
      <c r="EB374" s="108"/>
      <c r="EC374" s="108"/>
      <c r="ED374" s="108"/>
      <c r="EE374" s="303"/>
    </row>
    <row r="375" spans="1:138" ht="15.75" customHeight="1" x14ac:dyDescent="0.35">
      <c r="E375" s="53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  <c r="AA375" s="54"/>
      <c r="AB375" s="54"/>
      <c r="AC375" s="54"/>
      <c r="AD375" s="54"/>
      <c r="AE375" s="54"/>
      <c r="AF375" s="54"/>
      <c r="AG375" s="54"/>
      <c r="AH375" s="54"/>
      <c r="AI375" s="54"/>
      <c r="AJ375" s="54"/>
      <c r="AK375" s="54"/>
      <c r="AL375" s="54"/>
      <c r="AM375" s="54"/>
      <c r="AN375" s="54"/>
      <c r="AO375" s="54"/>
      <c r="AP375" s="54"/>
      <c r="AQ375" s="54"/>
      <c r="AR375" s="54"/>
      <c r="AS375" s="54"/>
      <c r="AT375" s="54"/>
      <c r="AU375" s="54"/>
      <c r="AV375" s="54"/>
      <c r="AW375" s="54"/>
      <c r="AX375" s="54"/>
      <c r="AY375" s="54"/>
      <c r="AZ375" s="54"/>
      <c r="BA375" s="54"/>
      <c r="BB375" s="54"/>
      <c r="BC375" s="54"/>
      <c r="BD375" s="54"/>
      <c r="BE375" s="54"/>
      <c r="BF375" s="54"/>
      <c r="BG375" s="54"/>
      <c r="BH375" s="54"/>
      <c r="BI375" s="54"/>
      <c r="BJ375" s="54"/>
      <c r="BK375" s="54"/>
      <c r="BL375" s="54"/>
      <c r="BM375" s="54"/>
      <c r="BN375" s="54"/>
      <c r="BO375" s="54"/>
      <c r="BP375" s="54"/>
      <c r="BQ375" s="54"/>
      <c r="BR375" s="54"/>
      <c r="BS375" s="54"/>
      <c r="BT375" s="54"/>
      <c r="BU375" s="54"/>
      <c r="BV375" s="54"/>
      <c r="BW375" s="54"/>
      <c r="BX375" s="54"/>
      <c r="BY375" s="54"/>
      <c r="BZ375" s="54"/>
      <c r="CA375" s="54"/>
      <c r="CB375" s="54"/>
      <c r="CC375" s="54"/>
      <c r="CD375" s="54"/>
      <c r="CE375" s="54"/>
      <c r="CF375" s="54"/>
      <c r="CG375" s="54"/>
      <c r="CH375" s="54"/>
      <c r="CI375" s="54"/>
      <c r="CJ375" s="54"/>
      <c r="CK375" s="54"/>
      <c r="CL375" s="54"/>
      <c r="CM375" s="54"/>
      <c r="CN375" s="54"/>
      <c r="CO375" s="54"/>
      <c r="CP375" s="54"/>
      <c r="CQ375" s="54"/>
      <c r="CR375" s="54"/>
      <c r="CS375" s="54"/>
      <c r="CT375" s="54"/>
      <c r="CU375" s="54"/>
      <c r="CV375" s="54"/>
      <c r="CW375" s="54"/>
      <c r="CX375" s="54"/>
      <c r="CY375" s="54"/>
      <c r="CZ375" s="54"/>
      <c r="DA375" s="54"/>
      <c r="DB375" s="54"/>
      <c r="DC375" s="54"/>
      <c r="DD375" s="54"/>
      <c r="DE375" s="54"/>
      <c r="DF375" s="54"/>
      <c r="DG375" s="54"/>
      <c r="DH375" s="54"/>
      <c r="DI375" s="54"/>
      <c r="DJ375" s="54"/>
      <c r="DQ375" s="107"/>
      <c r="DR375" s="107"/>
      <c r="DS375" s="107"/>
      <c r="DT375" s="107"/>
      <c r="DU375" s="108"/>
      <c r="DV375" s="108"/>
      <c r="DW375" s="108"/>
      <c r="DX375" s="108"/>
      <c r="DY375" s="108"/>
      <c r="DZ375" s="108"/>
      <c r="EA375" s="108"/>
      <c r="EB375" s="108"/>
      <c r="EC375" s="108"/>
      <c r="ED375" s="108"/>
      <c r="EE375" s="303"/>
    </row>
    <row r="376" spans="1:138" ht="15.75" customHeight="1" x14ac:dyDescent="0.35">
      <c r="H376" s="55" t="s">
        <v>449</v>
      </c>
      <c r="I376" s="56">
        <f>I371</f>
        <v>596375.99221386178</v>
      </c>
      <c r="J376" s="56">
        <f>J371</f>
        <v>-26288.711336938031</v>
      </c>
      <c r="K376" s="56">
        <f>K371</f>
        <v>411950.97408922424</v>
      </c>
      <c r="DQ376" s="107"/>
      <c r="DR376" s="107"/>
      <c r="DS376" s="107"/>
      <c r="DT376" s="107"/>
      <c r="DU376" s="108"/>
      <c r="DV376" s="108"/>
      <c r="DW376" s="108"/>
      <c r="DX376" s="108"/>
      <c r="DY376" s="108"/>
      <c r="DZ376" s="108"/>
      <c r="EA376" s="108"/>
      <c r="EB376" s="108"/>
      <c r="EC376" s="108"/>
      <c r="ED376" s="108"/>
      <c r="EE376" s="303"/>
    </row>
    <row r="377" spans="1:138" ht="15.75" customHeight="1" x14ac:dyDescent="0.35">
      <c r="H377" s="55" t="s">
        <v>450</v>
      </c>
      <c r="I377" s="52">
        <v>595392.66992343485</v>
      </c>
      <c r="J377" s="52">
        <v>-26288.711336938097</v>
      </c>
      <c r="K377" s="52">
        <v>428553.72111322434</v>
      </c>
      <c r="DQ377" s="107"/>
      <c r="DR377" s="107"/>
      <c r="DS377" s="107"/>
      <c r="DT377" s="107"/>
      <c r="DU377" s="108"/>
      <c r="DV377" s="108"/>
      <c r="DW377" s="108"/>
      <c r="DX377" s="108"/>
      <c r="DY377" s="108"/>
      <c r="DZ377" s="108"/>
      <c r="EA377" s="108"/>
      <c r="EB377" s="108"/>
      <c r="EC377" s="108"/>
      <c r="ED377" s="108"/>
      <c r="EE377" s="303"/>
    </row>
    <row r="378" spans="1:138" ht="15.75" customHeight="1" x14ac:dyDescent="0.35">
      <c r="H378" s="55" t="s">
        <v>451</v>
      </c>
      <c r="I378" s="52">
        <f>I377-I376</f>
        <v>-983.32229042693507</v>
      </c>
      <c r="J378" s="52">
        <f>J377-J376</f>
        <v>-6.5483618527650833E-11</v>
      </c>
      <c r="K378" s="52">
        <f>K377-K376</f>
        <v>16602.747024000098</v>
      </c>
      <c r="DQ378" s="107"/>
      <c r="DR378" s="107"/>
      <c r="DS378" s="107"/>
      <c r="DT378" s="107"/>
      <c r="DU378" s="108"/>
      <c r="DV378" s="108"/>
      <c r="DW378" s="108"/>
      <c r="DX378" s="108"/>
      <c r="DY378" s="108"/>
      <c r="DZ378" s="108"/>
      <c r="EA378" s="108"/>
      <c r="EB378" s="108"/>
      <c r="EC378" s="108"/>
      <c r="ED378" s="108"/>
      <c r="EE378" s="303"/>
    </row>
    <row r="379" spans="1:138" ht="15.75" customHeight="1" x14ac:dyDescent="0.35">
      <c r="H379" s="55"/>
      <c r="I379" s="51"/>
      <c r="J379" s="51"/>
      <c r="DQ379" s="107"/>
      <c r="DR379" s="107"/>
      <c r="DS379" s="107"/>
      <c r="DT379" s="107"/>
      <c r="DU379" s="108"/>
      <c r="DV379" s="108"/>
      <c r="DW379" s="108"/>
      <c r="DX379" s="108"/>
      <c r="DY379" s="108"/>
      <c r="DZ379" s="108"/>
      <c r="EA379" s="108"/>
      <c r="EB379" s="108"/>
      <c r="EC379" s="108"/>
      <c r="ED379" s="108"/>
      <c r="EE379" s="303"/>
    </row>
    <row r="380" spans="1:138" ht="15.75" customHeight="1" x14ac:dyDescent="0.35">
      <c r="H380" s="55" t="s">
        <v>452</v>
      </c>
      <c r="I380" s="56">
        <f>I169+I300</f>
        <v>650476.39143826126</v>
      </c>
      <c r="J380" s="56">
        <f>J169+J300</f>
        <v>2846.6982607702757</v>
      </c>
      <c r="K380" s="56">
        <f>K169+K300</f>
        <v>449254.03618685732</v>
      </c>
      <c r="L380" s="56">
        <f>L169+L300</f>
        <v>214262.66884773067</v>
      </c>
      <c r="DQ380" s="107"/>
      <c r="DR380" s="107"/>
      <c r="DS380" s="107"/>
      <c r="DT380" s="107"/>
      <c r="DU380" s="108"/>
      <c r="DV380" s="108"/>
      <c r="DW380" s="108"/>
      <c r="DX380" s="108"/>
      <c r="DY380" s="108"/>
      <c r="DZ380" s="108"/>
      <c r="EA380" s="108"/>
      <c r="EB380" s="108"/>
      <c r="EC380" s="108"/>
      <c r="ED380" s="108"/>
      <c r="EE380" s="303"/>
    </row>
    <row r="381" spans="1:138" ht="15.75" customHeight="1" x14ac:dyDescent="0.35">
      <c r="H381" s="55" t="s">
        <v>453</v>
      </c>
      <c r="I381" s="52">
        <v>67046.400914227706</v>
      </c>
      <c r="J381" s="52">
        <v>0</v>
      </c>
      <c r="K381" s="52">
        <v>0</v>
      </c>
      <c r="L381" s="52">
        <v>0</v>
      </c>
      <c r="DQ381" s="107"/>
      <c r="DR381" s="107"/>
      <c r="DS381" s="107"/>
      <c r="DT381" s="107"/>
      <c r="DU381" s="108"/>
      <c r="DV381" s="108"/>
      <c r="DW381" s="108"/>
      <c r="DX381" s="108"/>
      <c r="DY381" s="108"/>
      <c r="DZ381" s="108"/>
      <c r="EA381" s="108"/>
      <c r="EB381" s="108"/>
      <c r="EC381" s="108"/>
      <c r="ED381" s="108"/>
      <c r="EE381" s="303"/>
    </row>
    <row r="382" spans="1:138" ht="15.75" customHeight="1" x14ac:dyDescent="0.35">
      <c r="H382" s="55" t="s">
        <v>454</v>
      </c>
      <c r="I382" s="52">
        <f>I381-I380</f>
        <v>-583429.99052403355</v>
      </c>
      <c r="J382" s="52">
        <f>J381-J380</f>
        <v>-2846.6982607702757</v>
      </c>
      <c r="K382" s="52">
        <f>K381-K380</f>
        <v>-449254.03618685732</v>
      </c>
      <c r="L382" s="52">
        <f>L381-L380</f>
        <v>-214262.66884773067</v>
      </c>
      <c r="DQ382" s="107"/>
      <c r="DR382" s="107"/>
      <c r="DS382" s="107"/>
      <c r="DT382" s="107"/>
      <c r="DU382" s="108"/>
      <c r="DV382" s="108"/>
      <c r="DW382" s="108"/>
      <c r="DX382" s="108"/>
      <c r="DY382" s="108"/>
      <c r="DZ382" s="108"/>
      <c r="EA382" s="108"/>
      <c r="EB382" s="108"/>
      <c r="EC382" s="108"/>
      <c r="ED382" s="108"/>
      <c r="EE382" s="303"/>
    </row>
    <row r="383" spans="1:138" ht="15.75" customHeight="1" x14ac:dyDescent="0.35">
      <c r="H383" s="55"/>
      <c r="I383" s="51"/>
      <c r="J383" s="51"/>
    </row>
    <row r="384" spans="1:138" ht="15.75" customHeight="1" x14ac:dyDescent="0.35">
      <c r="H384" s="55" t="s">
        <v>455</v>
      </c>
      <c r="I384" s="56">
        <f>SUM(I138:I164)+I128+I19+I18+I130</f>
        <v>187184.54588730025</v>
      </c>
      <c r="J384" s="56">
        <f>SUM(J138:J164)+J128+J19+J18</f>
        <v>2846.6982607702757</v>
      </c>
      <c r="K384" s="56">
        <f>SUM(K138:K164)+K128+K19+K18</f>
        <v>439230.03372412809</v>
      </c>
    </row>
    <row r="385" spans="8:11" ht="15.75" customHeight="1" x14ac:dyDescent="0.35">
      <c r="H385" s="55" t="s">
        <v>456</v>
      </c>
      <c r="I385" s="52">
        <v>0</v>
      </c>
      <c r="J385" s="52">
        <v>0</v>
      </c>
      <c r="K385" s="52">
        <v>0</v>
      </c>
    </row>
    <row r="386" spans="8:11" ht="15.75" customHeight="1" x14ac:dyDescent="0.35">
      <c r="H386" s="55" t="s">
        <v>457</v>
      </c>
      <c r="I386" s="52">
        <f>I385-I384</f>
        <v>-187184.54588730025</v>
      </c>
      <c r="J386" s="52">
        <f>J385-J384</f>
        <v>-2846.6982607702757</v>
      </c>
      <c r="K386" s="52">
        <f>K385-K384</f>
        <v>-439230.03372412809</v>
      </c>
    </row>
    <row r="387" spans="8:11" ht="15.75" customHeight="1" x14ac:dyDescent="0.35">
      <c r="H387" s="55"/>
      <c r="I387" s="51"/>
      <c r="J387" s="51"/>
    </row>
    <row r="388" spans="8:11" ht="15.75" customHeight="1" x14ac:dyDescent="0.35">
      <c r="H388" s="55" t="s">
        <v>458</v>
      </c>
      <c r="I388" s="56">
        <f>I367+I287</f>
        <v>-54100.3992243994</v>
      </c>
      <c r="J388" s="56">
        <f>J367+J287</f>
        <v>-29135.409597708309</v>
      </c>
      <c r="K388" s="56">
        <f>K367+K287</f>
        <v>-37303.062097633017</v>
      </c>
    </row>
    <row r="389" spans="8:11" ht="15.75" customHeight="1" x14ac:dyDescent="0.35">
      <c r="H389" s="55" t="s">
        <v>459</v>
      </c>
      <c r="I389" s="52">
        <v>0</v>
      </c>
      <c r="J389" s="52">
        <v>0</v>
      </c>
      <c r="K389" s="52">
        <v>0</v>
      </c>
    </row>
    <row r="390" spans="8:11" ht="15.75" customHeight="1" x14ac:dyDescent="0.35">
      <c r="H390" s="55" t="s">
        <v>448</v>
      </c>
      <c r="I390" s="52">
        <f>I389-I388</f>
        <v>54100.3992243994</v>
      </c>
      <c r="J390" s="52">
        <f>J389-J388</f>
        <v>29135.409597708309</v>
      </c>
      <c r="K390" s="52">
        <f>K389-K388</f>
        <v>37303.062097633017</v>
      </c>
    </row>
    <row r="391" spans="8:11" ht="15.75" customHeight="1" x14ac:dyDescent="0.35">
      <c r="H391" s="55"/>
      <c r="I391" s="51"/>
      <c r="J391" s="51"/>
    </row>
    <row r="392" spans="8:11" ht="15.75" customHeight="1" x14ac:dyDescent="0.35">
      <c r="H392" s="55" t="s">
        <v>460</v>
      </c>
      <c r="I392" s="56">
        <f>SUM(I173:I273)</f>
        <v>-44621.614148867404</v>
      </c>
      <c r="J392" s="56">
        <f>SUM(J173:J273)</f>
        <v>-21604.768912176227</v>
      </c>
      <c r="K392" s="56">
        <f>SUM(K173:K273)</f>
        <v>-21604.766968532342</v>
      </c>
    </row>
    <row r="393" spans="8:11" ht="15.75" customHeight="1" x14ac:dyDescent="0.35">
      <c r="H393" s="55" t="s">
        <v>461</v>
      </c>
      <c r="I393" s="52" t="e">
        <v>#REF!</v>
      </c>
      <c r="J393" s="52" t="e">
        <v>#REF!</v>
      </c>
      <c r="K393" s="52" t="e">
        <v>#REF!</v>
      </c>
    </row>
    <row r="394" spans="8:11" ht="15.75" customHeight="1" x14ac:dyDescent="0.35">
      <c r="H394" s="55" t="s">
        <v>448</v>
      </c>
      <c r="I394" s="52" t="e">
        <f>I393-I392</f>
        <v>#REF!</v>
      </c>
      <c r="J394" s="52" t="e">
        <f>J393-J392</f>
        <v>#REF!</v>
      </c>
      <c r="K394" s="52" t="e">
        <f>K393-K392</f>
        <v>#REF!</v>
      </c>
    </row>
    <row r="396" spans="8:11" ht="15.75" customHeight="1" x14ac:dyDescent="0.35">
      <c r="H396" s="51" t="s">
        <v>462</v>
      </c>
      <c r="I396" s="52">
        <f>SUM(I397:I398)</f>
        <v>396245.44467202207</v>
      </c>
    </row>
    <row r="397" spans="8:11" ht="15.75" customHeight="1" x14ac:dyDescent="0.35">
      <c r="H397" s="51" t="s">
        <v>463</v>
      </c>
      <c r="I397" s="54">
        <f>SUM(I21:I101)</f>
        <v>396245.44467202207</v>
      </c>
    </row>
    <row r="398" spans="8:11" ht="15.75" customHeight="1" x14ac:dyDescent="0.35">
      <c r="H398" s="51" t="s">
        <v>464</v>
      </c>
      <c r="I398" s="56">
        <f>SUM(I108:I126)</f>
        <v>0</v>
      </c>
    </row>
    <row r="399" spans="8:11" ht="15.75" customHeight="1" x14ac:dyDescent="0.35">
      <c r="H399" s="51" t="s">
        <v>465</v>
      </c>
      <c r="I399" s="52">
        <v>0</v>
      </c>
    </row>
    <row r="400" spans="8:11" ht="15.75" customHeight="1" x14ac:dyDescent="0.35">
      <c r="H400" s="51" t="s">
        <v>448</v>
      </c>
      <c r="I400" s="52">
        <f>I399-I396</f>
        <v>-396245.44467202207</v>
      </c>
    </row>
  </sheetData>
  <mergeCells count="1">
    <mergeCell ref="A13:D13"/>
  </mergeCells>
  <conditionalFormatting sqref="EG1:EH7 EH369:EH372 EH170:EH286 EH23:EH168">
    <cfRule type="cellIs" dxfId="11" priority="4" operator="lessThan">
      <formula>-0.5</formula>
    </cfRule>
    <cfRule type="cellIs" dxfId="10" priority="5" operator="greaterThan">
      <formula>0</formula>
    </cfRule>
    <cfRule type="cellIs" dxfId="9" priority="6" operator="greaterThan">
      <formula>0</formula>
    </cfRule>
  </conditionalFormatting>
  <conditionalFormatting sqref="EF167:EF170">
    <cfRule type="cellIs" dxfId="8" priority="1" operator="lessThan">
      <formula>-0.5</formula>
    </cfRule>
    <cfRule type="cellIs" dxfId="7" priority="2" operator="greaterThan">
      <formula>0</formula>
    </cfRule>
    <cfRule type="cellIs" dxfId="6" priority="3" operator="greaterThan">
      <formula>0</formula>
    </cfRule>
  </conditionalFormatting>
  <pageMargins left="0.7" right="0.7" top="0.75" bottom="0.75" header="0.3" footer="0.3"/>
  <pageSetup paperSize="8" scale="10" fitToHeight="0" orientation="portrait" horizontalDpi="300" verticalDpi="300" r:id="rId1"/>
  <ignoredErrors>
    <ignoredError sqref="DU17:EC281 EE17" formula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HA400"/>
  <sheetViews>
    <sheetView showGridLines="0" topLeftCell="E1" zoomScale="70" zoomScaleNormal="70" workbookViewId="0">
      <pane xSplit="4" ySplit="13" topLeftCell="I14" activePane="bottomRight" state="frozen"/>
      <selection activeCell="E1" sqref="E1"/>
      <selection pane="topRight" activeCell="I1" sqref="I1"/>
      <selection pane="bottomLeft" activeCell="E14" sqref="E14"/>
      <selection pane="bottomRight" activeCell="K5" sqref="K5"/>
    </sheetView>
  </sheetViews>
  <sheetFormatPr defaultColWidth="10.81640625" defaultRowHeight="15.75" customHeight="1" outlineLevelRow="6" x14ac:dyDescent="0.35"/>
  <cols>
    <col min="1" max="1" width="4.54296875" style="12" hidden="1" customWidth="1"/>
    <col min="2" max="2" width="5.453125" style="12" hidden="1" customWidth="1"/>
    <col min="3" max="3" width="7.453125" style="13" hidden="1" customWidth="1"/>
    <col min="4" max="4" width="9.1796875" style="14" hidden="1" customWidth="1"/>
    <col min="5" max="5" width="8" style="50" customWidth="1"/>
    <col min="6" max="6" width="5" style="50" customWidth="1"/>
    <col min="7" max="7" width="13.54296875" style="50" customWidth="1"/>
    <col min="8" max="8" width="80.81640625" style="51" bestFit="1" customWidth="1"/>
    <col min="9" max="10" width="24.81640625" style="55" customWidth="1"/>
    <col min="11" max="14" width="24.81640625" style="51" customWidth="1"/>
    <col min="15" max="15" width="24.81640625" style="51" customWidth="1" collapsed="1"/>
    <col min="16" max="37" width="24.81640625" style="51" customWidth="1"/>
    <col min="38" max="38" width="24.81640625" style="51" customWidth="1" collapsed="1"/>
    <col min="39" max="68" width="24.81640625" style="51" customWidth="1"/>
    <col min="69" max="69" width="24.81640625" style="15" customWidth="1"/>
    <col min="70" max="100" width="24.81640625" style="51" customWidth="1"/>
    <col min="101" max="116" width="24.81640625" style="15" customWidth="1"/>
    <col min="117" max="117" width="24.81640625" style="344" customWidth="1"/>
    <col min="118" max="120" width="10.81640625" style="318" customWidth="1"/>
    <col min="121" max="121" width="13.1796875" style="109" customWidth="1"/>
    <col min="122" max="123" width="10.81640625" style="109" customWidth="1"/>
    <col min="124" max="124" width="48.81640625" style="109" customWidth="1"/>
    <col min="125" max="133" width="12.1796875" customWidth="1"/>
    <col min="134" max="134" width="14.453125" customWidth="1"/>
    <col min="135" max="135" width="17.81640625" style="299" bestFit="1" customWidth="1"/>
    <col min="136" max="137" width="10.81640625" style="318" customWidth="1"/>
    <col min="138" max="150" width="10.81640625" style="15" customWidth="1"/>
    <col min="151" max="242" width="10.81640625" style="16"/>
    <col min="243" max="244" width="2.81640625" style="16" customWidth="1"/>
    <col min="245" max="245" width="80.54296875" style="16" customWidth="1"/>
    <col min="246" max="346" width="20.54296875" style="16" customWidth="1"/>
    <col min="347" max="347" width="23.453125" style="16" bestFit="1" customWidth="1"/>
    <col min="348" max="348" width="24" style="16" bestFit="1" customWidth="1"/>
    <col min="349" max="349" width="22.54296875" style="16" bestFit="1" customWidth="1"/>
    <col min="350" max="350" width="23.453125" style="16" bestFit="1" customWidth="1"/>
    <col min="351" max="352" width="24" style="16" bestFit="1" customWidth="1"/>
    <col min="353" max="353" width="24.453125" style="16" bestFit="1" customWidth="1"/>
    <col min="354" max="354" width="20.54296875" style="16" bestFit="1" customWidth="1"/>
    <col min="355" max="406" width="10.81640625" style="16" customWidth="1"/>
    <col min="407" max="498" width="10.81640625" style="16"/>
    <col min="499" max="500" width="2.81640625" style="16" customWidth="1"/>
    <col min="501" max="501" width="80.54296875" style="16" customWidth="1"/>
    <col min="502" max="602" width="20.54296875" style="16" customWidth="1"/>
    <col min="603" max="603" width="23.453125" style="16" bestFit="1" customWidth="1"/>
    <col min="604" max="604" width="24" style="16" bestFit="1" customWidth="1"/>
    <col min="605" max="605" width="22.54296875" style="16" bestFit="1" customWidth="1"/>
    <col min="606" max="606" width="23.453125" style="16" bestFit="1" customWidth="1"/>
    <col min="607" max="608" width="24" style="16" bestFit="1" customWidth="1"/>
    <col min="609" max="609" width="24.453125" style="16" bestFit="1" customWidth="1"/>
    <col min="610" max="610" width="20.54296875" style="16" bestFit="1" customWidth="1"/>
    <col min="611" max="662" width="10.81640625" style="16" customWidth="1"/>
    <col min="663" max="754" width="10.81640625" style="16"/>
    <col min="755" max="756" width="2.81640625" style="16" customWidth="1"/>
    <col min="757" max="757" width="80.54296875" style="16" customWidth="1"/>
    <col min="758" max="858" width="20.54296875" style="16" customWidth="1"/>
    <col min="859" max="859" width="23.453125" style="16" bestFit="1" customWidth="1"/>
    <col min="860" max="860" width="24" style="16" bestFit="1" customWidth="1"/>
    <col min="861" max="861" width="22.54296875" style="16" bestFit="1" customWidth="1"/>
    <col min="862" max="862" width="23.453125" style="16" bestFit="1" customWidth="1"/>
    <col min="863" max="864" width="24" style="16" bestFit="1" customWidth="1"/>
    <col min="865" max="865" width="24.453125" style="16" bestFit="1" customWidth="1"/>
    <col min="866" max="866" width="20.54296875" style="16" bestFit="1" customWidth="1"/>
    <col min="867" max="918" width="10.81640625" style="16" customWidth="1"/>
    <col min="919" max="1010" width="10.81640625" style="16"/>
    <col min="1011" max="1012" width="2.81640625" style="16" customWidth="1"/>
    <col min="1013" max="1013" width="80.54296875" style="16" customWidth="1"/>
    <col min="1014" max="1114" width="20.54296875" style="16" customWidth="1"/>
    <col min="1115" max="1115" width="23.453125" style="16" bestFit="1" customWidth="1"/>
    <col min="1116" max="1116" width="24" style="16" bestFit="1" customWidth="1"/>
    <col min="1117" max="1117" width="22.54296875" style="16" bestFit="1" customWidth="1"/>
    <col min="1118" max="1118" width="23.453125" style="16" bestFit="1" customWidth="1"/>
    <col min="1119" max="1120" width="24" style="16" bestFit="1" customWidth="1"/>
    <col min="1121" max="1121" width="24.453125" style="16" bestFit="1" customWidth="1"/>
    <col min="1122" max="1122" width="20.54296875" style="16" bestFit="1" customWidth="1"/>
    <col min="1123" max="1174" width="10.81640625" style="16" customWidth="1"/>
    <col min="1175" max="1266" width="10.81640625" style="16"/>
    <col min="1267" max="1268" width="2.81640625" style="16" customWidth="1"/>
    <col min="1269" max="1269" width="80.54296875" style="16" customWidth="1"/>
    <col min="1270" max="1370" width="20.54296875" style="16" customWidth="1"/>
    <col min="1371" max="1371" width="23.453125" style="16" bestFit="1" customWidth="1"/>
    <col min="1372" max="1372" width="24" style="16" bestFit="1" customWidth="1"/>
    <col min="1373" max="1373" width="22.54296875" style="16" bestFit="1" customWidth="1"/>
    <col min="1374" max="1374" width="23.453125" style="16" bestFit="1" customWidth="1"/>
    <col min="1375" max="1376" width="24" style="16" bestFit="1" customWidth="1"/>
    <col min="1377" max="1377" width="24.453125" style="16" bestFit="1" customWidth="1"/>
    <col min="1378" max="1378" width="20.54296875" style="16" bestFit="1" customWidth="1"/>
    <col min="1379" max="1430" width="10.81640625" style="16" customWidth="1"/>
    <col min="1431" max="1522" width="10.81640625" style="16"/>
    <col min="1523" max="1524" width="2.81640625" style="16" customWidth="1"/>
    <col min="1525" max="1525" width="80.54296875" style="16" customWidth="1"/>
    <col min="1526" max="1626" width="20.54296875" style="16" customWidth="1"/>
    <col min="1627" max="1627" width="23.453125" style="16" bestFit="1" customWidth="1"/>
    <col min="1628" max="1628" width="24" style="16" bestFit="1" customWidth="1"/>
    <col min="1629" max="1629" width="22.54296875" style="16" bestFit="1" customWidth="1"/>
    <col min="1630" max="1630" width="23.453125" style="16" bestFit="1" customWidth="1"/>
    <col min="1631" max="1632" width="24" style="16" bestFit="1" customWidth="1"/>
    <col min="1633" max="1633" width="24.453125" style="16" bestFit="1" customWidth="1"/>
    <col min="1634" max="1634" width="20.54296875" style="16" bestFit="1" customWidth="1"/>
    <col min="1635" max="1686" width="10.81640625" style="16" customWidth="1"/>
    <col min="1687" max="1778" width="10.81640625" style="16"/>
    <col min="1779" max="1780" width="2.81640625" style="16" customWidth="1"/>
    <col min="1781" max="1781" width="80.54296875" style="16" customWidth="1"/>
    <col min="1782" max="1882" width="20.54296875" style="16" customWidth="1"/>
    <col min="1883" max="1883" width="23.453125" style="16" bestFit="1" customWidth="1"/>
    <col min="1884" max="1884" width="24" style="16" bestFit="1" customWidth="1"/>
    <col min="1885" max="1885" width="22.54296875" style="16" bestFit="1" customWidth="1"/>
    <col min="1886" max="1886" width="23.453125" style="16" bestFit="1" customWidth="1"/>
    <col min="1887" max="1888" width="24" style="16" bestFit="1" customWidth="1"/>
    <col min="1889" max="1889" width="24.453125" style="16" bestFit="1" customWidth="1"/>
    <col min="1890" max="1890" width="20.54296875" style="16" bestFit="1" customWidth="1"/>
    <col min="1891" max="1942" width="10.81640625" style="16" customWidth="1"/>
    <col min="1943" max="2034" width="10.81640625" style="16"/>
    <col min="2035" max="2036" width="2.81640625" style="16" customWidth="1"/>
    <col min="2037" max="2037" width="80.54296875" style="16" customWidth="1"/>
    <col min="2038" max="2138" width="20.54296875" style="16" customWidth="1"/>
    <col min="2139" max="2139" width="23.453125" style="16" bestFit="1" customWidth="1"/>
    <col min="2140" max="2140" width="24" style="16" bestFit="1" customWidth="1"/>
    <col min="2141" max="2141" width="22.54296875" style="16" bestFit="1" customWidth="1"/>
    <col min="2142" max="2142" width="23.453125" style="16" bestFit="1" customWidth="1"/>
    <col min="2143" max="2144" width="24" style="16" bestFit="1" customWidth="1"/>
    <col min="2145" max="2145" width="24.453125" style="16" bestFit="1" customWidth="1"/>
    <col min="2146" max="2146" width="20.54296875" style="16" bestFit="1" customWidth="1"/>
    <col min="2147" max="2198" width="10.81640625" style="16" customWidth="1"/>
    <col min="2199" max="2290" width="10.81640625" style="16"/>
    <col min="2291" max="2292" width="2.81640625" style="16" customWidth="1"/>
    <col min="2293" max="2293" width="80.54296875" style="16" customWidth="1"/>
    <col min="2294" max="2394" width="20.54296875" style="16" customWidth="1"/>
    <col min="2395" max="2395" width="23.453125" style="16" bestFit="1" customWidth="1"/>
    <col min="2396" max="2396" width="24" style="16" bestFit="1" customWidth="1"/>
    <col min="2397" max="2397" width="22.54296875" style="16" bestFit="1" customWidth="1"/>
    <col min="2398" max="2398" width="23.453125" style="16" bestFit="1" customWidth="1"/>
    <col min="2399" max="2400" width="24" style="16" bestFit="1" customWidth="1"/>
    <col min="2401" max="2401" width="24.453125" style="16" bestFit="1" customWidth="1"/>
    <col min="2402" max="2402" width="20.54296875" style="16" bestFit="1" customWidth="1"/>
    <col min="2403" max="2454" width="10.81640625" style="16" customWidth="1"/>
    <col min="2455" max="2546" width="10.81640625" style="16"/>
    <col min="2547" max="2548" width="2.81640625" style="16" customWidth="1"/>
    <col min="2549" max="2549" width="80.54296875" style="16" customWidth="1"/>
    <col min="2550" max="2650" width="20.54296875" style="16" customWidth="1"/>
    <col min="2651" max="2651" width="23.453125" style="16" bestFit="1" customWidth="1"/>
    <col min="2652" max="2652" width="24" style="16" bestFit="1" customWidth="1"/>
    <col min="2653" max="2653" width="22.54296875" style="16" bestFit="1" customWidth="1"/>
    <col min="2654" max="2654" width="23.453125" style="16" bestFit="1" customWidth="1"/>
    <col min="2655" max="2656" width="24" style="16" bestFit="1" customWidth="1"/>
    <col min="2657" max="2657" width="24.453125" style="16" bestFit="1" customWidth="1"/>
    <col min="2658" max="2658" width="20.54296875" style="16" bestFit="1" customWidth="1"/>
    <col min="2659" max="2710" width="10.81640625" style="16" customWidth="1"/>
    <col min="2711" max="2802" width="10.81640625" style="16"/>
    <col min="2803" max="2804" width="2.81640625" style="16" customWidth="1"/>
    <col min="2805" max="2805" width="80.54296875" style="16" customWidth="1"/>
    <col min="2806" max="2906" width="20.54296875" style="16" customWidth="1"/>
    <col min="2907" max="2907" width="23.453125" style="16" bestFit="1" customWidth="1"/>
    <col min="2908" max="2908" width="24" style="16" bestFit="1" customWidth="1"/>
    <col min="2909" max="2909" width="22.54296875" style="16" bestFit="1" customWidth="1"/>
    <col min="2910" max="2910" width="23.453125" style="16" bestFit="1" customWidth="1"/>
    <col min="2911" max="2912" width="24" style="16" bestFit="1" customWidth="1"/>
    <col min="2913" max="2913" width="24.453125" style="16" bestFit="1" customWidth="1"/>
    <col min="2914" max="2914" width="20.54296875" style="16" bestFit="1" customWidth="1"/>
    <col min="2915" max="2966" width="10.81640625" style="16" customWidth="1"/>
    <col min="2967" max="3058" width="10.81640625" style="16"/>
    <col min="3059" max="3060" width="2.81640625" style="16" customWidth="1"/>
    <col min="3061" max="3061" width="80.54296875" style="16" customWidth="1"/>
    <col min="3062" max="3162" width="20.54296875" style="16" customWidth="1"/>
    <col min="3163" max="3163" width="23.453125" style="16" bestFit="1" customWidth="1"/>
    <col min="3164" max="3164" width="24" style="16" bestFit="1" customWidth="1"/>
    <col min="3165" max="3165" width="22.54296875" style="16" bestFit="1" customWidth="1"/>
    <col min="3166" max="3166" width="23.453125" style="16" bestFit="1" customWidth="1"/>
    <col min="3167" max="3168" width="24" style="16" bestFit="1" customWidth="1"/>
    <col min="3169" max="3169" width="24.453125" style="16" bestFit="1" customWidth="1"/>
    <col min="3170" max="3170" width="20.54296875" style="16" bestFit="1" customWidth="1"/>
    <col min="3171" max="3222" width="10.81640625" style="16" customWidth="1"/>
    <col min="3223" max="3314" width="10.81640625" style="16"/>
    <col min="3315" max="3316" width="2.81640625" style="16" customWidth="1"/>
    <col min="3317" max="3317" width="80.54296875" style="16" customWidth="1"/>
    <col min="3318" max="3418" width="20.54296875" style="16" customWidth="1"/>
    <col min="3419" max="3419" width="23.453125" style="16" bestFit="1" customWidth="1"/>
    <col min="3420" max="3420" width="24" style="16" bestFit="1" customWidth="1"/>
    <col min="3421" max="3421" width="22.54296875" style="16" bestFit="1" customWidth="1"/>
    <col min="3422" max="3422" width="23.453125" style="16" bestFit="1" customWidth="1"/>
    <col min="3423" max="3424" width="24" style="16" bestFit="1" customWidth="1"/>
    <col min="3425" max="3425" width="24.453125" style="16" bestFit="1" customWidth="1"/>
    <col min="3426" max="3426" width="20.54296875" style="16" bestFit="1" customWidth="1"/>
    <col min="3427" max="3478" width="10.81640625" style="16" customWidth="1"/>
    <col min="3479" max="3570" width="10.81640625" style="16"/>
    <col min="3571" max="3572" width="2.81640625" style="16" customWidth="1"/>
    <col min="3573" max="3573" width="80.54296875" style="16" customWidth="1"/>
    <col min="3574" max="3674" width="20.54296875" style="16" customWidth="1"/>
    <col min="3675" max="3675" width="23.453125" style="16" bestFit="1" customWidth="1"/>
    <col min="3676" max="3676" width="24" style="16" bestFit="1" customWidth="1"/>
    <col min="3677" max="3677" width="22.54296875" style="16" bestFit="1" customWidth="1"/>
    <col min="3678" max="3678" width="23.453125" style="16" bestFit="1" customWidth="1"/>
    <col min="3679" max="3680" width="24" style="16" bestFit="1" customWidth="1"/>
    <col min="3681" max="3681" width="24.453125" style="16" bestFit="1" customWidth="1"/>
    <col min="3682" max="3682" width="20.54296875" style="16" bestFit="1" customWidth="1"/>
    <col min="3683" max="3734" width="10.81640625" style="16" customWidth="1"/>
    <col min="3735" max="3826" width="10.81640625" style="16"/>
    <col min="3827" max="3828" width="2.81640625" style="16" customWidth="1"/>
    <col min="3829" max="3829" width="80.54296875" style="16" customWidth="1"/>
    <col min="3830" max="3930" width="20.54296875" style="16" customWidth="1"/>
    <col min="3931" max="3931" width="23.453125" style="16" bestFit="1" customWidth="1"/>
    <col min="3932" max="3932" width="24" style="16" bestFit="1" customWidth="1"/>
    <col min="3933" max="3933" width="22.54296875" style="16" bestFit="1" customWidth="1"/>
    <col min="3934" max="3934" width="23.453125" style="16" bestFit="1" customWidth="1"/>
    <col min="3935" max="3936" width="24" style="16" bestFit="1" customWidth="1"/>
    <col min="3937" max="3937" width="24.453125" style="16" bestFit="1" customWidth="1"/>
    <col min="3938" max="3938" width="20.54296875" style="16" bestFit="1" customWidth="1"/>
    <col min="3939" max="3990" width="10.81640625" style="16" customWidth="1"/>
    <col min="3991" max="4082" width="10.81640625" style="16"/>
    <col min="4083" max="4084" width="2.81640625" style="16" customWidth="1"/>
    <col min="4085" max="4085" width="80.54296875" style="16" customWidth="1"/>
    <col min="4086" max="4186" width="20.54296875" style="16" customWidth="1"/>
    <col min="4187" max="4187" width="23.453125" style="16" bestFit="1" customWidth="1"/>
    <col min="4188" max="4188" width="24" style="16" bestFit="1" customWidth="1"/>
    <col min="4189" max="4189" width="22.54296875" style="16" bestFit="1" customWidth="1"/>
    <col min="4190" max="4190" width="23.453125" style="16" bestFit="1" customWidth="1"/>
    <col min="4191" max="4192" width="24" style="16" bestFit="1" customWidth="1"/>
    <col min="4193" max="4193" width="24.453125" style="16" bestFit="1" customWidth="1"/>
    <col min="4194" max="4194" width="20.54296875" style="16" bestFit="1" customWidth="1"/>
    <col min="4195" max="4246" width="10.81640625" style="16" customWidth="1"/>
    <col min="4247" max="4338" width="10.81640625" style="16"/>
    <col min="4339" max="4340" width="2.81640625" style="16" customWidth="1"/>
    <col min="4341" max="4341" width="80.54296875" style="16" customWidth="1"/>
    <col min="4342" max="4442" width="20.54296875" style="16" customWidth="1"/>
    <col min="4443" max="4443" width="23.453125" style="16" bestFit="1" customWidth="1"/>
    <col min="4444" max="4444" width="24" style="16" bestFit="1" customWidth="1"/>
    <col min="4445" max="4445" width="22.54296875" style="16" bestFit="1" customWidth="1"/>
    <col min="4446" max="4446" width="23.453125" style="16" bestFit="1" customWidth="1"/>
    <col min="4447" max="4448" width="24" style="16" bestFit="1" customWidth="1"/>
    <col min="4449" max="4449" width="24.453125" style="16" bestFit="1" customWidth="1"/>
    <col min="4450" max="4450" width="20.54296875" style="16" bestFit="1" customWidth="1"/>
    <col min="4451" max="4502" width="10.81640625" style="16" customWidth="1"/>
    <col min="4503" max="4594" width="10.81640625" style="16"/>
    <col min="4595" max="4596" width="2.81640625" style="16" customWidth="1"/>
    <col min="4597" max="4597" width="80.54296875" style="16" customWidth="1"/>
    <col min="4598" max="4698" width="20.54296875" style="16" customWidth="1"/>
    <col min="4699" max="4699" width="23.453125" style="16" bestFit="1" customWidth="1"/>
    <col min="4700" max="4700" width="24" style="16" bestFit="1" customWidth="1"/>
    <col min="4701" max="4701" width="22.54296875" style="16" bestFit="1" customWidth="1"/>
    <col min="4702" max="4702" width="23.453125" style="16" bestFit="1" customWidth="1"/>
    <col min="4703" max="4704" width="24" style="16" bestFit="1" customWidth="1"/>
    <col min="4705" max="4705" width="24.453125" style="16" bestFit="1" customWidth="1"/>
    <col min="4706" max="4706" width="20.54296875" style="16" bestFit="1" customWidth="1"/>
    <col min="4707" max="4758" width="10.81640625" style="16" customWidth="1"/>
    <col min="4759" max="4850" width="10.81640625" style="16"/>
    <col min="4851" max="4852" width="2.81640625" style="16" customWidth="1"/>
    <col min="4853" max="4853" width="80.54296875" style="16" customWidth="1"/>
    <col min="4854" max="4954" width="20.54296875" style="16" customWidth="1"/>
    <col min="4955" max="4955" width="23.453125" style="16" bestFit="1" customWidth="1"/>
    <col min="4956" max="4956" width="24" style="16" bestFit="1" customWidth="1"/>
    <col min="4957" max="4957" width="22.54296875" style="16" bestFit="1" customWidth="1"/>
    <col min="4958" max="4958" width="23.453125" style="16" bestFit="1" customWidth="1"/>
    <col min="4959" max="4960" width="24" style="16" bestFit="1" customWidth="1"/>
    <col min="4961" max="4961" width="24.453125" style="16" bestFit="1" customWidth="1"/>
    <col min="4962" max="4962" width="20.54296875" style="16" bestFit="1" customWidth="1"/>
    <col min="4963" max="5014" width="10.81640625" style="16" customWidth="1"/>
    <col min="5015" max="5106" width="10.81640625" style="16"/>
    <col min="5107" max="5108" width="2.81640625" style="16" customWidth="1"/>
    <col min="5109" max="5109" width="80.54296875" style="16" customWidth="1"/>
    <col min="5110" max="5210" width="20.54296875" style="16" customWidth="1"/>
    <col min="5211" max="5211" width="23.453125" style="16" bestFit="1" customWidth="1"/>
    <col min="5212" max="5212" width="24" style="16" bestFit="1" customWidth="1"/>
    <col min="5213" max="5213" width="22.54296875" style="16" bestFit="1" customWidth="1"/>
    <col min="5214" max="5214" width="23.453125" style="16" bestFit="1" customWidth="1"/>
    <col min="5215" max="5216" width="24" style="16" bestFit="1" customWidth="1"/>
    <col min="5217" max="5217" width="24.453125" style="16" bestFit="1" customWidth="1"/>
    <col min="5218" max="5218" width="20.54296875" style="16" bestFit="1" customWidth="1"/>
    <col min="5219" max="5270" width="10.81640625" style="16" customWidth="1"/>
    <col min="5271" max="5362" width="10.81640625" style="16"/>
    <col min="5363" max="5364" width="2.81640625" style="16" customWidth="1"/>
    <col min="5365" max="5365" width="80.54296875" style="16" customWidth="1"/>
    <col min="5366" max="5466" width="20.54296875" style="16" customWidth="1"/>
    <col min="5467" max="5467" width="23.453125" style="16" bestFit="1" customWidth="1"/>
    <col min="5468" max="5468" width="24" style="16" bestFit="1" customWidth="1"/>
    <col min="5469" max="5469" width="22.54296875" style="16" bestFit="1" customWidth="1"/>
    <col min="5470" max="5470" width="23.453125" style="16" bestFit="1" customWidth="1"/>
    <col min="5471" max="5472" width="24" style="16" bestFit="1" customWidth="1"/>
    <col min="5473" max="5473" width="24.453125" style="16" bestFit="1" customWidth="1"/>
    <col min="5474" max="5474" width="20.54296875" style="16" bestFit="1" customWidth="1"/>
    <col min="5475" max="5526" width="10.81640625" style="16" customWidth="1"/>
    <col min="5527" max="5618" width="10.81640625" style="16"/>
    <col min="5619" max="5620" width="2.81640625" style="16" customWidth="1"/>
    <col min="5621" max="5621" width="80.54296875" style="16" customWidth="1"/>
    <col min="5622" max="5722" width="20.54296875" style="16" customWidth="1"/>
    <col min="5723" max="5723" width="23.453125" style="16" bestFit="1" customWidth="1"/>
    <col min="5724" max="5724" width="24" style="16" bestFit="1" customWidth="1"/>
    <col min="5725" max="5725" width="22.54296875" style="16" bestFit="1" customWidth="1"/>
    <col min="5726" max="5726" width="23.453125" style="16" bestFit="1" customWidth="1"/>
    <col min="5727" max="5728" width="24" style="16" bestFit="1" customWidth="1"/>
    <col min="5729" max="5729" width="24.453125" style="16" bestFit="1" customWidth="1"/>
    <col min="5730" max="5730" width="20.54296875" style="16" bestFit="1" customWidth="1"/>
    <col min="5731" max="5782" width="10.81640625" style="16" customWidth="1"/>
    <col min="5783" max="5874" width="10.81640625" style="16"/>
    <col min="5875" max="5876" width="2.81640625" style="16" customWidth="1"/>
    <col min="5877" max="5877" width="80.54296875" style="16" customWidth="1"/>
    <col min="5878" max="5978" width="20.54296875" style="16" customWidth="1"/>
    <col min="5979" max="5979" width="23.453125" style="16" bestFit="1" customWidth="1"/>
    <col min="5980" max="5980" width="24" style="16" bestFit="1" customWidth="1"/>
    <col min="5981" max="5981" width="22.54296875" style="16" bestFit="1" customWidth="1"/>
    <col min="5982" max="5982" width="23.453125" style="16" bestFit="1" customWidth="1"/>
    <col min="5983" max="5984" width="24" style="16" bestFit="1" customWidth="1"/>
    <col min="5985" max="5985" width="24.453125" style="16" bestFit="1" customWidth="1"/>
    <col min="5986" max="5986" width="20.54296875" style="16" bestFit="1" customWidth="1"/>
    <col min="5987" max="6038" width="10.81640625" style="16" customWidth="1"/>
    <col min="6039" max="6130" width="10.81640625" style="16"/>
    <col min="6131" max="6132" width="2.81640625" style="16" customWidth="1"/>
    <col min="6133" max="6133" width="80.54296875" style="16" customWidth="1"/>
    <col min="6134" max="6234" width="20.54296875" style="16" customWidth="1"/>
    <col min="6235" max="6235" width="23.453125" style="16" bestFit="1" customWidth="1"/>
    <col min="6236" max="6236" width="24" style="16" bestFit="1" customWidth="1"/>
    <col min="6237" max="6237" width="22.54296875" style="16" bestFit="1" customWidth="1"/>
    <col min="6238" max="6238" width="23.453125" style="16" bestFit="1" customWidth="1"/>
    <col min="6239" max="6240" width="24" style="16" bestFit="1" customWidth="1"/>
    <col min="6241" max="6241" width="24.453125" style="16" bestFit="1" customWidth="1"/>
    <col min="6242" max="6242" width="20.54296875" style="16" bestFit="1" customWidth="1"/>
    <col min="6243" max="6294" width="10.81640625" style="16" customWidth="1"/>
    <col min="6295" max="6386" width="10.81640625" style="16"/>
    <col min="6387" max="6388" width="2.81640625" style="16" customWidth="1"/>
    <col min="6389" max="6389" width="80.54296875" style="16" customWidth="1"/>
    <col min="6390" max="6490" width="20.54296875" style="16" customWidth="1"/>
    <col min="6491" max="6491" width="23.453125" style="16" bestFit="1" customWidth="1"/>
    <col min="6492" max="6492" width="24" style="16" bestFit="1" customWidth="1"/>
    <col min="6493" max="6493" width="22.54296875" style="16" bestFit="1" customWidth="1"/>
    <col min="6494" max="6494" width="23.453125" style="16" bestFit="1" customWidth="1"/>
    <col min="6495" max="6496" width="24" style="16" bestFit="1" customWidth="1"/>
    <col min="6497" max="6497" width="24.453125" style="16" bestFit="1" customWidth="1"/>
    <col min="6498" max="6498" width="20.54296875" style="16" bestFit="1" customWidth="1"/>
    <col min="6499" max="6550" width="10.81640625" style="16" customWidth="1"/>
    <col min="6551" max="6642" width="10.81640625" style="16"/>
    <col min="6643" max="6644" width="2.81640625" style="16" customWidth="1"/>
    <col min="6645" max="6645" width="80.54296875" style="16" customWidth="1"/>
    <col min="6646" max="6746" width="20.54296875" style="16" customWidth="1"/>
    <col min="6747" max="6747" width="23.453125" style="16" bestFit="1" customWidth="1"/>
    <col min="6748" max="6748" width="24" style="16" bestFit="1" customWidth="1"/>
    <col min="6749" max="6749" width="22.54296875" style="16" bestFit="1" customWidth="1"/>
    <col min="6750" max="6750" width="23.453125" style="16" bestFit="1" customWidth="1"/>
    <col min="6751" max="6752" width="24" style="16" bestFit="1" customWidth="1"/>
    <col min="6753" max="6753" width="24.453125" style="16" bestFit="1" customWidth="1"/>
    <col min="6754" max="6754" width="20.54296875" style="16" bestFit="1" customWidth="1"/>
    <col min="6755" max="6806" width="10.81640625" style="16" customWidth="1"/>
    <col min="6807" max="6898" width="10.81640625" style="16"/>
    <col min="6899" max="6900" width="2.81640625" style="16" customWidth="1"/>
    <col min="6901" max="6901" width="80.54296875" style="16" customWidth="1"/>
    <col min="6902" max="7002" width="20.54296875" style="16" customWidth="1"/>
    <col min="7003" max="7003" width="23.453125" style="16" bestFit="1" customWidth="1"/>
    <col min="7004" max="7004" width="24" style="16" bestFit="1" customWidth="1"/>
    <col min="7005" max="7005" width="22.54296875" style="16" bestFit="1" customWidth="1"/>
    <col min="7006" max="7006" width="23.453125" style="16" bestFit="1" customWidth="1"/>
    <col min="7007" max="7008" width="24" style="16" bestFit="1" customWidth="1"/>
    <col min="7009" max="7009" width="24.453125" style="16" bestFit="1" customWidth="1"/>
    <col min="7010" max="7010" width="20.54296875" style="16" bestFit="1" customWidth="1"/>
    <col min="7011" max="7062" width="10.81640625" style="16" customWidth="1"/>
    <col min="7063" max="7154" width="10.81640625" style="16"/>
    <col min="7155" max="7156" width="2.81640625" style="16" customWidth="1"/>
    <col min="7157" max="7157" width="80.54296875" style="16" customWidth="1"/>
    <col min="7158" max="7258" width="20.54296875" style="16" customWidth="1"/>
    <col min="7259" max="7259" width="23.453125" style="16" bestFit="1" customWidth="1"/>
    <col min="7260" max="7260" width="24" style="16" bestFit="1" customWidth="1"/>
    <col min="7261" max="7261" width="22.54296875" style="16" bestFit="1" customWidth="1"/>
    <col min="7262" max="7262" width="23.453125" style="16" bestFit="1" customWidth="1"/>
    <col min="7263" max="7264" width="24" style="16" bestFit="1" customWidth="1"/>
    <col min="7265" max="7265" width="24.453125" style="16" bestFit="1" customWidth="1"/>
    <col min="7266" max="7266" width="20.54296875" style="16" bestFit="1" customWidth="1"/>
    <col min="7267" max="7318" width="10.81640625" style="16" customWidth="1"/>
    <col min="7319" max="7410" width="10.81640625" style="16"/>
    <col min="7411" max="7412" width="2.81640625" style="16" customWidth="1"/>
    <col min="7413" max="7413" width="80.54296875" style="16" customWidth="1"/>
    <col min="7414" max="7514" width="20.54296875" style="16" customWidth="1"/>
    <col min="7515" max="7515" width="23.453125" style="16" bestFit="1" customWidth="1"/>
    <col min="7516" max="7516" width="24" style="16" bestFit="1" customWidth="1"/>
    <col min="7517" max="7517" width="22.54296875" style="16" bestFit="1" customWidth="1"/>
    <col min="7518" max="7518" width="23.453125" style="16" bestFit="1" customWidth="1"/>
    <col min="7519" max="7520" width="24" style="16" bestFit="1" customWidth="1"/>
    <col min="7521" max="7521" width="24.453125" style="16" bestFit="1" customWidth="1"/>
    <col min="7522" max="7522" width="20.54296875" style="16" bestFit="1" customWidth="1"/>
    <col min="7523" max="7574" width="10.81640625" style="16" customWidth="1"/>
    <col min="7575" max="7666" width="10.81640625" style="16"/>
    <col min="7667" max="7668" width="2.81640625" style="16" customWidth="1"/>
    <col min="7669" max="7669" width="80.54296875" style="16" customWidth="1"/>
    <col min="7670" max="7770" width="20.54296875" style="16" customWidth="1"/>
    <col min="7771" max="7771" width="23.453125" style="16" bestFit="1" customWidth="1"/>
    <col min="7772" max="7772" width="24" style="16" bestFit="1" customWidth="1"/>
    <col min="7773" max="7773" width="22.54296875" style="16" bestFit="1" customWidth="1"/>
    <col min="7774" max="7774" width="23.453125" style="16" bestFit="1" customWidth="1"/>
    <col min="7775" max="7776" width="24" style="16" bestFit="1" customWidth="1"/>
    <col min="7777" max="7777" width="24.453125" style="16" bestFit="1" customWidth="1"/>
    <col min="7778" max="7778" width="20.54296875" style="16" bestFit="1" customWidth="1"/>
    <col min="7779" max="7830" width="10.81640625" style="16" customWidth="1"/>
    <col min="7831" max="7922" width="10.81640625" style="16"/>
    <col min="7923" max="7924" width="2.81640625" style="16" customWidth="1"/>
    <col min="7925" max="7925" width="80.54296875" style="16" customWidth="1"/>
    <col min="7926" max="8026" width="20.54296875" style="16" customWidth="1"/>
    <col min="8027" max="8027" width="23.453125" style="16" bestFit="1" customWidth="1"/>
    <col min="8028" max="8028" width="24" style="16" bestFit="1" customWidth="1"/>
    <col min="8029" max="8029" width="22.54296875" style="16" bestFit="1" customWidth="1"/>
    <col min="8030" max="8030" width="23.453125" style="16" bestFit="1" customWidth="1"/>
    <col min="8031" max="8032" width="24" style="16" bestFit="1" customWidth="1"/>
    <col min="8033" max="8033" width="24.453125" style="16" bestFit="1" customWidth="1"/>
    <col min="8034" max="8034" width="20.54296875" style="16" bestFit="1" customWidth="1"/>
    <col min="8035" max="8086" width="10.81640625" style="16" customWidth="1"/>
    <col min="8087" max="8178" width="10.81640625" style="16"/>
    <col min="8179" max="8180" width="2.81640625" style="16" customWidth="1"/>
    <col min="8181" max="8181" width="80.54296875" style="16" customWidth="1"/>
    <col min="8182" max="8282" width="20.54296875" style="16" customWidth="1"/>
    <col min="8283" max="8283" width="23.453125" style="16" bestFit="1" customWidth="1"/>
    <col min="8284" max="8284" width="24" style="16" bestFit="1" customWidth="1"/>
    <col min="8285" max="8285" width="22.54296875" style="16" bestFit="1" customWidth="1"/>
    <col min="8286" max="8286" width="23.453125" style="16" bestFit="1" customWidth="1"/>
    <col min="8287" max="8288" width="24" style="16" bestFit="1" customWidth="1"/>
    <col min="8289" max="8289" width="24.453125" style="16" bestFit="1" customWidth="1"/>
    <col min="8290" max="8290" width="20.54296875" style="16" bestFit="1" customWidth="1"/>
    <col min="8291" max="8342" width="10.81640625" style="16" customWidth="1"/>
    <col min="8343" max="8434" width="10.81640625" style="16"/>
    <col min="8435" max="8436" width="2.81640625" style="16" customWidth="1"/>
    <col min="8437" max="8437" width="80.54296875" style="16" customWidth="1"/>
    <col min="8438" max="8538" width="20.54296875" style="16" customWidth="1"/>
    <col min="8539" max="8539" width="23.453125" style="16" bestFit="1" customWidth="1"/>
    <col min="8540" max="8540" width="24" style="16" bestFit="1" customWidth="1"/>
    <col min="8541" max="8541" width="22.54296875" style="16" bestFit="1" customWidth="1"/>
    <col min="8542" max="8542" width="23.453125" style="16" bestFit="1" customWidth="1"/>
    <col min="8543" max="8544" width="24" style="16" bestFit="1" customWidth="1"/>
    <col min="8545" max="8545" width="24.453125" style="16" bestFit="1" customWidth="1"/>
    <col min="8546" max="8546" width="20.54296875" style="16" bestFit="1" customWidth="1"/>
    <col min="8547" max="8598" width="10.81640625" style="16" customWidth="1"/>
    <col min="8599" max="8690" width="10.81640625" style="16"/>
    <col min="8691" max="8692" width="2.81640625" style="16" customWidth="1"/>
    <col min="8693" max="8693" width="80.54296875" style="16" customWidth="1"/>
    <col min="8694" max="8794" width="20.54296875" style="16" customWidth="1"/>
    <col min="8795" max="8795" width="23.453125" style="16" bestFit="1" customWidth="1"/>
    <col min="8796" max="8796" width="24" style="16" bestFit="1" customWidth="1"/>
    <col min="8797" max="8797" width="22.54296875" style="16" bestFit="1" customWidth="1"/>
    <col min="8798" max="8798" width="23.453125" style="16" bestFit="1" customWidth="1"/>
    <col min="8799" max="8800" width="24" style="16" bestFit="1" customWidth="1"/>
    <col min="8801" max="8801" width="24.453125" style="16" bestFit="1" customWidth="1"/>
    <col min="8802" max="8802" width="20.54296875" style="16" bestFit="1" customWidth="1"/>
    <col min="8803" max="8854" width="10.81640625" style="16" customWidth="1"/>
    <col min="8855" max="8946" width="10.81640625" style="16"/>
    <col min="8947" max="8948" width="2.81640625" style="16" customWidth="1"/>
    <col min="8949" max="8949" width="80.54296875" style="16" customWidth="1"/>
    <col min="8950" max="9050" width="20.54296875" style="16" customWidth="1"/>
    <col min="9051" max="9051" width="23.453125" style="16" bestFit="1" customWidth="1"/>
    <col min="9052" max="9052" width="24" style="16" bestFit="1" customWidth="1"/>
    <col min="9053" max="9053" width="22.54296875" style="16" bestFit="1" customWidth="1"/>
    <col min="9054" max="9054" width="23.453125" style="16" bestFit="1" customWidth="1"/>
    <col min="9055" max="9056" width="24" style="16" bestFit="1" customWidth="1"/>
    <col min="9057" max="9057" width="24.453125" style="16" bestFit="1" customWidth="1"/>
    <col min="9058" max="9058" width="20.54296875" style="16" bestFit="1" customWidth="1"/>
    <col min="9059" max="9110" width="10.81640625" style="16" customWidth="1"/>
    <col min="9111" max="9202" width="10.81640625" style="16"/>
    <col min="9203" max="9204" width="2.81640625" style="16" customWidth="1"/>
    <col min="9205" max="9205" width="80.54296875" style="16" customWidth="1"/>
    <col min="9206" max="9306" width="20.54296875" style="16" customWidth="1"/>
    <col min="9307" max="9307" width="23.453125" style="16" bestFit="1" customWidth="1"/>
    <col min="9308" max="9308" width="24" style="16" bestFit="1" customWidth="1"/>
    <col min="9309" max="9309" width="22.54296875" style="16" bestFit="1" customWidth="1"/>
    <col min="9310" max="9310" width="23.453125" style="16" bestFit="1" customWidth="1"/>
    <col min="9311" max="9312" width="24" style="16" bestFit="1" customWidth="1"/>
    <col min="9313" max="9313" width="24.453125" style="16" bestFit="1" customWidth="1"/>
    <col min="9314" max="9314" width="20.54296875" style="16" bestFit="1" customWidth="1"/>
    <col min="9315" max="9366" width="10.81640625" style="16" customWidth="1"/>
    <col min="9367" max="9458" width="10.81640625" style="16"/>
    <col min="9459" max="9460" width="2.81640625" style="16" customWidth="1"/>
    <col min="9461" max="9461" width="80.54296875" style="16" customWidth="1"/>
    <col min="9462" max="9562" width="20.54296875" style="16" customWidth="1"/>
    <col min="9563" max="9563" width="23.453125" style="16" bestFit="1" customWidth="1"/>
    <col min="9564" max="9564" width="24" style="16" bestFit="1" customWidth="1"/>
    <col min="9565" max="9565" width="22.54296875" style="16" bestFit="1" customWidth="1"/>
    <col min="9566" max="9566" width="23.453125" style="16" bestFit="1" customWidth="1"/>
    <col min="9567" max="9568" width="24" style="16" bestFit="1" customWidth="1"/>
    <col min="9569" max="9569" width="24.453125" style="16" bestFit="1" customWidth="1"/>
    <col min="9570" max="9570" width="20.54296875" style="16" bestFit="1" customWidth="1"/>
    <col min="9571" max="9622" width="10.81640625" style="16" customWidth="1"/>
    <col min="9623" max="9714" width="10.81640625" style="16"/>
    <col min="9715" max="9716" width="2.81640625" style="16" customWidth="1"/>
    <col min="9717" max="9717" width="80.54296875" style="16" customWidth="1"/>
    <col min="9718" max="9818" width="20.54296875" style="16" customWidth="1"/>
    <col min="9819" max="9819" width="23.453125" style="16" bestFit="1" customWidth="1"/>
    <col min="9820" max="9820" width="24" style="16" bestFit="1" customWidth="1"/>
    <col min="9821" max="9821" width="22.54296875" style="16" bestFit="1" customWidth="1"/>
    <col min="9822" max="9822" width="23.453125" style="16" bestFit="1" customWidth="1"/>
    <col min="9823" max="9824" width="24" style="16" bestFit="1" customWidth="1"/>
    <col min="9825" max="9825" width="24.453125" style="16" bestFit="1" customWidth="1"/>
    <col min="9826" max="9826" width="20.54296875" style="16" bestFit="1" customWidth="1"/>
    <col min="9827" max="9878" width="10.81640625" style="16" customWidth="1"/>
    <col min="9879" max="9970" width="10.81640625" style="16"/>
    <col min="9971" max="9972" width="2.81640625" style="16" customWidth="1"/>
    <col min="9973" max="9973" width="80.54296875" style="16" customWidth="1"/>
    <col min="9974" max="10074" width="20.54296875" style="16" customWidth="1"/>
    <col min="10075" max="10075" width="23.453125" style="16" bestFit="1" customWidth="1"/>
    <col min="10076" max="10076" width="24" style="16" bestFit="1" customWidth="1"/>
    <col min="10077" max="10077" width="22.54296875" style="16" bestFit="1" customWidth="1"/>
    <col min="10078" max="10078" width="23.453125" style="16" bestFit="1" customWidth="1"/>
    <col min="10079" max="10080" width="24" style="16" bestFit="1" customWidth="1"/>
    <col min="10081" max="10081" width="24.453125" style="16" bestFit="1" customWidth="1"/>
    <col min="10082" max="10082" width="20.54296875" style="16" bestFit="1" customWidth="1"/>
    <col min="10083" max="10134" width="10.81640625" style="16" customWidth="1"/>
    <col min="10135" max="10226" width="10.81640625" style="16"/>
    <col min="10227" max="10228" width="2.81640625" style="16" customWidth="1"/>
    <col min="10229" max="10229" width="80.54296875" style="16" customWidth="1"/>
    <col min="10230" max="10330" width="20.54296875" style="16" customWidth="1"/>
    <col min="10331" max="10331" width="23.453125" style="16" bestFit="1" customWidth="1"/>
    <col min="10332" max="10332" width="24" style="16" bestFit="1" customWidth="1"/>
    <col min="10333" max="10333" width="22.54296875" style="16" bestFit="1" customWidth="1"/>
    <col min="10334" max="10334" width="23.453125" style="16" bestFit="1" customWidth="1"/>
    <col min="10335" max="10336" width="24" style="16" bestFit="1" customWidth="1"/>
    <col min="10337" max="10337" width="24.453125" style="16" bestFit="1" customWidth="1"/>
    <col min="10338" max="10338" width="20.54296875" style="16" bestFit="1" customWidth="1"/>
    <col min="10339" max="10390" width="10.81640625" style="16" customWidth="1"/>
    <col min="10391" max="10482" width="10.81640625" style="16"/>
    <col min="10483" max="10484" width="2.81640625" style="16" customWidth="1"/>
    <col min="10485" max="10485" width="80.54296875" style="16" customWidth="1"/>
    <col min="10486" max="10586" width="20.54296875" style="16" customWidth="1"/>
    <col min="10587" max="10587" width="23.453125" style="16" bestFit="1" customWidth="1"/>
    <col min="10588" max="10588" width="24" style="16" bestFit="1" customWidth="1"/>
    <col min="10589" max="10589" width="22.54296875" style="16" bestFit="1" customWidth="1"/>
    <col min="10590" max="10590" width="23.453125" style="16" bestFit="1" customWidth="1"/>
    <col min="10591" max="10592" width="24" style="16" bestFit="1" customWidth="1"/>
    <col min="10593" max="10593" width="24.453125" style="16" bestFit="1" customWidth="1"/>
    <col min="10594" max="10594" width="20.54296875" style="16" bestFit="1" customWidth="1"/>
    <col min="10595" max="10646" width="10.81640625" style="16" customWidth="1"/>
    <col min="10647" max="10738" width="10.81640625" style="16"/>
    <col min="10739" max="10740" width="2.81640625" style="16" customWidth="1"/>
    <col min="10741" max="10741" width="80.54296875" style="16" customWidth="1"/>
    <col min="10742" max="10842" width="20.54296875" style="16" customWidth="1"/>
    <col min="10843" max="10843" width="23.453125" style="16" bestFit="1" customWidth="1"/>
    <col min="10844" max="10844" width="24" style="16" bestFit="1" customWidth="1"/>
    <col min="10845" max="10845" width="22.54296875" style="16" bestFit="1" customWidth="1"/>
    <col min="10846" max="10846" width="23.453125" style="16" bestFit="1" customWidth="1"/>
    <col min="10847" max="10848" width="24" style="16" bestFit="1" customWidth="1"/>
    <col min="10849" max="10849" width="24.453125" style="16" bestFit="1" customWidth="1"/>
    <col min="10850" max="10850" width="20.54296875" style="16" bestFit="1" customWidth="1"/>
    <col min="10851" max="10902" width="10.81640625" style="16" customWidth="1"/>
    <col min="10903" max="10994" width="10.81640625" style="16"/>
    <col min="10995" max="10996" width="2.81640625" style="16" customWidth="1"/>
    <col min="10997" max="10997" width="80.54296875" style="16" customWidth="1"/>
    <col min="10998" max="11098" width="20.54296875" style="16" customWidth="1"/>
    <col min="11099" max="11099" width="23.453125" style="16" bestFit="1" customWidth="1"/>
    <col min="11100" max="11100" width="24" style="16" bestFit="1" customWidth="1"/>
    <col min="11101" max="11101" width="22.54296875" style="16" bestFit="1" customWidth="1"/>
    <col min="11102" max="11102" width="23.453125" style="16" bestFit="1" customWidth="1"/>
    <col min="11103" max="11104" width="24" style="16" bestFit="1" customWidth="1"/>
    <col min="11105" max="11105" width="24.453125" style="16" bestFit="1" customWidth="1"/>
    <col min="11106" max="11106" width="20.54296875" style="16" bestFit="1" customWidth="1"/>
    <col min="11107" max="11158" width="10.81640625" style="16" customWidth="1"/>
    <col min="11159" max="11250" width="10.81640625" style="16"/>
    <col min="11251" max="11252" width="2.81640625" style="16" customWidth="1"/>
    <col min="11253" max="11253" width="80.54296875" style="16" customWidth="1"/>
    <col min="11254" max="11354" width="20.54296875" style="16" customWidth="1"/>
    <col min="11355" max="11355" width="23.453125" style="16" bestFit="1" customWidth="1"/>
    <col min="11356" max="11356" width="24" style="16" bestFit="1" customWidth="1"/>
    <col min="11357" max="11357" width="22.54296875" style="16" bestFit="1" customWidth="1"/>
    <col min="11358" max="11358" width="23.453125" style="16" bestFit="1" customWidth="1"/>
    <col min="11359" max="11360" width="24" style="16" bestFit="1" customWidth="1"/>
    <col min="11361" max="11361" width="24.453125" style="16" bestFit="1" customWidth="1"/>
    <col min="11362" max="11362" width="20.54296875" style="16" bestFit="1" customWidth="1"/>
    <col min="11363" max="11414" width="10.81640625" style="16" customWidth="1"/>
    <col min="11415" max="11506" width="10.81640625" style="16"/>
    <col min="11507" max="11508" width="2.81640625" style="16" customWidth="1"/>
    <col min="11509" max="11509" width="80.54296875" style="16" customWidth="1"/>
    <col min="11510" max="11610" width="20.54296875" style="16" customWidth="1"/>
    <col min="11611" max="11611" width="23.453125" style="16" bestFit="1" customWidth="1"/>
    <col min="11612" max="11612" width="24" style="16" bestFit="1" customWidth="1"/>
    <col min="11613" max="11613" width="22.54296875" style="16" bestFit="1" customWidth="1"/>
    <col min="11614" max="11614" width="23.453125" style="16" bestFit="1" customWidth="1"/>
    <col min="11615" max="11616" width="24" style="16" bestFit="1" customWidth="1"/>
    <col min="11617" max="11617" width="24.453125" style="16" bestFit="1" customWidth="1"/>
    <col min="11618" max="11618" width="20.54296875" style="16" bestFit="1" customWidth="1"/>
    <col min="11619" max="11670" width="10.81640625" style="16" customWidth="1"/>
    <col min="11671" max="11762" width="10.81640625" style="16"/>
    <col min="11763" max="11764" width="2.81640625" style="16" customWidth="1"/>
    <col min="11765" max="11765" width="80.54296875" style="16" customWidth="1"/>
    <col min="11766" max="11866" width="20.54296875" style="16" customWidth="1"/>
    <col min="11867" max="11867" width="23.453125" style="16" bestFit="1" customWidth="1"/>
    <col min="11868" max="11868" width="24" style="16" bestFit="1" customWidth="1"/>
    <col min="11869" max="11869" width="22.54296875" style="16" bestFit="1" customWidth="1"/>
    <col min="11870" max="11870" width="23.453125" style="16" bestFit="1" customWidth="1"/>
    <col min="11871" max="11872" width="24" style="16" bestFit="1" customWidth="1"/>
    <col min="11873" max="11873" width="24.453125" style="16" bestFit="1" customWidth="1"/>
    <col min="11874" max="11874" width="20.54296875" style="16" bestFit="1" customWidth="1"/>
    <col min="11875" max="11926" width="10.81640625" style="16" customWidth="1"/>
    <col min="11927" max="12018" width="10.81640625" style="16"/>
    <col min="12019" max="12020" width="2.81640625" style="16" customWidth="1"/>
    <col min="12021" max="12021" width="80.54296875" style="16" customWidth="1"/>
    <col min="12022" max="12122" width="20.54296875" style="16" customWidth="1"/>
    <col min="12123" max="12123" width="23.453125" style="16" bestFit="1" customWidth="1"/>
    <col min="12124" max="12124" width="24" style="16" bestFit="1" customWidth="1"/>
    <col min="12125" max="12125" width="22.54296875" style="16" bestFit="1" customWidth="1"/>
    <col min="12126" max="12126" width="23.453125" style="16" bestFit="1" customWidth="1"/>
    <col min="12127" max="12128" width="24" style="16" bestFit="1" customWidth="1"/>
    <col min="12129" max="12129" width="24.453125" style="16" bestFit="1" customWidth="1"/>
    <col min="12130" max="12130" width="20.54296875" style="16" bestFit="1" customWidth="1"/>
    <col min="12131" max="12182" width="10.81640625" style="16" customWidth="1"/>
    <col min="12183" max="12274" width="10.81640625" style="16"/>
    <col min="12275" max="12276" width="2.81640625" style="16" customWidth="1"/>
    <col min="12277" max="12277" width="80.54296875" style="16" customWidth="1"/>
    <col min="12278" max="12378" width="20.54296875" style="16" customWidth="1"/>
    <col min="12379" max="12379" width="23.453125" style="16" bestFit="1" customWidth="1"/>
    <col min="12380" max="12380" width="24" style="16" bestFit="1" customWidth="1"/>
    <col min="12381" max="12381" width="22.54296875" style="16" bestFit="1" customWidth="1"/>
    <col min="12382" max="12382" width="23.453125" style="16" bestFit="1" customWidth="1"/>
    <col min="12383" max="12384" width="24" style="16" bestFit="1" customWidth="1"/>
    <col min="12385" max="12385" width="24.453125" style="16" bestFit="1" customWidth="1"/>
    <col min="12386" max="12386" width="20.54296875" style="16" bestFit="1" customWidth="1"/>
    <col min="12387" max="12438" width="10.81640625" style="16" customWidth="1"/>
    <col min="12439" max="12530" width="10.81640625" style="16"/>
    <col min="12531" max="12532" width="2.81640625" style="16" customWidth="1"/>
    <col min="12533" max="12533" width="80.54296875" style="16" customWidth="1"/>
    <col min="12534" max="12634" width="20.54296875" style="16" customWidth="1"/>
    <col min="12635" max="12635" width="23.453125" style="16" bestFit="1" customWidth="1"/>
    <col min="12636" max="12636" width="24" style="16" bestFit="1" customWidth="1"/>
    <col min="12637" max="12637" width="22.54296875" style="16" bestFit="1" customWidth="1"/>
    <col min="12638" max="12638" width="23.453125" style="16" bestFit="1" customWidth="1"/>
    <col min="12639" max="12640" width="24" style="16" bestFit="1" customWidth="1"/>
    <col min="12641" max="12641" width="24.453125" style="16" bestFit="1" customWidth="1"/>
    <col min="12642" max="12642" width="20.54296875" style="16" bestFit="1" customWidth="1"/>
    <col min="12643" max="12694" width="10.81640625" style="16" customWidth="1"/>
    <col min="12695" max="12786" width="10.81640625" style="16"/>
    <col min="12787" max="12788" width="2.81640625" style="16" customWidth="1"/>
    <col min="12789" max="12789" width="80.54296875" style="16" customWidth="1"/>
    <col min="12790" max="12890" width="20.54296875" style="16" customWidth="1"/>
    <col min="12891" max="12891" width="23.453125" style="16" bestFit="1" customWidth="1"/>
    <col min="12892" max="12892" width="24" style="16" bestFit="1" customWidth="1"/>
    <col min="12893" max="12893" width="22.54296875" style="16" bestFit="1" customWidth="1"/>
    <col min="12894" max="12894" width="23.453125" style="16" bestFit="1" customWidth="1"/>
    <col min="12895" max="12896" width="24" style="16" bestFit="1" customWidth="1"/>
    <col min="12897" max="12897" width="24.453125" style="16" bestFit="1" customWidth="1"/>
    <col min="12898" max="12898" width="20.54296875" style="16" bestFit="1" customWidth="1"/>
    <col min="12899" max="12950" width="10.81640625" style="16" customWidth="1"/>
    <col min="12951" max="13042" width="10.81640625" style="16"/>
    <col min="13043" max="13044" width="2.81640625" style="16" customWidth="1"/>
    <col min="13045" max="13045" width="80.54296875" style="16" customWidth="1"/>
    <col min="13046" max="13146" width="20.54296875" style="16" customWidth="1"/>
    <col min="13147" max="13147" width="23.453125" style="16" bestFit="1" customWidth="1"/>
    <col min="13148" max="13148" width="24" style="16" bestFit="1" customWidth="1"/>
    <col min="13149" max="13149" width="22.54296875" style="16" bestFit="1" customWidth="1"/>
    <col min="13150" max="13150" width="23.453125" style="16" bestFit="1" customWidth="1"/>
    <col min="13151" max="13152" width="24" style="16" bestFit="1" customWidth="1"/>
    <col min="13153" max="13153" width="24.453125" style="16" bestFit="1" customWidth="1"/>
    <col min="13154" max="13154" width="20.54296875" style="16" bestFit="1" customWidth="1"/>
    <col min="13155" max="13206" width="10.81640625" style="16" customWidth="1"/>
    <col min="13207" max="13298" width="10.81640625" style="16"/>
    <col min="13299" max="13300" width="2.81640625" style="16" customWidth="1"/>
    <col min="13301" max="13301" width="80.54296875" style="16" customWidth="1"/>
    <col min="13302" max="13402" width="20.54296875" style="16" customWidth="1"/>
    <col min="13403" max="13403" width="23.453125" style="16" bestFit="1" customWidth="1"/>
    <col min="13404" max="13404" width="24" style="16" bestFit="1" customWidth="1"/>
    <col min="13405" max="13405" width="22.54296875" style="16" bestFit="1" customWidth="1"/>
    <col min="13406" max="13406" width="23.453125" style="16" bestFit="1" customWidth="1"/>
    <col min="13407" max="13408" width="24" style="16" bestFit="1" customWidth="1"/>
    <col min="13409" max="13409" width="24.453125" style="16" bestFit="1" customWidth="1"/>
    <col min="13410" max="13410" width="20.54296875" style="16" bestFit="1" customWidth="1"/>
    <col min="13411" max="13462" width="10.81640625" style="16" customWidth="1"/>
    <col min="13463" max="13554" width="10.81640625" style="16"/>
    <col min="13555" max="13556" width="2.81640625" style="16" customWidth="1"/>
    <col min="13557" max="13557" width="80.54296875" style="16" customWidth="1"/>
    <col min="13558" max="13658" width="20.54296875" style="16" customWidth="1"/>
    <col min="13659" max="13659" width="23.453125" style="16" bestFit="1" customWidth="1"/>
    <col min="13660" max="13660" width="24" style="16" bestFit="1" customWidth="1"/>
    <col min="13661" max="13661" width="22.54296875" style="16" bestFit="1" customWidth="1"/>
    <col min="13662" max="13662" width="23.453125" style="16" bestFit="1" customWidth="1"/>
    <col min="13663" max="13664" width="24" style="16" bestFit="1" customWidth="1"/>
    <col min="13665" max="13665" width="24.453125" style="16" bestFit="1" customWidth="1"/>
    <col min="13666" max="13666" width="20.54296875" style="16" bestFit="1" customWidth="1"/>
    <col min="13667" max="13718" width="10.81640625" style="16" customWidth="1"/>
    <col min="13719" max="13810" width="10.81640625" style="16"/>
    <col min="13811" max="13812" width="2.81640625" style="16" customWidth="1"/>
    <col min="13813" max="13813" width="80.54296875" style="16" customWidth="1"/>
    <col min="13814" max="13914" width="20.54296875" style="16" customWidth="1"/>
    <col min="13915" max="13915" width="23.453125" style="16" bestFit="1" customWidth="1"/>
    <col min="13916" max="13916" width="24" style="16" bestFit="1" customWidth="1"/>
    <col min="13917" max="13917" width="22.54296875" style="16" bestFit="1" customWidth="1"/>
    <col min="13918" max="13918" width="23.453125" style="16" bestFit="1" customWidth="1"/>
    <col min="13919" max="13920" width="24" style="16" bestFit="1" customWidth="1"/>
    <col min="13921" max="13921" width="24.453125" style="16" bestFit="1" customWidth="1"/>
    <col min="13922" max="13922" width="20.54296875" style="16" bestFit="1" customWidth="1"/>
    <col min="13923" max="13974" width="10.81640625" style="16" customWidth="1"/>
    <col min="13975" max="14066" width="10.81640625" style="16"/>
    <col min="14067" max="14068" width="2.81640625" style="16" customWidth="1"/>
    <col min="14069" max="14069" width="80.54296875" style="16" customWidth="1"/>
    <col min="14070" max="14170" width="20.54296875" style="16" customWidth="1"/>
    <col min="14171" max="14171" width="23.453125" style="16" bestFit="1" customWidth="1"/>
    <col min="14172" max="14172" width="24" style="16" bestFit="1" customWidth="1"/>
    <col min="14173" max="14173" width="22.54296875" style="16" bestFit="1" customWidth="1"/>
    <col min="14174" max="14174" width="23.453125" style="16" bestFit="1" customWidth="1"/>
    <col min="14175" max="14176" width="24" style="16" bestFit="1" customWidth="1"/>
    <col min="14177" max="14177" width="24.453125" style="16" bestFit="1" customWidth="1"/>
    <col min="14178" max="14178" width="20.54296875" style="16" bestFit="1" customWidth="1"/>
    <col min="14179" max="14230" width="10.81640625" style="16" customWidth="1"/>
    <col min="14231" max="14322" width="10.81640625" style="16"/>
    <col min="14323" max="14324" width="2.81640625" style="16" customWidth="1"/>
    <col min="14325" max="14325" width="80.54296875" style="16" customWidth="1"/>
    <col min="14326" max="14426" width="20.54296875" style="16" customWidth="1"/>
    <col min="14427" max="14427" width="23.453125" style="16" bestFit="1" customWidth="1"/>
    <col min="14428" max="14428" width="24" style="16" bestFit="1" customWidth="1"/>
    <col min="14429" max="14429" width="22.54296875" style="16" bestFit="1" customWidth="1"/>
    <col min="14430" max="14430" width="23.453125" style="16" bestFit="1" customWidth="1"/>
    <col min="14431" max="14432" width="24" style="16" bestFit="1" customWidth="1"/>
    <col min="14433" max="14433" width="24.453125" style="16" bestFit="1" customWidth="1"/>
    <col min="14434" max="14434" width="20.54296875" style="16" bestFit="1" customWidth="1"/>
    <col min="14435" max="14486" width="10.81640625" style="16" customWidth="1"/>
    <col min="14487" max="14578" width="10.81640625" style="16"/>
    <col min="14579" max="14580" width="2.81640625" style="16" customWidth="1"/>
    <col min="14581" max="14581" width="80.54296875" style="16" customWidth="1"/>
    <col min="14582" max="14682" width="20.54296875" style="16" customWidth="1"/>
    <col min="14683" max="14683" width="23.453125" style="16" bestFit="1" customWidth="1"/>
    <col min="14684" max="14684" width="24" style="16" bestFit="1" customWidth="1"/>
    <col min="14685" max="14685" width="22.54296875" style="16" bestFit="1" customWidth="1"/>
    <col min="14686" max="14686" width="23.453125" style="16" bestFit="1" customWidth="1"/>
    <col min="14687" max="14688" width="24" style="16" bestFit="1" customWidth="1"/>
    <col min="14689" max="14689" width="24.453125" style="16" bestFit="1" customWidth="1"/>
    <col min="14690" max="14690" width="20.54296875" style="16" bestFit="1" customWidth="1"/>
    <col min="14691" max="14742" width="10.81640625" style="16" customWidth="1"/>
    <col min="14743" max="14834" width="10.81640625" style="16"/>
    <col min="14835" max="14836" width="2.81640625" style="16" customWidth="1"/>
    <col min="14837" max="14837" width="80.54296875" style="16" customWidth="1"/>
    <col min="14838" max="14938" width="20.54296875" style="16" customWidth="1"/>
    <col min="14939" max="14939" width="23.453125" style="16" bestFit="1" customWidth="1"/>
    <col min="14940" max="14940" width="24" style="16" bestFit="1" customWidth="1"/>
    <col min="14941" max="14941" width="22.54296875" style="16" bestFit="1" customWidth="1"/>
    <col min="14942" max="14942" width="23.453125" style="16" bestFit="1" customWidth="1"/>
    <col min="14943" max="14944" width="24" style="16" bestFit="1" customWidth="1"/>
    <col min="14945" max="14945" width="24.453125" style="16" bestFit="1" customWidth="1"/>
    <col min="14946" max="14946" width="20.54296875" style="16" bestFit="1" customWidth="1"/>
    <col min="14947" max="14998" width="10.81640625" style="16" customWidth="1"/>
    <col min="14999" max="15090" width="10.81640625" style="16"/>
    <col min="15091" max="15092" width="2.81640625" style="16" customWidth="1"/>
    <col min="15093" max="15093" width="80.54296875" style="16" customWidth="1"/>
    <col min="15094" max="15194" width="20.54296875" style="16" customWidth="1"/>
    <col min="15195" max="15195" width="23.453125" style="16" bestFit="1" customWidth="1"/>
    <col min="15196" max="15196" width="24" style="16" bestFit="1" customWidth="1"/>
    <col min="15197" max="15197" width="22.54296875" style="16" bestFit="1" customWidth="1"/>
    <col min="15198" max="15198" width="23.453125" style="16" bestFit="1" customWidth="1"/>
    <col min="15199" max="15200" width="24" style="16" bestFit="1" customWidth="1"/>
    <col min="15201" max="15201" width="24.453125" style="16" bestFit="1" customWidth="1"/>
    <col min="15202" max="15202" width="20.54296875" style="16" bestFit="1" customWidth="1"/>
    <col min="15203" max="15254" width="10.81640625" style="16" customWidth="1"/>
    <col min="15255" max="15346" width="10.81640625" style="16"/>
    <col min="15347" max="15348" width="2.81640625" style="16" customWidth="1"/>
    <col min="15349" max="15349" width="80.54296875" style="16" customWidth="1"/>
    <col min="15350" max="15450" width="20.54296875" style="16" customWidth="1"/>
    <col min="15451" max="15451" width="23.453125" style="16" bestFit="1" customWidth="1"/>
    <col min="15452" max="15452" width="24" style="16" bestFit="1" customWidth="1"/>
    <col min="15453" max="15453" width="22.54296875" style="16" bestFit="1" customWidth="1"/>
    <col min="15454" max="15454" width="23.453125" style="16" bestFit="1" customWidth="1"/>
    <col min="15455" max="15456" width="24" style="16" bestFit="1" customWidth="1"/>
    <col min="15457" max="15457" width="24.453125" style="16" bestFit="1" customWidth="1"/>
    <col min="15458" max="15458" width="20.54296875" style="16" bestFit="1" customWidth="1"/>
    <col min="15459" max="15510" width="10.81640625" style="16" customWidth="1"/>
    <col min="15511" max="15602" width="10.81640625" style="16"/>
    <col min="15603" max="15604" width="2.81640625" style="16" customWidth="1"/>
    <col min="15605" max="15605" width="80.54296875" style="16" customWidth="1"/>
    <col min="15606" max="15706" width="20.54296875" style="16" customWidth="1"/>
    <col min="15707" max="15707" width="23.453125" style="16" bestFit="1" customWidth="1"/>
    <col min="15708" max="15708" width="24" style="16" bestFit="1" customWidth="1"/>
    <col min="15709" max="15709" width="22.54296875" style="16" bestFit="1" customWidth="1"/>
    <col min="15710" max="15710" width="23.453125" style="16" bestFit="1" customWidth="1"/>
    <col min="15711" max="15712" width="24" style="16" bestFit="1" customWidth="1"/>
    <col min="15713" max="15713" width="24.453125" style="16" bestFit="1" customWidth="1"/>
    <col min="15714" max="15714" width="20.54296875" style="16" bestFit="1" customWidth="1"/>
    <col min="15715" max="15766" width="10.81640625" style="16" customWidth="1"/>
    <col min="15767" max="15858" width="10.81640625" style="16"/>
    <col min="15859" max="15860" width="2.81640625" style="16" customWidth="1"/>
    <col min="15861" max="15861" width="80.54296875" style="16" customWidth="1"/>
    <col min="15862" max="15962" width="20.54296875" style="16" customWidth="1"/>
    <col min="15963" max="15963" width="23.453125" style="16" bestFit="1" customWidth="1"/>
    <col min="15964" max="15964" width="24" style="16" bestFit="1" customWidth="1"/>
    <col min="15965" max="15965" width="22.54296875" style="16" bestFit="1" customWidth="1"/>
    <col min="15966" max="15966" width="23.453125" style="16" bestFit="1" customWidth="1"/>
    <col min="15967" max="15968" width="24" style="16" bestFit="1" customWidth="1"/>
    <col min="15969" max="15969" width="24.453125" style="16" bestFit="1" customWidth="1"/>
    <col min="15970" max="15970" width="20.54296875" style="16" bestFit="1" customWidth="1"/>
    <col min="15971" max="16022" width="10.81640625" style="16" customWidth="1"/>
    <col min="16023" max="16114" width="10.81640625" style="16"/>
    <col min="16115" max="16116" width="2.81640625" style="16" customWidth="1"/>
    <col min="16117" max="16117" width="80.54296875" style="16" customWidth="1"/>
    <col min="16118" max="16218" width="20.54296875" style="16" customWidth="1"/>
    <col min="16219" max="16219" width="23.453125" style="16" bestFit="1" customWidth="1"/>
    <col min="16220" max="16220" width="24" style="16" bestFit="1" customWidth="1"/>
    <col min="16221" max="16221" width="22.54296875" style="16" bestFit="1" customWidth="1"/>
    <col min="16222" max="16222" width="23.453125" style="16" bestFit="1" customWidth="1"/>
    <col min="16223" max="16224" width="24" style="16" bestFit="1" customWidth="1"/>
    <col min="16225" max="16225" width="24.453125" style="16" bestFit="1" customWidth="1"/>
    <col min="16226" max="16226" width="20.54296875" style="16" bestFit="1" customWidth="1"/>
    <col min="16227" max="16278" width="10.81640625" style="16" customWidth="1"/>
    <col min="16279" max="16384" width="10.81640625" style="16"/>
  </cols>
  <sheetData>
    <row r="1" spans="1:141" s="110" customFormat="1" ht="15.5" x14ac:dyDescent="0.35">
      <c r="A1" s="12"/>
      <c r="B1" s="12"/>
      <c r="C1" s="13"/>
      <c r="D1" s="14"/>
      <c r="E1" s="50"/>
      <c r="F1" s="50"/>
      <c r="G1" s="50"/>
      <c r="H1" s="51"/>
      <c r="I1" s="55"/>
      <c r="J1" s="55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O1" s="51"/>
      <c r="BP1" s="51"/>
      <c r="BQ1" s="15"/>
      <c r="BR1" s="51"/>
      <c r="BS1" s="51"/>
      <c r="BT1" s="51"/>
      <c r="BU1" s="51"/>
      <c r="BV1" s="51"/>
      <c r="BW1" s="51"/>
      <c r="BX1" s="51"/>
      <c r="BY1" s="51"/>
      <c r="BZ1" s="51"/>
      <c r="CA1" s="51"/>
      <c r="CB1" s="51"/>
      <c r="CC1" s="51"/>
      <c r="CD1" s="51"/>
      <c r="CE1" s="51"/>
      <c r="CF1" s="51"/>
      <c r="CG1" s="51"/>
      <c r="CH1" s="51"/>
      <c r="CI1" s="51"/>
      <c r="CJ1" s="51"/>
      <c r="CK1" s="51"/>
      <c r="CL1" s="51"/>
      <c r="CM1" s="51"/>
      <c r="CN1" s="51"/>
      <c r="CO1" s="51"/>
      <c r="CP1" s="51"/>
      <c r="CQ1" s="51"/>
      <c r="CR1" s="51"/>
      <c r="CS1" s="51"/>
      <c r="CT1" s="51"/>
      <c r="CU1" s="51"/>
      <c r="CV1" s="51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341"/>
      <c r="DN1" s="315"/>
      <c r="DO1" s="315"/>
      <c r="DP1" s="315"/>
      <c r="DQ1" s="85"/>
      <c r="DR1" s="85"/>
      <c r="DS1" s="85"/>
      <c r="DT1" s="86"/>
      <c r="DU1" s="15"/>
      <c r="DV1" s="15"/>
      <c r="DW1" s="15"/>
      <c r="DX1" s="15"/>
      <c r="DY1" s="15"/>
      <c r="DZ1" s="15"/>
      <c r="EA1" s="15"/>
      <c r="EB1" s="15"/>
      <c r="EC1" s="15"/>
      <c r="ED1" s="15"/>
      <c r="EE1" s="299"/>
      <c r="EF1" s="314"/>
      <c r="EG1" s="314"/>
      <c r="EH1" s="111"/>
    </row>
    <row r="2" spans="1:141" s="110" customFormat="1" ht="18" x14ac:dyDescent="0.4">
      <c r="A2" s="5"/>
      <c r="B2" s="5"/>
      <c r="C2" s="6"/>
      <c r="D2" s="7"/>
      <c r="E2" s="8" t="str">
        <f>"Liquidity Stress Test Positions as at Close of Business on " &amp; TEXT(I5,"dd-mmm-yyyy")</f>
        <v>Liquidity Stress Test Positions as at Close of Business on 30-Agu-2024</v>
      </c>
      <c r="F2" s="8"/>
      <c r="G2" s="8"/>
      <c r="H2" s="9"/>
      <c r="I2" s="10"/>
      <c r="J2" s="10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11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341"/>
      <c r="DN2" s="315"/>
      <c r="DO2" s="315"/>
      <c r="DP2" s="315"/>
      <c r="DQ2" s="87" t="str">
        <f>+$E2</f>
        <v>Liquidity Stress Test Positions as at Close of Business on 30-Agu-2024</v>
      </c>
      <c r="DR2" s="87"/>
      <c r="DS2" s="87"/>
      <c r="DT2" s="88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300"/>
      <c r="EF2" s="314"/>
      <c r="EG2" s="314"/>
      <c r="EH2" s="111"/>
    </row>
    <row r="3" spans="1:141" s="110" customFormat="1" ht="18" x14ac:dyDescent="0.4">
      <c r="A3" s="112"/>
      <c r="B3" s="112"/>
      <c r="C3" s="113"/>
      <c r="D3" s="114"/>
      <c r="E3" s="115"/>
      <c r="F3" s="115"/>
      <c r="G3" s="115"/>
      <c r="H3" s="116"/>
      <c r="I3" s="117"/>
      <c r="J3" s="117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I3" s="116"/>
      <c r="AJ3" s="116" t="s">
        <v>27</v>
      </c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  <c r="BA3" s="116"/>
      <c r="BB3" s="116"/>
      <c r="BC3" s="116"/>
      <c r="BD3" s="116"/>
      <c r="BE3" s="116"/>
      <c r="BF3" s="116"/>
      <c r="BG3" s="116"/>
      <c r="BH3" s="116"/>
      <c r="BI3" s="116"/>
      <c r="BJ3" s="116"/>
      <c r="BK3" s="116"/>
      <c r="BL3" s="116"/>
      <c r="BM3" s="116"/>
      <c r="BN3" s="116"/>
      <c r="BO3" s="116"/>
      <c r="BP3" s="116"/>
      <c r="BQ3" s="91"/>
      <c r="BR3" s="116"/>
      <c r="BS3" s="116"/>
      <c r="BT3" s="116"/>
      <c r="BU3" s="116"/>
      <c r="BV3" s="116"/>
      <c r="BW3" s="116"/>
      <c r="BX3" s="116"/>
      <c r="BY3" s="116"/>
      <c r="BZ3" s="116"/>
      <c r="CA3" s="116"/>
      <c r="CB3" s="116"/>
      <c r="CC3" s="116"/>
      <c r="CD3" s="116"/>
      <c r="CE3" s="116"/>
      <c r="CF3" s="116"/>
      <c r="CG3" s="116"/>
      <c r="CH3" s="116"/>
      <c r="CI3" s="116"/>
      <c r="CJ3" s="116"/>
      <c r="CK3" s="116"/>
      <c r="CL3" s="116"/>
      <c r="CM3" s="116"/>
      <c r="CN3" s="116"/>
      <c r="CO3" s="116"/>
      <c r="CP3" s="116"/>
      <c r="CQ3" s="116"/>
      <c r="CR3" s="116"/>
      <c r="CS3" s="116" t="s">
        <v>27</v>
      </c>
      <c r="CT3" s="116"/>
      <c r="CU3" s="116"/>
      <c r="CV3" s="116"/>
      <c r="CW3" s="91"/>
      <c r="CX3" s="91"/>
      <c r="CY3" s="91"/>
      <c r="CZ3" s="91"/>
      <c r="DA3" s="91"/>
      <c r="DB3" s="91"/>
      <c r="DC3" s="91"/>
      <c r="DD3" s="91"/>
      <c r="DE3" s="91"/>
      <c r="DF3" s="91"/>
      <c r="DG3" s="91"/>
      <c r="DH3" s="91"/>
      <c r="DI3" s="91"/>
      <c r="DJ3" s="91"/>
      <c r="DK3" s="91"/>
      <c r="DL3" s="91"/>
      <c r="DM3" s="341"/>
      <c r="DN3" s="315"/>
      <c r="DO3" s="315"/>
      <c r="DP3" s="315"/>
      <c r="DQ3" s="89" t="s">
        <v>488</v>
      </c>
      <c r="DR3" s="89"/>
      <c r="DS3" s="89"/>
      <c r="DT3" s="90"/>
      <c r="DU3" s="91"/>
      <c r="DV3" s="91"/>
      <c r="DW3" s="91"/>
      <c r="DX3" s="91"/>
      <c r="DY3" s="91"/>
      <c r="DZ3" s="91"/>
      <c r="EA3" s="91"/>
      <c r="EB3" s="91"/>
      <c r="EC3" s="91"/>
      <c r="ED3" s="91"/>
      <c r="EE3" s="301"/>
      <c r="EF3" s="314"/>
      <c r="EG3" s="314"/>
      <c r="EH3" s="111"/>
    </row>
    <row r="4" spans="1:141" s="110" customFormat="1" ht="15.5" x14ac:dyDescent="0.35">
      <c r="A4" s="17"/>
      <c r="B4" s="17"/>
      <c r="C4" s="18"/>
      <c r="D4" s="19"/>
      <c r="E4" s="20"/>
      <c r="F4" s="20"/>
      <c r="G4" s="20"/>
      <c r="H4" s="23" t="s">
        <v>28</v>
      </c>
      <c r="I4" s="320" t="s">
        <v>29</v>
      </c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3"/>
      <c r="AO4" s="23"/>
      <c r="AP4" s="23"/>
      <c r="AQ4" s="23"/>
      <c r="AR4" s="23"/>
      <c r="AS4" s="23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3"/>
      <c r="BR4" s="23"/>
      <c r="BS4" s="23"/>
      <c r="BT4" s="23"/>
      <c r="BU4" s="23"/>
      <c r="BV4" s="23"/>
      <c r="BW4" s="23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341"/>
      <c r="DN4" s="315"/>
      <c r="DO4" s="315"/>
      <c r="DP4" s="315"/>
      <c r="DQ4" s="92">
        <v>1000000</v>
      </c>
      <c r="DR4" s="93" t="s">
        <v>483</v>
      </c>
      <c r="DS4" s="47"/>
      <c r="DT4" s="23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99"/>
      <c r="EF4" s="314"/>
      <c r="EG4" s="314"/>
      <c r="EH4" s="111"/>
      <c r="EJ4" s="118"/>
      <c r="EK4" s="118"/>
    </row>
    <row r="5" spans="1:141" s="110" customFormat="1" ht="15.5" outlineLevel="1" x14ac:dyDescent="0.35">
      <c r="A5" s="17"/>
      <c r="B5" s="17"/>
      <c r="C5" s="18"/>
      <c r="D5" s="19"/>
      <c r="E5" s="20"/>
      <c r="F5" s="20"/>
      <c r="G5" s="20"/>
      <c r="H5" s="23" t="s">
        <v>30</v>
      </c>
      <c r="I5" s="319">
        <v>45534</v>
      </c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3"/>
      <c r="AN5" s="23"/>
      <c r="AO5" s="23"/>
      <c r="AP5" s="23"/>
      <c r="AQ5" s="23"/>
      <c r="AR5" s="23"/>
      <c r="AS5" s="23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341"/>
      <c r="DN5" s="315"/>
      <c r="DO5" s="315"/>
      <c r="DP5" s="315"/>
      <c r="DQ5" s="47"/>
      <c r="DR5" s="47"/>
      <c r="DS5" s="47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99"/>
      <c r="EF5" s="314"/>
      <c r="EG5" s="314"/>
      <c r="EH5" s="111"/>
    </row>
    <row r="6" spans="1:141" s="110" customFormat="1" ht="15.5" outlineLevel="1" x14ac:dyDescent="0.35">
      <c r="A6" s="17"/>
      <c r="B6" s="17"/>
      <c r="C6" s="18"/>
      <c r="D6" s="19"/>
      <c r="E6" s="20"/>
      <c r="F6" s="20"/>
      <c r="G6" s="20"/>
      <c r="H6" s="23" t="s">
        <v>31</v>
      </c>
      <c r="I6" s="320" t="s">
        <v>32</v>
      </c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3"/>
      <c r="AN6" s="23"/>
      <c r="AO6" s="23"/>
      <c r="AP6" s="23"/>
      <c r="AQ6" s="23"/>
      <c r="AR6" s="23"/>
      <c r="AS6" s="23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3"/>
      <c r="BL6" s="23"/>
      <c r="BM6" s="23"/>
      <c r="BN6" s="23"/>
      <c r="BO6" s="23"/>
      <c r="BP6" s="23"/>
      <c r="BQ6" s="23"/>
      <c r="BR6" s="23"/>
      <c r="BS6" s="23"/>
      <c r="BT6" s="23"/>
      <c r="BU6" s="23"/>
      <c r="BV6" s="23"/>
      <c r="BW6" s="23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3"/>
      <c r="CP6" s="23"/>
      <c r="CQ6" s="23"/>
      <c r="CR6" s="23"/>
      <c r="CS6" s="23"/>
      <c r="CT6" s="23"/>
      <c r="CU6" s="23"/>
      <c r="CV6" s="23"/>
      <c r="CW6" s="23"/>
      <c r="CX6" s="23"/>
      <c r="CY6" s="23"/>
      <c r="CZ6" s="23"/>
      <c r="DA6" s="23"/>
      <c r="DB6" s="23"/>
      <c r="DC6" s="23"/>
      <c r="DD6" s="23"/>
      <c r="DE6" s="23"/>
      <c r="DF6" s="23"/>
      <c r="DG6" s="23"/>
      <c r="DH6" s="23"/>
      <c r="DI6" s="23"/>
      <c r="DJ6" s="23"/>
      <c r="DK6" s="23"/>
      <c r="DL6" s="23"/>
      <c r="DM6" s="341"/>
      <c r="DN6" s="315"/>
      <c r="DO6" s="315"/>
      <c r="DP6" s="315"/>
      <c r="DQ6" s="47"/>
      <c r="DR6" s="47"/>
      <c r="DS6" s="47"/>
      <c r="DT6" s="23"/>
      <c r="DU6"/>
      <c r="DV6"/>
      <c r="DW6"/>
      <c r="DX6"/>
      <c r="DY6"/>
      <c r="DZ6"/>
      <c r="EA6"/>
      <c r="EB6"/>
      <c r="EC6"/>
      <c r="ED6"/>
      <c r="EE6" s="299"/>
      <c r="EF6" s="314"/>
      <c r="EG6" s="314"/>
      <c r="EH6" s="111"/>
    </row>
    <row r="7" spans="1:141" s="110" customFormat="1" ht="15.5" outlineLevel="1" x14ac:dyDescent="0.35">
      <c r="A7" s="17"/>
      <c r="B7" s="17"/>
      <c r="C7" s="18"/>
      <c r="D7" s="19"/>
      <c r="E7" s="20"/>
      <c r="F7" s="20"/>
      <c r="G7" s="20"/>
      <c r="H7" s="23" t="s">
        <v>33</v>
      </c>
      <c r="I7" s="320" t="s">
        <v>21</v>
      </c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3"/>
      <c r="AN7" s="23"/>
      <c r="AO7" s="23"/>
      <c r="AP7" s="23"/>
      <c r="AQ7" s="23"/>
      <c r="AR7" s="23"/>
      <c r="AS7" s="23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3"/>
      <c r="BL7" s="23"/>
      <c r="BM7" s="23"/>
      <c r="BN7" s="23"/>
      <c r="BO7" s="23"/>
      <c r="BP7" s="23"/>
      <c r="BQ7" s="23"/>
      <c r="BR7" s="23"/>
      <c r="BS7" s="23"/>
      <c r="BT7" s="23"/>
      <c r="BU7" s="23"/>
      <c r="BV7" s="23"/>
      <c r="BW7" s="23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3"/>
      <c r="CP7" s="23"/>
      <c r="CQ7" s="23"/>
      <c r="CR7" s="23"/>
      <c r="CS7" s="23"/>
      <c r="CT7" s="23"/>
      <c r="CU7" s="23"/>
      <c r="CV7" s="23"/>
      <c r="CW7" s="23"/>
      <c r="CX7" s="23"/>
      <c r="CY7" s="23"/>
      <c r="CZ7" s="23"/>
      <c r="DA7" s="23"/>
      <c r="DB7" s="23"/>
      <c r="DC7" s="23"/>
      <c r="DD7" s="23"/>
      <c r="DE7" s="23"/>
      <c r="DF7" s="23"/>
      <c r="DG7" s="23"/>
      <c r="DH7" s="23"/>
      <c r="DI7" s="23"/>
      <c r="DJ7" s="23"/>
      <c r="DK7" s="23"/>
      <c r="DL7" s="23"/>
      <c r="DM7" s="341"/>
      <c r="DN7" s="315"/>
      <c r="DO7" s="315"/>
      <c r="DP7" s="315"/>
      <c r="DQ7" s="47"/>
      <c r="DR7" s="47"/>
      <c r="DS7" s="47"/>
      <c r="DT7" s="23"/>
      <c r="DU7" s="23"/>
      <c r="DV7" s="23"/>
      <c r="DW7" s="23"/>
      <c r="DX7" s="23"/>
      <c r="DY7" s="23"/>
      <c r="DZ7" s="23"/>
      <c r="EA7" s="23"/>
      <c r="EB7" s="23"/>
      <c r="EC7" s="23"/>
      <c r="ED7" s="23"/>
      <c r="EE7" s="299"/>
      <c r="EF7" s="314"/>
      <c r="EG7" s="314"/>
      <c r="EH7" s="111"/>
    </row>
    <row r="8" spans="1:141" s="110" customFormat="1" ht="15.5" outlineLevel="1" x14ac:dyDescent="0.35">
      <c r="A8" s="17"/>
      <c r="B8" s="17"/>
      <c r="C8" s="18"/>
      <c r="D8" s="19"/>
      <c r="E8" s="20"/>
      <c r="F8" s="20"/>
      <c r="G8" s="20"/>
      <c r="H8" s="23" t="s">
        <v>34</v>
      </c>
      <c r="I8" s="320" t="s">
        <v>35</v>
      </c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3"/>
      <c r="AN8" s="23"/>
      <c r="AO8" s="23"/>
      <c r="AP8" s="23"/>
      <c r="AQ8" s="23"/>
      <c r="AR8" s="23"/>
      <c r="AS8" s="23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3"/>
      <c r="BL8" s="23"/>
      <c r="BM8" s="23"/>
      <c r="BN8" s="23"/>
      <c r="BO8" s="23"/>
      <c r="BP8" s="23"/>
      <c r="BQ8" s="23"/>
      <c r="BR8" s="23"/>
      <c r="BS8" s="23"/>
      <c r="BT8" s="23"/>
      <c r="BU8" s="23"/>
      <c r="BV8" s="23"/>
      <c r="BW8" s="23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3"/>
      <c r="CP8" s="23"/>
      <c r="CQ8" s="23"/>
      <c r="CR8" s="23"/>
      <c r="CS8" s="23"/>
      <c r="CT8" s="23"/>
      <c r="CU8" s="23"/>
      <c r="CV8" s="23"/>
      <c r="CW8" s="23"/>
      <c r="CX8" s="23"/>
      <c r="CY8" s="23"/>
      <c r="CZ8" s="23"/>
      <c r="DA8" s="23"/>
      <c r="DB8" s="23"/>
      <c r="DC8" s="23"/>
      <c r="DD8" s="23"/>
      <c r="DE8" s="23"/>
      <c r="DF8" s="23"/>
      <c r="DG8" s="23"/>
      <c r="DH8" s="23"/>
      <c r="DI8" s="23"/>
      <c r="DJ8" s="23"/>
      <c r="DK8" s="23"/>
      <c r="DL8" s="23"/>
      <c r="DM8" s="341"/>
      <c r="DN8" s="315"/>
      <c r="DO8" s="315"/>
      <c r="DP8" s="315"/>
      <c r="DQ8" s="47"/>
      <c r="DR8" s="47"/>
      <c r="DS8" s="47"/>
      <c r="DT8" s="23"/>
      <c r="DU8" s="23"/>
      <c r="DV8" s="23"/>
      <c r="DW8" s="23"/>
      <c r="DX8" s="23"/>
      <c r="DY8" s="23"/>
      <c r="DZ8" s="23"/>
      <c r="EA8" s="23"/>
      <c r="EB8" s="23"/>
      <c r="EC8" s="23"/>
      <c r="ED8" s="23"/>
      <c r="EE8" s="299"/>
      <c r="EF8" s="314"/>
      <c r="EG8" s="315"/>
    </row>
    <row r="9" spans="1:141" s="110" customFormat="1" ht="15.5" outlineLevel="1" x14ac:dyDescent="0.35">
      <c r="A9" s="17"/>
      <c r="B9" s="17"/>
      <c r="C9" s="18"/>
      <c r="D9" s="19"/>
      <c r="E9" s="20"/>
      <c r="F9" s="20"/>
      <c r="G9" s="20"/>
      <c r="H9" s="23" t="s">
        <v>36</v>
      </c>
      <c r="I9" s="320" t="str">
        <f>IF(I372:AL372&gt;0,"Yes","No")</f>
        <v>Yes</v>
      </c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23"/>
      <c r="BZ9" s="23"/>
      <c r="CA9" s="23"/>
      <c r="CB9" s="23"/>
      <c r="CC9" s="23"/>
      <c r="CD9" s="23"/>
      <c r="CE9" s="23"/>
      <c r="CF9" s="23"/>
      <c r="CG9" s="23"/>
      <c r="CH9" s="23"/>
      <c r="CI9" s="23"/>
      <c r="CJ9" s="23"/>
      <c r="CK9" s="23"/>
      <c r="CL9" s="23"/>
      <c r="CM9" s="23"/>
      <c r="CN9" s="23"/>
      <c r="CO9" s="23"/>
      <c r="CP9" s="23"/>
      <c r="CQ9" s="23"/>
      <c r="CR9" s="23"/>
      <c r="CS9" s="23"/>
      <c r="CT9" s="23"/>
      <c r="CU9" s="23"/>
      <c r="CV9" s="23"/>
      <c r="CW9" s="23"/>
      <c r="CX9" s="23"/>
      <c r="CY9" s="23"/>
      <c r="CZ9" s="23"/>
      <c r="DA9" s="23"/>
      <c r="DB9" s="23"/>
      <c r="DC9" s="23"/>
      <c r="DD9" s="23"/>
      <c r="DE9" s="23"/>
      <c r="DF9" s="23"/>
      <c r="DG9" s="23"/>
      <c r="DH9" s="23"/>
      <c r="DI9" s="23"/>
      <c r="DJ9" s="23"/>
      <c r="DK9" s="23"/>
      <c r="DL9" s="23"/>
      <c r="DM9" s="341"/>
      <c r="DN9" s="315"/>
      <c r="DO9" s="315"/>
      <c r="DP9" s="315"/>
      <c r="DQ9" s="47"/>
      <c r="DR9" s="47"/>
      <c r="DS9" s="47"/>
      <c r="DT9" s="23"/>
      <c r="DU9" s="23"/>
      <c r="DV9" s="23"/>
      <c r="DW9" s="23"/>
      <c r="DX9" s="23"/>
      <c r="DY9" s="23"/>
      <c r="DZ9" s="23"/>
      <c r="EA9" s="23"/>
      <c r="EB9" s="23"/>
      <c r="EC9" s="23"/>
      <c r="ED9" s="23"/>
      <c r="EE9" s="299"/>
      <c r="EF9" s="314"/>
      <c r="EG9" s="315"/>
    </row>
    <row r="10" spans="1:141" s="110" customFormat="1" ht="15.5" outlineLevel="1" x14ac:dyDescent="0.35">
      <c r="A10" s="17"/>
      <c r="B10" s="17"/>
      <c r="C10" s="18"/>
      <c r="D10" s="19"/>
      <c r="E10" s="20"/>
      <c r="F10" s="20"/>
      <c r="G10" s="20"/>
      <c r="H10" s="21"/>
      <c r="I10" s="321"/>
      <c r="J10" s="22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  <c r="BN10" s="23"/>
      <c r="BO10" s="23"/>
      <c r="BP10" s="23"/>
      <c r="BQ10" s="23"/>
      <c r="BR10" s="23"/>
      <c r="BS10" s="23"/>
      <c r="BT10" s="23"/>
      <c r="BU10" s="23"/>
      <c r="BV10" s="23"/>
      <c r="BW10" s="23"/>
      <c r="BX10" s="23"/>
      <c r="BY10" s="23"/>
      <c r="BZ10" s="23"/>
      <c r="CA10" s="23"/>
      <c r="CB10" s="23"/>
      <c r="CC10" s="23"/>
      <c r="CD10" s="23"/>
      <c r="CE10" s="23"/>
      <c r="CF10" s="23"/>
      <c r="CG10" s="23"/>
      <c r="CH10" s="23"/>
      <c r="CI10" s="23"/>
      <c r="CJ10" s="23"/>
      <c r="CK10" s="23"/>
      <c r="CL10" s="23"/>
      <c r="CM10" s="23"/>
      <c r="CN10" s="23"/>
      <c r="CO10" s="23"/>
      <c r="CP10" s="23"/>
      <c r="CQ10" s="23"/>
      <c r="CR10" s="23"/>
      <c r="CS10" s="23"/>
      <c r="CT10" s="23"/>
      <c r="CU10" s="23"/>
      <c r="CV10" s="23"/>
      <c r="CW10" s="23"/>
      <c r="CX10" s="23"/>
      <c r="CY10" s="23"/>
      <c r="CZ10" s="23"/>
      <c r="DA10" s="23"/>
      <c r="DB10" s="23"/>
      <c r="DC10" s="23"/>
      <c r="DD10" s="23"/>
      <c r="DE10" s="23"/>
      <c r="DF10" s="23"/>
      <c r="DG10" s="23"/>
      <c r="DH10" s="23"/>
      <c r="DI10" s="23"/>
      <c r="DJ10" s="23"/>
      <c r="DK10" s="23"/>
      <c r="DL10" s="23"/>
      <c r="DM10" s="341"/>
      <c r="DN10" s="315"/>
      <c r="DO10" s="315"/>
      <c r="DP10" s="315"/>
      <c r="DQ10" s="47"/>
      <c r="DR10" s="47"/>
      <c r="DS10" s="47"/>
      <c r="DT10" s="94"/>
      <c r="DU10" s="23"/>
      <c r="DV10" s="23"/>
      <c r="DW10" s="23"/>
      <c r="DX10" s="23"/>
      <c r="DY10" s="23"/>
      <c r="DZ10" s="23"/>
      <c r="EA10" s="23"/>
      <c r="EB10" s="23"/>
      <c r="EC10" s="23"/>
      <c r="ED10" s="23"/>
      <c r="EE10" s="299"/>
      <c r="EF10" s="314"/>
      <c r="EG10" s="315"/>
    </row>
    <row r="11" spans="1:141" s="323" customFormat="1" ht="15.5" outlineLevel="1" x14ac:dyDescent="0.35">
      <c r="A11" s="17"/>
      <c r="B11" s="17"/>
      <c r="C11" s="18"/>
      <c r="D11" s="19"/>
      <c r="E11" s="20"/>
      <c r="F11" s="20"/>
      <c r="G11" s="20"/>
      <c r="H11" s="21"/>
      <c r="I11" s="322">
        <f>I5+1</f>
        <v>45535</v>
      </c>
      <c r="J11" s="322">
        <f t="shared" ref="J11:BU11" si="0">I11+1</f>
        <v>45536</v>
      </c>
      <c r="K11" s="322">
        <f t="shared" si="0"/>
        <v>45537</v>
      </c>
      <c r="L11" s="322">
        <f t="shared" si="0"/>
        <v>45538</v>
      </c>
      <c r="M11" s="322">
        <f t="shared" si="0"/>
        <v>45539</v>
      </c>
      <c r="N11" s="322">
        <f t="shared" si="0"/>
        <v>45540</v>
      </c>
      <c r="O11" s="322">
        <f t="shared" si="0"/>
        <v>45541</v>
      </c>
      <c r="P11" s="322">
        <f t="shared" si="0"/>
        <v>45542</v>
      </c>
      <c r="Q11" s="322">
        <f t="shared" si="0"/>
        <v>45543</v>
      </c>
      <c r="R11" s="322">
        <f t="shared" si="0"/>
        <v>45544</v>
      </c>
      <c r="S11" s="322">
        <f t="shared" si="0"/>
        <v>45545</v>
      </c>
      <c r="T11" s="322">
        <f t="shared" si="0"/>
        <v>45546</v>
      </c>
      <c r="U11" s="322">
        <f t="shared" si="0"/>
        <v>45547</v>
      </c>
      <c r="V11" s="322">
        <f t="shared" si="0"/>
        <v>45548</v>
      </c>
      <c r="W11" s="322">
        <f t="shared" si="0"/>
        <v>45549</v>
      </c>
      <c r="X11" s="322">
        <f t="shared" si="0"/>
        <v>45550</v>
      </c>
      <c r="Y11" s="322">
        <f t="shared" si="0"/>
        <v>45551</v>
      </c>
      <c r="Z11" s="322">
        <f t="shared" si="0"/>
        <v>45552</v>
      </c>
      <c r="AA11" s="322">
        <f t="shared" si="0"/>
        <v>45553</v>
      </c>
      <c r="AB11" s="322">
        <f t="shared" si="0"/>
        <v>45554</v>
      </c>
      <c r="AC11" s="322">
        <f t="shared" si="0"/>
        <v>45555</v>
      </c>
      <c r="AD11" s="322">
        <f t="shared" si="0"/>
        <v>45556</v>
      </c>
      <c r="AE11" s="322">
        <f t="shared" si="0"/>
        <v>45557</v>
      </c>
      <c r="AF11" s="322">
        <f t="shared" si="0"/>
        <v>45558</v>
      </c>
      <c r="AG11" s="322">
        <f t="shared" si="0"/>
        <v>45559</v>
      </c>
      <c r="AH11" s="322">
        <f t="shared" si="0"/>
        <v>45560</v>
      </c>
      <c r="AI11" s="322">
        <f t="shared" si="0"/>
        <v>45561</v>
      </c>
      <c r="AJ11" s="322">
        <f t="shared" si="0"/>
        <v>45562</v>
      </c>
      <c r="AK11" s="322">
        <f t="shared" si="0"/>
        <v>45563</v>
      </c>
      <c r="AL11" s="322">
        <f t="shared" si="0"/>
        <v>45564</v>
      </c>
      <c r="AM11" s="322">
        <f t="shared" si="0"/>
        <v>45565</v>
      </c>
      <c r="AN11" s="322">
        <f t="shared" si="0"/>
        <v>45566</v>
      </c>
      <c r="AO11" s="322">
        <f t="shared" si="0"/>
        <v>45567</v>
      </c>
      <c r="AP11" s="322">
        <f t="shared" si="0"/>
        <v>45568</v>
      </c>
      <c r="AQ11" s="322">
        <f t="shared" si="0"/>
        <v>45569</v>
      </c>
      <c r="AR11" s="322">
        <f t="shared" si="0"/>
        <v>45570</v>
      </c>
      <c r="AS11" s="322">
        <f t="shared" si="0"/>
        <v>45571</v>
      </c>
      <c r="AT11" s="322">
        <f t="shared" si="0"/>
        <v>45572</v>
      </c>
      <c r="AU11" s="322">
        <f t="shared" si="0"/>
        <v>45573</v>
      </c>
      <c r="AV11" s="322">
        <f t="shared" si="0"/>
        <v>45574</v>
      </c>
      <c r="AW11" s="322">
        <f t="shared" si="0"/>
        <v>45575</v>
      </c>
      <c r="AX11" s="322">
        <f t="shared" si="0"/>
        <v>45576</v>
      </c>
      <c r="AY11" s="322">
        <f t="shared" si="0"/>
        <v>45577</v>
      </c>
      <c r="AZ11" s="322">
        <f t="shared" si="0"/>
        <v>45578</v>
      </c>
      <c r="BA11" s="322">
        <f t="shared" si="0"/>
        <v>45579</v>
      </c>
      <c r="BB11" s="322">
        <f t="shared" si="0"/>
        <v>45580</v>
      </c>
      <c r="BC11" s="322">
        <f t="shared" si="0"/>
        <v>45581</v>
      </c>
      <c r="BD11" s="322">
        <f t="shared" si="0"/>
        <v>45582</v>
      </c>
      <c r="BE11" s="322">
        <f t="shared" si="0"/>
        <v>45583</v>
      </c>
      <c r="BF11" s="322">
        <f t="shared" si="0"/>
        <v>45584</v>
      </c>
      <c r="BG11" s="322">
        <f t="shared" si="0"/>
        <v>45585</v>
      </c>
      <c r="BH11" s="322">
        <f t="shared" si="0"/>
        <v>45586</v>
      </c>
      <c r="BI11" s="322">
        <f t="shared" si="0"/>
        <v>45587</v>
      </c>
      <c r="BJ11" s="322">
        <f t="shared" si="0"/>
        <v>45588</v>
      </c>
      <c r="BK11" s="322">
        <f t="shared" si="0"/>
        <v>45589</v>
      </c>
      <c r="BL11" s="322">
        <f t="shared" si="0"/>
        <v>45590</v>
      </c>
      <c r="BM11" s="322">
        <f t="shared" si="0"/>
        <v>45591</v>
      </c>
      <c r="BN11" s="322">
        <f t="shared" si="0"/>
        <v>45592</v>
      </c>
      <c r="BO11" s="322">
        <f t="shared" si="0"/>
        <v>45593</v>
      </c>
      <c r="BP11" s="322">
        <f t="shared" si="0"/>
        <v>45594</v>
      </c>
      <c r="BQ11" s="322">
        <f t="shared" si="0"/>
        <v>45595</v>
      </c>
      <c r="BR11" s="322">
        <f t="shared" si="0"/>
        <v>45596</v>
      </c>
      <c r="BS11" s="322">
        <f t="shared" si="0"/>
        <v>45597</v>
      </c>
      <c r="BT11" s="322">
        <f t="shared" si="0"/>
        <v>45598</v>
      </c>
      <c r="BU11" s="322">
        <f t="shared" si="0"/>
        <v>45599</v>
      </c>
      <c r="BV11" s="322">
        <f t="shared" ref="BV11:CV11" si="1">BU11+1</f>
        <v>45600</v>
      </c>
      <c r="BW11" s="322">
        <f t="shared" si="1"/>
        <v>45601</v>
      </c>
      <c r="BX11" s="322">
        <f t="shared" si="1"/>
        <v>45602</v>
      </c>
      <c r="BY11" s="322">
        <f t="shared" si="1"/>
        <v>45603</v>
      </c>
      <c r="BZ11" s="322">
        <f t="shared" si="1"/>
        <v>45604</v>
      </c>
      <c r="CA11" s="322">
        <f t="shared" si="1"/>
        <v>45605</v>
      </c>
      <c r="CB11" s="322">
        <f t="shared" si="1"/>
        <v>45606</v>
      </c>
      <c r="CC11" s="322">
        <f t="shared" si="1"/>
        <v>45607</v>
      </c>
      <c r="CD11" s="322">
        <f t="shared" si="1"/>
        <v>45608</v>
      </c>
      <c r="CE11" s="322">
        <f t="shared" si="1"/>
        <v>45609</v>
      </c>
      <c r="CF11" s="322">
        <f t="shared" si="1"/>
        <v>45610</v>
      </c>
      <c r="CG11" s="322">
        <f t="shared" si="1"/>
        <v>45611</v>
      </c>
      <c r="CH11" s="322">
        <f t="shared" si="1"/>
        <v>45612</v>
      </c>
      <c r="CI11" s="322">
        <f t="shared" si="1"/>
        <v>45613</v>
      </c>
      <c r="CJ11" s="322">
        <f t="shared" si="1"/>
        <v>45614</v>
      </c>
      <c r="CK11" s="322">
        <f t="shared" si="1"/>
        <v>45615</v>
      </c>
      <c r="CL11" s="322">
        <f t="shared" si="1"/>
        <v>45616</v>
      </c>
      <c r="CM11" s="322">
        <f t="shared" si="1"/>
        <v>45617</v>
      </c>
      <c r="CN11" s="322">
        <f t="shared" si="1"/>
        <v>45618</v>
      </c>
      <c r="CO11" s="322">
        <f t="shared" si="1"/>
        <v>45619</v>
      </c>
      <c r="CP11" s="322">
        <f t="shared" si="1"/>
        <v>45620</v>
      </c>
      <c r="CQ11" s="322">
        <f t="shared" si="1"/>
        <v>45621</v>
      </c>
      <c r="CR11" s="322">
        <f t="shared" si="1"/>
        <v>45622</v>
      </c>
      <c r="CS11" s="322">
        <f t="shared" si="1"/>
        <v>45623</v>
      </c>
      <c r="CT11" s="322">
        <f t="shared" si="1"/>
        <v>45624</v>
      </c>
      <c r="CU11" s="322">
        <f t="shared" si="1"/>
        <v>45625</v>
      </c>
      <c r="CV11" s="322">
        <f t="shared" si="1"/>
        <v>45626</v>
      </c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342"/>
      <c r="DN11" s="326"/>
      <c r="DO11" s="326"/>
      <c r="DP11" s="326"/>
      <c r="DQ11" s="47"/>
      <c r="DR11" s="47"/>
      <c r="DS11" s="47"/>
      <c r="DT11" s="94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324"/>
      <c r="EF11" s="325"/>
      <c r="EG11" s="326"/>
    </row>
    <row r="12" spans="1:141" s="323" customFormat="1" ht="16" thickBot="1" x14ac:dyDescent="0.4">
      <c r="A12" s="327"/>
      <c r="B12" s="327"/>
      <c r="C12" s="328"/>
      <c r="D12" s="329"/>
      <c r="E12" s="28"/>
      <c r="F12" s="28"/>
      <c r="G12" s="28"/>
      <c r="H12" s="330"/>
      <c r="I12" s="331">
        <f t="shared" ref="I12:BT12" si="2">I11</f>
        <v>45535</v>
      </c>
      <c r="J12" s="331">
        <f t="shared" si="2"/>
        <v>45536</v>
      </c>
      <c r="K12" s="331">
        <f t="shared" si="2"/>
        <v>45537</v>
      </c>
      <c r="L12" s="331">
        <f t="shared" si="2"/>
        <v>45538</v>
      </c>
      <c r="M12" s="331">
        <f t="shared" si="2"/>
        <v>45539</v>
      </c>
      <c r="N12" s="331">
        <f t="shared" si="2"/>
        <v>45540</v>
      </c>
      <c r="O12" s="331">
        <f t="shared" si="2"/>
        <v>45541</v>
      </c>
      <c r="P12" s="331">
        <f t="shared" si="2"/>
        <v>45542</v>
      </c>
      <c r="Q12" s="331">
        <f t="shared" si="2"/>
        <v>45543</v>
      </c>
      <c r="R12" s="331">
        <f t="shared" si="2"/>
        <v>45544</v>
      </c>
      <c r="S12" s="331">
        <f t="shared" si="2"/>
        <v>45545</v>
      </c>
      <c r="T12" s="331">
        <f t="shared" si="2"/>
        <v>45546</v>
      </c>
      <c r="U12" s="331">
        <f t="shared" si="2"/>
        <v>45547</v>
      </c>
      <c r="V12" s="331">
        <f t="shared" si="2"/>
        <v>45548</v>
      </c>
      <c r="W12" s="331">
        <f t="shared" si="2"/>
        <v>45549</v>
      </c>
      <c r="X12" s="331">
        <f t="shared" si="2"/>
        <v>45550</v>
      </c>
      <c r="Y12" s="331">
        <f t="shared" si="2"/>
        <v>45551</v>
      </c>
      <c r="Z12" s="331">
        <f t="shared" si="2"/>
        <v>45552</v>
      </c>
      <c r="AA12" s="331">
        <f t="shared" si="2"/>
        <v>45553</v>
      </c>
      <c r="AB12" s="331">
        <f t="shared" si="2"/>
        <v>45554</v>
      </c>
      <c r="AC12" s="331">
        <f t="shared" si="2"/>
        <v>45555</v>
      </c>
      <c r="AD12" s="331">
        <f t="shared" si="2"/>
        <v>45556</v>
      </c>
      <c r="AE12" s="331">
        <f t="shared" si="2"/>
        <v>45557</v>
      </c>
      <c r="AF12" s="331">
        <f t="shared" si="2"/>
        <v>45558</v>
      </c>
      <c r="AG12" s="331">
        <f t="shared" si="2"/>
        <v>45559</v>
      </c>
      <c r="AH12" s="331">
        <f t="shared" si="2"/>
        <v>45560</v>
      </c>
      <c r="AI12" s="331">
        <f t="shared" si="2"/>
        <v>45561</v>
      </c>
      <c r="AJ12" s="331">
        <f t="shared" si="2"/>
        <v>45562</v>
      </c>
      <c r="AK12" s="331">
        <f t="shared" si="2"/>
        <v>45563</v>
      </c>
      <c r="AL12" s="331">
        <f t="shared" si="2"/>
        <v>45564</v>
      </c>
      <c r="AM12" s="331">
        <f t="shared" si="2"/>
        <v>45565</v>
      </c>
      <c r="AN12" s="331">
        <f t="shared" si="2"/>
        <v>45566</v>
      </c>
      <c r="AO12" s="331">
        <f t="shared" si="2"/>
        <v>45567</v>
      </c>
      <c r="AP12" s="331">
        <f t="shared" si="2"/>
        <v>45568</v>
      </c>
      <c r="AQ12" s="331">
        <f t="shared" si="2"/>
        <v>45569</v>
      </c>
      <c r="AR12" s="331">
        <f t="shared" si="2"/>
        <v>45570</v>
      </c>
      <c r="AS12" s="331">
        <f t="shared" si="2"/>
        <v>45571</v>
      </c>
      <c r="AT12" s="331">
        <f t="shared" si="2"/>
        <v>45572</v>
      </c>
      <c r="AU12" s="331">
        <f t="shared" si="2"/>
        <v>45573</v>
      </c>
      <c r="AV12" s="331">
        <f t="shared" si="2"/>
        <v>45574</v>
      </c>
      <c r="AW12" s="331">
        <f t="shared" si="2"/>
        <v>45575</v>
      </c>
      <c r="AX12" s="331">
        <f t="shared" si="2"/>
        <v>45576</v>
      </c>
      <c r="AY12" s="331">
        <f t="shared" si="2"/>
        <v>45577</v>
      </c>
      <c r="AZ12" s="331">
        <f t="shared" si="2"/>
        <v>45578</v>
      </c>
      <c r="BA12" s="331">
        <f t="shared" si="2"/>
        <v>45579</v>
      </c>
      <c r="BB12" s="331">
        <f t="shared" si="2"/>
        <v>45580</v>
      </c>
      <c r="BC12" s="331">
        <f t="shared" si="2"/>
        <v>45581</v>
      </c>
      <c r="BD12" s="331">
        <f t="shared" si="2"/>
        <v>45582</v>
      </c>
      <c r="BE12" s="331">
        <f t="shared" si="2"/>
        <v>45583</v>
      </c>
      <c r="BF12" s="331">
        <f t="shared" si="2"/>
        <v>45584</v>
      </c>
      <c r="BG12" s="331">
        <f t="shared" si="2"/>
        <v>45585</v>
      </c>
      <c r="BH12" s="331">
        <f t="shared" si="2"/>
        <v>45586</v>
      </c>
      <c r="BI12" s="331">
        <f t="shared" si="2"/>
        <v>45587</v>
      </c>
      <c r="BJ12" s="331">
        <f t="shared" si="2"/>
        <v>45588</v>
      </c>
      <c r="BK12" s="331">
        <f t="shared" si="2"/>
        <v>45589</v>
      </c>
      <c r="BL12" s="331">
        <f t="shared" si="2"/>
        <v>45590</v>
      </c>
      <c r="BM12" s="331">
        <f t="shared" si="2"/>
        <v>45591</v>
      </c>
      <c r="BN12" s="331">
        <f t="shared" si="2"/>
        <v>45592</v>
      </c>
      <c r="BO12" s="331">
        <f t="shared" si="2"/>
        <v>45593</v>
      </c>
      <c r="BP12" s="331">
        <f t="shared" si="2"/>
        <v>45594</v>
      </c>
      <c r="BQ12" s="331">
        <f t="shared" si="2"/>
        <v>45595</v>
      </c>
      <c r="BR12" s="331">
        <f t="shared" si="2"/>
        <v>45596</v>
      </c>
      <c r="BS12" s="331">
        <f t="shared" si="2"/>
        <v>45597</v>
      </c>
      <c r="BT12" s="331">
        <f t="shared" si="2"/>
        <v>45598</v>
      </c>
      <c r="BU12" s="331">
        <f t="shared" ref="BU12:CV12" si="3">BU11</f>
        <v>45599</v>
      </c>
      <c r="BV12" s="331">
        <f t="shared" si="3"/>
        <v>45600</v>
      </c>
      <c r="BW12" s="331">
        <f t="shared" si="3"/>
        <v>45601</v>
      </c>
      <c r="BX12" s="331">
        <f t="shared" si="3"/>
        <v>45602</v>
      </c>
      <c r="BY12" s="331">
        <f t="shared" si="3"/>
        <v>45603</v>
      </c>
      <c r="BZ12" s="331">
        <f t="shared" si="3"/>
        <v>45604</v>
      </c>
      <c r="CA12" s="331">
        <f t="shared" si="3"/>
        <v>45605</v>
      </c>
      <c r="CB12" s="331">
        <f t="shared" si="3"/>
        <v>45606</v>
      </c>
      <c r="CC12" s="331">
        <f t="shared" si="3"/>
        <v>45607</v>
      </c>
      <c r="CD12" s="331">
        <f t="shared" si="3"/>
        <v>45608</v>
      </c>
      <c r="CE12" s="331">
        <f t="shared" si="3"/>
        <v>45609</v>
      </c>
      <c r="CF12" s="331">
        <f t="shared" si="3"/>
        <v>45610</v>
      </c>
      <c r="CG12" s="331">
        <f t="shared" si="3"/>
        <v>45611</v>
      </c>
      <c r="CH12" s="331">
        <f t="shared" si="3"/>
        <v>45612</v>
      </c>
      <c r="CI12" s="331">
        <f t="shared" si="3"/>
        <v>45613</v>
      </c>
      <c r="CJ12" s="331">
        <f t="shared" si="3"/>
        <v>45614</v>
      </c>
      <c r="CK12" s="331">
        <f t="shared" si="3"/>
        <v>45615</v>
      </c>
      <c r="CL12" s="331">
        <f t="shared" si="3"/>
        <v>45616</v>
      </c>
      <c r="CM12" s="331">
        <f t="shared" si="3"/>
        <v>45617</v>
      </c>
      <c r="CN12" s="331">
        <f t="shared" si="3"/>
        <v>45618</v>
      </c>
      <c r="CO12" s="331">
        <f t="shared" si="3"/>
        <v>45619</v>
      </c>
      <c r="CP12" s="331">
        <f t="shared" si="3"/>
        <v>45620</v>
      </c>
      <c r="CQ12" s="331">
        <f t="shared" si="3"/>
        <v>45621</v>
      </c>
      <c r="CR12" s="331">
        <f t="shared" si="3"/>
        <v>45622</v>
      </c>
      <c r="CS12" s="331">
        <f t="shared" si="3"/>
        <v>45623</v>
      </c>
      <c r="CT12" s="331">
        <f t="shared" si="3"/>
        <v>45624</v>
      </c>
      <c r="CU12" s="332">
        <f t="shared" si="3"/>
        <v>45625</v>
      </c>
      <c r="CV12" s="332">
        <f t="shared" si="3"/>
        <v>45626</v>
      </c>
      <c r="CW12" s="333"/>
      <c r="CX12" s="333"/>
      <c r="CY12" s="333"/>
      <c r="CZ12" s="334"/>
      <c r="DA12" s="334"/>
      <c r="DB12" s="334"/>
      <c r="DC12" s="334"/>
      <c r="DD12" s="334"/>
      <c r="DE12" s="334"/>
      <c r="DF12" s="335"/>
      <c r="DG12" s="335"/>
      <c r="DH12" s="336"/>
      <c r="DI12" s="336"/>
      <c r="DJ12" s="337"/>
      <c r="DK12" s="337"/>
      <c r="DL12" s="338"/>
      <c r="DM12" s="342"/>
      <c r="DN12" s="326"/>
      <c r="DO12" s="326"/>
      <c r="DP12" s="326"/>
      <c r="DQ12" s="95"/>
      <c r="DR12" s="93"/>
      <c r="DS12" s="95"/>
      <c r="DT12" s="339"/>
      <c r="DU12" s="20"/>
      <c r="DV12" s="20"/>
      <c r="DW12" s="20"/>
      <c r="DX12" s="20"/>
      <c r="DY12" s="20"/>
      <c r="DZ12" s="20"/>
      <c r="EA12" s="20"/>
      <c r="EB12" s="20"/>
      <c r="EC12" s="20"/>
      <c r="ED12" s="20"/>
      <c r="EE12" s="324"/>
      <c r="EF12" s="325"/>
      <c r="EG12" s="326"/>
    </row>
    <row r="13" spans="1:141" s="126" customFormat="1" ht="24" customHeight="1" thickBot="1" x14ac:dyDescent="0.4">
      <c r="A13" s="394" t="s">
        <v>38</v>
      </c>
      <c r="B13" s="395"/>
      <c r="C13" s="395"/>
      <c r="D13" s="396"/>
      <c r="E13" s="247" t="s">
        <v>39</v>
      </c>
      <c r="F13" s="248"/>
      <c r="G13" s="248"/>
      <c r="H13" s="249"/>
      <c r="I13" s="250" t="s">
        <v>40</v>
      </c>
      <c r="J13" s="250" t="s">
        <v>41</v>
      </c>
      <c r="K13" s="251" t="s">
        <v>42</v>
      </c>
      <c r="L13" s="251" t="s">
        <v>43</v>
      </c>
      <c r="M13" s="251" t="s">
        <v>44</v>
      </c>
      <c r="N13" s="251" t="s">
        <v>45</v>
      </c>
      <c r="O13" s="251" t="s">
        <v>46</v>
      </c>
      <c r="P13" s="251" t="s">
        <v>47</v>
      </c>
      <c r="Q13" s="251" t="s">
        <v>48</v>
      </c>
      <c r="R13" s="251" t="s">
        <v>49</v>
      </c>
      <c r="S13" s="251" t="s">
        <v>50</v>
      </c>
      <c r="T13" s="251" t="s">
        <v>51</v>
      </c>
      <c r="U13" s="251" t="s">
        <v>52</v>
      </c>
      <c r="V13" s="251" t="s">
        <v>53</v>
      </c>
      <c r="W13" s="251" t="s">
        <v>54</v>
      </c>
      <c r="X13" s="251" t="s">
        <v>55</v>
      </c>
      <c r="Y13" s="251" t="s">
        <v>56</v>
      </c>
      <c r="Z13" s="251" t="s">
        <v>57</v>
      </c>
      <c r="AA13" s="251" t="s">
        <v>58</v>
      </c>
      <c r="AB13" s="251" t="s">
        <v>59</v>
      </c>
      <c r="AC13" s="251" t="s">
        <v>60</v>
      </c>
      <c r="AD13" s="251" t="s">
        <v>61</v>
      </c>
      <c r="AE13" s="251" t="s">
        <v>62</v>
      </c>
      <c r="AF13" s="251" t="s">
        <v>63</v>
      </c>
      <c r="AG13" s="251" t="s">
        <v>64</v>
      </c>
      <c r="AH13" s="251" t="s">
        <v>65</v>
      </c>
      <c r="AI13" s="251" t="s">
        <v>66</v>
      </c>
      <c r="AJ13" s="251" t="s">
        <v>67</v>
      </c>
      <c r="AK13" s="251" t="s">
        <v>68</v>
      </c>
      <c r="AL13" s="251" t="s">
        <v>69</v>
      </c>
      <c r="AM13" s="251" t="s">
        <v>70</v>
      </c>
      <c r="AN13" s="251" t="s">
        <v>71</v>
      </c>
      <c r="AO13" s="251" t="s">
        <v>72</v>
      </c>
      <c r="AP13" s="251" t="s">
        <v>73</v>
      </c>
      <c r="AQ13" s="251" t="s">
        <v>74</v>
      </c>
      <c r="AR13" s="251" t="s">
        <v>75</v>
      </c>
      <c r="AS13" s="251" t="s">
        <v>76</v>
      </c>
      <c r="AT13" s="251" t="s">
        <v>77</v>
      </c>
      <c r="AU13" s="251" t="s">
        <v>78</v>
      </c>
      <c r="AV13" s="251" t="s">
        <v>79</v>
      </c>
      <c r="AW13" s="251" t="s">
        <v>80</v>
      </c>
      <c r="AX13" s="251" t="s">
        <v>81</v>
      </c>
      <c r="AY13" s="251" t="s">
        <v>82</v>
      </c>
      <c r="AZ13" s="251" t="s">
        <v>83</v>
      </c>
      <c r="BA13" s="251" t="s">
        <v>84</v>
      </c>
      <c r="BB13" s="251" t="s">
        <v>85</v>
      </c>
      <c r="BC13" s="251" t="s">
        <v>86</v>
      </c>
      <c r="BD13" s="251" t="s">
        <v>87</v>
      </c>
      <c r="BE13" s="251" t="s">
        <v>88</v>
      </c>
      <c r="BF13" s="251" t="s">
        <v>89</v>
      </c>
      <c r="BG13" s="251" t="s">
        <v>90</v>
      </c>
      <c r="BH13" s="251" t="s">
        <v>91</v>
      </c>
      <c r="BI13" s="251" t="s">
        <v>92</v>
      </c>
      <c r="BJ13" s="251" t="s">
        <v>93</v>
      </c>
      <c r="BK13" s="251" t="s">
        <v>94</v>
      </c>
      <c r="BL13" s="251" t="s">
        <v>95</v>
      </c>
      <c r="BM13" s="251" t="s">
        <v>96</v>
      </c>
      <c r="BN13" s="251" t="s">
        <v>97</v>
      </c>
      <c r="BO13" s="251" t="s">
        <v>98</v>
      </c>
      <c r="BP13" s="251" t="s">
        <v>99</v>
      </c>
      <c r="BQ13" s="251" t="s">
        <v>100</v>
      </c>
      <c r="BR13" s="251" t="s">
        <v>101</v>
      </c>
      <c r="BS13" s="251" t="s">
        <v>102</v>
      </c>
      <c r="BT13" s="251" t="s">
        <v>103</v>
      </c>
      <c r="BU13" s="251" t="s">
        <v>104</v>
      </c>
      <c r="BV13" s="251" t="s">
        <v>105</v>
      </c>
      <c r="BW13" s="251" t="s">
        <v>106</v>
      </c>
      <c r="BX13" s="251" t="s">
        <v>107</v>
      </c>
      <c r="BY13" s="251" t="s">
        <v>108</v>
      </c>
      <c r="BZ13" s="251" t="s">
        <v>109</v>
      </c>
      <c r="CA13" s="251" t="s">
        <v>110</v>
      </c>
      <c r="CB13" s="251" t="s">
        <v>111</v>
      </c>
      <c r="CC13" s="251" t="s">
        <v>112</v>
      </c>
      <c r="CD13" s="251" t="s">
        <v>113</v>
      </c>
      <c r="CE13" s="251" t="s">
        <v>114</v>
      </c>
      <c r="CF13" s="251" t="s">
        <v>115</v>
      </c>
      <c r="CG13" s="251" t="s">
        <v>116</v>
      </c>
      <c r="CH13" s="251" t="s">
        <v>117</v>
      </c>
      <c r="CI13" s="251" t="s">
        <v>118</v>
      </c>
      <c r="CJ13" s="251" t="s">
        <v>119</v>
      </c>
      <c r="CK13" s="251" t="s">
        <v>120</v>
      </c>
      <c r="CL13" s="251" t="s">
        <v>121</v>
      </c>
      <c r="CM13" s="251" t="s">
        <v>122</v>
      </c>
      <c r="CN13" s="251" t="s">
        <v>123</v>
      </c>
      <c r="CO13" s="251" t="s">
        <v>124</v>
      </c>
      <c r="CP13" s="251" t="s">
        <v>125</v>
      </c>
      <c r="CQ13" s="251" t="s">
        <v>126</v>
      </c>
      <c r="CR13" s="251" t="s">
        <v>127</v>
      </c>
      <c r="CS13" s="251" t="s">
        <v>128</v>
      </c>
      <c r="CT13" s="251" t="s">
        <v>129</v>
      </c>
      <c r="CU13" s="251" t="s">
        <v>130</v>
      </c>
      <c r="CV13" s="251" t="s">
        <v>131</v>
      </c>
      <c r="CW13" s="251" t="s">
        <v>132</v>
      </c>
      <c r="CX13" s="251" t="s">
        <v>133</v>
      </c>
      <c r="CY13" s="251" t="s">
        <v>134</v>
      </c>
      <c r="CZ13" s="251" t="s">
        <v>135</v>
      </c>
      <c r="DA13" s="251" t="s">
        <v>136</v>
      </c>
      <c r="DB13" s="251" t="s">
        <v>137</v>
      </c>
      <c r="DC13" s="251" t="s">
        <v>138</v>
      </c>
      <c r="DD13" s="251" t="s">
        <v>139</v>
      </c>
      <c r="DE13" s="251" t="s">
        <v>140</v>
      </c>
      <c r="DF13" s="251" t="s">
        <v>141</v>
      </c>
      <c r="DG13" s="251" t="s">
        <v>142</v>
      </c>
      <c r="DH13" s="251" t="s">
        <v>143</v>
      </c>
      <c r="DI13" s="251" t="s">
        <v>144</v>
      </c>
      <c r="DJ13" s="251" t="s">
        <v>145</v>
      </c>
      <c r="DK13" s="251" t="s">
        <v>146</v>
      </c>
      <c r="DL13" s="252" t="s">
        <v>22</v>
      </c>
      <c r="DM13" s="340" t="s">
        <v>411</v>
      </c>
      <c r="DN13" s="317"/>
      <c r="DO13" s="317"/>
      <c r="DP13" s="317"/>
      <c r="DQ13" s="247" t="s">
        <v>467</v>
      </c>
      <c r="DR13" s="248"/>
      <c r="DS13" s="248"/>
      <c r="DT13" s="249"/>
      <c r="DU13" s="251" t="s">
        <v>468</v>
      </c>
      <c r="DV13" s="251" t="s">
        <v>469</v>
      </c>
      <c r="DW13" s="251" t="s">
        <v>405</v>
      </c>
      <c r="DX13" s="251" t="s">
        <v>470</v>
      </c>
      <c r="DY13" s="251" t="s">
        <v>471</v>
      </c>
      <c r="DZ13" s="251" t="s">
        <v>472</v>
      </c>
      <c r="EA13" s="251" t="s">
        <v>473</v>
      </c>
      <c r="EB13" s="251" t="s">
        <v>474</v>
      </c>
      <c r="EC13" s="251" t="s">
        <v>475</v>
      </c>
      <c r="ED13" s="252" t="s">
        <v>22</v>
      </c>
      <c r="EE13" s="302" t="s">
        <v>476</v>
      </c>
      <c r="EF13" s="306"/>
      <c r="EG13" s="315"/>
      <c r="EH13" s="110"/>
      <c r="EI13" s="110"/>
      <c r="EJ13" s="110"/>
      <c r="EK13" s="110"/>
    </row>
    <row r="14" spans="1:141" s="126" customFormat="1" ht="15.5" x14ac:dyDescent="0.35">
      <c r="A14" s="31"/>
      <c r="B14" s="31"/>
      <c r="C14" s="32"/>
      <c r="D14" s="33"/>
      <c r="E14" s="203" t="s">
        <v>147</v>
      </c>
      <c r="F14" s="204"/>
      <c r="G14" s="204"/>
      <c r="H14" s="205"/>
      <c r="I14" s="206">
        <v>0</v>
      </c>
      <c r="J14" s="206">
        <v>0</v>
      </c>
      <c r="K14" s="206">
        <v>0</v>
      </c>
      <c r="L14" s="206">
        <v>0</v>
      </c>
      <c r="M14" s="206">
        <v>0</v>
      </c>
      <c r="N14" s="206">
        <v>0</v>
      </c>
      <c r="O14" s="206">
        <v>0</v>
      </c>
      <c r="P14" s="206">
        <v>0</v>
      </c>
      <c r="Q14" s="206">
        <v>0</v>
      </c>
      <c r="R14" s="206">
        <v>0</v>
      </c>
      <c r="S14" s="206">
        <v>0</v>
      </c>
      <c r="T14" s="206">
        <v>0</v>
      </c>
      <c r="U14" s="206">
        <v>0</v>
      </c>
      <c r="V14" s="206">
        <v>0</v>
      </c>
      <c r="W14" s="206">
        <v>0</v>
      </c>
      <c r="X14" s="206">
        <v>0</v>
      </c>
      <c r="Y14" s="206">
        <v>0</v>
      </c>
      <c r="Z14" s="206">
        <v>0</v>
      </c>
      <c r="AA14" s="206">
        <v>0</v>
      </c>
      <c r="AB14" s="206">
        <v>0</v>
      </c>
      <c r="AC14" s="206">
        <v>0</v>
      </c>
      <c r="AD14" s="206">
        <v>0</v>
      </c>
      <c r="AE14" s="206">
        <v>0</v>
      </c>
      <c r="AF14" s="206">
        <v>0</v>
      </c>
      <c r="AG14" s="206">
        <v>0</v>
      </c>
      <c r="AH14" s="206">
        <v>0</v>
      </c>
      <c r="AI14" s="206">
        <v>0</v>
      </c>
      <c r="AJ14" s="206">
        <v>0</v>
      </c>
      <c r="AK14" s="206">
        <v>0</v>
      </c>
      <c r="AL14" s="206">
        <v>0</v>
      </c>
      <c r="AM14" s="206">
        <v>0</v>
      </c>
      <c r="AN14" s="206">
        <v>0</v>
      </c>
      <c r="AO14" s="206">
        <v>0</v>
      </c>
      <c r="AP14" s="206">
        <v>0</v>
      </c>
      <c r="AQ14" s="206">
        <v>0</v>
      </c>
      <c r="AR14" s="206">
        <v>0</v>
      </c>
      <c r="AS14" s="206">
        <v>0</v>
      </c>
      <c r="AT14" s="206">
        <v>0</v>
      </c>
      <c r="AU14" s="206">
        <v>0</v>
      </c>
      <c r="AV14" s="206">
        <v>0</v>
      </c>
      <c r="AW14" s="206">
        <v>0</v>
      </c>
      <c r="AX14" s="206">
        <v>0</v>
      </c>
      <c r="AY14" s="206">
        <v>0</v>
      </c>
      <c r="AZ14" s="206">
        <v>0</v>
      </c>
      <c r="BA14" s="206">
        <v>0</v>
      </c>
      <c r="BB14" s="206">
        <v>0</v>
      </c>
      <c r="BC14" s="206">
        <v>0</v>
      </c>
      <c r="BD14" s="206">
        <v>0</v>
      </c>
      <c r="BE14" s="206">
        <v>0</v>
      </c>
      <c r="BF14" s="206">
        <v>0</v>
      </c>
      <c r="BG14" s="206">
        <v>0</v>
      </c>
      <c r="BH14" s="206">
        <v>0</v>
      </c>
      <c r="BI14" s="206">
        <v>0</v>
      </c>
      <c r="BJ14" s="206">
        <v>0</v>
      </c>
      <c r="BK14" s="206">
        <v>0</v>
      </c>
      <c r="BL14" s="206">
        <v>0</v>
      </c>
      <c r="BM14" s="206">
        <v>0</v>
      </c>
      <c r="BN14" s="206">
        <v>0</v>
      </c>
      <c r="BO14" s="206">
        <v>0</v>
      </c>
      <c r="BP14" s="206">
        <v>0</v>
      </c>
      <c r="BQ14" s="206">
        <v>0</v>
      </c>
      <c r="BR14" s="206">
        <v>0</v>
      </c>
      <c r="BS14" s="206">
        <v>0</v>
      </c>
      <c r="BT14" s="206">
        <v>0</v>
      </c>
      <c r="BU14" s="206">
        <v>0</v>
      </c>
      <c r="BV14" s="206">
        <v>0</v>
      </c>
      <c r="BW14" s="206">
        <v>0</v>
      </c>
      <c r="BX14" s="206">
        <v>0</v>
      </c>
      <c r="BY14" s="206">
        <v>0</v>
      </c>
      <c r="BZ14" s="206">
        <v>0</v>
      </c>
      <c r="CA14" s="206">
        <v>0</v>
      </c>
      <c r="CB14" s="206">
        <v>0</v>
      </c>
      <c r="CC14" s="206">
        <v>0</v>
      </c>
      <c r="CD14" s="206">
        <v>0</v>
      </c>
      <c r="CE14" s="206">
        <v>0</v>
      </c>
      <c r="CF14" s="206">
        <v>0</v>
      </c>
      <c r="CG14" s="206">
        <v>0</v>
      </c>
      <c r="CH14" s="206">
        <v>0</v>
      </c>
      <c r="CI14" s="206">
        <v>0</v>
      </c>
      <c r="CJ14" s="206">
        <v>0</v>
      </c>
      <c r="CK14" s="206">
        <v>0</v>
      </c>
      <c r="CL14" s="206">
        <v>0</v>
      </c>
      <c r="CM14" s="206">
        <v>0</v>
      </c>
      <c r="CN14" s="206">
        <v>0</v>
      </c>
      <c r="CO14" s="206">
        <v>0</v>
      </c>
      <c r="CP14" s="206">
        <v>0</v>
      </c>
      <c r="CQ14" s="206">
        <v>0</v>
      </c>
      <c r="CR14" s="206">
        <v>0</v>
      </c>
      <c r="CS14" s="206">
        <v>0</v>
      </c>
      <c r="CT14" s="206">
        <v>0</v>
      </c>
      <c r="CU14" s="206">
        <v>0</v>
      </c>
      <c r="CV14" s="206">
        <v>0</v>
      </c>
      <c r="CW14" s="206">
        <v>0</v>
      </c>
      <c r="CX14" s="206">
        <v>0</v>
      </c>
      <c r="CY14" s="206">
        <v>0</v>
      </c>
      <c r="CZ14" s="206">
        <v>0</v>
      </c>
      <c r="DA14" s="206">
        <v>0</v>
      </c>
      <c r="DB14" s="206">
        <v>0</v>
      </c>
      <c r="DC14" s="206">
        <v>0</v>
      </c>
      <c r="DD14" s="206">
        <v>0</v>
      </c>
      <c r="DE14" s="206">
        <v>0</v>
      </c>
      <c r="DF14" s="206">
        <v>0</v>
      </c>
      <c r="DG14" s="206">
        <v>0</v>
      </c>
      <c r="DH14" s="206">
        <v>0</v>
      </c>
      <c r="DI14" s="206">
        <v>0</v>
      </c>
      <c r="DJ14" s="206">
        <v>0</v>
      </c>
      <c r="DK14" s="206">
        <v>0</v>
      </c>
      <c r="DL14" s="207">
        <v>0</v>
      </c>
      <c r="DM14" s="343"/>
      <c r="DN14" s="317"/>
      <c r="DO14" s="317"/>
      <c r="DP14" s="317"/>
      <c r="DQ14" s="345" t="s">
        <v>39</v>
      </c>
      <c r="DR14" s="346"/>
      <c r="DS14" s="346"/>
      <c r="DT14" s="347"/>
      <c r="DU14" s="348"/>
      <c r="DV14" s="348"/>
      <c r="DW14" s="348"/>
      <c r="DX14" s="348"/>
      <c r="DY14" s="348"/>
      <c r="DZ14" s="348"/>
      <c r="EA14" s="348"/>
      <c r="EB14" s="348"/>
      <c r="EC14" s="348"/>
      <c r="ED14" s="349"/>
      <c r="EE14" s="303"/>
      <c r="EF14" s="306"/>
      <c r="EG14" s="315"/>
      <c r="EH14" s="110"/>
      <c r="EI14" s="110"/>
      <c r="EJ14" s="110"/>
      <c r="EK14" s="110"/>
    </row>
    <row r="15" spans="1:141" s="126" customFormat="1" ht="15.5" x14ac:dyDescent="0.35">
      <c r="A15" s="34"/>
      <c r="B15" s="34"/>
      <c r="C15" s="35"/>
      <c r="D15" s="36"/>
      <c r="E15" s="203" t="s">
        <v>148</v>
      </c>
      <c r="F15" s="204"/>
      <c r="G15" s="204"/>
      <c r="H15" s="205"/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X15" s="206">
        <v>0</v>
      </c>
      <c r="Y15" s="206">
        <v>0</v>
      </c>
      <c r="Z15" s="206">
        <v>0</v>
      </c>
      <c r="AA15" s="206">
        <v>0</v>
      </c>
      <c r="AB15" s="206">
        <v>0</v>
      </c>
      <c r="AC15" s="206">
        <v>0</v>
      </c>
      <c r="AD15" s="206">
        <v>0</v>
      </c>
      <c r="AE15" s="206">
        <v>0</v>
      </c>
      <c r="AF15" s="206">
        <v>0</v>
      </c>
      <c r="AG15" s="206">
        <v>0</v>
      </c>
      <c r="AH15" s="206">
        <v>0</v>
      </c>
      <c r="AI15" s="206">
        <v>0</v>
      </c>
      <c r="AJ15" s="206">
        <v>0</v>
      </c>
      <c r="AK15" s="206">
        <v>0</v>
      </c>
      <c r="AL15" s="206">
        <v>0</v>
      </c>
      <c r="AM15" s="206">
        <v>0</v>
      </c>
      <c r="AN15" s="206">
        <v>0</v>
      </c>
      <c r="AO15" s="206">
        <v>0</v>
      </c>
      <c r="AP15" s="206">
        <v>0</v>
      </c>
      <c r="AQ15" s="206">
        <v>0</v>
      </c>
      <c r="AR15" s="206">
        <v>0</v>
      </c>
      <c r="AS15" s="206">
        <v>0</v>
      </c>
      <c r="AT15" s="206">
        <v>0</v>
      </c>
      <c r="AU15" s="206">
        <v>0</v>
      </c>
      <c r="AV15" s="206">
        <v>0</v>
      </c>
      <c r="AW15" s="206">
        <v>0</v>
      </c>
      <c r="AX15" s="206">
        <v>0</v>
      </c>
      <c r="AY15" s="206">
        <v>0</v>
      </c>
      <c r="AZ15" s="206">
        <v>0</v>
      </c>
      <c r="BA15" s="206">
        <v>0</v>
      </c>
      <c r="BB15" s="206">
        <v>0</v>
      </c>
      <c r="BC15" s="206">
        <v>0</v>
      </c>
      <c r="BD15" s="206">
        <v>0</v>
      </c>
      <c r="BE15" s="206">
        <v>0</v>
      </c>
      <c r="BF15" s="206">
        <v>0</v>
      </c>
      <c r="BG15" s="206">
        <v>0</v>
      </c>
      <c r="BH15" s="206">
        <v>0</v>
      </c>
      <c r="BI15" s="206">
        <v>0</v>
      </c>
      <c r="BJ15" s="206">
        <v>0</v>
      </c>
      <c r="BK15" s="206">
        <v>0</v>
      </c>
      <c r="BL15" s="206">
        <v>0</v>
      </c>
      <c r="BM15" s="206">
        <v>0</v>
      </c>
      <c r="BN15" s="206">
        <v>0</v>
      </c>
      <c r="BO15" s="206">
        <v>0</v>
      </c>
      <c r="BP15" s="206">
        <v>0</v>
      </c>
      <c r="BQ15" s="206">
        <v>0</v>
      </c>
      <c r="BR15" s="206">
        <v>0</v>
      </c>
      <c r="BS15" s="206">
        <v>0</v>
      </c>
      <c r="BT15" s="206">
        <v>0</v>
      </c>
      <c r="BU15" s="206">
        <v>0</v>
      </c>
      <c r="BV15" s="206">
        <v>0</v>
      </c>
      <c r="BW15" s="206">
        <v>0</v>
      </c>
      <c r="BX15" s="206">
        <v>0</v>
      </c>
      <c r="BY15" s="206">
        <v>0</v>
      </c>
      <c r="BZ15" s="206">
        <v>0</v>
      </c>
      <c r="CA15" s="206">
        <v>0</v>
      </c>
      <c r="CB15" s="206">
        <v>0</v>
      </c>
      <c r="CC15" s="206">
        <v>0</v>
      </c>
      <c r="CD15" s="206">
        <v>0</v>
      </c>
      <c r="CE15" s="206">
        <v>0</v>
      </c>
      <c r="CF15" s="206">
        <v>0</v>
      </c>
      <c r="CG15" s="206">
        <v>0</v>
      </c>
      <c r="CH15" s="206">
        <v>0</v>
      </c>
      <c r="CI15" s="206">
        <v>0</v>
      </c>
      <c r="CJ15" s="206">
        <v>0</v>
      </c>
      <c r="CK15" s="206">
        <v>0</v>
      </c>
      <c r="CL15" s="206">
        <v>0</v>
      </c>
      <c r="CM15" s="206">
        <v>0</v>
      </c>
      <c r="CN15" s="206">
        <v>0</v>
      </c>
      <c r="CO15" s="206">
        <v>0</v>
      </c>
      <c r="CP15" s="206">
        <v>0</v>
      </c>
      <c r="CQ15" s="206">
        <v>0</v>
      </c>
      <c r="CR15" s="206">
        <v>0</v>
      </c>
      <c r="CS15" s="206">
        <v>0</v>
      </c>
      <c r="CT15" s="206">
        <v>0</v>
      </c>
      <c r="CU15" s="206">
        <v>0</v>
      </c>
      <c r="CV15" s="206">
        <v>0</v>
      </c>
      <c r="CW15" s="206">
        <v>0</v>
      </c>
      <c r="CX15" s="206">
        <v>0</v>
      </c>
      <c r="CY15" s="206">
        <v>0</v>
      </c>
      <c r="CZ15" s="206">
        <v>0</v>
      </c>
      <c r="DA15" s="206">
        <v>0</v>
      </c>
      <c r="DB15" s="206">
        <v>0</v>
      </c>
      <c r="DC15" s="206">
        <v>0</v>
      </c>
      <c r="DD15" s="206">
        <v>0</v>
      </c>
      <c r="DE15" s="206">
        <v>0</v>
      </c>
      <c r="DF15" s="206">
        <v>0</v>
      </c>
      <c r="DG15" s="206">
        <v>0</v>
      </c>
      <c r="DH15" s="206">
        <v>0</v>
      </c>
      <c r="DI15" s="206">
        <v>0</v>
      </c>
      <c r="DJ15" s="206">
        <v>0</v>
      </c>
      <c r="DK15" s="206">
        <v>0</v>
      </c>
      <c r="DL15" s="207">
        <v>0</v>
      </c>
      <c r="DM15" s="343"/>
      <c r="DN15" s="317"/>
      <c r="DO15" s="317"/>
      <c r="DP15" s="317"/>
      <c r="DQ15" s="203" t="s">
        <v>148</v>
      </c>
      <c r="DR15" s="204"/>
      <c r="DS15" s="204"/>
      <c r="DT15" s="205"/>
      <c r="DU15" s="206"/>
      <c r="DV15" s="206"/>
      <c r="DW15" s="206"/>
      <c r="DX15" s="206"/>
      <c r="DY15" s="206"/>
      <c r="DZ15" s="206"/>
      <c r="EA15" s="206"/>
      <c r="EB15" s="206"/>
      <c r="EC15" s="206"/>
      <c r="ED15" s="207"/>
      <c r="EE15" s="303"/>
      <c r="EF15" s="306"/>
      <c r="EG15" s="316"/>
      <c r="EH15" s="110"/>
      <c r="EI15" s="110"/>
      <c r="EJ15" s="110"/>
      <c r="EK15" s="110"/>
    </row>
    <row r="16" spans="1:141" s="126" customFormat="1" ht="15.5" x14ac:dyDescent="0.35">
      <c r="A16" s="37" t="s">
        <v>149</v>
      </c>
      <c r="B16" s="37">
        <v>1</v>
      </c>
      <c r="C16" s="38"/>
      <c r="D16" s="39"/>
      <c r="E16" s="208"/>
      <c r="F16" s="209" t="s">
        <v>150</v>
      </c>
      <c r="G16" s="209"/>
      <c r="H16" s="205"/>
      <c r="I16" s="206">
        <v>3411507888.7150002</v>
      </c>
      <c r="J16" s="206">
        <v>0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  <c r="R16" s="206">
        <v>0</v>
      </c>
      <c r="S16" s="206">
        <v>0</v>
      </c>
      <c r="T16" s="206">
        <v>0</v>
      </c>
      <c r="U16" s="206">
        <v>0</v>
      </c>
      <c r="V16" s="206">
        <v>0</v>
      </c>
      <c r="W16" s="206">
        <v>0</v>
      </c>
      <c r="X16" s="206">
        <v>0</v>
      </c>
      <c r="Y16" s="206">
        <v>0</v>
      </c>
      <c r="Z16" s="206">
        <v>0</v>
      </c>
      <c r="AA16" s="206">
        <v>0</v>
      </c>
      <c r="AB16" s="206">
        <v>0</v>
      </c>
      <c r="AC16" s="206">
        <v>0</v>
      </c>
      <c r="AD16" s="206">
        <v>0</v>
      </c>
      <c r="AE16" s="206">
        <v>0</v>
      </c>
      <c r="AF16" s="206">
        <v>0</v>
      </c>
      <c r="AG16" s="206">
        <v>0</v>
      </c>
      <c r="AH16" s="206">
        <v>0</v>
      </c>
      <c r="AI16" s="206">
        <v>0</v>
      </c>
      <c r="AJ16" s="206">
        <v>0</v>
      </c>
      <c r="AK16" s="206">
        <v>0</v>
      </c>
      <c r="AL16" s="206">
        <v>0</v>
      </c>
      <c r="AM16" s="206">
        <v>0</v>
      </c>
      <c r="AN16" s="206">
        <v>0</v>
      </c>
      <c r="AO16" s="206">
        <v>0</v>
      </c>
      <c r="AP16" s="206">
        <v>0</v>
      </c>
      <c r="AQ16" s="206">
        <v>0</v>
      </c>
      <c r="AR16" s="206">
        <v>0</v>
      </c>
      <c r="AS16" s="206">
        <v>0</v>
      </c>
      <c r="AT16" s="206">
        <v>0</v>
      </c>
      <c r="AU16" s="206">
        <v>0</v>
      </c>
      <c r="AV16" s="206">
        <v>0</v>
      </c>
      <c r="AW16" s="206">
        <v>0</v>
      </c>
      <c r="AX16" s="206">
        <v>0</v>
      </c>
      <c r="AY16" s="206">
        <v>0</v>
      </c>
      <c r="AZ16" s="206">
        <v>0</v>
      </c>
      <c r="BA16" s="206">
        <v>0</v>
      </c>
      <c r="BB16" s="206">
        <v>0</v>
      </c>
      <c r="BC16" s="206">
        <v>0</v>
      </c>
      <c r="BD16" s="206">
        <v>0</v>
      </c>
      <c r="BE16" s="206">
        <v>0</v>
      </c>
      <c r="BF16" s="206">
        <v>0</v>
      </c>
      <c r="BG16" s="206">
        <v>0</v>
      </c>
      <c r="BH16" s="206">
        <v>0</v>
      </c>
      <c r="BI16" s="206">
        <v>0</v>
      </c>
      <c r="BJ16" s="206">
        <v>0</v>
      </c>
      <c r="BK16" s="206">
        <v>0</v>
      </c>
      <c r="BL16" s="206">
        <v>0</v>
      </c>
      <c r="BM16" s="206">
        <v>0</v>
      </c>
      <c r="BN16" s="206">
        <v>0</v>
      </c>
      <c r="BO16" s="206">
        <v>0</v>
      </c>
      <c r="BP16" s="206">
        <v>0</v>
      </c>
      <c r="BQ16" s="206">
        <v>0</v>
      </c>
      <c r="BR16" s="206">
        <v>0</v>
      </c>
      <c r="BS16" s="206">
        <v>0</v>
      </c>
      <c r="BT16" s="206">
        <v>0</v>
      </c>
      <c r="BU16" s="206">
        <v>0</v>
      </c>
      <c r="BV16" s="206">
        <v>0</v>
      </c>
      <c r="BW16" s="206">
        <v>0</v>
      </c>
      <c r="BX16" s="206">
        <v>0</v>
      </c>
      <c r="BY16" s="206">
        <v>0</v>
      </c>
      <c r="BZ16" s="206">
        <v>0</v>
      </c>
      <c r="CA16" s="206">
        <v>0</v>
      </c>
      <c r="CB16" s="206">
        <v>0</v>
      </c>
      <c r="CC16" s="206">
        <v>0</v>
      </c>
      <c r="CD16" s="206">
        <v>0</v>
      </c>
      <c r="CE16" s="206">
        <v>0</v>
      </c>
      <c r="CF16" s="206">
        <v>0</v>
      </c>
      <c r="CG16" s="206">
        <v>0</v>
      </c>
      <c r="CH16" s="206">
        <v>0</v>
      </c>
      <c r="CI16" s="206">
        <v>0</v>
      </c>
      <c r="CJ16" s="206">
        <v>0</v>
      </c>
      <c r="CK16" s="206">
        <v>0</v>
      </c>
      <c r="CL16" s="206">
        <v>0</v>
      </c>
      <c r="CM16" s="206">
        <v>0</v>
      </c>
      <c r="CN16" s="206">
        <v>0</v>
      </c>
      <c r="CO16" s="206">
        <v>0</v>
      </c>
      <c r="CP16" s="206">
        <v>0</v>
      </c>
      <c r="CQ16" s="206">
        <v>0</v>
      </c>
      <c r="CR16" s="206">
        <v>0</v>
      </c>
      <c r="CS16" s="206">
        <v>0</v>
      </c>
      <c r="CT16" s="206">
        <v>0</v>
      </c>
      <c r="CU16" s="206">
        <v>0</v>
      </c>
      <c r="CV16" s="206">
        <v>0</v>
      </c>
      <c r="CW16" s="206">
        <v>0</v>
      </c>
      <c r="CX16" s="206">
        <v>0</v>
      </c>
      <c r="CY16" s="206">
        <v>0</v>
      </c>
      <c r="CZ16" s="206">
        <v>0</v>
      </c>
      <c r="DA16" s="206">
        <v>0</v>
      </c>
      <c r="DB16" s="206">
        <v>0</v>
      </c>
      <c r="DC16" s="206">
        <v>0</v>
      </c>
      <c r="DD16" s="206">
        <v>0</v>
      </c>
      <c r="DE16" s="206">
        <v>0</v>
      </c>
      <c r="DF16" s="206">
        <v>0</v>
      </c>
      <c r="DG16" s="206">
        <v>0</v>
      </c>
      <c r="DH16" s="206">
        <v>0</v>
      </c>
      <c r="DI16" s="206">
        <v>0</v>
      </c>
      <c r="DJ16" s="206">
        <v>0</v>
      </c>
      <c r="DK16" s="206">
        <v>0</v>
      </c>
      <c r="DL16" s="207">
        <v>3411507888.7150002</v>
      </c>
      <c r="DM16" s="343">
        <f>SUM(I16:AL16)</f>
        <v>3411507888.7150002</v>
      </c>
      <c r="DN16" s="317" t="s">
        <v>413</v>
      </c>
      <c r="DO16" s="317"/>
      <c r="DP16" s="317"/>
      <c r="DQ16" s="208"/>
      <c r="DR16" s="209" t="s">
        <v>150</v>
      </c>
      <c r="DS16" s="209"/>
      <c r="DT16" s="205"/>
      <c r="DU16" s="206">
        <f>I16/$DQ$4</f>
        <v>3411.5078887150003</v>
      </c>
      <c r="DV16" s="206">
        <f>SUM(J16:O16)/$DQ$4</f>
        <v>0</v>
      </c>
      <c r="DW16" s="206">
        <f>SUM(P16:AL16)/$DQ$4</f>
        <v>0</v>
      </c>
      <c r="DX16" s="206">
        <f>SUM(AM16:CT16)/$DQ$4</f>
        <v>0</v>
      </c>
      <c r="DY16" s="206">
        <f>SUM(CU16:CY16)/$DQ$4</f>
        <v>0</v>
      </c>
      <c r="DZ16" s="206">
        <f>SUM(CZ16:DE16)/$DQ$4</f>
        <v>0</v>
      </c>
      <c r="EA16" s="206">
        <f>SUM(DF16:DG16)/$DQ$4</f>
        <v>0</v>
      </c>
      <c r="EB16" s="206">
        <f>SUM(DH16:DI16)/$DQ$4</f>
        <v>0</v>
      </c>
      <c r="EC16" s="206">
        <f>SUM(DJ16:DK16)/$DQ$4</f>
        <v>0</v>
      </c>
      <c r="ED16" s="207">
        <f>SUM(DU16:EC16)</f>
        <v>3411.5078887150003</v>
      </c>
      <c r="EE16" s="304">
        <f>ED16-(DL16/$DQ$4)</f>
        <v>0</v>
      </c>
      <c r="EF16" s="306"/>
      <c r="EG16" s="314">
        <v>93.396531936000429</v>
      </c>
      <c r="EH16" s="110"/>
      <c r="EI16" s="110"/>
      <c r="EJ16" s="110"/>
      <c r="EK16" s="110"/>
    </row>
    <row r="17" spans="1:141" s="126" customFormat="1" ht="15.5" x14ac:dyDescent="0.35">
      <c r="A17" s="127" t="s">
        <v>149</v>
      </c>
      <c r="B17" s="127">
        <v>2</v>
      </c>
      <c r="C17" s="128"/>
      <c r="D17" s="129"/>
      <c r="E17" s="210"/>
      <c r="F17" s="211" t="s">
        <v>151</v>
      </c>
      <c r="G17" s="211"/>
      <c r="H17" s="212"/>
      <c r="I17" s="213">
        <v>0</v>
      </c>
      <c r="J17" s="213">
        <v>0</v>
      </c>
      <c r="K17" s="213">
        <v>0</v>
      </c>
      <c r="L17" s="213">
        <v>0</v>
      </c>
      <c r="M17" s="213">
        <v>0</v>
      </c>
      <c r="N17" s="213">
        <v>0</v>
      </c>
      <c r="O17" s="213">
        <v>0</v>
      </c>
      <c r="P17" s="213">
        <v>0</v>
      </c>
      <c r="Q17" s="213">
        <v>0</v>
      </c>
      <c r="R17" s="213">
        <v>0</v>
      </c>
      <c r="S17" s="213">
        <v>0</v>
      </c>
      <c r="T17" s="213">
        <v>0</v>
      </c>
      <c r="U17" s="213">
        <v>0</v>
      </c>
      <c r="V17" s="213">
        <v>0</v>
      </c>
      <c r="W17" s="213">
        <v>0</v>
      </c>
      <c r="X17" s="213">
        <v>0</v>
      </c>
      <c r="Y17" s="213">
        <v>0</v>
      </c>
      <c r="Z17" s="213">
        <v>0</v>
      </c>
      <c r="AA17" s="213">
        <v>0</v>
      </c>
      <c r="AB17" s="213">
        <v>0</v>
      </c>
      <c r="AC17" s="213">
        <v>0</v>
      </c>
      <c r="AD17" s="213">
        <v>0</v>
      </c>
      <c r="AE17" s="213">
        <v>0</v>
      </c>
      <c r="AF17" s="213">
        <v>0</v>
      </c>
      <c r="AG17" s="213">
        <v>0</v>
      </c>
      <c r="AH17" s="213">
        <v>0</v>
      </c>
      <c r="AI17" s="213">
        <v>0</v>
      </c>
      <c r="AJ17" s="213">
        <v>0</v>
      </c>
      <c r="AK17" s="213">
        <v>0</v>
      </c>
      <c r="AL17" s="213">
        <v>0</v>
      </c>
      <c r="AM17" s="213">
        <v>0</v>
      </c>
      <c r="AN17" s="213">
        <v>0</v>
      </c>
      <c r="AO17" s="213">
        <v>0</v>
      </c>
      <c r="AP17" s="213">
        <v>0</v>
      </c>
      <c r="AQ17" s="213">
        <v>0</v>
      </c>
      <c r="AR17" s="213">
        <v>0</v>
      </c>
      <c r="AS17" s="213">
        <v>0</v>
      </c>
      <c r="AT17" s="213">
        <v>0</v>
      </c>
      <c r="AU17" s="213">
        <v>0</v>
      </c>
      <c r="AV17" s="213">
        <v>0</v>
      </c>
      <c r="AW17" s="213">
        <v>0</v>
      </c>
      <c r="AX17" s="213">
        <v>0</v>
      </c>
      <c r="AY17" s="213">
        <v>0</v>
      </c>
      <c r="AZ17" s="213">
        <v>0</v>
      </c>
      <c r="BA17" s="213">
        <v>0</v>
      </c>
      <c r="BB17" s="213">
        <v>0</v>
      </c>
      <c r="BC17" s="213">
        <v>0</v>
      </c>
      <c r="BD17" s="213">
        <v>0</v>
      </c>
      <c r="BE17" s="213">
        <v>0</v>
      </c>
      <c r="BF17" s="213">
        <v>0</v>
      </c>
      <c r="BG17" s="213">
        <v>0</v>
      </c>
      <c r="BH17" s="213">
        <v>0</v>
      </c>
      <c r="BI17" s="213">
        <v>0</v>
      </c>
      <c r="BJ17" s="213">
        <v>0</v>
      </c>
      <c r="BK17" s="213">
        <v>0</v>
      </c>
      <c r="BL17" s="213">
        <v>0</v>
      </c>
      <c r="BM17" s="213">
        <v>0</v>
      </c>
      <c r="BN17" s="213">
        <v>0</v>
      </c>
      <c r="BO17" s="213">
        <v>0</v>
      </c>
      <c r="BP17" s="213">
        <v>0</v>
      </c>
      <c r="BQ17" s="213">
        <v>0</v>
      </c>
      <c r="BR17" s="213">
        <v>0</v>
      </c>
      <c r="BS17" s="213">
        <v>0</v>
      </c>
      <c r="BT17" s="213">
        <v>0</v>
      </c>
      <c r="BU17" s="213">
        <v>0</v>
      </c>
      <c r="BV17" s="213">
        <v>0</v>
      </c>
      <c r="BW17" s="213">
        <v>0</v>
      </c>
      <c r="BX17" s="213">
        <v>0</v>
      </c>
      <c r="BY17" s="213">
        <v>0</v>
      </c>
      <c r="BZ17" s="213">
        <v>0</v>
      </c>
      <c r="CA17" s="213">
        <v>0</v>
      </c>
      <c r="CB17" s="213">
        <v>0</v>
      </c>
      <c r="CC17" s="213">
        <v>0</v>
      </c>
      <c r="CD17" s="213">
        <v>0</v>
      </c>
      <c r="CE17" s="213">
        <v>0</v>
      </c>
      <c r="CF17" s="213">
        <v>0</v>
      </c>
      <c r="CG17" s="213">
        <v>0</v>
      </c>
      <c r="CH17" s="213">
        <v>0</v>
      </c>
      <c r="CI17" s="213">
        <v>0</v>
      </c>
      <c r="CJ17" s="213">
        <v>0</v>
      </c>
      <c r="CK17" s="213">
        <v>0</v>
      </c>
      <c r="CL17" s="213">
        <v>0</v>
      </c>
      <c r="CM17" s="213">
        <v>0</v>
      </c>
      <c r="CN17" s="213">
        <v>0</v>
      </c>
      <c r="CO17" s="213">
        <v>0</v>
      </c>
      <c r="CP17" s="213">
        <v>0</v>
      </c>
      <c r="CQ17" s="213">
        <v>0</v>
      </c>
      <c r="CR17" s="213">
        <v>0</v>
      </c>
      <c r="CS17" s="213">
        <v>0</v>
      </c>
      <c r="CT17" s="213">
        <v>0</v>
      </c>
      <c r="CU17" s="213">
        <v>0</v>
      </c>
      <c r="CV17" s="213">
        <v>0</v>
      </c>
      <c r="CW17" s="213">
        <v>0</v>
      </c>
      <c r="CX17" s="213">
        <v>0</v>
      </c>
      <c r="CY17" s="213">
        <v>0</v>
      </c>
      <c r="CZ17" s="213">
        <v>0</v>
      </c>
      <c r="DA17" s="213">
        <v>0</v>
      </c>
      <c r="DB17" s="213">
        <v>0</v>
      </c>
      <c r="DC17" s="213">
        <v>0</v>
      </c>
      <c r="DD17" s="213">
        <v>0</v>
      </c>
      <c r="DE17" s="213">
        <v>0</v>
      </c>
      <c r="DF17" s="213">
        <v>0</v>
      </c>
      <c r="DG17" s="213">
        <v>0</v>
      </c>
      <c r="DH17" s="213">
        <v>0</v>
      </c>
      <c r="DI17" s="213">
        <v>0</v>
      </c>
      <c r="DJ17" s="213">
        <v>0</v>
      </c>
      <c r="DK17" s="213">
        <v>0</v>
      </c>
      <c r="DL17" s="214">
        <v>0</v>
      </c>
      <c r="DM17" s="343">
        <f t="shared" ref="DM17:DM80" si="4">SUM(I17:AL17)</f>
        <v>0</v>
      </c>
      <c r="DN17" s="317" t="s">
        <v>414</v>
      </c>
      <c r="DO17" s="317"/>
      <c r="DP17" s="317"/>
      <c r="DQ17" s="210"/>
      <c r="DR17" s="211" t="s">
        <v>477</v>
      </c>
      <c r="DS17" s="211"/>
      <c r="DT17" s="212"/>
      <c r="DU17" s="213">
        <f t="shared" ref="DU17:EC17" si="5">SUM(DU18:DU19)</f>
        <v>15.197246543936638</v>
      </c>
      <c r="DV17" s="213">
        <f t="shared" si="5"/>
        <v>9774.0855611091702</v>
      </c>
      <c r="DW17" s="213">
        <f t="shared" si="5"/>
        <v>1.7804621503472036</v>
      </c>
      <c r="DX17" s="213">
        <f t="shared" si="5"/>
        <v>1.2411159215277743</v>
      </c>
      <c r="DY17" s="213">
        <f t="shared" si="5"/>
        <v>0</v>
      </c>
      <c r="DZ17" s="213">
        <f t="shared" si="5"/>
        <v>0</v>
      </c>
      <c r="EA17" s="213">
        <f t="shared" si="5"/>
        <v>0</v>
      </c>
      <c r="EB17" s="213">
        <f t="shared" si="5"/>
        <v>0</v>
      </c>
      <c r="EC17" s="213">
        <f t="shared" si="5"/>
        <v>11325.949477016795</v>
      </c>
      <c r="ED17" s="214">
        <f t="shared" ref="ED17:ED76" si="6">SUM(DU17:EC17)</f>
        <v>21118.253862741774</v>
      </c>
      <c r="EE17" s="305">
        <f>ED17-(SUM(DL18:DL19)/$DQ$4)</f>
        <v>0</v>
      </c>
      <c r="EF17" s="306"/>
      <c r="EG17" s="314">
        <v>333.39005423319577</v>
      </c>
      <c r="EH17" s="110"/>
      <c r="EI17" s="110"/>
      <c r="EJ17" s="110"/>
      <c r="EK17" s="110"/>
    </row>
    <row r="18" spans="1:141" s="126" customFormat="1" ht="15" hidden="1" customHeight="1" outlineLevel="1" x14ac:dyDescent="0.35">
      <c r="A18" s="37" t="s">
        <v>149</v>
      </c>
      <c r="B18" s="40">
        <v>2</v>
      </c>
      <c r="C18" s="38">
        <v>2.1</v>
      </c>
      <c r="D18" s="39"/>
      <c r="E18" s="208"/>
      <c r="F18" s="209"/>
      <c r="G18" s="209" t="s">
        <v>406</v>
      </c>
      <c r="H18" s="205"/>
      <c r="I18" s="206">
        <v>15197246.543936638</v>
      </c>
      <c r="J18" s="206">
        <v>0</v>
      </c>
      <c r="K18" s="206">
        <v>0</v>
      </c>
      <c r="L18" s="206">
        <v>0</v>
      </c>
      <c r="M18" s="206">
        <v>0</v>
      </c>
      <c r="N18" s="206">
        <v>0</v>
      </c>
      <c r="O18" s="206">
        <v>0</v>
      </c>
      <c r="P18" s="206">
        <v>0</v>
      </c>
      <c r="Q18" s="206">
        <v>0</v>
      </c>
      <c r="R18" s="206">
        <v>0</v>
      </c>
      <c r="S18" s="206">
        <v>0</v>
      </c>
      <c r="T18" s="206">
        <v>0</v>
      </c>
      <c r="U18" s="206">
        <v>0</v>
      </c>
      <c r="V18" s="206">
        <v>0</v>
      </c>
      <c r="W18" s="206">
        <v>0</v>
      </c>
      <c r="X18" s="206">
        <v>0</v>
      </c>
      <c r="Y18" s="206">
        <v>0</v>
      </c>
      <c r="Z18" s="206">
        <v>0</v>
      </c>
      <c r="AA18" s="206">
        <v>0</v>
      </c>
      <c r="AB18" s="206">
        <v>0</v>
      </c>
      <c r="AC18" s="206">
        <v>0</v>
      </c>
      <c r="AD18" s="206">
        <v>0</v>
      </c>
      <c r="AE18" s="206">
        <v>0</v>
      </c>
      <c r="AF18" s="206">
        <v>0</v>
      </c>
      <c r="AG18" s="206">
        <v>0</v>
      </c>
      <c r="AH18" s="206">
        <v>0</v>
      </c>
      <c r="AI18" s="206">
        <v>0</v>
      </c>
      <c r="AJ18" s="206">
        <v>0</v>
      </c>
      <c r="AK18" s="206">
        <v>0</v>
      </c>
      <c r="AL18" s="206">
        <v>0</v>
      </c>
      <c r="AM18" s="206">
        <v>0</v>
      </c>
      <c r="AN18" s="206">
        <v>0</v>
      </c>
      <c r="AO18" s="206">
        <v>0</v>
      </c>
      <c r="AP18" s="206">
        <v>0</v>
      </c>
      <c r="AQ18" s="206">
        <v>0</v>
      </c>
      <c r="AR18" s="206">
        <v>0</v>
      </c>
      <c r="AS18" s="206">
        <v>0</v>
      </c>
      <c r="AT18" s="206">
        <v>0</v>
      </c>
      <c r="AU18" s="206">
        <v>0</v>
      </c>
      <c r="AV18" s="206">
        <v>0</v>
      </c>
      <c r="AW18" s="206">
        <v>0</v>
      </c>
      <c r="AX18" s="206">
        <v>0</v>
      </c>
      <c r="AY18" s="206">
        <v>0</v>
      </c>
      <c r="AZ18" s="206">
        <v>0</v>
      </c>
      <c r="BA18" s="206">
        <v>0</v>
      </c>
      <c r="BB18" s="206">
        <v>0</v>
      </c>
      <c r="BC18" s="206">
        <v>0</v>
      </c>
      <c r="BD18" s="206">
        <v>0</v>
      </c>
      <c r="BE18" s="206">
        <v>0</v>
      </c>
      <c r="BF18" s="206">
        <v>0</v>
      </c>
      <c r="BG18" s="206">
        <v>0</v>
      </c>
      <c r="BH18" s="206">
        <v>0</v>
      </c>
      <c r="BI18" s="206">
        <v>0</v>
      </c>
      <c r="BJ18" s="206">
        <v>0</v>
      </c>
      <c r="BK18" s="206">
        <v>0</v>
      </c>
      <c r="BL18" s="206">
        <v>0</v>
      </c>
      <c r="BM18" s="206">
        <v>0</v>
      </c>
      <c r="BN18" s="206">
        <v>0</v>
      </c>
      <c r="BO18" s="206">
        <v>0</v>
      </c>
      <c r="BP18" s="206">
        <v>0</v>
      </c>
      <c r="BQ18" s="206">
        <v>0</v>
      </c>
      <c r="BR18" s="206">
        <v>0</v>
      </c>
      <c r="BS18" s="206">
        <v>0</v>
      </c>
      <c r="BT18" s="206">
        <v>0</v>
      </c>
      <c r="BU18" s="206">
        <v>0</v>
      </c>
      <c r="BV18" s="206">
        <v>0</v>
      </c>
      <c r="BW18" s="206">
        <v>0</v>
      </c>
      <c r="BX18" s="206">
        <v>0</v>
      </c>
      <c r="BY18" s="206">
        <v>0</v>
      </c>
      <c r="BZ18" s="206">
        <v>0</v>
      </c>
      <c r="CA18" s="206">
        <v>0</v>
      </c>
      <c r="CB18" s="206">
        <v>0</v>
      </c>
      <c r="CC18" s="206">
        <v>0</v>
      </c>
      <c r="CD18" s="206">
        <v>0</v>
      </c>
      <c r="CE18" s="206">
        <v>0</v>
      </c>
      <c r="CF18" s="206">
        <v>0</v>
      </c>
      <c r="CG18" s="206">
        <v>0</v>
      </c>
      <c r="CH18" s="206">
        <v>0</v>
      </c>
      <c r="CI18" s="206">
        <v>0</v>
      </c>
      <c r="CJ18" s="206">
        <v>0</v>
      </c>
      <c r="CK18" s="206">
        <v>0</v>
      </c>
      <c r="CL18" s="206">
        <v>0</v>
      </c>
      <c r="CM18" s="206">
        <v>0</v>
      </c>
      <c r="CN18" s="206">
        <v>0</v>
      </c>
      <c r="CO18" s="206">
        <v>0</v>
      </c>
      <c r="CP18" s="206">
        <v>0</v>
      </c>
      <c r="CQ18" s="206">
        <v>0</v>
      </c>
      <c r="CR18" s="206">
        <v>0</v>
      </c>
      <c r="CS18" s="206">
        <v>0</v>
      </c>
      <c r="CT18" s="206">
        <v>0</v>
      </c>
      <c r="CU18" s="206">
        <v>0</v>
      </c>
      <c r="CV18" s="206">
        <v>0</v>
      </c>
      <c r="CW18" s="206">
        <v>0</v>
      </c>
      <c r="CX18" s="206">
        <v>0</v>
      </c>
      <c r="CY18" s="206">
        <v>0</v>
      </c>
      <c r="CZ18" s="206">
        <v>0</v>
      </c>
      <c r="DA18" s="206">
        <v>0</v>
      </c>
      <c r="DB18" s="206">
        <v>0</v>
      </c>
      <c r="DC18" s="206">
        <v>0</v>
      </c>
      <c r="DD18" s="206">
        <v>0</v>
      </c>
      <c r="DE18" s="206">
        <v>0</v>
      </c>
      <c r="DF18" s="206">
        <v>0</v>
      </c>
      <c r="DG18" s="206">
        <v>0</v>
      </c>
      <c r="DH18" s="206">
        <v>0</v>
      </c>
      <c r="DI18" s="206">
        <v>0</v>
      </c>
      <c r="DJ18" s="206">
        <v>11325949477.016794</v>
      </c>
      <c r="DK18" s="206">
        <v>0</v>
      </c>
      <c r="DL18" s="207">
        <v>11341146723.56073</v>
      </c>
      <c r="DM18" s="343">
        <f t="shared" si="4"/>
        <v>15197246.543936638</v>
      </c>
      <c r="DN18" s="317" t="s">
        <v>414</v>
      </c>
      <c r="DO18" s="317"/>
      <c r="DP18" s="317"/>
      <c r="DQ18" s="208"/>
      <c r="DR18" s="209"/>
      <c r="DS18" s="209" t="s">
        <v>406</v>
      </c>
      <c r="DT18" s="205"/>
      <c r="DU18" s="206">
        <f>I18/$DQ$4</f>
        <v>15.197246543936638</v>
      </c>
      <c r="DV18" s="206">
        <f>SUM(J18:O18)/$DQ$4</f>
        <v>0</v>
      </c>
      <c r="DW18" s="206">
        <f>SUM(P18:AL18)/$DQ$4</f>
        <v>0</v>
      </c>
      <c r="DX18" s="206">
        <f>SUM(AM18:CT18)/$DQ$4</f>
        <v>0</v>
      </c>
      <c r="DY18" s="206">
        <f>SUM(CU18:CY18)/$DQ$4</f>
        <v>0</v>
      </c>
      <c r="DZ18" s="206">
        <f>SUM(CZ18:DE18)/$DQ$4</f>
        <v>0</v>
      </c>
      <c r="EA18" s="206">
        <f>SUM(DF18:DG18)/$DQ$4</f>
        <v>0</v>
      </c>
      <c r="EB18" s="206">
        <f>SUM(DH18:DI18)/$DQ$4</f>
        <v>0</v>
      </c>
      <c r="EC18" s="206">
        <f>SUM(DJ18:DK18)/$DQ$4</f>
        <v>11325.949477016795</v>
      </c>
      <c r="ED18" s="207">
        <f t="shared" si="6"/>
        <v>11341.146723560731</v>
      </c>
      <c r="EE18" s="303">
        <f>ED18-(DL18/$DQ$4)</f>
        <v>0</v>
      </c>
      <c r="EF18" s="306"/>
      <c r="EG18" s="314">
        <v>-2687.6573601054215</v>
      </c>
      <c r="EH18" s="110"/>
      <c r="EI18" s="110"/>
      <c r="EJ18" s="110"/>
      <c r="EK18" s="110"/>
    </row>
    <row r="19" spans="1:141" s="126" customFormat="1" ht="15" hidden="1" customHeight="1" outlineLevel="1" x14ac:dyDescent="0.35">
      <c r="A19" s="37" t="s">
        <v>149</v>
      </c>
      <c r="B19" s="40">
        <v>2</v>
      </c>
      <c r="C19" s="38">
        <v>2.2000000000000002</v>
      </c>
      <c r="D19" s="39"/>
      <c r="E19" s="208"/>
      <c r="F19" s="209"/>
      <c r="G19" s="209" t="s">
        <v>152</v>
      </c>
      <c r="H19" s="205"/>
      <c r="I19" s="206">
        <v>0</v>
      </c>
      <c r="J19" s="206">
        <v>0</v>
      </c>
      <c r="K19" s="206">
        <v>9769931666.6666698</v>
      </c>
      <c r="L19" s="206">
        <v>4153894.4425010076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X19" s="206">
        <v>0</v>
      </c>
      <c r="Y19" s="206">
        <v>0</v>
      </c>
      <c r="Z19" s="206">
        <v>0</v>
      </c>
      <c r="AA19" s="206">
        <v>361067.43749999627</v>
      </c>
      <c r="AB19" s="206">
        <v>0</v>
      </c>
      <c r="AC19" s="206">
        <v>0</v>
      </c>
      <c r="AD19" s="206">
        <v>0</v>
      </c>
      <c r="AE19" s="206">
        <v>0</v>
      </c>
      <c r="AF19" s="206">
        <v>1419394.7128472072</v>
      </c>
      <c r="AG19" s="206">
        <v>0</v>
      </c>
      <c r="AH19" s="206">
        <v>0</v>
      </c>
      <c r="AI19" s="206">
        <v>0</v>
      </c>
      <c r="AJ19" s="206">
        <v>0</v>
      </c>
      <c r="AK19" s="206">
        <v>0</v>
      </c>
      <c r="AL19" s="206">
        <v>0</v>
      </c>
      <c r="AM19" s="206">
        <v>0</v>
      </c>
      <c r="AN19" s="206">
        <v>0</v>
      </c>
      <c r="AO19" s="206">
        <v>0</v>
      </c>
      <c r="AP19" s="206">
        <v>0</v>
      </c>
      <c r="AQ19" s="206">
        <v>0</v>
      </c>
      <c r="AR19" s="206">
        <v>0</v>
      </c>
      <c r="AS19" s="206">
        <v>0</v>
      </c>
      <c r="AT19" s="206">
        <v>0</v>
      </c>
      <c r="AU19" s="206">
        <v>205551.49999999814</v>
      </c>
      <c r="AV19" s="206">
        <v>0</v>
      </c>
      <c r="AW19" s="206">
        <v>0</v>
      </c>
      <c r="AX19" s="206">
        <v>0</v>
      </c>
      <c r="AY19" s="206">
        <v>0</v>
      </c>
      <c r="AZ19" s="206">
        <v>0</v>
      </c>
      <c r="BA19" s="206">
        <v>0</v>
      </c>
      <c r="BB19" s="206">
        <v>314586.52500000002</v>
      </c>
      <c r="BC19" s="206">
        <v>0</v>
      </c>
      <c r="BD19" s="206">
        <v>0</v>
      </c>
      <c r="BE19" s="206">
        <v>0</v>
      </c>
      <c r="BF19" s="206">
        <v>0</v>
      </c>
      <c r="BG19" s="206">
        <v>0</v>
      </c>
      <c r="BH19" s="206">
        <v>206272.73333333197</v>
      </c>
      <c r="BI19" s="206">
        <v>0</v>
      </c>
      <c r="BJ19" s="206">
        <v>0</v>
      </c>
      <c r="BK19" s="206">
        <v>0</v>
      </c>
      <c r="BL19" s="206">
        <v>0</v>
      </c>
      <c r="BM19" s="206">
        <v>0</v>
      </c>
      <c r="BN19" s="206">
        <v>0</v>
      </c>
      <c r="BO19" s="206">
        <v>514705.16319444415</v>
      </c>
      <c r="BP19" s="206">
        <v>0</v>
      </c>
      <c r="BQ19" s="206">
        <v>0</v>
      </c>
      <c r="BR19" s="206">
        <v>0</v>
      </c>
      <c r="BS19" s="206">
        <v>0</v>
      </c>
      <c r="BT19" s="206">
        <v>0</v>
      </c>
      <c r="BU19" s="206">
        <v>0</v>
      </c>
      <c r="BV19" s="206">
        <v>0</v>
      </c>
      <c r="BW19" s="206">
        <v>0</v>
      </c>
      <c r="BX19" s="206">
        <v>0</v>
      </c>
      <c r="BY19" s="206">
        <v>0</v>
      </c>
      <c r="BZ19" s="206">
        <v>0</v>
      </c>
      <c r="CA19" s="206">
        <v>0</v>
      </c>
      <c r="CB19" s="206">
        <v>0</v>
      </c>
      <c r="CC19" s="206">
        <v>0</v>
      </c>
      <c r="CD19" s="206">
        <v>0</v>
      </c>
      <c r="CE19" s="206">
        <v>0</v>
      </c>
      <c r="CF19" s="206">
        <v>0</v>
      </c>
      <c r="CG19" s="206">
        <v>0</v>
      </c>
      <c r="CH19" s="206">
        <v>0</v>
      </c>
      <c r="CI19" s="206">
        <v>0</v>
      </c>
      <c r="CJ19" s="206">
        <v>0</v>
      </c>
      <c r="CK19" s="206">
        <v>0</v>
      </c>
      <c r="CL19" s="206">
        <v>0</v>
      </c>
      <c r="CM19" s="206">
        <v>0</v>
      </c>
      <c r="CN19" s="206">
        <v>0</v>
      </c>
      <c r="CO19" s="206">
        <v>0</v>
      </c>
      <c r="CP19" s="206">
        <v>0</v>
      </c>
      <c r="CQ19" s="206">
        <v>0</v>
      </c>
      <c r="CR19" s="206">
        <v>0</v>
      </c>
      <c r="CS19" s="206">
        <v>0</v>
      </c>
      <c r="CT19" s="206">
        <v>0</v>
      </c>
      <c r="CU19" s="206">
        <v>0</v>
      </c>
      <c r="CV19" s="206">
        <v>0</v>
      </c>
      <c r="CW19" s="206">
        <v>0</v>
      </c>
      <c r="CX19" s="206">
        <v>0</v>
      </c>
      <c r="CY19" s="206">
        <v>0</v>
      </c>
      <c r="CZ19" s="206">
        <v>0</v>
      </c>
      <c r="DA19" s="206">
        <v>0</v>
      </c>
      <c r="DB19" s="206">
        <v>0</v>
      </c>
      <c r="DC19" s="206">
        <v>0</v>
      </c>
      <c r="DD19" s="206">
        <v>0</v>
      </c>
      <c r="DE19" s="206">
        <v>0</v>
      </c>
      <c r="DF19" s="206">
        <v>0</v>
      </c>
      <c r="DG19" s="206">
        <v>0</v>
      </c>
      <c r="DH19" s="206">
        <v>0</v>
      </c>
      <c r="DI19" s="206">
        <v>0</v>
      </c>
      <c r="DJ19" s="206">
        <v>0</v>
      </c>
      <c r="DK19" s="206">
        <v>0</v>
      </c>
      <c r="DL19" s="207">
        <v>9777107139.1810455</v>
      </c>
      <c r="DM19" s="343">
        <f t="shared" si="4"/>
        <v>9775866023.2595177</v>
      </c>
      <c r="DN19" s="317" t="s">
        <v>414</v>
      </c>
      <c r="DO19" s="317"/>
      <c r="DP19" s="317"/>
      <c r="DQ19" s="208"/>
      <c r="DR19" s="209"/>
      <c r="DS19" s="209" t="s">
        <v>152</v>
      </c>
      <c r="DT19" s="205"/>
      <c r="DU19" s="206">
        <f>I19/$DQ$4</f>
        <v>0</v>
      </c>
      <c r="DV19" s="206">
        <f>SUM(J19:O19)/$DQ$4</f>
        <v>9774.0855611091702</v>
      </c>
      <c r="DW19" s="206">
        <f>SUM(P19:AL19)/$DQ$4</f>
        <v>1.7804621503472036</v>
      </c>
      <c r="DX19" s="206">
        <f>SUM(AM19:CT19)/$DQ$4</f>
        <v>1.2411159215277743</v>
      </c>
      <c r="DY19" s="206">
        <f>SUM(CU19:CY19)/$DQ$4</f>
        <v>0</v>
      </c>
      <c r="DZ19" s="206">
        <f>SUM(CZ19:DE19)/$DQ$4</f>
        <v>0</v>
      </c>
      <c r="EA19" s="206">
        <f>SUM(DF19:DG19)/$DQ$4</f>
        <v>0</v>
      </c>
      <c r="EB19" s="206">
        <f>SUM(DH19:DI19)/$DQ$4</f>
        <v>0</v>
      </c>
      <c r="EC19" s="206">
        <f>SUM(DJ19:DK19)/$DQ$4</f>
        <v>0</v>
      </c>
      <c r="ED19" s="207">
        <f t="shared" si="6"/>
        <v>9777.1071391810456</v>
      </c>
      <c r="EE19" s="303">
        <f>ED19-(DL19/$DQ$4)</f>
        <v>0</v>
      </c>
      <c r="EF19" s="306"/>
      <c r="EG19" s="314">
        <v>3021.0474143386173</v>
      </c>
      <c r="EH19" s="110"/>
      <c r="EI19" s="110"/>
      <c r="EJ19" s="110"/>
      <c r="EK19" s="110"/>
    </row>
    <row r="20" spans="1:141" s="126" customFormat="1" ht="15.5" collapsed="1" x14ac:dyDescent="0.35">
      <c r="A20" s="127" t="s">
        <v>149</v>
      </c>
      <c r="B20" s="130">
        <v>3</v>
      </c>
      <c r="C20" s="128"/>
      <c r="D20" s="129"/>
      <c r="E20" s="210"/>
      <c r="F20" s="211" t="s">
        <v>153</v>
      </c>
      <c r="G20" s="211"/>
      <c r="H20" s="212"/>
      <c r="I20" s="213">
        <v>0</v>
      </c>
      <c r="J20" s="213">
        <v>0</v>
      </c>
      <c r="K20" s="213">
        <v>0</v>
      </c>
      <c r="L20" s="213">
        <v>0</v>
      </c>
      <c r="M20" s="213">
        <v>0</v>
      </c>
      <c r="N20" s="213">
        <v>0</v>
      </c>
      <c r="O20" s="213">
        <v>0</v>
      </c>
      <c r="P20" s="213">
        <v>0</v>
      </c>
      <c r="Q20" s="213">
        <v>0</v>
      </c>
      <c r="R20" s="213">
        <v>0</v>
      </c>
      <c r="S20" s="213">
        <v>0</v>
      </c>
      <c r="T20" s="213">
        <v>0</v>
      </c>
      <c r="U20" s="213">
        <v>0</v>
      </c>
      <c r="V20" s="213">
        <v>0</v>
      </c>
      <c r="W20" s="213">
        <v>0</v>
      </c>
      <c r="X20" s="213">
        <v>0</v>
      </c>
      <c r="Y20" s="213">
        <v>0</v>
      </c>
      <c r="Z20" s="213">
        <v>0</v>
      </c>
      <c r="AA20" s="213">
        <v>0</v>
      </c>
      <c r="AB20" s="213">
        <v>0</v>
      </c>
      <c r="AC20" s="213">
        <v>0</v>
      </c>
      <c r="AD20" s="213">
        <v>0</v>
      </c>
      <c r="AE20" s="213">
        <v>0</v>
      </c>
      <c r="AF20" s="213">
        <v>0</v>
      </c>
      <c r="AG20" s="213">
        <v>0</v>
      </c>
      <c r="AH20" s="213">
        <v>0</v>
      </c>
      <c r="AI20" s="213">
        <v>0</v>
      </c>
      <c r="AJ20" s="213">
        <v>0</v>
      </c>
      <c r="AK20" s="213">
        <v>0</v>
      </c>
      <c r="AL20" s="213">
        <v>0</v>
      </c>
      <c r="AM20" s="213">
        <v>0</v>
      </c>
      <c r="AN20" s="213">
        <v>0</v>
      </c>
      <c r="AO20" s="213">
        <v>0</v>
      </c>
      <c r="AP20" s="213">
        <v>0</v>
      </c>
      <c r="AQ20" s="213">
        <v>0</v>
      </c>
      <c r="AR20" s="213">
        <v>0</v>
      </c>
      <c r="AS20" s="213">
        <v>0</v>
      </c>
      <c r="AT20" s="213">
        <v>0</v>
      </c>
      <c r="AU20" s="213">
        <v>0</v>
      </c>
      <c r="AV20" s="213">
        <v>0</v>
      </c>
      <c r="AW20" s="213">
        <v>0</v>
      </c>
      <c r="AX20" s="213">
        <v>0</v>
      </c>
      <c r="AY20" s="213">
        <v>0</v>
      </c>
      <c r="AZ20" s="213">
        <v>0</v>
      </c>
      <c r="BA20" s="213">
        <v>0</v>
      </c>
      <c r="BB20" s="213">
        <v>0</v>
      </c>
      <c r="BC20" s="213">
        <v>0</v>
      </c>
      <c r="BD20" s="213">
        <v>0</v>
      </c>
      <c r="BE20" s="213">
        <v>0</v>
      </c>
      <c r="BF20" s="213">
        <v>0</v>
      </c>
      <c r="BG20" s="213">
        <v>0</v>
      </c>
      <c r="BH20" s="213">
        <v>0</v>
      </c>
      <c r="BI20" s="213">
        <v>0</v>
      </c>
      <c r="BJ20" s="213">
        <v>0</v>
      </c>
      <c r="BK20" s="213">
        <v>0</v>
      </c>
      <c r="BL20" s="213">
        <v>0</v>
      </c>
      <c r="BM20" s="213">
        <v>0</v>
      </c>
      <c r="BN20" s="213">
        <v>0</v>
      </c>
      <c r="BO20" s="213">
        <v>0</v>
      </c>
      <c r="BP20" s="213">
        <v>0</v>
      </c>
      <c r="BQ20" s="213">
        <v>0</v>
      </c>
      <c r="BR20" s="213">
        <v>0</v>
      </c>
      <c r="BS20" s="213">
        <v>0</v>
      </c>
      <c r="BT20" s="213">
        <v>0</v>
      </c>
      <c r="BU20" s="213">
        <v>0</v>
      </c>
      <c r="BV20" s="213">
        <v>0</v>
      </c>
      <c r="BW20" s="213">
        <v>0</v>
      </c>
      <c r="BX20" s="213">
        <v>0</v>
      </c>
      <c r="BY20" s="213">
        <v>0</v>
      </c>
      <c r="BZ20" s="213">
        <v>0</v>
      </c>
      <c r="CA20" s="213">
        <v>0</v>
      </c>
      <c r="CB20" s="213">
        <v>0</v>
      </c>
      <c r="CC20" s="213">
        <v>0</v>
      </c>
      <c r="CD20" s="213">
        <v>0</v>
      </c>
      <c r="CE20" s="213">
        <v>0</v>
      </c>
      <c r="CF20" s="213">
        <v>0</v>
      </c>
      <c r="CG20" s="213">
        <v>0</v>
      </c>
      <c r="CH20" s="213">
        <v>0</v>
      </c>
      <c r="CI20" s="213">
        <v>0</v>
      </c>
      <c r="CJ20" s="213">
        <v>0</v>
      </c>
      <c r="CK20" s="213">
        <v>0</v>
      </c>
      <c r="CL20" s="213">
        <v>0</v>
      </c>
      <c r="CM20" s="213">
        <v>0</v>
      </c>
      <c r="CN20" s="213">
        <v>0</v>
      </c>
      <c r="CO20" s="213">
        <v>0</v>
      </c>
      <c r="CP20" s="213">
        <v>0</v>
      </c>
      <c r="CQ20" s="213">
        <v>0</v>
      </c>
      <c r="CR20" s="213">
        <v>0</v>
      </c>
      <c r="CS20" s="213">
        <v>0</v>
      </c>
      <c r="CT20" s="213">
        <v>0</v>
      </c>
      <c r="CU20" s="213">
        <v>0</v>
      </c>
      <c r="CV20" s="213">
        <v>0</v>
      </c>
      <c r="CW20" s="213">
        <v>0</v>
      </c>
      <c r="CX20" s="213">
        <v>0</v>
      </c>
      <c r="CY20" s="213">
        <v>0</v>
      </c>
      <c r="CZ20" s="213">
        <v>0</v>
      </c>
      <c r="DA20" s="213">
        <v>0</v>
      </c>
      <c r="DB20" s="213">
        <v>0</v>
      </c>
      <c r="DC20" s="213">
        <v>0</v>
      </c>
      <c r="DD20" s="213">
        <v>0</v>
      </c>
      <c r="DE20" s="213">
        <v>0</v>
      </c>
      <c r="DF20" s="213">
        <v>0</v>
      </c>
      <c r="DG20" s="213">
        <v>0</v>
      </c>
      <c r="DH20" s="213">
        <v>0</v>
      </c>
      <c r="DI20" s="213">
        <v>0</v>
      </c>
      <c r="DJ20" s="213">
        <v>0</v>
      </c>
      <c r="DK20" s="213">
        <v>0</v>
      </c>
      <c r="DL20" s="214">
        <v>0</v>
      </c>
      <c r="DM20" s="343">
        <f t="shared" si="4"/>
        <v>0</v>
      </c>
      <c r="DN20" s="317"/>
      <c r="DO20" s="317"/>
      <c r="DP20" s="317"/>
      <c r="DQ20" s="210"/>
      <c r="DR20" s="211" t="s">
        <v>153</v>
      </c>
      <c r="DS20" s="211"/>
      <c r="DT20" s="212"/>
      <c r="DU20" s="213">
        <f t="shared" ref="DU20:EC20" si="7">DU21+DU30+DU40</f>
        <v>18838.724850764836</v>
      </c>
      <c r="DV20" s="213">
        <f t="shared" si="7"/>
        <v>1714.8820962089217</v>
      </c>
      <c r="DW20" s="213">
        <f t="shared" si="7"/>
        <v>346.73391180532752</v>
      </c>
      <c r="DX20" s="213">
        <f t="shared" si="7"/>
        <v>30.1248</v>
      </c>
      <c r="DY20" s="213">
        <f t="shared" si="7"/>
        <v>0.66171460000000004</v>
      </c>
      <c r="DZ20" s="213">
        <f t="shared" si="7"/>
        <v>9.9670000000000002E-3</v>
      </c>
      <c r="EA20" s="213">
        <f t="shared" si="7"/>
        <v>39.714535600000005</v>
      </c>
      <c r="EB20" s="213">
        <f t="shared" si="7"/>
        <v>0.42534300000000003</v>
      </c>
      <c r="EC20" s="213">
        <f t="shared" si="7"/>
        <v>0.10351100000000001</v>
      </c>
      <c r="ED20" s="214">
        <f t="shared" si="6"/>
        <v>20971.38072997909</v>
      </c>
      <c r="EE20" s="305"/>
      <c r="EF20" s="306"/>
      <c r="EG20" s="314">
        <v>-316.03978859582276</v>
      </c>
      <c r="EH20" s="110"/>
      <c r="EI20" s="110"/>
      <c r="EJ20" s="110"/>
      <c r="EK20" s="110"/>
    </row>
    <row r="21" spans="1:141" s="126" customFormat="1" ht="15" hidden="1" customHeight="1" outlineLevel="1" x14ac:dyDescent="0.35">
      <c r="A21" s="127" t="s">
        <v>149</v>
      </c>
      <c r="B21" s="130">
        <v>3</v>
      </c>
      <c r="C21" s="128">
        <v>3.1</v>
      </c>
      <c r="D21" s="129"/>
      <c r="E21" s="210"/>
      <c r="F21" s="211"/>
      <c r="G21" s="211" t="s">
        <v>154</v>
      </c>
      <c r="H21" s="212"/>
      <c r="I21" s="215">
        <v>0</v>
      </c>
      <c r="J21" s="216">
        <v>0</v>
      </c>
      <c r="K21" s="215">
        <v>0</v>
      </c>
      <c r="L21" s="215">
        <v>0</v>
      </c>
      <c r="M21" s="215">
        <v>0</v>
      </c>
      <c r="N21" s="215">
        <v>0</v>
      </c>
      <c r="O21" s="215">
        <v>0</v>
      </c>
      <c r="P21" s="215">
        <v>0</v>
      </c>
      <c r="Q21" s="215">
        <v>0</v>
      </c>
      <c r="R21" s="215">
        <v>0</v>
      </c>
      <c r="S21" s="215">
        <v>0</v>
      </c>
      <c r="T21" s="215">
        <v>0</v>
      </c>
      <c r="U21" s="215">
        <v>0</v>
      </c>
      <c r="V21" s="215">
        <v>0</v>
      </c>
      <c r="W21" s="215">
        <v>0</v>
      </c>
      <c r="X21" s="215">
        <v>0</v>
      </c>
      <c r="Y21" s="215">
        <v>0</v>
      </c>
      <c r="Z21" s="215">
        <v>0</v>
      </c>
      <c r="AA21" s="215">
        <v>0</v>
      </c>
      <c r="AB21" s="215">
        <v>0</v>
      </c>
      <c r="AC21" s="215">
        <v>0</v>
      </c>
      <c r="AD21" s="215">
        <v>0</v>
      </c>
      <c r="AE21" s="215">
        <v>0</v>
      </c>
      <c r="AF21" s="215">
        <v>0</v>
      </c>
      <c r="AG21" s="215">
        <v>0</v>
      </c>
      <c r="AH21" s="215">
        <v>0</v>
      </c>
      <c r="AI21" s="215">
        <v>0</v>
      </c>
      <c r="AJ21" s="215">
        <v>0</v>
      </c>
      <c r="AK21" s="215">
        <v>0</v>
      </c>
      <c r="AL21" s="215">
        <v>0</v>
      </c>
      <c r="AM21" s="215">
        <v>0</v>
      </c>
      <c r="AN21" s="215">
        <v>0</v>
      </c>
      <c r="AO21" s="215">
        <v>0</v>
      </c>
      <c r="AP21" s="215">
        <v>0</v>
      </c>
      <c r="AQ21" s="215">
        <v>0</v>
      </c>
      <c r="AR21" s="215">
        <v>0</v>
      </c>
      <c r="AS21" s="215">
        <v>0</v>
      </c>
      <c r="AT21" s="215">
        <v>0</v>
      </c>
      <c r="AU21" s="215">
        <v>0</v>
      </c>
      <c r="AV21" s="215">
        <v>0</v>
      </c>
      <c r="AW21" s="215">
        <v>0</v>
      </c>
      <c r="AX21" s="215">
        <v>0</v>
      </c>
      <c r="AY21" s="215">
        <v>0</v>
      </c>
      <c r="AZ21" s="215">
        <v>0</v>
      </c>
      <c r="BA21" s="215">
        <v>0</v>
      </c>
      <c r="BB21" s="215">
        <v>0</v>
      </c>
      <c r="BC21" s="215">
        <v>0</v>
      </c>
      <c r="BD21" s="215">
        <v>0</v>
      </c>
      <c r="BE21" s="215">
        <v>0</v>
      </c>
      <c r="BF21" s="215">
        <v>0</v>
      </c>
      <c r="BG21" s="215">
        <v>0</v>
      </c>
      <c r="BH21" s="215">
        <v>0</v>
      </c>
      <c r="BI21" s="215">
        <v>0</v>
      </c>
      <c r="BJ21" s="215">
        <v>0</v>
      </c>
      <c r="BK21" s="215">
        <v>0</v>
      </c>
      <c r="BL21" s="215">
        <v>0</v>
      </c>
      <c r="BM21" s="215">
        <v>0</v>
      </c>
      <c r="BN21" s="215">
        <v>0</v>
      </c>
      <c r="BO21" s="215">
        <v>0</v>
      </c>
      <c r="BP21" s="215">
        <v>0</v>
      </c>
      <c r="BQ21" s="215">
        <v>0</v>
      </c>
      <c r="BR21" s="215">
        <v>0</v>
      </c>
      <c r="BS21" s="215">
        <v>0</v>
      </c>
      <c r="BT21" s="215">
        <v>0</v>
      </c>
      <c r="BU21" s="215">
        <v>0</v>
      </c>
      <c r="BV21" s="215">
        <v>0</v>
      </c>
      <c r="BW21" s="215">
        <v>0</v>
      </c>
      <c r="BX21" s="215">
        <v>0</v>
      </c>
      <c r="BY21" s="215">
        <v>0</v>
      </c>
      <c r="BZ21" s="215">
        <v>0</v>
      </c>
      <c r="CA21" s="215">
        <v>0</v>
      </c>
      <c r="CB21" s="215">
        <v>0</v>
      </c>
      <c r="CC21" s="215">
        <v>0</v>
      </c>
      <c r="CD21" s="215">
        <v>0</v>
      </c>
      <c r="CE21" s="215">
        <v>0</v>
      </c>
      <c r="CF21" s="215">
        <v>0</v>
      </c>
      <c r="CG21" s="215">
        <v>0</v>
      </c>
      <c r="CH21" s="215">
        <v>0</v>
      </c>
      <c r="CI21" s="215">
        <v>0</v>
      </c>
      <c r="CJ21" s="215">
        <v>0</v>
      </c>
      <c r="CK21" s="215">
        <v>0</v>
      </c>
      <c r="CL21" s="215">
        <v>0</v>
      </c>
      <c r="CM21" s="215">
        <v>0</v>
      </c>
      <c r="CN21" s="215">
        <v>0</v>
      </c>
      <c r="CO21" s="215">
        <v>0</v>
      </c>
      <c r="CP21" s="215">
        <v>0</v>
      </c>
      <c r="CQ21" s="215">
        <v>0</v>
      </c>
      <c r="CR21" s="215">
        <v>0</v>
      </c>
      <c r="CS21" s="215">
        <v>0</v>
      </c>
      <c r="CT21" s="215">
        <v>0</v>
      </c>
      <c r="CU21" s="215">
        <v>0</v>
      </c>
      <c r="CV21" s="215">
        <v>0</v>
      </c>
      <c r="CW21" s="215">
        <v>0</v>
      </c>
      <c r="CX21" s="215">
        <v>0</v>
      </c>
      <c r="CY21" s="215">
        <v>0</v>
      </c>
      <c r="CZ21" s="215">
        <v>0</v>
      </c>
      <c r="DA21" s="215">
        <v>0</v>
      </c>
      <c r="DB21" s="215">
        <v>0</v>
      </c>
      <c r="DC21" s="215">
        <v>0</v>
      </c>
      <c r="DD21" s="215">
        <v>0</v>
      </c>
      <c r="DE21" s="215">
        <v>0</v>
      </c>
      <c r="DF21" s="215">
        <v>0</v>
      </c>
      <c r="DG21" s="215">
        <v>0</v>
      </c>
      <c r="DH21" s="215">
        <v>0</v>
      </c>
      <c r="DI21" s="215">
        <v>0</v>
      </c>
      <c r="DJ21" s="215">
        <v>0</v>
      </c>
      <c r="DK21" s="215">
        <v>0</v>
      </c>
      <c r="DL21" s="217">
        <v>0</v>
      </c>
      <c r="DM21" s="343">
        <f t="shared" si="4"/>
        <v>0</v>
      </c>
      <c r="DN21" s="317"/>
      <c r="DO21" s="317" t="s">
        <v>415</v>
      </c>
      <c r="DP21" s="317"/>
      <c r="DQ21" s="210"/>
      <c r="DR21" s="211"/>
      <c r="DS21" s="211" t="s">
        <v>154</v>
      </c>
      <c r="DT21" s="212"/>
      <c r="DU21" s="215">
        <f t="shared" ref="DU21:EC21" si="8">SUM(DU22:DU29)</f>
        <v>18838.724850764836</v>
      </c>
      <c r="DV21" s="215">
        <f t="shared" si="8"/>
        <v>1714.5298571609217</v>
      </c>
      <c r="DW21" s="215">
        <f t="shared" si="8"/>
        <v>346.73391180532752</v>
      </c>
      <c r="DX21" s="215">
        <f t="shared" si="8"/>
        <v>0</v>
      </c>
      <c r="DY21" s="215">
        <f t="shared" si="8"/>
        <v>0</v>
      </c>
      <c r="DZ21" s="215">
        <f t="shared" si="8"/>
        <v>0</v>
      </c>
      <c r="EA21" s="215">
        <f t="shared" si="8"/>
        <v>0</v>
      </c>
      <c r="EB21" s="215">
        <f t="shared" si="8"/>
        <v>0</v>
      </c>
      <c r="EC21" s="215">
        <f t="shared" si="8"/>
        <v>0</v>
      </c>
      <c r="ED21" s="217">
        <f t="shared" si="6"/>
        <v>20899.988619731084</v>
      </c>
      <c r="EE21" s="305"/>
      <c r="EF21" s="306"/>
      <c r="EG21" s="314">
        <v>-316.03947871982746</v>
      </c>
      <c r="EH21" s="110"/>
      <c r="EI21" s="110"/>
      <c r="EJ21" s="110"/>
      <c r="EK21" s="110"/>
    </row>
    <row r="22" spans="1:141" s="126" customFormat="1" ht="15" hidden="1" customHeight="1" outlineLevel="1" x14ac:dyDescent="0.35">
      <c r="A22" s="37" t="s">
        <v>149</v>
      </c>
      <c r="B22" s="40">
        <v>3</v>
      </c>
      <c r="C22" s="38">
        <v>3.1</v>
      </c>
      <c r="D22" s="39" t="s">
        <v>155</v>
      </c>
      <c r="E22" s="208"/>
      <c r="F22" s="209"/>
      <c r="G22" s="218"/>
      <c r="H22" s="205" t="s">
        <v>156</v>
      </c>
      <c r="I22" s="206">
        <v>16240779169.059547</v>
      </c>
      <c r="J22" s="206">
        <v>0</v>
      </c>
      <c r="K22" s="206">
        <v>48495962.241898924</v>
      </c>
      <c r="L22" s="206">
        <v>321329541.96588367</v>
      </c>
      <c r="M22" s="206">
        <v>164364745.468844</v>
      </c>
      <c r="N22" s="206">
        <v>522511447.29018199</v>
      </c>
      <c r="O22" s="206">
        <v>402247744.60969698</v>
      </c>
      <c r="P22" s="206">
        <v>0</v>
      </c>
      <c r="Q22" s="206">
        <v>0</v>
      </c>
      <c r="R22" s="206">
        <v>6718186.8759846697</v>
      </c>
      <c r="S22" s="206">
        <v>190214457.76118401</v>
      </c>
      <c r="T22" s="206">
        <v>51402608.008191504</v>
      </c>
      <c r="U22" s="206">
        <v>17681319.7473014</v>
      </c>
      <c r="V22" s="206">
        <v>8414666.5323680695</v>
      </c>
      <c r="W22" s="206">
        <v>0</v>
      </c>
      <c r="X22" s="206">
        <v>0</v>
      </c>
      <c r="Y22" s="206">
        <v>0</v>
      </c>
      <c r="Z22" s="206">
        <v>0</v>
      </c>
      <c r="AA22" s="206">
        <v>0</v>
      </c>
      <c r="AB22" s="206">
        <v>0</v>
      </c>
      <c r="AC22" s="206">
        <v>0</v>
      </c>
      <c r="AD22" s="206">
        <v>0</v>
      </c>
      <c r="AE22" s="206">
        <v>0</v>
      </c>
      <c r="AF22" s="206">
        <v>0</v>
      </c>
      <c r="AG22" s="206">
        <v>0</v>
      </c>
      <c r="AH22" s="206">
        <v>0</v>
      </c>
      <c r="AI22" s="206">
        <v>0</v>
      </c>
      <c r="AJ22" s="206">
        <v>0</v>
      </c>
      <c r="AK22" s="206">
        <v>0</v>
      </c>
      <c r="AL22" s="206">
        <v>0</v>
      </c>
      <c r="AM22" s="206">
        <v>0</v>
      </c>
      <c r="AN22" s="206">
        <v>0</v>
      </c>
      <c r="AO22" s="206">
        <v>0</v>
      </c>
      <c r="AP22" s="206">
        <v>0</v>
      </c>
      <c r="AQ22" s="206">
        <v>0</v>
      </c>
      <c r="AR22" s="206">
        <v>0</v>
      </c>
      <c r="AS22" s="206">
        <v>0</v>
      </c>
      <c r="AT22" s="206">
        <v>0</v>
      </c>
      <c r="AU22" s="206">
        <v>0</v>
      </c>
      <c r="AV22" s="206">
        <v>0</v>
      </c>
      <c r="AW22" s="206">
        <v>0</v>
      </c>
      <c r="AX22" s="206">
        <v>0</v>
      </c>
      <c r="AY22" s="206">
        <v>0</v>
      </c>
      <c r="AZ22" s="206">
        <v>0</v>
      </c>
      <c r="BA22" s="206">
        <v>0</v>
      </c>
      <c r="BB22" s="206">
        <v>0</v>
      </c>
      <c r="BC22" s="206">
        <v>0</v>
      </c>
      <c r="BD22" s="206">
        <v>0</v>
      </c>
      <c r="BE22" s="206">
        <v>0</v>
      </c>
      <c r="BF22" s="206">
        <v>0</v>
      </c>
      <c r="BG22" s="206">
        <v>0</v>
      </c>
      <c r="BH22" s="206">
        <v>0</v>
      </c>
      <c r="BI22" s="206">
        <v>0</v>
      </c>
      <c r="BJ22" s="206">
        <v>0</v>
      </c>
      <c r="BK22" s="206">
        <v>0</v>
      </c>
      <c r="BL22" s="206">
        <v>0</v>
      </c>
      <c r="BM22" s="206">
        <v>0</v>
      </c>
      <c r="BN22" s="206">
        <v>0</v>
      </c>
      <c r="BO22" s="206">
        <v>0</v>
      </c>
      <c r="BP22" s="206">
        <v>0</v>
      </c>
      <c r="BQ22" s="206">
        <v>0</v>
      </c>
      <c r="BR22" s="206">
        <v>0</v>
      </c>
      <c r="BS22" s="206">
        <v>0</v>
      </c>
      <c r="BT22" s="206">
        <v>0</v>
      </c>
      <c r="BU22" s="206">
        <v>0</v>
      </c>
      <c r="BV22" s="206">
        <v>0</v>
      </c>
      <c r="BW22" s="206">
        <v>0</v>
      </c>
      <c r="BX22" s="206">
        <v>0</v>
      </c>
      <c r="BY22" s="206">
        <v>0</v>
      </c>
      <c r="BZ22" s="206">
        <v>0</v>
      </c>
      <c r="CA22" s="206">
        <v>0</v>
      </c>
      <c r="CB22" s="206">
        <v>0</v>
      </c>
      <c r="CC22" s="206">
        <v>0</v>
      </c>
      <c r="CD22" s="206">
        <v>0</v>
      </c>
      <c r="CE22" s="206">
        <v>0</v>
      </c>
      <c r="CF22" s="206">
        <v>0</v>
      </c>
      <c r="CG22" s="206">
        <v>0</v>
      </c>
      <c r="CH22" s="206">
        <v>0</v>
      </c>
      <c r="CI22" s="206">
        <v>0</v>
      </c>
      <c r="CJ22" s="206">
        <v>0</v>
      </c>
      <c r="CK22" s="206">
        <v>0</v>
      </c>
      <c r="CL22" s="206">
        <v>0</v>
      </c>
      <c r="CM22" s="206">
        <v>0</v>
      </c>
      <c r="CN22" s="206">
        <v>0</v>
      </c>
      <c r="CO22" s="206">
        <v>0</v>
      </c>
      <c r="CP22" s="206">
        <v>0</v>
      </c>
      <c r="CQ22" s="206">
        <v>0</v>
      </c>
      <c r="CR22" s="206">
        <v>0</v>
      </c>
      <c r="CS22" s="206">
        <v>0</v>
      </c>
      <c r="CT22" s="206">
        <v>0</v>
      </c>
      <c r="CU22" s="206">
        <v>0</v>
      </c>
      <c r="CV22" s="206">
        <v>0</v>
      </c>
      <c r="CW22" s="206">
        <v>0</v>
      </c>
      <c r="CX22" s="206">
        <v>0</v>
      </c>
      <c r="CY22" s="206">
        <v>0</v>
      </c>
      <c r="CZ22" s="206">
        <v>0</v>
      </c>
      <c r="DA22" s="206">
        <v>0</v>
      </c>
      <c r="DB22" s="206">
        <v>0</v>
      </c>
      <c r="DC22" s="206">
        <v>0</v>
      </c>
      <c r="DD22" s="206">
        <v>0</v>
      </c>
      <c r="DE22" s="206">
        <v>0</v>
      </c>
      <c r="DF22" s="206">
        <v>0</v>
      </c>
      <c r="DG22" s="206">
        <v>0</v>
      </c>
      <c r="DH22" s="206">
        <v>0</v>
      </c>
      <c r="DI22" s="206">
        <v>0</v>
      </c>
      <c r="DJ22" s="206">
        <v>0</v>
      </c>
      <c r="DK22" s="206">
        <v>0</v>
      </c>
      <c r="DL22" s="207">
        <v>17974159849.561081</v>
      </c>
      <c r="DM22" s="343">
        <f t="shared" si="4"/>
        <v>17974159849.561081</v>
      </c>
      <c r="DN22" s="317" t="s">
        <v>414</v>
      </c>
      <c r="DO22" s="317"/>
      <c r="DP22" s="317"/>
      <c r="DQ22" s="208"/>
      <c r="DR22" s="209"/>
      <c r="DS22" s="218"/>
      <c r="DT22" s="205" t="s">
        <v>156</v>
      </c>
      <c r="DU22" s="206">
        <f t="shared" ref="DU22:DU29" si="9">I22/$DQ$4</f>
        <v>16240.779169059548</v>
      </c>
      <c r="DV22" s="206">
        <f t="shared" ref="DV22:DV29" si="10">SUM(J22:O22)/$DQ$4</f>
        <v>1458.9494415765057</v>
      </c>
      <c r="DW22" s="206">
        <f t="shared" ref="DW22:DW29" si="11">SUM(P22:AL22)/$DQ$4</f>
        <v>274.43123892502962</v>
      </c>
      <c r="DX22" s="206">
        <f t="shared" ref="DX22:DX29" si="12">SUM(AM22:CT22)/$DQ$4</f>
        <v>0</v>
      </c>
      <c r="DY22" s="206">
        <f t="shared" ref="DY22:DY29" si="13">SUM(CU22:CY22)/$DQ$4</f>
        <v>0</v>
      </c>
      <c r="DZ22" s="206">
        <f t="shared" ref="DZ22:DZ29" si="14">SUM(CZ22:DE22)/$DQ$4</f>
        <v>0</v>
      </c>
      <c r="EA22" s="206">
        <f t="shared" ref="EA22:EA29" si="15">SUM(DF22:DG22)/$DQ$4</f>
        <v>0</v>
      </c>
      <c r="EB22" s="206">
        <f t="shared" ref="EB22:EB29" si="16">SUM(DH22:DI22)/$DQ$4</f>
        <v>0</v>
      </c>
      <c r="EC22" s="206">
        <f t="shared" ref="EC22:EC29" si="17">SUM(DJ22:DK22)/$DQ$4</f>
        <v>0</v>
      </c>
      <c r="ED22" s="207">
        <f t="shared" si="6"/>
        <v>17974.159849561085</v>
      </c>
      <c r="EE22" s="303">
        <f t="shared" ref="EE22:EE29" si="18">ED22-(DL22/$DQ$4)</f>
        <v>0</v>
      </c>
      <c r="EF22" s="306"/>
      <c r="EG22" s="314">
        <v>-1158.9065423598295</v>
      </c>
      <c r="EH22" s="110"/>
      <c r="EI22" s="110"/>
      <c r="EJ22" s="110"/>
      <c r="EK22" s="110"/>
    </row>
    <row r="23" spans="1:141" s="126" customFormat="1" ht="15" hidden="1" customHeight="1" outlineLevel="1" x14ac:dyDescent="0.35">
      <c r="A23" s="37" t="s">
        <v>149</v>
      </c>
      <c r="B23" s="40">
        <v>3</v>
      </c>
      <c r="C23" s="38">
        <v>3.1</v>
      </c>
      <c r="D23" s="39" t="s">
        <v>157</v>
      </c>
      <c r="E23" s="208"/>
      <c r="F23" s="209"/>
      <c r="G23" s="218"/>
      <c r="H23" s="205" t="s">
        <v>158</v>
      </c>
      <c r="I23" s="206">
        <v>0</v>
      </c>
      <c r="J23" s="206">
        <v>0</v>
      </c>
      <c r="K23" s="206">
        <v>0</v>
      </c>
      <c r="L23" s="206">
        <v>0</v>
      </c>
      <c r="M23" s="206">
        <v>0</v>
      </c>
      <c r="N23" s="206">
        <v>0</v>
      </c>
      <c r="O23" s="206">
        <v>0</v>
      </c>
      <c r="P23" s="206">
        <v>0</v>
      </c>
      <c r="Q23" s="206">
        <v>0</v>
      </c>
      <c r="R23" s="206">
        <v>0</v>
      </c>
      <c r="S23" s="206">
        <v>0</v>
      </c>
      <c r="T23" s="206">
        <v>0</v>
      </c>
      <c r="U23" s="206">
        <v>0</v>
      </c>
      <c r="V23" s="206">
        <v>0</v>
      </c>
      <c r="W23" s="206">
        <v>0</v>
      </c>
      <c r="X23" s="206">
        <v>0</v>
      </c>
      <c r="Y23" s="206">
        <v>0</v>
      </c>
      <c r="Z23" s="206">
        <v>0</v>
      </c>
      <c r="AA23" s="206">
        <v>0</v>
      </c>
      <c r="AB23" s="206">
        <v>0</v>
      </c>
      <c r="AC23" s="206">
        <v>0</v>
      </c>
      <c r="AD23" s="206">
        <v>0</v>
      </c>
      <c r="AE23" s="206">
        <v>0</v>
      </c>
      <c r="AF23" s="206">
        <v>0</v>
      </c>
      <c r="AG23" s="206">
        <v>0</v>
      </c>
      <c r="AH23" s="206">
        <v>0</v>
      </c>
      <c r="AI23" s="206">
        <v>0</v>
      </c>
      <c r="AJ23" s="206">
        <v>0</v>
      </c>
      <c r="AK23" s="206">
        <v>0</v>
      </c>
      <c r="AL23" s="206">
        <v>0</v>
      </c>
      <c r="AM23" s="206">
        <v>0</v>
      </c>
      <c r="AN23" s="206">
        <v>0</v>
      </c>
      <c r="AO23" s="206">
        <v>0</v>
      </c>
      <c r="AP23" s="206">
        <v>0</v>
      </c>
      <c r="AQ23" s="206">
        <v>0</v>
      </c>
      <c r="AR23" s="206">
        <v>0</v>
      </c>
      <c r="AS23" s="206">
        <v>0</v>
      </c>
      <c r="AT23" s="206">
        <v>0</v>
      </c>
      <c r="AU23" s="206">
        <v>0</v>
      </c>
      <c r="AV23" s="206">
        <v>0</v>
      </c>
      <c r="AW23" s="206">
        <v>0</v>
      </c>
      <c r="AX23" s="206">
        <v>0</v>
      </c>
      <c r="AY23" s="206">
        <v>0</v>
      </c>
      <c r="AZ23" s="206">
        <v>0</v>
      </c>
      <c r="BA23" s="206">
        <v>0</v>
      </c>
      <c r="BB23" s="206">
        <v>0</v>
      </c>
      <c r="BC23" s="206">
        <v>0</v>
      </c>
      <c r="BD23" s="206">
        <v>0</v>
      </c>
      <c r="BE23" s="206">
        <v>0</v>
      </c>
      <c r="BF23" s="206">
        <v>0</v>
      </c>
      <c r="BG23" s="206">
        <v>0</v>
      </c>
      <c r="BH23" s="206">
        <v>0</v>
      </c>
      <c r="BI23" s="206">
        <v>0</v>
      </c>
      <c r="BJ23" s="206">
        <v>0</v>
      </c>
      <c r="BK23" s="206">
        <v>0</v>
      </c>
      <c r="BL23" s="206">
        <v>0</v>
      </c>
      <c r="BM23" s="206">
        <v>0</v>
      </c>
      <c r="BN23" s="206">
        <v>0</v>
      </c>
      <c r="BO23" s="206">
        <v>0</v>
      </c>
      <c r="BP23" s="206">
        <v>0</v>
      </c>
      <c r="BQ23" s="206">
        <v>0</v>
      </c>
      <c r="BR23" s="206">
        <v>0</v>
      </c>
      <c r="BS23" s="206">
        <v>0</v>
      </c>
      <c r="BT23" s="206">
        <v>0</v>
      </c>
      <c r="BU23" s="206">
        <v>0</v>
      </c>
      <c r="BV23" s="206">
        <v>0</v>
      </c>
      <c r="BW23" s="206">
        <v>0</v>
      </c>
      <c r="BX23" s="206">
        <v>0</v>
      </c>
      <c r="BY23" s="206">
        <v>0</v>
      </c>
      <c r="BZ23" s="206">
        <v>0</v>
      </c>
      <c r="CA23" s="206">
        <v>0</v>
      </c>
      <c r="CB23" s="206">
        <v>0</v>
      </c>
      <c r="CC23" s="206">
        <v>0</v>
      </c>
      <c r="CD23" s="206">
        <v>0</v>
      </c>
      <c r="CE23" s="206">
        <v>0</v>
      </c>
      <c r="CF23" s="206">
        <v>0</v>
      </c>
      <c r="CG23" s="206">
        <v>0</v>
      </c>
      <c r="CH23" s="206">
        <v>0</v>
      </c>
      <c r="CI23" s="206">
        <v>0</v>
      </c>
      <c r="CJ23" s="206">
        <v>0</v>
      </c>
      <c r="CK23" s="206">
        <v>0</v>
      </c>
      <c r="CL23" s="206">
        <v>0</v>
      </c>
      <c r="CM23" s="206">
        <v>0</v>
      </c>
      <c r="CN23" s="206">
        <v>0</v>
      </c>
      <c r="CO23" s="206">
        <v>0</v>
      </c>
      <c r="CP23" s="206">
        <v>0</v>
      </c>
      <c r="CQ23" s="206">
        <v>0</v>
      </c>
      <c r="CR23" s="206">
        <v>0</v>
      </c>
      <c r="CS23" s="206">
        <v>0</v>
      </c>
      <c r="CT23" s="206">
        <v>0</v>
      </c>
      <c r="CU23" s="206">
        <v>0</v>
      </c>
      <c r="CV23" s="206">
        <v>0</v>
      </c>
      <c r="CW23" s="206">
        <v>0</v>
      </c>
      <c r="CX23" s="206">
        <v>0</v>
      </c>
      <c r="CY23" s="206">
        <v>0</v>
      </c>
      <c r="CZ23" s="206">
        <v>0</v>
      </c>
      <c r="DA23" s="206">
        <v>0</v>
      </c>
      <c r="DB23" s="206">
        <v>0</v>
      </c>
      <c r="DC23" s="206">
        <v>0</v>
      </c>
      <c r="DD23" s="206">
        <v>0</v>
      </c>
      <c r="DE23" s="206">
        <v>0</v>
      </c>
      <c r="DF23" s="206">
        <v>0</v>
      </c>
      <c r="DG23" s="206">
        <v>0</v>
      </c>
      <c r="DH23" s="206">
        <v>0</v>
      </c>
      <c r="DI23" s="206">
        <v>0</v>
      </c>
      <c r="DJ23" s="206">
        <v>0</v>
      </c>
      <c r="DK23" s="206">
        <v>0</v>
      </c>
      <c r="DL23" s="207">
        <v>0</v>
      </c>
      <c r="DM23" s="343">
        <f t="shared" si="4"/>
        <v>0</v>
      </c>
      <c r="DN23" s="317" t="s">
        <v>416</v>
      </c>
      <c r="DO23" s="317"/>
      <c r="DP23" s="317"/>
      <c r="DQ23" s="208"/>
      <c r="DR23" s="209"/>
      <c r="DS23" s="218"/>
      <c r="DT23" s="205" t="s">
        <v>158</v>
      </c>
      <c r="DU23" s="206">
        <f t="shared" si="9"/>
        <v>0</v>
      </c>
      <c r="DV23" s="206">
        <f t="shared" si="10"/>
        <v>0</v>
      </c>
      <c r="DW23" s="206">
        <f t="shared" si="11"/>
        <v>0</v>
      </c>
      <c r="DX23" s="206">
        <f t="shared" si="12"/>
        <v>0</v>
      </c>
      <c r="DY23" s="206">
        <f t="shared" si="13"/>
        <v>0</v>
      </c>
      <c r="DZ23" s="206">
        <f t="shared" si="14"/>
        <v>0</v>
      </c>
      <c r="EA23" s="206">
        <f t="shared" si="15"/>
        <v>0</v>
      </c>
      <c r="EB23" s="206">
        <f t="shared" si="16"/>
        <v>0</v>
      </c>
      <c r="EC23" s="206">
        <f t="shared" si="17"/>
        <v>0</v>
      </c>
      <c r="ED23" s="207">
        <f t="shared" si="6"/>
        <v>0</v>
      </c>
      <c r="EE23" s="303">
        <f t="shared" si="18"/>
        <v>0</v>
      </c>
      <c r="EF23" s="306"/>
      <c r="EG23" s="314">
        <v>0</v>
      </c>
      <c r="EH23" s="101"/>
    </row>
    <row r="24" spans="1:141" s="126" customFormat="1" ht="15" hidden="1" customHeight="1" outlineLevel="1" x14ac:dyDescent="0.35">
      <c r="A24" s="37" t="s">
        <v>149</v>
      </c>
      <c r="B24" s="40">
        <v>3</v>
      </c>
      <c r="C24" s="38">
        <v>3.1</v>
      </c>
      <c r="D24" s="39" t="s">
        <v>159</v>
      </c>
      <c r="E24" s="208"/>
      <c r="F24" s="209"/>
      <c r="G24" s="218"/>
      <c r="H24" s="205" t="s">
        <v>160</v>
      </c>
      <c r="I24" s="206">
        <v>2597945681.7052898</v>
      </c>
      <c r="J24" s="206">
        <v>0</v>
      </c>
      <c r="K24" s="206">
        <v>45092380.952380903</v>
      </c>
      <c r="L24" s="206">
        <v>210488034.63203499</v>
      </c>
      <c r="M24" s="206">
        <v>0</v>
      </c>
      <c r="N24" s="206">
        <v>0</v>
      </c>
      <c r="O24" s="206">
        <v>0</v>
      </c>
      <c r="P24" s="206">
        <v>0</v>
      </c>
      <c r="Q24" s="206">
        <v>0</v>
      </c>
      <c r="R24" s="206">
        <v>0</v>
      </c>
      <c r="S24" s="206">
        <v>0</v>
      </c>
      <c r="T24" s="206">
        <v>72302672.880297899</v>
      </c>
      <c r="U24" s="206">
        <v>0</v>
      </c>
      <c r="V24" s="206">
        <v>0</v>
      </c>
      <c r="W24" s="206">
        <v>0</v>
      </c>
      <c r="X24" s="206">
        <v>0</v>
      </c>
      <c r="Y24" s="206">
        <v>0</v>
      </c>
      <c r="Z24" s="206">
        <v>0</v>
      </c>
      <c r="AA24" s="206">
        <v>0</v>
      </c>
      <c r="AB24" s="206">
        <v>0</v>
      </c>
      <c r="AC24" s="206">
        <v>0</v>
      </c>
      <c r="AD24" s="206">
        <v>0</v>
      </c>
      <c r="AE24" s="206">
        <v>0</v>
      </c>
      <c r="AF24" s="206">
        <v>0</v>
      </c>
      <c r="AG24" s="206">
        <v>0</v>
      </c>
      <c r="AH24" s="206">
        <v>0</v>
      </c>
      <c r="AI24" s="206">
        <v>0</v>
      </c>
      <c r="AJ24" s="206">
        <v>0</v>
      </c>
      <c r="AK24" s="206">
        <v>0</v>
      </c>
      <c r="AL24" s="206">
        <v>0</v>
      </c>
      <c r="AM24" s="206">
        <v>0</v>
      </c>
      <c r="AN24" s="206">
        <v>0</v>
      </c>
      <c r="AO24" s="206">
        <v>0</v>
      </c>
      <c r="AP24" s="206">
        <v>0</v>
      </c>
      <c r="AQ24" s="206">
        <v>0</v>
      </c>
      <c r="AR24" s="206">
        <v>0</v>
      </c>
      <c r="AS24" s="206">
        <v>0</v>
      </c>
      <c r="AT24" s="206">
        <v>0</v>
      </c>
      <c r="AU24" s="206">
        <v>0</v>
      </c>
      <c r="AV24" s="206">
        <v>0</v>
      </c>
      <c r="AW24" s="206">
        <v>0</v>
      </c>
      <c r="AX24" s="206">
        <v>0</v>
      </c>
      <c r="AY24" s="206">
        <v>0</v>
      </c>
      <c r="AZ24" s="206">
        <v>0</v>
      </c>
      <c r="BA24" s="206">
        <v>0</v>
      </c>
      <c r="BB24" s="206">
        <v>0</v>
      </c>
      <c r="BC24" s="206">
        <v>0</v>
      </c>
      <c r="BD24" s="206">
        <v>0</v>
      </c>
      <c r="BE24" s="206">
        <v>0</v>
      </c>
      <c r="BF24" s="206">
        <v>0</v>
      </c>
      <c r="BG24" s="206">
        <v>0</v>
      </c>
      <c r="BH24" s="206">
        <v>0</v>
      </c>
      <c r="BI24" s="206">
        <v>0</v>
      </c>
      <c r="BJ24" s="206">
        <v>0</v>
      </c>
      <c r="BK24" s="206">
        <v>0</v>
      </c>
      <c r="BL24" s="206">
        <v>0</v>
      </c>
      <c r="BM24" s="206">
        <v>0</v>
      </c>
      <c r="BN24" s="206">
        <v>0</v>
      </c>
      <c r="BO24" s="206">
        <v>0</v>
      </c>
      <c r="BP24" s="206">
        <v>0</v>
      </c>
      <c r="BQ24" s="206">
        <v>0</v>
      </c>
      <c r="BR24" s="206">
        <v>0</v>
      </c>
      <c r="BS24" s="206">
        <v>0</v>
      </c>
      <c r="BT24" s="206">
        <v>0</v>
      </c>
      <c r="BU24" s="206">
        <v>0</v>
      </c>
      <c r="BV24" s="206">
        <v>0</v>
      </c>
      <c r="BW24" s="206">
        <v>0</v>
      </c>
      <c r="BX24" s="206">
        <v>0</v>
      </c>
      <c r="BY24" s="206">
        <v>0</v>
      </c>
      <c r="BZ24" s="206">
        <v>0</v>
      </c>
      <c r="CA24" s="206">
        <v>0</v>
      </c>
      <c r="CB24" s="206">
        <v>0</v>
      </c>
      <c r="CC24" s="206">
        <v>0</v>
      </c>
      <c r="CD24" s="206">
        <v>0</v>
      </c>
      <c r="CE24" s="206">
        <v>0</v>
      </c>
      <c r="CF24" s="206">
        <v>0</v>
      </c>
      <c r="CG24" s="206">
        <v>0</v>
      </c>
      <c r="CH24" s="206">
        <v>0</v>
      </c>
      <c r="CI24" s="206">
        <v>0</v>
      </c>
      <c r="CJ24" s="206">
        <v>0</v>
      </c>
      <c r="CK24" s="206">
        <v>0</v>
      </c>
      <c r="CL24" s="206">
        <v>0</v>
      </c>
      <c r="CM24" s="206">
        <v>0</v>
      </c>
      <c r="CN24" s="206">
        <v>0</v>
      </c>
      <c r="CO24" s="206">
        <v>0</v>
      </c>
      <c r="CP24" s="206">
        <v>0</v>
      </c>
      <c r="CQ24" s="206">
        <v>0</v>
      </c>
      <c r="CR24" s="206">
        <v>0</v>
      </c>
      <c r="CS24" s="206">
        <v>0</v>
      </c>
      <c r="CT24" s="206">
        <v>0</v>
      </c>
      <c r="CU24" s="206">
        <v>0</v>
      </c>
      <c r="CV24" s="206">
        <v>0</v>
      </c>
      <c r="CW24" s="206">
        <v>0</v>
      </c>
      <c r="CX24" s="206">
        <v>0</v>
      </c>
      <c r="CY24" s="206">
        <v>0</v>
      </c>
      <c r="CZ24" s="206">
        <v>0</v>
      </c>
      <c r="DA24" s="206">
        <v>0</v>
      </c>
      <c r="DB24" s="206">
        <v>0</v>
      </c>
      <c r="DC24" s="206">
        <v>0</v>
      </c>
      <c r="DD24" s="206">
        <v>0</v>
      </c>
      <c r="DE24" s="206">
        <v>0</v>
      </c>
      <c r="DF24" s="206">
        <v>0</v>
      </c>
      <c r="DG24" s="206">
        <v>0</v>
      </c>
      <c r="DH24" s="206">
        <v>0</v>
      </c>
      <c r="DI24" s="206">
        <v>0</v>
      </c>
      <c r="DJ24" s="206">
        <v>0</v>
      </c>
      <c r="DK24" s="206">
        <v>0</v>
      </c>
      <c r="DL24" s="207">
        <v>2925828770.1700039</v>
      </c>
      <c r="DM24" s="343">
        <f t="shared" si="4"/>
        <v>2925828770.1700039</v>
      </c>
      <c r="DN24" s="317" t="s">
        <v>414</v>
      </c>
      <c r="DO24" s="317"/>
      <c r="DP24" s="317"/>
      <c r="DQ24" s="208"/>
      <c r="DR24" s="209"/>
      <c r="DS24" s="218"/>
      <c r="DT24" s="205" t="s">
        <v>160</v>
      </c>
      <c r="DU24" s="206">
        <f t="shared" si="9"/>
        <v>2597.9456817052896</v>
      </c>
      <c r="DV24" s="206">
        <f t="shared" si="10"/>
        <v>255.58041558441587</v>
      </c>
      <c r="DW24" s="206">
        <f t="shared" si="11"/>
        <v>72.302672880297905</v>
      </c>
      <c r="DX24" s="206">
        <f t="shared" si="12"/>
        <v>0</v>
      </c>
      <c r="DY24" s="206">
        <f t="shared" si="13"/>
        <v>0</v>
      </c>
      <c r="DZ24" s="206">
        <f t="shared" si="14"/>
        <v>0</v>
      </c>
      <c r="EA24" s="206">
        <f t="shared" si="15"/>
        <v>0</v>
      </c>
      <c r="EB24" s="206">
        <f t="shared" si="16"/>
        <v>0</v>
      </c>
      <c r="EC24" s="206">
        <f t="shared" si="17"/>
        <v>0</v>
      </c>
      <c r="ED24" s="207">
        <f t="shared" si="6"/>
        <v>2925.8287701700033</v>
      </c>
      <c r="EE24" s="303">
        <f t="shared" si="18"/>
        <v>0</v>
      </c>
      <c r="EF24" s="306"/>
      <c r="EG24" s="314">
        <v>842.86706364000747</v>
      </c>
      <c r="EH24" s="101"/>
    </row>
    <row r="25" spans="1:141" s="126" customFormat="1" ht="15" hidden="1" customHeight="1" outlineLevel="1" x14ac:dyDescent="0.35">
      <c r="A25" s="37" t="s">
        <v>149</v>
      </c>
      <c r="B25" s="40">
        <v>3</v>
      </c>
      <c r="C25" s="38">
        <v>3.1</v>
      </c>
      <c r="D25" s="39" t="s">
        <v>161</v>
      </c>
      <c r="E25" s="208"/>
      <c r="F25" s="209"/>
      <c r="G25" s="218"/>
      <c r="H25" s="205" t="s">
        <v>162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X25" s="206">
        <v>0</v>
      </c>
      <c r="Y25" s="206">
        <v>0</v>
      </c>
      <c r="Z25" s="206">
        <v>0</v>
      </c>
      <c r="AA25" s="206">
        <v>0</v>
      </c>
      <c r="AB25" s="206">
        <v>0</v>
      </c>
      <c r="AC25" s="206">
        <v>0</v>
      </c>
      <c r="AD25" s="206">
        <v>0</v>
      </c>
      <c r="AE25" s="206">
        <v>0</v>
      </c>
      <c r="AF25" s="206">
        <v>0</v>
      </c>
      <c r="AG25" s="206">
        <v>0</v>
      </c>
      <c r="AH25" s="206">
        <v>0</v>
      </c>
      <c r="AI25" s="206">
        <v>0</v>
      </c>
      <c r="AJ25" s="206">
        <v>0</v>
      </c>
      <c r="AK25" s="206">
        <v>0</v>
      </c>
      <c r="AL25" s="206">
        <v>0</v>
      </c>
      <c r="AM25" s="206">
        <v>0</v>
      </c>
      <c r="AN25" s="206">
        <v>0</v>
      </c>
      <c r="AO25" s="206">
        <v>0</v>
      </c>
      <c r="AP25" s="206">
        <v>0</v>
      </c>
      <c r="AQ25" s="206">
        <v>0</v>
      </c>
      <c r="AR25" s="206">
        <v>0</v>
      </c>
      <c r="AS25" s="206">
        <v>0</v>
      </c>
      <c r="AT25" s="206">
        <v>0</v>
      </c>
      <c r="AU25" s="206">
        <v>0</v>
      </c>
      <c r="AV25" s="206">
        <v>0</v>
      </c>
      <c r="AW25" s="206">
        <v>0</v>
      </c>
      <c r="AX25" s="206">
        <v>0</v>
      </c>
      <c r="AY25" s="206">
        <v>0</v>
      </c>
      <c r="AZ25" s="206">
        <v>0</v>
      </c>
      <c r="BA25" s="206">
        <v>0</v>
      </c>
      <c r="BB25" s="206">
        <v>0</v>
      </c>
      <c r="BC25" s="206">
        <v>0</v>
      </c>
      <c r="BD25" s="206">
        <v>0</v>
      </c>
      <c r="BE25" s="206">
        <v>0</v>
      </c>
      <c r="BF25" s="206">
        <v>0</v>
      </c>
      <c r="BG25" s="206">
        <v>0</v>
      </c>
      <c r="BH25" s="206">
        <v>0</v>
      </c>
      <c r="BI25" s="206">
        <v>0</v>
      </c>
      <c r="BJ25" s="206">
        <v>0</v>
      </c>
      <c r="BK25" s="206">
        <v>0</v>
      </c>
      <c r="BL25" s="206">
        <v>0</v>
      </c>
      <c r="BM25" s="206">
        <v>0</v>
      </c>
      <c r="BN25" s="206">
        <v>0</v>
      </c>
      <c r="BO25" s="206">
        <v>0</v>
      </c>
      <c r="BP25" s="206">
        <v>0</v>
      </c>
      <c r="BQ25" s="206">
        <v>0</v>
      </c>
      <c r="BR25" s="206">
        <v>0</v>
      </c>
      <c r="BS25" s="206">
        <v>0</v>
      </c>
      <c r="BT25" s="206">
        <v>0</v>
      </c>
      <c r="BU25" s="206">
        <v>0</v>
      </c>
      <c r="BV25" s="206">
        <v>0</v>
      </c>
      <c r="BW25" s="206">
        <v>0</v>
      </c>
      <c r="BX25" s="206">
        <v>0</v>
      </c>
      <c r="BY25" s="206">
        <v>0</v>
      </c>
      <c r="BZ25" s="206">
        <v>0</v>
      </c>
      <c r="CA25" s="206">
        <v>0</v>
      </c>
      <c r="CB25" s="206">
        <v>0</v>
      </c>
      <c r="CC25" s="206">
        <v>0</v>
      </c>
      <c r="CD25" s="206">
        <v>0</v>
      </c>
      <c r="CE25" s="206">
        <v>0</v>
      </c>
      <c r="CF25" s="206">
        <v>0</v>
      </c>
      <c r="CG25" s="206">
        <v>0</v>
      </c>
      <c r="CH25" s="206">
        <v>0</v>
      </c>
      <c r="CI25" s="206">
        <v>0</v>
      </c>
      <c r="CJ25" s="206">
        <v>0</v>
      </c>
      <c r="CK25" s="206">
        <v>0</v>
      </c>
      <c r="CL25" s="206">
        <v>0</v>
      </c>
      <c r="CM25" s="206">
        <v>0</v>
      </c>
      <c r="CN25" s="206">
        <v>0</v>
      </c>
      <c r="CO25" s="206">
        <v>0</v>
      </c>
      <c r="CP25" s="206">
        <v>0</v>
      </c>
      <c r="CQ25" s="206">
        <v>0</v>
      </c>
      <c r="CR25" s="206">
        <v>0</v>
      </c>
      <c r="CS25" s="206">
        <v>0</v>
      </c>
      <c r="CT25" s="206">
        <v>0</v>
      </c>
      <c r="CU25" s="206">
        <v>0</v>
      </c>
      <c r="CV25" s="206">
        <v>0</v>
      </c>
      <c r="CW25" s="206">
        <v>0</v>
      </c>
      <c r="CX25" s="206">
        <v>0</v>
      </c>
      <c r="CY25" s="206">
        <v>0</v>
      </c>
      <c r="CZ25" s="206">
        <v>0</v>
      </c>
      <c r="DA25" s="206">
        <v>0</v>
      </c>
      <c r="DB25" s="206">
        <v>0</v>
      </c>
      <c r="DC25" s="206">
        <v>0</v>
      </c>
      <c r="DD25" s="206">
        <v>0</v>
      </c>
      <c r="DE25" s="206">
        <v>0</v>
      </c>
      <c r="DF25" s="206">
        <v>0</v>
      </c>
      <c r="DG25" s="206">
        <v>0</v>
      </c>
      <c r="DH25" s="206">
        <v>0</v>
      </c>
      <c r="DI25" s="206">
        <v>0</v>
      </c>
      <c r="DJ25" s="206">
        <v>0</v>
      </c>
      <c r="DK25" s="206">
        <v>0</v>
      </c>
      <c r="DL25" s="207">
        <v>0</v>
      </c>
      <c r="DM25" s="343">
        <f t="shared" si="4"/>
        <v>0</v>
      </c>
      <c r="DN25" s="317" t="s">
        <v>417</v>
      </c>
      <c r="DO25" s="317"/>
      <c r="DP25" s="317"/>
      <c r="DQ25" s="208"/>
      <c r="DR25" s="209"/>
      <c r="DS25" s="218"/>
      <c r="DT25" s="205" t="s">
        <v>162</v>
      </c>
      <c r="DU25" s="206">
        <f t="shared" si="9"/>
        <v>0</v>
      </c>
      <c r="DV25" s="206">
        <f t="shared" si="10"/>
        <v>0</v>
      </c>
      <c r="DW25" s="206">
        <f t="shared" si="11"/>
        <v>0</v>
      </c>
      <c r="DX25" s="206">
        <f t="shared" si="12"/>
        <v>0</v>
      </c>
      <c r="DY25" s="206">
        <f t="shared" si="13"/>
        <v>0</v>
      </c>
      <c r="DZ25" s="206">
        <f t="shared" si="14"/>
        <v>0</v>
      </c>
      <c r="EA25" s="206">
        <f t="shared" si="15"/>
        <v>0</v>
      </c>
      <c r="EB25" s="206">
        <f t="shared" si="16"/>
        <v>0</v>
      </c>
      <c r="EC25" s="206">
        <f t="shared" si="17"/>
        <v>0</v>
      </c>
      <c r="ED25" s="207">
        <f t="shared" si="6"/>
        <v>0</v>
      </c>
      <c r="EE25" s="303">
        <f t="shared" si="18"/>
        <v>0</v>
      </c>
      <c r="EF25" s="306"/>
      <c r="EG25" s="314">
        <v>0</v>
      </c>
      <c r="EH25" s="101"/>
    </row>
    <row r="26" spans="1:141" s="126" customFormat="1" ht="15" hidden="1" customHeight="1" outlineLevel="1" x14ac:dyDescent="0.35">
      <c r="A26" s="37" t="s">
        <v>149</v>
      </c>
      <c r="B26" s="40">
        <v>3</v>
      </c>
      <c r="C26" s="38">
        <v>3.1</v>
      </c>
      <c r="D26" s="39" t="s">
        <v>163</v>
      </c>
      <c r="E26" s="208"/>
      <c r="F26" s="209"/>
      <c r="G26" s="218"/>
      <c r="H26" s="205" t="s">
        <v>164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X26" s="206">
        <v>0</v>
      </c>
      <c r="Y26" s="206">
        <v>0</v>
      </c>
      <c r="Z26" s="206">
        <v>0</v>
      </c>
      <c r="AA26" s="206">
        <v>0</v>
      </c>
      <c r="AB26" s="206">
        <v>0</v>
      </c>
      <c r="AC26" s="206">
        <v>0</v>
      </c>
      <c r="AD26" s="206">
        <v>0</v>
      </c>
      <c r="AE26" s="206">
        <v>0</v>
      </c>
      <c r="AF26" s="206">
        <v>0</v>
      </c>
      <c r="AG26" s="206">
        <v>0</v>
      </c>
      <c r="AH26" s="206">
        <v>0</v>
      </c>
      <c r="AI26" s="206">
        <v>0</v>
      </c>
      <c r="AJ26" s="206">
        <v>0</v>
      </c>
      <c r="AK26" s="206">
        <v>0</v>
      </c>
      <c r="AL26" s="206">
        <v>0</v>
      </c>
      <c r="AM26" s="206">
        <v>0</v>
      </c>
      <c r="AN26" s="206">
        <v>0</v>
      </c>
      <c r="AO26" s="206">
        <v>0</v>
      </c>
      <c r="AP26" s="206">
        <v>0</v>
      </c>
      <c r="AQ26" s="206">
        <v>0</v>
      </c>
      <c r="AR26" s="206">
        <v>0</v>
      </c>
      <c r="AS26" s="206">
        <v>0</v>
      </c>
      <c r="AT26" s="206">
        <v>0</v>
      </c>
      <c r="AU26" s="206">
        <v>0</v>
      </c>
      <c r="AV26" s="206">
        <v>0</v>
      </c>
      <c r="AW26" s="206">
        <v>0</v>
      </c>
      <c r="AX26" s="206">
        <v>0</v>
      </c>
      <c r="AY26" s="206">
        <v>0</v>
      </c>
      <c r="AZ26" s="206">
        <v>0</v>
      </c>
      <c r="BA26" s="206">
        <v>0</v>
      </c>
      <c r="BB26" s="206">
        <v>0</v>
      </c>
      <c r="BC26" s="206">
        <v>0</v>
      </c>
      <c r="BD26" s="206">
        <v>0</v>
      </c>
      <c r="BE26" s="206">
        <v>0</v>
      </c>
      <c r="BF26" s="206">
        <v>0</v>
      </c>
      <c r="BG26" s="206">
        <v>0</v>
      </c>
      <c r="BH26" s="206">
        <v>0</v>
      </c>
      <c r="BI26" s="206">
        <v>0</v>
      </c>
      <c r="BJ26" s="206">
        <v>0</v>
      </c>
      <c r="BK26" s="206">
        <v>0</v>
      </c>
      <c r="BL26" s="206">
        <v>0</v>
      </c>
      <c r="BM26" s="206">
        <v>0</v>
      </c>
      <c r="BN26" s="206">
        <v>0</v>
      </c>
      <c r="BO26" s="206">
        <v>0</v>
      </c>
      <c r="BP26" s="206">
        <v>0</v>
      </c>
      <c r="BQ26" s="206">
        <v>0</v>
      </c>
      <c r="BR26" s="206">
        <v>0</v>
      </c>
      <c r="BS26" s="206">
        <v>0</v>
      </c>
      <c r="BT26" s="206">
        <v>0</v>
      </c>
      <c r="BU26" s="206">
        <v>0</v>
      </c>
      <c r="BV26" s="206">
        <v>0</v>
      </c>
      <c r="BW26" s="206">
        <v>0</v>
      </c>
      <c r="BX26" s="206">
        <v>0</v>
      </c>
      <c r="BY26" s="206">
        <v>0</v>
      </c>
      <c r="BZ26" s="206">
        <v>0</v>
      </c>
      <c r="CA26" s="206">
        <v>0</v>
      </c>
      <c r="CB26" s="206">
        <v>0</v>
      </c>
      <c r="CC26" s="206">
        <v>0</v>
      </c>
      <c r="CD26" s="206">
        <v>0</v>
      </c>
      <c r="CE26" s="206">
        <v>0</v>
      </c>
      <c r="CF26" s="206">
        <v>0</v>
      </c>
      <c r="CG26" s="206">
        <v>0</v>
      </c>
      <c r="CH26" s="206">
        <v>0</v>
      </c>
      <c r="CI26" s="206">
        <v>0</v>
      </c>
      <c r="CJ26" s="206">
        <v>0</v>
      </c>
      <c r="CK26" s="206">
        <v>0</v>
      </c>
      <c r="CL26" s="206">
        <v>0</v>
      </c>
      <c r="CM26" s="206">
        <v>0</v>
      </c>
      <c r="CN26" s="206">
        <v>0</v>
      </c>
      <c r="CO26" s="206">
        <v>0</v>
      </c>
      <c r="CP26" s="206">
        <v>0</v>
      </c>
      <c r="CQ26" s="206">
        <v>0</v>
      </c>
      <c r="CR26" s="206">
        <v>0</v>
      </c>
      <c r="CS26" s="206">
        <v>0</v>
      </c>
      <c r="CT26" s="206">
        <v>0</v>
      </c>
      <c r="CU26" s="206">
        <v>0</v>
      </c>
      <c r="CV26" s="206">
        <v>0</v>
      </c>
      <c r="CW26" s="206">
        <v>0</v>
      </c>
      <c r="CX26" s="206">
        <v>0</v>
      </c>
      <c r="CY26" s="206">
        <v>0</v>
      </c>
      <c r="CZ26" s="206">
        <v>0</v>
      </c>
      <c r="DA26" s="206">
        <v>0</v>
      </c>
      <c r="DB26" s="206">
        <v>0</v>
      </c>
      <c r="DC26" s="206">
        <v>0</v>
      </c>
      <c r="DD26" s="206">
        <v>0</v>
      </c>
      <c r="DE26" s="206">
        <v>0</v>
      </c>
      <c r="DF26" s="206">
        <v>0</v>
      </c>
      <c r="DG26" s="206">
        <v>0</v>
      </c>
      <c r="DH26" s="206">
        <v>0</v>
      </c>
      <c r="DI26" s="206">
        <v>0</v>
      </c>
      <c r="DJ26" s="206">
        <v>0</v>
      </c>
      <c r="DK26" s="206">
        <v>0</v>
      </c>
      <c r="DL26" s="207">
        <v>0</v>
      </c>
      <c r="DM26" s="343">
        <f t="shared" si="4"/>
        <v>0</v>
      </c>
      <c r="DN26" s="317" t="s">
        <v>418</v>
      </c>
      <c r="DO26" s="317"/>
      <c r="DP26" s="317"/>
      <c r="DQ26" s="208"/>
      <c r="DR26" s="209"/>
      <c r="DS26" s="218"/>
      <c r="DT26" s="205" t="s">
        <v>164</v>
      </c>
      <c r="DU26" s="206">
        <f t="shared" si="9"/>
        <v>0</v>
      </c>
      <c r="DV26" s="206">
        <f t="shared" si="10"/>
        <v>0</v>
      </c>
      <c r="DW26" s="206">
        <f t="shared" si="11"/>
        <v>0</v>
      </c>
      <c r="DX26" s="206">
        <f t="shared" si="12"/>
        <v>0</v>
      </c>
      <c r="DY26" s="206">
        <f t="shared" si="13"/>
        <v>0</v>
      </c>
      <c r="DZ26" s="206">
        <f t="shared" si="14"/>
        <v>0</v>
      </c>
      <c r="EA26" s="206">
        <f t="shared" si="15"/>
        <v>0</v>
      </c>
      <c r="EB26" s="206">
        <f t="shared" si="16"/>
        <v>0</v>
      </c>
      <c r="EC26" s="206">
        <f t="shared" si="17"/>
        <v>0</v>
      </c>
      <c r="ED26" s="207">
        <f t="shared" si="6"/>
        <v>0</v>
      </c>
      <c r="EE26" s="303">
        <f t="shared" si="18"/>
        <v>0</v>
      </c>
      <c r="EF26" s="306"/>
      <c r="EG26" s="314">
        <v>0</v>
      </c>
      <c r="EH26" s="101"/>
    </row>
    <row r="27" spans="1:141" s="126" customFormat="1" ht="15" hidden="1" customHeight="1" outlineLevel="1" x14ac:dyDescent="0.35">
      <c r="A27" s="37" t="s">
        <v>149</v>
      </c>
      <c r="B27" s="40">
        <v>3</v>
      </c>
      <c r="C27" s="38">
        <v>3.1</v>
      </c>
      <c r="D27" s="39" t="s">
        <v>165</v>
      </c>
      <c r="E27" s="208"/>
      <c r="F27" s="209"/>
      <c r="G27" s="218"/>
      <c r="H27" s="205" t="s">
        <v>166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X27" s="206">
        <v>0</v>
      </c>
      <c r="Y27" s="206">
        <v>0</v>
      </c>
      <c r="Z27" s="206">
        <v>0</v>
      </c>
      <c r="AA27" s="206">
        <v>0</v>
      </c>
      <c r="AB27" s="206">
        <v>0</v>
      </c>
      <c r="AC27" s="206">
        <v>0</v>
      </c>
      <c r="AD27" s="206">
        <v>0</v>
      </c>
      <c r="AE27" s="206">
        <v>0</v>
      </c>
      <c r="AF27" s="206">
        <v>0</v>
      </c>
      <c r="AG27" s="206">
        <v>0</v>
      </c>
      <c r="AH27" s="206">
        <v>0</v>
      </c>
      <c r="AI27" s="206">
        <v>0</v>
      </c>
      <c r="AJ27" s="206">
        <v>0</v>
      </c>
      <c r="AK27" s="206">
        <v>0</v>
      </c>
      <c r="AL27" s="206">
        <v>0</v>
      </c>
      <c r="AM27" s="206">
        <v>0</v>
      </c>
      <c r="AN27" s="206">
        <v>0</v>
      </c>
      <c r="AO27" s="206">
        <v>0</v>
      </c>
      <c r="AP27" s="206">
        <v>0</v>
      </c>
      <c r="AQ27" s="206">
        <v>0</v>
      </c>
      <c r="AR27" s="206">
        <v>0</v>
      </c>
      <c r="AS27" s="206">
        <v>0</v>
      </c>
      <c r="AT27" s="206">
        <v>0</v>
      </c>
      <c r="AU27" s="206">
        <v>0</v>
      </c>
      <c r="AV27" s="206">
        <v>0</v>
      </c>
      <c r="AW27" s="206">
        <v>0</v>
      </c>
      <c r="AX27" s="206">
        <v>0</v>
      </c>
      <c r="AY27" s="206">
        <v>0</v>
      </c>
      <c r="AZ27" s="206">
        <v>0</v>
      </c>
      <c r="BA27" s="206">
        <v>0</v>
      </c>
      <c r="BB27" s="206">
        <v>0</v>
      </c>
      <c r="BC27" s="206">
        <v>0</v>
      </c>
      <c r="BD27" s="206">
        <v>0</v>
      </c>
      <c r="BE27" s="206">
        <v>0</v>
      </c>
      <c r="BF27" s="206">
        <v>0</v>
      </c>
      <c r="BG27" s="206">
        <v>0</v>
      </c>
      <c r="BH27" s="206">
        <v>0</v>
      </c>
      <c r="BI27" s="206">
        <v>0</v>
      </c>
      <c r="BJ27" s="206">
        <v>0</v>
      </c>
      <c r="BK27" s="206">
        <v>0</v>
      </c>
      <c r="BL27" s="206">
        <v>0</v>
      </c>
      <c r="BM27" s="206">
        <v>0</v>
      </c>
      <c r="BN27" s="206">
        <v>0</v>
      </c>
      <c r="BO27" s="206">
        <v>0</v>
      </c>
      <c r="BP27" s="206">
        <v>0</v>
      </c>
      <c r="BQ27" s="206">
        <v>0</v>
      </c>
      <c r="BR27" s="206">
        <v>0</v>
      </c>
      <c r="BS27" s="206">
        <v>0</v>
      </c>
      <c r="BT27" s="206">
        <v>0</v>
      </c>
      <c r="BU27" s="206">
        <v>0</v>
      </c>
      <c r="BV27" s="206">
        <v>0</v>
      </c>
      <c r="BW27" s="206">
        <v>0</v>
      </c>
      <c r="BX27" s="206">
        <v>0</v>
      </c>
      <c r="BY27" s="206">
        <v>0</v>
      </c>
      <c r="BZ27" s="206">
        <v>0</v>
      </c>
      <c r="CA27" s="206">
        <v>0</v>
      </c>
      <c r="CB27" s="206">
        <v>0</v>
      </c>
      <c r="CC27" s="206">
        <v>0</v>
      </c>
      <c r="CD27" s="206">
        <v>0</v>
      </c>
      <c r="CE27" s="206">
        <v>0</v>
      </c>
      <c r="CF27" s="206">
        <v>0</v>
      </c>
      <c r="CG27" s="206">
        <v>0</v>
      </c>
      <c r="CH27" s="206">
        <v>0</v>
      </c>
      <c r="CI27" s="206">
        <v>0</v>
      </c>
      <c r="CJ27" s="206">
        <v>0</v>
      </c>
      <c r="CK27" s="206">
        <v>0</v>
      </c>
      <c r="CL27" s="206">
        <v>0</v>
      </c>
      <c r="CM27" s="206">
        <v>0</v>
      </c>
      <c r="CN27" s="206">
        <v>0</v>
      </c>
      <c r="CO27" s="206">
        <v>0</v>
      </c>
      <c r="CP27" s="206">
        <v>0</v>
      </c>
      <c r="CQ27" s="206">
        <v>0</v>
      </c>
      <c r="CR27" s="206">
        <v>0</v>
      </c>
      <c r="CS27" s="206">
        <v>0</v>
      </c>
      <c r="CT27" s="206">
        <v>0</v>
      </c>
      <c r="CU27" s="206">
        <v>0</v>
      </c>
      <c r="CV27" s="206">
        <v>0</v>
      </c>
      <c r="CW27" s="206">
        <v>0</v>
      </c>
      <c r="CX27" s="206">
        <v>0</v>
      </c>
      <c r="CY27" s="206">
        <v>0</v>
      </c>
      <c r="CZ27" s="206">
        <v>0</v>
      </c>
      <c r="DA27" s="206">
        <v>0</v>
      </c>
      <c r="DB27" s="206">
        <v>0</v>
      </c>
      <c r="DC27" s="206">
        <v>0</v>
      </c>
      <c r="DD27" s="206">
        <v>0</v>
      </c>
      <c r="DE27" s="206">
        <v>0</v>
      </c>
      <c r="DF27" s="206">
        <v>0</v>
      </c>
      <c r="DG27" s="206">
        <v>0</v>
      </c>
      <c r="DH27" s="206">
        <v>0</v>
      </c>
      <c r="DI27" s="206">
        <v>0</v>
      </c>
      <c r="DJ27" s="206">
        <v>0</v>
      </c>
      <c r="DK27" s="206">
        <v>0</v>
      </c>
      <c r="DL27" s="207">
        <v>0</v>
      </c>
      <c r="DM27" s="343">
        <f t="shared" si="4"/>
        <v>0</v>
      </c>
      <c r="DN27" s="317" t="s">
        <v>418</v>
      </c>
      <c r="DO27" s="317"/>
      <c r="DP27" s="317"/>
      <c r="DQ27" s="208"/>
      <c r="DR27" s="209"/>
      <c r="DS27" s="218"/>
      <c r="DT27" s="205" t="s">
        <v>166</v>
      </c>
      <c r="DU27" s="206">
        <f t="shared" si="9"/>
        <v>0</v>
      </c>
      <c r="DV27" s="206">
        <f t="shared" si="10"/>
        <v>0</v>
      </c>
      <c r="DW27" s="206">
        <f t="shared" si="11"/>
        <v>0</v>
      </c>
      <c r="DX27" s="206">
        <f t="shared" si="12"/>
        <v>0</v>
      </c>
      <c r="DY27" s="206">
        <f t="shared" si="13"/>
        <v>0</v>
      </c>
      <c r="DZ27" s="206">
        <f t="shared" si="14"/>
        <v>0</v>
      </c>
      <c r="EA27" s="206">
        <f t="shared" si="15"/>
        <v>0</v>
      </c>
      <c r="EB27" s="206">
        <f t="shared" si="16"/>
        <v>0</v>
      </c>
      <c r="EC27" s="206">
        <f t="shared" si="17"/>
        <v>0</v>
      </c>
      <c r="ED27" s="207">
        <f t="shared" si="6"/>
        <v>0</v>
      </c>
      <c r="EE27" s="303">
        <f t="shared" si="18"/>
        <v>0</v>
      </c>
      <c r="EF27" s="306"/>
      <c r="EG27" s="314">
        <v>0</v>
      </c>
      <c r="EH27" s="101"/>
    </row>
    <row r="28" spans="1:141" s="126" customFormat="1" ht="15" hidden="1" customHeight="1" outlineLevel="1" x14ac:dyDescent="0.35">
      <c r="A28" s="37" t="s">
        <v>149</v>
      </c>
      <c r="B28" s="40">
        <v>3</v>
      </c>
      <c r="C28" s="38">
        <v>3.1</v>
      </c>
      <c r="D28" s="39" t="s">
        <v>167</v>
      </c>
      <c r="E28" s="208"/>
      <c r="F28" s="209"/>
      <c r="G28" s="218"/>
      <c r="H28" s="205" t="s">
        <v>168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X28" s="206">
        <v>0</v>
      </c>
      <c r="Y28" s="206">
        <v>0</v>
      </c>
      <c r="Z28" s="206">
        <v>0</v>
      </c>
      <c r="AA28" s="206">
        <v>0</v>
      </c>
      <c r="AB28" s="206">
        <v>0</v>
      </c>
      <c r="AC28" s="206">
        <v>0</v>
      </c>
      <c r="AD28" s="206">
        <v>0</v>
      </c>
      <c r="AE28" s="206">
        <v>0</v>
      </c>
      <c r="AF28" s="206">
        <v>0</v>
      </c>
      <c r="AG28" s="206">
        <v>0</v>
      </c>
      <c r="AH28" s="206">
        <v>0</v>
      </c>
      <c r="AI28" s="206">
        <v>0</v>
      </c>
      <c r="AJ28" s="206">
        <v>0</v>
      </c>
      <c r="AK28" s="206">
        <v>0</v>
      </c>
      <c r="AL28" s="206">
        <v>0</v>
      </c>
      <c r="AM28" s="206">
        <v>0</v>
      </c>
      <c r="AN28" s="206">
        <v>0</v>
      </c>
      <c r="AO28" s="206">
        <v>0</v>
      </c>
      <c r="AP28" s="206">
        <v>0</v>
      </c>
      <c r="AQ28" s="206">
        <v>0</v>
      </c>
      <c r="AR28" s="206">
        <v>0</v>
      </c>
      <c r="AS28" s="206">
        <v>0</v>
      </c>
      <c r="AT28" s="206">
        <v>0</v>
      </c>
      <c r="AU28" s="206">
        <v>0</v>
      </c>
      <c r="AV28" s="206">
        <v>0</v>
      </c>
      <c r="AW28" s="206">
        <v>0</v>
      </c>
      <c r="AX28" s="206">
        <v>0</v>
      </c>
      <c r="AY28" s="206">
        <v>0</v>
      </c>
      <c r="AZ28" s="206">
        <v>0</v>
      </c>
      <c r="BA28" s="206">
        <v>0</v>
      </c>
      <c r="BB28" s="206">
        <v>0</v>
      </c>
      <c r="BC28" s="206">
        <v>0</v>
      </c>
      <c r="BD28" s="206">
        <v>0</v>
      </c>
      <c r="BE28" s="206">
        <v>0</v>
      </c>
      <c r="BF28" s="206">
        <v>0</v>
      </c>
      <c r="BG28" s="206">
        <v>0</v>
      </c>
      <c r="BH28" s="206">
        <v>0</v>
      </c>
      <c r="BI28" s="206">
        <v>0</v>
      </c>
      <c r="BJ28" s="206">
        <v>0</v>
      </c>
      <c r="BK28" s="206">
        <v>0</v>
      </c>
      <c r="BL28" s="206">
        <v>0</v>
      </c>
      <c r="BM28" s="206">
        <v>0</v>
      </c>
      <c r="BN28" s="206">
        <v>0</v>
      </c>
      <c r="BO28" s="206">
        <v>0</v>
      </c>
      <c r="BP28" s="206">
        <v>0</v>
      </c>
      <c r="BQ28" s="206">
        <v>0</v>
      </c>
      <c r="BR28" s="206">
        <v>0</v>
      </c>
      <c r="BS28" s="206">
        <v>0</v>
      </c>
      <c r="BT28" s="206">
        <v>0</v>
      </c>
      <c r="BU28" s="206">
        <v>0</v>
      </c>
      <c r="BV28" s="206">
        <v>0</v>
      </c>
      <c r="BW28" s="206">
        <v>0</v>
      </c>
      <c r="BX28" s="206">
        <v>0</v>
      </c>
      <c r="BY28" s="206">
        <v>0</v>
      </c>
      <c r="BZ28" s="206">
        <v>0</v>
      </c>
      <c r="CA28" s="206">
        <v>0</v>
      </c>
      <c r="CB28" s="206">
        <v>0</v>
      </c>
      <c r="CC28" s="206">
        <v>0</v>
      </c>
      <c r="CD28" s="206">
        <v>0</v>
      </c>
      <c r="CE28" s="206">
        <v>0</v>
      </c>
      <c r="CF28" s="206">
        <v>0</v>
      </c>
      <c r="CG28" s="206">
        <v>0</v>
      </c>
      <c r="CH28" s="206">
        <v>0</v>
      </c>
      <c r="CI28" s="206">
        <v>0</v>
      </c>
      <c r="CJ28" s="206">
        <v>0</v>
      </c>
      <c r="CK28" s="206">
        <v>0</v>
      </c>
      <c r="CL28" s="206">
        <v>0</v>
      </c>
      <c r="CM28" s="206">
        <v>0</v>
      </c>
      <c r="CN28" s="206">
        <v>0</v>
      </c>
      <c r="CO28" s="206">
        <v>0</v>
      </c>
      <c r="CP28" s="206">
        <v>0</v>
      </c>
      <c r="CQ28" s="206">
        <v>0</v>
      </c>
      <c r="CR28" s="206">
        <v>0</v>
      </c>
      <c r="CS28" s="206">
        <v>0</v>
      </c>
      <c r="CT28" s="206">
        <v>0</v>
      </c>
      <c r="CU28" s="206">
        <v>0</v>
      </c>
      <c r="CV28" s="206">
        <v>0</v>
      </c>
      <c r="CW28" s="206">
        <v>0</v>
      </c>
      <c r="CX28" s="206">
        <v>0</v>
      </c>
      <c r="CY28" s="206">
        <v>0</v>
      </c>
      <c r="CZ28" s="206">
        <v>0</v>
      </c>
      <c r="DA28" s="206">
        <v>0</v>
      </c>
      <c r="DB28" s="206">
        <v>0</v>
      </c>
      <c r="DC28" s="206">
        <v>0</v>
      </c>
      <c r="DD28" s="206">
        <v>0</v>
      </c>
      <c r="DE28" s="206">
        <v>0</v>
      </c>
      <c r="DF28" s="206">
        <v>0</v>
      </c>
      <c r="DG28" s="206">
        <v>0</v>
      </c>
      <c r="DH28" s="206">
        <v>0</v>
      </c>
      <c r="DI28" s="206">
        <v>0</v>
      </c>
      <c r="DJ28" s="206">
        <v>0</v>
      </c>
      <c r="DK28" s="206">
        <v>0</v>
      </c>
      <c r="DL28" s="207">
        <v>0</v>
      </c>
      <c r="DM28" s="343">
        <f t="shared" si="4"/>
        <v>0</v>
      </c>
      <c r="DN28" s="317" t="s">
        <v>418</v>
      </c>
      <c r="DO28" s="317"/>
      <c r="DP28" s="317"/>
      <c r="DQ28" s="208"/>
      <c r="DR28" s="209"/>
      <c r="DS28" s="218"/>
      <c r="DT28" s="205" t="s">
        <v>168</v>
      </c>
      <c r="DU28" s="206">
        <f t="shared" si="9"/>
        <v>0</v>
      </c>
      <c r="DV28" s="206">
        <f t="shared" si="10"/>
        <v>0</v>
      </c>
      <c r="DW28" s="206">
        <f t="shared" si="11"/>
        <v>0</v>
      </c>
      <c r="DX28" s="206">
        <f t="shared" si="12"/>
        <v>0</v>
      </c>
      <c r="DY28" s="206">
        <f t="shared" si="13"/>
        <v>0</v>
      </c>
      <c r="DZ28" s="206">
        <f t="shared" si="14"/>
        <v>0</v>
      </c>
      <c r="EA28" s="206">
        <f t="shared" si="15"/>
        <v>0</v>
      </c>
      <c r="EB28" s="206">
        <f t="shared" si="16"/>
        <v>0</v>
      </c>
      <c r="EC28" s="206">
        <f t="shared" si="17"/>
        <v>0</v>
      </c>
      <c r="ED28" s="207">
        <f t="shared" si="6"/>
        <v>0</v>
      </c>
      <c r="EE28" s="303">
        <f t="shared" si="18"/>
        <v>0</v>
      </c>
      <c r="EF28" s="306"/>
      <c r="EG28" s="314">
        <v>0</v>
      </c>
      <c r="EH28" s="101"/>
    </row>
    <row r="29" spans="1:141" s="126" customFormat="1" ht="15" hidden="1" customHeight="1" outlineLevel="1" x14ac:dyDescent="0.35">
      <c r="A29" s="37" t="s">
        <v>149</v>
      </c>
      <c r="B29" s="40">
        <v>3</v>
      </c>
      <c r="C29" s="38">
        <v>3.1</v>
      </c>
      <c r="D29" s="39" t="s">
        <v>169</v>
      </c>
      <c r="E29" s="208"/>
      <c r="F29" s="209"/>
      <c r="G29" s="218"/>
      <c r="H29" s="205" t="s">
        <v>170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X29" s="206">
        <v>0</v>
      </c>
      <c r="Y29" s="206">
        <v>0</v>
      </c>
      <c r="Z29" s="206">
        <v>0</v>
      </c>
      <c r="AA29" s="206">
        <v>0</v>
      </c>
      <c r="AB29" s="206">
        <v>0</v>
      </c>
      <c r="AC29" s="206">
        <v>0</v>
      </c>
      <c r="AD29" s="206">
        <v>0</v>
      </c>
      <c r="AE29" s="206">
        <v>0</v>
      </c>
      <c r="AF29" s="206">
        <v>0</v>
      </c>
      <c r="AG29" s="206">
        <v>0</v>
      </c>
      <c r="AH29" s="206">
        <v>0</v>
      </c>
      <c r="AI29" s="206">
        <v>0</v>
      </c>
      <c r="AJ29" s="206">
        <v>0</v>
      </c>
      <c r="AK29" s="206">
        <v>0</v>
      </c>
      <c r="AL29" s="206">
        <v>0</v>
      </c>
      <c r="AM29" s="206">
        <v>0</v>
      </c>
      <c r="AN29" s="206">
        <v>0</v>
      </c>
      <c r="AO29" s="206">
        <v>0</v>
      </c>
      <c r="AP29" s="206">
        <v>0</v>
      </c>
      <c r="AQ29" s="206">
        <v>0</v>
      </c>
      <c r="AR29" s="206">
        <v>0</v>
      </c>
      <c r="AS29" s="206">
        <v>0</v>
      </c>
      <c r="AT29" s="206">
        <v>0</v>
      </c>
      <c r="AU29" s="206">
        <v>0</v>
      </c>
      <c r="AV29" s="206">
        <v>0</v>
      </c>
      <c r="AW29" s="206">
        <v>0</v>
      </c>
      <c r="AX29" s="206">
        <v>0</v>
      </c>
      <c r="AY29" s="206">
        <v>0</v>
      </c>
      <c r="AZ29" s="206">
        <v>0</v>
      </c>
      <c r="BA29" s="206">
        <v>0</v>
      </c>
      <c r="BB29" s="206">
        <v>0</v>
      </c>
      <c r="BC29" s="206">
        <v>0</v>
      </c>
      <c r="BD29" s="206">
        <v>0</v>
      </c>
      <c r="BE29" s="206">
        <v>0</v>
      </c>
      <c r="BF29" s="206">
        <v>0</v>
      </c>
      <c r="BG29" s="206">
        <v>0</v>
      </c>
      <c r="BH29" s="206">
        <v>0</v>
      </c>
      <c r="BI29" s="206">
        <v>0</v>
      </c>
      <c r="BJ29" s="206">
        <v>0</v>
      </c>
      <c r="BK29" s="206">
        <v>0</v>
      </c>
      <c r="BL29" s="206">
        <v>0</v>
      </c>
      <c r="BM29" s="206">
        <v>0</v>
      </c>
      <c r="BN29" s="206">
        <v>0</v>
      </c>
      <c r="BO29" s="206">
        <v>0</v>
      </c>
      <c r="BP29" s="206">
        <v>0</v>
      </c>
      <c r="BQ29" s="206">
        <v>0</v>
      </c>
      <c r="BR29" s="206">
        <v>0</v>
      </c>
      <c r="BS29" s="206">
        <v>0</v>
      </c>
      <c r="BT29" s="206">
        <v>0</v>
      </c>
      <c r="BU29" s="206">
        <v>0</v>
      </c>
      <c r="BV29" s="206">
        <v>0</v>
      </c>
      <c r="BW29" s="206">
        <v>0</v>
      </c>
      <c r="BX29" s="206">
        <v>0</v>
      </c>
      <c r="BY29" s="206">
        <v>0</v>
      </c>
      <c r="BZ29" s="206">
        <v>0</v>
      </c>
      <c r="CA29" s="206">
        <v>0</v>
      </c>
      <c r="CB29" s="206">
        <v>0</v>
      </c>
      <c r="CC29" s="206">
        <v>0</v>
      </c>
      <c r="CD29" s="206">
        <v>0</v>
      </c>
      <c r="CE29" s="206">
        <v>0</v>
      </c>
      <c r="CF29" s="206">
        <v>0</v>
      </c>
      <c r="CG29" s="206">
        <v>0</v>
      </c>
      <c r="CH29" s="206">
        <v>0</v>
      </c>
      <c r="CI29" s="206">
        <v>0</v>
      </c>
      <c r="CJ29" s="206">
        <v>0</v>
      </c>
      <c r="CK29" s="206">
        <v>0</v>
      </c>
      <c r="CL29" s="206">
        <v>0</v>
      </c>
      <c r="CM29" s="206">
        <v>0</v>
      </c>
      <c r="CN29" s="206">
        <v>0</v>
      </c>
      <c r="CO29" s="206">
        <v>0</v>
      </c>
      <c r="CP29" s="206">
        <v>0</v>
      </c>
      <c r="CQ29" s="206">
        <v>0</v>
      </c>
      <c r="CR29" s="206">
        <v>0</v>
      </c>
      <c r="CS29" s="206">
        <v>0</v>
      </c>
      <c r="CT29" s="206">
        <v>0</v>
      </c>
      <c r="CU29" s="206">
        <v>0</v>
      </c>
      <c r="CV29" s="206">
        <v>0</v>
      </c>
      <c r="CW29" s="206">
        <v>0</v>
      </c>
      <c r="CX29" s="206">
        <v>0</v>
      </c>
      <c r="CY29" s="206">
        <v>0</v>
      </c>
      <c r="CZ29" s="206">
        <v>0</v>
      </c>
      <c r="DA29" s="206">
        <v>0</v>
      </c>
      <c r="DB29" s="206">
        <v>0</v>
      </c>
      <c r="DC29" s="206">
        <v>0</v>
      </c>
      <c r="DD29" s="206">
        <v>0</v>
      </c>
      <c r="DE29" s="206">
        <v>0</v>
      </c>
      <c r="DF29" s="206">
        <v>0</v>
      </c>
      <c r="DG29" s="206">
        <v>0</v>
      </c>
      <c r="DH29" s="206">
        <v>0</v>
      </c>
      <c r="DI29" s="206">
        <v>0</v>
      </c>
      <c r="DJ29" s="206">
        <v>0</v>
      </c>
      <c r="DK29" s="206">
        <v>0</v>
      </c>
      <c r="DL29" s="207">
        <v>0</v>
      </c>
      <c r="DM29" s="343">
        <f t="shared" si="4"/>
        <v>0</v>
      </c>
      <c r="DN29" s="317" t="s">
        <v>418</v>
      </c>
      <c r="DO29" s="317"/>
      <c r="DP29" s="317"/>
      <c r="DQ29" s="208"/>
      <c r="DR29" s="209"/>
      <c r="DS29" s="218"/>
      <c r="DT29" s="205" t="s">
        <v>170</v>
      </c>
      <c r="DU29" s="206">
        <f t="shared" si="9"/>
        <v>0</v>
      </c>
      <c r="DV29" s="206">
        <f t="shared" si="10"/>
        <v>0</v>
      </c>
      <c r="DW29" s="206">
        <f t="shared" si="11"/>
        <v>0</v>
      </c>
      <c r="DX29" s="206">
        <f t="shared" si="12"/>
        <v>0</v>
      </c>
      <c r="DY29" s="206">
        <f t="shared" si="13"/>
        <v>0</v>
      </c>
      <c r="DZ29" s="206">
        <f t="shared" si="14"/>
        <v>0</v>
      </c>
      <c r="EA29" s="206">
        <f t="shared" si="15"/>
        <v>0</v>
      </c>
      <c r="EB29" s="206">
        <f t="shared" si="16"/>
        <v>0</v>
      </c>
      <c r="EC29" s="206">
        <f t="shared" si="17"/>
        <v>0</v>
      </c>
      <c r="ED29" s="207">
        <f t="shared" si="6"/>
        <v>0</v>
      </c>
      <c r="EE29" s="303">
        <f t="shared" si="18"/>
        <v>0</v>
      </c>
      <c r="EF29" s="306"/>
      <c r="EG29" s="314">
        <v>0</v>
      </c>
      <c r="EH29" s="101"/>
    </row>
    <row r="30" spans="1:141" s="126" customFormat="1" ht="15" hidden="1" customHeight="1" outlineLevel="1" x14ac:dyDescent="0.35">
      <c r="A30" s="127" t="s">
        <v>149</v>
      </c>
      <c r="B30" s="130">
        <v>3</v>
      </c>
      <c r="C30" s="128">
        <v>3.2</v>
      </c>
      <c r="D30" s="129"/>
      <c r="E30" s="210"/>
      <c r="F30" s="211"/>
      <c r="G30" s="211" t="s">
        <v>171</v>
      </c>
      <c r="H30" s="219"/>
      <c r="I30" s="215">
        <v>0</v>
      </c>
      <c r="J30" s="216">
        <v>0</v>
      </c>
      <c r="K30" s="215">
        <v>0</v>
      </c>
      <c r="L30" s="215">
        <v>0</v>
      </c>
      <c r="M30" s="215">
        <v>0</v>
      </c>
      <c r="N30" s="215">
        <v>0</v>
      </c>
      <c r="O30" s="215">
        <v>0</v>
      </c>
      <c r="P30" s="215">
        <v>0</v>
      </c>
      <c r="Q30" s="215">
        <v>0</v>
      </c>
      <c r="R30" s="215">
        <v>0</v>
      </c>
      <c r="S30" s="215">
        <v>0</v>
      </c>
      <c r="T30" s="215">
        <v>0</v>
      </c>
      <c r="U30" s="215">
        <v>0</v>
      </c>
      <c r="V30" s="215">
        <v>0</v>
      </c>
      <c r="W30" s="215">
        <v>0</v>
      </c>
      <c r="X30" s="215">
        <v>0</v>
      </c>
      <c r="Y30" s="215">
        <v>0</v>
      </c>
      <c r="Z30" s="215">
        <v>0</v>
      </c>
      <c r="AA30" s="215">
        <v>0</v>
      </c>
      <c r="AB30" s="215">
        <v>0</v>
      </c>
      <c r="AC30" s="215">
        <v>0</v>
      </c>
      <c r="AD30" s="215">
        <v>0</v>
      </c>
      <c r="AE30" s="215">
        <v>0</v>
      </c>
      <c r="AF30" s="215">
        <v>0</v>
      </c>
      <c r="AG30" s="215">
        <v>0</v>
      </c>
      <c r="AH30" s="215">
        <v>0</v>
      </c>
      <c r="AI30" s="215">
        <v>0</v>
      </c>
      <c r="AJ30" s="215">
        <v>0</v>
      </c>
      <c r="AK30" s="215">
        <v>0</v>
      </c>
      <c r="AL30" s="215">
        <v>0</v>
      </c>
      <c r="AM30" s="215">
        <v>0</v>
      </c>
      <c r="AN30" s="215">
        <v>0</v>
      </c>
      <c r="AO30" s="215">
        <v>0</v>
      </c>
      <c r="AP30" s="215">
        <v>0</v>
      </c>
      <c r="AQ30" s="215">
        <v>0</v>
      </c>
      <c r="AR30" s="215">
        <v>0</v>
      </c>
      <c r="AS30" s="215">
        <v>0</v>
      </c>
      <c r="AT30" s="215">
        <v>0</v>
      </c>
      <c r="AU30" s="215">
        <v>0</v>
      </c>
      <c r="AV30" s="215">
        <v>0</v>
      </c>
      <c r="AW30" s="215">
        <v>0</v>
      </c>
      <c r="AX30" s="215">
        <v>0</v>
      </c>
      <c r="AY30" s="215">
        <v>0</v>
      </c>
      <c r="AZ30" s="215">
        <v>0</v>
      </c>
      <c r="BA30" s="215">
        <v>0</v>
      </c>
      <c r="BB30" s="215">
        <v>0</v>
      </c>
      <c r="BC30" s="215">
        <v>0</v>
      </c>
      <c r="BD30" s="215">
        <v>0</v>
      </c>
      <c r="BE30" s="215">
        <v>0</v>
      </c>
      <c r="BF30" s="215">
        <v>0</v>
      </c>
      <c r="BG30" s="215">
        <v>0</v>
      </c>
      <c r="BH30" s="215">
        <v>0</v>
      </c>
      <c r="BI30" s="215">
        <v>0</v>
      </c>
      <c r="BJ30" s="215">
        <v>0</v>
      </c>
      <c r="BK30" s="215">
        <v>0</v>
      </c>
      <c r="BL30" s="215">
        <v>0</v>
      </c>
      <c r="BM30" s="215">
        <v>0</v>
      </c>
      <c r="BN30" s="215">
        <v>0</v>
      </c>
      <c r="BO30" s="215">
        <v>0</v>
      </c>
      <c r="BP30" s="215">
        <v>0</v>
      </c>
      <c r="BQ30" s="215">
        <v>0</v>
      </c>
      <c r="BR30" s="215">
        <v>0</v>
      </c>
      <c r="BS30" s="215">
        <v>0</v>
      </c>
      <c r="BT30" s="215">
        <v>0</v>
      </c>
      <c r="BU30" s="215">
        <v>0</v>
      </c>
      <c r="BV30" s="215">
        <v>0</v>
      </c>
      <c r="BW30" s="215">
        <v>0</v>
      </c>
      <c r="BX30" s="215">
        <v>0</v>
      </c>
      <c r="BY30" s="215">
        <v>0</v>
      </c>
      <c r="BZ30" s="215">
        <v>0</v>
      </c>
      <c r="CA30" s="215">
        <v>0</v>
      </c>
      <c r="CB30" s="215">
        <v>0</v>
      </c>
      <c r="CC30" s="215">
        <v>0</v>
      </c>
      <c r="CD30" s="215">
        <v>0</v>
      </c>
      <c r="CE30" s="215">
        <v>0</v>
      </c>
      <c r="CF30" s="215">
        <v>0</v>
      </c>
      <c r="CG30" s="215">
        <v>0</v>
      </c>
      <c r="CH30" s="215">
        <v>0</v>
      </c>
      <c r="CI30" s="215">
        <v>0</v>
      </c>
      <c r="CJ30" s="215">
        <v>0</v>
      </c>
      <c r="CK30" s="215">
        <v>0</v>
      </c>
      <c r="CL30" s="215">
        <v>0</v>
      </c>
      <c r="CM30" s="215">
        <v>0</v>
      </c>
      <c r="CN30" s="215">
        <v>0</v>
      </c>
      <c r="CO30" s="215">
        <v>0</v>
      </c>
      <c r="CP30" s="215">
        <v>0</v>
      </c>
      <c r="CQ30" s="215">
        <v>0</v>
      </c>
      <c r="CR30" s="215">
        <v>0</v>
      </c>
      <c r="CS30" s="215">
        <v>0</v>
      </c>
      <c r="CT30" s="215">
        <v>0</v>
      </c>
      <c r="CU30" s="215">
        <v>0</v>
      </c>
      <c r="CV30" s="215">
        <v>0</v>
      </c>
      <c r="CW30" s="215">
        <v>0</v>
      </c>
      <c r="CX30" s="215">
        <v>0</v>
      </c>
      <c r="CY30" s="215">
        <v>0</v>
      </c>
      <c r="CZ30" s="215">
        <v>0</v>
      </c>
      <c r="DA30" s="215">
        <v>0</v>
      </c>
      <c r="DB30" s="215">
        <v>0</v>
      </c>
      <c r="DC30" s="215">
        <v>0</v>
      </c>
      <c r="DD30" s="215">
        <v>0</v>
      </c>
      <c r="DE30" s="215">
        <v>0</v>
      </c>
      <c r="DF30" s="215">
        <v>0</v>
      </c>
      <c r="DG30" s="215">
        <v>0</v>
      </c>
      <c r="DH30" s="215">
        <v>0</v>
      </c>
      <c r="DI30" s="215">
        <v>0</v>
      </c>
      <c r="DJ30" s="215">
        <v>0</v>
      </c>
      <c r="DK30" s="215">
        <v>0</v>
      </c>
      <c r="DL30" s="217">
        <v>0</v>
      </c>
      <c r="DM30" s="343">
        <f t="shared" si="4"/>
        <v>0</v>
      </c>
      <c r="DN30" s="317"/>
      <c r="DO30" s="317"/>
      <c r="DP30" s="317"/>
      <c r="DQ30" s="210"/>
      <c r="DR30" s="211"/>
      <c r="DS30" s="211" t="s">
        <v>171</v>
      </c>
      <c r="DT30" s="219"/>
      <c r="DU30" s="215">
        <f t="shared" ref="DU30:EC30" si="19">SUM(DU31:DU39)</f>
        <v>0</v>
      </c>
      <c r="DV30" s="215">
        <f t="shared" si="19"/>
        <v>0.352239048</v>
      </c>
      <c r="DW30" s="215">
        <f t="shared" si="19"/>
        <v>0</v>
      </c>
      <c r="DX30" s="215">
        <f t="shared" si="19"/>
        <v>30.1248</v>
      </c>
      <c r="DY30" s="215">
        <f t="shared" si="19"/>
        <v>0.61147010000000002</v>
      </c>
      <c r="DZ30" s="215">
        <f t="shared" si="19"/>
        <v>0</v>
      </c>
      <c r="EA30" s="215">
        <f t="shared" si="19"/>
        <v>0.3046469</v>
      </c>
      <c r="EB30" s="215">
        <f t="shared" si="19"/>
        <v>0.32284499999999999</v>
      </c>
      <c r="EC30" s="215">
        <f t="shared" si="19"/>
        <v>0.10351100000000001</v>
      </c>
      <c r="ED30" s="217">
        <f t="shared" si="6"/>
        <v>31.819512048000004</v>
      </c>
      <c r="EE30" s="305"/>
      <c r="EF30" s="306"/>
      <c r="EG30" s="314">
        <v>-3.0987599999998672E-4</v>
      </c>
      <c r="EH30" s="101"/>
    </row>
    <row r="31" spans="1:141" s="126" customFormat="1" ht="15" hidden="1" customHeight="1" outlineLevel="1" x14ac:dyDescent="0.35">
      <c r="A31" s="37" t="s">
        <v>149</v>
      </c>
      <c r="B31" s="40">
        <v>3</v>
      </c>
      <c r="C31" s="38">
        <v>3.2</v>
      </c>
      <c r="D31" s="39" t="s">
        <v>172</v>
      </c>
      <c r="E31" s="208"/>
      <c r="F31" s="209"/>
      <c r="G31" s="209"/>
      <c r="H31" s="205" t="s">
        <v>173</v>
      </c>
      <c r="I31" s="206">
        <v>0</v>
      </c>
      <c r="J31" s="206">
        <v>0</v>
      </c>
      <c r="K31" s="206">
        <v>0</v>
      </c>
      <c r="L31" s="206">
        <v>0</v>
      </c>
      <c r="M31" s="206">
        <v>0</v>
      </c>
      <c r="N31" s="206">
        <v>0</v>
      </c>
      <c r="O31" s="206">
        <v>0</v>
      </c>
      <c r="P31" s="206">
        <v>0</v>
      </c>
      <c r="Q31" s="206">
        <v>0</v>
      </c>
      <c r="R31" s="206">
        <v>0</v>
      </c>
      <c r="S31" s="206">
        <v>0</v>
      </c>
      <c r="T31" s="206">
        <v>0</v>
      </c>
      <c r="U31" s="206">
        <v>0</v>
      </c>
      <c r="V31" s="206">
        <v>0</v>
      </c>
      <c r="W31" s="206">
        <v>0</v>
      </c>
      <c r="X31" s="206">
        <v>0</v>
      </c>
      <c r="Y31" s="206">
        <v>0</v>
      </c>
      <c r="Z31" s="206">
        <v>0</v>
      </c>
      <c r="AA31" s="206">
        <v>0</v>
      </c>
      <c r="AB31" s="206">
        <v>0</v>
      </c>
      <c r="AC31" s="206">
        <v>0</v>
      </c>
      <c r="AD31" s="206">
        <v>0</v>
      </c>
      <c r="AE31" s="206">
        <v>0</v>
      </c>
      <c r="AF31" s="206">
        <v>0</v>
      </c>
      <c r="AG31" s="206">
        <v>0</v>
      </c>
      <c r="AH31" s="206">
        <v>0</v>
      </c>
      <c r="AI31" s="206">
        <v>0</v>
      </c>
      <c r="AJ31" s="206">
        <v>0</v>
      </c>
      <c r="AK31" s="206">
        <v>0</v>
      </c>
      <c r="AL31" s="206">
        <v>0</v>
      </c>
      <c r="AM31" s="206">
        <v>0</v>
      </c>
      <c r="AN31" s="206">
        <v>0</v>
      </c>
      <c r="AO31" s="206">
        <v>0</v>
      </c>
      <c r="AP31" s="206">
        <v>0</v>
      </c>
      <c r="AQ31" s="206">
        <v>0</v>
      </c>
      <c r="AR31" s="206">
        <v>0</v>
      </c>
      <c r="AS31" s="206">
        <v>0</v>
      </c>
      <c r="AT31" s="206">
        <v>0</v>
      </c>
      <c r="AU31" s="206">
        <v>0</v>
      </c>
      <c r="AV31" s="206">
        <v>0</v>
      </c>
      <c r="AW31" s="206">
        <v>0</v>
      </c>
      <c r="AX31" s="206">
        <v>0</v>
      </c>
      <c r="AY31" s="206">
        <v>0</v>
      </c>
      <c r="AZ31" s="206">
        <v>0</v>
      </c>
      <c r="BA31" s="206">
        <v>0</v>
      </c>
      <c r="BB31" s="206">
        <v>0</v>
      </c>
      <c r="BC31" s="206">
        <v>0</v>
      </c>
      <c r="BD31" s="206">
        <v>0</v>
      </c>
      <c r="BE31" s="206">
        <v>0</v>
      </c>
      <c r="BF31" s="206">
        <v>0</v>
      </c>
      <c r="BG31" s="206">
        <v>0</v>
      </c>
      <c r="BH31" s="206">
        <v>0</v>
      </c>
      <c r="BI31" s="206">
        <v>0</v>
      </c>
      <c r="BJ31" s="206">
        <v>0</v>
      </c>
      <c r="BK31" s="206">
        <v>0</v>
      </c>
      <c r="BL31" s="206">
        <v>0</v>
      </c>
      <c r="BM31" s="206">
        <v>0</v>
      </c>
      <c r="BN31" s="206">
        <v>0</v>
      </c>
      <c r="BO31" s="206">
        <v>0</v>
      </c>
      <c r="BP31" s="206">
        <v>0</v>
      </c>
      <c r="BQ31" s="206">
        <v>0</v>
      </c>
      <c r="BR31" s="206">
        <v>0</v>
      </c>
      <c r="BS31" s="206">
        <v>0</v>
      </c>
      <c r="BT31" s="206">
        <v>0</v>
      </c>
      <c r="BU31" s="206">
        <v>0</v>
      </c>
      <c r="BV31" s="206">
        <v>0</v>
      </c>
      <c r="BW31" s="206">
        <v>0</v>
      </c>
      <c r="BX31" s="206">
        <v>0</v>
      </c>
      <c r="BY31" s="206">
        <v>0</v>
      </c>
      <c r="BZ31" s="206">
        <v>0</v>
      </c>
      <c r="CA31" s="206">
        <v>0</v>
      </c>
      <c r="CB31" s="206">
        <v>0</v>
      </c>
      <c r="CC31" s="206">
        <v>0</v>
      </c>
      <c r="CD31" s="206">
        <v>0</v>
      </c>
      <c r="CE31" s="206">
        <v>0</v>
      </c>
      <c r="CF31" s="206">
        <v>0</v>
      </c>
      <c r="CG31" s="206">
        <v>0</v>
      </c>
      <c r="CH31" s="206">
        <v>0</v>
      </c>
      <c r="CI31" s="206">
        <v>0</v>
      </c>
      <c r="CJ31" s="206">
        <v>0</v>
      </c>
      <c r="CK31" s="206">
        <v>0</v>
      </c>
      <c r="CL31" s="206">
        <v>0</v>
      </c>
      <c r="CM31" s="206">
        <v>0</v>
      </c>
      <c r="CN31" s="206">
        <v>0</v>
      </c>
      <c r="CO31" s="206">
        <v>0</v>
      </c>
      <c r="CP31" s="206">
        <v>0</v>
      </c>
      <c r="CQ31" s="206">
        <v>0</v>
      </c>
      <c r="CR31" s="206">
        <v>0</v>
      </c>
      <c r="CS31" s="206">
        <v>0</v>
      </c>
      <c r="CT31" s="206">
        <v>0</v>
      </c>
      <c r="CU31" s="206">
        <v>0</v>
      </c>
      <c r="CV31" s="206">
        <v>0</v>
      </c>
      <c r="CW31" s="206">
        <v>0</v>
      </c>
      <c r="CX31" s="206">
        <v>0</v>
      </c>
      <c r="CY31" s="206">
        <v>0</v>
      </c>
      <c r="CZ31" s="206">
        <v>0</v>
      </c>
      <c r="DA31" s="206">
        <v>0</v>
      </c>
      <c r="DB31" s="206">
        <v>0</v>
      </c>
      <c r="DC31" s="206">
        <v>0</v>
      </c>
      <c r="DD31" s="206">
        <v>0</v>
      </c>
      <c r="DE31" s="206">
        <v>0</v>
      </c>
      <c r="DF31" s="206">
        <v>0</v>
      </c>
      <c r="DG31" s="206">
        <v>0</v>
      </c>
      <c r="DH31" s="206">
        <v>0</v>
      </c>
      <c r="DI31" s="206">
        <v>0</v>
      </c>
      <c r="DJ31" s="206">
        <v>0</v>
      </c>
      <c r="DK31" s="206">
        <v>0</v>
      </c>
      <c r="DL31" s="207">
        <v>0</v>
      </c>
      <c r="DM31" s="343">
        <f t="shared" si="4"/>
        <v>0</v>
      </c>
      <c r="DN31" s="317" t="s">
        <v>419</v>
      </c>
      <c r="DO31" s="317"/>
      <c r="DP31" s="317"/>
      <c r="DQ31" s="208"/>
      <c r="DR31" s="209"/>
      <c r="DS31" s="209"/>
      <c r="DT31" s="205" t="s">
        <v>173</v>
      </c>
      <c r="DU31" s="206">
        <f t="shared" ref="DU31:DU39" si="20">I31/$DQ$4</f>
        <v>0</v>
      </c>
      <c r="DV31" s="206">
        <f t="shared" ref="DV31:DV39" si="21">SUM(J31:O31)/$DQ$4</f>
        <v>0</v>
      </c>
      <c r="DW31" s="206">
        <f t="shared" ref="DW31:DW39" si="22">SUM(P31:AL31)/$DQ$4</f>
        <v>0</v>
      </c>
      <c r="DX31" s="206">
        <f t="shared" ref="DX31:DX39" si="23">SUM(AM31:CT31)/$DQ$4</f>
        <v>0</v>
      </c>
      <c r="DY31" s="206">
        <f t="shared" ref="DY31:DY39" si="24">SUM(CU31:CY31)/$DQ$4</f>
        <v>0</v>
      </c>
      <c r="DZ31" s="206">
        <f t="shared" ref="DZ31:DZ39" si="25">SUM(CZ31:DE31)/$DQ$4</f>
        <v>0</v>
      </c>
      <c r="EA31" s="206">
        <f t="shared" ref="EA31:EA39" si="26">SUM(DF31:DG31)/$DQ$4</f>
        <v>0</v>
      </c>
      <c r="EB31" s="206">
        <f t="shared" ref="EB31:EB39" si="27">SUM(DH31:DI31)/$DQ$4</f>
        <v>0</v>
      </c>
      <c r="EC31" s="206">
        <f t="shared" ref="EC31:EC39" si="28">SUM(DJ31:DK31)/$DQ$4</f>
        <v>0</v>
      </c>
      <c r="ED31" s="207">
        <f t="shared" si="6"/>
        <v>0</v>
      </c>
      <c r="EE31" s="303">
        <f t="shared" ref="EE31:EE47" si="29">ED31-(DL31/$DQ$4)</f>
        <v>0</v>
      </c>
      <c r="EF31" s="306"/>
      <c r="EG31" s="314">
        <v>0</v>
      </c>
      <c r="EH31" s="101"/>
    </row>
    <row r="32" spans="1:141" s="126" customFormat="1" ht="15" hidden="1" customHeight="1" outlineLevel="1" x14ac:dyDescent="0.35">
      <c r="A32" s="37" t="s">
        <v>149</v>
      </c>
      <c r="B32" s="40">
        <v>3</v>
      </c>
      <c r="C32" s="38">
        <v>3.2</v>
      </c>
      <c r="D32" s="39" t="s">
        <v>174</v>
      </c>
      <c r="E32" s="208"/>
      <c r="F32" s="209"/>
      <c r="G32" s="218"/>
      <c r="H32" s="205" t="s">
        <v>175</v>
      </c>
      <c r="I32" s="206">
        <v>0</v>
      </c>
      <c r="J32" s="206">
        <v>0</v>
      </c>
      <c r="K32" s="206">
        <v>0</v>
      </c>
      <c r="L32" s="206">
        <v>0</v>
      </c>
      <c r="M32" s="206">
        <v>0</v>
      </c>
      <c r="N32" s="206">
        <v>0</v>
      </c>
      <c r="O32" s="206">
        <v>0</v>
      </c>
      <c r="P32" s="206">
        <v>0</v>
      </c>
      <c r="Q32" s="206">
        <v>0</v>
      </c>
      <c r="R32" s="206">
        <v>0</v>
      </c>
      <c r="S32" s="206">
        <v>0</v>
      </c>
      <c r="T32" s="206">
        <v>0</v>
      </c>
      <c r="U32" s="206">
        <v>0</v>
      </c>
      <c r="V32" s="206">
        <v>0</v>
      </c>
      <c r="W32" s="206">
        <v>0</v>
      </c>
      <c r="X32" s="206">
        <v>0</v>
      </c>
      <c r="Y32" s="206">
        <v>0</v>
      </c>
      <c r="Z32" s="206">
        <v>0</v>
      </c>
      <c r="AA32" s="206">
        <v>0</v>
      </c>
      <c r="AB32" s="206">
        <v>0</v>
      </c>
      <c r="AC32" s="206">
        <v>0</v>
      </c>
      <c r="AD32" s="206">
        <v>0</v>
      </c>
      <c r="AE32" s="206">
        <v>0</v>
      </c>
      <c r="AF32" s="206">
        <v>0</v>
      </c>
      <c r="AG32" s="206">
        <v>0</v>
      </c>
      <c r="AH32" s="206">
        <v>0</v>
      </c>
      <c r="AI32" s="206">
        <v>0</v>
      </c>
      <c r="AJ32" s="206">
        <v>0</v>
      </c>
      <c r="AK32" s="206">
        <v>0</v>
      </c>
      <c r="AL32" s="206">
        <v>0</v>
      </c>
      <c r="AM32" s="206">
        <v>0</v>
      </c>
      <c r="AN32" s="206">
        <v>0</v>
      </c>
      <c r="AO32" s="206">
        <v>0</v>
      </c>
      <c r="AP32" s="206">
        <v>0</v>
      </c>
      <c r="AQ32" s="206">
        <v>0</v>
      </c>
      <c r="AR32" s="206">
        <v>0</v>
      </c>
      <c r="AS32" s="206">
        <v>0</v>
      </c>
      <c r="AT32" s="206">
        <v>0</v>
      </c>
      <c r="AU32" s="206">
        <v>0</v>
      </c>
      <c r="AV32" s="206">
        <v>0</v>
      </c>
      <c r="AW32" s="206">
        <v>0</v>
      </c>
      <c r="AX32" s="206">
        <v>0</v>
      </c>
      <c r="AY32" s="206">
        <v>0</v>
      </c>
      <c r="AZ32" s="206">
        <v>0</v>
      </c>
      <c r="BA32" s="206">
        <v>0</v>
      </c>
      <c r="BB32" s="206">
        <v>0</v>
      </c>
      <c r="BC32" s="206">
        <v>0</v>
      </c>
      <c r="BD32" s="206">
        <v>0</v>
      </c>
      <c r="BE32" s="206">
        <v>0</v>
      </c>
      <c r="BF32" s="206">
        <v>0</v>
      </c>
      <c r="BG32" s="206">
        <v>0</v>
      </c>
      <c r="BH32" s="206">
        <v>0</v>
      </c>
      <c r="BI32" s="206">
        <v>0</v>
      </c>
      <c r="BJ32" s="206">
        <v>0</v>
      </c>
      <c r="BK32" s="206">
        <v>0</v>
      </c>
      <c r="BL32" s="206">
        <v>0</v>
      </c>
      <c r="BM32" s="206">
        <v>0</v>
      </c>
      <c r="BN32" s="206">
        <v>0</v>
      </c>
      <c r="BO32" s="206">
        <v>0</v>
      </c>
      <c r="BP32" s="206">
        <v>0</v>
      </c>
      <c r="BQ32" s="206">
        <v>0</v>
      </c>
      <c r="BR32" s="206">
        <v>0</v>
      </c>
      <c r="BS32" s="206">
        <v>0</v>
      </c>
      <c r="BT32" s="206">
        <v>0</v>
      </c>
      <c r="BU32" s="206">
        <v>0</v>
      </c>
      <c r="BV32" s="206">
        <v>0</v>
      </c>
      <c r="BW32" s="206">
        <v>0</v>
      </c>
      <c r="BX32" s="206">
        <v>0</v>
      </c>
      <c r="BY32" s="206">
        <v>0</v>
      </c>
      <c r="BZ32" s="206">
        <v>0</v>
      </c>
      <c r="CA32" s="206">
        <v>0</v>
      </c>
      <c r="CB32" s="206">
        <v>0</v>
      </c>
      <c r="CC32" s="206">
        <v>0</v>
      </c>
      <c r="CD32" s="206">
        <v>0</v>
      </c>
      <c r="CE32" s="206">
        <v>0</v>
      </c>
      <c r="CF32" s="206">
        <v>0</v>
      </c>
      <c r="CG32" s="206">
        <v>0</v>
      </c>
      <c r="CH32" s="206">
        <v>0</v>
      </c>
      <c r="CI32" s="206">
        <v>0</v>
      </c>
      <c r="CJ32" s="206">
        <v>0</v>
      </c>
      <c r="CK32" s="206">
        <v>0</v>
      </c>
      <c r="CL32" s="206">
        <v>0</v>
      </c>
      <c r="CM32" s="206">
        <v>0</v>
      </c>
      <c r="CN32" s="206">
        <v>0</v>
      </c>
      <c r="CO32" s="206">
        <v>0</v>
      </c>
      <c r="CP32" s="206">
        <v>0</v>
      </c>
      <c r="CQ32" s="206">
        <v>0</v>
      </c>
      <c r="CR32" s="206">
        <v>0</v>
      </c>
      <c r="CS32" s="206">
        <v>0</v>
      </c>
      <c r="CT32" s="206">
        <v>0</v>
      </c>
      <c r="CU32" s="206">
        <v>0</v>
      </c>
      <c r="CV32" s="206">
        <v>0</v>
      </c>
      <c r="CW32" s="206">
        <v>0</v>
      </c>
      <c r="CX32" s="206">
        <v>0</v>
      </c>
      <c r="CY32" s="206">
        <v>0</v>
      </c>
      <c r="CZ32" s="206">
        <v>0</v>
      </c>
      <c r="DA32" s="206">
        <v>0</v>
      </c>
      <c r="DB32" s="206">
        <v>0</v>
      </c>
      <c r="DC32" s="206">
        <v>0</v>
      </c>
      <c r="DD32" s="206">
        <v>0</v>
      </c>
      <c r="DE32" s="206">
        <v>0</v>
      </c>
      <c r="DF32" s="206">
        <v>0</v>
      </c>
      <c r="DG32" s="206">
        <v>0</v>
      </c>
      <c r="DH32" s="206">
        <v>0</v>
      </c>
      <c r="DI32" s="206">
        <v>0</v>
      </c>
      <c r="DJ32" s="206">
        <v>0</v>
      </c>
      <c r="DK32" s="206">
        <v>0</v>
      </c>
      <c r="DL32" s="207">
        <v>0</v>
      </c>
      <c r="DM32" s="343">
        <f t="shared" si="4"/>
        <v>0</v>
      </c>
      <c r="DN32" s="317" t="s">
        <v>419</v>
      </c>
      <c r="DO32" s="317"/>
      <c r="DP32" s="317"/>
      <c r="DQ32" s="208"/>
      <c r="DR32" s="209"/>
      <c r="DS32" s="218"/>
      <c r="DT32" s="205" t="s">
        <v>175</v>
      </c>
      <c r="DU32" s="206">
        <f t="shared" si="20"/>
        <v>0</v>
      </c>
      <c r="DV32" s="206">
        <f t="shared" si="21"/>
        <v>0</v>
      </c>
      <c r="DW32" s="206">
        <f t="shared" si="22"/>
        <v>0</v>
      </c>
      <c r="DX32" s="206">
        <f t="shared" si="23"/>
        <v>0</v>
      </c>
      <c r="DY32" s="206">
        <f t="shared" si="24"/>
        <v>0</v>
      </c>
      <c r="DZ32" s="206">
        <f t="shared" si="25"/>
        <v>0</v>
      </c>
      <c r="EA32" s="206">
        <f t="shared" si="26"/>
        <v>0</v>
      </c>
      <c r="EB32" s="206">
        <f t="shared" si="27"/>
        <v>0</v>
      </c>
      <c r="EC32" s="206">
        <f t="shared" si="28"/>
        <v>0</v>
      </c>
      <c r="ED32" s="207">
        <f t="shared" si="6"/>
        <v>0</v>
      </c>
      <c r="EE32" s="303">
        <f t="shared" si="29"/>
        <v>0</v>
      </c>
      <c r="EF32" s="306"/>
      <c r="EG32" s="314">
        <v>0</v>
      </c>
      <c r="EH32" s="101"/>
    </row>
    <row r="33" spans="1:138" s="126" customFormat="1" ht="15" hidden="1" customHeight="1" outlineLevel="1" x14ac:dyDescent="0.35">
      <c r="A33" s="37" t="s">
        <v>149</v>
      </c>
      <c r="B33" s="40">
        <v>3</v>
      </c>
      <c r="C33" s="38">
        <v>3.2</v>
      </c>
      <c r="D33" s="39" t="s">
        <v>176</v>
      </c>
      <c r="E33" s="208"/>
      <c r="F33" s="209"/>
      <c r="G33" s="218"/>
      <c r="H33" s="205" t="s">
        <v>177</v>
      </c>
      <c r="I33" s="206">
        <v>0</v>
      </c>
      <c r="J33" s="206">
        <v>0</v>
      </c>
      <c r="K33" s="206">
        <v>0</v>
      </c>
      <c r="L33" s="206">
        <v>0</v>
      </c>
      <c r="M33" s="206">
        <v>0</v>
      </c>
      <c r="N33" s="206">
        <v>0</v>
      </c>
      <c r="O33" s="206">
        <v>0</v>
      </c>
      <c r="P33" s="206">
        <v>0</v>
      </c>
      <c r="Q33" s="206">
        <v>0</v>
      </c>
      <c r="R33" s="206">
        <v>0</v>
      </c>
      <c r="S33" s="206">
        <v>0</v>
      </c>
      <c r="T33" s="206">
        <v>0</v>
      </c>
      <c r="U33" s="206">
        <v>0</v>
      </c>
      <c r="V33" s="206">
        <v>0</v>
      </c>
      <c r="W33" s="206">
        <v>0</v>
      </c>
      <c r="X33" s="206">
        <v>0</v>
      </c>
      <c r="Y33" s="206">
        <v>0</v>
      </c>
      <c r="Z33" s="206">
        <v>0</v>
      </c>
      <c r="AA33" s="206">
        <v>0</v>
      </c>
      <c r="AB33" s="206">
        <v>0</v>
      </c>
      <c r="AC33" s="206">
        <v>0</v>
      </c>
      <c r="AD33" s="206">
        <v>0</v>
      </c>
      <c r="AE33" s="206">
        <v>0</v>
      </c>
      <c r="AF33" s="206">
        <v>0</v>
      </c>
      <c r="AG33" s="206">
        <v>0</v>
      </c>
      <c r="AH33" s="206">
        <v>0</v>
      </c>
      <c r="AI33" s="206">
        <v>0</v>
      </c>
      <c r="AJ33" s="206">
        <v>0</v>
      </c>
      <c r="AK33" s="206">
        <v>0</v>
      </c>
      <c r="AL33" s="206">
        <v>0</v>
      </c>
      <c r="AM33" s="206">
        <v>0</v>
      </c>
      <c r="AN33" s="206">
        <v>0</v>
      </c>
      <c r="AO33" s="206">
        <v>0</v>
      </c>
      <c r="AP33" s="206">
        <v>0</v>
      </c>
      <c r="AQ33" s="206">
        <v>0</v>
      </c>
      <c r="AR33" s="206">
        <v>0</v>
      </c>
      <c r="AS33" s="206">
        <v>0</v>
      </c>
      <c r="AT33" s="206">
        <v>0</v>
      </c>
      <c r="AU33" s="206">
        <v>0</v>
      </c>
      <c r="AV33" s="206">
        <v>0</v>
      </c>
      <c r="AW33" s="206">
        <v>0</v>
      </c>
      <c r="AX33" s="206">
        <v>0</v>
      </c>
      <c r="AY33" s="206">
        <v>0</v>
      </c>
      <c r="AZ33" s="206">
        <v>0</v>
      </c>
      <c r="BA33" s="206">
        <v>0</v>
      </c>
      <c r="BB33" s="206">
        <v>0</v>
      </c>
      <c r="BC33" s="206">
        <v>0</v>
      </c>
      <c r="BD33" s="206">
        <v>0</v>
      </c>
      <c r="BE33" s="206">
        <v>0</v>
      </c>
      <c r="BF33" s="206">
        <v>0</v>
      </c>
      <c r="BG33" s="206">
        <v>0</v>
      </c>
      <c r="BH33" s="206">
        <v>0</v>
      </c>
      <c r="BI33" s="206">
        <v>0</v>
      </c>
      <c r="BJ33" s="206">
        <v>0</v>
      </c>
      <c r="BK33" s="206">
        <v>0</v>
      </c>
      <c r="BL33" s="206">
        <v>0</v>
      </c>
      <c r="BM33" s="206">
        <v>0</v>
      </c>
      <c r="BN33" s="206">
        <v>0</v>
      </c>
      <c r="BO33" s="206">
        <v>0</v>
      </c>
      <c r="BP33" s="206">
        <v>0</v>
      </c>
      <c r="BQ33" s="206">
        <v>0</v>
      </c>
      <c r="BR33" s="206">
        <v>0</v>
      </c>
      <c r="BS33" s="206">
        <v>0</v>
      </c>
      <c r="BT33" s="206">
        <v>0</v>
      </c>
      <c r="BU33" s="206">
        <v>0</v>
      </c>
      <c r="BV33" s="206">
        <v>0</v>
      </c>
      <c r="BW33" s="206">
        <v>0</v>
      </c>
      <c r="BX33" s="206">
        <v>0</v>
      </c>
      <c r="BY33" s="206">
        <v>0</v>
      </c>
      <c r="BZ33" s="206">
        <v>0</v>
      </c>
      <c r="CA33" s="206">
        <v>0</v>
      </c>
      <c r="CB33" s="206">
        <v>0</v>
      </c>
      <c r="CC33" s="206">
        <v>0</v>
      </c>
      <c r="CD33" s="206">
        <v>0</v>
      </c>
      <c r="CE33" s="206">
        <v>0</v>
      </c>
      <c r="CF33" s="206">
        <v>0</v>
      </c>
      <c r="CG33" s="206">
        <v>0</v>
      </c>
      <c r="CH33" s="206">
        <v>0</v>
      </c>
      <c r="CI33" s="206">
        <v>0</v>
      </c>
      <c r="CJ33" s="206">
        <v>0</v>
      </c>
      <c r="CK33" s="206">
        <v>0</v>
      </c>
      <c r="CL33" s="206">
        <v>0</v>
      </c>
      <c r="CM33" s="206">
        <v>0</v>
      </c>
      <c r="CN33" s="206">
        <v>0</v>
      </c>
      <c r="CO33" s="206">
        <v>0</v>
      </c>
      <c r="CP33" s="206">
        <v>0</v>
      </c>
      <c r="CQ33" s="206">
        <v>0</v>
      </c>
      <c r="CR33" s="206">
        <v>0</v>
      </c>
      <c r="CS33" s="206">
        <v>0</v>
      </c>
      <c r="CT33" s="206">
        <v>0</v>
      </c>
      <c r="CU33" s="206">
        <v>0</v>
      </c>
      <c r="CV33" s="206">
        <v>0</v>
      </c>
      <c r="CW33" s="206">
        <v>0</v>
      </c>
      <c r="CX33" s="206">
        <v>0</v>
      </c>
      <c r="CY33" s="206">
        <v>0</v>
      </c>
      <c r="CZ33" s="206">
        <v>0</v>
      </c>
      <c r="DA33" s="206">
        <v>0</v>
      </c>
      <c r="DB33" s="206">
        <v>0</v>
      </c>
      <c r="DC33" s="206">
        <v>0</v>
      </c>
      <c r="DD33" s="206">
        <v>0</v>
      </c>
      <c r="DE33" s="206">
        <v>0</v>
      </c>
      <c r="DF33" s="206">
        <v>0</v>
      </c>
      <c r="DG33" s="206">
        <v>0</v>
      </c>
      <c r="DH33" s="206">
        <v>0</v>
      </c>
      <c r="DI33" s="206">
        <v>0</v>
      </c>
      <c r="DJ33" s="206">
        <v>0</v>
      </c>
      <c r="DK33" s="206">
        <v>0</v>
      </c>
      <c r="DL33" s="207">
        <v>0</v>
      </c>
      <c r="DM33" s="343">
        <f t="shared" si="4"/>
        <v>0</v>
      </c>
      <c r="DN33" s="317" t="s">
        <v>420</v>
      </c>
      <c r="DO33" s="317"/>
      <c r="DP33" s="317"/>
      <c r="DQ33" s="208"/>
      <c r="DR33" s="209"/>
      <c r="DS33" s="218"/>
      <c r="DT33" s="205" t="s">
        <v>177</v>
      </c>
      <c r="DU33" s="206">
        <f t="shared" si="20"/>
        <v>0</v>
      </c>
      <c r="DV33" s="206">
        <f t="shared" si="21"/>
        <v>0</v>
      </c>
      <c r="DW33" s="206">
        <f t="shared" si="22"/>
        <v>0</v>
      </c>
      <c r="DX33" s="206">
        <f t="shared" si="23"/>
        <v>0</v>
      </c>
      <c r="DY33" s="206">
        <f t="shared" si="24"/>
        <v>0</v>
      </c>
      <c r="DZ33" s="206">
        <f t="shared" si="25"/>
        <v>0</v>
      </c>
      <c r="EA33" s="206">
        <f t="shared" si="26"/>
        <v>0</v>
      </c>
      <c r="EB33" s="206">
        <f t="shared" si="27"/>
        <v>0</v>
      </c>
      <c r="EC33" s="206">
        <f t="shared" si="28"/>
        <v>0</v>
      </c>
      <c r="ED33" s="207">
        <f t="shared" si="6"/>
        <v>0</v>
      </c>
      <c r="EE33" s="303">
        <f t="shared" si="29"/>
        <v>0</v>
      </c>
      <c r="EF33" s="306"/>
      <c r="EG33" s="314">
        <v>0</v>
      </c>
      <c r="EH33" s="101"/>
    </row>
    <row r="34" spans="1:138" s="126" customFormat="1" ht="15" hidden="1" customHeight="1" outlineLevel="1" x14ac:dyDescent="0.35">
      <c r="A34" s="37" t="s">
        <v>149</v>
      </c>
      <c r="B34" s="40">
        <v>3</v>
      </c>
      <c r="C34" s="38">
        <v>3.2</v>
      </c>
      <c r="D34" s="39" t="s">
        <v>178</v>
      </c>
      <c r="E34" s="208"/>
      <c r="F34" s="209"/>
      <c r="G34" s="218"/>
      <c r="H34" s="205" t="s">
        <v>179</v>
      </c>
      <c r="I34" s="206">
        <v>0</v>
      </c>
      <c r="J34" s="206">
        <v>0</v>
      </c>
      <c r="K34" s="206">
        <v>0</v>
      </c>
      <c r="L34" s="206">
        <v>0</v>
      </c>
      <c r="M34" s="206">
        <v>0</v>
      </c>
      <c r="N34" s="206">
        <v>0</v>
      </c>
      <c r="O34" s="206">
        <v>0</v>
      </c>
      <c r="P34" s="206">
        <v>0</v>
      </c>
      <c r="Q34" s="206">
        <v>0</v>
      </c>
      <c r="R34" s="206">
        <v>0</v>
      </c>
      <c r="S34" s="206">
        <v>0</v>
      </c>
      <c r="T34" s="206">
        <v>0</v>
      </c>
      <c r="U34" s="206">
        <v>0</v>
      </c>
      <c r="V34" s="206">
        <v>0</v>
      </c>
      <c r="W34" s="206">
        <v>0</v>
      </c>
      <c r="X34" s="206">
        <v>0</v>
      </c>
      <c r="Y34" s="206">
        <v>0</v>
      </c>
      <c r="Z34" s="206">
        <v>0</v>
      </c>
      <c r="AA34" s="206">
        <v>0</v>
      </c>
      <c r="AB34" s="206">
        <v>0</v>
      </c>
      <c r="AC34" s="206">
        <v>0</v>
      </c>
      <c r="AD34" s="206">
        <v>0</v>
      </c>
      <c r="AE34" s="206">
        <v>0</v>
      </c>
      <c r="AF34" s="206">
        <v>0</v>
      </c>
      <c r="AG34" s="206">
        <v>0</v>
      </c>
      <c r="AH34" s="206">
        <v>0</v>
      </c>
      <c r="AI34" s="206">
        <v>0</v>
      </c>
      <c r="AJ34" s="206">
        <v>0</v>
      </c>
      <c r="AK34" s="206">
        <v>0</v>
      </c>
      <c r="AL34" s="206">
        <v>0</v>
      </c>
      <c r="AM34" s="206">
        <v>0</v>
      </c>
      <c r="AN34" s="206">
        <v>0</v>
      </c>
      <c r="AO34" s="206">
        <v>0</v>
      </c>
      <c r="AP34" s="206">
        <v>0</v>
      </c>
      <c r="AQ34" s="206">
        <v>0</v>
      </c>
      <c r="AR34" s="206">
        <v>0</v>
      </c>
      <c r="AS34" s="206">
        <v>0</v>
      </c>
      <c r="AT34" s="206">
        <v>0</v>
      </c>
      <c r="AU34" s="206">
        <v>0</v>
      </c>
      <c r="AV34" s="206">
        <v>0</v>
      </c>
      <c r="AW34" s="206">
        <v>0</v>
      </c>
      <c r="AX34" s="206">
        <v>0</v>
      </c>
      <c r="AY34" s="206">
        <v>0</v>
      </c>
      <c r="AZ34" s="206">
        <v>0</v>
      </c>
      <c r="BA34" s="206">
        <v>0</v>
      </c>
      <c r="BB34" s="206">
        <v>0</v>
      </c>
      <c r="BC34" s="206">
        <v>0</v>
      </c>
      <c r="BD34" s="206">
        <v>0</v>
      </c>
      <c r="BE34" s="206">
        <v>0</v>
      </c>
      <c r="BF34" s="206">
        <v>0</v>
      </c>
      <c r="BG34" s="206">
        <v>0</v>
      </c>
      <c r="BH34" s="206">
        <v>0</v>
      </c>
      <c r="BI34" s="206">
        <v>0</v>
      </c>
      <c r="BJ34" s="206">
        <v>0</v>
      </c>
      <c r="BK34" s="206">
        <v>0</v>
      </c>
      <c r="BL34" s="206">
        <v>0</v>
      </c>
      <c r="BM34" s="206">
        <v>0</v>
      </c>
      <c r="BN34" s="206">
        <v>0</v>
      </c>
      <c r="BO34" s="206">
        <v>0</v>
      </c>
      <c r="BP34" s="206">
        <v>0</v>
      </c>
      <c r="BQ34" s="206">
        <v>0</v>
      </c>
      <c r="BR34" s="206">
        <v>0</v>
      </c>
      <c r="BS34" s="206">
        <v>0</v>
      </c>
      <c r="BT34" s="206">
        <v>0</v>
      </c>
      <c r="BU34" s="206">
        <v>0</v>
      </c>
      <c r="BV34" s="206">
        <v>0</v>
      </c>
      <c r="BW34" s="206">
        <v>0</v>
      </c>
      <c r="BX34" s="206">
        <v>0</v>
      </c>
      <c r="BY34" s="206">
        <v>0</v>
      </c>
      <c r="BZ34" s="206">
        <v>0</v>
      </c>
      <c r="CA34" s="206">
        <v>0</v>
      </c>
      <c r="CB34" s="206">
        <v>0</v>
      </c>
      <c r="CC34" s="206">
        <v>0</v>
      </c>
      <c r="CD34" s="206">
        <v>0</v>
      </c>
      <c r="CE34" s="206">
        <v>0</v>
      </c>
      <c r="CF34" s="206">
        <v>0</v>
      </c>
      <c r="CG34" s="206">
        <v>0</v>
      </c>
      <c r="CH34" s="206">
        <v>0</v>
      </c>
      <c r="CI34" s="206">
        <v>0</v>
      </c>
      <c r="CJ34" s="206">
        <v>0</v>
      </c>
      <c r="CK34" s="206">
        <v>0</v>
      </c>
      <c r="CL34" s="206">
        <v>0</v>
      </c>
      <c r="CM34" s="206">
        <v>0</v>
      </c>
      <c r="CN34" s="206">
        <v>0</v>
      </c>
      <c r="CO34" s="206">
        <v>0</v>
      </c>
      <c r="CP34" s="206">
        <v>0</v>
      </c>
      <c r="CQ34" s="206">
        <v>0</v>
      </c>
      <c r="CR34" s="206">
        <v>0</v>
      </c>
      <c r="CS34" s="206">
        <v>0</v>
      </c>
      <c r="CT34" s="206">
        <v>0</v>
      </c>
      <c r="CU34" s="206">
        <v>0</v>
      </c>
      <c r="CV34" s="206">
        <v>0</v>
      </c>
      <c r="CW34" s="206">
        <v>0</v>
      </c>
      <c r="CX34" s="206">
        <v>0</v>
      </c>
      <c r="CY34" s="206">
        <v>0</v>
      </c>
      <c r="CZ34" s="206">
        <v>0</v>
      </c>
      <c r="DA34" s="206">
        <v>0</v>
      </c>
      <c r="DB34" s="206">
        <v>0</v>
      </c>
      <c r="DC34" s="206">
        <v>0</v>
      </c>
      <c r="DD34" s="206">
        <v>0</v>
      </c>
      <c r="DE34" s="206">
        <v>0</v>
      </c>
      <c r="DF34" s="206">
        <v>0</v>
      </c>
      <c r="DG34" s="206">
        <v>0</v>
      </c>
      <c r="DH34" s="206">
        <v>0</v>
      </c>
      <c r="DI34" s="206">
        <v>0</v>
      </c>
      <c r="DJ34" s="206">
        <v>0</v>
      </c>
      <c r="DK34" s="206">
        <v>0</v>
      </c>
      <c r="DL34" s="207">
        <v>0</v>
      </c>
      <c r="DM34" s="343">
        <f t="shared" si="4"/>
        <v>0</v>
      </c>
      <c r="DN34" s="317" t="s">
        <v>420</v>
      </c>
      <c r="DO34" s="317"/>
      <c r="DP34" s="317"/>
      <c r="DQ34" s="208"/>
      <c r="DR34" s="209"/>
      <c r="DS34" s="218"/>
      <c r="DT34" s="205" t="s">
        <v>179</v>
      </c>
      <c r="DU34" s="206">
        <f t="shared" si="20"/>
        <v>0</v>
      </c>
      <c r="DV34" s="206">
        <f t="shared" si="21"/>
        <v>0</v>
      </c>
      <c r="DW34" s="206">
        <f t="shared" si="22"/>
        <v>0</v>
      </c>
      <c r="DX34" s="206">
        <f t="shared" si="23"/>
        <v>0</v>
      </c>
      <c r="DY34" s="206">
        <f t="shared" si="24"/>
        <v>0</v>
      </c>
      <c r="DZ34" s="206">
        <f t="shared" si="25"/>
        <v>0</v>
      </c>
      <c r="EA34" s="206">
        <f t="shared" si="26"/>
        <v>0</v>
      </c>
      <c r="EB34" s="206">
        <f t="shared" si="27"/>
        <v>0</v>
      </c>
      <c r="EC34" s="206">
        <f t="shared" si="28"/>
        <v>0</v>
      </c>
      <c r="ED34" s="207">
        <f t="shared" si="6"/>
        <v>0</v>
      </c>
      <c r="EE34" s="303">
        <f t="shared" si="29"/>
        <v>0</v>
      </c>
      <c r="EF34" s="306"/>
      <c r="EG34" s="314">
        <v>0</v>
      </c>
      <c r="EH34" s="101"/>
    </row>
    <row r="35" spans="1:138" s="126" customFormat="1" ht="15" hidden="1" customHeight="1" outlineLevel="1" x14ac:dyDescent="0.35">
      <c r="A35" s="37" t="s">
        <v>149</v>
      </c>
      <c r="B35" s="40">
        <v>3</v>
      </c>
      <c r="C35" s="38">
        <v>3.2</v>
      </c>
      <c r="D35" s="39" t="s">
        <v>180</v>
      </c>
      <c r="E35" s="208"/>
      <c r="F35" s="209"/>
      <c r="G35" s="218"/>
      <c r="H35" s="205" t="s">
        <v>181</v>
      </c>
      <c r="I35" s="206">
        <v>0</v>
      </c>
      <c r="J35" s="206">
        <v>0</v>
      </c>
      <c r="K35" s="206">
        <v>0</v>
      </c>
      <c r="L35" s="206">
        <v>0</v>
      </c>
      <c r="M35" s="206">
        <v>0</v>
      </c>
      <c r="N35" s="206">
        <v>0</v>
      </c>
      <c r="O35" s="206">
        <v>0</v>
      </c>
      <c r="P35" s="206">
        <v>0</v>
      </c>
      <c r="Q35" s="206">
        <v>0</v>
      </c>
      <c r="R35" s="206">
        <v>0</v>
      </c>
      <c r="S35" s="206">
        <v>0</v>
      </c>
      <c r="T35" s="206">
        <v>0</v>
      </c>
      <c r="U35" s="206">
        <v>0</v>
      </c>
      <c r="V35" s="206">
        <v>0</v>
      </c>
      <c r="W35" s="206">
        <v>0</v>
      </c>
      <c r="X35" s="206">
        <v>0</v>
      </c>
      <c r="Y35" s="206">
        <v>0</v>
      </c>
      <c r="Z35" s="206">
        <v>0</v>
      </c>
      <c r="AA35" s="206">
        <v>0</v>
      </c>
      <c r="AB35" s="206">
        <v>0</v>
      </c>
      <c r="AC35" s="206">
        <v>0</v>
      </c>
      <c r="AD35" s="206">
        <v>0</v>
      </c>
      <c r="AE35" s="206">
        <v>0</v>
      </c>
      <c r="AF35" s="206">
        <v>0</v>
      </c>
      <c r="AG35" s="206">
        <v>0</v>
      </c>
      <c r="AH35" s="206">
        <v>0</v>
      </c>
      <c r="AI35" s="206">
        <v>0</v>
      </c>
      <c r="AJ35" s="206">
        <v>0</v>
      </c>
      <c r="AK35" s="206">
        <v>0</v>
      </c>
      <c r="AL35" s="206">
        <v>0</v>
      </c>
      <c r="AM35" s="206">
        <v>0</v>
      </c>
      <c r="AN35" s="206">
        <v>0</v>
      </c>
      <c r="AO35" s="206">
        <v>0</v>
      </c>
      <c r="AP35" s="206">
        <v>0</v>
      </c>
      <c r="AQ35" s="206">
        <v>0</v>
      </c>
      <c r="AR35" s="206">
        <v>0</v>
      </c>
      <c r="AS35" s="206">
        <v>0</v>
      </c>
      <c r="AT35" s="206">
        <v>0</v>
      </c>
      <c r="AU35" s="206">
        <v>0</v>
      </c>
      <c r="AV35" s="206">
        <v>0</v>
      </c>
      <c r="AW35" s="206">
        <v>0</v>
      </c>
      <c r="AX35" s="206">
        <v>0</v>
      </c>
      <c r="AY35" s="206">
        <v>0</v>
      </c>
      <c r="AZ35" s="206">
        <v>0</v>
      </c>
      <c r="BA35" s="206">
        <v>0</v>
      </c>
      <c r="BB35" s="206">
        <v>0</v>
      </c>
      <c r="BC35" s="206">
        <v>0</v>
      </c>
      <c r="BD35" s="206">
        <v>0</v>
      </c>
      <c r="BE35" s="206">
        <v>0</v>
      </c>
      <c r="BF35" s="206">
        <v>0</v>
      </c>
      <c r="BG35" s="206">
        <v>0</v>
      </c>
      <c r="BH35" s="206">
        <v>0</v>
      </c>
      <c r="BI35" s="206">
        <v>0</v>
      </c>
      <c r="BJ35" s="206">
        <v>0</v>
      </c>
      <c r="BK35" s="206">
        <v>0</v>
      </c>
      <c r="BL35" s="206">
        <v>0</v>
      </c>
      <c r="BM35" s="206">
        <v>0</v>
      </c>
      <c r="BN35" s="206">
        <v>0</v>
      </c>
      <c r="BO35" s="206">
        <v>0</v>
      </c>
      <c r="BP35" s="206">
        <v>0</v>
      </c>
      <c r="BQ35" s="206">
        <v>0</v>
      </c>
      <c r="BR35" s="206">
        <v>0</v>
      </c>
      <c r="BS35" s="206">
        <v>0</v>
      </c>
      <c r="BT35" s="206">
        <v>0</v>
      </c>
      <c r="BU35" s="206">
        <v>0</v>
      </c>
      <c r="BV35" s="206">
        <v>0</v>
      </c>
      <c r="BW35" s="206">
        <v>0</v>
      </c>
      <c r="BX35" s="206">
        <v>0</v>
      </c>
      <c r="BY35" s="206">
        <v>0</v>
      </c>
      <c r="BZ35" s="206">
        <v>0</v>
      </c>
      <c r="CA35" s="206">
        <v>0</v>
      </c>
      <c r="CB35" s="206">
        <v>0</v>
      </c>
      <c r="CC35" s="206">
        <v>0</v>
      </c>
      <c r="CD35" s="206">
        <v>0</v>
      </c>
      <c r="CE35" s="206">
        <v>0</v>
      </c>
      <c r="CF35" s="206">
        <v>0</v>
      </c>
      <c r="CG35" s="206">
        <v>0</v>
      </c>
      <c r="CH35" s="206">
        <v>0</v>
      </c>
      <c r="CI35" s="206">
        <v>0</v>
      </c>
      <c r="CJ35" s="206">
        <v>0</v>
      </c>
      <c r="CK35" s="206">
        <v>0</v>
      </c>
      <c r="CL35" s="206">
        <v>0</v>
      </c>
      <c r="CM35" s="206">
        <v>0</v>
      </c>
      <c r="CN35" s="206">
        <v>0</v>
      </c>
      <c r="CO35" s="206">
        <v>0</v>
      </c>
      <c r="CP35" s="206">
        <v>0</v>
      </c>
      <c r="CQ35" s="206">
        <v>0</v>
      </c>
      <c r="CR35" s="206">
        <v>0</v>
      </c>
      <c r="CS35" s="206">
        <v>0</v>
      </c>
      <c r="CT35" s="206">
        <v>0</v>
      </c>
      <c r="CU35" s="206">
        <v>0</v>
      </c>
      <c r="CV35" s="206">
        <v>0</v>
      </c>
      <c r="CW35" s="206">
        <v>0</v>
      </c>
      <c r="CX35" s="206">
        <v>0</v>
      </c>
      <c r="CY35" s="206">
        <v>0</v>
      </c>
      <c r="CZ35" s="206">
        <v>0</v>
      </c>
      <c r="DA35" s="206">
        <v>0</v>
      </c>
      <c r="DB35" s="206">
        <v>0</v>
      </c>
      <c r="DC35" s="206">
        <v>0</v>
      </c>
      <c r="DD35" s="206">
        <v>0</v>
      </c>
      <c r="DE35" s="206">
        <v>0</v>
      </c>
      <c r="DF35" s="206">
        <v>0</v>
      </c>
      <c r="DG35" s="206">
        <v>0</v>
      </c>
      <c r="DH35" s="206">
        <v>0</v>
      </c>
      <c r="DI35" s="206">
        <v>0</v>
      </c>
      <c r="DJ35" s="206">
        <v>0</v>
      </c>
      <c r="DK35" s="206">
        <v>0</v>
      </c>
      <c r="DL35" s="207">
        <v>0</v>
      </c>
      <c r="DM35" s="343">
        <f t="shared" si="4"/>
        <v>0</v>
      </c>
      <c r="DN35" s="317"/>
      <c r="DO35" s="317"/>
      <c r="DP35" s="317"/>
      <c r="DQ35" s="208"/>
      <c r="DR35" s="209"/>
      <c r="DS35" s="218"/>
      <c r="DT35" s="205" t="s">
        <v>181</v>
      </c>
      <c r="DU35" s="206">
        <f t="shared" si="20"/>
        <v>0</v>
      </c>
      <c r="DV35" s="206">
        <f t="shared" si="21"/>
        <v>0</v>
      </c>
      <c r="DW35" s="206">
        <f t="shared" si="22"/>
        <v>0</v>
      </c>
      <c r="DX35" s="206">
        <f t="shared" si="23"/>
        <v>0</v>
      </c>
      <c r="DY35" s="206">
        <f t="shared" si="24"/>
        <v>0</v>
      </c>
      <c r="DZ35" s="206">
        <f t="shared" si="25"/>
        <v>0</v>
      </c>
      <c r="EA35" s="206">
        <f t="shared" si="26"/>
        <v>0</v>
      </c>
      <c r="EB35" s="206">
        <f t="shared" si="27"/>
        <v>0</v>
      </c>
      <c r="EC35" s="206">
        <f t="shared" si="28"/>
        <v>0</v>
      </c>
      <c r="ED35" s="207">
        <f t="shared" si="6"/>
        <v>0</v>
      </c>
      <c r="EE35" s="303">
        <f t="shared" si="29"/>
        <v>0</v>
      </c>
      <c r="EF35" s="306"/>
      <c r="EG35" s="314">
        <v>0</v>
      </c>
      <c r="EH35" s="101"/>
    </row>
    <row r="36" spans="1:138" s="126" customFormat="1" ht="15" hidden="1" customHeight="1" outlineLevel="1" x14ac:dyDescent="0.35">
      <c r="A36" s="37" t="s">
        <v>149</v>
      </c>
      <c r="B36" s="40">
        <v>3</v>
      </c>
      <c r="C36" s="38">
        <v>3.2</v>
      </c>
      <c r="D36" s="39" t="s">
        <v>182</v>
      </c>
      <c r="E36" s="208"/>
      <c r="F36" s="209"/>
      <c r="G36" s="209"/>
      <c r="H36" s="205" t="s">
        <v>183</v>
      </c>
      <c r="I36" s="206">
        <v>0</v>
      </c>
      <c r="J36" s="206">
        <v>0</v>
      </c>
      <c r="K36" s="206">
        <v>0</v>
      </c>
      <c r="L36" s="206">
        <v>0</v>
      </c>
      <c r="M36" s="206">
        <v>0</v>
      </c>
      <c r="N36" s="206">
        <v>0</v>
      </c>
      <c r="O36" s="206">
        <v>0</v>
      </c>
      <c r="P36" s="206">
        <v>0</v>
      </c>
      <c r="Q36" s="206">
        <v>0</v>
      </c>
      <c r="R36" s="206">
        <v>0</v>
      </c>
      <c r="S36" s="206">
        <v>0</v>
      </c>
      <c r="T36" s="206">
        <v>0</v>
      </c>
      <c r="U36" s="206">
        <v>0</v>
      </c>
      <c r="V36" s="206">
        <v>0</v>
      </c>
      <c r="W36" s="206">
        <v>0</v>
      </c>
      <c r="X36" s="206">
        <v>0</v>
      </c>
      <c r="Y36" s="206">
        <v>0</v>
      </c>
      <c r="Z36" s="206">
        <v>0</v>
      </c>
      <c r="AA36" s="206">
        <v>0</v>
      </c>
      <c r="AB36" s="206">
        <v>0</v>
      </c>
      <c r="AC36" s="206">
        <v>0</v>
      </c>
      <c r="AD36" s="206">
        <v>0</v>
      </c>
      <c r="AE36" s="206">
        <v>0</v>
      </c>
      <c r="AF36" s="206">
        <v>0</v>
      </c>
      <c r="AG36" s="206">
        <v>0</v>
      </c>
      <c r="AH36" s="206">
        <v>0</v>
      </c>
      <c r="AI36" s="206">
        <v>0</v>
      </c>
      <c r="AJ36" s="206">
        <v>0</v>
      </c>
      <c r="AK36" s="206">
        <v>0</v>
      </c>
      <c r="AL36" s="206">
        <v>0</v>
      </c>
      <c r="AM36" s="206">
        <v>0</v>
      </c>
      <c r="AN36" s="206">
        <v>0</v>
      </c>
      <c r="AO36" s="206">
        <v>0</v>
      </c>
      <c r="AP36" s="206">
        <v>0</v>
      </c>
      <c r="AQ36" s="206">
        <v>0</v>
      </c>
      <c r="AR36" s="206">
        <v>0</v>
      </c>
      <c r="AS36" s="206">
        <v>0</v>
      </c>
      <c r="AT36" s="206">
        <v>0</v>
      </c>
      <c r="AU36" s="206">
        <v>0</v>
      </c>
      <c r="AV36" s="206">
        <v>0</v>
      </c>
      <c r="AW36" s="206">
        <v>0</v>
      </c>
      <c r="AX36" s="206">
        <v>0</v>
      </c>
      <c r="AY36" s="206">
        <v>0</v>
      </c>
      <c r="AZ36" s="206">
        <v>0</v>
      </c>
      <c r="BA36" s="206">
        <v>0</v>
      </c>
      <c r="BB36" s="206">
        <v>0</v>
      </c>
      <c r="BC36" s="206">
        <v>0</v>
      </c>
      <c r="BD36" s="206">
        <v>0</v>
      </c>
      <c r="BE36" s="206">
        <v>0</v>
      </c>
      <c r="BF36" s="206">
        <v>0</v>
      </c>
      <c r="BG36" s="206">
        <v>0</v>
      </c>
      <c r="BH36" s="206">
        <v>0</v>
      </c>
      <c r="BI36" s="206">
        <v>0</v>
      </c>
      <c r="BJ36" s="206">
        <v>0</v>
      </c>
      <c r="BK36" s="206">
        <v>0</v>
      </c>
      <c r="BL36" s="206">
        <v>0</v>
      </c>
      <c r="BM36" s="206">
        <v>0</v>
      </c>
      <c r="BN36" s="206">
        <v>0</v>
      </c>
      <c r="BO36" s="206">
        <v>0</v>
      </c>
      <c r="BP36" s="206">
        <v>0</v>
      </c>
      <c r="BQ36" s="206">
        <v>0</v>
      </c>
      <c r="BR36" s="206">
        <v>0</v>
      </c>
      <c r="BS36" s="206">
        <v>0</v>
      </c>
      <c r="BT36" s="206">
        <v>0</v>
      </c>
      <c r="BU36" s="206">
        <v>0</v>
      </c>
      <c r="BV36" s="206">
        <v>0</v>
      </c>
      <c r="BW36" s="206">
        <v>0</v>
      </c>
      <c r="BX36" s="206">
        <v>0</v>
      </c>
      <c r="BY36" s="206">
        <v>0</v>
      </c>
      <c r="BZ36" s="206">
        <v>0</v>
      </c>
      <c r="CA36" s="206">
        <v>0</v>
      </c>
      <c r="CB36" s="206">
        <v>0</v>
      </c>
      <c r="CC36" s="206">
        <v>0</v>
      </c>
      <c r="CD36" s="206">
        <v>0</v>
      </c>
      <c r="CE36" s="206">
        <v>0</v>
      </c>
      <c r="CF36" s="206">
        <v>0</v>
      </c>
      <c r="CG36" s="206">
        <v>0</v>
      </c>
      <c r="CH36" s="206">
        <v>0</v>
      </c>
      <c r="CI36" s="206">
        <v>0</v>
      </c>
      <c r="CJ36" s="206">
        <v>0</v>
      </c>
      <c r="CK36" s="206">
        <v>0</v>
      </c>
      <c r="CL36" s="206">
        <v>0</v>
      </c>
      <c r="CM36" s="206">
        <v>0</v>
      </c>
      <c r="CN36" s="206">
        <v>0</v>
      </c>
      <c r="CO36" s="206">
        <v>0</v>
      </c>
      <c r="CP36" s="206">
        <v>0</v>
      </c>
      <c r="CQ36" s="206">
        <v>0</v>
      </c>
      <c r="CR36" s="206">
        <v>0</v>
      </c>
      <c r="CS36" s="206">
        <v>0</v>
      </c>
      <c r="CT36" s="206">
        <v>0</v>
      </c>
      <c r="CU36" s="206">
        <v>0</v>
      </c>
      <c r="CV36" s="206">
        <v>0</v>
      </c>
      <c r="CW36" s="206">
        <v>0</v>
      </c>
      <c r="CX36" s="206">
        <v>0</v>
      </c>
      <c r="CY36" s="206">
        <v>0</v>
      </c>
      <c r="CZ36" s="206">
        <v>0</v>
      </c>
      <c r="DA36" s="206">
        <v>0</v>
      </c>
      <c r="DB36" s="206">
        <v>0</v>
      </c>
      <c r="DC36" s="206">
        <v>0</v>
      </c>
      <c r="DD36" s="206">
        <v>0</v>
      </c>
      <c r="DE36" s="206">
        <v>0</v>
      </c>
      <c r="DF36" s="206">
        <v>0</v>
      </c>
      <c r="DG36" s="206">
        <v>0</v>
      </c>
      <c r="DH36" s="206">
        <v>0</v>
      </c>
      <c r="DI36" s="206">
        <v>0</v>
      </c>
      <c r="DJ36" s="206">
        <v>0</v>
      </c>
      <c r="DK36" s="206">
        <v>0</v>
      </c>
      <c r="DL36" s="207">
        <v>0</v>
      </c>
      <c r="DM36" s="343">
        <f t="shared" si="4"/>
        <v>0</v>
      </c>
      <c r="DN36" s="317" t="s">
        <v>420</v>
      </c>
      <c r="DO36" s="317"/>
      <c r="DP36" s="317"/>
      <c r="DQ36" s="208"/>
      <c r="DR36" s="209"/>
      <c r="DS36" s="209"/>
      <c r="DT36" s="205" t="s">
        <v>183</v>
      </c>
      <c r="DU36" s="206">
        <f t="shared" si="20"/>
        <v>0</v>
      </c>
      <c r="DV36" s="206">
        <f t="shared" si="21"/>
        <v>0</v>
      </c>
      <c r="DW36" s="206">
        <f t="shared" si="22"/>
        <v>0</v>
      </c>
      <c r="DX36" s="206">
        <f t="shared" si="23"/>
        <v>0</v>
      </c>
      <c r="DY36" s="206">
        <f t="shared" si="24"/>
        <v>0</v>
      </c>
      <c r="DZ36" s="206">
        <f t="shared" si="25"/>
        <v>0</v>
      </c>
      <c r="EA36" s="206">
        <f t="shared" si="26"/>
        <v>0</v>
      </c>
      <c r="EB36" s="206">
        <f t="shared" si="27"/>
        <v>0</v>
      </c>
      <c r="EC36" s="206">
        <f t="shared" si="28"/>
        <v>0</v>
      </c>
      <c r="ED36" s="207">
        <f t="shared" si="6"/>
        <v>0</v>
      </c>
      <c r="EE36" s="303">
        <f t="shared" si="29"/>
        <v>0</v>
      </c>
      <c r="EF36" s="306"/>
      <c r="EG36" s="314">
        <v>0</v>
      </c>
      <c r="EH36" s="101"/>
    </row>
    <row r="37" spans="1:138" s="126" customFormat="1" ht="15" hidden="1" customHeight="1" outlineLevel="1" x14ac:dyDescent="0.35">
      <c r="A37" s="37" t="s">
        <v>149</v>
      </c>
      <c r="B37" s="40">
        <v>3</v>
      </c>
      <c r="C37" s="38">
        <v>3.2</v>
      </c>
      <c r="D37" s="39" t="s">
        <v>184</v>
      </c>
      <c r="E37" s="208"/>
      <c r="F37" s="209"/>
      <c r="G37" s="209"/>
      <c r="H37" s="205" t="s">
        <v>185</v>
      </c>
      <c r="I37" s="206">
        <v>0</v>
      </c>
      <c r="J37" s="206">
        <v>0</v>
      </c>
      <c r="K37" s="206">
        <v>0</v>
      </c>
      <c r="L37" s="206">
        <v>0</v>
      </c>
      <c r="M37" s="206">
        <v>0</v>
      </c>
      <c r="N37" s="206">
        <v>0</v>
      </c>
      <c r="O37" s="206">
        <v>0</v>
      </c>
      <c r="P37" s="206">
        <v>0</v>
      </c>
      <c r="Q37" s="206">
        <v>0</v>
      </c>
      <c r="R37" s="206">
        <v>0</v>
      </c>
      <c r="S37" s="206">
        <v>0</v>
      </c>
      <c r="T37" s="206">
        <v>0</v>
      </c>
      <c r="U37" s="206">
        <v>0</v>
      </c>
      <c r="V37" s="206">
        <v>0</v>
      </c>
      <c r="W37" s="206">
        <v>0</v>
      </c>
      <c r="X37" s="206">
        <v>0</v>
      </c>
      <c r="Y37" s="206">
        <v>0</v>
      </c>
      <c r="Z37" s="206">
        <v>0</v>
      </c>
      <c r="AA37" s="206">
        <v>0</v>
      </c>
      <c r="AB37" s="206">
        <v>0</v>
      </c>
      <c r="AC37" s="206">
        <v>0</v>
      </c>
      <c r="AD37" s="206">
        <v>0</v>
      </c>
      <c r="AE37" s="206">
        <v>0</v>
      </c>
      <c r="AF37" s="206">
        <v>0</v>
      </c>
      <c r="AG37" s="206">
        <v>0</v>
      </c>
      <c r="AH37" s="206">
        <v>0</v>
      </c>
      <c r="AI37" s="206">
        <v>0</v>
      </c>
      <c r="AJ37" s="206">
        <v>0</v>
      </c>
      <c r="AK37" s="206">
        <v>0</v>
      </c>
      <c r="AL37" s="206">
        <v>0</v>
      </c>
      <c r="AM37" s="206">
        <v>0</v>
      </c>
      <c r="AN37" s="206">
        <v>0</v>
      </c>
      <c r="AO37" s="206">
        <v>0</v>
      </c>
      <c r="AP37" s="206">
        <v>0</v>
      </c>
      <c r="AQ37" s="206">
        <v>0</v>
      </c>
      <c r="AR37" s="206">
        <v>0</v>
      </c>
      <c r="AS37" s="206">
        <v>0</v>
      </c>
      <c r="AT37" s="206">
        <v>0</v>
      </c>
      <c r="AU37" s="206">
        <v>0</v>
      </c>
      <c r="AV37" s="206">
        <v>0</v>
      </c>
      <c r="AW37" s="206">
        <v>0</v>
      </c>
      <c r="AX37" s="206">
        <v>0</v>
      </c>
      <c r="AY37" s="206">
        <v>0</v>
      </c>
      <c r="AZ37" s="206">
        <v>0</v>
      </c>
      <c r="BA37" s="206">
        <v>0</v>
      </c>
      <c r="BB37" s="206">
        <v>0</v>
      </c>
      <c r="BC37" s="206">
        <v>0</v>
      </c>
      <c r="BD37" s="206">
        <v>0</v>
      </c>
      <c r="BE37" s="206">
        <v>0</v>
      </c>
      <c r="BF37" s="206">
        <v>0</v>
      </c>
      <c r="BG37" s="206">
        <v>0</v>
      </c>
      <c r="BH37" s="206">
        <v>0</v>
      </c>
      <c r="BI37" s="206">
        <v>0</v>
      </c>
      <c r="BJ37" s="206">
        <v>0</v>
      </c>
      <c r="BK37" s="206">
        <v>0</v>
      </c>
      <c r="BL37" s="206">
        <v>0</v>
      </c>
      <c r="BM37" s="206">
        <v>0</v>
      </c>
      <c r="BN37" s="206">
        <v>0</v>
      </c>
      <c r="BO37" s="206">
        <v>0</v>
      </c>
      <c r="BP37" s="206">
        <v>0</v>
      </c>
      <c r="BQ37" s="206">
        <v>0</v>
      </c>
      <c r="BR37" s="206">
        <v>0</v>
      </c>
      <c r="BS37" s="206">
        <v>0</v>
      </c>
      <c r="BT37" s="206">
        <v>0</v>
      </c>
      <c r="BU37" s="206">
        <v>0</v>
      </c>
      <c r="BV37" s="206">
        <v>0</v>
      </c>
      <c r="BW37" s="206">
        <v>0</v>
      </c>
      <c r="BX37" s="206">
        <v>0</v>
      </c>
      <c r="BY37" s="206">
        <v>0</v>
      </c>
      <c r="BZ37" s="206">
        <v>0</v>
      </c>
      <c r="CA37" s="206">
        <v>0</v>
      </c>
      <c r="CB37" s="206">
        <v>0</v>
      </c>
      <c r="CC37" s="206">
        <v>0</v>
      </c>
      <c r="CD37" s="206">
        <v>0</v>
      </c>
      <c r="CE37" s="206">
        <v>0</v>
      </c>
      <c r="CF37" s="206">
        <v>0</v>
      </c>
      <c r="CG37" s="206">
        <v>0</v>
      </c>
      <c r="CH37" s="206">
        <v>0</v>
      </c>
      <c r="CI37" s="206">
        <v>0</v>
      </c>
      <c r="CJ37" s="206">
        <v>0</v>
      </c>
      <c r="CK37" s="206">
        <v>0</v>
      </c>
      <c r="CL37" s="206">
        <v>0</v>
      </c>
      <c r="CM37" s="206">
        <v>0</v>
      </c>
      <c r="CN37" s="206">
        <v>0</v>
      </c>
      <c r="CO37" s="206">
        <v>0</v>
      </c>
      <c r="CP37" s="206">
        <v>0</v>
      </c>
      <c r="CQ37" s="206">
        <v>0</v>
      </c>
      <c r="CR37" s="206">
        <v>0</v>
      </c>
      <c r="CS37" s="206">
        <v>0</v>
      </c>
      <c r="CT37" s="206">
        <v>0</v>
      </c>
      <c r="CU37" s="206">
        <v>0</v>
      </c>
      <c r="CV37" s="206">
        <v>0</v>
      </c>
      <c r="CW37" s="206">
        <v>0</v>
      </c>
      <c r="CX37" s="206">
        <v>0</v>
      </c>
      <c r="CY37" s="206">
        <v>0</v>
      </c>
      <c r="CZ37" s="206">
        <v>0</v>
      </c>
      <c r="DA37" s="206">
        <v>0</v>
      </c>
      <c r="DB37" s="206">
        <v>0</v>
      </c>
      <c r="DC37" s="206">
        <v>0</v>
      </c>
      <c r="DD37" s="206">
        <v>0</v>
      </c>
      <c r="DE37" s="206">
        <v>0</v>
      </c>
      <c r="DF37" s="206">
        <v>0</v>
      </c>
      <c r="DG37" s="206">
        <v>304646.90000000002</v>
      </c>
      <c r="DH37" s="206">
        <v>307695</v>
      </c>
      <c r="DI37" s="206">
        <v>15150</v>
      </c>
      <c r="DJ37" s="206">
        <v>103511</v>
      </c>
      <c r="DK37" s="206">
        <v>0</v>
      </c>
      <c r="DL37" s="207">
        <v>731002.9</v>
      </c>
      <c r="DM37" s="343">
        <f t="shared" si="4"/>
        <v>0</v>
      </c>
      <c r="DN37" s="317" t="s">
        <v>419</v>
      </c>
      <c r="DO37" s="317"/>
      <c r="DP37" s="317"/>
      <c r="DQ37" s="208"/>
      <c r="DR37" s="209"/>
      <c r="DS37" s="209"/>
      <c r="DT37" s="205" t="s">
        <v>185</v>
      </c>
      <c r="DU37" s="206">
        <f t="shared" si="20"/>
        <v>0</v>
      </c>
      <c r="DV37" s="206">
        <f t="shared" si="21"/>
        <v>0</v>
      </c>
      <c r="DW37" s="206">
        <f t="shared" si="22"/>
        <v>0</v>
      </c>
      <c r="DX37" s="206">
        <f t="shared" si="23"/>
        <v>0</v>
      </c>
      <c r="DY37" s="206">
        <f t="shared" si="24"/>
        <v>0</v>
      </c>
      <c r="DZ37" s="206">
        <f t="shared" si="25"/>
        <v>0</v>
      </c>
      <c r="EA37" s="206">
        <f t="shared" si="26"/>
        <v>0.3046469</v>
      </c>
      <c r="EB37" s="206">
        <f t="shared" si="27"/>
        <v>0.32284499999999999</v>
      </c>
      <c r="EC37" s="206">
        <f t="shared" si="28"/>
        <v>0.10351100000000001</v>
      </c>
      <c r="ED37" s="207">
        <f t="shared" si="6"/>
        <v>0.73100290000000001</v>
      </c>
      <c r="EE37" s="303">
        <f t="shared" si="29"/>
        <v>0</v>
      </c>
      <c r="EF37" s="306"/>
      <c r="EG37" s="314">
        <v>0</v>
      </c>
      <c r="EH37" s="101"/>
    </row>
    <row r="38" spans="1:138" s="126" customFormat="1" ht="15" hidden="1" customHeight="1" outlineLevel="1" x14ac:dyDescent="0.35">
      <c r="A38" s="37" t="s">
        <v>149</v>
      </c>
      <c r="B38" s="40">
        <v>3</v>
      </c>
      <c r="C38" s="38">
        <v>3.2</v>
      </c>
      <c r="D38" s="39" t="s">
        <v>186</v>
      </c>
      <c r="E38" s="208"/>
      <c r="F38" s="209"/>
      <c r="G38" s="209"/>
      <c r="H38" s="205" t="s">
        <v>187</v>
      </c>
      <c r="I38" s="206">
        <v>0</v>
      </c>
      <c r="J38" s="206">
        <v>0</v>
      </c>
      <c r="K38" s="206">
        <v>0</v>
      </c>
      <c r="L38" s="206">
        <v>0</v>
      </c>
      <c r="M38" s="206">
        <v>0</v>
      </c>
      <c r="N38" s="206">
        <v>0</v>
      </c>
      <c r="O38" s="206">
        <v>0</v>
      </c>
      <c r="P38" s="206">
        <v>0</v>
      </c>
      <c r="Q38" s="206">
        <v>0</v>
      </c>
      <c r="R38" s="206">
        <v>0</v>
      </c>
      <c r="S38" s="206">
        <v>0</v>
      </c>
      <c r="T38" s="206">
        <v>0</v>
      </c>
      <c r="U38" s="206">
        <v>0</v>
      </c>
      <c r="V38" s="206">
        <v>0</v>
      </c>
      <c r="W38" s="206">
        <v>0</v>
      </c>
      <c r="X38" s="206">
        <v>0</v>
      </c>
      <c r="Y38" s="206">
        <v>0</v>
      </c>
      <c r="Z38" s="206">
        <v>0</v>
      </c>
      <c r="AA38" s="206">
        <v>0</v>
      </c>
      <c r="AB38" s="206">
        <v>0</v>
      </c>
      <c r="AC38" s="206">
        <v>0</v>
      </c>
      <c r="AD38" s="206">
        <v>0</v>
      </c>
      <c r="AE38" s="206">
        <v>0</v>
      </c>
      <c r="AF38" s="206">
        <v>0</v>
      </c>
      <c r="AG38" s="206">
        <v>0</v>
      </c>
      <c r="AH38" s="206">
        <v>0</v>
      </c>
      <c r="AI38" s="206">
        <v>0</v>
      </c>
      <c r="AJ38" s="206">
        <v>0</v>
      </c>
      <c r="AK38" s="206">
        <v>0</v>
      </c>
      <c r="AL38" s="206">
        <v>0</v>
      </c>
      <c r="AM38" s="206">
        <v>0</v>
      </c>
      <c r="AN38" s="206">
        <v>0</v>
      </c>
      <c r="AO38" s="206">
        <v>0</v>
      </c>
      <c r="AP38" s="206">
        <v>0</v>
      </c>
      <c r="AQ38" s="206">
        <v>0</v>
      </c>
      <c r="AR38" s="206">
        <v>0</v>
      </c>
      <c r="AS38" s="206">
        <v>0</v>
      </c>
      <c r="AT38" s="206">
        <v>0</v>
      </c>
      <c r="AU38" s="206">
        <v>0</v>
      </c>
      <c r="AV38" s="206">
        <v>0</v>
      </c>
      <c r="AW38" s="206">
        <v>0</v>
      </c>
      <c r="AX38" s="206">
        <v>0</v>
      </c>
      <c r="AY38" s="206">
        <v>0</v>
      </c>
      <c r="AZ38" s="206">
        <v>0</v>
      </c>
      <c r="BA38" s="206">
        <v>0</v>
      </c>
      <c r="BB38" s="206">
        <v>0</v>
      </c>
      <c r="BC38" s="206">
        <v>0</v>
      </c>
      <c r="BD38" s="206">
        <v>0</v>
      </c>
      <c r="BE38" s="206">
        <v>0</v>
      </c>
      <c r="BF38" s="206">
        <v>0</v>
      </c>
      <c r="BG38" s="206">
        <v>0</v>
      </c>
      <c r="BH38" s="206">
        <v>0</v>
      </c>
      <c r="BI38" s="206">
        <v>0</v>
      </c>
      <c r="BJ38" s="206">
        <v>0</v>
      </c>
      <c r="BK38" s="206">
        <v>0</v>
      </c>
      <c r="BL38" s="206">
        <v>0</v>
      </c>
      <c r="BM38" s="206">
        <v>0</v>
      </c>
      <c r="BN38" s="206">
        <v>0</v>
      </c>
      <c r="BO38" s="206">
        <v>0</v>
      </c>
      <c r="BP38" s="206">
        <v>0</v>
      </c>
      <c r="BQ38" s="206">
        <v>0</v>
      </c>
      <c r="BR38" s="206">
        <v>0</v>
      </c>
      <c r="BS38" s="206">
        <v>0</v>
      </c>
      <c r="BT38" s="206">
        <v>0</v>
      </c>
      <c r="BU38" s="206">
        <v>0</v>
      </c>
      <c r="BV38" s="206">
        <v>0</v>
      </c>
      <c r="BW38" s="206">
        <v>0</v>
      </c>
      <c r="BX38" s="206">
        <v>0</v>
      </c>
      <c r="BY38" s="206">
        <v>0</v>
      </c>
      <c r="BZ38" s="206">
        <v>0</v>
      </c>
      <c r="CA38" s="206">
        <v>0</v>
      </c>
      <c r="CB38" s="206">
        <v>0</v>
      </c>
      <c r="CC38" s="206">
        <v>0</v>
      </c>
      <c r="CD38" s="206">
        <v>0</v>
      </c>
      <c r="CE38" s="206">
        <v>0</v>
      </c>
      <c r="CF38" s="206">
        <v>0</v>
      </c>
      <c r="CG38" s="206">
        <v>0</v>
      </c>
      <c r="CH38" s="206">
        <v>0</v>
      </c>
      <c r="CI38" s="206">
        <v>0</v>
      </c>
      <c r="CJ38" s="206">
        <v>0</v>
      </c>
      <c r="CK38" s="206">
        <v>0</v>
      </c>
      <c r="CL38" s="206">
        <v>0</v>
      </c>
      <c r="CM38" s="206">
        <v>0</v>
      </c>
      <c r="CN38" s="206">
        <v>0</v>
      </c>
      <c r="CO38" s="206">
        <v>0</v>
      </c>
      <c r="CP38" s="206">
        <v>0</v>
      </c>
      <c r="CQ38" s="206">
        <v>0</v>
      </c>
      <c r="CR38" s="206">
        <v>0</v>
      </c>
      <c r="CS38" s="206">
        <v>0</v>
      </c>
      <c r="CT38" s="206">
        <v>0</v>
      </c>
      <c r="CU38" s="206">
        <v>0</v>
      </c>
      <c r="CV38" s="206">
        <v>0</v>
      </c>
      <c r="CW38" s="206">
        <v>0</v>
      </c>
      <c r="CX38" s="206">
        <v>0</v>
      </c>
      <c r="CY38" s="206">
        <v>0</v>
      </c>
      <c r="CZ38" s="206">
        <v>0</v>
      </c>
      <c r="DA38" s="206">
        <v>0</v>
      </c>
      <c r="DB38" s="206">
        <v>0</v>
      </c>
      <c r="DC38" s="206">
        <v>0</v>
      </c>
      <c r="DD38" s="206">
        <v>0</v>
      </c>
      <c r="DE38" s="206">
        <v>0</v>
      </c>
      <c r="DF38" s="206">
        <v>0</v>
      </c>
      <c r="DG38" s="206">
        <v>0</v>
      </c>
      <c r="DH38" s="206">
        <v>0</v>
      </c>
      <c r="DI38" s="206">
        <v>0</v>
      </c>
      <c r="DJ38" s="206">
        <v>0</v>
      </c>
      <c r="DK38" s="206">
        <v>0</v>
      </c>
      <c r="DL38" s="207">
        <v>0</v>
      </c>
      <c r="DM38" s="343">
        <f t="shared" si="4"/>
        <v>0</v>
      </c>
      <c r="DN38" s="317" t="s">
        <v>420</v>
      </c>
      <c r="DO38" s="317"/>
      <c r="DP38" s="317"/>
      <c r="DQ38" s="208"/>
      <c r="DR38" s="209"/>
      <c r="DS38" s="209"/>
      <c r="DT38" s="205" t="s">
        <v>187</v>
      </c>
      <c r="DU38" s="206">
        <f t="shared" si="20"/>
        <v>0</v>
      </c>
      <c r="DV38" s="206">
        <f t="shared" si="21"/>
        <v>0</v>
      </c>
      <c r="DW38" s="206">
        <f t="shared" si="22"/>
        <v>0</v>
      </c>
      <c r="DX38" s="206">
        <f t="shared" si="23"/>
        <v>0</v>
      </c>
      <c r="DY38" s="206">
        <f t="shared" si="24"/>
        <v>0</v>
      </c>
      <c r="DZ38" s="206">
        <f t="shared" si="25"/>
        <v>0</v>
      </c>
      <c r="EA38" s="206">
        <f t="shared" si="26"/>
        <v>0</v>
      </c>
      <c r="EB38" s="206">
        <f t="shared" si="27"/>
        <v>0</v>
      </c>
      <c r="EC38" s="206">
        <f t="shared" si="28"/>
        <v>0</v>
      </c>
      <c r="ED38" s="207">
        <f t="shared" si="6"/>
        <v>0</v>
      </c>
      <c r="EE38" s="303">
        <f t="shared" si="29"/>
        <v>0</v>
      </c>
      <c r="EF38" s="306"/>
      <c r="EG38" s="314">
        <v>0</v>
      </c>
      <c r="EH38" s="101"/>
    </row>
    <row r="39" spans="1:138" s="126" customFormat="1" ht="15" hidden="1" customHeight="1" outlineLevel="1" x14ac:dyDescent="0.35">
      <c r="A39" s="37" t="s">
        <v>149</v>
      </c>
      <c r="B39" s="37">
        <v>3</v>
      </c>
      <c r="C39" s="38">
        <v>3.2</v>
      </c>
      <c r="D39" s="39" t="s">
        <v>188</v>
      </c>
      <c r="E39" s="220"/>
      <c r="F39" s="221"/>
      <c r="G39" s="222"/>
      <c r="H39" s="223" t="s">
        <v>162</v>
      </c>
      <c r="I39" s="206">
        <v>0</v>
      </c>
      <c r="J39" s="224">
        <v>0</v>
      </c>
      <c r="K39" s="224">
        <v>352239.04800000001</v>
      </c>
      <c r="L39" s="224">
        <v>0</v>
      </c>
      <c r="M39" s="224">
        <v>0</v>
      </c>
      <c r="N39" s="224">
        <v>0</v>
      </c>
      <c r="O39" s="224">
        <v>0</v>
      </c>
      <c r="P39" s="224">
        <v>0</v>
      </c>
      <c r="Q39" s="224">
        <v>0</v>
      </c>
      <c r="R39" s="224">
        <v>0</v>
      </c>
      <c r="S39" s="224">
        <v>0</v>
      </c>
      <c r="T39" s="224">
        <v>0</v>
      </c>
      <c r="U39" s="224">
        <v>0</v>
      </c>
      <c r="V39" s="224">
        <v>0</v>
      </c>
      <c r="W39" s="224">
        <v>0</v>
      </c>
      <c r="X39" s="224">
        <v>0</v>
      </c>
      <c r="Y39" s="224">
        <v>0</v>
      </c>
      <c r="Z39" s="224">
        <v>0</v>
      </c>
      <c r="AA39" s="224">
        <v>0</v>
      </c>
      <c r="AB39" s="224">
        <v>0</v>
      </c>
      <c r="AC39" s="224">
        <v>0</v>
      </c>
      <c r="AD39" s="224">
        <v>0</v>
      </c>
      <c r="AE39" s="224">
        <v>0</v>
      </c>
      <c r="AF39" s="224">
        <v>0</v>
      </c>
      <c r="AG39" s="224">
        <v>0</v>
      </c>
      <c r="AH39" s="224">
        <v>0</v>
      </c>
      <c r="AI39" s="224">
        <v>0</v>
      </c>
      <c r="AJ39" s="224">
        <v>0</v>
      </c>
      <c r="AK39" s="224">
        <v>0</v>
      </c>
      <c r="AL39" s="224">
        <v>0</v>
      </c>
      <c r="AM39" s="224">
        <v>0</v>
      </c>
      <c r="AN39" s="224">
        <v>0</v>
      </c>
      <c r="AO39" s="224">
        <v>0</v>
      </c>
      <c r="AP39" s="224">
        <v>0</v>
      </c>
      <c r="AQ39" s="224">
        <v>0</v>
      </c>
      <c r="AR39" s="224">
        <v>0</v>
      </c>
      <c r="AS39" s="224">
        <v>0</v>
      </c>
      <c r="AT39" s="224">
        <v>0</v>
      </c>
      <c r="AU39" s="224">
        <v>0</v>
      </c>
      <c r="AV39" s="224">
        <v>0</v>
      </c>
      <c r="AW39" s="224">
        <v>0</v>
      </c>
      <c r="AX39" s="224">
        <v>0</v>
      </c>
      <c r="AY39" s="224">
        <v>0</v>
      </c>
      <c r="AZ39" s="224">
        <v>0</v>
      </c>
      <c r="BA39" s="224">
        <v>0</v>
      </c>
      <c r="BB39" s="224">
        <v>0</v>
      </c>
      <c r="BC39" s="224">
        <v>0</v>
      </c>
      <c r="BD39" s="224">
        <v>0</v>
      </c>
      <c r="BE39" s="224">
        <v>0</v>
      </c>
      <c r="BF39" s="224">
        <v>0</v>
      </c>
      <c r="BG39" s="224">
        <v>0</v>
      </c>
      <c r="BH39" s="224">
        <v>0</v>
      </c>
      <c r="BI39" s="224">
        <v>0</v>
      </c>
      <c r="BJ39" s="224">
        <v>0</v>
      </c>
      <c r="BK39" s="224">
        <v>0</v>
      </c>
      <c r="BL39" s="224">
        <v>0</v>
      </c>
      <c r="BM39" s="224">
        <v>0</v>
      </c>
      <c r="BN39" s="224">
        <v>0</v>
      </c>
      <c r="BO39" s="224">
        <v>0</v>
      </c>
      <c r="BP39" s="224">
        <v>0</v>
      </c>
      <c r="BQ39" s="224">
        <v>0</v>
      </c>
      <c r="BR39" s="224">
        <v>0</v>
      </c>
      <c r="BS39" s="224">
        <v>0</v>
      </c>
      <c r="BT39" s="224">
        <v>0</v>
      </c>
      <c r="BU39" s="224">
        <v>0</v>
      </c>
      <c r="BV39" s="224">
        <v>0</v>
      </c>
      <c r="BW39" s="224">
        <v>0</v>
      </c>
      <c r="BX39" s="224">
        <v>0</v>
      </c>
      <c r="BY39" s="224">
        <v>0</v>
      </c>
      <c r="BZ39" s="224">
        <v>0</v>
      </c>
      <c r="CA39" s="224">
        <v>0</v>
      </c>
      <c r="CB39" s="224">
        <v>0</v>
      </c>
      <c r="CC39" s="224">
        <v>0</v>
      </c>
      <c r="CD39" s="224">
        <v>0</v>
      </c>
      <c r="CE39" s="224">
        <v>0</v>
      </c>
      <c r="CF39" s="224">
        <v>0</v>
      </c>
      <c r="CG39" s="224">
        <v>0</v>
      </c>
      <c r="CH39" s="224">
        <v>0</v>
      </c>
      <c r="CI39" s="224">
        <v>0</v>
      </c>
      <c r="CJ39" s="224">
        <v>0</v>
      </c>
      <c r="CK39" s="224">
        <v>0</v>
      </c>
      <c r="CL39" s="224">
        <v>0</v>
      </c>
      <c r="CM39" s="224">
        <v>0</v>
      </c>
      <c r="CN39" s="224">
        <v>0</v>
      </c>
      <c r="CO39" s="224">
        <v>0</v>
      </c>
      <c r="CP39" s="224">
        <v>0</v>
      </c>
      <c r="CQ39" s="224">
        <v>0</v>
      </c>
      <c r="CR39" s="224">
        <v>0</v>
      </c>
      <c r="CS39" s="224">
        <v>0</v>
      </c>
      <c r="CT39" s="224">
        <v>30124800</v>
      </c>
      <c r="CU39" s="224">
        <v>0</v>
      </c>
      <c r="CV39" s="224">
        <v>0</v>
      </c>
      <c r="CW39" s="224">
        <v>611470.1</v>
      </c>
      <c r="CX39" s="224">
        <v>0</v>
      </c>
      <c r="CY39" s="224">
        <v>0</v>
      </c>
      <c r="CZ39" s="224">
        <v>0</v>
      </c>
      <c r="DA39" s="224">
        <v>0</v>
      </c>
      <c r="DB39" s="224">
        <v>0</v>
      </c>
      <c r="DC39" s="224">
        <v>0</v>
      </c>
      <c r="DD39" s="224">
        <v>0</v>
      </c>
      <c r="DE39" s="224">
        <v>0</v>
      </c>
      <c r="DF39" s="224">
        <v>0</v>
      </c>
      <c r="DG39" s="224">
        <v>0</v>
      </c>
      <c r="DH39" s="224">
        <v>0</v>
      </c>
      <c r="DI39" s="224">
        <v>0</v>
      </c>
      <c r="DJ39" s="224">
        <v>0</v>
      </c>
      <c r="DK39" s="224">
        <v>0</v>
      </c>
      <c r="DL39" s="225">
        <v>31088509.148000002</v>
      </c>
      <c r="DM39" s="343">
        <f t="shared" si="4"/>
        <v>352239.04800000001</v>
      </c>
      <c r="DN39" s="317" t="s">
        <v>419</v>
      </c>
      <c r="DO39" s="317" t="s">
        <v>421</v>
      </c>
      <c r="DP39" s="317"/>
      <c r="DQ39" s="220"/>
      <c r="DR39" s="221"/>
      <c r="DS39" s="222"/>
      <c r="DT39" s="223" t="s">
        <v>162</v>
      </c>
      <c r="DU39" s="224">
        <f t="shared" si="20"/>
        <v>0</v>
      </c>
      <c r="DV39" s="224">
        <f t="shared" si="21"/>
        <v>0.352239048</v>
      </c>
      <c r="DW39" s="224">
        <f t="shared" si="22"/>
        <v>0</v>
      </c>
      <c r="DX39" s="224">
        <f t="shared" si="23"/>
        <v>30.1248</v>
      </c>
      <c r="DY39" s="224">
        <f t="shared" si="24"/>
        <v>0.61147010000000002</v>
      </c>
      <c r="DZ39" s="224">
        <f t="shared" si="25"/>
        <v>0</v>
      </c>
      <c r="EA39" s="224">
        <f t="shared" si="26"/>
        <v>0</v>
      </c>
      <c r="EB39" s="224">
        <f t="shared" si="27"/>
        <v>0</v>
      </c>
      <c r="EC39" s="224">
        <f t="shared" si="28"/>
        <v>0</v>
      </c>
      <c r="ED39" s="225">
        <f t="shared" si="6"/>
        <v>31.088509148</v>
      </c>
      <c r="EE39" s="303">
        <f t="shared" si="29"/>
        <v>0</v>
      </c>
      <c r="EF39" s="306"/>
      <c r="EG39" s="314">
        <v>-3.0987599999998672E-4</v>
      </c>
      <c r="EH39" s="101"/>
    </row>
    <row r="40" spans="1:138" s="126" customFormat="1" ht="15" hidden="1" customHeight="1" outlineLevel="1" x14ac:dyDescent="0.35">
      <c r="A40" s="127" t="s">
        <v>149</v>
      </c>
      <c r="B40" s="130">
        <v>3</v>
      </c>
      <c r="C40" s="128">
        <v>3.3</v>
      </c>
      <c r="D40" s="129"/>
      <c r="E40" s="210"/>
      <c r="F40" s="211"/>
      <c r="G40" s="211" t="s">
        <v>189</v>
      </c>
      <c r="H40" s="219"/>
      <c r="I40" s="215">
        <v>0</v>
      </c>
      <c r="J40" s="216">
        <v>0</v>
      </c>
      <c r="K40" s="215">
        <v>0</v>
      </c>
      <c r="L40" s="215">
        <v>0</v>
      </c>
      <c r="M40" s="215">
        <v>0</v>
      </c>
      <c r="N40" s="215">
        <v>0</v>
      </c>
      <c r="O40" s="215">
        <v>0</v>
      </c>
      <c r="P40" s="215">
        <v>0</v>
      </c>
      <c r="Q40" s="215">
        <v>0</v>
      </c>
      <c r="R40" s="215">
        <v>0</v>
      </c>
      <c r="S40" s="215">
        <v>0</v>
      </c>
      <c r="T40" s="215">
        <v>0</v>
      </c>
      <c r="U40" s="215">
        <v>0</v>
      </c>
      <c r="V40" s="215">
        <v>0</v>
      </c>
      <c r="W40" s="215">
        <v>0</v>
      </c>
      <c r="X40" s="215">
        <v>0</v>
      </c>
      <c r="Y40" s="215">
        <v>0</v>
      </c>
      <c r="Z40" s="215">
        <v>0</v>
      </c>
      <c r="AA40" s="215">
        <v>0</v>
      </c>
      <c r="AB40" s="215">
        <v>0</v>
      </c>
      <c r="AC40" s="215">
        <v>0</v>
      </c>
      <c r="AD40" s="215">
        <v>0</v>
      </c>
      <c r="AE40" s="215">
        <v>0</v>
      </c>
      <c r="AF40" s="215">
        <v>0</v>
      </c>
      <c r="AG40" s="215">
        <v>0</v>
      </c>
      <c r="AH40" s="215">
        <v>0</v>
      </c>
      <c r="AI40" s="215">
        <v>0</v>
      </c>
      <c r="AJ40" s="215">
        <v>0</v>
      </c>
      <c r="AK40" s="215">
        <v>0</v>
      </c>
      <c r="AL40" s="215">
        <v>0</v>
      </c>
      <c r="AM40" s="215">
        <v>0</v>
      </c>
      <c r="AN40" s="215">
        <v>0</v>
      </c>
      <c r="AO40" s="215">
        <v>0</v>
      </c>
      <c r="AP40" s="215">
        <v>0</v>
      </c>
      <c r="AQ40" s="215">
        <v>0</v>
      </c>
      <c r="AR40" s="215">
        <v>0</v>
      </c>
      <c r="AS40" s="215">
        <v>0</v>
      </c>
      <c r="AT40" s="215">
        <v>0</v>
      </c>
      <c r="AU40" s="215">
        <v>0</v>
      </c>
      <c r="AV40" s="215">
        <v>0</v>
      </c>
      <c r="AW40" s="215">
        <v>0</v>
      </c>
      <c r="AX40" s="215">
        <v>0</v>
      </c>
      <c r="AY40" s="215">
        <v>0</v>
      </c>
      <c r="AZ40" s="215">
        <v>0</v>
      </c>
      <c r="BA40" s="215">
        <v>0</v>
      </c>
      <c r="BB40" s="215">
        <v>0</v>
      </c>
      <c r="BC40" s="215">
        <v>0</v>
      </c>
      <c r="BD40" s="215">
        <v>0</v>
      </c>
      <c r="BE40" s="215">
        <v>0</v>
      </c>
      <c r="BF40" s="215">
        <v>0</v>
      </c>
      <c r="BG40" s="215">
        <v>0</v>
      </c>
      <c r="BH40" s="215">
        <v>0</v>
      </c>
      <c r="BI40" s="215">
        <v>0</v>
      </c>
      <c r="BJ40" s="215">
        <v>0</v>
      </c>
      <c r="BK40" s="215">
        <v>0</v>
      </c>
      <c r="BL40" s="215">
        <v>0</v>
      </c>
      <c r="BM40" s="215">
        <v>0</v>
      </c>
      <c r="BN40" s="215">
        <v>0</v>
      </c>
      <c r="BO40" s="215">
        <v>0</v>
      </c>
      <c r="BP40" s="215">
        <v>0</v>
      </c>
      <c r="BQ40" s="215">
        <v>0</v>
      </c>
      <c r="BR40" s="215">
        <v>0</v>
      </c>
      <c r="BS40" s="215">
        <v>0</v>
      </c>
      <c r="BT40" s="215">
        <v>0</v>
      </c>
      <c r="BU40" s="215">
        <v>0</v>
      </c>
      <c r="BV40" s="215">
        <v>0</v>
      </c>
      <c r="BW40" s="215">
        <v>0</v>
      </c>
      <c r="BX40" s="215">
        <v>0</v>
      </c>
      <c r="BY40" s="215">
        <v>0</v>
      </c>
      <c r="BZ40" s="215">
        <v>0</v>
      </c>
      <c r="CA40" s="215">
        <v>0</v>
      </c>
      <c r="CB40" s="215">
        <v>0</v>
      </c>
      <c r="CC40" s="215">
        <v>0</v>
      </c>
      <c r="CD40" s="215">
        <v>0</v>
      </c>
      <c r="CE40" s="215">
        <v>0</v>
      </c>
      <c r="CF40" s="215">
        <v>0</v>
      </c>
      <c r="CG40" s="215">
        <v>0</v>
      </c>
      <c r="CH40" s="215">
        <v>0</v>
      </c>
      <c r="CI40" s="215">
        <v>0</v>
      </c>
      <c r="CJ40" s="215">
        <v>0</v>
      </c>
      <c r="CK40" s="215">
        <v>0</v>
      </c>
      <c r="CL40" s="215">
        <v>0</v>
      </c>
      <c r="CM40" s="215">
        <v>0</v>
      </c>
      <c r="CN40" s="215">
        <v>0</v>
      </c>
      <c r="CO40" s="215">
        <v>0</v>
      </c>
      <c r="CP40" s="215">
        <v>0</v>
      </c>
      <c r="CQ40" s="215">
        <v>0</v>
      </c>
      <c r="CR40" s="215">
        <v>0</v>
      </c>
      <c r="CS40" s="215">
        <v>0</v>
      </c>
      <c r="CT40" s="215">
        <v>0</v>
      </c>
      <c r="CU40" s="215">
        <v>0</v>
      </c>
      <c r="CV40" s="215">
        <v>0</v>
      </c>
      <c r="CW40" s="215">
        <v>0</v>
      </c>
      <c r="CX40" s="215">
        <v>0</v>
      </c>
      <c r="CY40" s="215">
        <v>0</v>
      </c>
      <c r="CZ40" s="215">
        <v>0</v>
      </c>
      <c r="DA40" s="215">
        <v>0</v>
      </c>
      <c r="DB40" s="215">
        <v>0</v>
      </c>
      <c r="DC40" s="215">
        <v>0</v>
      </c>
      <c r="DD40" s="215">
        <v>0</v>
      </c>
      <c r="DE40" s="215">
        <v>0</v>
      </c>
      <c r="DF40" s="215">
        <v>0</v>
      </c>
      <c r="DG40" s="215">
        <v>0</v>
      </c>
      <c r="DH40" s="215">
        <v>0</v>
      </c>
      <c r="DI40" s="215">
        <v>0</v>
      </c>
      <c r="DJ40" s="215">
        <v>0</v>
      </c>
      <c r="DK40" s="215">
        <v>0</v>
      </c>
      <c r="DL40" s="217">
        <v>0</v>
      </c>
      <c r="DM40" s="343">
        <f t="shared" si="4"/>
        <v>0</v>
      </c>
      <c r="DN40" s="317"/>
      <c r="DO40" s="317"/>
      <c r="DP40" s="317"/>
      <c r="DQ40" s="210"/>
      <c r="DR40" s="211"/>
      <c r="DS40" s="211" t="s">
        <v>189</v>
      </c>
      <c r="DT40" s="219"/>
      <c r="DU40" s="215">
        <f t="shared" ref="DU40:EC40" si="30">SUM(DU41:DU47)</f>
        <v>0</v>
      </c>
      <c r="DV40" s="215">
        <f t="shared" si="30"/>
        <v>0</v>
      </c>
      <c r="DW40" s="215">
        <f t="shared" si="30"/>
        <v>0</v>
      </c>
      <c r="DX40" s="215">
        <f t="shared" si="30"/>
        <v>0</v>
      </c>
      <c r="DY40" s="215">
        <f t="shared" si="30"/>
        <v>5.0244499999999997E-2</v>
      </c>
      <c r="DZ40" s="215">
        <f t="shared" si="30"/>
        <v>9.9670000000000002E-3</v>
      </c>
      <c r="EA40" s="215">
        <f t="shared" si="30"/>
        <v>39.409888700000003</v>
      </c>
      <c r="EB40" s="215">
        <f t="shared" si="30"/>
        <v>0.10249800000000001</v>
      </c>
      <c r="EC40" s="215">
        <f t="shared" si="30"/>
        <v>0</v>
      </c>
      <c r="ED40" s="217">
        <f t="shared" si="6"/>
        <v>39.572598200000002</v>
      </c>
      <c r="EE40" s="305">
        <f t="shared" si="29"/>
        <v>39.572598200000002</v>
      </c>
      <c r="EF40" s="306"/>
      <c r="EG40" s="314">
        <v>0</v>
      </c>
      <c r="EH40" s="101"/>
    </row>
    <row r="41" spans="1:138" s="126" customFormat="1" ht="15" hidden="1" customHeight="1" outlineLevel="1" x14ac:dyDescent="0.35">
      <c r="A41" s="37" t="s">
        <v>149</v>
      </c>
      <c r="B41" s="37">
        <v>3</v>
      </c>
      <c r="C41" s="38">
        <v>3.3</v>
      </c>
      <c r="D41" s="39" t="s">
        <v>190</v>
      </c>
      <c r="E41" s="208"/>
      <c r="F41" s="209"/>
      <c r="G41" s="209"/>
      <c r="H41" s="226" t="s">
        <v>191</v>
      </c>
      <c r="I41" s="206">
        <v>0</v>
      </c>
      <c r="J41" s="206">
        <v>0</v>
      </c>
      <c r="K41" s="206">
        <v>0</v>
      </c>
      <c r="L41" s="206">
        <v>0</v>
      </c>
      <c r="M41" s="206">
        <v>0</v>
      </c>
      <c r="N41" s="206">
        <v>0</v>
      </c>
      <c r="O41" s="206">
        <v>0</v>
      </c>
      <c r="P41" s="206">
        <v>0</v>
      </c>
      <c r="Q41" s="206">
        <v>0</v>
      </c>
      <c r="R41" s="206">
        <v>0</v>
      </c>
      <c r="S41" s="206">
        <v>0</v>
      </c>
      <c r="T41" s="206">
        <v>0</v>
      </c>
      <c r="U41" s="206">
        <v>0</v>
      </c>
      <c r="V41" s="206">
        <v>0</v>
      </c>
      <c r="W41" s="206">
        <v>0</v>
      </c>
      <c r="X41" s="206">
        <v>0</v>
      </c>
      <c r="Y41" s="206">
        <v>0</v>
      </c>
      <c r="Z41" s="206">
        <v>0</v>
      </c>
      <c r="AA41" s="206">
        <v>0</v>
      </c>
      <c r="AB41" s="206">
        <v>0</v>
      </c>
      <c r="AC41" s="206">
        <v>0</v>
      </c>
      <c r="AD41" s="206">
        <v>0</v>
      </c>
      <c r="AE41" s="206">
        <v>0</v>
      </c>
      <c r="AF41" s="206">
        <v>0</v>
      </c>
      <c r="AG41" s="206">
        <v>0</v>
      </c>
      <c r="AH41" s="206">
        <v>0</v>
      </c>
      <c r="AI41" s="206">
        <v>0</v>
      </c>
      <c r="AJ41" s="206">
        <v>0</v>
      </c>
      <c r="AK41" s="206">
        <v>0</v>
      </c>
      <c r="AL41" s="206">
        <v>0</v>
      </c>
      <c r="AM41" s="206">
        <v>0</v>
      </c>
      <c r="AN41" s="206">
        <v>0</v>
      </c>
      <c r="AO41" s="206">
        <v>0</v>
      </c>
      <c r="AP41" s="206">
        <v>0</v>
      </c>
      <c r="AQ41" s="206">
        <v>0</v>
      </c>
      <c r="AR41" s="206">
        <v>0</v>
      </c>
      <c r="AS41" s="206">
        <v>0</v>
      </c>
      <c r="AT41" s="206">
        <v>0</v>
      </c>
      <c r="AU41" s="206">
        <v>0</v>
      </c>
      <c r="AV41" s="206">
        <v>0</v>
      </c>
      <c r="AW41" s="206">
        <v>0</v>
      </c>
      <c r="AX41" s="206">
        <v>0</v>
      </c>
      <c r="AY41" s="206">
        <v>0</v>
      </c>
      <c r="AZ41" s="206">
        <v>0</v>
      </c>
      <c r="BA41" s="206">
        <v>0</v>
      </c>
      <c r="BB41" s="206">
        <v>0</v>
      </c>
      <c r="BC41" s="206">
        <v>0</v>
      </c>
      <c r="BD41" s="206">
        <v>0</v>
      </c>
      <c r="BE41" s="206">
        <v>0</v>
      </c>
      <c r="BF41" s="206">
        <v>0</v>
      </c>
      <c r="BG41" s="206">
        <v>0</v>
      </c>
      <c r="BH41" s="206">
        <v>0</v>
      </c>
      <c r="BI41" s="206">
        <v>0</v>
      </c>
      <c r="BJ41" s="206">
        <v>0</v>
      </c>
      <c r="BK41" s="206">
        <v>0</v>
      </c>
      <c r="BL41" s="206">
        <v>0</v>
      </c>
      <c r="BM41" s="206">
        <v>0</v>
      </c>
      <c r="BN41" s="206">
        <v>0</v>
      </c>
      <c r="BO41" s="206">
        <v>0</v>
      </c>
      <c r="BP41" s="206">
        <v>0</v>
      </c>
      <c r="BQ41" s="206">
        <v>0</v>
      </c>
      <c r="BR41" s="206">
        <v>0</v>
      </c>
      <c r="BS41" s="206">
        <v>0</v>
      </c>
      <c r="BT41" s="206">
        <v>0</v>
      </c>
      <c r="BU41" s="206">
        <v>0</v>
      </c>
      <c r="BV41" s="206">
        <v>0</v>
      </c>
      <c r="BW41" s="206">
        <v>0</v>
      </c>
      <c r="BX41" s="206">
        <v>0</v>
      </c>
      <c r="BY41" s="206">
        <v>0</v>
      </c>
      <c r="BZ41" s="206">
        <v>0</v>
      </c>
      <c r="CA41" s="206">
        <v>0</v>
      </c>
      <c r="CB41" s="206">
        <v>0</v>
      </c>
      <c r="CC41" s="206">
        <v>0</v>
      </c>
      <c r="CD41" s="206">
        <v>0</v>
      </c>
      <c r="CE41" s="206">
        <v>0</v>
      </c>
      <c r="CF41" s="206">
        <v>0</v>
      </c>
      <c r="CG41" s="206">
        <v>0</v>
      </c>
      <c r="CH41" s="206">
        <v>0</v>
      </c>
      <c r="CI41" s="206">
        <v>0</v>
      </c>
      <c r="CJ41" s="206">
        <v>0</v>
      </c>
      <c r="CK41" s="206">
        <v>0</v>
      </c>
      <c r="CL41" s="206">
        <v>0</v>
      </c>
      <c r="CM41" s="206">
        <v>0</v>
      </c>
      <c r="CN41" s="206">
        <v>0</v>
      </c>
      <c r="CO41" s="206">
        <v>0</v>
      </c>
      <c r="CP41" s="206">
        <v>0</v>
      </c>
      <c r="CQ41" s="206">
        <v>0</v>
      </c>
      <c r="CR41" s="206">
        <v>0</v>
      </c>
      <c r="CS41" s="206">
        <v>0</v>
      </c>
      <c r="CT41" s="206">
        <v>0</v>
      </c>
      <c r="CU41" s="206">
        <v>0</v>
      </c>
      <c r="CV41" s="206">
        <v>0</v>
      </c>
      <c r="CW41" s="206">
        <v>0</v>
      </c>
      <c r="CX41" s="206">
        <v>0</v>
      </c>
      <c r="CY41" s="206">
        <v>0</v>
      </c>
      <c r="CZ41" s="206">
        <v>0</v>
      </c>
      <c r="DA41" s="206">
        <v>0</v>
      </c>
      <c r="DB41" s="206">
        <v>0</v>
      </c>
      <c r="DC41" s="206">
        <v>0</v>
      </c>
      <c r="DD41" s="206">
        <v>0</v>
      </c>
      <c r="DE41" s="206">
        <v>0</v>
      </c>
      <c r="DF41" s="206">
        <v>0</v>
      </c>
      <c r="DG41" s="206">
        <v>0</v>
      </c>
      <c r="DH41" s="206">
        <v>0</v>
      </c>
      <c r="DI41" s="206">
        <v>0</v>
      </c>
      <c r="DJ41" s="206">
        <v>0</v>
      </c>
      <c r="DK41" s="206">
        <v>0</v>
      </c>
      <c r="DL41" s="207">
        <v>0</v>
      </c>
      <c r="DM41" s="343">
        <f t="shared" si="4"/>
        <v>0</v>
      </c>
      <c r="DN41" s="317" t="s">
        <v>422</v>
      </c>
      <c r="DO41" s="317"/>
      <c r="DP41" s="317"/>
      <c r="DQ41" s="208"/>
      <c r="DR41" s="209"/>
      <c r="DS41" s="209"/>
      <c r="DT41" s="226" t="s">
        <v>191</v>
      </c>
      <c r="DU41" s="206">
        <f t="shared" ref="DU41:DU47" si="31">I41/$DQ$4</f>
        <v>0</v>
      </c>
      <c r="DV41" s="206">
        <f t="shared" ref="DV41:DV47" si="32">SUM(J41:O41)/$DQ$4</f>
        <v>0</v>
      </c>
      <c r="DW41" s="206">
        <f t="shared" ref="DW41:DW47" si="33">SUM(P41:AL41)/$DQ$4</f>
        <v>0</v>
      </c>
      <c r="DX41" s="206">
        <f t="shared" ref="DX41:DX47" si="34">SUM(AM41:CT41)/$DQ$4</f>
        <v>0</v>
      </c>
      <c r="DY41" s="206">
        <f t="shared" ref="DY41:DY47" si="35">SUM(CU41:CY41)/$DQ$4</f>
        <v>0</v>
      </c>
      <c r="DZ41" s="206">
        <f t="shared" ref="DZ41:DZ47" si="36">SUM(CZ41:DE41)/$DQ$4</f>
        <v>0</v>
      </c>
      <c r="EA41" s="206">
        <f t="shared" ref="EA41:EA47" si="37">SUM(DF41:DG41)/$DQ$4</f>
        <v>0</v>
      </c>
      <c r="EB41" s="206">
        <f t="shared" ref="EB41:EB47" si="38">SUM(DH41:DI41)/$DQ$4</f>
        <v>0</v>
      </c>
      <c r="EC41" s="206">
        <f t="shared" ref="EC41:EC47" si="39">SUM(DJ41:DK41)/$DQ$4</f>
        <v>0</v>
      </c>
      <c r="ED41" s="207">
        <f t="shared" si="6"/>
        <v>0</v>
      </c>
      <c r="EE41" s="303">
        <f t="shared" si="29"/>
        <v>0</v>
      </c>
      <c r="EF41" s="306"/>
      <c r="EG41" s="314">
        <v>0</v>
      </c>
      <c r="EH41" s="101"/>
    </row>
    <row r="42" spans="1:138" s="126" customFormat="1" ht="15" hidden="1" customHeight="1" outlineLevel="1" x14ac:dyDescent="0.35">
      <c r="A42" s="37" t="s">
        <v>149</v>
      </c>
      <c r="B42" s="37">
        <v>3</v>
      </c>
      <c r="C42" s="38">
        <v>3.3</v>
      </c>
      <c r="D42" s="39" t="s">
        <v>192</v>
      </c>
      <c r="E42" s="208"/>
      <c r="F42" s="209"/>
      <c r="G42" s="218"/>
      <c r="H42" s="205" t="s">
        <v>193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X42" s="206">
        <v>0</v>
      </c>
      <c r="Y42" s="206">
        <v>0</v>
      </c>
      <c r="Z42" s="206">
        <v>0</v>
      </c>
      <c r="AA42" s="206">
        <v>0</v>
      </c>
      <c r="AB42" s="206">
        <v>0</v>
      </c>
      <c r="AC42" s="206">
        <v>0</v>
      </c>
      <c r="AD42" s="206">
        <v>0</v>
      </c>
      <c r="AE42" s="206">
        <v>0</v>
      </c>
      <c r="AF42" s="206">
        <v>0</v>
      </c>
      <c r="AG42" s="206">
        <v>0</v>
      </c>
      <c r="AH42" s="206">
        <v>0</v>
      </c>
      <c r="AI42" s="206">
        <v>0</v>
      </c>
      <c r="AJ42" s="206">
        <v>0</v>
      </c>
      <c r="AK42" s="206">
        <v>0</v>
      </c>
      <c r="AL42" s="206">
        <v>0</v>
      </c>
      <c r="AM42" s="206">
        <v>0</v>
      </c>
      <c r="AN42" s="206">
        <v>0</v>
      </c>
      <c r="AO42" s="206">
        <v>0</v>
      </c>
      <c r="AP42" s="206">
        <v>0</v>
      </c>
      <c r="AQ42" s="206">
        <v>0</v>
      </c>
      <c r="AR42" s="206">
        <v>0</v>
      </c>
      <c r="AS42" s="206">
        <v>0</v>
      </c>
      <c r="AT42" s="206">
        <v>0</v>
      </c>
      <c r="AU42" s="206">
        <v>0</v>
      </c>
      <c r="AV42" s="206">
        <v>0</v>
      </c>
      <c r="AW42" s="206">
        <v>0</v>
      </c>
      <c r="AX42" s="206">
        <v>0</v>
      </c>
      <c r="AY42" s="206">
        <v>0</v>
      </c>
      <c r="AZ42" s="206">
        <v>0</v>
      </c>
      <c r="BA42" s="206">
        <v>0</v>
      </c>
      <c r="BB42" s="206">
        <v>0</v>
      </c>
      <c r="BC42" s="206">
        <v>0</v>
      </c>
      <c r="BD42" s="206">
        <v>0</v>
      </c>
      <c r="BE42" s="206">
        <v>0</v>
      </c>
      <c r="BF42" s="206">
        <v>0</v>
      </c>
      <c r="BG42" s="206">
        <v>0</v>
      </c>
      <c r="BH42" s="206">
        <v>0</v>
      </c>
      <c r="BI42" s="206">
        <v>0</v>
      </c>
      <c r="BJ42" s="206">
        <v>0</v>
      </c>
      <c r="BK42" s="206">
        <v>0</v>
      </c>
      <c r="BL42" s="206">
        <v>0</v>
      </c>
      <c r="BM42" s="206">
        <v>0</v>
      </c>
      <c r="BN42" s="206">
        <v>0</v>
      </c>
      <c r="BO42" s="206">
        <v>0</v>
      </c>
      <c r="BP42" s="206">
        <v>0</v>
      </c>
      <c r="BQ42" s="206">
        <v>0</v>
      </c>
      <c r="BR42" s="206">
        <v>0</v>
      </c>
      <c r="BS42" s="206">
        <v>0</v>
      </c>
      <c r="BT42" s="206">
        <v>0</v>
      </c>
      <c r="BU42" s="206">
        <v>0</v>
      </c>
      <c r="BV42" s="206">
        <v>0</v>
      </c>
      <c r="BW42" s="206">
        <v>0</v>
      </c>
      <c r="BX42" s="206">
        <v>0</v>
      </c>
      <c r="BY42" s="206">
        <v>0</v>
      </c>
      <c r="BZ42" s="206">
        <v>0</v>
      </c>
      <c r="CA42" s="206">
        <v>0</v>
      </c>
      <c r="CB42" s="206">
        <v>0</v>
      </c>
      <c r="CC42" s="206">
        <v>0</v>
      </c>
      <c r="CD42" s="206">
        <v>0</v>
      </c>
      <c r="CE42" s="206">
        <v>0</v>
      </c>
      <c r="CF42" s="206">
        <v>0</v>
      </c>
      <c r="CG42" s="206">
        <v>0</v>
      </c>
      <c r="CH42" s="206">
        <v>0</v>
      </c>
      <c r="CI42" s="206">
        <v>0</v>
      </c>
      <c r="CJ42" s="206">
        <v>0</v>
      </c>
      <c r="CK42" s="206">
        <v>0</v>
      </c>
      <c r="CL42" s="206">
        <v>0</v>
      </c>
      <c r="CM42" s="206">
        <v>0</v>
      </c>
      <c r="CN42" s="206">
        <v>0</v>
      </c>
      <c r="CO42" s="206">
        <v>0</v>
      </c>
      <c r="CP42" s="206">
        <v>0</v>
      </c>
      <c r="CQ42" s="206">
        <v>0</v>
      </c>
      <c r="CR42" s="206">
        <v>0</v>
      </c>
      <c r="CS42" s="206">
        <v>0</v>
      </c>
      <c r="CT42" s="206">
        <v>0</v>
      </c>
      <c r="CU42" s="206">
        <v>0</v>
      </c>
      <c r="CV42" s="206">
        <v>0</v>
      </c>
      <c r="CW42" s="206">
        <v>0</v>
      </c>
      <c r="CX42" s="206">
        <v>0</v>
      </c>
      <c r="CY42" s="206">
        <v>0</v>
      </c>
      <c r="CZ42" s="206">
        <v>0</v>
      </c>
      <c r="DA42" s="206">
        <v>0</v>
      </c>
      <c r="DB42" s="206">
        <v>0</v>
      </c>
      <c r="DC42" s="206">
        <v>0</v>
      </c>
      <c r="DD42" s="206">
        <v>0</v>
      </c>
      <c r="DE42" s="206">
        <v>0</v>
      </c>
      <c r="DF42" s="206">
        <v>0</v>
      </c>
      <c r="DG42" s="206">
        <v>0</v>
      </c>
      <c r="DH42" s="206">
        <v>0</v>
      </c>
      <c r="DI42" s="206">
        <v>0</v>
      </c>
      <c r="DJ42" s="206">
        <v>0</v>
      </c>
      <c r="DK42" s="206">
        <v>0</v>
      </c>
      <c r="DL42" s="207">
        <v>0</v>
      </c>
      <c r="DM42" s="343">
        <f t="shared" si="4"/>
        <v>0</v>
      </c>
      <c r="DN42" s="317" t="s">
        <v>418</v>
      </c>
      <c r="DO42" s="317"/>
      <c r="DP42" s="317"/>
      <c r="DQ42" s="208"/>
      <c r="DR42" s="209"/>
      <c r="DS42" s="218"/>
      <c r="DT42" s="205" t="s">
        <v>193</v>
      </c>
      <c r="DU42" s="206">
        <f t="shared" si="31"/>
        <v>0</v>
      </c>
      <c r="DV42" s="206">
        <f t="shared" si="32"/>
        <v>0</v>
      </c>
      <c r="DW42" s="206">
        <f t="shared" si="33"/>
        <v>0</v>
      </c>
      <c r="DX42" s="206">
        <f t="shared" si="34"/>
        <v>0</v>
      </c>
      <c r="DY42" s="206">
        <f t="shared" si="35"/>
        <v>0</v>
      </c>
      <c r="DZ42" s="206">
        <f t="shared" si="36"/>
        <v>0</v>
      </c>
      <c r="EA42" s="206">
        <f t="shared" si="37"/>
        <v>0</v>
      </c>
      <c r="EB42" s="206">
        <f t="shared" si="38"/>
        <v>0</v>
      </c>
      <c r="EC42" s="206">
        <f t="shared" si="39"/>
        <v>0</v>
      </c>
      <c r="ED42" s="207">
        <f t="shared" si="6"/>
        <v>0</v>
      </c>
      <c r="EE42" s="303">
        <f t="shared" si="29"/>
        <v>0</v>
      </c>
      <c r="EF42" s="306"/>
      <c r="EG42" s="314">
        <v>0</v>
      </c>
      <c r="EH42" s="101"/>
    </row>
    <row r="43" spans="1:138" s="126" customFormat="1" ht="15" hidden="1" customHeight="1" outlineLevel="1" x14ac:dyDescent="0.35">
      <c r="A43" s="37" t="s">
        <v>149</v>
      </c>
      <c r="B43" s="37">
        <v>3</v>
      </c>
      <c r="C43" s="38">
        <v>3.3</v>
      </c>
      <c r="D43" s="39" t="s">
        <v>194</v>
      </c>
      <c r="E43" s="208"/>
      <c r="F43" s="209"/>
      <c r="G43" s="218"/>
      <c r="H43" s="205" t="s">
        <v>195</v>
      </c>
      <c r="I43" s="206">
        <v>0</v>
      </c>
      <c r="J43" s="206">
        <v>0</v>
      </c>
      <c r="K43" s="206">
        <v>0</v>
      </c>
      <c r="L43" s="206">
        <v>0</v>
      </c>
      <c r="M43" s="206">
        <v>0</v>
      </c>
      <c r="N43" s="206">
        <v>0</v>
      </c>
      <c r="O43" s="206">
        <v>0</v>
      </c>
      <c r="P43" s="206">
        <v>0</v>
      </c>
      <c r="Q43" s="206">
        <v>0</v>
      </c>
      <c r="R43" s="206">
        <v>0</v>
      </c>
      <c r="S43" s="206">
        <v>0</v>
      </c>
      <c r="T43" s="206">
        <v>0</v>
      </c>
      <c r="U43" s="206">
        <v>0</v>
      </c>
      <c r="V43" s="206">
        <v>0</v>
      </c>
      <c r="W43" s="206">
        <v>0</v>
      </c>
      <c r="X43" s="206">
        <v>0</v>
      </c>
      <c r="Y43" s="206">
        <v>0</v>
      </c>
      <c r="Z43" s="206">
        <v>0</v>
      </c>
      <c r="AA43" s="206">
        <v>0</v>
      </c>
      <c r="AB43" s="206">
        <v>0</v>
      </c>
      <c r="AC43" s="206">
        <v>0</v>
      </c>
      <c r="AD43" s="206">
        <v>0</v>
      </c>
      <c r="AE43" s="206">
        <v>0</v>
      </c>
      <c r="AF43" s="206">
        <v>0</v>
      </c>
      <c r="AG43" s="206">
        <v>0</v>
      </c>
      <c r="AH43" s="206">
        <v>0</v>
      </c>
      <c r="AI43" s="206">
        <v>0</v>
      </c>
      <c r="AJ43" s="206">
        <v>0</v>
      </c>
      <c r="AK43" s="206">
        <v>0</v>
      </c>
      <c r="AL43" s="206">
        <v>0</v>
      </c>
      <c r="AM43" s="206">
        <v>0</v>
      </c>
      <c r="AN43" s="206">
        <v>0</v>
      </c>
      <c r="AO43" s="206">
        <v>0</v>
      </c>
      <c r="AP43" s="206">
        <v>0</v>
      </c>
      <c r="AQ43" s="206">
        <v>0</v>
      </c>
      <c r="AR43" s="206">
        <v>0</v>
      </c>
      <c r="AS43" s="206">
        <v>0</v>
      </c>
      <c r="AT43" s="206">
        <v>0</v>
      </c>
      <c r="AU43" s="206">
        <v>0</v>
      </c>
      <c r="AV43" s="206">
        <v>0</v>
      </c>
      <c r="AW43" s="206">
        <v>0</v>
      </c>
      <c r="AX43" s="206">
        <v>0</v>
      </c>
      <c r="AY43" s="206">
        <v>0</v>
      </c>
      <c r="AZ43" s="206">
        <v>0</v>
      </c>
      <c r="BA43" s="206">
        <v>0</v>
      </c>
      <c r="BB43" s="206">
        <v>0</v>
      </c>
      <c r="BC43" s="206">
        <v>0</v>
      </c>
      <c r="BD43" s="206">
        <v>0</v>
      </c>
      <c r="BE43" s="206">
        <v>0</v>
      </c>
      <c r="BF43" s="206">
        <v>0</v>
      </c>
      <c r="BG43" s="206">
        <v>0</v>
      </c>
      <c r="BH43" s="206">
        <v>0</v>
      </c>
      <c r="BI43" s="206">
        <v>0</v>
      </c>
      <c r="BJ43" s="206">
        <v>0</v>
      </c>
      <c r="BK43" s="206">
        <v>0</v>
      </c>
      <c r="BL43" s="206">
        <v>0</v>
      </c>
      <c r="BM43" s="206">
        <v>0</v>
      </c>
      <c r="BN43" s="206">
        <v>0</v>
      </c>
      <c r="BO43" s="206">
        <v>0</v>
      </c>
      <c r="BP43" s="206">
        <v>0</v>
      </c>
      <c r="BQ43" s="206">
        <v>0</v>
      </c>
      <c r="BR43" s="206">
        <v>0</v>
      </c>
      <c r="BS43" s="206">
        <v>0</v>
      </c>
      <c r="BT43" s="206">
        <v>0</v>
      </c>
      <c r="BU43" s="206">
        <v>0</v>
      </c>
      <c r="BV43" s="206">
        <v>0</v>
      </c>
      <c r="BW43" s="206">
        <v>0</v>
      </c>
      <c r="BX43" s="206">
        <v>0</v>
      </c>
      <c r="BY43" s="206">
        <v>0</v>
      </c>
      <c r="BZ43" s="206">
        <v>0</v>
      </c>
      <c r="CA43" s="206">
        <v>0</v>
      </c>
      <c r="CB43" s="206">
        <v>0</v>
      </c>
      <c r="CC43" s="206">
        <v>0</v>
      </c>
      <c r="CD43" s="206">
        <v>0</v>
      </c>
      <c r="CE43" s="206">
        <v>0</v>
      </c>
      <c r="CF43" s="206">
        <v>0</v>
      </c>
      <c r="CG43" s="206">
        <v>0</v>
      </c>
      <c r="CH43" s="206">
        <v>0</v>
      </c>
      <c r="CI43" s="206">
        <v>0</v>
      </c>
      <c r="CJ43" s="206">
        <v>0</v>
      </c>
      <c r="CK43" s="206">
        <v>0</v>
      </c>
      <c r="CL43" s="206">
        <v>0</v>
      </c>
      <c r="CM43" s="206">
        <v>0</v>
      </c>
      <c r="CN43" s="206">
        <v>0</v>
      </c>
      <c r="CO43" s="206">
        <v>0</v>
      </c>
      <c r="CP43" s="206">
        <v>0</v>
      </c>
      <c r="CQ43" s="206">
        <v>0</v>
      </c>
      <c r="CR43" s="206">
        <v>0</v>
      </c>
      <c r="CS43" s="206">
        <v>0</v>
      </c>
      <c r="CT43" s="206">
        <v>0</v>
      </c>
      <c r="CU43" s="206">
        <v>0</v>
      </c>
      <c r="CV43" s="206">
        <v>0</v>
      </c>
      <c r="CW43" s="206">
        <v>0</v>
      </c>
      <c r="CX43" s="206">
        <v>0</v>
      </c>
      <c r="CY43" s="206">
        <v>50244.5</v>
      </c>
      <c r="CZ43" s="206">
        <v>9967</v>
      </c>
      <c r="DA43" s="206">
        <v>0</v>
      </c>
      <c r="DB43" s="206">
        <v>0</v>
      </c>
      <c r="DC43" s="206">
        <v>0</v>
      </c>
      <c r="DD43" s="206">
        <v>0</v>
      </c>
      <c r="DE43" s="206">
        <v>0</v>
      </c>
      <c r="DF43" s="206">
        <v>10595702</v>
      </c>
      <c r="DG43" s="206">
        <v>28814186.699999999</v>
      </c>
      <c r="DH43" s="206">
        <v>102498</v>
      </c>
      <c r="DI43" s="206">
        <v>0</v>
      </c>
      <c r="DJ43" s="206">
        <v>0</v>
      </c>
      <c r="DK43" s="206">
        <v>0</v>
      </c>
      <c r="DL43" s="207">
        <v>39572598.200000003</v>
      </c>
      <c r="DM43" s="343">
        <f t="shared" si="4"/>
        <v>0</v>
      </c>
      <c r="DN43" s="317" t="s">
        <v>419</v>
      </c>
      <c r="DO43" s="317"/>
      <c r="DP43" s="317"/>
      <c r="DQ43" s="208"/>
      <c r="DR43" s="209"/>
      <c r="DS43" s="218"/>
      <c r="DT43" s="205" t="s">
        <v>195</v>
      </c>
      <c r="DU43" s="206">
        <f t="shared" si="31"/>
        <v>0</v>
      </c>
      <c r="DV43" s="206">
        <f t="shared" si="32"/>
        <v>0</v>
      </c>
      <c r="DW43" s="206">
        <f t="shared" si="33"/>
        <v>0</v>
      </c>
      <c r="DX43" s="206">
        <f t="shared" si="34"/>
        <v>0</v>
      </c>
      <c r="DY43" s="206">
        <f t="shared" si="35"/>
        <v>5.0244499999999997E-2</v>
      </c>
      <c r="DZ43" s="206">
        <f t="shared" si="36"/>
        <v>9.9670000000000002E-3</v>
      </c>
      <c r="EA43" s="206">
        <f t="shared" si="37"/>
        <v>39.409888700000003</v>
      </c>
      <c r="EB43" s="206">
        <f t="shared" si="38"/>
        <v>0.10249800000000001</v>
      </c>
      <c r="EC43" s="206">
        <f t="shared" si="39"/>
        <v>0</v>
      </c>
      <c r="ED43" s="207">
        <f t="shared" si="6"/>
        <v>39.572598200000002</v>
      </c>
      <c r="EE43" s="303">
        <f t="shared" si="29"/>
        <v>0</v>
      </c>
      <c r="EF43" s="306"/>
      <c r="EG43" s="314">
        <v>0</v>
      </c>
      <c r="EH43" s="101"/>
    </row>
    <row r="44" spans="1:138" s="126" customFormat="1" ht="15" hidden="1" customHeight="1" outlineLevel="1" x14ac:dyDescent="0.35">
      <c r="A44" s="37" t="s">
        <v>149</v>
      </c>
      <c r="B44" s="37">
        <v>3</v>
      </c>
      <c r="C44" s="38">
        <v>3.3</v>
      </c>
      <c r="D44" s="39" t="s">
        <v>196</v>
      </c>
      <c r="E44" s="208"/>
      <c r="F44" s="209"/>
      <c r="G44" s="218"/>
      <c r="H44" s="205" t="s">
        <v>197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  <c r="R44" s="206">
        <v>0</v>
      </c>
      <c r="S44" s="206">
        <v>0</v>
      </c>
      <c r="T44" s="206">
        <v>0</v>
      </c>
      <c r="U44" s="206">
        <v>0</v>
      </c>
      <c r="V44" s="206">
        <v>0</v>
      </c>
      <c r="W44" s="206">
        <v>0</v>
      </c>
      <c r="X44" s="206">
        <v>0</v>
      </c>
      <c r="Y44" s="206">
        <v>0</v>
      </c>
      <c r="Z44" s="206">
        <v>0</v>
      </c>
      <c r="AA44" s="206">
        <v>0</v>
      </c>
      <c r="AB44" s="206">
        <v>0</v>
      </c>
      <c r="AC44" s="206">
        <v>0</v>
      </c>
      <c r="AD44" s="206">
        <v>0</v>
      </c>
      <c r="AE44" s="206">
        <v>0</v>
      </c>
      <c r="AF44" s="206">
        <v>0</v>
      </c>
      <c r="AG44" s="206">
        <v>0</v>
      </c>
      <c r="AH44" s="206">
        <v>0</v>
      </c>
      <c r="AI44" s="206">
        <v>0</v>
      </c>
      <c r="AJ44" s="206">
        <v>0</v>
      </c>
      <c r="AK44" s="206">
        <v>0</v>
      </c>
      <c r="AL44" s="206">
        <v>0</v>
      </c>
      <c r="AM44" s="206">
        <v>0</v>
      </c>
      <c r="AN44" s="206">
        <v>0</v>
      </c>
      <c r="AO44" s="206">
        <v>0</v>
      </c>
      <c r="AP44" s="206">
        <v>0</v>
      </c>
      <c r="AQ44" s="206">
        <v>0</v>
      </c>
      <c r="AR44" s="206">
        <v>0</v>
      </c>
      <c r="AS44" s="206">
        <v>0</v>
      </c>
      <c r="AT44" s="206">
        <v>0</v>
      </c>
      <c r="AU44" s="206">
        <v>0</v>
      </c>
      <c r="AV44" s="206">
        <v>0</v>
      </c>
      <c r="AW44" s="206">
        <v>0</v>
      </c>
      <c r="AX44" s="206">
        <v>0</v>
      </c>
      <c r="AY44" s="206">
        <v>0</v>
      </c>
      <c r="AZ44" s="206">
        <v>0</v>
      </c>
      <c r="BA44" s="206">
        <v>0</v>
      </c>
      <c r="BB44" s="206">
        <v>0</v>
      </c>
      <c r="BC44" s="206">
        <v>0</v>
      </c>
      <c r="BD44" s="206">
        <v>0</v>
      </c>
      <c r="BE44" s="206">
        <v>0</v>
      </c>
      <c r="BF44" s="206">
        <v>0</v>
      </c>
      <c r="BG44" s="206">
        <v>0</v>
      </c>
      <c r="BH44" s="206">
        <v>0</v>
      </c>
      <c r="BI44" s="206">
        <v>0</v>
      </c>
      <c r="BJ44" s="206">
        <v>0</v>
      </c>
      <c r="BK44" s="206">
        <v>0</v>
      </c>
      <c r="BL44" s="206">
        <v>0</v>
      </c>
      <c r="BM44" s="206">
        <v>0</v>
      </c>
      <c r="BN44" s="206">
        <v>0</v>
      </c>
      <c r="BO44" s="206">
        <v>0</v>
      </c>
      <c r="BP44" s="206">
        <v>0</v>
      </c>
      <c r="BQ44" s="206">
        <v>0</v>
      </c>
      <c r="BR44" s="206">
        <v>0</v>
      </c>
      <c r="BS44" s="206">
        <v>0</v>
      </c>
      <c r="BT44" s="206">
        <v>0</v>
      </c>
      <c r="BU44" s="206">
        <v>0</v>
      </c>
      <c r="BV44" s="206">
        <v>0</v>
      </c>
      <c r="BW44" s="206">
        <v>0</v>
      </c>
      <c r="BX44" s="206">
        <v>0</v>
      </c>
      <c r="BY44" s="206">
        <v>0</v>
      </c>
      <c r="BZ44" s="206">
        <v>0</v>
      </c>
      <c r="CA44" s="206">
        <v>0</v>
      </c>
      <c r="CB44" s="206">
        <v>0</v>
      </c>
      <c r="CC44" s="206">
        <v>0</v>
      </c>
      <c r="CD44" s="206">
        <v>0</v>
      </c>
      <c r="CE44" s="206">
        <v>0</v>
      </c>
      <c r="CF44" s="206">
        <v>0</v>
      </c>
      <c r="CG44" s="206">
        <v>0</v>
      </c>
      <c r="CH44" s="206">
        <v>0</v>
      </c>
      <c r="CI44" s="206">
        <v>0</v>
      </c>
      <c r="CJ44" s="206">
        <v>0</v>
      </c>
      <c r="CK44" s="206">
        <v>0</v>
      </c>
      <c r="CL44" s="206">
        <v>0</v>
      </c>
      <c r="CM44" s="206">
        <v>0</v>
      </c>
      <c r="CN44" s="206">
        <v>0</v>
      </c>
      <c r="CO44" s="206">
        <v>0</v>
      </c>
      <c r="CP44" s="206">
        <v>0</v>
      </c>
      <c r="CQ44" s="206">
        <v>0</v>
      </c>
      <c r="CR44" s="206">
        <v>0</v>
      </c>
      <c r="CS44" s="206">
        <v>0</v>
      </c>
      <c r="CT44" s="206">
        <v>0</v>
      </c>
      <c r="CU44" s="206">
        <v>0</v>
      </c>
      <c r="CV44" s="206">
        <v>0</v>
      </c>
      <c r="CW44" s="206">
        <v>0</v>
      </c>
      <c r="CX44" s="206">
        <v>0</v>
      </c>
      <c r="CY44" s="206">
        <v>0</v>
      </c>
      <c r="CZ44" s="206">
        <v>0</v>
      </c>
      <c r="DA44" s="206">
        <v>0</v>
      </c>
      <c r="DB44" s="206">
        <v>0</v>
      </c>
      <c r="DC44" s="206">
        <v>0</v>
      </c>
      <c r="DD44" s="206">
        <v>0</v>
      </c>
      <c r="DE44" s="206">
        <v>0</v>
      </c>
      <c r="DF44" s="206">
        <v>0</v>
      </c>
      <c r="DG44" s="206">
        <v>0</v>
      </c>
      <c r="DH44" s="206">
        <v>0</v>
      </c>
      <c r="DI44" s="206">
        <v>0</v>
      </c>
      <c r="DJ44" s="206">
        <v>0</v>
      </c>
      <c r="DK44" s="206">
        <v>0</v>
      </c>
      <c r="DL44" s="207">
        <v>0</v>
      </c>
      <c r="DM44" s="343">
        <f t="shared" si="4"/>
        <v>0</v>
      </c>
      <c r="DN44" s="317" t="s">
        <v>419</v>
      </c>
      <c r="DO44" s="317"/>
      <c r="DP44" s="317"/>
      <c r="DQ44" s="208"/>
      <c r="DR44" s="209"/>
      <c r="DS44" s="218"/>
      <c r="DT44" s="205" t="s">
        <v>197</v>
      </c>
      <c r="DU44" s="206">
        <f t="shared" si="31"/>
        <v>0</v>
      </c>
      <c r="DV44" s="206">
        <f t="shared" si="32"/>
        <v>0</v>
      </c>
      <c r="DW44" s="206">
        <f t="shared" si="33"/>
        <v>0</v>
      </c>
      <c r="DX44" s="206">
        <f t="shared" si="34"/>
        <v>0</v>
      </c>
      <c r="DY44" s="206">
        <f t="shared" si="35"/>
        <v>0</v>
      </c>
      <c r="DZ44" s="206">
        <f t="shared" si="36"/>
        <v>0</v>
      </c>
      <c r="EA44" s="206">
        <f t="shared" si="37"/>
        <v>0</v>
      </c>
      <c r="EB44" s="206">
        <f t="shared" si="38"/>
        <v>0</v>
      </c>
      <c r="EC44" s="206">
        <f t="shared" si="39"/>
        <v>0</v>
      </c>
      <c r="ED44" s="207">
        <f t="shared" si="6"/>
        <v>0</v>
      </c>
      <c r="EE44" s="303">
        <f t="shared" si="29"/>
        <v>0</v>
      </c>
      <c r="EF44" s="306"/>
      <c r="EG44" s="314">
        <v>0</v>
      </c>
      <c r="EH44" s="101"/>
    </row>
    <row r="45" spans="1:138" s="126" customFormat="1" ht="15" hidden="1" customHeight="1" outlineLevel="1" x14ac:dyDescent="0.35">
      <c r="A45" s="37" t="s">
        <v>149</v>
      </c>
      <c r="B45" s="37">
        <v>3</v>
      </c>
      <c r="C45" s="38">
        <v>3.3</v>
      </c>
      <c r="D45" s="39" t="s">
        <v>198</v>
      </c>
      <c r="E45" s="208"/>
      <c r="F45" s="209"/>
      <c r="G45" s="218"/>
      <c r="H45" s="205" t="s">
        <v>199</v>
      </c>
      <c r="I45" s="206">
        <v>0</v>
      </c>
      <c r="J45" s="206">
        <v>0</v>
      </c>
      <c r="K45" s="206">
        <v>0</v>
      </c>
      <c r="L45" s="206">
        <v>0</v>
      </c>
      <c r="M45" s="206">
        <v>0</v>
      </c>
      <c r="N45" s="206">
        <v>0</v>
      </c>
      <c r="O45" s="206">
        <v>0</v>
      </c>
      <c r="P45" s="206">
        <v>0</v>
      </c>
      <c r="Q45" s="206">
        <v>0</v>
      </c>
      <c r="R45" s="206">
        <v>0</v>
      </c>
      <c r="S45" s="206">
        <v>0</v>
      </c>
      <c r="T45" s="206">
        <v>0</v>
      </c>
      <c r="U45" s="206">
        <v>0</v>
      </c>
      <c r="V45" s="206">
        <v>0</v>
      </c>
      <c r="W45" s="206">
        <v>0</v>
      </c>
      <c r="X45" s="206">
        <v>0</v>
      </c>
      <c r="Y45" s="206">
        <v>0</v>
      </c>
      <c r="Z45" s="206">
        <v>0</v>
      </c>
      <c r="AA45" s="206">
        <v>0</v>
      </c>
      <c r="AB45" s="206">
        <v>0</v>
      </c>
      <c r="AC45" s="206">
        <v>0</v>
      </c>
      <c r="AD45" s="206">
        <v>0</v>
      </c>
      <c r="AE45" s="206">
        <v>0</v>
      </c>
      <c r="AF45" s="206">
        <v>0</v>
      </c>
      <c r="AG45" s="206">
        <v>0</v>
      </c>
      <c r="AH45" s="206">
        <v>0</v>
      </c>
      <c r="AI45" s="206">
        <v>0</v>
      </c>
      <c r="AJ45" s="206">
        <v>0</v>
      </c>
      <c r="AK45" s="206">
        <v>0</v>
      </c>
      <c r="AL45" s="206">
        <v>0</v>
      </c>
      <c r="AM45" s="206">
        <v>0</v>
      </c>
      <c r="AN45" s="206">
        <v>0</v>
      </c>
      <c r="AO45" s="206">
        <v>0</v>
      </c>
      <c r="AP45" s="206">
        <v>0</v>
      </c>
      <c r="AQ45" s="206">
        <v>0</v>
      </c>
      <c r="AR45" s="206">
        <v>0</v>
      </c>
      <c r="AS45" s="206">
        <v>0</v>
      </c>
      <c r="AT45" s="206">
        <v>0</v>
      </c>
      <c r="AU45" s="206">
        <v>0</v>
      </c>
      <c r="AV45" s="206">
        <v>0</v>
      </c>
      <c r="AW45" s="206">
        <v>0</v>
      </c>
      <c r="AX45" s="206">
        <v>0</v>
      </c>
      <c r="AY45" s="206">
        <v>0</v>
      </c>
      <c r="AZ45" s="206">
        <v>0</v>
      </c>
      <c r="BA45" s="206">
        <v>0</v>
      </c>
      <c r="BB45" s="206">
        <v>0</v>
      </c>
      <c r="BC45" s="206">
        <v>0</v>
      </c>
      <c r="BD45" s="206">
        <v>0</v>
      </c>
      <c r="BE45" s="206">
        <v>0</v>
      </c>
      <c r="BF45" s="206">
        <v>0</v>
      </c>
      <c r="BG45" s="206">
        <v>0</v>
      </c>
      <c r="BH45" s="206">
        <v>0</v>
      </c>
      <c r="BI45" s="206">
        <v>0</v>
      </c>
      <c r="BJ45" s="206">
        <v>0</v>
      </c>
      <c r="BK45" s="206">
        <v>0</v>
      </c>
      <c r="BL45" s="206">
        <v>0</v>
      </c>
      <c r="BM45" s="206">
        <v>0</v>
      </c>
      <c r="BN45" s="206">
        <v>0</v>
      </c>
      <c r="BO45" s="206">
        <v>0</v>
      </c>
      <c r="BP45" s="206">
        <v>0</v>
      </c>
      <c r="BQ45" s="206">
        <v>0</v>
      </c>
      <c r="BR45" s="206">
        <v>0</v>
      </c>
      <c r="BS45" s="206">
        <v>0</v>
      </c>
      <c r="BT45" s="206">
        <v>0</v>
      </c>
      <c r="BU45" s="206">
        <v>0</v>
      </c>
      <c r="BV45" s="206">
        <v>0</v>
      </c>
      <c r="BW45" s="206">
        <v>0</v>
      </c>
      <c r="BX45" s="206">
        <v>0</v>
      </c>
      <c r="BY45" s="206">
        <v>0</v>
      </c>
      <c r="BZ45" s="206">
        <v>0</v>
      </c>
      <c r="CA45" s="206">
        <v>0</v>
      </c>
      <c r="CB45" s="206">
        <v>0</v>
      </c>
      <c r="CC45" s="206">
        <v>0</v>
      </c>
      <c r="CD45" s="206">
        <v>0</v>
      </c>
      <c r="CE45" s="206">
        <v>0</v>
      </c>
      <c r="CF45" s="206">
        <v>0</v>
      </c>
      <c r="CG45" s="206">
        <v>0</v>
      </c>
      <c r="CH45" s="206">
        <v>0</v>
      </c>
      <c r="CI45" s="206">
        <v>0</v>
      </c>
      <c r="CJ45" s="206">
        <v>0</v>
      </c>
      <c r="CK45" s="206">
        <v>0</v>
      </c>
      <c r="CL45" s="206">
        <v>0</v>
      </c>
      <c r="CM45" s="206">
        <v>0</v>
      </c>
      <c r="CN45" s="206">
        <v>0</v>
      </c>
      <c r="CO45" s="206">
        <v>0</v>
      </c>
      <c r="CP45" s="206">
        <v>0</v>
      </c>
      <c r="CQ45" s="206">
        <v>0</v>
      </c>
      <c r="CR45" s="206">
        <v>0</v>
      </c>
      <c r="CS45" s="206">
        <v>0</v>
      </c>
      <c r="CT45" s="206">
        <v>0</v>
      </c>
      <c r="CU45" s="206">
        <v>0</v>
      </c>
      <c r="CV45" s="206">
        <v>0</v>
      </c>
      <c r="CW45" s="206">
        <v>0</v>
      </c>
      <c r="CX45" s="206">
        <v>0</v>
      </c>
      <c r="CY45" s="206">
        <v>0</v>
      </c>
      <c r="CZ45" s="206">
        <v>0</v>
      </c>
      <c r="DA45" s="206">
        <v>0</v>
      </c>
      <c r="DB45" s="206">
        <v>0</v>
      </c>
      <c r="DC45" s="206">
        <v>0</v>
      </c>
      <c r="DD45" s="206">
        <v>0</v>
      </c>
      <c r="DE45" s="206">
        <v>0</v>
      </c>
      <c r="DF45" s="206">
        <v>0</v>
      </c>
      <c r="DG45" s="206">
        <v>0</v>
      </c>
      <c r="DH45" s="206">
        <v>0</v>
      </c>
      <c r="DI45" s="206">
        <v>0</v>
      </c>
      <c r="DJ45" s="206">
        <v>0</v>
      </c>
      <c r="DK45" s="206">
        <v>0</v>
      </c>
      <c r="DL45" s="207">
        <v>0</v>
      </c>
      <c r="DM45" s="343">
        <f t="shared" si="4"/>
        <v>0</v>
      </c>
      <c r="DN45" s="317" t="s">
        <v>420</v>
      </c>
      <c r="DO45" s="317"/>
      <c r="DP45" s="317"/>
      <c r="DQ45" s="208"/>
      <c r="DR45" s="209"/>
      <c r="DS45" s="218"/>
      <c r="DT45" s="205" t="s">
        <v>199</v>
      </c>
      <c r="DU45" s="206">
        <f t="shared" si="31"/>
        <v>0</v>
      </c>
      <c r="DV45" s="206">
        <f t="shared" si="32"/>
        <v>0</v>
      </c>
      <c r="DW45" s="206">
        <f t="shared" si="33"/>
        <v>0</v>
      </c>
      <c r="DX45" s="206">
        <f t="shared" si="34"/>
        <v>0</v>
      </c>
      <c r="DY45" s="206">
        <f t="shared" si="35"/>
        <v>0</v>
      </c>
      <c r="DZ45" s="206">
        <f t="shared" si="36"/>
        <v>0</v>
      </c>
      <c r="EA45" s="206">
        <f t="shared" si="37"/>
        <v>0</v>
      </c>
      <c r="EB45" s="206">
        <f t="shared" si="38"/>
        <v>0</v>
      </c>
      <c r="EC45" s="206">
        <f t="shared" si="39"/>
        <v>0</v>
      </c>
      <c r="ED45" s="207">
        <f t="shared" si="6"/>
        <v>0</v>
      </c>
      <c r="EE45" s="303">
        <f t="shared" si="29"/>
        <v>0</v>
      </c>
      <c r="EF45" s="306"/>
      <c r="EG45" s="314">
        <v>0</v>
      </c>
      <c r="EH45" s="101"/>
    </row>
    <row r="46" spans="1:138" s="126" customFormat="1" ht="15" hidden="1" customHeight="1" outlineLevel="1" x14ac:dyDescent="0.35">
      <c r="A46" s="37" t="s">
        <v>149</v>
      </c>
      <c r="B46" s="37">
        <v>3</v>
      </c>
      <c r="C46" s="38">
        <v>3.3</v>
      </c>
      <c r="D46" s="39" t="s">
        <v>200</v>
      </c>
      <c r="E46" s="208"/>
      <c r="F46" s="209"/>
      <c r="G46" s="218"/>
      <c r="H46" s="205" t="s">
        <v>201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X46" s="206">
        <v>0</v>
      </c>
      <c r="Y46" s="206">
        <v>0</v>
      </c>
      <c r="Z46" s="206">
        <v>0</v>
      </c>
      <c r="AA46" s="206">
        <v>0</v>
      </c>
      <c r="AB46" s="206">
        <v>0</v>
      </c>
      <c r="AC46" s="206">
        <v>0</v>
      </c>
      <c r="AD46" s="206">
        <v>0</v>
      </c>
      <c r="AE46" s="206">
        <v>0</v>
      </c>
      <c r="AF46" s="206">
        <v>0</v>
      </c>
      <c r="AG46" s="206">
        <v>0</v>
      </c>
      <c r="AH46" s="206">
        <v>0</v>
      </c>
      <c r="AI46" s="206">
        <v>0</v>
      </c>
      <c r="AJ46" s="206">
        <v>0</v>
      </c>
      <c r="AK46" s="206">
        <v>0</v>
      </c>
      <c r="AL46" s="206">
        <v>0</v>
      </c>
      <c r="AM46" s="206">
        <v>0</v>
      </c>
      <c r="AN46" s="206">
        <v>0</v>
      </c>
      <c r="AO46" s="206">
        <v>0</v>
      </c>
      <c r="AP46" s="206">
        <v>0</v>
      </c>
      <c r="AQ46" s="206">
        <v>0</v>
      </c>
      <c r="AR46" s="206">
        <v>0</v>
      </c>
      <c r="AS46" s="206">
        <v>0</v>
      </c>
      <c r="AT46" s="206">
        <v>0</v>
      </c>
      <c r="AU46" s="206">
        <v>0</v>
      </c>
      <c r="AV46" s="206">
        <v>0</v>
      </c>
      <c r="AW46" s="206">
        <v>0</v>
      </c>
      <c r="AX46" s="206">
        <v>0</v>
      </c>
      <c r="AY46" s="206">
        <v>0</v>
      </c>
      <c r="AZ46" s="206">
        <v>0</v>
      </c>
      <c r="BA46" s="206">
        <v>0</v>
      </c>
      <c r="BB46" s="206">
        <v>0</v>
      </c>
      <c r="BC46" s="206">
        <v>0</v>
      </c>
      <c r="BD46" s="206">
        <v>0</v>
      </c>
      <c r="BE46" s="206">
        <v>0</v>
      </c>
      <c r="BF46" s="206">
        <v>0</v>
      </c>
      <c r="BG46" s="206">
        <v>0</v>
      </c>
      <c r="BH46" s="206">
        <v>0</v>
      </c>
      <c r="BI46" s="206">
        <v>0</v>
      </c>
      <c r="BJ46" s="206">
        <v>0</v>
      </c>
      <c r="BK46" s="206">
        <v>0</v>
      </c>
      <c r="BL46" s="206">
        <v>0</v>
      </c>
      <c r="BM46" s="206">
        <v>0</v>
      </c>
      <c r="BN46" s="206">
        <v>0</v>
      </c>
      <c r="BO46" s="206">
        <v>0</v>
      </c>
      <c r="BP46" s="206">
        <v>0</v>
      </c>
      <c r="BQ46" s="206">
        <v>0</v>
      </c>
      <c r="BR46" s="206">
        <v>0</v>
      </c>
      <c r="BS46" s="206">
        <v>0</v>
      </c>
      <c r="BT46" s="206">
        <v>0</v>
      </c>
      <c r="BU46" s="206">
        <v>0</v>
      </c>
      <c r="BV46" s="206">
        <v>0</v>
      </c>
      <c r="BW46" s="206">
        <v>0</v>
      </c>
      <c r="BX46" s="206">
        <v>0</v>
      </c>
      <c r="BY46" s="206">
        <v>0</v>
      </c>
      <c r="BZ46" s="206">
        <v>0</v>
      </c>
      <c r="CA46" s="206">
        <v>0</v>
      </c>
      <c r="CB46" s="206">
        <v>0</v>
      </c>
      <c r="CC46" s="206">
        <v>0</v>
      </c>
      <c r="CD46" s="206">
        <v>0</v>
      </c>
      <c r="CE46" s="206">
        <v>0</v>
      </c>
      <c r="CF46" s="206">
        <v>0</v>
      </c>
      <c r="CG46" s="206">
        <v>0</v>
      </c>
      <c r="CH46" s="206">
        <v>0</v>
      </c>
      <c r="CI46" s="206">
        <v>0</v>
      </c>
      <c r="CJ46" s="206">
        <v>0</v>
      </c>
      <c r="CK46" s="206">
        <v>0</v>
      </c>
      <c r="CL46" s="206">
        <v>0</v>
      </c>
      <c r="CM46" s="206">
        <v>0</v>
      </c>
      <c r="CN46" s="206">
        <v>0</v>
      </c>
      <c r="CO46" s="206">
        <v>0</v>
      </c>
      <c r="CP46" s="206">
        <v>0</v>
      </c>
      <c r="CQ46" s="206">
        <v>0</v>
      </c>
      <c r="CR46" s="206">
        <v>0</v>
      </c>
      <c r="CS46" s="206">
        <v>0</v>
      </c>
      <c r="CT46" s="206">
        <v>0</v>
      </c>
      <c r="CU46" s="206">
        <v>0</v>
      </c>
      <c r="CV46" s="206">
        <v>0</v>
      </c>
      <c r="CW46" s="206">
        <v>0</v>
      </c>
      <c r="CX46" s="206">
        <v>0</v>
      </c>
      <c r="CY46" s="206">
        <v>0</v>
      </c>
      <c r="CZ46" s="206">
        <v>0</v>
      </c>
      <c r="DA46" s="206">
        <v>0</v>
      </c>
      <c r="DB46" s="206">
        <v>0</v>
      </c>
      <c r="DC46" s="206">
        <v>0</v>
      </c>
      <c r="DD46" s="206">
        <v>0</v>
      </c>
      <c r="DE46" s="206">
        <v>0</v>
      </c>
      <c r="DF46" s="206">
        <v>0</v>
      </c>
      <c r="DG46" s="206">
        <v>0</v>
      </c>
      <c r="DH46" s="206">
        <v>0</v>
      </c>
      <c r="DI46" s="206">
        <v>0</v>
      </c>
      <c r="DJ46" s="206">
        <v>0</v>
      </c>
      <c r="DK46" s="206">
        <v>0</v>
      </c>
      <c r="DL46" s="207">
        <v>0</v>
      </c>
      <c r="DM46" s="343">
        <f t="shared" si="4"/>
        <v>0</v>
      </c>
      <c r="DN46" s="317" t="s">
        <v>420</v>
      </c>
      <c r="DO46" s="317"/>
      <c r="DP46" s="317"/>
      <c r="DQ46" s="208"/>
      <c r="DR46" s="209"/>
      <c r="DS46" s="218"/>
      <c r="DT46" s="205" t="s">
        <v>201</v>
      </c>
      <c r="DU46" s="206">
        <f t="shared" si="31"/>
        <v>0</v>
      </c>
      <c r="DV46" s="206">
        <f t="shared" si="32"/>
        <v>0</v>
      </c>
      <c r="DW46" s="206">
        <f t="shared" si="33"/>
        <v>0</v>
      </c>
      <c r="DX46" s="206">
        <f t="shared" si="34"/>
        <v>0</v>
      </c>
      <c r="DY46" s="206">
        <f t="shared" si="35"/>
        <v>0</v>
      </c>
      <c r="DZ46" s="206">
        <f t="shared" si="36"/>
        <v>0</v>
      </c>
      <c r="EA46" s="206">
        <f t="shared" si="37"/>
        <v>0</v>
      </c>
      <c r="EB46" s="206">
        <f t="shared" si="38"/>
        <v>0</v>
      </c>
      <c r="EC46" s="206">
        <f t="shared" si="39"/>
        <v>0</v>
      </c>
      <c r="ED46" s="207">
        <f t="shared" si="6"/>
        <v>0</v>
      </c>
      <c r="EE46" s="303">
        <f t="shared" si="29"/>
        <v>0</v>
      </c>
      <c r="EF46" s="306"/>
      <c r="EG46" s="314">
        <v>0</v>
      </c>
      <c r="EH46" s="101"/>
    </row>
    <row r="47" spans="1:138" s="126" customFormat="1" ht="15" hidden="1" customHeight="1" outlineLevel="1" x14ac:dyDescent="0.35">
      <c r="A47" s="37" t="s">
        <v>149</v>
      </c>
      <c r="B47" s="37">
        <v>3</v>
      </c>
      <c r="C47" s="38">
        <v>3.3</v>
      </c>
      <c r="D47" s="39" t="s">
        <v>202</v>
      </c>
      <c r="E47" s="208"/>
      <c r="F47" s="209"/>
      <c r="G47" s="218"/>
      <c r="H47" s="205" t="s">
        <v>203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X47" s="206">
        <v>0</v>
      </c>
      <c r="Y47" s="206">
        <v>0</v>
      </c>
      <c r="Z47" s="206">
        <v>0</v>
      </c>
      <c r="AA47" s="206">
        <v>0</v>
      </c>
      <c r="AB47" s="206">
        <v>0</v>
      </c>
      <c r="AC47" s="206">
        <v>0</v>
      </c>
      <c r="AD47" s="206">
        <v>0</v>
      </c>
      <c r="AE47" s="206">
        <v>0</v>
      </c>
      <c r="AF47" s="206">
        <v>0</v>
      </c>
      <c r="AG47" s="206">
        <v>0</v>
      </c>
      <c r="AH47" s="206">
        <v>0</v>
      </c>
      <c r="AI47" s="206">
        <v>0</v>
      </c>
      <c r="AJ47" s="206">
        <v>0</v>
      </c>
      <c r="AK47" s="206">
        <v>0</v>
      </c>
      <c r="AL47" s="206">
        <v>0</v>
      </c>
      <c r="AM47" s="206">
        <v>0</v>
      </c>
      <c r="AN47" s="206">
        <v>0</v>
      </c>
      <c r="AO47" s="206">
        <v>0</v>
      </c>
      <c r="AP47" s="206">
        <v>0</v>
      </c>
      <c r="AQ47" s="206">
        <v>0</v>
      </c>
      <c r="AR47" s="206">
        <v>0</v>
      </c>
      <c r="AS47" s="206">
        <v>0</v>
      </c>
      <c r="AT47" s="206">
        <v>0</v>
      </c>
      <c r="AU47" s="206">
        <v>0</v>
      </c>
      <c r="AV47" s="206">
        <v>0</v>
      </c>
      <c r="AW47" s="206">
        <v>0</v>
      </c>
      <c r="AX47" s="206">
        <v>0</v>
      </c>
      <c r="AY47" s="206">
        <v>0</v>
      </c>
      <c r="AZ47" s="206">
        <v>0</v>
      </c>
      <c r="BA47" s="206">
        <v>0</v>
      </c>
      <c r="BB47" s="206">
        <v>0</v>
      </c>
      <c r="BC47" s="206">
        <v>0</v>
      </c>
      <c r="BD47" s="206">
        <v>0</v>
      </c>
      <c r="BE47" s="206">
        <v>0</v>
      </c>
      <c r="BF47" s="206">
        <v>0</v>
      </c>
      <c r="BG47" s="206">
        <v>0</v>
      </c>
      <c r="BH47" s="206">
        <v>0</v>
      </c>
      <c r="BI47" s="206">
        <v>0</v>
      </c>
      <c r="BJ47" s="206">
        <v>0</v>
      </c>
      <c r="BK47" s="206">
        <v>0</v>
      </c>
      <c r="BL47" s="206">
        <v>0</v>
      </c>
      <c r="BM47" s="206">
        <v>0</v>
      </c>
      <c r="BN47" s="206">
        <v>0</v>
      </c>
      <c r="BO47" s="206">
        <v>0</v>
      </c>
      <c r="BP47" s="206">
        <v>0</v>
      </c>
      <c r="BQ47" s="206">
        <v>0</v>
      </c>
      <c r="BR47" s="206">
        <v>0</v>
      </c>
      <c r="BS47" s="206">
        <v>0</v>
      </c>
      <c r="BT47" s="206">
        <v>0</v>
      </c>
      <c r="BU47" s="206">
        <v>0</v>
      </c>
      <c r="BV47" s="206">
        <v>0</v>
      </c>
      <c r="BW47" s="206">
        <v>0</v>
      </c>
      <c r="BX47" s="206">
        <v>0</v>
      </c>
      <c r="BY47" s="206">
        <v>0</v>
      </c>
      <c r="BZ47" s="206">
        <v>0</v>
      </c>
      <c r="CA47" s="206">
        <v>0</v>
      </c>
      <c r="CB47" s="206">
        <v>0</v>
      </c>
      <c r="CC47" s="206">
        <v>0</v>
      </c>
      <c r="CD47" s="206">
        <v>0</v>
      </c>
      <c r="CE47" s="206">
        <v>0</v>
      </c>
      <c r="CF47" s="206">
        <v>0</v>
      </c>
      <c r="CG47" s="206">
        <v>0</v>
      </c>
      <c r="CH47" s="206">
        <v>0</v>
      </c>
      <c r="CI47" s="206">
        <v>0</v>
      </c>
      <c r="CJ47" s="206">
        <v>0</v>
      </c>
      <c r="CK47" s="206">
        <v>0</v>
      </c>
      <c r="CL47" s="206">
        <v>0</v>
      </c>
      <c r="CM47" s="206">
        <v>0</v>
      </c>
      <c r="CN47" s="206">
        <v>0</v>
      </c>
      <c r="CO47" s="206">
        <v>0</v>
      </c>
      <c r="CP47" s="206">
        <v>0</v>
      </c>
      <c r="CQ47" s="206">
        <v>0</v>
      </c>
      <c r="CR47" s="206">
        <v>0</v>
      </c>
      <c r="CS47" s="206">
        <v>0</v>
      </c>
      <c r="CT47" s="206">
        <v>0</v>
      </c>
      <c r="CU47" s="206">
        <v>0</v>
      </c>
      <c r="CV47" s="206">
        <v>0</v>
      </c>
      <c r="CW47" s="206">
        <v>0</v>
      </c>
      <c r="CX47" s="206">
        <v>0</v>
      </c>
      <c r="CY47" s="206">
        <v>0</v>
      </c>
      <c r="CZ47" s="206">
        <v>0</v>
      </c>
      <c r="DA47" s="206">
        <v>0</v>
      </c>
      <c r="DB47" s="206">
        <v>0</v>
      </c>
      <c r="DC47" s="206">
        <v>0</v>
      </c>
      <c r="DD47" s="206">
        <v>0</v>
      </c>
      <c r="DE47" s="206">
        <v>0</v>
      </c>
      <c r="DF47" s="206">
        <v>0</v>
      </c>
      <c r="DG47" s="206">
        <v>0</v>
      </c>
      <c r="DH47" s="206">
        <v>0</v>
      </c>
      <c r="DI47" s="206">
        <v>0</v>
      </c>
      <c r="DJ47" s="206">
        <v>0</v>
      </c>
      <c r="DK47" s="206">
        <v>0</v>
      </c>
      <c r="DL47" s="207">
        <v>0</v>
      </c>
      <c r="DM47" s="343">
        <f t="shared" si="4"/>
        <v>0</v>
      </c>
      <c r="DN47" s="317" t="s">
        <v>420</v>
      </c>
      <c r="DO47" s="317"/>
      <c r="DP47" s="317"/>
      <c r="DQ47" s="208"/>
      <c r="DR47" s="209"/>
      <c r="DS47" s="218"/>
      <c r="DT47" s="205" t="s">
        <v>203</v>
      </c>
      <c r="DU47" s="206">
        <f t="shared" si="31"/>
        <v>0</v>
      </c>
      <c r="DV47" s="206">
        <f t="shared" si="32"/>
        <v>0</v>
      </c>
      <c r="DW47" s="206">
        <f t="shared" si="33"/>
        <v>0</v>
      </c>
      <c r="DX47" s="206">
        <f t="shared" si="34"/>
        <v>0</v>
      </c>
      <c r="DY47" s="206">
        <f t="shared" si="35"/>
        <v>0</v>
      </c>
      <c r="DZ47" s="206">
        <f t="shared" si="36"/>
        <v>0</v>
      </c>
      <c r="EA47" s="206">
        <f t="shared" si="37"/>
        <v>0</v>
      </c>
      <c r="EB47" s="206">
        <f t="shared" si="38"/>
        <v>0</v>
      </c>
      <c r="EC47" s="206">
        <f t="shared" si="39"/>
        <v>0</v>
      </c>
      <c r="ED47" s="207">
        <f t="shared" si="6"/>
        <v>0</v>
      </c>
      <c r="EE47" s="303">
        <f t="shared" si="29"/>
        <v>0</v>
      </c>
      <c r="EF47" s="306"/>
      <c r="EG47" s="314">
        <v>0</v>
      </c>
      <c r="EH47" s="101"/>
    </row>
    <row r="48" spans="1:138" s="126" customFormat="1" ht="15.5" collapsed="1" x14ac:dyDescent="0.35">
      <c r="A48" s="127" t="s">
        <v>149</v>
      </c>
      <c r="B48" s="127">
        <v>4</v>
      </c>
      <c r="C48" s="128"/>
      <c r="D48" s="129"/>
      <c r="E48" s="210"/>
      <c r="F48" s="211" t="s">
        <v>204</v>
      </c>
      <c r="G48" s="211"/>
      <c r="H48" s="212"/>
      <c r="I48" s="213">
        <v>0</v>
      </c>
      <c r="J48" s="216">
        <v>0</v>
      </c>
      <c r="K48" s="215">
        <v>0</v>
      </c>
      <c r="L48" s="215">
        <v>0</v>
      </c>
      <c r="M48" s="215">
        <v>0</v>
      </c>
      <c r="N48" s="215">
        <v>0</v>
      </c>
      <c r="O48" s="215">
        <v>0</v>
      </c>
      <c r="P48" s="215">
        <v>0</v>
      </c>
      <c r="Q48" s="215">
        <v>0</v>
      </c>
      <c r="R48" s="215">
        <v>0</v>
      </c>
      <c r="S48" s="215">
        <v>0</v>
      </c>
      <c r="T48" s="215">
        <v>0</v>
      </c>
      <c r="U48" s="215">
        <v>0</v>
      </c>
      <c r="V48" s="215">
        <v>0</v>
      </c>
      <c r="W48" s="215">
        <v>0</v>
      </c>
      <c r="X48" s="215">
        <v>0</v>
      </c>
      <c r="Y48" s="215">
        <v>0</v>
      </c>
      <c r="Z48" s="215">
        <v>0</v>
      </c>
      <c r="AA48" s="215">
        <v>0</v>
      </c>
      <c r="AB48" s="215">
        <v>0</v>
      </c>
      <c r="AC48" s="215">
        <v>0</v>
      </c>
      <c r="AD48" s="215">
        <v>0</v>
      </c>
      <c r="AE48" s="215">
        <v>0</v>
      </c>
      <c r="AF48" s="215">
        <v>0</v>
      </c>
      <c r="AG48" s="215">
        <v>0</v>
      </c>
      <c r="AH48" s="215">
        <v>0</v>
      </c>
      <c r="AI48" s="215">
        <v>0</v>
      </c>
      <c r="AJ48" s="215">
        <v>0</v>
      </c>
      <c r="AK48" s="215">
        <v>0</v>
      </c>
      <c r="AL48" s="215">
        <v>0</v>
      </c>
      <c r="AM48" s="215">
        <v>0</v>
      </c>
      <c r="AN48" s="215">
        <v>0</v>
      </c>
      <c r="AO48" s="215">
        <v>0</v>
      </c>
      <c r="AP48" s="215">
        <v>0</v>
      </c>
      <c r="AQ48" s="215">
        <v>0</v>
      </c>
      <c r="AR48" s="215">
        <v>0</v>
      </c>
      <c r="AS48" s="215">
        <v>0</v>
      </c>
      <c r="AT48" s="215">
        <v>0</v>
      </c>
      <c r="AU48" s="215">
        <v>0</v>
      </c>
      <c r="AV48" s="215">
        <v>0</v>
      </c>
      <c r="AW48" s="215">
        <v>0</v>
      </c>
      <c r="AX48" s="215">
        <v>0</v>
      </c>
      <c r="AY48" s="215">
        <v>0</v>
      </c>
      <c r="AZ48" s="215">
        <v>0</v>
      </c>
      <c r="BA48" s="215">
        <v>0</v>
      </c>
      <c r="BB48" s="215">
        <v>0</v>
      </c>
      <c r="BC48" s="215">
        <v>0</v>
      </c>
      <c r="BD48" s="215">
        <v>0</v>
      </c>
      <c r="BE48" s="215">
        <v>0</v>
      </c>
      <c r="BF48" s="215">
        <v>0</v>
      </c>
      <c r="BG48" s="215">
        <v>0</v>
      </c>
      <c r="BH48" s="215">
        <v>0</v>
      </c>
      <c r="BI48" s="215">
        <v>0</v>
      </c>
      <c r="BJ48" s="215">
        <v>0</v>
      </c>
      <c r="BK48" s="215">
        <v>0</v>
      </c>
      <c r="BL48" s="215">
        <v>0</v>
      </c>
      <c r="BM48" s="215">
        <v>0</v>
      </c>
      <c r="BN48" s="215">
        <v>0</v>
      </c>
      <c r="BO48" s="215">
        <v>0</v>
      </c>
      <c r="BP48" s="215">
        <v>0</v>
      </c>
      <c r="BQ48" s="215">
        <v>0</v>
      </c>
      <c r="BR48" s="215">
        <v>0</v>
      </c>
      <c r="BS48" s="215">
        <v>0</v>
      </c>
      <c r="BT48" s="215">
        <v>0</v>
      </c>
      <c r="BU48" s="215">
        <v>0</v>
      </c>
      <c r="BV48" s="215">
        <v>0</v>
      </c>
      <c r="BW48" s="215">
        <v>0</v>
      </c>
      <c r="BX48" s="215">
        <v>0</v>
      </c>
      <c r="BY48" s="215">
        <v>0</v>
      </c>
      <c r="BZ48" s="215">
        <v>0</v>
      </c>
      <c r="CA48" s="215">
        <v>0</v>
      </c>
      <c r="CB48" s="215">
        <v>0</v>
      </c>
      <c r="CC48" s="215">
        <v>0</v>
      </c>
      <c r="CD48" s="215">
        <v>0</v>
      </c>
      <c r="CE48" s="215">
        <v>0</v>
      </c>
      <c r="CF48" s="215">
        <v>0</v>
      </c>
      <c r="CG48" s="215">
        <v>0</v>
      </c>
      <c r="CH48" s="215">
        <v>0</v>
      </c>
      <c r="CI48" s="215">
        <v>0</v>
      </c>
      <c r="CJ48" s="215">
        <v>0</v>
      </c>
      <c r="CK48" s="215">
        <v>0</v>
      </c>
      <c r="CL48" s="215">
        <v>0</v>
      </c>
      <c r="CM48" s="215">
        <v>0</v>
      </c>
      <c r="CN48" s="215">
        <v>0</v>
      </c>
      <c r="CO48" s="215">
        <v>0</v>
      </c>
      <c r="CP48" s="215">
        <v>0</v>
      </c>
      <c r="CQ48" s="215">
        <v>0</v>
      </c>
      <c r="CR48" s="215">
        <v>0</v>
      </c>
      <c r="CS48" s="215">
        <v>0</v>
      </c>
      <c r="CT48" s="215">
        <v>0</v>
      </c>
      <c r="CU48" s="215">
        <v>0</v>
      </c>
      <c r="CV48" s="215">
        <v>0</v>
      </c>
      <c r="CW48" s="215">
        <v>0</v>
      </c>
      <c r="CX48" s="215">
        <v>0</v>
      </c>
      <c r="CY48" s="215">
        <v>0</v>
      </c>
      <c r="CZ48" s="215">
        <v>0</v>
      </c>
      <c r="DA48" s="215">
        <v>0</v>
      </c>
      <c r="DB48" s="215">
        <v>0</v>
      </c>
      <c r="DC48" s="215">
        <v>0</v>
      </c>
      <c r="DD48" s="215">
        <v>0</v>
      </c>
      <c r="DE48" s="215">
        <v>0</v>
      </c>
      <c r="DF48" s="215">
        <v>0</v>
      </c>
      <c r="DG48" s="215">
        <v>0</v>
      </c>
      <c r="DH48" s="215">
        <v>0</v>
      </c>
      <c r="DI48" s="215">
        <v>0</v>
      </c>
      <c r="DJ48" s="215">
        <v>0</v>
      </c>
      <c r="DK48" s="215">
        <v>0</v>
      </c>
      <c r="DL48" s="217">
        <v>0</v>
      </c>
      <c r="DM48" s="343">
        <f t="shared" si="4"/>
        <v>0</v>
      </c>
      <c r="DN48" s="317"/>
      <c r="DO48" s="317"/>
      <c r="DP48" s="317"/>
      <c r="DQ48" s="210"/>
      <c r="DR48" s="211" t="s">
        <v>204</v>
      </c>
      <c r="DS48" s="211"/>
      <c r="DT48" s="212"/>
      <c r="DU48" s="215">
        <f t="shared" ref="DU48:EC48" si="40">DU49+DU58+DU67</f>
        <v>36567.779626562304</v>
      </c>
      <c r="DV48" s="215">
        <f t="shared" si="40"/>
        <v>9155.5202690410933</v>
      </c>
      <c r="DW48" s="215">
        <f t="shared" si="40"/>
        <v>2132.3554062142825</v>
      </c>
      <c r="DX48" s="215">
        <f t="shared" si="40"/>
        <v>0</v>
      </c>
      <c r="DY48" s="215">
        <f t="shared" si="40"/>
        <v>511</v>
      </c>
      <c r="DZ48" s="215">
        <f t="shared" si="40"/>
        <v>40</v>
      </c>
      <c r="EA48" s="215">
        <f t="shared" si="40"/>
        <v>236.65</v>
      </c>
      <c r="EB48" s="215">
        <f t="shared" si="40"/>
        <v>15</v>
      </c>
      <c r="EC48" s="215">
        <f t="shared" si="40"/>
        <v>0</v>
      </c>
      <c r="ED48" s="217">
        <f t="shared" si="6"/>
        <v>48658.30530181768</v>
      </c>
      <c r="EE48" s="305"/>
      <c r="EF48" s="306"/>
      <c r="EG48" s="314">
        <v>17.364085822264315</v>
      </c>
      <c r="EH48" s="101"/>
    </row>
    <row r="49" spans="1:138" s="126" customFormat="1" ht="15" hidden="1" customHeight="1" outlineLevel="1" x14ac:dyDescent="0.35">
      <c r="A49" s="127" t="s">
        <v>149</v>
      </c>
      <c r="B49" s="127">
        <v>4</v>
      </c>
      <c r="C49" s="128">
        <v>4.0999999999999996</v>
      </c>
      <c r="D49" s="129"/>
      <c r="E49" s="210"/>
      <c r="F49" s="211"/>
      <c r="G49" s="211" t="s">
        <v>154</v>
      </c>
      <c r="H49" s="212"/>
      <c r="I49" s="215">
        <v>0</v>
      </c>
      <c r="J49" s="216">
        <v>0</v>
      </c>
      <c r="K49" s="215">
        <v>0</v>
      </c>
      <c r="L49" s="215">
        <v>0</v>
      </c>
      <c r="M49" s="215">
        <v>0</v>
      </c>
      <c r="N49" s="215">
        <v>0</v>
      </c>
      <c r="O49" s="215">
        <v>0</v>
      </c>
      <c r="P49" s="215">
        <v>0</v>
      </c>
      <c r="Q49" s="215">
        <v>0</v>
      </c>
      <c r="R49" s="215">
        <v>0</v>
      </c>
      <c r="S49" s="215">
        <v>0</v>
      </c>
      <c r="T49" s="215">
        <v>0</v>
      </c>
      <c r="U49" s="215">
        <v>0</v>
      </c>
      <c r="V49" s="215">
        <v>0</v>
      </c>
      <c r="W49" s="215">
        <v>0</v>
      </c>
      <c r="X49" s="215">
        <v>0</v>
      </c>
      <c r="Y49" s="215">
        <v>0</v>
      </c>
      <c r="Z49" s="215">
        <v>0</v>
      </c>
      <c r="AA49" s="215">
        <v>0</v>
      </c>
      <c r="AB49" s="215">
        <v>0</v>
      </c>
      <c r="AC49" s="215">
        <v>0</v>
      </c>
      <c r="AD49" s="215">
        <v>0</v>
      </c>
      <c r="AE49" s="215">
        <v>0</v>
      </c>
      <c r="AF49" s="215">
        <v>0</v>
      </c>
      <c r="AG49" s="215">
        <v>0</v>
      </c>
      <c r="AH49" s="215">
        <v>0</v>
      </c>
      <c r="AI49" s="215">
        <v>0</v>
      </c>
      <c r="AJ49" s="215">
        <v>0</v>
      </c>
      <c r="AK49" s="215">
        <v>0</v>
      </c>
      <c r="AL49" s="215">
        <v>0</v>
      </c>
      <c r="AM49" s="215">
        <v>0</v>
      </c>
      <c r="AN49" s="215">
        <v>0</v>
      </c>
      <c r="AO49" s="215">
        <v>0</v>
      </c>
      <c r="AP49" s="215">
        <v>0</v>
      </c>
      <c r="AQ49" s="215">
        <v>0</v>
      </c>
      <c r="AR49" s="215">
        <v>0</v>
      </c>
      <c r="AS49" s="215">
        <v>0</v>
      </c>
      <c r="AT49" s="215">
        <v>0</v>
      </c>
      <c r="AU49" s="215">
        <v>0</v>
      </c>
      <c r="AV49" s="215">
        <v>0</v>
      </c>
      <c r="AW49" s="215">
        <v>0</v>
      </c>
      <c r="AX49" s="215">
        <v>0</v>
      </c>
      <c r="AY49" s="215">
        <v>0</v>
      </c>
      <c r="AZ49" s="215">
        <v>0</v>
      </c>
      <c r="BA49" s="215">
        <v>0</v>
      </c>
      <c r="BB49" s="215">
        <v>0</v>
      </c>
      <c r="BC49" s="215">
        <v>0</v>
      </c>
      <c r="BD49" s="215">
        <v>0</v>
      </c>
      <c r="BE49" s="215">
        <v>0</v>
      </c>
      <c r="BF49" s="215">
        <v>0</v>
      </c>
      <c r="BG49" s="215">
        <v>0</v>
      </c>
      <c r="BH49" s="215">
        <v>0</v>
      </c>
      <c r="BI49" s="215">
        <v>0</v>
      </c>
      <c r="BJ49" s="215">
        <v>0</v>
      </c>
      <c r="BK49" s="215">
        <v>0</v>
      </c>
      <c r="BL49" s="215">
        <v>0</v>
      </c>
      <c r="BM49" s="215">
        <v>0</v>
      </c>
      <c r="BN49" s="215">
        <v>0</v>
      </c>
      <c r="BO49" s="215">
        <v>0</v>
      </c>
      <c r="BP49" s="215">
        <v>0</v>
      </c>
      <c r="BQ49" s="215">
        <v>0</v>
      </c>
      <c r="BR49" s="215">
        <v>0</v>
      </c>
      <c r="BS49" s="215">
        <v>0</v>
      </c>
      <c r="BT49" s="215">
        <v>0</v>
      </c>
      <c r="BU49" s="215">
        <v>0</v>
      </c>
      <c r="BV49" s="215">
        <v>0</v>
      </c>
      <c r="BW49" s="215">
        <v>0</v>
      </c>
      <c r="BX49" s="215">
        <v>0</v>
      </c>
      <c r="BY49" s="215">
        <v>0</v>
      </c>
      <c r="BZ49" s="215">
        <v>0</v>
      </c>
      <c r="CA49" s="215">
        <v>0</v>
      </c>
      <c r="CB49" s="215">
        <v>0</v>
      </c>
      <c r="CC49" s="215">
        <v>0</v>
      </c>
      <c r="CD49" s="215">
        <v>0</v>
      </c>
      <c r="CE49" s="215">
        <v>0</v>
      </c>
      <c r="CF49" s="215">
        <v>0</v>
      </c>
      <c r="CG49" s="215">
        <v>0</v>
      </c>
      <c r="CH49" s="215">
        <v>0</v>
      </c>
      <c r="CI49" s="215">
        <v>0</v>
      </c>
      <c r="CJ49" s="215">
        <v>0</v>
      </c>
      <c r="CK49" s="215">
        <v>0</v>
      </c>
      <c r="CL49" s="215">
        <v>0</v>
      </c>
      <c r="CM49" s="215">
        <v>0</v>
      </c>
      <c r="CN49" s="215">
        <v>0</v>
      </c>
      <c r="CO49" s="215">
        <v>0</v>
      </c>
      <c r="CP49" s="215">
        <v>0</v>
      </c>
      <c r="CQ49" s="215">
        <v>0</v>
      </c>
      <c r="CR49" s="215">
        <v>0</v>
      </c>
      <c r="CS49" s="215">
        <v>0</v>
      </c>
      <c r="CT49" s="215">
        <v>0</v>
      </c>
      <c r="CU49" s="215">
        <v>0</v>
      </c>
      <c r="CV49" s="215">
        <v>0</v>
      </c>
      <c r="CW49" s="215">
        <v>0</v>
      </c>
      <c r="CX49" s="215">
        <v>0</v>
      </c>
      <c r="CY49" s="215">
        <v>0</v>
      </c>
      <c r="CZ49" s="215">
        <v>0</v>
      </c>
      <c r="DA49" s="215">
        <v>0</v>
      </c>
      <c r="DB49" s="215">
        <v>0</v>
      </c>
      <c r="DC49" s="215">
        <v>0</v>
      </c>
      <c r="DD49" s="215">
        <v>0</v>
      </c>
      <c r="DE49" s="215">
        <v>0</v>
      </c>
      <c r="DF49" s="215">
        <v>0</v>
      </c>
      <c r="DG49" s="215">
        <v>0</v>
      </c>
      <c r="DH49" s="215">
        <v>0</v>
      </c>
      <c r="DI49" s="215">
        <v>0</v>
      </c>
      <c r="DJ49" s="215">
        <v>0</v>
      </c>
      <c r="DK49" s="215">
        <v>0</v>
      </c>
      <c r="DL49" s="217">
        <v>0</v>
      </c>
      <c r="DM49" s="343">
        <f t="shared" si="4"/>
        <v>0</v>
      </c>
      <c r="DN49" s="317"/>
      <c r="DO49" s="317"/>
      <c r="DP49" s="317"/>
      <c r="DQ49" s="210"/>
      <c r="DR49" s="211"/>
      <c r="DS49" s="211" t="s">
        <v>154</v>
      </c>
      <c r="DT49" s="212"/>
      <c r="DU49" s="215">
        <f t="shared" ref="DU49:EC49" si="41">SUM(DU50:DU57)</f>
        <v>36567.779626562304</v>
      </c>
      <c r="DV49" s="215">
        <f t="shared" si="41"/>
        <v>8862.4872718026945</v>
      </c>
      <c r="DW49" s="215">
        <f t="shared" si="41"/>
        <v>2132.3554062142825</v>
      </c>
      <c r="DX49" s="215">
        <f t="shared" si="41"/>
        <v>0</v>
      </c>
      <c r="DY49" s="215">
        <f t="shared" si="41"/>
        <v>0</v>
      </c>
      <c r="DZ49" s="215">
        <f t="shared" si="41"/>
        <v>0</v>
      </c>
      <c r="EA49" s="215">
        <f t="shared" si="41"/>
        <v>0</v>
      </c>
      <c r="EB49" s="215">
        <f t="shared" si="41"/>
        <v>0</v>
      </c>
      <c r="EC49" s="215">
        <f t="shared" si="41"/>
        <v>0</v>
      </c>
      <c r="ED49" s="217">
        <f t="shared" si="6"/>
        <v>47562.622304579279</v>
      </c>
      <c r="EE49" s="305"/>
      <c r="EF49" s="306"/>
      <c r="EG49" s="314">
        <v>17.320992049018969</v>
      </c>
      <c r="EH49" s="101"/>
    </row>
    <row r="50" spans="1:138" s="126" customFormat="1" ht="15" hidden="1" customHeight="1" outlineLevel="1" x14ac:dyDescent="0.35">
      <c r="A50" s="37" t="s">
        <v>149</v>
      </c>
      <c r="B50" s="37">
        <v>4</v>
      </c>
      <c r="C50" s="38">
        <v>4.0999999999999996</v>
      </c>
      <c r="D50" s="39" t="s">
        <v>205</v>
      </c>
      <c r="E50" s="208"/>
      <c r="F50" s="209"/>
      <c r="G50" s="218"/>
      <c r="H50" s="205" t="s">
        <v>156</v>
      </c>
      <c r="I50" s="206">
        <v>23706950467.639679</v>
      </c>
      <c r="J50" s="206">
        <v>0</v>
      </c>
      <c r="K50" s="206">
        <v>310179420.49959946</v>
      </c>
      <c r="L50" s="206">
        <v>1712183217.915833</v>
      </c>
      <c r="M50" s="206">
        <v>744222305.47564304</v>
      </c>
      <c r="N50" s="206">
        <v>1689743171.12023</v>
      </c>
      <c r="O50" s="206">
        <v>1438034381.3565199</v>
      </c>
      <c r="P50" s="206">
        <v>0</v>
      </c>
      <c r="Q50" s="206">
        <v>0</v>
      </c>
      <c r="R50" s="206">
        <v>54593454.784402996</v>
      </c>
      <c r="S50" s="206">
        <v>1238368100.21698</v>
      </c>
      <c r="T50" s="206">
        <v>207198615.401692</v>
      </c>
      <c r="U50" s="206">
        <v>58083889.029055297</v>
      </c>
      <c r="V50" s="206">
        <v>537932451.66352999</v>
      </c>
      <c r="W50" s="206">
        <v>0</v>
      </c>
      <c r="X50" s="206">
        <v>0</v>
      </c>
      <c r="Y50" s="206">
        <v>0</v>
      </c>
      <c r="Z50" s="206">
        <v>0</v>
      </c>
      <c r="AA50" s="206">
        <v>0</v>
      </c>
      <c r="AB50" s="206">
        <v>0</v>
      </c>
      <c r="AC50" s="206">
        <v>0</v>
      </c>
      <c r="AD50" s="206">
        <v>0</v>
      </c>
      <c r="AE50" s="206">
        <v>0</v>
      </c>
      <c r="AF50" s="206">
        <v>0</v>
      </c>
      <c r="AG50" s="206">
        <v>0</v>
      </c>
      <c r="AH50" s="206">
        <v>0</v>
      </c>
      <c r="AI50" s="206">
        <v>0</v>
      </c>
      <c r="AJ50" s="206">
        <v>0</v>
      </c>
      <c r="AK50" s="206">
        <v>0</v>
      </c>
      <c r="AL50" s="206">
        <v>0</v>
      </c>
      <c r="AM50" s="206">
        <v>0</v>
      </c>
      <c r="AN50" s="206">
        <v>0</v>
      </c>
      <c r="AO50" s="206">
        <v>0</v>
      </c>
      <c r="AP50" s="206">
        <v>0</v>
      </c>
      <c r="AQ50" s="206">
        <v>0</v>
      </c>
      <c r="AR50" s="206">
        <v>0</v>
      </c>
      <c r="AS50" s="206">
        <v>0</v>
      </c>
      <c r="AT50" s="206">
        <v>0</v>
      </c>
      <c r="AU50" s="206">
        <v>0</v>
      </c>
      <c r="AV50" s="206">
        <v>0</v>
      </c>
      <c r="AW50" s="206">
        <v>0</v>
      </c>
      <c r="AX50" s="206">
        <v>0</v>
      </c>
      <c r="AY50" s="206">
        <v>0</v>
      </c>
      <c r="AZ50" s="206">
        <v>0</v>
      </c>
      <c r="BA50" s="206">
        <v>0</v>
      </c>
      <c r="BB50" s="206">
        <v>0</v>
      </c>
      <c r="BC50" s="206">
        <v>0</v>
      </c>
      <c r="BD50" s="206">
        <v>0</v>
      </c>
      <c r="BE50" s="206">
        <v>0</v>
      </c>
      <c r="BF50" s="206">
        <v>0</v>
      </c>
      <c r="BG50" s="206">
        <v>0</v>
      </c>
      <c r="BH50" s="206">
        <v>0</v>
      </c>
      <c r="BI50" s="206">
        <v>0</v>
      </c>
      <c r="BJ50" s="206">
        <v>0</v>
      </c>
      <c r="BK50" s="206">
        <v>0</v>
      </c>
      <c r="BL50" s="206">
        <v>0</v>
      </c>
      <c r="BM50" s="206">
        <v>0</v>
      </c>
      <c r="BN50" s="206">
        <v>0</v>
      </c>
      <c r="BO50" s="206">
        <v>0</v>
      </c>
      <c r="BP50" s="206">
        <v>0</v>
      </c>
      <c r="BQ50" s="206">
        <v>0</v>
      </c>
      <c r="BR50" s="206">
        <v>0</v>
      </c>
      <c r="BS50" s="206">
        <v>0</v>
      </c>
      <c r="BT50" s="206">
        <v>0</v>
      </c>
      <c r="BU50" s="206">
        <v>0</v>
      </c>
      <c r="BV50" s="206">
        <v>0</v>
      </c>
      <c r="BW50" s="206">
        <v>0</v>
      </c>
      <c r="BX50" s="206">
        <v>0</v>
      </c>
      <c r="BY50" s="206">
        <v>0</v>
      </c>
      <c r="BZ50" s="206">
        <v>0</v>
      </c>
      <c r="CA50" s="206">
        <v>0</v>
      </c>
      <c r="CB50" s="206">
        <v>0</v>
      </c>
      <c r="CC50" s="206">
        <v>0</v>
      </c>
      <c r="CD50" s="206">
        <v>0</v>
      </c>
      <c r="CE50" s="206">
        <v>0</v>
      </c>
      <c r="CF50" s="206">
        <v>0</v>
      </c>
      <c r="CG50" s="206">
        <v>0</v>
      </c>
      <c r="CH50" s="206">
        <v>0</v>
      </c>
      <c r="CI50" s="206">
        <v>0</v>
      </c>
      <c r="CJ50" s="206">
        <v>0</v>
      </c>
      <c r="CK50" s="206">
        <v>0</v>
      </c>
      <c r="CL50" s="206">
        <v>0</v>
      </c>
      <c r="CM50" s="206">
        <v>0</v>
      </c>
      <c r="CN50" s="206">
        <v>0</v>
      </c>
      <c r="CO50" s="206">
        <v>0</v>
      </c>
      <c r="CP50" s="206">
        <v>0</v>
      </c>
      <c r="CQ50" s="206">
        <v>0</v>
      </c>
      <c r="CR50" s="206">
        <v>0</v>
      </c>
      <c r="CS50" s="206">
        <v>0</v>
      </c>
      <c r="CT50" s="206">
        <v>0</v>
      </c>
      <c r="CU50" s="206">
        <v>0</v>
      </c>
      <c r="CV50" s="206">
        <v>0</v>
      </c>
      <c r="CW50" s="206">
        <v>0</v>
      </c>
      <c r="CX50" s="206">
        <v>0</v>
      </c>
      <c r="CY50" s="206">
        <v>0</v>
      </c>
      <c r="CZ50" s="206">
        <v>0</v>
      </c>
      <c r="DA50" s="206">
        <v>0</v>
      </c>
      <c r="DB50" s="206">
        <v>0</v>
      </c>
      <c r="DC50" s="206">
        <v>0</v>
      </c>
      <c r="DD50" s="206">
        <v>0</v>
      </c>
      <c r="DE50" s="206">
        <v>0</v>
      </c>
      <c r="DF50" s="206">
        <v>0</v>
      </c>
      <c r="DG50" s="206">
        <v>0</v>
      </c>
      <c r="DH50" s="206">
        <v>0</v>
      </c>
      <c r="DI50" s="206">
        <v>0</v>
      </c>
      <c r="DJ50" s="206">
        <v>0</v>
      </c>
      <c r="DK50" s="206">
        <v>0</v>
      </c>
      <c r="DL50" s="207">
        <v>31697489475.103168</v>
      </c>
      <c r="DM50" s="343">
        <f t="shared" si="4"/>
        <v>31697489475.103168</v>
      </c>
      <c r="DN50" s="317" t="s">
        <v>419</v>
      </c>
      <c r="DO50" s="317"/>
      <c r="DP50" s="317"/>
      <c r="DQ50" s="208"/>
      <c r="DR50" s="209"/>
      <c r="DS50" s="218"/>
      <c r="DT50" s="205" t="s">
        <v>156</v>
      </c>
      <c r="DU50" s="206">
        <f t="shared" ref="DU50:DU57" si="42">I50/$DQ$4</f>
        <v>23706.950467639679</v>
      </c>
      <c r="DV50" s="206">
        <f t="shared" ref="DV50:DV57" si="43">SUM(J50:O50)/$DQ$4</f>
        <v>5894.3624963678258</v>
      </c>
      <c r="DW50" s="206">
        <f t="shared" ref="DW50:DW57" si="44">SUM(P50:AL50)/$DQ$4</f>
        <v>2096.1765110956603</v>
      </c>
      <c r="DX50" s="206">
        <f t="shared" ref="DX50:DX57" si="45">SUM(AM50:CT50)/$DQ$4</f>
        <v>0</v>
      </c>
      <c r="DY50" s="206">
        <f t="shared" ref="DY50:DY57" si="46">SUM(CU50:CY50)/$DQ$4</f>
        <v>0</v>
      </c>
      <c r="DZ50" s="206">
        <f t="shared" ref="DZ50:DZ57" si="47">SUM(CZ50:DE50)/$DQ$4</f>
        <v>0</v>
      </c>
      <c r="EA50" s="206">
        <f t="shared" ref="EA50:EA57" si="48">SUM(DF50:DG50)/$DQ$4</f>
        <v>0</v>
      </c>
      <c r="EB50" s="206">
        <f t="shared" ref="EB50:EB57" si="49">SUM(DH50:DI50)/$DQ$4</f>
        <v>0</v>
      </c>
      <c r="EC50" s="206">
        <f t="shared" ref="EC50:EC57" si="50">SUM(DJ50:DK50)/$DQ$4</f>
        <v>0</v>
      </c>
      <c r="ED50" s="207">
        <f t="shared" si="6"/>
        <v>31697.489475103168</v>
      </c>
      <c r="EE50" s="303">
        <f t="shared" ref="EE50:EE57" si="51">ED50-(DL50/$DQ$4)</f>
        <v>0</v>
      </c>
      <c r="EF50" s="306"/>
      <c r="EG50" s="314">
        <v>14.394455635232589</v>
      </c>
      <c r="EH50" s="101"/>
    </row>
    <row r="51" spans="1:138" s="126" customFormat="1" ht="15" hidden="1" customHeight="1" outlineLevel="1" x14ac:dyDescent="0.35">
      <c r="A51" s="37" t="s">
        <v>149</v>
      </c>
      <c r="B51" s="37">
        <v>4</v>
      </c>
      <c r="C51" s="38">
        <v>4.0999999999999996</v>
      </c>
      <c r="D51" s="39" t="s">
        <v>206</v>
      </c>
      <c r="E51" s="208"/>
      <c r="F51" s="209"/>
      <c r="G51" s="218"/>
      <c r="H51" s="205" t="s">
        <v>158</v>
      </c>
      <c r="I51" s="206">
        <v>0</v>
      </c>
      <c r="J51" s="206">
        <v>0</v>
      </c>
      <c r="K51" s="206">
        <v>0</v>
      </c>
      <c r="L51" s="206">
        <v>0</v>
      </c>
      <c r="M51" s="206">
        <v>0</v>
      </c>
      <c r="N51" s="206">
        <v>0</v>
      </c>
      <c r="O51" s="206">
        <v>0</v>
      </c>
      <c r="P51" s="206">
        <v>0</v>
      </c>
      <c r="Q51" s="206">
        <v>0</v>
      </c>
      <c r="R51" s="206">
        <v>0</v>
      </c>
      <c r="S51" s="206">
        <v>0</v>
      </c>
      <c r="T51" s="206">
        <v>0</v>
      </c>
      <c r="U51" s="206">
        <v>0</v>
      </c>
      <c r="V51" s="206">
        <v>0</v>
      </c>
      <c r="W51" s="206">
        <v>0</v>
      </c>
      <c r="X51" s="206">
        <v>0</v>
      </c>
      <c r="Y51" s="206">
        <v>0</v>
      </c>
      <c r="Z51" s="206">
        <v>0</v>
      </c>
      <c r="AA51" s="206">
        <v>0</v>
      </c>
      <c r="AB51" s="206">
        <v>0</v>
      </c>
      <c r="AC51" s="206">
        <v>0</v>
      </c>
      <c r="AD51" s="206">
        <v>0</v>
      </c>
      <c r="AE51" s="206">
        <v>0</v>
      </c>
      <c r="AF51" s="206">
        <v>0</v>
      </c>
      <c r="AG51" s="206">
        <v>0</v>
      </c>
      <c r="AH51" s="206">
        <v>0</v>
      </c>
      <c r="AI51" s="206">
        <v>0</v>
      </c>
      <c r="AJ51" s="206">
        <v>0</v>
      </c>
      <c r="AK51" s="206">
        <v>0</v>
      </c>
      <c r="AL51" s="206">
        <v>0</v>
      </c>
      <c r="AM51" s="206">
        <v>0</v>
      </c>
      <c r="AN51" s="206">
        <v>0</v>
      </c>
      <c r="AO51" s="206">
        <v>0</v>
      </c>
      <c r="AP51" s="206">
        <v>0</v>
      </c>
      <c r="AQ51" s="206">
        <v>0</v>
      </c>
      <c r="AR51" s="206">
        <v>0</v>
      </c>
      <c r="AS51" s="206">
        <v>0</v>
      </c>
      <c r="AT51" s="206">
        <v>0</v>
      </c>
      <c r="AU51" s="206">
        <v>0</v>
      </c>
      <c r="AV51" s="206">
        <v>0</v>
      </c>
      <c r="AW51" s="206">
        <v>0</v>
      </c>
      <c r="AX51" s="206">
        <v>0</v>
      </c>
      <c r="AY51" s="206">
        <v>0</v>
      </c>
      <c r="AZ51" s="206">
        <v>0</v>
      </c>
      <c r="BA51" s="206">
        <v>0</v>
      </c>
      <c r="BB51" s="206">
        <v>0</v>
      </c>
      <c r="BC51" s="206">
        <v>0</v>
      </c>
      <c r="BD51" s="206">
        <v>0</v>
      </c>
      <c r="BE51" s="206">
        <v>0</v>
      </c>
      <c r="BF51" s="206">
        <v>0</v>
      </c>
      <c r="BG51" s="206">
        <v>0</v>
      </c>
      <c r="BH51" s="206">
        <v>0</v>
      </c>
      <c r="BI51" s="206">
        <v>0</v>
      </c>
      <c r="BJ51" s="206">
        <v>0</v>
      </c>
      <c r="BK51" s="206">
        <v>0</v>
      </c>
      <c r="BL51" s="206">
        <v>0</v>
      </c>
      <c r="BM51" s="206">
        <v>0</v>
      </c>
      <c r="BN51" s="206">
        <v>0</v>
      </c>
      <c r="BO51" s="206">
        <v>0</v>
      </c>
      <c r="BP51" s="206">
        <v>0</v>
      </c>
      <c r="BQ51" s="206">
        <v>0</v>
      </c>
      <c r="BR51" s="206">
        <v>0</v>
      </c>
      <c r="BS51" s="206">
        <v>0</v>
      </c>
      <c r="BT51" s="206">
        <v>0</v>
      </c>
      <c r="BU51" s="206">
        <v>0</v>
      </c>
      <c r="BV51" s="206">
        <v>0</v>
      </c>
      <c r="BW51" s="206">
        <v>0</v>
      </c>
      <c r="BX51" s="206">
        <v>0</v>
      </c>
      <c r="BY51" s="206">
        <v>0</v>
      </c>
      <c r="BZ51" s="206">
        <v>0</v>
      </c>
      <c r="CA51" s="206">
        <v>0</v>
      </c>
      <c r="CB51" s="206">
        <v>0</v>
      </c>
      <c r="CC51" s="206">
        <v>0</v>
      </c>
      <c r="CD51" s="206">
        <v>0</v>
      </c>
      <c r="CE51" s="206">
        <v>0</v>
      </c>
      <c r="CF51" s="206">
        <v>0</v>
      </c>
      <c r="CG51" s="206">
        <v>0</v>
      </c>
      <c r="CH51" s="206">
        <v>0</v>
      </c>
      <c r="CI51" s="206">
        <v>0</v>
      </c>
      <c r="CJ51" s="206">
        <v>0</v>
      </c>
      <c r="CK51" s="206">
        <v>0</v>
      </c>
      <c r="CL51" s="206">
        <v>0</v>
      </c>
      <c r="CM51" s="206">
        <v>0</v>
      </c>
      <c r="CN51" s="206">
        <v>0</v>
      </c>
      <c r="CO51" s="206">
        <v>0</v>
      </c>
      <c r="CP51" s="206">
        <v>0</v>
      </c>
      <c r="CQ51" s="206">
        <v>0</v>
      </c>
      <c r="CR51" s="206">
        <v>0</v>
      </c>
      <c r="CS51" s="206">
        <v>0</v>
      </c>
      <c r="CT51" s="206">
        <v>0</v>
      </c>
      <c r="CU51" s="206">
        <v>0</v>
      </c>
      <c r="CV51" s="206">
        <v>0</v>
      </c>
      <c r="CW51" s="206">
        <v>0</v>
      </c>
      <c r="CX51" s="206">
        <v>0</v>
      </c>
      <c r="CY51" s="206">
        <v>0</v>
      </c>
      <c r="CZ51" s="206">
        <v>0</v>
      </c>
      <c r="DA51" s="206">
        <v>0</v>
      </c>
      <c r="DB51" s="206">
        <v>0</v>
      </c>
      <c r="DC51" s="206">
        <v>0</v>
      </c>
      <c r="DD51" s="206">
        <v>0</v>
      </c>
      <c r="DE51" s="206">
        <v>0</v>
      </c>
      <c r="DF51" s="206">
        <v>0</v>
      </c>
      <c r="DG51" s="206">
        <v>0</v>
      </c>
      <c r="DH51" s="206">
        <v>0</v>
      </c>
      <c r="DI51" s="206">
        <v>0</v>
      </c>
      <c r="DJ51" s="206">
        <v>0</v>
      </c>
      <c r="DK51" s="206">
        <v>0</v>
      </c>
      <c r="DL51" s="207">
        <v>0</v>
      </c>
      <c r="DM51" s="343">
        <f t="shared" si="4"/>
        <v>0</v>
      </c>
      <c r="DN51" s="317" t="s">
        <v>423</v>
      </c>
      <c r="DO51" s="317"/>
      <c r="DP51" s="317"/>
      <c r="DQ51" s="208"/>
      <c r="DR51" s="209"/>
      <c r="DS51" s="218"/>
      <c r="DT51" s="205" t="s">
        <v>158</v>
      </c>
      <c r="DU51" s="206">
        <f t="shared" si="42"/>
        <v>0</v>
      </c>
      <c r="DV51" s="206">
        <f t="shared" si="43"/>
        <v>0</v>
      </c>
      <c r="DW51" s="206">
        <f t="shared" si="44"/>
        <v>0</v>
      </c>
      <c r="DX51" s="206">
        <f t="shared" si="45"/>
        <v>0</v>
      </c>
      <c r="DY51" s="206">
        <f t="shared" si="46"/>
        <v>0</v>
      </c>
      <c r="DZ51" s="206">
        <f t="shared" si="47"/>
        <v>0</v>
      </c>
      <c r="EA51" s="206">
        <f t="shared" si="48"/>
        <v>0</v>
      </c>
      <c r="EB51" s="206">
        <f t="shared" si="49"/>
        <v>0</v>
      </c>
      <c r="EC51" s="206">
        <f t="shared" si="50"/>
        <v>0</v>
      </c>
      <c r="ED51" s="207">
        <f t="shared" si="6"/>
        <v>0</v>
      </c>
      <c r="EE51" s="303">
        <f t="shared" si="51"/>
        <v>0</v>
      </c>
      <c r="EF51" s="306"/>
      <c r="EG51" s="314">
        <v>0</v>
      </c>
      <c r="EH51" s="101"/>
    </row>
    <row r="52" spans="1:138" s="126" customFormat="1" ht="15" hidden="1" customHeight="1" outlineLevel="1" x14ac:dyDescent="0.35">
      <c r="A52" s="37" t="s">
        <v>149</v>
      </c>
      <c r="B52" s="37">
        <v>4</v>
      </c>
      <c r="C52" s="38">
        <v>4.0999999999999996</v>
      </c>
      <c r="D52" s="39" t="s">
        <v>207</v>
      </c>
      <c r="E52" s="208"/>
      <c r="F52" s="209"/>
      <c r="G52" s="218"/>
      <c r="H52" s="205" t="s">
        <v>160</v>
      </c>
      <c r="I52" s="206">
        <v>12860829158.922623</v>
      </c>
      <c r="J52" s="206">
        <v>0</v>
      </c>
      <c r="K52" s="206">
        <v>428623531.21687901</v>
      </c>
      <c r="L52" s="206">
        <v>2539501244.2179899</v>
      </c>
      <c r="M52" s="206">
        <v>0</v>
      </c>
      <c r="N52" s="206">
        <v>0</v>
      </c>
      <c r="O52" s="206">
        <v>0</v>
      </c>
      <c r="P52" s="206">
        <v>0</v>
      </c>
      <c r="Q52" s="206">
        <v>0</v>
      </c>
      <c r="R52" s="206">
        <v>0</v>
      </c>
      <c r="S52" s="206">
        <v>0</v>
      </c>
      <c r="T52" s="206">
        <v>36178895.118622303</v>
      </c>
      <c r="U52" s="206">
        <v>0</v>
      </c>
      <c r="V52" s="206">
        <v>0</v>
      </c>
      <c r="W52" s="206">
        <v>0</v>
      </c>
      <c r="X52" s="206">
        <v>0</v>
      </c>
      <c r="Y52" s="206">
        <v>0</v>
      </c>
      <c r="Z52" s="206">
        <v>0</v>
      </c>
      <c r="AA52" s="206">
        <v>0</v>
      </c>
      <c r="AB52" s="206">
        <v>0</v>
      </c>
      <c r="AC52" s="206">
        <v>0</v>
      </c>
      <c r="AD52" s="206">
        <v>0</v>
      </c>
      <c r="AE52" s="206">
        <v>0</v>
      </c>
      <c r="AF52" s="206">
        <v>0</v>
      </c>
      <c r="AG52" s="206">
        <v>0</v>
      </c>
      <c r="AH52" s="206">
        <v>0</v>
      </c>
      <c r="AI52" s="206">
        <v>0</v>
      </c>
      <c r="AJ52" s="206">
        <v>0</v>
      </c>
      <c r="AK52" s="206">
        <v>0</v>
      </c>
      <c r="AL52" s="206">
        <v>0</v>
      </c>
      <c r="AM52" s="206">
        <v>0</v>
      </c>
      <c r="AN52" s="206">
        <v>0</v>
      </c>
      <c r="AO52" s="206">
        <v>0</v>
      </c>
      <c r="AP52" s="206">
        <v>0</v>
      </c>
      <c r="AQ52" s="206">
        <v>0</v>
      </c>
      <c r="AR52" s="206">
        <v>0</v>
      </c>
      <c r="AS52" s="206">
        <v>0</v>
      </c>
      <c r="AT52" s="206">
        <v>0</v>
      </c>
      <c r="AU52" s="206">
        <v>0</v>
      </c>
      <c r="AV52" s="206">
        <v>0</v>
      </c>
      <c r="AW52" s="206">
        <v>0</v>
      </c>
      <c r="AX52" s="206">
        <v>0</v>
      </c>
      <c r="AY52" s="206">
        <v>0</v>
      </c>
      <c r="AZ52" s="206">
        <v>0</v>
      </c>
      <c r="BA52" s="206">
        <v>0</v>
      </c>
      <c r="BB52" s="206">
        <v>0</v>
      </c>
      <c r="BC52" s="206">
        <v>0</v>
      </c>
      <c r="BD52" s="206">
        <v>0</v>
      </c>
      <c r="BE52" s="206">
        <v>0</v>
      </c>
      <c r="BF52" s="206">
        <v>0</v>
      </c>
      <c r="BG52" s="206">
        <v>0</v>
      </c>
      <c r="BH52" s="206">
        <v>0</v>
      </c>
      <c r="BI52" s="206">
        <v>0</v>
      </c>
      <c r="BJ52" s="206">
        <v>0</v>
      </c>
      <c r="BK52" s="206">
        <v>0</v>
      </c>
      <c r="BL52" s="206">
        <v>0</v>
      </c>
      <c r="BM52" s="206">
        <v>0</v>
      </c>
      <c r="BN52" s="206">
        <v>0</v>
      </c>
      <c r="BO52" s="206">
        <v>0</v>
      </c>
      <c r="BP52" s="206">
        <v>0</v>
      </c>
      <c r="BQ52" s="206">
        <v>0</v>
      </c>
      <c r="BR52" s="206">
        <v>0</v>
      </c>
      <c r="BS52" s="206">
        <v>0</v>
      </c>
      <c r="BT52" s="206">
        <v>0</v>
      </c>
      <c r="BU52" s="206">
        <v>0</v>
      </c>
      <c r="BV52" s="206">
        <v>0</v>
      </c>
      <c r="BW52" s="206">
        <v>0</v>
      </c>
      <c r="BX52" s="206">
        <v>0</v>
      </c>
      <c r="BY52" s="206">
        <v>0</v>
      </c>
      <c r="BZ52" s="206">
        <v>0</v>
      </c>
      <c r="CA52" s="206">
        <v>0</v>
      </c>
      <c r="CB52" s="206">
        <v>0</v>
      </c>
      <c r="CC52" s="206">
        <v>0</v>
      </c>
      <c r="CD52" s="206">
        <v>0</v>
      </c>
      <c r="CE52" s="206">
        <v>0</v>
      </c>
      <c r="CF52" s="206">
        <v>0</v>
      </c>
      <c r="CG52" s="206">
        <v>0</v>
      </c>
      <c r="CH52" s="206">
        <v>0</v>
      </c>
      <c r="CI52" s="206">
        <v>0</v>
      </c>
      <c r="CJ52" s="206">
        <v>0</v>
      </c>
      <c r="CK52" s="206">
        <v>0</v>
      </c>
      <c r="CL52" s="206">
        <v>0</v>
      </c>
      <c r="CM52" s="206">
        <v>0</v>
      </c>
      <c r="CN52" s="206">
        <v>0</v>
      </c>
      <c r="CO52" s="206">
        <v>0</v>
      </c>
      <c r="CP52" s="206">
        <v>0</v>
      </c>
      <c r="CQ52" s="206">
        <v>0</v>
      </c>
      <c r="CR52" s="206">
        <v>0</v>
      </c>
      <c r="CS52" s="206">
        <v>0</v>
      </c>
      <c r="CT52" s="206">
        <v>0</v>
      </c>
      <c r="CU52" s="206">
        <v>0</v>
      </c>
      <c r="CV52" s="206">
        <v>0</v>
      </c>
      <c r="CW52" s="206">
        <v>0</v>
      </c>
      <c r="CX52" s="206">
        <v>0</v>
      </c>
      <c r="CY52" s="206">
        <v>0</v>
      </c>
      <c r="CZ52" s="206">
        <v>0</v>
      </c>
      <c r="DA52" s="206">
        <v>0</v>
      </c>
      <c r="DB52" s="206">
        <v>0</v>
      </c>
      <c r="DC52" s="206">
        <v>0</v>
      </c>
      <c r="DD52" s="206">
        <v>0</v>
      </c>
      <c r="DE52" s="206">
        <v>0</v>
      </c>
      <c r="DF52" s="206">
        <v>0</v>
      </c>
      <c r="DG52" s="206">
        <v>0</v>
      </c>
      <c r="DH52" s="206">
        <v>0</v>
      </c>
      <c r="DI52" s="206">
        <v>0</v>
      </c>
      <c r="DJ52" s="206">
        <v>0</v>
      </c>
      <c r="DK52" s="206">
        <v>0</v>
      </c>
      <c r="DL52" s="207">
        <v>15865132829.476112</v>
      </c>
      <c r="DM52" s="343">
        <f t="shared" si="4"/>
        <v>15865132829.476112</v>
      </c>
      <c r="DN52" s="317" t="s">
        <v>419</v>
      </c>
      <c r="DO52" s="317"/>
      <c r="DP52" s="317"/>
      <c r="DQ52" s="208"/>
      <c r="DR52" s="209"/>
      <c r="DS52" s="218"/>
      <c r="DT52" s="205" t="s">
        <v>160</v>
      </c>
      <c r="DU52" s="206">
        <f t="shared" si="42"/>
        <v>12860.829158922623</v>
      </c>
      <c r="DV52" s="206">
        <f t="shared" si="43"/>
        <v>2968.1247754348688</v>
      </c>
      <c r="DW52" s="206">
        <f t="shared" si="44"/>
        <v>36.1788951186223</v>
      </c>
      <c r="DX52" s="206">
        <f t="shared" si="45"/>
        <v>0</v>
      </c>
      <c r="DY52" s="206">
        <f t="shared" si="46"/>
        <v>0</v>
      </c>
      <c r="DZ52" s="206">
        <f t="shared" si="47"/>
        <v>0</v>
      </c>
      <c r="EA52" s="206">
        <f t="shared" si="48"/>
        <v>0</v>
      </c>
      <c r="EB52" s="206">
        <f t="shared" si="49"/>
        <v>0</v>
      </c>
      <c r="EC52" s="206">
        <f t="shared" si="50"/>
        <v>0</v>
      </c>
      <c r="ED52" s="207">
        <f t="shared" si="6"/>
        <v>15865.132829476113</v>
      </c>
      <c r="EE52" s="303">
        <f t="shared" si="51"/>
        <v>0</v>
      </c>
      <c r="EF52" s="306"/>
      <c r="EG52" s="314">
        <v>2.9265364137845609</v>
      </c>
      <c r="EH52" s="101"/>
    </row>
    <row r="53" spans="1:138" s="126" customFormat="1" ht="15" hidden="1" customHeight="1" outlineLevel="1" x14ac:dyDescent="0.35">
      <c r="A53" s="37" t="s">
        <v>149</v>
      </c>
      <c r="B53" s="37">
        <v>4</v>
      </c>
      <c r="C53" s="38">
        <v>4.0999999999999996</v>
      </c>
      <c r="D53" s="39" t="s">
        <v>208</v>
      </c>
      <c r="E53" s="208"/>
      <c r="F53" s="209"/>
      <c r="G53" s="218"/>
      <c r="H53" s="205" t="s">
        <v>162</v>
      </c>
      <c r="I53" s="206">
        <v>0</v>
      </c>
      <c r="J53" s="206">
        <v>0</v>
      </c>
      <c r="K53" s="206">
        <v>0</v>
      </c>
      <c r="L53" s="206">
        <v>0</v>
      </c>
      <c r="M53" s="206">
        <v>0</v>
      </c>
      <c r="N53" s="206">
        <v>0</v>
      </c>
      <c r="O53" s="206">
        <v>0</v>
      </c>
      <c r="P53" s="206">
        <v>0</v>
      </c>
      <c r="Q53" s="206">
        <v>0</v>
      </c>
      <c r="R53" s="206">
        <v>0</v>
      </c>
      <c r="S53" s="206">
        <v>0</v>
      </c>
      <c r="T53" s="206">
        <v>0</v>
      </c>
      <c r="U53" s="206">
        <v>0</v>
      </c>
      <c r="V53" s="206">
        <v>0</v>
      </c>
      <c r="W53" s="206">
        <v>0</v>
      </c>
      <c r="X53" s="206">
        <v>0</v>
      </c>
      <c r="Y53" s="206">
        <v>0</v>
      </c>
      <c r="Z53" s="206">
        <v>0</v>
      </c>
      <c r="AA53" s="206">
        <v>0</v>
      </c>
      <c r="AB53" s="206">
        <v>0</v>
      </c>
      <c r="AC53" s="206">
        <v>0</v>
      </c>
      <c r="AD53" s="206">
        <v>0</v>
      </c>
      <c r="AE53" s="206">
        <v>0</v>
      </c>
      <c r="AF53" s="206">
        <v>0</v>
      </c>
      <c r="AG53" s="206">
        <v>0</v>
      </c>
      <c r="AH53" s="206">
        <v>0</v>
      </c>
      <c r="AI53" s="206">
        <v>0</v>
      </c>
      <c r="AJ53" s="206">
        <v>0</v>
      </c>
      <c r="AK53" s="206">
        <v>0</v>
      </c>
      <c r="AL53" s="206">
        <v>0</v>
      </c>
      <c r="AM53" s="206">
        <v>0</v>
      </c>
      <c r="AN53" s="206">
        <v>0</v>
      </c>
      <c r="AO53" s="206">
        <v>0</v>
      </c>
      <c r="AP53" s="206">
        <v>0</v>
      </c>
      <c r="AQ53" s="206">
        <v>0</v>
      </c>
      <c r="AR53" s="206">
        <v>0</v>
      </c>
      <c r="AS53" s="206">
        <v>0</v>
      </c>
      <c r="AT53" s="206">
        <v>0</v>
      </c>
      <c r="AU53" s="206">
        <v>0</v>
      </c>
      <c r="AV53" s="206">
        <v>0</v>
      </c>
      <c r="AW53" s="206">
        <v>0</v>
      </c>
      <c r="AX53" s="206">
        <v>0</v>
      </c>
      <c r="AY53" s="206">
        <v>0</v>
      </c>
      <c r="AZ53" s="206">
        <v>0</v>
      </c>
      <c r="BA53" s="206">
        <v>0</v>
      </c>
      <c r="BB53" s="206">
        <v>0</v>
      </c>
      <c r="BC53" s="206">
        <v>0</v>
      </c>
      <c r="BD53" s="206">
        <v>0</v>
      </c>
      <c r="BE53" s="206">
        <v>0</v>
      </c>
      <c r="BF53" s="206">
        <v>0</v>
      </c>
      <c r="BG53" s="206">
        <v>0</v>
      </c>
      <c r="BH53" s="206">
        <v>0</v>
      </c>
      <c r="BI53" s="206">
        <v>0</v>
      </c>
      <c r="BJ53" s="206">
        <v>0</v>
      </c>
      <c r="BK53" s="206">
        <v>0</v>
      </c>
      <c r="BL53" s="206">
        <v>0</v>
      </c>
      <c r="BM53" s="206">
        <v>0</v>
      </c>
      <c r="BN53" s="206">
        <v>0</v>
      </c>
      <c r="BO53" s="206">
        <v>0</v>
      </c>
      <c r="BP53" s="206">
        <v>0</v>
      </c>
      <c r="BQ53" s="206">
        <v>0</v>
      </c>
      <c r="BR53" s="206">
        <v>0</v>
      </c>
      <c r="BS53" s="206">
        <v>0</v>
      </c>
      <c r="BT53" s="206">
        <v>0</v>
      </c>
      <c r="BU53" s="206">
        <v>0</v>
      </c>
      <c r="BV53" s="206">
        <v>0</v>
      </c>
      <c r="BW53" s="206">
        <v>0</v>
      </c>
      <c r="BX53" s="206">
        <v>0</v>
      </c>
      <c r="BY53" s="206">
        <v>0</v>
      </c>
      <c r="BZ53" s="206">
        <v>0</v>
      </c>
      <c r="CA53" s="206">
        <v>0</v>
      </c>
      <c r="CB53" s="206">
        <v>0</v>
      </c>
      <c r="CC53" s="206">
        <v>0</v>
      </c>
      <c r="CD53" s="206">
        <v>0</v>
      </c>
      <c r="CE53" s="206">
        <v>0</v>
      </c>
      <c r="CF53" s="206">
        <v>0</v>
      </c>
      <c r="CG53" s="206">
        <v>0</v>
      </c>
      <c r="CH53" s="206">
        <v>0</v>
      </c>
      <c r="CI53" s="206">
        <v>0</v>
      </c>
      <c r="CJ53" s="206">
        <v>0</v>
      </c>
      <c r="CK53" s="206">
        <v>0</v>
      </c>
      <c r="CL53" s="206">
        <v>0</v>
      </c>
      <c r="CM53" s="206">
        <v>0</v>
      </c>
      <c r="CN53" s="206">
        <v>0</v>
      </c>
      <c r="CO53" s="206">
        <v>0</v>
      </c>
      <c r="CP53" s="206">
        <v>0</v>
      </c>
      <c r="CQ53" s="206">
        <v>0</v>
      </c>
      <c r="CR53" s="206">
        <v>0</v>
      </c>
      <c r="CS53" s="206">
        <v>0</v>
      </c>
      <c r="CT53" s="206">
        <v>0</v>
      </c>
      <c r="CU53" s="206">
        <v>0</v>
      </c>
      <c r="CV53" s="206">
        <v>0</v>
      </c>
      <c r="CW53" s="206">
        <v>0</v>
      </c>
      <c r="CX53" s="206">
        <v>0</v>
      </c>
      <c r="CY53" s="206">
        <v>0</v>
      </c>
      <c r="CZ53" s="206">
        <v>0</v>
      </c>
      <c r="DA53" s="206">
        <v>0</v>
      </c>
      <c r="DB53" s="206">
        <v>0</v>
      </c>
      <c r="DC53" s="206">
        <v>0</v>
      </c>
      <c r="DD53" s="206">
        <v>0</v>
      </c>
      <c r="DE53" s="206">
        <v>0</v>
      </c>
      <c r="DF53" s="206">
        <v>0</v>
      </c>
      <c r="DG53" s="206">
        <v>0</v>
      </c>
      <c r="DH53" s="206">
        <v>0</v>
      </c>
      <c r="DI53" s="206">
        <v>0</v>
      </c>
      <c r="DJ53" s="206">
        <v>0</v>
      </c>
      <c r="DK53" s="206">
        <v>0</v>
      </c>
      <c r="DL53" s="207">
        <v>0</v>
      </c>
      <c r="DM53" s="343">
        <f t="shared" si="4"/>
        <v>0</v>
      </c>
      <c r="DN53" s="317" t="s">
        <v>424</v>
      </c>
      <c r="DO53" s="317"/>
      <c r="DP53" s="317"/>
      <c r="DQ53" s="208"/>
      <c r="DR53" s="209"/>
      <c r="DS53" s="218"/>
      <c r="DT53" s="205" t="s">
        <v>162</v>
      </c>
      <c r="DU53" s="206">
        <f t="shared" si="42"/>
        <v>0</v>
      </c>
      <c r="DV53" s="206">
        <f t="shared" si="43"/>
        <v>0</v>
      </c>
      <c r="DW53" s="206">
        <f t="shared" si="44"/>
        <v>0</v>
      </c>
      <c r="DX53" s="206">
        <f t="shared" si="45"/>
        <v>0</v>
      </c>
      <c r="DY53" s="206">
        <f t="shared" si="46"/>
        <v>0</v>
      </c>
      <c r="DZ53" s="206">
        <f t="shared" si="47"/>
        <v>0</v>
      </c>
      <c r="EA53" s="206">
        <f t="shared" si="48"/>
        <v>0</v>
      </c>
      <c r="EB53" s="206">
        <f t="shared" si="49"/>
        <v>0</v>
      </c>
      <c r="EC53" s="206">
        <f t="shared" si="50"/>
        <v>0</v>
      </c>
      <c r="ED53" s="207">
        <f t="shared" si="6"/>
        <v>0</v>
      </c>
      <c r="EE53" s="303">
        <f t="shared" si="51"/>
        <v>0</v>
      </c>
      <c r="EF53" s="306"/>
      <c r="EG53" s="314">
        <v>0</v>
      </c>
      <c r="EH53" s="101"/>
    </row>
    <row r="54" spans="1:138" s="126" customFormat="1" ht="15" hidden="1" customHeight="1" outlineLevel="1" x14ac:dyDescent="0.35">
      <c r="A54" s="37" t="s">
        <v>149</v>
      </c>
      <c r="B54" s="37">
        <v>4</v>
      </c>
      <c r="C54" s="38">
        <v>4.0999999999999996</v>
      </c>
      <c r="D54" s="39" t="s">
        <v>209</v>
      </c>
      <c r="E54" s="208"/>
      <c r="F54" s="209"/>
      <c r="G54" s="218"/>
      <c r="H54" s="205" t="s">
        <v>164</v>
      </c>
      <c r="I54" s="206">
        <v>0</v>
      </c>
      <c r="J54" s="206">
        <v>0</v>
      </c>
      <c r="K54" s="206">
        <v>0</v>
      </c>
      <c r="L54" s="206">
        <v>0</v>
      </c>
      <c r="M54" s="206">
        <v>0</v>
      </c>
      <c r="N54" s="206">
        <v>0</v>
      </c>
      <c r="O54" s="206">
        <v>0</v>
      </c>
      <c r="P54" s="206">
        <v>0</v>
      </c>
      <c r="Q54" s="206">
        <v>0</v>
      </c>
      <c r="R54" s="206">
        <v>0</v>
      </c>
      <c r="S54" s="206">
        <v>0</v>
      </c>
      <c r="T54" s="206">
        <v>0</v>
      </c>
      <c r="U54" s="206">
        <v>0</v>
      </c>
      <c r="V54" s="206">
        <v>0</v>
      </c>
      <c r="W54" s="206">
        <v>0</v>
      </c>
      <c r="X54" s="206">
        <v>0</v>
      </c>
      <c r="Y54" s="206">
        <v>0</v>
      </c>
      <c r="Z54" s="206">
        <v>0</v>
      </c>
      <c r="AA54" s="206">
        <v>0</v>
      </c>
      <c r="AB54" s="206">
        <v>0</v>
      </c>
      <c r="AC54" s="206">
        <v>0</v>
      </c>
      <c r="AD54" s="206">
        <v>0</v>
      </c>
      <c r="AE54" s="206">
        <v>0</v>
      </c>
      <c r="AF54" s="206">
        <v>0</v>
      </c>
      <c r="AG54" s="206">
        <v>0</v>
      </c>
      <c r="AH54" s="206">
        <v>0</v>
      </c>
      <c r="AI54" s="206">
        <v>0</v>
      </c>
      <c r="AJ54" s="206">
        <v>0</v>
      </c>
      <c r="AK54" s="206">
        <v>0</v>
      </c>
      <c r="AL54" s="206">
        <v>0</v>
      </c>
      <c r="AM54" s="206">
        <v>0</v>
      </c>
      <c r="AN54" s="206">
        <v>0</v>
      </c>
      <c r="AO54" s="206">
        <v>0</v>
      </c>
      <c r="AP54" s="206">
        <v>0</v>
      </c>
      <c r="AQ54" s="206">
        <v>0</v>
      </c>
      <c r="AR54" s="206">
        <v>0</v>
      </c>
      <c r="AS54" s="206">
        <v>0</v>
      </c>
      <c r="AT54" s="206">
        <v>0</v>
      </c>
      <c r="AU54" s="206">
        <v>0</v>
      </c>
      <c r="AV54" s="206">
        <v>0</v>
      </c>
      <c r="AW54" s="206">
        <v>0</v>
      </c>
      <c r="AX54" s="206">
        <v>0</v>
      </c>
      <c r="AY54" s="206">
        <v>0</v>
      </c>
      <c r="AZ54" s="206">
        <v>0</v>
      </c>
      <c r="BA54" s="206">
        <v>0</v>
      </c>
      <c r="BB54" s="206">
        <v>0</v>
      </c>
      <c r="BC54" s="206">
        <v>0</v>
      </c>
      <c r="BD54" s="206">
        <v>0</v>
      </c>
      <c r="BE54" s="206">
        <v>0</v>
      </c>
      <c r="BF54" s="206">
        <v>0</v>
      </c>
      <c r="BG54" s="206">
        <v>0</v>
      </c>
      <c r="BH54" s="206">
        <v>0</v>
      </c>
      <c r="BI54" s="206">
        <v>0</v>
      </c>
      <c r="BJ54" s="206">
        <v>0</v>
      </c>
      <c r="BK54" s="206">
        <v>0</v>
      </c>
      <c r="BL54" s="206">
        <v>0</v>
      </c>
      <c r="BM54" s="206">
        <v>0</v>
      </c>
      <c r="BN54" s="206">
        <v>0</v>
      </c>
      <c r="BO54" s="206">
        <v>0</v>
      </c>
      <c r="BP54" s="206">
        <v>0</v>
      </c>
      <c r="BQ54" s="206">
        <v>0</v>
      </c>
      <c r="BR54" s="206">
        <v>0</v>
      </c>
      <c r="BS54" s="206">
        <v>0</v>
      </c>
      <c r="BT54" s="206">
        <v>0</v>
      </c>
      <c r="BU54" s="206">
        <v>0</v>
      </c>
      <c r="BV54" s="206">
        <v>0</v>
      </c>
      <c r="BW54" s="206">
        <v>0</v>
      </c>
      <c r="BX54" s="206">
        <v>0</v>
      </c>
      <c r="BY54" s="206">
        <v>0</v>
      </c>
      <c r="BZ54" s="206">
        <v>0</v>
      </c>
      <c r="CA54" s="206">
        <v>0</v>
      </c>
      <c r="CB54" s="206">
        <v>0</v>
      </c>
      <c r="CC54" s="206">
        <v>0</v>
      </c>
      <c r="CD54" s="206">
        <v>0</v>
      </c>
      <c r="CE54" s="206">
        <v>0</v>
      </c>
      <c r="CF54" s="206">
        <v>0</v>
      </c>
      <c r="CG54" s="206">
        <v>0</v>
      </c>
      <c r="CH54" s="206">
        <v>0</v>
      </c>
      <c r="CI54" s="206">
        <v>0</v>
      </c>
      <c r="CJ54" s="206">
        <v>0</v>
      </c>
      <c r="CK54" s="206">
        <v>0</v>
      </c>
      <c r="CL54" s="206">
        <v>0</v>
      </c>
      <c r="CM54" s="206">
        <v>0</v>
      </c>
      <c r="CN54" s="206">
        <v>0</v>
      </c>
      <c r="CO54" s="206">
        <v>0</v>
      </c>
      <c r="CP54" s="206">
        <v>0</v>
      </c>
      <c r="CQ54" s="206">
        <v>0</v>
      </c>
      <c r="CR54" s="206">
        <v>0</v>
      </c>
      <c r="CS54" s="206">
        <v>0</v>
      </c>
      <c r="CT54" s="206">
        <v>0</v>
      </c>
      <c r="CU54" s="206">
        <v>0</v>
      </c>
      <c r="CV54" s="206">
        <v>0</v>
      </c>
      <c r="CW54" s="206">
        <v>0</v>
      </c>
      <c r="CX54" s="206">
        <v>0</v>
      </c>
      <c r="CY54" s="206">
        <v>0</v>
      </c>
      <c r="CZ54" s="206">
        <v>0</v>
      </c>
      <c r="DA54" s="206">
        <v>0</v>
      </c>
      <c r="DB54" s="206">
        <v>0</v>
      </c>
      <c r="DC54" s="206">
        <v>0</v>
      </c>
      <c r="DD54" s="206">
        <v>0</v>
      </c>
      <c r="DE54" s="206">
        <v>0</v>
      </c>
      <c r="DF54" s="206">
        <v>0</v>
      </c>
      <c r="DG54" s="206">
        <v>0</v>
      </c>
      <c r="DH54" s="206">
        <v>0</v>
      </c>
      <c r="DI54" s="206">
        <v>0</v>
      </c>
      <c r="DJ54" s="206">
        <v>0</v>
      </c>
      <c r="DK54" s="206">
        <v>0</v>
      </c>
      <c r="DL54" s="207">
        <v>0</v>
      </c>
      <c r="DM54" s="343">
        <f t="shared" si="4"/>
        <v>0</v>
      </c>
      <c r="DN54" s="317" t="s">
        <v>424</v>
      </c>
      <c r="DO54" s="317"/>
      <c r="DP54" s="317"/>
      <c r="DQ54" s="208"/>
      <c r="DR54" s="209"/>
      <c r="DS54" s="218"/>
      <c r="DT54" s="205" t="s">
        <v>164</v>
      </c>
      <c r="DU54" s="206">
        <f t="shared" si="42"/>
        <v>0</v>
      </c>
      <c r="DV54" s="206">
        <f t="shared" si="43"/>
        <v>0</v>
      </c>
      <c r="DW54" s="206">
        <f t="shared" si="44"/>
        <v>0</v>
      </c>
      <c r="DX54" s="206">
        <f t="shared" si="45"/>
        <v>0</v>
      </c>
      <c r="DY54" s="206">
        <f t="shared" si="46"/>
        <v>0</v>
      </c>
      <c r="DZ54" s="206">
        <f t="shared" si="47"/>
        <v>0</v>
      </c>
      <c r="EA54" s="206">
        <f t="shared" si="48"/>
        <v>0</v>
      </c>
      <c r="EB54" s="206">
        <f t="shared" si="49"/>
        <v>0</v>
      </c>
      <c r="EC54" s="206">
        <f t="shared" si="50"/>
        <v>0</v>
      </c>
      <c r="ED54" s="207">
        <f t="shared" si="6"/>
        <v>0</v>
      </c>
      <c r="EE54" s="303">
        <f t="shared" si="51"/>
        <v>0</v>
      </c>
      <c r="EF54" s="306"/>
      <c r="EG54" s="314">
        <v>0</v>
      </c>
      <c r="EH54" s="101"/>
    </row>
    <row r="55" spans="1:138" s="126" customFormat="1" ht="15" hidden="1" customHeight="1" outlineLevel="1" x14ac:dyDescent="0.35">
      <c r="A55" s="37" t="s">
        <v>149</v>
      </c>
      <c r="B55" s="37">
        <v>4</v>
      </c>
      <c r="C55" s="38">
        <v>4.0999999999999996</v>
      </c>
      <c r="D55" s="39" t="s">
        <v>210</v>
      </c>
      <c r="E55" s="208"/>
      <c r="F55" s="209"/>
      <c r="G55" s="218"/>
      <c r="H55" s="205" t="s">
        <v>166</v>
      </c>
      <c r="I55" s="206">
        <v>0</v>
      </c>
      <c r="J55" s="206">
        <v>0</v>
      </c>
      <c r="K55" s="206">
        <v>0</v>
      </c>
      <c r="L55" s="206">
        <v>0</v>
      </c>
      <c r="M55" s="206">
        <v>0</v>
      </c>
      <c r="N55" s="206">
        <v>0</v>
      </c>
      <c r="O55" s="206">
        <v>0</v>
      </c>
      <c r="P55" s="206">
        <v>0</v>
      </c>
      <c r="Q55" s="206">
        <v>0</v>
      </c>
      <c r="R55" s="206">
        <v>0</v>
      </c>
      <c r="S55" s="206">
        <v>0</v>
      </c>
      <c r="T55" s="206">
        <v>0</v>
      </c>
      <c r="U55" s="206">
        <v>0</v>
      </c>
      <c r="V55" s="206">
        <v>0</v>
      </c>
      <c r="W55" s="206">
        <v>0</v>
      </c>
      <c r="X55" s="206">
        <v>0</v>
      </c>
      <c r="Y55" s="206">
        <v>0</v>
      </c>
      <c r="Z55" s="206">
        <v>0</v>
      </c>
      <c r="AA55" s="206">
        <v>0</v>
      </c>
      <c r="AB55" s="206">
        <v>0</v>
      </c>
      <c r="AC55" s="206">
        <v>0</v>
      </c>
      <c r="AD55" s="206">
        <v>0</v>
      </c>
      <c r="AE55" s="206">
        <v>0</v>
      </c>
      <c r="AF55" s="206">
        <v>0</v>
      </c>
      <c r="AG55" s="206">
        <v>0</v>
      </c>
      <c r="AH55" s="206">
        <v>0</v>
      </c>
      <c r="AI55" s="206">
        <v>0</v>
      </c>
      <c r="AJ55" s="206">
        <v>0</v>
      </c>
      <c r="AK55" s="206">
        <v>0</v>
      </c>
      <c r="AL55" s="206">
        <v>0</v>
      </c>
      <c r="AM55" s="206">
        <v>0</v>
      </c>
      <c r="AN55" s="206">
        <v>0</v>
      </c>
      <c r="AO55" s="206">
        <v>0</v>
      </c>
      <c r="AP55" s="206">
        <v>0</v>
      </c>
      <c r="AQ55" s="206">
        <v>0</v>
      </c>
      <c r="AR55" s="206">
        <v>0</v>
      </c>
      <c r="AS55" s="206">
        <v>0</v>
      </c>
      <c r="AT55" s="206">
        <v>0</v>
      </c>
      <c r="AU55" s="206">
        <v>0</v>
      </c>
      <c r="AV55" s="206">
        <v>0</v>
      </c>
      <c r="AW55" s="206">
        <v>0</v>
      </c>
      <c r="AX55" s="206">
        <v>0</v>
      </c>
      <c r="AY55" s="206">
        <v>0</v>
      </c>
      <c r="AZ55" s="206">
        <v>0</v>
      </c>
      <c r="BA55" s="206">
        <v>0</v>
      </c>
      <c r="BB55" s="206">
        <v>0</v>
      </c>
      <c r="BC55" s="206">
        <v>0</v>
      </c>
      <c r="BD55" s="206">
        <v>0</v>
      </c>
      <c r="BE55" s="206">
        <v>0</v>
      </c>
      <c r="BF55" s="206">
        <v>0</v>
      </c>
      <c r="BG55" s="206">
        <v>0</v>
      </c>
      <c r="BH55" s="206">
        <v>0</v>
      </c>
      <c r="BI55" s="206">
        <v>0</v>
      </c>
      <c r="BJ55" s="206">
        <v>0</v>
      </c>
      <c r="BK55" s="206">
        <v>0</v>
      </c>
      <c r="BL55" s="206">
        <v>0</v>
      </c>
      <c r="BM55" s="206">
        <v>0</v>
      </c>
      <c r="BN55" s="206">
        <v>0</v>
      </c>
      <c r="BO55" s="206">
        <v>0</v>
      </c>
      <c r="BP55" s="206">
        <v>0</v>
      </c>
      <c r="BQ55" s="206">
        <v>0</v>
      </c>
      <c r="BR55" s="206">
        <v>0</v>
      </c>
      <c r="BS55" s="206">
        <v>0</v>
      </c>
      <c r="BT55" s="206">
        <v>0</v>
      </c>
      <c r="BU55" s="206">
        <v>0</v>
      </c>
      <c r="BV55" s="206">
        <v>0</v>
      </c>
      <c r="BW55" s="206">
        <v>0</v>
      </c>
      <c r="BX55" s="206">
        <v>0</v>
      </c>
      <c r="BY55" s="206">
        <v>0</v>
      </c>
      <c r="BZ55" s="206">
        <v>0</v>
      </c>
      <c r="CA55" s="206">
        <v>0</v>
      </c>
      <c r="CB55" s="206">
        <v>0</v>
      </c>
      <c r="CC55" s="206">
        <v>0</v>
      </c>
      <c r="CD55" s="206">
        <v>0</v>
      </c>
      <c r="CE55" s="206">
        <v>0</v>
      </c>
      <c r="CF55" s="206">
        <v>0</v>
      </c>
      <c r="CG55" s="206">
        <v>0</v>
      </c>
      <c r="CH55" s="206">
        <v>0</v>
      </c>
      <c r="CI55" s="206">
        <v>0</v>
      </c>
      <c r="CJ55" s="206">
        <v>0</v>
      </c>
      <c r="CK55" s="206">
        <v>0</v>
      </c>
      <c r="CL55" s="206">
        <v>0</v>
      </c>
      <c r="CM55" s="206">
        <v>0</v>
      </c>
      <c r="CN55" s="206">
        <v>0</v>
      </c>
      <c r="CO55" s="206">
        <v>0</v>
      </c>
      <c r="CP55" s="206">
        <v>0</v>
      </c>
      <c r="CQ55" s="206">
        <v>0</v>
      </c>
      <c r="CR55" s="206">
        <v>0</v>
      </c>
      <c r="CS55" s="206">
        <v>0</v>
      </c>
      <c r="CT55" s="206">
        <v>0</v>
      </c>
      <c r="CU55" s="206">
        <v>0</v>
      </c>
      <c r="CV55" s="206">
        <v>0</v>
      </c>
      <c r="CW55" s="206">
        <v>0</v>
      </c>
      <c r="CX55" s="206">
        <v>0</v>
      </c>
      <c r="CY55" s="206">
        <v>0</v>
      </c>
      <c r="CZ55" s="206">
        <v>0</v>
      </c>
      <c r="DA55" s="206">
        <v>0</v>
      </c>
      <c r="DB55" s="206">
        <v>0</v>
      </c>
      <c r="DC55" s="206">
        <v>0</v>
      </c>
      <c r="DD55" s="206">
        <v>0</v>
      </c>
      <c r="DE55" s="206">
        <v>0</v>
      </c>
      <c r="DF55" s="206">
        <v>0</v>
      </c>
      <c r="DG55" s="206">
        <v>0</v>
      </c>
      <c r="DH55" s="206">
        <v>0</v>
      </c>
      <c r="DI55" s="206">
        <v>0</v>
      </c>
      <c r="DJ55" s="206">
        <v>0</v>
      </c>
      <c r="DK55" s="206">
        <v>0</v>
      </c>
      <c r="DL55" s="207">
        <v>0</v>
      </c>
      <c r="DM55" s="343">
        <f t="shared" si="4"/>
        <v>0</v>
      </c>
      <c r="DN55" s="317" t="s">
        <v>424</v>
      </c>
      <c r="DO55" s="317"/>
      <c r="DP55" s="317"/>
      <c r="DQ55" s="208"/>
      <c r="DR55" s="209"/>
      <c r="DS55" s="218"/>
      <c r="DT55" s="205" t="s">
        <v>166</v>
      </c>
      <c r="DU55" s="206">
        <f t="shared" si="42"/>
        <v>0</v>
      </c>
      <c r="DV55" s="206">
        <f t="shared" si="43"/>
        <v>0</v>
      </c>
      <c r="DW55" s="206">
        <f t="shared" si="44"/>
        <v>0</v>
      </c>
      <c r="DX55" s="206">
        <f t="shared" si="45"/>
        <v>0</v>
      </c>
      <c r="DY55" s="206">
        <f t="shared" si="46"/>
        <v>0</v>
      </c>
      <c r="DZ55" s="206">
        <f t="shared" si="47"/>
        <v>0</v>
      </c>
      <c r="EA55" s="206">
        <f t="shared" si="48"/>
        <v>0</v>
      </c>
      <c r="EB55" s="206">
        <f t="shared" si="49"/>
        <v>0</v>
      </c>
      <c r="EC55" s="206">
        <f t="shared" si="50"/>
        <v>0</v>
      </c>
      <c r="ED55" s="207">
        <f t="shared" si="6"/>
        <v>0</v>
      </c>
      <c r="EE55" s="303">
        <f t="shared" si="51"/>
        <v>0</v>
      </c>
      <c r="EF55" s="306"/>
      <c r="EG55" s="314">
        <v>0</v>
      </c>
      <c r="EH55" s="101"/>
    </row>
    <row r="56" spans="1:138" s="126" customFormat="1" ht="15" hidden="1" customHeight="1" outlineLevel="1" x14ac:dyDescent="0.35">
      <c r="A56" s="37" t="s">
        <v>149</v>
      </c>
      <c r="B56" s="37">
        <v>4</v>
      </c>
      <c r="C56" s="38">
        <v>4.0999999999999996</v>
      </c>
      <c r="D56" s="39" t="s">
        <v>211</v>
      </c>
      <c r="E56" s="208"/>
      <c r="F56" s="209"/>
      <c r="G56" s="218"/>
      <c r="H56" s="205" t="s">
        <v>168</v>
      </c>
      <c r="I56" s="206">
        <v>0</v>
      </c>
      <c r="J56" s="206">
        <v>0</v>
      </c>
      <c r="K56" s="206">
        <v>0</v>
      </c>
      <c r="L56" s="206">
        <v>0</v>
      </c>
      <c r="M56" s="206">
        <v>0</v>
      </c>
      <c r="N56" s="206">
        <v>0</v>
      </c>
      <c r="O56" s="206">
        <v>0</v>
      </c>
      <c r="P56" s="206">
        <v>0</v>
      </c>
      <c r="Q56" s="206">
        <v>0</v>
      </c>
      <c r="R56" s="206">
        <v>0</v>
      </c>
      <c r="S56" s="206">
        <v>0</v>
      </c>
      <c r="T56" s="206">
        <v>0</v>
      </c>
      <c r="U56" s="206">
        <v>0</v>
      </c>
      <c r="V56" s="206">
        <v>0</v>
      </c>
      <c r="W56" s="206">
        <v>0</v>
      </c>
      <c r="X56" s="206">
        <v>0</v>
      </c>
      <c r="Y56" s="206">
        <v>0</v>
      </c>
      <c r="Z56" s="206">
        <v>0</v>
      </c>
      <c r="AA56" s="206">
        <v>0</v>
      </c>
      <c r="AB56" s="206">
        <v>0</v>
      </c>
      <c r="AC56" s="206">
        <v>0</v>
      </c>
      <c r="AD56" s="206">
        <v>0</v>
      </c>
      <c r="AE56" s="206">
        <v>0</v>
      </c>
      <c r="AF56" s="206">
        <v>0</v>
      </c>
      <c r="AG56" s="206">
        <v>0</v>
      </c>
      <c r="AH56" s="206">
        <v>0</v>
      </c>
      <c r="AI56" s="206">
        <v>0</v>
      </c>
      <c r="AJ56" s="206">
        <v>0</v>
      </c>
      <c r="AK56" s="206">
        <v>0</v>
      </c>
      <c r="AL56" s="206">
        <v>0</v>
      </c>
      <c r="AM56" s="206">
        <v>0</v>
      </c>
      <c r="AN56" s="206">
        <v>0</v>
      </c>
      <c r="AO56" s="206">
        <v>0</v>
      </c>
      <c r="AP56" s="206">
        <v>0</v>
      </c>
      <c r="AQ56" s="206">
        <v>0</v>
      </c>
      <c r="AR56" s="206">
        <v>0</v>
      </c>
      <c r="AS56" s="206">
        <v>0</v>
      </c>
      <c r="AT56" s="206">
        <v>0</v>
      </c>
      <c r="AU56" s="206">
        <v>0</v>
      </c>
      <c r="AV56" s="206">
        <v>0</v>
      </c>
      <c r="AW56" s="206">
        <v>0</v>
      </c>
      <c r="AX56" s="206">
        <v>0</v>
      </c>
      <c r="AY56" s="206">
        <v>0</v>
      </c>
      <c r="AZ56" s="206">
        <v>0</v>
      </c>
      <c r="BA56" s="206">
        <v>0</v>
      </c>
      <c r="BB56" s="206">
        <v>0</v>
      </c>
      <c r="BC56" s="206">
        <v>0</v>
      </c>
      <c r="BD56" s="206">
        <v>0</v>
      </c>
      <c r="BE56" s="206">
        <v>0</v>
      </c>
      <c r="BF56" s="206">
        <v>0</v>
      </c>
      <c r="BG56" s="206">
        <v>0</v>
      </c>
      <c r="BH56" s="206">
        <v>0</v>
      </c>
      <c r="BI56" s="206">
        <v>0</v>
      </c>
      <c r="BJ56" s="206">
        <v>0</v>
      </c>
      <c r="BK56" s="206">
        <v>0</v>
      </c>
      <c r="BL56" s="206">
        <v>0</v>
      </c>
      <c r="BM56" s="206">
        <v>0</v>
      </c>
      <c r="BN56" s="206">
        <v>0</v>
      </c>
      <c r="BO56" s="206">
        <v>0</v>
      </c>
      <c r="BP56" s="206">
        <v>0</v>
      </c>
      <c r="BQ56" s="206">
        <v>0</v>
      </c>
      <c r="BR56" s="206">
        <v>0</v>
      </c>
      <c r="BS56" s="206">
        <v>0</v>
      </c>
      <c r="BT56" s="206">
        <v>0</v>
      </c>
      <c r="BU56" s="206">
        <v>0</v>
      </c>
      <c r="BV56" s="206">
        <v>0</v>
      </c>
      <c r="BW56" s="206">
        <v>0</v>
      </c>
      <c r="BX56" s="206">
        <v>0</v>
      </c>
      <c r="BY56" s="206">
        <v>0</v>
      </c>
      <c r="BZ56" s="206">
        <v>0</v>
      </c>
      <c r="CA56" s="206">
        <v>0</v>
      </c>
      <c r="CB56" s="206">
        <v>0</v>
      </c>
      <c r="CC56" s="206">
        <v>0</v>
      </c>
      <c r="CD56" s="206">
        <v>0</v>
      </c>
      <c r="CE56" s="206">
        <v>0</v>
      </c>
      <c r="CF56" s="206">
        <v>0</v>
      </c>
      <c r="CG56" s="206">
        <v>0</v>
      </c>
      <c r="CH56" s="206">
        <v>0</v>
      </c>
      <c r="CI56" s="206">
        <v>0</v>
      </c>
      <c r="CJ56" s="206">
        <v>0</v>
      </c>
      <c r="CK56" s="206">
        <v>0</v>
      </c>
      <c r="CL56" s="206">
        <v>0</v>
      </c>
      <c r="CM56" s="206">
        <v>0</v>
      </c>
      <c r="CN56" s="206">
        <v>0</v>
      </c>
      <c r="CO56" s="206">
        <v>0</v>
      </c>
      <c r="CP56" s="206">
        <v>0</v>
      </c>
      <c r="CQ56" s="206">
        <v>0</v>
      </c>
      <c r="CR56" s="206">
        <v>0</v>
      </c>
      <c r="CS56" s="206">
        <v>0</v>
      </c>
      <c r="CT56" s="206">
        <v>0</v>
      </c>
      <c r="CU56" s="206">
        <v>0</v>
      </c>
      <c r="CV56" s="206">
        <v>0</v>
      </c>
      <c r="CW56" s="206">
        <v>0</v>
      </c>
      <c r="CX56" s="206">
        <v>0</v>
      </c>
      <c r="CY56" s="206">
        <v>0</v>
      </c>
      <c r="CZ56" s="206">
        <v>0</v>
      </c>
      <c r="DA56" s="206">
        <v>0</v>
      </c>
      <c r="DB56" s="206">
        <v>0</v>
      </c>
      <c r="DC56" s="206">
        <v>0</v>
      </c>
      <c r="DD56" s="206">
        <v>0</v>
      </c>
      <c r="DE56" s="206">
        <v>0</v>
      </c>
      <c r="DF56" s="206">
        <v>0</v>
      </c>
      <c r="DG56" s="206">
        <v>0</v>
      </c>
      <c r="DH56" s="206">
        <v>0</v>
      </c>
      <c r="DI56" s="206">
        <v>0</v>
      </c>
      <c r="DJ56" s="206">
        <v>0</v>
      </c>
      <c r="DK56" s="206">
        <v>0</v>
      </c>
      <c r="DL56" s="207">
        <v>0</v>
      </c>
      <c r="DM56" s="343">
        <f t="shared" si="4"/>
        <v>0</v>
      </c>
      <c r="DN56" s="317" t="s">
        <v>424</v>
      </c>
      <c r="DO56" s="317"/>
      <c r="DP56" s="317"/>
      <c r="DQ56" s="208"/>
      <c r="DR56" s="209"/>
      <c r="DS56" s="218"/>
      <c r="DT56" s="205" t="s">
        <v>168</v>
      </c>
      <c r="DU56" s="206">
        <f t="shared" si="42"/>
        <v>0</v>
      </c>
      <c r="DV56" s="206">
        <f t="shared" si="43"/>
        <v>0</v>
      </c>
      <c r="DW56" s="206">
        <f t="shared" si="44"/>
        <v>0</v>
      </c>
      <c r="DX56" s="206">
        <f t="shared" si="45"/>
        <v>0</v>
      </c>
      <c r="DY56" s="206">
        <f t="shared" si="46"/>
        <v>0</v>
      </c>
      <c r="DZ56" s="206">
        <f t="shared" si="47"/>
        <v>0</v>
      </c>
      <c r="EA56" s="206">
        <f t="shared" si="48"/>
        <v>0</v>
      </c>
      <c r="EB56" s="206">
        <f t="shared" si="49"/>
        <v>0</v>
      </c>
      <c r="EC56" s="206">
        <f t="shared" si="50"/>
        <v>0</v>
      </c>
      <c r="ED56" s="207">
        <f t="shared" si="6"/>
        <v>0</v>
      </c>
      <c r="EE56" s="303">
        <f t="shared" si="51"/>
        <v>0</v>
      </c>
      <c r="EF56" s="306"/>
      <c r="EG56" s="314">
        <v>0</v>
      </c>
      <c r="EH56" s="101"/>
    </row>
    <row r="57" spans="1:138" s="126" customFormat="1" ht="15" hidden="1" customHeight="1" outlineLevel="1" x14ac:dyDescent="0.35">
      <c r="A57" s="37" t="s">
        <v>149</v>
      </c>
      <c r="B57" s="37">
        <v>4</v>
      </c>
      <c r="C57" s="38">
        <v>4.0999999999999996</v>
      </c>
      <c r="D57" s="39" t="s">
        <v>212</v>
      </c>
      <c r="E57" s="208"/>
      <c r="F57" s="209"/>
      <c r="G57" s="218"/>
      <c r="H57" s="205" t="s">
        <v>170</v>
      </c>
      <c r="I57" s="206">
        <v>0</v>
      </c>
      <c r="J57" s="206">
        <v>0</v>
      </c>
      <c r="K57" s="206">
        <v>0</v>
      </c>
      <c r="L57" s="206">
        <v>0</v>
      </c>
      <c r="M57" s="206">
        <v>0</v>
      </c>
      <c r="N57" s="206">
        <v>0</v>
      </c>
      <c r="O57" s="206">
        <v>0</v>
      </c>
      <c r="P57" s="206">
        <v>0</v>
      </c>
      <c r="Q57" s="206">
        <v>0</v>
      </c>
      <c r="R57" s="206">
        <v>0</v>
      </c>
      <c r="S57" s="206">
        <v>0</v>
      </c>
      <c r="T57" s="206">
        <v>0</v>
      </c>
      <c r="U57" s="206">
        <v>0</v>
      </c>
      <c r="V57" s="206">
        <v>0</v>
      </c>
      <c r="W57" s="206">
        <v>0</v>
      </c>
      <c r="X57" s="206">
        <v>0</v>
      </c>
      <c r="Y57" s="206">
        <v>0</v>
      </c>
      <c r="Z57" s="206">
        <v>0</v>
      </c>
      <c r="AA57" s="206">
        <v>0</v>
      </c>
      <c r="AB57" s="206">
        <v>0</v>
      </c>
      <c r="AC57" s="206">
        <v>0</v>
      </c>
      <c r="AD57" s="206">
        <v>0</v>
      </c>
      <c r="AE57" s="206">
        <v>0</v>
      </c>
      <c r="AF57" s="206">
        <v>0</v>
      </c>
      <c r="AG57" s="206">
        <v>0</v>
      </c>
      <c r="AH57" s="206">
        <v>0</v>
      </c>
      <c r="AI57" s="206">
        <v>0</v>
      </c>
      <c r="AJ57" s="206">
        <v>0</v>
      </c>
      <c r="AK57" s="206">
        <v>0</v>
      </c>
      <c r="AL57" s="206">
        <v>0</v>
      </c>
      <c r="AM57" s="206">
        <v>0</v>
      </c>
      <c r="AN57" s="206">
        <v>0</v>
      </c>
      <c r="AO57" s="206">
        <v>0</v>
      </c>
      <c r="AP57" s="206">
        <v>0</v>
      </c>
      <c r="AQ57" s="206">
        <v>0</v>
      </c>
      <c r="AR57" s="206">
        <v>0</v>
      </c>
      <c r="AS57" s="206">
        <v>0</v>
      </c>
      <c r="AT57" s="206">
        <v>0</v>
      </c>
      <c r="AU57" s="206">
        <v>0</v>
      </c>
      <c r="AV57" s="206">
        <v>0</v>
      </c>
      <c r="AW57" s="206">
        <v>0</v>
      </c>
      <c r="AX57" s="206">
        <v>0</v>
      </c>
      <c r="AY57" s="206">
        <v>0</v>
      </c>
      <c r="AZ57" s="206">
        <v>0</v>
      </c>
      <c r="BA57" s="206">
        <v>0</v>
      </c>
      <c r="BB57" s="206">
        <v>0</v>
      </c>
      <c r="BC57" s="206">
        <v>0</v>
      </c>
      <c r="BD57" s="206">
        <v>0</v>
      </c>
      <c r="BE57" s="206">
        <v>0</v>
      </c>
      <c r="BF57" s="206">
        <v>0</v>
      </c>
      <c r="BG57" s="206">
        <v>0</v>
      </c>
      <c r="BH57" s="206">
        <v>0</v>
      </c>
      <c r="BI57" s="206">
        <v>0</v>
      </c>
      <c r="BJ57" s="206">
        <v>0</v>
      </c>
      <c r="BK57" s="206">
        <v>0</v>
      </c>
      <c r="BL57" s="206">
        <v>0</v>
      </c>
      <c r="BM57" s="206">
        <v>0</v>
      </c>
      <c r="BN57" s="206">
        <v>0</v>
      </c>
      <c r="BO57" s="206">
        <v>0</v>
      </c>
      <c r="BP57" s="206">
        <v>0</v>
      </c>
      <c r="BQ57" s="206">
        <v>0</v>
      </c>
      <c r="BR57" s="206">
        <v>0</v>
      </c>
      <c r="BS57" s="206">
        <v>0</v>
      </c>
      <c r="BT57" s="206">
        <v>0</v>
      </c>
      <c r="BU57" s="206">
        <v>0</v>
      </c>
      <c r="BV57" s="206">
        <v>0</v>
      </c>
      <c r="BW57" s="206">
        <v>0</v>
      </c>
      <c r="BX57" s="206">
        <v>0</v>
      </c>
      <c r="BY57" s="206">
        <v>0</v>
      </c>
      <c r="BZ57" s="206">
        <v>0</v>
      </c>
      <c r="CA57" s="206">
        <v>0</v>
      </c>
      <c r="CB57" s="206">
        <v>0</v>
      </c>
      <c r="CC57" s="206">
        <v>0</v>
      </c>
      <c r="CD57" s="206">
        <v>0</v>
      </c>
      <c r="CE57" s="206">
        <v>0</v>
      </c>
      <c r="CF57" s="206">
        <v>0</v>
      </c>
      <c r="CG57" s="206">
        <v>0</v>
      </c>
      <c r="CH57" s="206">
        <v>0</v>
      </c>
      <c r="CI57" s="206">
        <v>0</v>
      </c>
      <c r="CJ57" s="206">
        <v>0</v>
      </c>
      <c r="CK57" s="206">
        <v>0</v>
      </c>
      <c r="CL57" s="206">
        <v>0</v>
      </c>
      <c r="CM57" s="206">
        <v>0</v>
      </c>
      <c r="CN57" s="206">
        <v>0</v>
      </c>
      <c r="CO57" s="206">
        <v>0</v>
      </c>
      <c r="CP57" s="206">
        <v>0</v>
      </c>
      <c r="CQ57" s="206">
        <v>0</v>
      </c>
      <c r="CR57" s="206">
        <v>0</v>
      </c>
      <c r="CS57" s="206">
        <v>0</v>
      </c>
      <c r="CT57" s="206">
        <v>0</v>
      </c>
      <c r="CU57" s="206">
        <v>0</v>
      </c>
      <c r="CV57" s="206">
        <v>0</v>
      </c>
      <c r="CW57" s="206">
        <v>0</v>
      </c>
      <c r="CX57" s="206">
        <v>0</v>
      </c>
      <c r="CY57" s="206">
        <v>0</v>
      </c>
      <c r="CZ57" s="206">
        <v>0</v>
      </c>
      <c r="DA57" s="206">
        <v>0</v>
      </c>
      <c r="DB57" s="206">
        <v>0</v>
      </c>
      <c r="DC57" s="206">
        <v>0</v>
      </c>
      <c r="DD57" s="206">
        <v>0</v>
      </c>
      <c r="DE57" s="206">
        <v>0</v>
      </c>
      <c r="DF57" s="206">
        <v>0</v>
      </c>
      <c r="DG57" s="206">
        <v>0</v>
      </c>
      <c r="DH57" s="206">
        <v>0</v>
      </c>
      <c r="DI57" s="206">
        <v>0</v>
      </c>
      <c r="DJ57" s="206">
        <v>0</v>
      </c>
      <c r="DK57" s="206">
        <v>0</v>
      </c>
      <c r="DL57" s="207">
        <v>0</v>
      </c>
      <c r="DM57" s="343">
        <f t="shared" si="4"/>
        <v>0</v>
      </c>
      <c r="DN57" s="317" t="s">
        <v>424</v>
      </c>
      <c r="DO57" s="317"/>
      <c r="DP57" s="317"/>
      <c r="DQ57" s="208"/>
      <c r="DR57" s="209"/>
      <c r="DS57" s="218"/>
      <c r="DT57" s="205" t="s">
        <v>170</v>
      </c>
      <c r="DU57" s="206">
        <f t="shared" si="42"/>
        <v>0</v>
      </c>
      <c r="DV57" s="206">
        <f t="shared" si="43"/>
        <v>0</v>
      </c>
      <c r="DW57" s="206">
        <f t="shared" si="44"/>
        <v>0</v>
      </c>
      <c r="DX57" s="206">
        <f t="shared" si="45"/>
        <v>0</v>
      </c>
      <c r="DY57" s="206">
        <f t="shared" si="46"/>
        <v>0</v>
      </c>
      <c r="DZ57" s="206">
        <f t="shared" si="47"/>
        <v>0</v>
      </c>
      <c r="EA57" s="206">
        <f t="shared" si="48"/>
        <v>0</v>
      </c>
      <c r="EB57" s="206">
        <f t="shared" si="49"/>
        <v>0</v>
      </c>
      <c r="EC57" s="206">
        <f t="shared" si="50"/>
        <v>0</v>
      </c>
      <c r="ED57" s="207">
        <f t="shared" si="6"/>
        <v>0</v>
      </c>
      <c r="EE57" s="303">
        <f t="shared" si="51"/>
        <v>0</v>
      </c>
      <c r="EF57" s="306"/>
      <c r="EG57" s="314">
        <v>0</v>
      </c>
      <c r="EH57" s="101"/>
    </row>
    <row r="58" spans="1:138" s="126" customFormat="1" ht="15" hidden="1" customHeight="1" outlineLevel="1" x14ac:dyDescent="0.35">
      <c r="A58" s="127" t="s">
        <v>149</v>
      </c>
      <c r="B58" s="127">
        <v>4</v>
      </c>
      <c r="C58" s="128">
        <v>4.2</v>
      </c>
      <c r="D58" s="129"/>
      <c r="E58" s="210"/>
      <c r="F58" s="211"/>
      <c r="G58" s="211" t="s">
        <v>171</v>
      </c>
      <c r="H58" s="219"/>
      <c r="I58" s="215">
        <v>0</v>
      </c>
      <c r="J58" s="216">
        <v>0</v>
      </c>
      <c r="K58" s="215">
        <v>0</v>
      </c>
      <c r="L58" s="215">
        <v>0</v>
      </c>
      <c r="M58" s="215">
        <v>0</v>
      </c>
      <c r="N58" s="215">
        <v>0</v>
      </c>
      <c r="O58" s="215">
        <v>0</v>
      </c>
      <c r="P58" s="215">
        <v>0</v>
      </c>
      <c r="Q58" s="215">
        <v>0</v>
      </c>
      <c r="R58" s="215">
        <v>0</v>
      </c>
      <c r="S58" s="215">
        <v>0</v>
      </c>
      <c r="T58" s="215">
        <v>0</v>
      </c>
      <c r="U58" s="215">
        <v>0</v>
      </c>
      <c r="V58" s="215">
        <v>0</v>
      </c>
      <c r="W58" s="215">
        <v>0</v>
      </c>
      <c r="X58" s="215">
        <v>0</v>
      </c>
      <c r="Y58" s="215">
        <v>0</v>
      </c>
      <c r="Z58" s="215">
        <v>0</v>
      </c>
      <c r="AA58" s="215">
        <v>0</v>
      </c>
      <c r="AB58" s="215">
        <v>0</v>
      </c>
      <c r="AC58" s="215">
        <v>0</v>
      </c>
      <c r="AD58" s="215">
        <v>0</v>
      </c>
      <c r="AE58" s="215">
        <v>0</v>
      </c>
      <c r="AF58" s="215">
        <v>0</v>
      </c>
      <c r="AG58" s="215">
        <v>0</v>
      </c>
      <c r="AH58" s="215">
        <v>0</v>
      </c>
      <c r="AI58" s="215">
        <v>0</v>
      </c>
      <c r="AJ58" s="215">
        <v>0</v>
      </c>
      <c r="AK58" s="215">
        <v>0</v>
      </c>
      <c r="AL58" s="215">
        <v>0</v>
      </c>
      <c r="AM58" s="215">
        <v>0</v>
      </c>
      <c r="AN58" s="215">
        <v>0</v>
      </c>
      <c r="AO58" s="215">
        <v>0</v>
      </c>
      <c r="AP58" s="215">
        <v>0</v>
      </c>
      <c r="AQ58" s="215">
        <v>0</v>
      </c>
      <c r="AR58" s="215">
        <v>0</v>
      </c>
      <c r="AS58" s="215">
        <v>0</v>
      </c>
      <c r="AT58" s="215">
        <v>0</v>
      </c>
      <c r="AU58" s="215">
        <v>0</v>
      </c>
      <c r="AV58" s="215">
        <v>0</v>
      </c>
      <c r="AW58" s="215">
        <v>0</v>
      </c>
      <c r="AX58" s="215">
        <v>0</v>
      </c>
      <c r="AY58" s="215">
        <v>0</v>
      </c>
      <c r="AZ58" s="215">
        <v>0</v>
      </c>
      <c r="BA58" s="215">
        <v>0</v>
      </c>
      <c r="BB58" s="215">
        <v>0</v>
      </c>
      <c r="BC58" s="215">
        <v>0</v>
      </c>
      <c r="BD58" s="215">
        <v>0</v>
      </c>
      <c r="BE58" s="215">
        <v>0</v>
      </c>
      <c r="BF58" s="215">
        <v>0</v>
      </c>
      <c r="BG58" s="215">
        <v>0</v>
      </c>
      <c r="BH58" s="215">
        <v>0</v>
      </c>
      <c r="BI58" s="215">
        <v>0</v>
      </c>
      <c r="BJ58" s="215">
        <v>0</v>
      </c>
      <c r="BK58" s="215">
        <v>0</v>
      </c>
      <c r="BL58" s="215">
        <v>0</v>
      </c>
      <c r="BM58" s="215">
        <v>0</v>
      </c>
      <c r="BN58" s="215">
        <v>0</v>
      </c>
      <c r="BO58" s="215">
        <v>0</v>
      </c>
      <c r="BP58" s="215">
        <v>0</v>
      </c>
      <c r="BQ58" s="215">
        <v>0</v>
      </c>
      <c r="BR58" s="215">
        <v>0</v>
      </c>
      <c r="BS58" s="215">
        <v>0</v>
      </c>
      <c r="BT58" s="215">
        <v>0</v>
      </c>
      <c r="BU58" s="215">
        <v>0</v>
      </c>
      <c r="BV58" s="215">
        <v>0</v>
      </c>
      <c r="BW58" s="215">
        <v>0</v>
      </c>
      <c r="BX58" s="215">
        <v>0</v>
      </c>
      <c r="BY58" s="215">
        <v>0</v>
      </c>
      <c r="BZ58" s="215">
        <v>0</v>
      </c>
      <c r="CA58" s="215">
        <v>0</v>
      </c>
      <c r="CB58" s="215">
        <v>0</v>
      </c>
      <c r="CC58" s="215">
        <v>0</v>
      </c>
      <c r="CD58" s="215">
        <v>0</v>
      </c>
      <c r="CE58" s="215">
        <v>0</v>
      </c>
      <c r="CF58" s="215">
        <v>0</v>
      </c>
      <c r="CG58" s="215">
        <v>0</v>
      </c>
      <c r="CH58" s="215">
        <v>0</v>
      </c>
      <c r="CI58" s="215">
        <v>0</v>
      </c>
      <c r="CJ58" s="215">
        <v>0</v>
      </c>
      <c r="CK58" s="215">
        <v>0</v>
      </c>
      <c r="CL58" s="215">
        <v>0</v>
      </c>
      <c r="CM58" s="215">
        <v>0</v>
      </c>
      <c r="CN58" s="215">
        <v>0</v>
      </c>
      <c r="CO58" s="215">
        <v>0</v>
      </c>
      <c r="CP58" s="215">
        <v>0</v>
      </c>
      <c r="CQ58" s="215">
        <v>0</v>
      </c>
      <c r="CR58" s="215">
        <v>0</v>
      </c>
      <c r="CS58" s="215">
        <v>0</v>
      </c>
      <c r="CT58" s="215">
        <v>0</v>
      </c>
      <c r="CU58" s="215">
        <v>0</v>
      </c>
      <c r="CV58" s="215">
        <v>0</v>
      </c>
      <c r="CW58" s="215">
        <v>0</v>
      </c>
      <c r="CX58" s="215">
        <v>0</v>
      </c>
      <c r="CY58" s="215">
        <v>0</v>
      </c>
      <c r="CZ58" s="215">
        <v>0</v>
      </c>
      <c r="DA58" s="215">
        <v>0</v>
      </c>
      <c r="DB58" s="215">
        <v>0</v>
      </c>
      <c r="DC58" s="215">
        <v>0</v>
      </c>
      <c r="DD58" s="215">
        <v>0</v>
      </c>
      <c r="DE58" s="215">
        <v>0</v>
      </c>
      <c r="DF58" s="215">
        <v>0</v>
      </c>
      <c r="DG58" s="215">
        <v>0</v>
      </c>
      <c r="DH58" s="215">
        <v>0</v>
      </c>
      <c r="DI58" s="215">
        <v>0</v>
      </c>
      <c r="DJ58" s="215">
        <v>0</v>
      </c>
      <c r="DK58" s="215">
        <v>0</v>
      </c>
      <c r="DL58" s="217">
        <v>0</v>
      </c>
      <c r="DM58" s="343">
        <f t="shared" si="4"/>
        <v>0</v>
      </c>
      <c r="DN58" s="317"/>
      <c r="DO58" s="317"/>
      <c r="DP58" s="317"/>
      <c r="DQ58" s="210"/>
      <c r="DR58" s="211"/>
      <c r="DS58" s="211" t="s">
        <v>171</v>
      </c>
      <c r="DT58" s="219"/>
      <c r="DU58" s="215">
        <f t="shared" ref="DU58:EC58" si="52">SUM(DU59:DU66)</f>
        <v>0</v>
      </c>
      <c r="DV58" s="215">
        <f t="shared" si="52"/>
        <v>293.03299723839893</v>
      </c>
      <c r="DW58" s="215">
        <f t="shared" si="52"/>
        <v>0</v>
      </c>
      <c r="DX58" s="215">
        <f t="shared" si="52"/>
        <v>0</v>
      </c>
      <c r="DY58" s="215">
        <f t="shared" si="52"/>
        <v>511</v>
      </c>
      <c r="DZ58" s="215">
        <f t="shared" si="52"/>
        <v>40</v>
      </c>
      <c r="EA58" s="215">
        <f t="shared" si="52"/>
        <v>236.65</v>
      </c>
      <c r="EB58" s="215">
        <f t="shared" si="52"/>
        <v>15</v>
      </c>
      <c r="EC58" s="215">
        <f t="shared" si="52"/>
        <v>0</v>
      </c>
      <c r="ED58" s="217">
        <f t="shared" si="6"/>
        <v>1095.6829972383989</v>
      </c>
      <c r="EE58" s="305"/>
      <c r="EF58" s="306"/>
      <c r="EG58" s="314">
        <v>4.3093773245743705E-2</v>
      </c>
      <c r="EH58" s="101"/>
    </row>
    <row r="59" spans="1:138" s="126" customFormat="1" ht="15" hidden="1" customHeight="1" outlineLevel="1" x14ac:dyDescent="0.35">
      <c r="A59" s="37" t="s">
        <v>149</v>
      </c>
      <c r="B59" s="37">
        <v>4</v>
      </c>
      <c r="C59" s="38">
        <v>4.2</v>
      </c>
      <c r="D59" s="39" t="s">
        <v>213</v>
      </c>
      <c r="E59" s="208"/>
      <c r="F59" s="209"/>
      <c r="G59" s="209"/>
      <c r="H59" s="205" t="s">
        <v>173</v>
      </c>
      <c r="I59" s="206">
        <v>0</v>
      </c>
      <c r="J59" s="206">
        <v>0</v>
      </c>
      <c r="K59" s="206">
        <v>82031899.769510508</v>
      </c>
      <c r="L59" s="206">
        <v>0</v>
      </c>
      <c r="M59" s="206">
        <v>0</v>
      </c>
      <c r="N59" s="206">
        <v>0</v>
      </c>
      <c r="O59" s="206">
        <v>0</v>
      </c>
      <c r="P59" s="206">
        <v>0</v>
      </c>
      <c r="Q59" s="206">
        <v>0</v>
      </c>
      <c r="R59" s="206">
        <v>0</v>
      </c>
      <c r="S59" s="206">
        <v>0</v>
      </c>
      <c r="T59" s="206">
        <v>0</v>
      </c>
      <c r="U59" s="206">
        <v>0</v>
      </c>
      <c r="V59" s="206">
        <v>0</v>
      </c>
      <c r="W59" s="206">
        <v>0</v>
      </c>
      <c r="X59" s="206">
        <v>0</v>
      </c>
      <c r="Y59" s="206">
        <v>0</v>
      </c>
      <c r="Z59" s="206">
        <v>0</v>
      </c>
      <c r="AA59" s="206">
        <v>0</v>
      </c>
      <c r="AB59" s="206">
        <v>0</v>
      </c>
      <c r="AC59" s="206">
        <v>0</v>
      </c>
      <c r="AD59" s="206">
        <v>0</v>
      </c>
      <c r="AE59" s="206">
        <v>0</v>
      </c>
      <c r="AF59" s="206">
        <v>0</v>
      </c>
      <c r="AG59" s="206">
        <v>0</v>
      </c>
      <c r="AH59" s="206">
        <v>0</v>
      </c>
      <c r="AI59" s="206">
        <v>0</v>
      </c>
      <c r="AJ59" s="206">
        <v>0</v>
      </c>
      <c r="AK59" s="206">
        <v>0</v>
      </c>
      <c r="AL59" s="206">
        <v>0</v>
      </c>
      <c r="AM59" s="206">
        <v>0</v>
      </c>
      <c r="AN59" s="206">
        <v>0</v>
      </c>
      <c r="AO59" s="206">
        <v>0</v>
      </c>
      <c r="AP59" s="206">
        <v>0</v>
      </c>
      <c r="AQ59" s="206">
        <v>0</v>
      </c>
      <c r="AR59" s="206">
        <v>0</v>
      </c>
      <c r="AS59" s="206">
        <v>0</v>
      </c>
      <c r="AT59" s="206">
        <v>0</v>
      </c>
      <c r="AU59" s="206">
        <v>0</v>
      </c>
      <c r="AV59" s="206">
        <v>0</v>
      </c>
      <c r="AW59" s="206">
        <v>0</v>
      </c>
      <c r="AX59" s="206">
        <v>0</v>
      </c>
      <c r="AY59" s="206">
        <v>0</v>
      </c>
      <c r="AZ59" s="206">
        <v>0</v>
      </c>
      <c r="BA59" s="206">
        <v>0</v>
      </c>
      <c r="BB59" s="206">
        <v>0</v>
      </c>
      <c r="BC59" s="206">
        <v>0</v>
      </c>
      <c r="BD59" s="206">
        <v>0</v>
      </c>
      <c r="BE59" s="206">
        <v>0</v>
      </c>
      <c r="BF59" s="206">
        <v>0</v>
      </c>
      <c r="BG59" s="206">
        <v>0</v>
      </c>
      <c r="BH59" s="206">
        <v>0</v>
      </c>
      <c r="BI59" s="206">
        <v>0</v>
      </c>
      <c r="BJ59" s="206">
        <v>0</v>
      </c>
      <c r="BK59" s="206">
        <v>0</v>
      </c>
      <c r="BL59" s="206">
        <v>0</v>
      </c>
      <c r="BM59" s="206">
        <v>0</v>
      </c>
      <c r="BN59" s="206">
        <v>0</v>
      </c>
      <c r="BO59" s="206">
        <v>0</v>
      </c>
      <c r="BP59" s="206">
        <v>0</v>
      </c>
      <c r="BQ59" s="206">
        <v>0</v>
      </c>
      <c r="BR59" s="206">
        <v>0</v>
      </c>
      <c r="BS59" s="206">
        <v>0</v>
      </c>
      <c r="BT59" s="206">
        <v>0</v>
      </c>
      <c r="BU59" s="206">
        <v>0</v>
      </c>
      <c r="BV59" s="206">
        <v>0</v>
      </c>
      <c r="BW59" s="206">
        <v>0</v>
      </c>
      <c r="BX59" s="206">
        <v>0</v>
      </c>
      <c r="BY59" s="206">
        <v>0</v>
      </c>
      <c r="BZ59" s="206">
        <v>0</v>
      </c>
      <c r="CA59" s="206">
        <v>0</v>
      </c>
      <c r="CB59" s="206">
        <v>0</v>
      </c>
      <c r="CC59" s="206">
        <v>0</v>
      </c>
      <c r="CD59" s="206">
        <v>0</v>
      </c>
      <c r="CE59" s="206">
        <v>0</v>
      </c>
      <c r="CF59" s="206">
        <v>0</v>
      </c>
      <c r="CG59" s="206">
        <v>0</v>
      </c>
      <c r="CH59" s="206">
        <v>0</v>
      </c>
      <c r="CI59" s="206">
        <v>0</v>
      </c>
      <c r="CJ59" s="206">
        <v>0</v>
      </c>
      <c r="CK59" s="206">
        <v>0</v>
      </c>
      <c r="CL59" s="206">
        <v>0</v>
      </c>
      <c r="CM59" s="206">
        <v>0</v>
      </c>
      <c r="CN59" s="206">
        <v>0</v>
      </c>
      <c r="CO59" s="206">
        <v>0</v>
      </c>
      <c r="CP59" s="206">
        <v>0</v>
      </c>
      <c r="CQ59" s="206">
        <v>0</v>
      </c>
      <c r="CR59" s="206">
        <v>0</v>
      </c>
      <c r="CS59" s="206">
        <v>0</v>
      </c>
      <c r="CT59" s="206">
        <v>0</v>
      </c>
      <c r="CU59" s="206">
        <v>0</v>
      </c>
      <c r="CV59" s="206">
        <v>0</v>
      </c>
      <c r="CW59" s="206">
        <v>366000000</v>
      </c>
      <c r="CX59" s="206">
        <v>0</v>
      </c>
      <c r="CY59" s="206">
        <v>30000000</v>
      </c>
      <c r="CZ59" s="206">
        <v>20000000</v>
      </c>
      <c r="DA59" s="206">
        <v>20000000</v>
      </c>
      <c r="DB59" s="206">
        <v>0</v>
      </c>
      <c r="DC59" s="206">
        <v>0</v>
      </c>
      <c r="DD59" s="206">
        <v>0</v>
      </c>
      <c r="DE59" s="206">
        <v>0</v>
      </c>
      <c r="DF59" s="206">
        <v>40000000</v>
      </c>
      <c r="DG59" s="206">
        <v>62000000</v>
      </c>
      <c r="DH59" s="206">
        <v>15000000</v>
      </c>
      <c r="DI59" s="206">
        <v>0</v>
      </c>
      <c r="DJ59" s="206">
        <v>0</v>
      </c>
      <c r="DK59" s="206">
        <v>0</v>
      </c>
      <c r="DL59" s="207">
        <v>635031899.76951051</v>
      </c>
      <c r="DM59" s="343">
        <f t="shared" si="4"/>
        <v>82031899.769510508</v>
      </c>
      <c r="DN59" s="317" t="s">
        <v>419</v>
      </c>
      <c r="DO59" s="317"/>
      <c r="DP59" s="317"/>
      <c r="DQ59" s="208"/>
      <c r="DR59" s="209"/>
      <c r="DS59" s="209"/>
      <c r="DT59" s="205" t="s">
        <v>173</v>
      </c>
      <c r="DU59" s="206">
        <f t="shared" ref="DU59:DU66" si="53">I59/$DQ$4</f>
        <v>0</v>
      </c>
      <c r="DV59" s="206">
        <f t="shared" ref="DV59:DV66" si="54">SUM(J59:O59)/$DQ$4</f>
        <v>82.031899769510503</v>
      </c>
      <c r="DW59" s="206">
        <f t="shared" ref="DW59:DW66" si="55">SUM(P59:AL59)/$DQ$4</f>
        <v>0</v>
      </c>
      <c r="DX59" s="206">
        <f t="shared" ref="DX59:DX66" si="56">SUM(AM59:CT59)/$DQ$4</f>
        <v>0</v>
      </c>
      <c r="DY59" s="206">
        <f t="shared" ref="DY59:DY66" si="57">SUM(CU59:CY59)/$DQ$4</f>
        <v>396</v>
      </c>
      <c r="DZ59" s="206">
        <f t="shared" ref="DZ59:DZ66" si="58">SUM(CZ59:DE59)/$DQ$4</f>
        <v>40</v>
      </c>
      <c r="EA59" s="206">
        <f t="shared" ref="EA59:EA66" si="59">SUM(DF59:DG59)/$DQ$4</f>
        <v>102</v>
      </c>
      <c r="EB59" s="206">
        <f t="shared" ref="EB59:EB66" si="60">SUM(DH59:DI59)/$DQ$4</f>
        <v>15</v>
      </c>
      <c r="EC59" s="206">
        <f t="shared" ref="EC59:EC66" si="61">SUM(DJ59:DK59)/$DQ$4</f>
        <v>0</v>
      </c>
      <c r="ED59" s="207">
        <f t="shared" si="6"/>
        <v>635.03189976951057</v>
      </c>
      <c r="EE59" s="303">
        <f t="shared" ref="EE59:EE66" si="62">ED59-(DL59/$DQ$4)</f>
        <v>0</v>
      </c>
      <c r="EF59" s="306"/>
      <c r="EG59" s="314">
        <v>1.4188299011905769E-2</v>
      </c>
      <c r="EH59" s="101"/>
    </row>
    <row r="60" spans="1:138" s="126" customFormat="1" ht="15" hidden="1" customHeight="1" outlineLevel="1" x14ac:dyDescent="0.35">
      <c r="A60" s="37" t="s">
        <v>149</v>
      </c>
      <c r="B60" s="37">
        <v>4</v>
      </c>
      <c r="C60" s="38">
        <v>4.2</v>
      </c>
      <c r="D60" s="39" t="s">
        <v>214</v>
      </c>
      <c r="E60" s="208"/>
      <c r="F60" s="209"/>
      <c r="G60" s="218"/>
      <c r="H60" s="205" t="s">
        <v>175</v>
      </c>
      <c r="I60" s="206">
        <v>0</v>
      </c>
      <c r="J60" s="206">
        <v>0</v>
      </c>
      <c r="K60" s="206">
        <v>32046971.6996774</v>
      </c>
      <c r="L60" s="206">
        <v>0</v>
      </c>
      <c r="M60" s="206">
        <v>0</v>
      </c>
      <c r="N60" s="206">
        <v>0</v>
      </c>
      <c r="O60" s="206">
        <v>0</v>
      </c>
      <c r="P60" s="206">
        <v>0</v>
      </c>
      <c r="Q60" s="206">
        <v>0</v>
      </c>
      <c r="R60" s="206">
        <v>0</v>
      </c>
      <c r="S60" s="206">
        <v>0</v>
      </c>
      <c r="T60" s="206">
        <v>0</v>
      </c>
      <c r="U60" s="206">
        <v>0</v>
      </c>
      <c r="V60" s="206">
        <v>0</v>
      </c>
      <c r="W60" s="206">
        <v>0</v>
      </c>
      <c r="X60" s="206">
        <v>0</v>
      </c>
      <c r="Y60" s="206">
        <v>0</v>
      </c>
      <c r="Z60" s="206">
        <v>0</v>
      </c>
      <c r="AA60" s="206">
        <v>0</v>
      </c>
      <c r="AB60" s="206">
        <v>0</v>
      </c>
      <c r="AC60" s="206">
        <v>0</v>
      </c>
      <c r="AD60" s="206">
        <v>0</v>
      </c>
      <c r="AE60" s="206">
        <v>0</v>
      </c>
      <c r="AF60" s="206">
        <v>0</v>
      </c>
      <c r="AG60" s="206">
        <v>0</v>
      </c>
      <c r="AH60" s="206">
        <v>0</v>
      </c>
      <c r="AI60" s="206">
        <v>0</v>
      </c>
      <c r="AJ60" s="206">
        <v>0</v>
      </c>
      <c r="AK60" s="206">
        <v>0</v>
      </c>
      <c r="AL60" s="206">
        <v>0</v>
      </c>
      <c r="AM60" s="206">
        <v>0</v>
      </c>
      <c r="AN60" s="206">
        <v>0</v>
      </c>
      <c r="AO60" s="206">
        <v>0</v>
      </c>
      <c r="AP60" s="206">
        <v>0</v>
      </c>
      <c r="AQ60" s="206">
        <v>0</v>
      </c>
      <c r="AR60" s="206">
        <v>0</v>
      </c>
      <c r="AS60" s="206">
        <v>0</v>
      </c>
      <c r="AT60" s="206">
        <v>0</v>
      </c>
      <c r="AU60" s="206">
        <v>0</v>
      </c>
      <c r="AV60" s="206">
        <v>0</v>
      </c>
      <c r="AW60" s="206">
        <v>0</v>
      </c>
      <c r="AX60" s="206">
        <v>0</v>
      </c>
      <c r="AY60" s="206">
        <v>0</v>
      </c>
      <c r="AZ60" s="206">
        <v>0</v>
      </c>
      <c r="BA60" s="206">
        <v>0</v>
      </c>
      <c r="BB60" s="206">
        <v>0</v>
      </c>
      <c r="BC60" s="206">
        <v>0</v>
      </c>
      <c r="BD60" s="206">
        <v>0</v>
      </c>
      <c r="BE60" s="206">
        <v>0</v>
      </c>
      <c r="BF60" s="206">
        <v>0</v>
      </c>
      <c r="BG60" s="206">
        <v>0</v>
      </c>
      <c r="BH60" s="206">
        <v>0</v>
      </c>
      <c r="BI60" s="206">
        <v>0</v>
      </c>
      <c r="BJ60" s="206">
        <v>0</v>
      </c>
      <c r="BK60" s="206">
        <v>0</v>
      </c>
      <c r="BL60" s="206">
        <v>0</v>
      </c>
      <c r="BM60" s="206">
        <v>0</v>
      </c>
      <c r="BN60" s="206">
        <v>0</v>
      </c>
      <c r="BO60" s="206">
        <v>0</v>
      </c>
      <c r="BP60" s="206">
        <v>0</v>
      </c>
      <c r="BQ60" s="206">
        <v>0</v>
      </c>
      <c r="BR60" s="206">
        <v>0</v>
      </c>
      <c r="BS60" s="206">
        <v>0</v>
      </c>
      <c r="BT60" s="206">
        <v>0</v>
      </c>
      <c r="BU60" s="206">
        <v>0</v>
      </c>
      <c r="BV60" s="206">
        <v>0</v>
      </c>
      <c r="BW60" s="206">
        <v>0</v>
      </c>
      <c r="BX60" s="206">
        <v>0</v>
      </c>
      <c r="BY60" s="206">
        <v>0</v>
      </c>
      <c r="BZ60" s="206">
        <v>0</v>
      </c>
      <c r="CA60" s="206">
        <v>0</v>
      </c>
      <c r="CB60" s="206">
        <v>0</v>
      </c>
      <c r="CC60" s="206">
        <v>0</v>
      </c>
      <c r="CD60" s="206">
        <v>0</v>
      </c>
      <c r="CE60" s="206">
        <v>0</v>
      </c>
      <c r="CF60" s="206">
        <v>0</v>
      </c>
      <c r="CG60" s="206">
        <v>0</v>
      </c>
      <c r="CH60" s="206">
        <v>0</v>
      </c>
      <c r="CI60" s="206">
        <v>0</v>
      </c>
      <c r="CJ60" s="206">
        <v>0</v>
      </c>
      <c r="CK60" s="206">
        <v>0</v>
      </c>
      <c r="CL60" s="206">
        <v>0</v>
      </c>
      <c r="CM60" s="206">
        <v>0</v>
      </c>
      <c r="CN60" s="206">
        <v>0</v>
      </c>
      <c r="CO60" s="206">
        <v>0</v>
      </c>
      <c r="CP60" s="206">
        <v>0</v>
      </c>
      <c r="CQ60" s="206">
        <v>0</v>
      </c>
      <c r="CR60" s="206">
        <v>0</v>
      </c>
      <c r="CS60" s="206">
        <v>0</v>
      </c>
      <c r="CT60" s="206">
        <v>0</v>
      </c>
      <c r="CU60" s="206">
        <v>0</v>
      </c>
      <c r="CV60" s="206">
        <v>0</v>
      </c>
      <c r="CW60" s="206">
        <v>0</v>
      </c>
      <c r="CX60" s="206">
        <v>0</v>
      </c>
      <c r="CY60" s="206">
        <v>0</v>
      </c>
      <c r="CZ60" s="206">
        <v>0</v>
      </c>
      <c r="DA60" s="206">
        <v>0</v>
      </c>
      <c r="DB60" s="206">
        <v>0</v>
      </c>
      <c r="DC60" s="206">
        <v>0</v>
      </c>
      <c r="DD60" s="206">
        <v>0</v>
      </c>
      <c r="DE60" s="206">
        <v>0</v>
      </c>
      <c r="DF60" s="206">
        <v>75000000</v>
      </c>
      <c r="DG60" s="206">
        <v>0</v>
      </c>
      <c r="DH60" s="206">
        <v>0</v>
      </c>
      <c r="DI60" s="206">
        <v>0</v>
      </c>
      <c r="DJ60" s="206">
        <v>0</v>
      </c>
      <c r="DK60" s="206">
        <v>0</v>
      </c>
      <c r="DL60" s="207">
        <v>107046971.69967741</v>
      </c>
      <c r="DM60" s="343">
        <f t="shared" si="4"/>
        <v>32046971.6996774</v>
      </c>
      <c r="DN60" s="317" t="s">
        <v>419</v>
      </c>
      <c r="DO60" s="317"/>
      <c r="DP60" s="317"/>
      <c r="DQ60" s="208"/>
      <c r="DR60" s="209"/>
      <c r="DS60" s="218"/>
      <c r="DT60" s="205" t="s">
        <v>175</v>
      </c>
      <c r="DU60" s="206">
        <f t="shared" si="53"/>
        <v>0</v>
      </c>
      <c r="DV60" s="206">
        <f t="shared" si="54"/>
        <v>32.0469716996774</v>
      </c>
      <c r="DW60" s="206">
        <f t="shared" si="55"/>
        <v>0</v>
      </c>
      <c r="DX60" s="206">
        <f t="shared" si="56"/>
        <v>0</v>
      </c>
      <c r="DY60" s="206">
        <f t="shared" si="57"/>
        <v>0</v>
      </c>
      <c r="DZ60" s="206">
        <f t="shared" si="58"/>
        <v>0</v>
      </c>
      <c r="EA60" s="206">
        <f t="shared" si="59"/>
        <v>75</v>
      </c>
      <c r="EB60" s="206">
        <f t="shared" si="60"/>
        <v>0</v>
      </c>
      <c r="EC60" s="206">
        <f t="shared" si="61"/>
        <v>0</v>
      </c>
      <c r="ED60" s="207">
        <f t="shared" si="6"/>
        <v>107.0469716996774</v>
      </c>
      <c r="EE60" s="303">
        <f t="shared" si="62"/>
        <v>0</v>
      </c>
      <c r="EF60" s="306"/>
      <c r="EG60" s="314">
        <v>5.9151435747963887E-3</v>
      </c>
      <c r="EH60" s="101"/>
    </row>
    <row r="61" spans="1:138" s="126" customFormat="1" ht="15" hidden="1" customHeight="1" outlineLevel="1" x14ac:dyDescent="0.35">
      <c r="A61" s="37" t="s">
        <v>149</v>
      </c>
      <c r="B61" s="37">
        <v>4</v>
      </c>
      <c r="C61" s="38">
        <v>4.2</v>
      </c>
      <c r="D61" s="39" t="s">
        <v>215</v>
      </c>
      <c r="E61" s="208"/>
      <c r="F61" s="209"/>
      <c r="G61" s="218"/>
      <c r="H61" s="205" t="s">
        <v>177</v>
      </c>
      <c r="I61" s="206">
        <v>0</v>
      </c>
      <c r="J61" s="206">
        <v>0</v>
      </c>
      <c r="K61" s="206">
        <v>0</v>
      </c>
      <c r="L61" s="206">
        <v>0</v>
      </c>
      <c r="M61" s="206">
        <v>0</v>
      </c>
      <c r="N61" s="206">
        <v>0</v>
      </c>
      <c r="O61" s="206">
        <v>0</v>
      </c>
      <c r="P61" s="206">
        <v>0</v>
      </c>
      <c r="Q61" s="206">
        <v>0</v>
      </c>
      <c r="R61" s="206">
        <v>0</v>
      </c>
      <c r="S61" s="206">
        <v>0</v>
      </c>
      <c r="T61" s="206">
        <v>0</v>
      </c>
      <c r="U61" s="206">
        <v>0</v>
      </c>
      <c r="V61" s="206">
        <v>0</v>
      </c>
      <c r="W61" s="206">
        <v>0</v>
      </c>
      <c r="X61" s="206">
        <v>0</v>
      </c>
      <c r="Y61" s="206">
        <v>0</v>
      </c>
      <c r="Z61" s="206">
        <v>0</v>
      </c>
      <c r="AA61" s="206">
        <v>0</v>
      </c>
      <c r="AB61" s="206">
        <v>0</v>
      </c>
      <c r="AC61" s="206">
        <v>0</v>
      </c>
      <c r="AD61" s="206">
        <v>0</v>
      </c>
      <c r="AE61" s="206">
        <v>0</v>
      </c>
      <c r="AF61" s="206">
        <v>0</v>
      </c>
      <c r="AG61" s="206">
        <v>0</v>
      </c>
      <c r="AH61" s="206">
        <v>0</v>
      </c>
      <c r="AI61" s="206">
        <v>0</v>
      </c>
      <c r="AJ61" s="206">
        <v>0</v>
      </c>
      <c r="AK61" s="206">
        <v>0</v>
      </c>
      <c r="AL61" s="206">
        <v>0</v>
      </c>
      <c r="AM61" s="206">
        <v>0</v>
      </c>
      <c r="AN61" s="206">
        <v>0</v>
      </c>
      <c r="AO61" s="206">
        <v>0</v>
      </c>
      <c r="AP61" s="206">
        <v>0</v>
      </c>
      <c r="AQ61" s="206">
        <v>0</v>
      </c>
      <c r="AR61" s="206">
        <v>0</v>
      </c>
      <c r="AS61" s="206">
        <v>0</v>
      </c>
      <c r="AT61" s="206">
        <v>0</v>
      </c>
      <c r="AU61" s="206">
        <v>0</v>
      </c>
      <c r="AV61" s="206">
        <v>0</v>
      </c>
      <c r="AW61" s="206">
        <v>0</v>
      </c>
      <c r="AX61" s="206">
        <v>0</v>
      </c>
      <c r="AY61" s="206">
        <v>0</v>
      </c>
      <c r="AZ61" s="206">
        <v>0</v>
      </c>
      <c r="BA61" s="206">
        <v>0</v>
      </c>
      <c r="BB61" s="206">
        <v>0</v>
      </c>
      <c r="BC61" s="206">
        <v>0</v>
      </c>
      <c r="BD61" s="206">
        <v>0</v>
      </c>
      <c r="BE61" s="206">
        <v>0</v>
      </c>
      <c r="BF61" s="206">
        <v>0</v>
      </c>
      <c r="BG61" s="206">
        <v>0</v>
      </c>
      <c r="BH61" s="206">
        <v>0</v>
      </c>
      <c r="BI61" s="206">
        <v>0</v>
      </c>
      <c r="BJ61" s="206">
        <v>0</v>
      </c>
      <c r="BK61" s="206">
        <v>0</v>
      </c>
      <c r="BL61" s="206">
        <v>0</v>
      </c>
      <c r="BM61" s="206">
        <v>0</v>
      </c>
      <c r="BN61" s="206">
        <v>0</v>
      </c>
      <c r="BO61" s="206">
        <v>0</v>
      </c>
      <c r="BP61" s="206">
        <v>0</v>
      </c>
      <c r="BQ61" s="206">
        <v>0</v>
      </c>
      <c r="BR61" s="206">
        <v>0</v>
      </c>
      <c r="BS61" s="206">
        <v>0</v>
      </c>
      <c r="BT61" s="206">
        <v>0</v>
      </c>
      <c r="BU61" s="206">
        <v>0</v>
      </c>
      <c r="BV61" s="206">
        <v>0</v>
      </c>
      <c r="BW61" s="206">
        <v>0</v>
      </c>
      <c r="BX61" s="206">
        <v>0</v>
      </c>
      <c r="BY61" s="206">
        <v>0</v>
      </c>
      <c r="BZ61" s="206">
        <v>0</v>
      </c>
      <c r="CA61" s="206">
        <v>0</v>
      </c>
      <c r="CB61" s="206">
        <v>0</v>
      </c>
      <c r="CC61" s="206">
        <v>0</v>
      </c>
      <c r="CD61" s="206">
        <v>0</v>
      </c>
      <c r="CE61" s="206">
        <v>0</v>
      </c>
      <c r="CF61" s="206">
        <v>0</v>
      </c>
      <c r="CG61" s="206">
        <v>0</v>
      </c>
      <c r="CH61" s="206">
        <v>0</v>
      </c>
      <c r="CI61" s="206">
        <v>0</v>
      </c>
      <c r="CJ61" s="206">
        <v>0</v>
      </c>
      <c r="CK61" s="206">
        <v>0</v>
      </c>
      <c r="CL61" s="206">
        <v>0</v>
      </c>
      <c r="CM61" s="206">
        <v>0</v>
      </c>
      <c r="CN61" s="206">
        <v>0</v>
      </c>
      <c r="CO61" s="206">
        <v>0</v>
      </c>
      <c r="CP61" s="206">
        <v>0</v>
      </c>
      <c r="CQ61" s="206">
        <v>0</v>
      </c>
      <c r="CR61" s="206">
        <v>0</v>
      </c>
      <c r="CS61" s="206">
        <v>0</v>
      </c>
      <c r="CT61" s="206">
        <v>0</v>
      </c>
      <c r="CU61" s="206">
        <v>0</v>
      </c>
      <c r="CV61" s="206">
        <v>0</v>
      </c>
      <c r="CW61" s="206">
        <v>0</v>
      </c>
      <c r="CX61" s="206">
        <v>0</v>
      </c>
      <c r="CY61" s="206">
        <v>0</v>
      </c>
      <c r="CZ61" s="206">
        <v>0</v>
      </c>
      <c r="DA61" s="206">
        <v>0</v>
      </c>
      <c r="DB61" s="206">
        <v>0</v>
      </c>
      <c r="DC61" s="206">
        <v>0</v>
      </c>
      <c r="DD61" s="206">
        <v>0</v>
      </c>
      <c r="DE61" s="206">
        <v>0</v>
      </c>
      <c r="DF61" s="206">
        <v>0</v>
      </c>
      <c r="DG61" s="206">
        <v>0</v>
      </c>
      <c r="DH61" s="206">
        <v>0</v>
      </c>
      <c r="DI61" s="206">
        <v>0</v>
      </c>
      <c r="DJ61" s="206">
        <v>0</v>
      </c>
      <c r="DK61" s="206">
        <v>0</v>
      </c>
      <c r="DL61" s="207">
        <v>0</v>
      </c>
      <c r="DM61" s="343">
        <f t="shared" si="4"/>
        <v>0</v>
      </c>
      <c r="DN61" s="317" t="s">
        <v>418</v>
      </c>
      <c r="DO61" s="317"/>
      <c r="DP61" s="317"/>
      <c r="DQ61" s="208"/>
      <c r="DR61" s="209"/>
      <c r="DS61" s="218"/>
      <c r="DT61" s="205" t="s">
        <v>177</v>
      </c>
      <c r="DU61" s="206">
        <f t="shared" si="53"/>
        <v>0</v>
      </c>
      <c r="DV61" s="206">
        <f t="shared" si="54"/>
        <v>0</v>
      </c>
      <c r="DW61" s="206">
        <f t="shared" si="55"/>
        <v>0</v>
      </c>
      <c r="DX61" s="206">
        <f t="shared" si="56"/>
        <v>0</v>
      </c>
      <c r="DY61" s="206">
        <f t="shared" si="57"/>
        <v>0</v>
      </c>
      <c r="DZ61" s="206">
        <f t="shared" si="58"/>
        <v>0</v>
      </c>
      <c r="EA61" s="206">
        <f t="shared" si="59"/>
        <v>0</v>
      </c>
      <c r="EB61" s="206">
        <f t="shared" si="60"/>
        <v>0</v>
      </c>
      <c r="EC61" s="206">
        <f t="shared" si="61"/>
        <v>0</v>
      </c>
      <c r="ED61" s="207">
        <f t="shared" si="6"/>
        <v>0</v>
      </c>
      <c r="EE61" s="303">
        <f t="shared" si="62"/>
        <v>0</v>
      </c>
      <c r="EF61" s="306"/>
      <c r="EG61" s="314">
        <v>0</v>
      </c>
      <c r="EH61" s="101"/>
    </row>
    <row r="62" spans="1:138" s="126" customFormat="1" ht="15" hidden="1" customHeight="1" outlineLevel="1" x14ac:dyDescent="0.35">
      <c r="A62" s="37" t="s">
        <v>149</v>
      </c>
      <c r="B62" s="37">
        <v>4</v>
      </c>
      <c r="C62" s="38">
        <v>4.2</v>
      </c>
      <c r="D62" s="39" t="s">
        <v>216</v>
      </c>
      <c r="E62" s="208"/>
      <c r="F62" s="209"/>
      <c r="G62" s="218"/>
      <c r="H62" s="205" t="s">
        <v>179</v>
      </c>
      <c r="I62" s="206">
        <v>0</v>
      </c>
      <c r="J62" s="206">
        <v>0</v>
      </c>
      <c r="K62" s="206">
        <v>0</v>
      </c>
      <c r="L62" s="206">
        <v>0</v>
      </c>
      <c r="M62" s="206">
        <v>0</v>
      </c>
      <c r="N62" s="206">
        <v>0</v>
      </c>
      <c r="O62" s="206">
        <v>0</v>
      </c>
      <c r="P62" s="206">
        <v>0</v>
      </c>
      <c r="Q62" s="206">
        <v>0</v>
      </c>
      <c r="R62" s="206">
        <v>0</v>
      </c>
      <c r="S62" s="206">
        <v>0</v>
      </c>
      <c r="T62" s="206">
        <v>0</v>
      </c>
      <c r="U62" s="206">
        <v>0</v>
      </c>
      <c r="V62" s="206">
        <v>0</v>
      </c>
      <c r="W62" s="206">
        <v>0</v>
      </c>
      <c r="X62" s="206">
        <v>0</v>
      </c>
      <c r="Y62" s="206">
        <v>0</v>
      </c>
      <c r="Z62" s="206">
        <v>0</v>
      </c>
      <c r="AA62" s="206">
        <v>0</v>
      </c>
      <c r="AB62" s="206">
        <v>0</v>
      </c>
      <c r="AC62" s="206">
        <v>0</v>
      </c>
      <c r="AD62" s="206">
        <v>0</v>
      </c>
      <c r="AE62" s="206">
        <v>0</v>
      </c>
      <c r="AF62" s="206">
        <v>0</v>
      </c>
      <c r="AG62" s="206">
        <v>0</v>
      </c>
      <c r="AH62" s="206">
        <v>0</v>
      </c>
      <c r="AI62" s="206">
        <v>0</v>
      </c>
      <c r="AJ62" s="206">
        <v>0</v>
      </c>
      <c r="AK62" s="206">
        <v>0</v>
      </c>
      <c r="AL62" s="206">
        <v>0</v>
      </c>
      <c r="AM62" s="206">
        <v>0</v>
      </c>
      <c r="AN62" s="206">
        <v>0</v>
      </c>
      <c r="AO62" s="206">
        <v>0</v>
      </c>
      <c r="AP62" s="206">
        <v>0</v>
      </c>
      <c r="AQ62" s="206">
        <v>0</v>
      </c>
      <c r="AR62" s="206">
        <v>0</v>
      </c>
      <c r="AS62" s="206">
        <v>0</v>
      </c>
      <c r="AT62" s="206">
        <v>0</v>
      </c>
      <c r="AU62" s="206">
        <v>0</v>
      </c>
      <c r="AV62" s="206">
        <v>0</v>
      </c>
      <c r="AW62" s="206">
        <v>0</v>
      </c>
      <c r="AX62" s="206">
        <v>0</v>
      </c>
      <c r="AY62" s="206">
        <v>0</v>
      </c>
      <c r="AZ62" s="206">
        <v>0</v>
      </c>
      <c r="BA62" s="206">
        <v>0</v>
      </c>
      <c r="BB62" s="206">
        <v>0</v>
      </c>
      <c r="BC62" s="206">
        <v>0</v>
      </c>
      <c r="BD62" s="206">
        <v>0</v>
      </c>
      <c r="BE62" s="206">
        <v>0</v>
      </c>
      <c r="BF62" s="206">
        <v>0</v>
      </c>
      <c r="BG62" s="206">
        <v>0</v>
      </c>
      <c r="BH62" s="206">
        <v>0</v>
      </c>
      <c r="BI62" s="206">
        <v>0</v>
      </c>
      <c r="BJ62" s="206">
        <v>0</v>
      </c>
      <c r="BK62" s="206">
        <v>0</v>
      </c>
      <c r="BL62" s="206">
        <v>0</v>
      </c>
      <c r="BM62" s="206">
        <v>0</v>
      </c>
      <c r="BN62" s="206">
        <v>0</v>
      </c>
      <c r="BO62" s="206">
        <v>0</v>
      </c>
      <c r="BP62" s="206">
        <v>0</v>
      </c>
      <c r="BQ62" s="206">
        <v>0</v>
      </c>
      <c r="BR62" s="206">
        <v>0</v>
      </c>
      <c r="BS62" s="206">
        <v>0</v>
      </c>
      <c r="BT62" s="206">
        <v>0</v>
      </c>
      <c r="BU62" s="206">
        <v>0</v>
      </c>
      <c r="BV62" s="206">
        <v>0</v>
      </c>
      <c r="BW62" s="206">
        <v>0</v>
      </c>
      <c r="BX62" s="206">
        <v>0</v>
      </c>
      <c r="BY62" s="206">
        <v>0</v>
      </c>
      <c r="BZ62" s="206">
        <v>0</v>
      </c>
      <c r="CA62" s="206">
        <v>0</v>
      </c>
      <c r="CB62" s="206">
        <v>0</v>
      </c>
      <c r="CC62" s="206">
        <v>0</v>
      </c>
      <c r="CD62" s="206">
        <v>0</v>
      </c>
      <c r="CE62" s="206">
        <v>0</v>
      </c>
      <c r="CF62" s="206">
        <v>0</v>
      </c>
      <c r="CG62" s="206">
        <v>0</v>
      </c>
      <c r="CH62" s="206">
        <v>0</v>
      </c>
      <c r="CI62" s="206">
        <v>0</v>
      </c>
      <c r="CJ62" s="206">
        <v>0</v>
      </c>
      <c r="CK62" s="206">
        <v>0</v>
      </c>
      <c r="CL62" s="206">
        <v>0</v>
      </c>
      <c r="CM62" s="206">
        <v>0</v>
      </c>
      <c r="CN62" s="206">
        <v>0</v>
      </c>
      <c r="CO62" s="206">
        <v>0</v>
      </c>
      <c r="CP62" s="206">
        <v>0</v>
      </c>
      <c r="CQ62" s="206">
        <v>0</v>
      </c>
      <c r="CR62" s="206">
        <v>0</v>
      </c>
      <c r="CS62" s="206">
        <v>0</v>
      </c>
      <c r="CT62" s="206">
        <v>0</v>
      </c>
      <c r="CU62" s="206">
        <v>0</v>
      </c>
      <c r="CV62" s="206">
        <v>0</v>
      </c>
      <c r="CW62" s="206">
        <v>0</v>
      </c>
      <c r="CX62" s="206">
        <v>0</v>
      </c>
      <c r="CY62" s="206">
        <v>0</v>
      </c>
      <c r="CZ62" s="206">
        <v>0</v>
      </c>
      <c r="DA62" s="206">
        <v>0</v>
      </c>
      <c r="DB62" s="206">
        <v>0</v>
      </c>
      <c r="DC62" s="206">
        <v>0</v>
      </c>
      <c r="DD62" s="206">
        <v>0</v>
      </c>
      <c r="DE62" s="206">
        <v>0</v>
      </c>
      <c r="DF62" s="206">
        <v>0</v>
      </c>
      <c r="DG62" s="206">
        <v>0</v>
      </c>
      <c r="DH62" s="206">
        <v>0</v>
      </c>
      <c r="DI62" s="206">
        <v>0</v>
      </c>
      <c r="DJ62" s="206">
        <v>0</v>
      </c>
      <c r="DK62" s="206">
        <v>0</v>
      </c>
      <c r="DL62" s="207">
        <v>0</v>
      </c>
      <c r="DM62" s="343">
        <f t="shared" si="4"/>
        <v>0</v>
      </c>
      <c r="DN62" s="317" t="s">
        <v>418</v>
      </c>
      <c r="DO62" s="317"/>
      <c r="DP62" s="317"/>
      <c r="DQ62" s="208"/>
      <c r="DR62" s="209"/>
      <c r="DS62" s="218"/>
      <c r="DT62" s="205" t="s">
        <v>179</v>
      </c>
      <c r="DU62" s="206">
        <f t="shared" si="53"/>
        <v>0</v>
      </c>
      <c r="DV62" s="206">
        <f t="shared" si="54"/>
        <v>0</v>
      </c>
      <c r="DW62" s="206">
        <f t="shared" si="55"/>
        <v>0</v>
      </c>
      <c r="DX62" s="206">
        <f t="shared" si="56"/>
        <v>0</v>
      </c>
      <c r="DY62" s="206">
        <f t="shared" si="57"/>
        <v>0</v>
      </c>
      <c r="DZ62" s="206">
        <f t="shared" si="58"/>
        <v>0</v>
      </c>
      <c r="EA62" s="206">
        <f t="shared" si="59"/>
        <v>0</v>
      </c>
      <c r="EB62" s="206">
        <f t="shared" si="60"/>
        <v>0</v>
      </c>
      <c r="EC62" s="206">
        <f t="shared" si="61"/>
        <v>0</v>
      </c>
      <c r="ED62" s="207">
        <f t="shared" si="6"/>
        <v>0</v>
      </c>
      <c r="EE62" s="303">
        <f t="shared" si="62"/>
        <v>0</v>
      </c>
      <c r="EF62" s="306"/>
      <c r="EG62" s="314">
        <v>0</v>
      </c>
      <c r="EH62" s="101"/>
    </row>
    <row r="63" spans="1:138" s="126" customFormat="1" ht="15" hidden="1" customHeight="1" outlineLevel="1" x14ac:dyDescent="0.35">
      <c r="A63" s="37" t="s">
        <v>149</v>
      </c>
      <c r="B63" s="37">
        <v>4</v>
      </c>
      <c r="C63" s="38">
        <v>4.2</v>
      </c>
      <c r="D63" s="39" t="s">
        <v>217</v>
      </c>
      <c r="E63" s="208"/>
      <c r="F63" s="209"/>
      <c r="G63" s="218"/>
      <c r="H63" s="205" t="s">
        <v>181</v>
      </c>
      <c r="I63" s="206">
        <v>0</v>
      </c>
      <c r="J63" s="206">
        <v>0</v>
      </c>
      <c r="K63" s="206">
        <v>0</v>
      </c>
      <c r="L63" s="206">
        <v>0</v>
      </c>
      <c r="M63" s="206">
        <v>0</v>
      </c>
      <c r="N63" s="206">
        <v>0</v>
      </c>
      <c r="O63" s="206">
        <v>0</v>
      </c>
      <c r="P63" s="206">
        <v>0</v>
      </c>
      <c r="Q63" s="206">
        <v>0</v>
      </c>
      <c r="R63" s="206">
        <v>0</v>
      </c>
      <c r="S63" s="206">
        <v>0</v>
      </c>
      <c r="T63" s="206">
        <v>0</v>
      </c>
      <c r="U63" s="206">
        <v>0</v>
      </c>
      <c r="V63" s="206">
        <v>0</v>
      </c>
      <c r="W63" s="206">
        <v>0</v>
      </c>
      <c r="X63" s="206">
        <v>0</v>
      </c>
      <c r="Y63" s="206">
        <v>0</v>
      </c>
      <c r="Z63" s="206">
        <v>0</v>
      </c>
      <c r="AA63" s="206">
        <v>0</v>
      </c>
      <c r="AB63" s="206">
        <v>0</v>
      </c>
      <c r="AC63" s="206">
        <v>0</v>
      </c>
      <c r="AD63" s="206">
        <v>0</v>
      </c>
      <c r="AE63" s="206">
        <v>0</v>
      </c>
      <c r="AF63" s="206">
        <v>0</v>
      </c>
      <c r="AG63" s="206">
        <v>0</v>
      </c>
      <c r="AH63" s="206">
        <v>0</v>
      </c>
      <c r="AI63" s="206">
        <v>0</v>
      </c>
      <c r="AJ63" s="206">
        <v>0</v>
      </c>
      <c r="AK63" s="206">
        <v>0</v>
      </c>
      <c r="AL63" s="206">
        <v>0</v>
      </c>
      <c r="AM63" s="206">
        <v>0</v>
      </c>
      <c r="AN63" s="206">
        <v>0</v>
      </c>
      <c r="AO63" s="206">
        <v>0</v>
      </c>
      <c r="AP63" s="206">
        <v>0</v>
      </c>
      <c r="AQ63" s="206">
        <v>0</v>
      </c>
      <c r="AR63" s="206">
        <v>0</v>
      </c>
      <c r="AS63" s="206">
        <v>0</v>
      </c>
      <c r="AT63" s="206">
        <v>0</v>
      </c>
      <c r="AU63" s="206">
        <v>0</v>
      </c>
      <c r="AV63" s="206">
        <v>0</v>
      </c>
      <c r="AW63" s="206">
        <v>0</v>
      </c>
      <c r="AX63" s="206">
        <v>0</v>
      </c>
      <c r="AY63" s="206">
        <v>0</v>
      </c>
      <c r="AZ63" s="206">
        <v>0</v>
      </c>
      <c r="BA63" s="206">
        <v>0</v>
      </c>
      <c r="BB63" s="206">
        <v>0</v>
      </c>
      <c r="BC63" s="206">
        <v>0</v>
      </c>
      <c r="BD63" s="206">
        <v>0</v>
      </c>
      <c r="BE63" s="206">
        <v>0</v>
      </c>
      <c r="BF63" s="206">
        <v>0</v>
      </c>
      <c r="BG63" s="206">
        <v>0</v>
      </c>
      <c r="BH63" s="206">
        <v>0</v>
      </c>
      <c r="BI63" s="206">
        <v>0</v>
      </c>
      <c r="BJ63" s="206">
        <v>0</v>
      </c>
      <c r="BK63" s="206">
        <v>0</v>
      </c>
      <c r="BL63" s="206">
        <v>0</v>
      </c>
      <c r="BM63" s="206">
        <v>0</v>
      </c>
      <c r="BN63" s="206">
        <v>0</v>
      </c>
      <c r="BO63" s="206">
        <v>0</v>
      </c>
      <c r="BP63" s="206">
        <v>0</v>
      </c>
      <c r="BQ63" s="206">
        <v>0</v>
      </c>
      <c r="BR63" s="206">
        <v>0</v>
      </c>
      <c r="BS63" s="206">
        <v>0</v>
      </c>
      <c r="BT63" s="206">
        <v>0</v>
      </c>
      <c r="BU63" s="206">
        <v>0</v>
      </c>
      <c r="BV63" s="206">
        <v>0</v>
      </c>
      <c r="BW63" s="206">
        <v>0</v>
      </c>
      <c r="BX63" s="206">
        <v>0</v>
      </c>
      <c r="BY63" s="206">
        <v>0</v>
      </c>
      <c r="BZ63" s="206">
        <v>0</v>
      </c>
      <c r="CA63" s="206">
        <v>0</v>
      </c>
      <c r="CB63" s="206">
        <v>0</v>
      </c>
      <c r="CC63" s="206">
        <v>0</v>
      </c>
      <c r="CD63" s="206">
        <v>0</v>
      </c>
      <c r="CE63" s="206">
        <v>0</v>
      </c>
      <c r="CF63" s="206">
        <v>0</v>
      </c>
      <c r="CG63" s="206">
        <v>0</v>
      </c>
      <c r="CH63" s="206">
        <v>0</v>
      </c>
      <c r="CI63" s="206">
        <v>0</v>
      </c>
      <c r="CJ63" s="206">
        <v>0</v>
      </c>
      <c r="CK63" s="206">
        <v>0</v>
      </c>
      <c r="CL63" s="206">
        <v>0</v>
      </c>
      <c r="CM63" s="206">
        <v>0</v>
      </c>
      <c r="CN63" s="206">
        <v>0</v>
      </c>
      <c r="CO63" s="206">
        <v>0</v>
      </c>
      <c r="CP63" s="206">
        <v>0</v>
      </c>
      <c r="CQ63" s="206">
        <v>0</v>
      </c>
      <c r="CR63" s="206">
        <v>0</v>
      </c>
      <c r="CS63" s="206">
        <v>0</v>
      </c>
      <c r="CT63" s="206">
        <v>0</v>
      </c>
      <c r="CU63" s="206">
        <v>0</v>
      </c>
      <c r="CV63" s="206">
        <v>0</v>
      </c>
      <c r="CW63" s="206">
        <v>0</v>
      </c>
      <c r="CX63" s="206">
        <v>0</v>
      </c>
      <c r="CY63" s="206">
        <v>0</v>
      </c>
      <c r="CZ63" s="206">
        <v>0</v>
      </c>
      <c r="DA63" s="206">
        <v>0</v>
      </c>
      <c r="DB63" s="206">
        <v>0</v>
      </c>
      <c r="DC63" s="206">
        <v>0</v>
      </c>
      <c r="DD63" s="206">
        <v>0</v>
      </c>
      <c r="DE63" s="206">
        <v>0</v>
      </c>
      <c r="DF63" s="206">
        <v>0</v>
      </c>
      <c r="DG63" s="206">
        <v>0</v>
      </c>
      <c r="DH63" s="206">
        <v>0</v>
      </c>
      <c r="DI63" s="206">
        <v>0</v>
      </c>
      <c r="DJ63" s="206">
        <v>0</v>
      </c>
      <c r="DK63" s="206">
        <v>0</v>
      </c>
      <c r="DL63" s="207">
        <v>0</v>
      </c>
      <c r="DM63" s="343">
        <f t="shared" si="4"/>
        <v>0</v>
      </c>
      <c r="DN63" s="317" t="s">
        <v>418</v>
      </c>
      <c r="DO63" s="317"/>
      <c r="DP63" s="317"/>
      <c r="DQ63" s="208"/>
      <c r="DR63" s="209"/>
      <c r="DS63" s="218"/>
      <c r="DT63" s="205" t="s">
        <v>181</v>
      </c>
      <c r="DU63" s="206">
        <f t="shared" si="53"/>
        <v>0</v>
      </c>
      <c r="DV63" s="206">
        <f t="shared" si="54"/>
        <v>0</v>
      </c>
      <c r="DW63" s="206">
        <f t="shared" si="55"/>
        <v>0</v>
      </c>
      <c r="DX63" s="206">
        <f t="shared" si="56"/>
        <v>0</v>
      </c>
      <c r="DY63" s="206">
        <f t="shared" si="57"/>
        <v>0</v>
      </c>
      <c r="DZ63" s="206">
        <f t="shared" si="58"/>
        <v>0</v>
      </c>
      <c r="EA63" s="206">
        <f t="shared" si="59"/>
        <v>0</v>
      </c>
      <c r="EB63" s="206">
        <f t="shared" si="60"/>
        <v>0</v>
      </c>
      <c r="EC63" s="206">
        <f t="shared" si="61"/>
        <v>0</v>
      </c>
      <c r="ED63" s="207">
        <f t="shared" si="6"/>
        <v>0</v>
      </c>
      <c r="EE63" s="303">
        <f t="shared" si="62"/>
        <v>0</v>
      </c>
      <c r="EF63" s="306"/>
      <c r="EG63" s="314">
        <v>0</v>
      </c>
      <c r="EH63" s="101"/>
    </row>
    <row r="64" spans="1:138" s="126" customFormat="1" ht="15" hidden="1" customHeight="1" outlineLevel="1" x14ac:dyDescent="0.35">
      <c r="A64" s="37" t="s">
        <v>149</v>
      </c>
      <c r="B64" s="37">
        <v>4</v>
      </c>
      <c r="C64" s="38">
        <v>4.2</v>
      </c>
      <c r="D64" s="39" t="s">
        <v>218</v>
      </c>
      <c r="E64" s="208"/>
      <c r="F64" s="209"/>
      <c r="G64" s="209"/>
      <c r="H64" s="205" t="s">
        <v>183</v>
      </c>
      <c r="I64" s="206">
        <v>0</v>
      </c>
      <c r="J64" s="206">
        <v>0</v>
      </c>
      <c r="K64" s="206">
        <v>0</v>
      </c>
      <c r="L64" s="206">
        <v>0</v>
      </c>
      <c r="M64" s="206">
        <v>0</v>
      </c>
      <c r="N64" s="206">
        <v>0</v>
      </c>
      <c r="O64" s="206">
        <v>0</v>
      </c>
      <c r="P64" s="206">
        <v>0</v>
      </c>
      <c r="Q64" s="206">
        <v>0</v>
      </c>
      <c r="R64" s="206">
        <v>0</v>
      </c>
      <c r="S64" s="206">
        <v>0</v>
      </c>
      <c r="T64" s="206">
        <v>0</v>
      </c>
      <c r="U64" s="206">
        <v>0</v>
      </c>
      <c r="V64" s="206">
        <v>0</v>
      </c>
      <c r="W64" s="206">
        <v>0</v>
      </c>
      <c r="X64" s="206">
        <v>0</v>
      </c>
      <c r="Y64" s="206">
        <v>0</v>
      </c>
      <c r="Z64" s="206">
        <v>0</v>
      </c>
      <c r="AA64" s="206">
        <v>0</v>
      </c>
      <c r="AB64" s="206">
        <v>0</v>
      </c>
      <c r="AC64" s="206">
        <v>0</v>
      </c>
      <c r="AD64" s="206">
        <v>0</v>
      </c>
      <c r="AE64" s="206">
        <v>0</v>
      </c>
      <c r="AF64" s="206">
        <v>0</v>
      </c>
      <c r="AG64" s="206">
        <v>0</v>
      </c>
      <c r="AH64" s="206">
        <v>0</v>
      </c>
      <c r="AI64" s="206">
        <v>0</v>
      </c>
      <c r="AJ64" s="206">
        <v>0</v>
      </c>
      <c r="AK64" s="206">
        <v>0</v>
      </c>
      <c r="AL64" s="206">
        <v>0</v>
      </c>
      <c r="AM64" s="206">
        <v>0</v>
      </c>
      <c r="AN64" s="206">
        <v>0</v>
      </c>
      <c r="AO64" s="206">
        <v>0</v>
      </c>
      <c r="AP64" s="206">
        <v>0</v>
      </c>
      <c r="AQ64" s="206">
        <v>0</v>
      </c>
      <c r="AR64" s="206">
        <v>0</v>
      </c>
      <c r="AS64" s="206">
        <v>0</v>
      </c>
      <c r="AT64" s="206">
        <v>0</v>
      </c>
      <c r="AU64" s="206">
        <v>0</v>
      </c>
      <c r="AV64" s="206">
        <v>0</v>
      </c>
      <c r="AW64" s="206">
        <v>0</v>
      </c>
      <c r="AX64" s="206">
        <v>0</v>
      </c>
      <c r="AY64" s="206">
        <v>0</v>
      </c>
      <c r="AZ64" s="206">
        <v>0</v>
      </c>
      <c r="BA64" s="206">
        <v>0</v>
      </c>
      <c r="BB64" s="206">
        <v>0</v>
      </c>
      <c r="BC64" s="206">
        <v>0</v>
      </c>
      <c r="BD64" s="206">
        <v>0</v>
      </c>
      <c r="BE64" s="206">
        <v>0</v>
      </c>
      <c r="BF64" s="206">
        <v>0</v>
      </c>
      <c r="BG64" s="206">
        <v>0</v>
      </c>
      <c r="BH64" s="206">
        <v>0</v>
      </c>
      <c r="BI64" s="206">
        <v>0</v>
      </c>
      <c r="BJ64" s="206">
        <v>0</v>
      </c>
      <c r="BK64" s="206">
        <v>0</v>
      </c>
      <c r="BL64" s="206">
        <v>0</v>
      </c>
      <c r="BM64" s="206">
        <v>0</v>
      </c>
      <c r="BN64" s="206">
        <v>0</v>
      </c>
      <c r="BO64" s="206">
        <v>0</v>
      </c>
      <c r="BP64" s="206">
        <v>0</v>
      </c>
      <c r="BQ64" s="206">
        <v>0</v>
      </c>
      <c r="BR64" s="206">
        <v>0</v>
      </c>
      <c r="BS64" s="206">
        <v>0</v>
      </c>
      <c r="BT64" s="206">
        <v>0</v>
      </c>
      <c r="BU64" s="206">
        <v>0</v>
      </c>
      <c r="BV64" s="206">
        <v>0</v>
      </c>
      <c r="BW64" s="206">
        <v>0</v>
      </c>
      <c r="BX64" s="206">
        <v>0</v>
      </c>
      <c r="BY64" s="206">
        <v>0</v>
      </c>
      <c r="BZ64" s="206">
        <v>0</v>
      </c>
      <c r="CA64" s="206">
        <v>0</v>
      </c>
      <c r="CB64" s="206">
        <v>0</v>
      </c>
      <c r="CC64" s="206">
        <v>0</v>
      </c>
      <c r="CD64" s="206">
        <v>0</v>
      </c>
      <c r="CE64" s="206">
        <v>0</v>
      </c>
      <c r="CF64" s="206">
        <v>0</v>
      </c>
      <c r="CG64" s="206">
        <v>0</v>
      </c>
      <c r="CH64" s="206">
        <v>0</v>
      </c>
      <c r="CI64" s="206">
        <v>0</v>
      </c>
      <c r="CJ64" s="206">
        <v>0</v>
      </c>
      <c r="CK64" s="206">
        <v>0</v>
      </c>
      <c r="CL64" s="206">
        <v>0</v>
      </c>
      <c r="CM64" s="206">
        <v>0</v>
      </c>
      <c r="CN64" s="206">
        <v>0</v>
      </c>
      <c r="CO64" s="206">
        <v>0</v>
      </c>
      <c r="CP64" s="206">
        <v>0</v>
      </c>
      <c r="CQ64" s="206">
        <v>0</v>
      </c>
      <c r="CR64" s="206">
        <v>0</v>
      </c>
      <c r="CS64" s="206">
        <v>0</v>
      </c>
      <c r="CT64" s="206">
        <v>0</v>
      </c>
      <c r="CU64" s="206">
        <v>0</v>
      </c>
      <c r="CV64" s="206">
        <v>0</v>
      </c>
      <c r="CW64" s="206">
        <v>0</v>
      </c>
      <c r="CX64" s="206">
        <v>0</v>
      </c>
      <c r="CY64" s="206">
        <v>0</v>
      </c>
      <c r="CZ64" s="206">
        <v>0</v>
      </c>
      <c r="DA64" s="206">
        <v>0</v>
      </c>
      <c r="DB64" s="206">
        <v>0</v>
      </c>
      <c r="DC64" s="206">
        <v>0</v>
      </c>
      <c r="DD64" s="206">
        <v>0</v>
      </c>
      <c r="DE64" s="206">
        <v>0</v>
      </c>
      <c r="DF64" s="206">
        <v>0</v>
      </c>
      <c r="DG64" s="206">
        <v>0</v>
      </c>
      <c r="DH64" s="206">
        <v>0</v>
      </c>
      <c r="DI64" s="206">
        <v>0</v>
      </c>
      <c r="DJ64" s="206">
        <v>0</v>
      </c>
      <c r="DK64" s="206">
        <v>0</v>
      </c>
      <c r="DL64" s="207">
        <v>0</v>
      </c>
      <c r="DM64" s="343">
        <f t="shared" si="4"/>
        <v>0</v>
      </c>
      <c r="DN64" s="317" t="s">
        <v>418</v>
      </c>
      <c r="DO64" s="317"/>
      <c r="DP64" s="317"/>
      <c r="DQ64" s="208"/>
      <c r="DR64" s="209"/>
      <c r="DS64" s="209"/>
      <c r="DT64" s="205" t="s">
        <v>183</v>
      </c>
      <c r="DU64" s="206">
        <f t="shared" si="53"/>
        <v>0</v>
      </c>
      <c r="DV64" s="206">
        <f t="shared" si="54"/>
        <v>0</v>
      </c>
      <c r="DW64" s="206">
        <f t="shared" si="55"/>
        <v>0</v>
      </c>
      <c r="DX64" s="206">
        <f t="shared" si="56"/>
        <v>0</v>
      </c>
      <c r="DY64" s="206">
        <f t="shared" si="57"/>
        <v>0</v>
      </c>
      <c r="DZ64" s="206">
        <f t="shared" si="58"/>
        <v>0</v>
      </c>
      <c r="EA64" s="206">
        <f t="shared" si="59"/>
        <v>0</v>
      </c>
      <c r="EB64" s="206">
        <f t="shared" si="60"/>
        <v>0</v>
      </c>
      <c r="EC64" s="206">
        <f t="shared" si="61"/>
        <v>0</v>
      </c>
      <c r="ED64" s="207">
        <f t="shared" si="6"/>
        <v>0</v>
      </c>
      <c r="EE64" s="303">
        <f t="shared" si="62"/>
        <v>0</v>
      </c>
      <c r="EF64" s="306"/>
      <c r="EG64" s="314">
        <v>0</v>
      </c>
      <c r="EH64" s="101"/>
    </row>
    <row r="65" spans="1:138" s="126" customFormat="1" ht="15" hidden="1" customHeight="1" outlineLevel="1" x14ac:dyDescent="0.35">
      <c r="A65" s="37" t="s">
        <v>149</v>
      </c>
      <c r="B65" s="37">
        <v>4</v>
      </c>
      <c r="C65" s="38">
        <v>4.2</v>
      </c>
      <c r="D65" s="39" t="s">
        <v>219</v>
      </c>
      <c r="E65" s="208"/>
      <c r="F65" s="209"/>
      <c r="G65" s="209"/>
      <c r="H65" s="205" t="s">
        <v>185</v>
      </c>
      <c r="I65" s="206">
        <v>0</v>
      </c>
      <c r="J65" s="206">
        <v>0</v>
      </c>
      <c r="K65" s="206">
        <v>178954125.76921099</v>
      </c>
      <c r="L65" s="206">
        <v>0</v>
      </c>
      <c r="M65" s="206">
        <v>0</v>
      </c>
      <c r="N65" s="206">
        <v>0</v>
      </c>
      <c r="O65" s="206">
        <v>0</v>
      </c>
      <c r="P65" s="206">
        <v>0</v>
      </c>
      <c r="Q65" s="206">
        <v>0</v>
      </c>
      <c r="R65" s="206">
        <v>0</v>
      </c>
      <c r="S65" s="206">
        <v>0</v>
      </c>
      <c r="T65" s="206">
        <v>0</v>
      </c>
      <c r="U65" s="206">
        <v>0</v>
      </c>
      <c r="V65" s="206">
        <v>0</v>
      </c>
      <c r="W65" s="206">
        <v>0</v>
      </c>
      <c r="X65" s="206">
        <v>0</v>
      </c>
      <c r="Y65" s="206">
        <v>0</v>
      </c>
      <c r="Z65" s="206">
        <v>0</v>
      </c>
      <c r="AA65" s="206">
        <v>0</v>
      </c>
      <c r="AB65" s="206">
        <v>0</v>
      </c>
      <c r="AC65" s="206">
        <v>0</v>
      </c>
      <c r="AD65" s="206">
        <v>0</v>
      </c>
      <c r="AE65" s="206">
        <v>0</v>
      </c>
      <c r="AF65" s="206">
        <v>0</v>
      </c>
      <c r="AG65" s="206">
        <v>0</v>
      </c>
      <c r="AH65" s="206">
        <v>0</v>
      </c>
      <c r="AI65" s="206">
        <v>0</v>
      </c>
      <c r="AJ65" s="206">
        <v>0</v>
      </c>
      <c r="AK65" s="206">
        <v>0</v>
      </c>
      <c r="AL65" s="206">
        <v>0</v>
      </c>
      <c r="AM65" s="206">
        <v>0</v>
      </c>
      <c r="AN65" s="206">
        <v>0</v>
      </c>
      <c r="AO65" s="206">
        <v>0</v>
      </c>
      <c r="AP65" s="206">
        <v>0</v>
      </c>
      <c r="AQ65" s="206">
        <v>0</v>
      </c>
      <c r="AR65" s="206">
        <v>0</v>
      </c>
      <c r="AS65" s="206">
        <v>0</v>
      </c>
      <c r="AT65" s="206">
        <v>0</v>
      </c>
      <c r="AU65" s="206">
        <v>0</v>
      </c>
      <c r="AV65" s="206">
        <v>0</v>
      </c>
      <c r="AW65" s="206">
        <v>0</v>
      </c>
      <c r="AX65" s="206">
        <v>0</v>
      </c>
      <c r="AY65" s="206">
        <v>0</v>
      </c>
      <c r="AZ65" s="206">
        <v>0</v>
      </c>
      <c r="BA65" s="206">
        <v>0</v>
      </c>
      <c r="BB65" s="206">
        <v>0</v>
      </c>
      <c r="BC65" s="206">
        <v>0</v>
      </c>
      <c r="BD65" s="206">
        <v>0</v>
      </c>
      <c r="BE65" s="206">
        <v>0</v>
      </c>
      <c r="BF65" s="206">
        <v>0</v>
      </c>
      <c r="BG65" s="206">
        <v>0</v>
      </c>
      <c r="BH65" s="206">
        <v>0</v>
      </c>
      <c r="BI65" s="206">
        <v>0</v>
      </c>
      <c r="BJ65" s="206">
        <v>0</v>
      </c>
      <c r="BK65" s="206">
        <v>0</v>
      </c>
      <c r="BL65" s="206">
        <v>0</v>
      </c>
      <c r="BM65" s="206">
        <v>0</v>
      </c>
      <c r="BN65" s="206">
        <v>0</v>
      </c>
      <c r="BO65" s="206">
        <v>0</v>
      </c>
      <c r="BP65" s="206">
        <v>0</v>
      </c>
      <c r="BQ65" s="206">
        <v>0</v>
      </c>
      <c r="BR65" s="206">
        <v>0</v>
      </c>
      <c r="BS65" s="206">
        <v>0</v>
      </c>
      <c r="BT65" s="206">
        <v>0</v>
      </c>
      <c r="BU65" s="206">
        <v>0</v>
      </c>
      <c r="BV65" s="206">
        <v>0</v>
      </c>
      <c r="BW65" s="206">
        <v>0</v>
      </c>
      <c r="BX65" s="206">
        <v>0</v>
      </c>
      <c r="BY65" s="206">
        <v>0</v>
      </c>
      <c r="BZ65" s="206">
        <v>0</v>
      </c>
      <c r="CA65" s="206">
        <v>0</v>
      </c>
      <c r="CB65" s="206">
        <v>0</v>
      </c>
      <c r="CC65" s="206">
        <v>0</v>
      </c>
      <c r="CD65" s="206">
        <v>0</v>
      </c>
      <c r="CE65" s="206">
        <v>0</v>
      </c>
      <c r="CF65" s="206">
        <v>0</v>
      </c>
      <c r="CG65" s="206">
        <v>0</v>
      </c>
      <c r="CH65" s="206">
        <v>0</v>
      </c>
      <c r="CI65" s="206">
        <v>0</v>
      </c>
      <c r="CJ65" s="206">
        <v>0</v>
      </c>
      <c r="CK65" s="206">
        <v>0</v>
      </c>
      <c r="CL65" s="206">
        <v>0</v>
      </c>
      <c r="CM65" s="206">
        <v>0</v>
      </c>
      <c r="CN65" s="206">
        <v>0</v>
      </c>
      <c r="CO65" s="206">
        <v>0</v>
      </c>
      <c r="CP65" s="206">
        <v>0</v>
      </c>
      <c r="CQ65" s="206">
        <v>0</v>
      </c>
      <c r="CR65" s="206">
        <v>0</v>
      </c>
      <c r="CS65" s="206">
        <v>0</v>
      </c>
      <c r="CT65" s="206">
        <v>0</v>
      </c>
      <c r="CU65" s="206">
        <v>0</v>
      </c>
      <c r="CV65" s="206">
        <v>0</v>
      </c>
      <c r="CW65" s="206">
        <v>10000000</v>
      </c>
      <c r="CX65" s="206">
        <v>0</v>
      </c>
      <c r="CY65" s="206">
        <v>105000000</v>
      </c>
      <c r="CZ65" s="206">
        <v>0</v>
      </c>
      <c r="DA65" s="206">
        <v>0</v>
      </c>
      <c r="DB65" s="206">
        <v>0</v>
      </c>
      <c r="DC65" s="206">
        <v>0</v>
      </c>
      <c r="DD65" s="206">
        <v>0</v>
      </c>
      <c r="DE65" s="206">
        <v>0</v>
      </c>
      <c r="DF65" s="206">
        <v>59650000</v>
      </c>
      <c r="DG65" s="206">
        <v>0</v>
      </c>
      <c r="DH65" s="206">
        <v>0</v>
      </c>
      <c r="DI65" s="206">
        <v>0</v>
      </c>
      <c r="DJ65" s="206">
        <v>0</v>
      </c>
      <c r="DK65" s="206">
        <v>0</v>
      </c>
      <c r="DL65" s="207">
        <v>353604125.76921099</v>
      </c>
      <c r="DM65" s="343">
        <f t="shared" si="4"/>
        <v>178954125.76921099</v>
      </c>
      <c r="DN65" s="317" t="s">
        <v>419</v>
      </c>
      <c r="DO65" s="317"/>
      <c r="DP65" s="317"/>
      <c r="DQ65" s="208"/>
      <c r="DR65" s="209"/>
      <c r="DS65" s="209"/>
      <c r="DT65" s="205" t="s">
        <v>185</v>
      </c>
      <c r="DU65" s="206">
        <f t="shared" si="53"/>
        <v>0</v>
      </c>
      <c r="DV65" s="206">
        <f t="shared" si="54"/>
        <v>178.954125769211</v>
      </c>
      <c r="DW65" s="206">
        <f t="shared" si="55"/>
        <v>0</v>
      </c>
      <c r="DX65" s="206">
        <f t="shared" si="56"/>
        <v>0</v>
      </c>
      <c r="DY65" s="206">
        <f t="shared" si="57"/>
        <v>115</v>
      </c>
      <c r="DZ65" s="206">
        <f t="shared" si="58"/>
        <v>0</v>
      </c>
      <c r="EA65" s="206">
        <f t="shared" si="59"/>
        <v>59.65</v>
      </c>
      <c r="EB65" s="206">
        <f t="shared" si="60"/>
        <v>0</v>
      </c>
      <c r="EC65" s="206">
        <f t="shared" si="61"/>
        <v>0</v>
      </c>
      <c r="ED65" s="207">
        <f t="shared" si="6"/>
        <v>353.60412576921101</v>
      </c>
      <c r="EE65" s="303">
        <f t="shared" si="62"/>
        <v>0</v>
      </c>
      <c r="EF65" s="306"/>
      <c r="EG65" s="314">
        <v>2.2990330659013125E-2</v>
      </c>
      <c r="EH65" s="101"/>
    </row>
    <row r="66" spans="1:138" s="126" customFormat="1" ht="15" hidden="1" customHeight="1" outlineLevel="1" x14ac:dyDescent="0.35">
      <c r="A66" s="37" t="s">
        <v>149</v>
      </c>
      <c r="B66" s="37">
        <v>4</v>
      </c>
      <c r="C66" s="38">
        <v>4.2</v>
      </c>
      <c r="D66" s="39" t="s">
        <v>220</v>
      </c>
      <c r="E66" s="208"/>
      <c r="F66" s="209"/>
      <c r="G66" s="209"/>
      <c r="H66" s="205" t="s">
        <v>187</v>
      </c>
      <c r="I66" s="206">
        <v>0</v>
      </c>
      <c r="J66" s="206">
        <v>0</v>
      </c>
      <c r="K66" s="206">
        <v>0</v>
      </c>
      <c r="L66" s="206">
        <v>0</v>
      </c>
      <c r="M66" s="206">
        <v>0</v>
      </c>
      <c r="N66" s="206">
        <v>0</v>
      </c>
      <c r="O66" s="206">
        <v>0</v>
      </c>
      <c r="P66" s="206">
        <v>0</v>
      </c>
      <c r="Q66" s="206">
        <v>0</v>
      </c>
      <c r="R66" s="206">
        <v>0</v>
      </c>
      <c r="S66" s="206">
        <v>0</v>
      </c>
      <c r="T66" s="206">
        <v>0</v>
      </c>
      <c r="U66" s="206">
        <v>0</v>
      </c>
      <c r="V66" s="206">
        <v>0</v>
      </c>
      <c r="W66" s="206">
        <v>0</v>
      </c>
      <c r="X66" s="206">
        <v>0</v>
      </c>
      <c r="Y66" s="206">
        <v>0</v>
      </c>
      <c r="Z66" s="206">
        <v>0</v>
      </c>
      <c r="AA66" s="206">
        <v>0</v>
      </c>
      <c r="AB66" s="206">
        <v>0</v>
      </c>
      <c r="AC66" s="206">
        <v>0</v>
      </c>
      <c r="AD66" s="206">
        <v>0</v>
      </c>
      <c r="AE66" s="206">
        <v>0</v>
      </c>
      <c r="AF66" s="206">
        <v>0</v>
      </c>
      <c r="AG66" s="206">
        <v>0</v>
      </c>
      <c r="AH66" s="206">
        <v>0</v>
      </c>
      <c r="AI66" s="206">
        <v>0</v>
      </c>
      <c r="AJ66" s="206">
        <v>0</v>
      </c>
      <c r="AK66" s="206">
        <v>0</v>
      </c>
      <c r="AL66" s="206">
        <v>0</v>
      </c>
      <c r="AM66" s="206">
        <v>0</v>
      </c>
      <c r="AN66" s="206">
        <v>0</v>
      </c>
      <c r="AO66" s="206">
        <v>0</v>
      </c>
      <c r="AP66" s="206">
        <v>0</v>
      </c>
      <c r="AQ66" s="206">
        <v>0</v>
      </c>
      <c r="AR66" s="206">
        <v>0</v>
      </c>
      <c r="AS66" s="206">
        <v>0</v>
      </c>
      <c r="AT66" s="206">
        <v>0</v>
      </c>
      <c r="AU66" s="206">
        <v>0</v>
      </c>
      <c r="AV66" s="206">
        <v>0</v>
      </c>
      <c r="AW66" s="206">
        <v>0</v>
      </c>
      <c r="AX66" s="206">
        <v>0</v>
      </c>
      <c r="AY66" s="206">
        <v>0</v>
      </c>
      <c r="AZ66" s="206">
        <v>0</v>
      </c>
      <c r="BA66" s="206">
        <v>0</v>
      </c>
      <c r="BB66" s="206">
        <v>0</v>
      </c>
      <c r="BC66" s="206">
        <v>0</v>
      </c>
      <c r="BD66" s="206">
        <v>0</v>
      </c>
      <c r="BE66" s="206">
        <v>0</v>
      </c>
      <c r="BF66" s="206">
        <v>0</v>
      </c>
      <c r="BG66" s="206">
        <v>0</v>
      </c>
      <c r="BH66" s="206">
        <v>0</v>
      </c>
      <c r="BI66" s="206">
        <v>0</v>
      </c>
      <c r="BJ66" s="206">
        <v>0</v>
      </c>
      <c r="BK66" s="206">
        <v>0</v>
      </c>
      <c r="BL66" s="206">
        <v>0</v>
      </c>
      <c r="BM66" s="206">
        <v>0</v>
      </c>
      <c r="BN66" s="206">
        <v>0</v>
      </c>
      <c r="BO66" s="206">
        <v>0</v>
      </c>
      <c r="BP66" s="206">
        <v>0</v>
      </c>
      <c r="BQ66" s="206">
        <v>0</v>
      </c>
      <c r="BR66" s="206">
        <v>0</v>
      </c>
      <c r="BS66" s="206">
        <v>0</v>
      </c>
      <c r="BT66" s="206">
        <v>0</v>
      </c>
      <c r="BU66" s="206">
        <v>0</v>
      </c>
      <c r="BV66" s="206">
        <v>0</v>
      </c>
      <c r="BW66" s="206">
        <v>0</v>
      </c>
      <c r="BX66" s="206">
        <v>0</v>
      </c>
      <c r="BY66" s="206">
        <v>0</v>
      </c>
      <c r="BZ66" s="206">
        <v>0</v>
      </c>
      <c r="CA66" s="206">
        <v>0</v>
      </c>
      <c r="CB66" s="206">
        <v>0</v>
      </c>
      <c r="CC66" s="206">
        <v>0</v>
      </c>
      <c r="CD66" s="206">
        <v>0</v>
      </c>
      <c r="CE66" s="206">
        <v>0</v>
      </c>
      <c r="CF66" s="206">
        <v>0</v>
      </c>
      <c r="CG66" s="206">
        <v>0</v>
      </c>
      <c r="CH66" s="206">
        <v>0</v>
      </c>
      <c r="CI66" s="206">
        <v>0</v>
      </c>
      <c r="CJ66" s="206">
        <v>0</v>
      </c>
      <c r="CK66" s="206">
        <v>0</v>
      </c>
      <c r="CL66" s="206">
        <v>0</v>
      </c>
      <c r="CM66" s="206">
        <v>0</v>
      </c>
      <c r="CN66" s="206">
        <v>0</v>
      </c>
      <c r="CO66" s="206">
        <v>0</v>
      </c>
      <c r="CP66" s="206">
        <v>0</v>
      </c>
      <c r="CQ66" s="206">
        <v>0</v>
      </c>
      <c r="CR66" s="206">
        <v>0</v>
      </c>
      <c r="CS66" s="206">
        <v>0</v>
      </c>
      <c r="CT66" s="206">
        <v>0</v>
      </c>
      <c r="CU66" s="206">
        <v>0</v>
      </c>
      <c r="CV66" s="206">
        <v>0</v>
      </c>
      <c r="CW66" s="206">
        <v>0</v>
      </c>
      <c r="CX66" s="206">
        <v>0</v>
      </c>
      <c r="CY66" s="206">
        <v>0</v>
      </c>
      <c r="CZ66" s="206">
        <v>0</v>
      </c>
      <c r="DA66" s="206">
        <v>0</v>
      </c>
      <c r="DB66" s="206">
        <v>0</v>
      </c>
      <c r="DC66" s="206">
        <v>0</v>
      </c>
      <c r="DD66" s="206">
        <v>0</v>
      </c>
      <c r="DE66" s="206">
        <v>0</v>
      </c>
      <c r="DF66" s="206">
        <v>0</v>
      </c>
      <c r="DG66" s="206">
        <v>0</v>
      </c>
      <c r="DH66" s="206">
        <v>0</v>
      </c>
      <c r="DI66" s="206">
        <v>0</v>
      </c>
      <c r="DJ66" s="206">
        <v>0</v>
      </c>
      <c r="DK66" s="206">
        <v>0</v>
      </c>
      <c r="DL66" s="207">
        <v>0</v>
      </c>
      <c r="DM66" s="343">
        <f t="shared" si="4"/>
        <v>0</v>
      </c>
      <c r="DN66" s="317" t="s">
        <v>418</v>
      </c>
      <c r="DO66" s="317"/>
      <c r="DP66" s="317"/>
      <c r="DQ66" s="208"/>
      <c r="DR66" s="209"/>
      <c r="DS66" s="209"/>
      <c r="DT66" s="205" t="s">
        <v>187</v>
      </c>
      <c r="DU66" s="206">
        <f t="shared" si="53"/>
        <v>0</v>
      </c>
      <c r="DV66" s="206">
        <f t="shared" si="54"/>
        <v>0</v>
      </c>
      <c r="DW66" s="206">
        <f t="shared" si="55"/>
        <v>0</v>
      </c>
      <c r="DX66" s="206">
        <f t="shared" si="56"/>
        <v>0</v>
      </c>
      <c r="DY66" s="206">
        <f t="shared" si="57"/>
        <v>0</v>
      </c>
      <c r="DZ66" s="206">
        <f t="shared" si="58"/>
        <v>0</v>
      </c>
      <c r="EA66" s="206">
        <f t="shared" si="59"/>
        <v>0</v>
      </c>
      <c r="EB66" s="206">
        <f t="shared" si="60"/>
        <v>0</v>
      </c>
      <c r="EC66" s="206">
        <f t="shared" si="61"/>
        <v>0</v>
      </c>
      <c r="ED66" s="207">
        <f t="shared" si="6"/>
        <v>0</v>
      </c>
      <c r="EE66" s="303">
        <f t="shared" si="62"/>
        <v>0</v>
      </c>
      <c r="EF66" s="306"/>
      <c r="EG66" s="314">
        <v>0</v>
      </c>
      <c r="EH66" s="101"/>
    </row>
    <row r="67" spans="1:138" s="126" customFormat="1" ht="15" hidden="1" customHeight="1" outlineLevel="1" x14ac:dyDescent="0.35">
      <c r="A67" s="127" t="s">
        <v>149</v>
      </c>
      <c r="B67" s="127">
        <v>4</v>
      </c>
      <c r="C67" s="128">
        <v>4.3</v>
      </c>
      <c r="D67" s="129"/>
      <c r="E67" s="210"/>
      <c r="F67" s="211"/>
      <c r="G67" s="211" t="s">
        <v>189</v>
      </c>
      <c r="H67" s="219"/>
      <c r="I67" s="213">
        <v>0</v>
      </c>
      <c r="J67" s="213">
        <v>0</v>
      </c>
      <c r="K67" s="213">
        <v>0</v>
      </c>
      <c r="L67" s="213">
        <v>0</v>
      </c>
      <c r="M67" s="213">
        <v>0</v>
      </c>
      <c r="N67" s="213">
        <v>0</v>
      </c>
      <c r="O67" s="213">
        <v>0</v>
      </c>
      <c r="P67" s="213">
        <v>0</v>
      </c>
      <c r="Q67" s="213">
        <v>0</v>
      </c>
      <c r="R67" s="213">
        <v>0</v>
      </c>
      <c r="S67" s="213">
        <v>0</v>
      </c>
      <c r="T67" s="213">
        <v>0</v>
      </c>
      <c r="U67" s="213">
        <v>0</v>
      </c>
      <c r="V67" s="213">
        <v>0</v>
      </c>
      <c r="W67" s="213">
        <v>0</v>
      </c>
      <c r="X67" s="213">
        <v>0</v>
      </c>
      <c r="Y67" s="213">
        <v>0</v>
      </c>
      <c r="Z67" s="213">
        <v>0</v>
      </c>
      <c r="AA67" s="213">
        <v>0</v>
      </c>
      <c r="AB67" s="213">
        <v>0</v>
      </c>
      <c r="AC67" s="213">
        <v>0</v>
      </c>
      <c r="AD67" s="213">
        <v>0</v>
      </c>
      <c r="AE67" s="213">
        <v>0</v>
      </c>
      <c r="AF67" s="213">
        <v>0</v>
      </c>
      <c r="AG67" s="213">
        <v>0</v>
      </c>
      <c r="AH67" s="213">
        <v>0</v>
      </c>
      <c r="AI67" s="213">
        <v>0</v>
      </c>
      <c r="AJ67" s="213">
        <v>0</v>
      </c>
      <c r="AK67" s="213">
        <v>0</v>
      </c>
      <c r="AL67" s="213">
        <v>0</v>
      </c>
      <c r="AM67" s="213">
        <v>0</v>
      </c>
      <c r="AN67" s="213">
        <v>0</v>
      </c>
      <c r="AO67" s="213">
        <v>0</v>
      </c>
      <c r="AP67" s="213">
        <v>0</v>
      </c>
      <c r="AQ67" s="213">
        <v>0</v>
      </c>
      <c r="AR67" s="213">
        <v>0</v>
      </c>
      <c r="AS67" s="213">
        <v>0</v>
      </c>
      <c r="AT67" s="213">
        <v>0</v>
      </c>
      <c r="AU67" s="213">
        <v>0</v>
      </c>
      <c r="AV67" s="213">
        <v>0</v>
      </c>
      <c r="AW67" s="213">
        <v>0</v>
      </c>
      <c r="AX67" s="213">
        <v>0</v>
      </c>
      <c r="AY67" s="213">
        <v>0</v>
      </c>
      <c r="AZ67" s="213">
        <v>0</v>
      </c>
      <c r="BA67" s="213">
        <v>0</v>
      </c>
      <c r="BB67" s="213">
        <v>0</v>
      </c>
      <c r="BC67" s="213">
        <v>0</v>
      </c>
      <c r="BD67" s="213">
        <v>0</v>
      </c>
      <c r="BE67" s="213">
        <v>0</v>
      </c>
      <c r="BF67" s="213">
        <v>0</v>
      </c>
      <c r="BG67" s="213">
        <v>0</v>
      </c>
      <c r="BH67" s="213">
        <v>0</v>
      </c>
      <c r="BI67" s="213">
        <v>0</v>
      </c>
      <c r="BJ67" s="213">
        <v>0</v>
      </c>
      <c r="BK67" s="213">
        <v>0</v>
      </c>
      <c r="BL67" s="213">
        <v>0</v>
      </c>
      <c r="BM67" s="213">
        <v>0</v>
      </c>
      <c r="BN67" s="213">
        <v>0</v>
      </c>
      <c r="BO67" s="213">
        <v>0</v>
      </c>
      <c r="BP67" s="213">
        <v>0</v>
      </c>
      <c r="BQ67" s="213">
        <v>0</v>
      </c>
      <c r="BR67" s="213">
        <v>0</v>
      </c>
      <c r="BS67" s="213">
        <v>0</v>
      </c>
      <c r="BT67" s="213">
        <v>0</v>
      </c>
      <c r="BU67" s="213">
        <v>0</v>
      </c>
      <c r="BV67" s="213">
        <v>0</v>
      </c>
      <c r="BW67" s="213">
        <v>0</v>
      </c>
      <c r="BX67" s="213">
        <v>0</v>
      </c>
      <c r="BY67" s="213">
        <v>0</v>
      </c>
      <c r="BZ67" s="213">
        <v>0</v>
      </c>
      <c r="CA67" s="213">
        <v>0</v>
      </c>
      <c r="CB67" s="213">
        <v>0</v>
      </c>
      <c r="CC67" s="213">
        <v>0</v>
      </c>
      <c r="CD67" s="213">
        <v>0</v>
      </c>
      <c r="CE67" s="213">
        <v>0</v>
      </c>
      <c r="CF67" s="213">
        <v>0</v>
      </c>
      <c r="CG67" s="213">
        <v>0</v>
      </c>
      <c r="CH67" s="213">
        <v>0</v>
      </c>
      <c r="CI67" s="213">
        <v>0</v>
      </c>
      <c r="CJ67" s="213">
        <v>0</v>
      </c>
      <c r="CK67" s="213">
        <v>0</v>
      </c>
      <c r="CL67" s="213">
        <v>0</v>
      </c>
      <c r="CM67" s="213">
        <v>0</v>
      </c>
      <c r="CN67" s="213">
        <v>0</v>
      </c>
      <c r="CO67" s="213">
        <v>0</v>
      </c>
      <c r="CP67" s="213">
        <v>0</v>
      </c>
      <c r="CQ67" s="213">
        <v>0</v>
      </c>
      <c r="CR67" s="213">
        <v>0</v>
      </c>
      <c r="CS67" s="213">
        <v>0</v>
      </c>
      <c r="CT67" s="213">
        <v>0</v>
      </c>
      <c r="CU67" s="213">
        <v>0</v>
      </c>
      <c r="CV67" s="213">
        <v>0</v>
      </c>
      <c r="CW67" s="213">
        <v>0</v>
      </c>
      <c r="CX67" s="213">
        <v>0</v>
      </c>
      <c r="CY67" s="213">
        <v>0</v>
      </c>
      <c r="CZ67" s="213">
        <v>0</v>
      </c>
      <c r="DA67" s="213">
        <v>0</v>
      </c>
      <c r="DB67" s="213">
        <v>0</v>
      </c>
      <c r="DC67" s="213">
        <v>0</v>
      </c>
      <c r="DD67" s="213">
        <v>0</v>
      </c>
      <c r="DE67" s="213">
        <v>0</v>
      </c>
      <c r="DF67" s="213">
        <v>0</v>
      </c>
      <c r="DG67" s="213">
        <v>0</v>
      </c>
      <c r="DH67" s="213">
        <v>0</v>
      </c>
      <c r="DI67" s="213">
        <v>0</v>
      </c>
      <c r="DJ67" s="213">
        <v>0</v>
      </c>
      <c r="DK67" s="213">
        <v>0</v>
      </c>
      <c r="DL67" s="214">
        <v>0</v>
      </c>
      <c r="DM67" s="343">
        <f t="shared" si="4"/>
        <v>0</v>
      </c>
      <c r="DN67" s="317"/>
      <c r="DO67" s="317"/>
      <c r="DP67" s="317"/>
      <c r="DQ67" s="210"/>
      <c r="DR67" s="211"/>
      <c r="DS67" s="211" t="s">
        <v>189</v>
      </c>
      <c r="DT67" s="219"/>
      <c r="DU67" s="213">
        <f t="shared" ref="DU67:EC67" si="63">SUM(DU68:DU74)</f>
        <v>0</v>
      </c>
      <c r="DV67" s="213">
        <f t="shared" si="63"/>
        <v>0</v>
      </c>
      <c r="DW67" s="213">
        <f t="shared" si="63"/>
        <v>0</v>
      </c>
      <c r="DX67" s="213">
        <f t="shared" si="63"/>
        <v>0</v>
      </c>
      <c r="DY67" s="213">
        <f t="shared" si="63"/>
        <v>0</v>
      </c>
      <c r="DZ67" s="213">
        <f t="shared" si="63"/>
        <v>0</v>
      </c>
      <c r="EA67" s="213">
        <f t="shared" si="63"/>
        <v>0</v>
      </c>
      <c r="EB67" s="213">
        <f t="shared" si="63"/>
        <v>0</v>
      </c>
      <c r="EC67" s="213">
        <f t="shared" si="63"/>
        <v>0</v>
      </c>
      <c r="ED67" s="214">
        <f t="shared" si="6"/>
        <v>0</v>
      </c>
      <c r="EE67" s="305"/>
      <c r="EF67" s="306"/>
      <c r="EG67" s="314">
        <v>0</v>
      </c>
      <c r="EH67" s="101"/>
    </row>
    <row r="68" spans="1:138" s="126" customFormat="1" ht="15" hidden="1" customHeight="1" outlineLevel="1" x14ac:dyDescent="0.35">
      <c r="A68" s="37" t="s">
        <v>149</v>
      </c>
      <c r="B68" s="37">
        <v>4</v>
      </c>
      <c r="C68" s="38">
        <v>4.3</v>
      </c>
      <c r="D68" s="39" t="s">
        <v>221</v>
      </c>
      <c r="E68" s="208"/>
      <c r="F68" s="209"/>
      <c r="G68" s="209"/>
      <c r="H68" s="226" t="s">
        <v>191</v>
      </c>
      <c r="I68" s="206">
        <v>0</v>
      </c>
      <c r="J68" s="206">
        <v>0</v>
      </c>
      <c r="K68" s="206">
        <v>0</v>
      </c>
      <c r="L68" s="206">
        <v>0</v>
      </c>
      <c r="M68" s="206">
        <v>0</v>
      </c>
      <c r="N68" s="206">
        <v>0</v>
      </c>
      <c r="O68" s="206">
        <v>0</v>
      </c>
      <c r="P68" s="206">
        <v>0</v>
      </c>
      <c r="Q68" s="206">
        <v>0</v>
      </c>
      <c r="R68" s="206">
        <v>0</v>
      </c>
      <c r="S68" s="206">
        <v>0</v>
      </c>
      <c r="T68" s="206">
        <v>0</v>
      </c>
      <c r="U68" s="206">
        <v>0</v>
      </c>
      <c r="V68" s="206">
        <v>0</v>
      </c>
      <c r="W68" s="206">
        <v>0</v>
      </c>
      <c r="X68" s="206">
        <v>0</v>
      </c>
      <c r="Y68" s="206">
        <v>0</v>
      </c>
      <c r="Z68" s="206">
        <v>0</v>
      </c>
      <c r="AA68" s="206">
        <v>0</v>
      </c>
      <c r="AB68" s="206">
        <v>0</v>
      </c>
      <c r="AC68" s="206">
        <v>0</v>
      </c>
      <c r="AD68" s="206">
        <v>0</v>
      </c>
      <c r="AE68" s="206">
        <v>0</v>
      </c>
      <c r="AF68" s="206">
        <v>0</v>
      </c>
      <c r="AG68" s="206">
        <v>0</v>
      </c>
      <c r="AH68" s="206">
        <v>0</v>
      </c>
      <c r="AI68" s="206">
        <v>0</v>
      </c>
      <c r="AJ68" s="206">
        <v>0</v>
      </c>
      <c r="AK68" s="206">
        <v>0</v>
      </c>
      <c r="AL68" s="206">
        <v>0</v>
      </c>
      <c r="AM68" s="206">
        <v>0</v>
      </c>
      <c r="AN68" s="206">
        <v>0</v>
      </c>
      <c r="AO68" s="206">
        <v>0</v>
      </c>
      <c r="AP68" s="206">
        <v>0</v>
      </c>
      <c r="AQ68" s="206">
        <v>0</v>
      </c>
      <c r="AR68" s="206">
        <v>0</v>
      </c>
      <c r="AS68" s="206">
        <v>0</v>
      </c>
      <c r="AT68" s="206">
        <v>0</v>
      </c>
      <c r="AU68" s="206">
        <v>0</v>
      </c>
      <c r="AV68" s="206">
        <v>0</v>
      </c>
      <c r="AW68" s="206">
        <v>0</v>
      </c>
      <c r="AX68" s="206">
        <v>0</v>
      </c>
      <c r="AY68" s="206">
        <v>0</v>
      </c>
      <c r="AZ68" s="206">
        <v>0</v>
      </c>
      <c r="BA68" s="206">
        <v>0</v>
      </c>
      <c r="BB68" s="206">
        <v>0</v>
      </c>
      <c r="BC68" s="206">
        <v>0</v>
      </c>
      <c r="BD68" s="206">
        <v>0</v>
      </c>
      <c r="BE68" s="206">
        <v>0</v>
      </c>
      <c r="BF68" s="206">
        <v>0</v>
      </c>
      <c r="BG68" s="206">
        <v>0</v>
      </c>
      <c r="BH68" s="206">
        <v>0</v>
      </c>
      <c r="BI68" s="206">
        <v>0</v>
      </c>
      <c r="BJ68" s="206">
        <v>0</v>
      </c>
      <c r="BK68" s="206">
        <v>0</v>
      </c>
      <c r="BL68" s="206">
        <v>0</v>
      </c>
      <c r="BM68" s="206">
        <v>0</v>
      </c>
      <c r="BN68" s="206">
        <v>0</v>
      </c>
      <c r="BO68" s="206">
        <v>0</v>
      </c>
      <c r="BP68" s="206">
        <v>0</v>
      </c>
      <c r="BQ68" s="206">
        <v>0</v>
      </c>
      <c r="BR68" s="206">
        <v>0</v>
      </c>
      <c r="BS68" s="206">
        <v>0</v>
      </c>
      <c r="BT68" s="206">
        <v>0</v>
      </c>
      <c r="BU68" s="206">
        <v>0</v>
      </c>
      <c r="BV68" s="206">
        <v>0</v>
      </c>
      <c r="BW68" s="206">
        <v>0</v>
      </c>
      <c r="BX68" s="206">
        <v>0</v>
      </c>
      <c r="BY68" s="206">
        <v>0</v>
      </c>
      <c r="BZ68" s="206">
        <v>0</v>
      </c>
      <c r="CA68" s="206">
        <v>0</v>
      </c>
      <c r="CB68" s="206">
        <v>0</v>
      </c>
      <c r="CC68" s="206">
        <v>0</v>
      </c>
      <c r="CD68" s="206">
        <v>0</v>
      </c>
      <c r="CE68" s="206">
        <v>0</v>
      </c>
      <c r="CF68" s="206">
        <v>0</v>
      </c>
      <c r="CG68" s="206">
        <v>0</v>
      </c>
      <c r="CH68" s="206">
        <v>0</v>
      </c>
      <c r="CI68" s="206">
        <v>0</v>
      </c>
      <c r="CJ68" s="206">
        <v>0</v>
      </c>
      <c r="CK68" s="206">
        <v>0</v>
      </c>
      <c r="CL68" s="206">
        <v>0</v>
      </c>
      <c r="CM68" s="206">
        <v>0</v>
      </c>
      <c r="CN68" s="206">
        <v>0</v>
      </c>
      <c r="CO68" s="206">
        <v>0</v>
      </c>
      <c r="CP68" s="206">
        <v>0</v>
      </c>
      <c r="CQ68" s="206">
        <v>0</v>
      </c>
      <c r="CR68" s="206">
        <v>0</v>
      </c>
      <c r="CS68" s="206">
        <v>0</v>
      </c>
      <c r="CT68" s="206">
        <v>0</v>
      </c>
      <c r="CU68" s="206">
        <v>0</v>
      </c>
      <c r="CV68" s="206">
        <v>0</v>
      </c>
      <c r="CW68" s="206">
        <v>0</v>
      </c>
      <c r="CX68" s="206">
        <v>0</v>
      </c>
      <c r="CY68" s="206">
        <v>0</v>
      </c>
      <c r="CZ68" s="206">
        <v>0</v>
      </c>
      <c r="DA68" s="206">
        <v>0</v>
      </c>
      <c r="DB68" s="206">
        <v>0</v>
      </c>
      <c r="DC68" s="206">
        <v>0</v>
      </c>
      <c r="DD68" s="206">
        <v>0</v>
      </c>
      <c r="DE68" s="206">
        <v>0</v>
      </c>
      <c r="DF68" s="206">
        <v>0</v>
      </c>
      <c r="DG68" s="206">
        <v>0</v>
      </c>
      <c r="DH68" s="206">
        <v>0</v>
      </c>
      <c r="DI68" s="206">
        <v>0</v>
      </c>
      <c r="DJ68" s="206">
        <v>0</v>
      </c>
      <c r="DK68" s="206">
        <v>0</v>
      </c>
      <c r="DL68" s="207">
        <v>0</v>
      </c>
      <c r="DM68" s="343">
        <f t="shared" si="4"/>
        <v>0</v>
      </c>
      <c r="DN68" s="317" t="s">
        <v>419</v>
      </c>
      <c r="DO68" s="317"/>
      <c r="DP68" s="317"/>
      <c r="DQ68" s="208"/>
      <c r="DR68" s="209"/>
      <c r="DS68" s="209"/>
      <c r="DT68" s="226" t="s">
        <v>191</v>
      </c>
      <c r="DU68" s="206">
        <f t="shared" ref="DU68:DU74" si="64">I68/$DQ$4</f>
        <v>0</v>
      </c>
      <c r="DV68" s="206">
        <f t="shared" ref="DV68:DV74" si="65">SUM(J68:O68)/$DQ$4</f>
        <v>0</v>
      </c>
      <c r="DW68" s="206">
        <f t="shared" ref="DW68:DW74" si="66">SUM(P68:AL68)/$DQ$4</f>
        <v>0</v>
      </c>
      <c r="DX68" s="206">
        <f t="shared" ref="DX68:DX74" si="67">SUM(AM68:CT68)/$DQ$4</f>
        <v>0</v>
      </c>
      <c r="DY68" s="206">
        <f t="shared" ref="DY68:DY74" si="68">SUM(CU68:CY68)/$DQ$4</f>
        <v>0</v>
      </c>
      <c r="DZ68" s="206">
        <f t="shared" ref="DZ68:DZ74" si="69">SUM(CZ68:DE68)/$DQ$4</f>
        <v>0</v>
      </c>
      <c r="EA68" s="206">
        <f t="shared" ref="EA68:EA74" si="70">SUM(DF68:DG68)/$DQ$4</f>
        <v>0</v>
      </c>
      <c r="EB68" s="206">
        <f t="shared" ref="EB68:EB74" si="71">SUM(DH68:DI68)/$DQ$4</f>
        <v>0</v>
      </c>
      <c r="EC68" s="206">
        <f t="shared" ref="EC68:EC74" si="72">SUM(DJ68:DK68)/$DQ$4</f>
        <v>0</v>
      </c>
      <c r="ED68" s="207">
        <f t="shared" si="6"/>
        <v>0</v>
      </c>
      <c r="EE68" s="303">
        <f t="shared" ref="EE68:EE74" si="73">ED68-(DL68/$DQ$4)</f>
        <v>0</v>
      </c>
      <c r="EF68" s="306"/>
      <c r="EG68" s="314">
        <v>0</v>
      </c>
      <c r="EH68" s="101"/>
    </row>
    <row r="69" spans="1:138" s="126" customFormat="1" ht="15" hidden="1" customHeight="1" outlineLevel="1" x14ac:dyDescent="0.35">
      <c r="A69" s="37" t="s">
        <v>149</v>
      </c>
      <c r="B69" s="37">
        <v>4</v>
      </c>
      <c r="C69" s="38">
        <v>4.3</v>
      </c>
      <c r="D69" s="39" t="s">
        <v>222</v>
      </c>
      <c r="E69" s="208"/>
      <c r="F69" s="209"/>
      <c r="G69" s="218"/>
      <c r="H69" s="205" t="s">
        <v>193</v>
      </c>
      <c r="I69" s="206">
        <v>0</v>
      </c>
      <c r="J69" s="206">
        <v>0</v>
      </c>
      <c r="K69" s="206">
        <v>0</v>
      </c>
      <c r="L69" s="206">
        <v>0</v>
      </c>
      <c r="M69" s="206">
        <v>0</v>
      </c>
      <c r="N69" s="206">
        <v>0</v>
      </c>
      <c r="O69" s="206">
        <v>0</v>
      </c>
      <c r="P69" s="206">
        <v>0</v>
      </c>
      <c r="Q69" s="206">
        <v>0</v>
      </c>
      <c r="R69" s="206">
        <v>0</v>
      </c>
      <c r="S69" s="206">
        <v>0</v>
      </c>
      <c r="T69" s="206">
        <v>0</v>
      </c>
      <c r="U69" s="206">
        <v>0</v>
      </c>
      <c r="V69" s="206">
        <v>0</v>
      </c>
      <c r="W69" s="206">
        <v>0</v>
      </c>
      <c r="X69" s="206">
        <v>0</v>
      </c>
      <c r="Y69" s="206">
        <v>0</v>
      </c>
      <c r="Z69" s="206">
        <v>0</v>
      </c>
      <c r="AA69" s="206">
        <v>0</v>
      </c>
      <c r="AB69" s="206">
        <v>0</v>
      </c>
      <c r="AC69" s="206">
        <v>0</v>
      </c>
      <c r="AD69" s="206">
        <v>0</v>
      </c>
      <c r="AE69" s="206">
        <v>0</v>
      </c>
      <c r="AF69" s="206">
        <v>0</v>
      </c>
      <c r="AG69" s="206">
        <v>0</v>
      </c>
      <c r="AH69" s="206">
        <v>0</v>
      </c>
      <c r="AI69" s="206">
        <v>0</v>
      </c>
      <c r="AJ69" s="206">
        <v>0</v>
      </c>
      <c r="AK69" s="206">
        <v>0</v>
      </c>
      <c r="AL69" s="206">
        <v>0</v>
      </c>
      <c r="AM69" s="206">
        <v>0</v>
      </c>
      <c r="AN69" s="206">
        <v>0</v>
      </c>
      <c r="AO69" s="206">
        <v>0</v>
      </c>
      <c r="AP69" s="206">
        <v>0</v>
      </c>
      <c r="AQ69" s="206">
        <v>0</v>
      </c>
      <c r="AR69" s="206">
        <v>0</v>
      </c>
      <c r="AS69" s="206">
        <v>0</v>
      </c>
      <c r="AT69" s="206">
        <v>0</v>
      </c>
      <c r="AU69" s="206">
        <v>0</v>
      </c>
      <c r="AV69" s="206">
        <v>0</v>
      </c>
      <c r="AW69" s="206">
        <v>0</v>
      </c>
      <c r="AX69" s="206">
        <v>0</v>
      </c>
      <c r="AY69" s="206">
        <v>0</v>
      </c>
      <c r="AZ69" s="206">
        <v>0</v>
      </c>
      <c r="BA69" s="206">
        <v>0</v>
      </c>
      <c r="BB69" s="206">
        <v>0</v>
      </c>
      <c r="BC69" s="206">
        <v>0</v>
      </c>
      <c r="BD69" s="206">
        <v>0</v>
      </c>
      <c r="BE69" s="206">
        <v>0</v>
      </c>
      <c r="BF69" s="206">
        <v>0</v>
      </c>
      <c r="BG69" s="206">
        <v>0</v>
      </c>
      <c r="BH69" s="206">
        <v>0</v>
      </c>
      <c r="BI69" s="206">
        <v>0</v>
      </c>
      <c r="BJ69" s="206">
        <v>0</v>
      </c>
      <c r="BK69" s="206">
        <v>0</v>
      </c>
      <c r="BL69" s="206">
        <v>0</v>
      </c>
      <c r="BM69" s="206">
        <v>0</v>
      </c>
      <c r="BN69" s="206">
        <v>0</v>
      </c>
      <c r="BO69" s="206">
        <v>0</v>
      </c>
      <c r="BP69" s="206">
        <v>0</v>
      </c>
      <c r="BQ69" s="206">
        <v>0</v>
      </c>
      <c r="BR69" s="206">
        <v>0</v>
      </c>
      <c r="BS69" s="206">
        <v>0</v>
      </c>
      <c r="BT69" s="206">
        <v>0</v>
      </c>
      <c r="BU69" s="206">
        <v>0</v>
      </c>
      <c r="BV69" s="206">
        <v>0</v>
      </c>
      <c r="BW69" s="206">
        <v>0</v>
      </c>
      <c r="BX69" s="206">
        <v>0</v>
      </c>
      <c r="BY69" s="206">
        <v>0</v>
      </c>
      <c r="BZ69" s="206">
        <v>0</v>
      </c>
      <c r="CA69" s="206">
        <v>0</v>
      </c>
      <c r="CB69" s="206">
        <v>0</v>
      </c>
      <c r="CC69" s="206">
        <v>0</v>
      </c>
      <c r="CD69" s="206">
        <v>0</v>
      </c>
      <c r="CE69" s="206">
        <v>0</v>
      </c>
      <c r="CF69" s="206">
        <v>0</v>
      </c>
      <c r="CG69" s="206">
        <v>0</v>
      </c>
      <c r="CH69" s="206">
        <v>0</v>
      </c>
      <c r="CI69" s="206">
        <v>0</v>
      </c>
      <c r="CJ69" s="206">
        <v>0</v>
      </c>
      <c r="CK69" s="206">
        <v>0</v>
      </c>
      <c r="CL69" s="206">
        <v>0</v>
      </c>
      <c r="CM69" s="206">
        <v>0</v>
      </c>
      <c r="CN69" s="206">
        <v>0</v>
      </c>
      <c r="CO69" s="206">
        <v>0</v>
      </c>
      <c r="CP69" s="206">
        <v>0</v>
      </c>
      <c r="CQ69" s="206">
        <v>0</v>
      </c>
      <c r="CR69" s="206">
        <v>0</v>
      </c>
      <c r="CS69" s="206">
        <v>0</v>
      </c>
      <c r="CT69" s="206">
        <v>0</v>
      </c>
      <c r="CU69" s="206">
        <v>0</v>
      </c>
      <c r="CV69" s="206">
        <v>0</v>
      </c>
      <c r="CW69" s="206">
        <v>0</v>
      </c>
      <c r="CX69" s="206">
        <v>0</v>
      </c>
      <c r="CY69" s="206">
        <v>0</v>
      </c>
      <c r="CZ69" s="206">
        <v>0</v>
      </c>
      <c r="DA69" s="206">
        <v>0</v>
      </c>
      <c r="DB69" s="206">
        <v>0</v>
      </c>
      <c r="DC69" s="206">
        <v>0</v>
      </c>
      <c r="DD69" s="206">
        <v>0</v>
      </c>
      <c r="DE69" s="206">
        <v>0</v>
      </c>
      <c r="DF69" s="206">
        <v>0</v>
      </c>
      <c r="DG69" s="206">
        <v>0</v>
      </c>
      <c r="DH69" s="206">
        <v>0</v>
      </c>
      <c r="DI69" s="206">
        <v>0</v>
      </c>
      <c r="DJ69" s="206">
        <v>0</v>
      </c>
      <c r="DK69" s="206">
        <v>0</v>
      </c>
      <c r="DL69" s="207">
        <v>0</v>
      </c>
      <c r="DM69" s="343">
        <f t="shared" si="4"/>
        <v>0</v>
      </c>
      <c r="DN69" s="317" t="s">
        <v>418</v>
      </c>
      <c r="DO69" s="317"/>
      <c r="DP69" s="317"/>
      <c r="DQ69" s="208"/>
      <c r="DR69" s="209"/>
      <c r="DS69" s="218"/>
      <c r="DT69" s="205" t="s">
        <v>193</v>
      </c>
      <c r="DU69" s="206">
        <f t="shared" si="64"/>
        <v>0</v>
      </c>
      <c r="DV69" s="206">
        <f t="shared" si="65"/>
        <v>0</v>
      </c>
      <c r="DW69" s="206">
        <f t="shared" si="66"/>
        <v>0</v>
      </c>
      <c r="DX69" s="206">
        <f t="shared" si="67"/>
        <v>0</v>
      </c>
      <c r="DY69" s="206">
        <f t="shared" si="68"/>
        <v>0</v>
      </c>
      <c r="DZ69" s="206">
        <f t="shared" si="69"/>
        <v>0</v>
      </c>
      <c r="EA69" s="206">
        <f t="shared" si="70"/>
        <v>0</v>
      </c>
      <c r="EB69" s="206">
        <f t="shared" si="71"/>
        <v>0</v>
      </c>
      <c r="EC69" s="206">
        <f t="shared" si="72"/>
        <v>0</v>
      </c>
      <c r="ED69" s="207">
        <f t="shared" si="6"/>
        <v>0</v>
      </c>
      <c r="EE69" s="303">
        <f t="shared" si="73"/>
        <v>0</v>
      </c>
      <c r="EF69" s="306"/>
      <c r="EG69" s="314">
        <v>0</v>
      </c>
      <c r="EH69" s="101"/>
    </row>
    <row r="70" spans="1:138" s="126" customFormat="1" ht="15" hidden="1" customHeight="1" outlineLevel="1" x14ac:dyDescent="0.35">
      <c r="A70" s="37" t="s">
        <v>149</v>
      </c>
      <c r="B70" s="37">
        <v>4</v>
      </c>
      <c r="C70" s="38">
        <v>4.3</v>
      </c>
      <c r="D70" s="39" t="s">
        <v>223</v>
      </c>
      <c r="E70" s="208"/>
      <c r="F70" s="209"/>
      <c r="G70" s="218"/>
      <c r="H70" s="205" t="s">
        <v>195</v>
      </c>
      <c r="I70" s="206">
        <v>0</v>
      </c>
      <c r="J70" s="206">
        <v>0</v>
      </c>
      <c r="K70" s="206">
        <v>0</v>
      </c>
      <c r="L70" s="206">
        <v>0</v>
      </c>
      <c r="M70" s="206">
        <v>0</v>
      </c>
      <c r="N70" s="206">
        <v>0</v>
      </c>
      <c r="O70" s="206">
        <v>0</v>
      </c>
      <c r="P70" s="206">
        <v>0</v>
      </c>
      <c r="Q70" s="206">
        <v>0</v>
      </c>
      <c r="R70" s="206">
        <v>0</v>
      </c>
      <c r="S70" s="206">
        <v>0</v>
      </c>
      <c r="T70" s="206">
        <v>0</v>
      </c>
      <c r="U70" s="206">
        <v>0</v>
      </c>
      <c r="V70" s="206">
        <v>0</v>
      </c>
      <c r="W70" s="206">
        <v>0</v>
      </c>
      <c r="X70" s="206">
        <v>0</v>
      </c>
      <c r="Y70" s="206">
        <v>0</v>
      </c>
      <c r="Z70" s="206">
        <v>0</v>
      </c>
      <c r="AA70" s="206">
        <v>0</v>
      </c>
      <c r="AB70" s="206">
        <v>0</v>
      </c>
      <c r="AC70" s="206">
        <v>0</v>
      </c>
      <c r="AD70" s="206">
        <v>0</v>
      </c>
      <c r="AE70" s="206">
        <v>0</v>
      </c>
      <c r="AF70" s="206">
        <v>0</v>
      </c>
      <c r="AG70" s="206">
        <v>0</v>
      </c>
      <c r="AH70" s="206">
        <v>0</v>
      </c>
      <c r="AI70" s="206">
        <v>0</v>
      </c>
      <c r="AJ70" s="206">
        <v>0</v>
      </c>
      <c r="AK70" s="206">
        <v>0</v>
      </c>
      <c r="AL70" s="206">
        <v>0</v>
      </c>
      <c r="AM70" s="206">
        <v>0</v>
      </c>
      <c r="AN70" s="206">
        <v>0</v>
      </c>
      <c r="AO70" s="206">
        <v>0</v>
      </c>
      <c r="AP70" s="206">
        <v>0</v>
      </c>
      <c r="AQ70" s="206">
        <v>0</v>
      </c>
      <c r="AR70" s="206">
        <v>0</v>
      </c>
      <c r="AS70" s="206">
        <v>0</v>
      </c>
      <c r="AT70" s="206">
        <v>0</v>
      </c>
      <c r="AU70" s="206">
        <v>0</v>
      </c>
      <c r="AV70" s="206">
        <v>0</v>
      </c>
      <c r="AW70" s="206">
        <v>0</v>
      </c>
      <c r="AX70" s="206">
        <v>0</v>
      </c>
      <c r="AY70" s="206">
        <v>0</v>
      </c>
      <c r="AZ70" s="206">
        <v>0</v>
      </c>
      <c r="BA70" s="206">
        <v>0</v>
      </c>
      <c r="BB70" s="206">
        <v>0</v>
      </c>
      <c r="BC70" s="206">
        <v>0</v>
      </c>
      <c r="BD70" s="206">
        <v>0</v>
      </c>
      <c r="BE70" s="206">
        <v>0</v>
      </c>
      <c r="BF70" s="206">
        <v>0</v>
      </c>
      <c r="BG70" s="206">
        <v>0</v>
      </c>
      <c r="BH70" s="206">
        <v>0</v>
      </c>
      <c r="BI70" s="206">
        <v>0</v>
      </c>
      <c r="BJ70" s="206">
        <v>0</v>
      </c>
      <c r="BK70" s="206">
        <v>0</v>
      </c>
      <c r="BL70" s="206">
        <v>0</v>
      </c>
      <c r="BM70" s="206">
        <v>0</v>
      </c>
      <c r="BN70" s="206">
        <v>0</v>
      </c>
      <c r="BO70" s="206">
        <v>0</v>
      </c>
      <c r="BP70" s="206">
        <v>0</v>
      </c>
      <c r="BQ70" s="206">
        <v>0</v>
      </c>
      <c r="BR70" s="206">
        <v>0</v>
      </c>
      <c r="BS70" s="206">
        <v>0</v>
      </c>
      <c r="BT70" s="206">
        <v>0</v>
      </c>
      <c r="BU70" s="206">
        <v>0</v>
      </c>
      <c r="BV70" s="206">
        <v>0</v>
      </c>
      <c r="BW70" s="206">
        <v>0</v>
      </c>
      <c r="BX70" s="206">
        <v>0</v>
      </c>
      <c r="BY70" s="206">
        <v>0</v>
      </c>
      <c r="BZ70" s="206">
        <v>0</v>
      </c>
      <c r="CA70" s="206">
        <v>0</v>
      </c>
      <c r="CB70" s="206">
        <v>0</v>
      </c>
      <c r="CC70" s="206">
        <v>0</v>
      </c>
      <c r="CD70" s="206">
        <v>0</v>
      </c>
      <c r="CE70" s="206">
        <v>0</v>
      </c>
      <c r="CF70" s="206">
        <v>0</v>
      </c>
      <c r="CG70" s="206">
        <v>0</v>
      </c>
      <c r="CH70" s="206">
        <v>0</v>
      </c>
      <c r="CI70" s="206">
        <v>0</v>
      </c>
      <c r="CJ70" s="206">
        <v>0</v>
      </c>
      <c r="CK70" s="206">
        <v>0</v>
      </c>
      <c r="CL70" s="206">
        <v>0</v>
      </c>
      <c r="CM70" s="206">
        <v>0</v>
      </c>
      <c r="CN70" s="206">
        <v>0</v>
      </c>
      <c r="CO70" s="206">
        <v>0</v>
      </c>
      <c r="CP70" s="206">
        <v>0</v>
      </c>
      <c r="CQ70" s="206">
        <v>0</v>
      </c>
      <c r="CR70" s="206">
        <v>0</v>
      </c>
      <c r="CS70" s="206">
        <v>0</v>
      </c>
      <c r="CT70" s="206">
        <v>0</v>
      </c>
      <c r="CU70" s="206">
        <v>0</v>
      </c>
      <c r="CV70" s="206">
        <v>0</v>
      </c>
      <c r="CW70" s="206">
        <v>0</v>
      </c>
      <c r="CX70" s="206">
        <v>0</v>
      </c>
      <c r="CY70" s="206">
        <v>0</v>
      </c>
      <c r="CZ70" s="206">
        <v>0</v>
      </c>
      <c r="DA70" s="206">
        <v>0</v>
      </c>
      <c r="DB70" s="206">
        <v>0</v>
      </c>
      <c r="DC70" s="206">
        <v>0</v>
      </c>
      <c r="DD70" s="206">
        <v>0</v>
      </c>
      <c r="DE70" s="206">
        <v>0</v>
      </c>
      <c r="DF70" s="206">
        <v>0</v>
      </c>
      <c r="DG70" s="206">
        <v>0</v>
      </c>
      <c r="DH70" s="206">
        <v>0</v>
      </c>
      <c r="DI70" s="206">
        <v>0</v>
      </c>
      <c r="DJ70" s="206">
        <v>0</v>
      </c>
      <c r="DK70" s="206">
        <v>0</v>
      </c>
      <c r="DL70" s="207">
        <v>0</v>
      </c>
      <c r="DM70" s="343">
        <f t="shared" si="4"/>
        <v>0</v>
      </c>
      <c r="DN70" s="317" t="s">
        <v>419</v>
      </c>
      <c r="DO70" s="317"/>
      <c r="DP70" s="317"/>
      <c r="DQ70" s="208"/>
      <c r="DR70" s="209"/>
      <c r="DS70" s="218"/>
      <c r="DT70" s="205" t="s">
        <v>195</v>
      </c>
      <c r="DU70" s="206">
        <f t="shared" si="64"/>
        <v>0</v>
      </c>
      <c r="DV70" s="206">
        <f t="shared" si="65"/>
        <v>0</v>
      </c>
      <c r="DW70" s="206">
        <f t="shared" si="66"/>
        <v>0</v>
      </c>
      <c r="DX70" s="206">
        <f t="shared" si="67"/>
        <v>0</v>
      </c>
      <c r="DY70" s="206">
        <f t="shared" si="68"/>
        <v>0</v>
      </c>
      <c r="DZ70" s="206">
        <f t="shared" si="69"/>
        <v>0</v>
      </c>
      <c r="EA70" s="206">
        <f t="shared" si="70"/>
        <v>0</v>
      </c>
      <c r="EB70" s="206">
        <f t="shared" si="71"/>
        <v>0</v>
      </c>
      <c r="EC70" s="206">
        <f t="shared" si="72"/>
        <v>0</v>
      </c>
      <c r="ED70" s="207">
        <f t="shared" si="6"/>
        <v>0</v>
      </c>
      <c r="EE70" s="303">
        <f t="shared" si="73"/>
        <v>0</v>
      </c>
      <c r="EF70" s="306"/>
      <c r="EG70" s="314">
        <v>0</v>
      </c>
      <c r="EH70" s="101"/>
    </row>
    <row r="71" spans="1:138" s="126" customFormat="1" ht="15" hidden="1" customHeight="1" outlineLevel="1" x14ac:dyDescent="0.35">
      <c r="A71" s="37" t="s">
        <v>149</v>
      </c>
      <c r="B71" s="37">
        <v>4</v>
      </c>
      <c r="C71" s="38">
        <v>4.3</v>
      </c>
      <c r="D71" s="39" t="s">
        <v>224</v>
      </c>
      <c r="E71" s="208"/>
      <c r="F71" s="209"/>
      <c r="G71" s="218"/>
      <c r="H71" s="205" t="s">
        <v>197</v>
      </c>
      <c r="I71" s="206">
        <v>0</v>
      </c>
      <c r="J71" s="206">
        <v>0</v>
      </c>
      <c r="K71" s="206">
        <v>0</v>
      </c>
      <c r="L71" s="206">
        <v>0</v>
      </c>
      <c r="M71" s="206">
        <v>0</v>
      </c>
      <c r="N71" s="206">
        <v>0</v>
      </c>
      <c r="O71" s="206">
        <v>0</v>
      </c>
      <c r="P71" s="206">
        <v>0</v>
      </c>
      <c r="Q71" s="206">
        <v>0</v>
      </c>
      <c r="R71" s="206">
        <v>0</v>
      </c>
      <c r="S71" s="206">
        <v>0</v>
      </c>
      <c r="T71" s="206">
        <v>0</v>
      </c>
      <c r="U71" s="206">
        <v>0</v>
      </c>
      <c r="V71" s="206">
        <v>0</v>
      </c>
      <c r="W71" s="206">
        <v>0</v>
      </c>
      <c r="X71" s="206">
        <v>0</v>
      </c>
      <c r="Y71" s="206">
        <v>0</v>
      </c>
      <c r="Z71" s="206">
        <v>0</v>
      </c>
      <c r="AA71" s="206">
        <v>0</v>
      </c>
      <c r="AB71" s="206">
        <v>0</v>
      </c>
      <c r="AC71" s="206">
        <v>0</v>
      </c>
      <c r="AD71" s="206">
        <v>0</v>
      </c>
      <c r="AE71" s="206">
        <v>0</v>
      </c>
      <c r="AF71" s="206">
        <v>0</v>
      </c>
      <c r="AG71" s="206">
        <v>0</v>
      </c>
      <c r="AH71" s="206">
        <v>0</v>
      </c>
      <c r="AI71" s="206">
        <v>0</v>
      </c>
      <c r="AJ71" s="206">
        <v>0</v>
      </c>
      <c r="AK71" s="206">
        <v>0</v>
      </c>
      <c r="AL71" s="206">
        <v>0</v>
      </c>
      <c r="AM71" s="206">
        <v>0</v>
      </c>
      <c r="AN71" s="206">
        <v>0</v>
      </c>
      <c r="AO71" s="206">
        <v>0</v>
      </c>
      <c r="AP71" s="206">
        <v>0</v>
      </c>
      <c r="AQ71" s="206">
        <v>0</v>
      </c>
      <c r="AR71" s="206">
        <v>0</v>
      </c>
      <c r="AS71" s="206">
        <v>0</v>
      </c>
      <c r="AT71" s="206">
        <v>0</v>
      </c>
      <c r="AU71" s="206">
        <v>0</v>
      </c>
      <c r="AV71" s="206">
        <v>0</v>
      </c>
      <c r="AW71" s="206">
        <v>0</v>
      </c>
      <c r="AX71" s="206">
        <v>0</v>
      </c>
      <c r="AY71" s="206">
        <v>0</v>
      </c>
      <c r="AZ71" s="206">
        <v>0</v>
      </c>
      <c r="BA71" s="206">
        <v>0</v>
      </c>
      <c r="BB71" s="206">
        <v>0</v>
      </c>
      <c r="BC71" s="206">
        <v>0</v>
      </c>
      <c r="BD71" s="206">
        <v>0</v>
      </c>
      <c r="BE71" s="206">
        <v>0</v>
      </c>
      <c r="BF71" s="206">
        <v>0</v>
      </c>
      <c r="BG71" s="206">
        <v>0</v>
      </c>
      <c r="BH71" s="206">
        <v>0</v>
      </c>
      <c r="BI71" s="206">
        <v>0</v>
      </c>
      <c r="BJ71" s="206">
        <v>0</v>
      </c>
      <c r="BK71" s="206">
        <v>0</v>
      </c>
      <c r="BL71" s="206">
        <v>0</v>
      </c>
      <c r="BM71" s="206">
        <v>0</v>
      </c>
      <c r="BN71" s="206">
        <v>0</v>
      </c>
      <c r="BO71" s="206">
        <v>0</v>
      </c>
      <c r="BP71" s="206">
        <v>0</v>
      </c>
      <c r="BQ71" s="206">
        <v>0</v>
      </c>
      <c r="BR71" s="206">
        <v>0</v>
      </c>
      <c r="BS71" s="206">
        <v>0</v>
      </c>
      <c r="BT71" s="206">
        <v>0</v>
      </c>
      <c r="BU71" s="206">
        <v>0</v>
      </c>
      <c r="BV71" s="206">
        <v>0</v>
      </c>
      <c r="BW71" s="206">
        <v>0</v>
      </c>
      <c r="BX71" s="206">
        <v>0</v>
      </c>
      <c r="BY71" s="206">
        <v>0</v>
      </c>
      <c r="BZ71" s="206">
        <v>0</v>
      </c>
      <c r="CA71" s="206">
        <v>0</v>
      </c>
      <c r="CB71" s="206">
        <v>0</v>
      </c>
      <c r="CC71" s="206">
        <v>0</v>
      </c>
      <c r="CD71" s="206">
        <v>0</v>
      </c>
      <c r="CE71" s="206">
        <v>0</v>
      </c>
      <c r="CF71" s="206">
        <v>0</v>
      </c>
      <c r="CG71" s="206">
        <v>0</v>
      </c>
      <c r="CH71" s="206">
        <v>0</v>
      </c>
      <c r="CI71" s="206">
        <v>0</v>
      </c>
      <c r="CJ71" s="206">
        <v>0</v>
      </c>
      <c r="CK71" s="206">
        <v>0</v>
      </c>
      <c r="CL71" s="206">
        <v>0</v>
      </c>
      <c r="CM71" s="206">
        <v>0</v>
      </c>
      <c r="CN71" s="206">
        <v>0</v>
      </c>
      <c r="CO71" s="206">
        <v>0</v>
      </c>
      <c r="CP71" s="206">
        <v>0</v>
      </c>
      <c r="CQ71" s="206">
        <v>0</v>
      </c>
      <c r="CR71" s="206">
        <v>0</v>
      </c>
      <c r="CS71" s="206">
        <v>0</v>
      </c>
      <c r="CT71" s="206">
        <v>0</v>
      </c>
      <c r="CU71" s="206">
        <v>0</v>
      </c>
      <c r="CV71" s="206">
        <v>0</v>
      </c>
      <c r="CW71" s="206">
        <v>0</v>
      </c>
      <c r="CX71" s="206">
        <v>0</v>
      </c>
      <c r="CY71" s="206">
        <v>0</v>
      </c>
      <c r="CZ71" s="206">
        <v>0</v>
      </c>
      <c r="DA71" s="206">
        <v>0</v>
      </c>
      <c r="DB71" s="206">
        <v>0</v>
      </c>
      <c r="DC71" s="206">
        <v>0</v>
      </c>
      <c r="DD71" s="206">
        <v>0</v>
      </c>
      <c r="DE71" s="206">
        <v>0</v>
      </c>
      <c r="DF71" s="206">
        <v>0</v>
      </c>
      <c r="DG71" s="206">
        <v>0</v>
      </c>
      <c r="DH71" s="206">
        <v>0</v>
      </c>
      <c r="DI71" s="206">
        <v>0</v>
      </c>
      <c r="DJ71" s="206">
        <v>0</v>
      </c>
      <c r="DK71" s="206">
        <v>0</v>
      </c>
      <c r="DL71" s="207">
        <v>0</v>
      </c>
      <c r="DM71" s="343">
        <f t="shared" si="4"/>
        <v>0</v>
      </c>
      <c r="DN71" s="317" t="s">
        <v>419</v>
      </c>
      <c r="DO71" s="317"/>
      <c r="DP71" s="317"/>
      <c r="DQ71" s="208"/>
      <c r="DR71" s="209"/>
      <c r="DS71" s="218"/>
      <c r="DT71" s="205" t="s">
        <v>197</v>
      </c>
      <c r="DU71" s="206">
        <f t="shared" si="64"/>
        <v>0</v>
      </c>
      <c r="DV71" s="206">
        <f t="shared" si="65"/>
        <v>0</v>
      </c>
      <c r="DW71" s="206">
        <f t="shared" si="66"/>
        <v>0</v>
      </c>
      <c r="DX71" s="206">
        <f t="shared" si="67"/>
        <v>0</v>
      </c>
      <c r="DY71" s="206">
        <f t="shared" si="68"/>
        <v>0</v>
      </c>
      <c r="DZ71" s="206">
        <f t="shared" si="69"/>
        <v>0</v>
      </c>
      <c r="EA71" s="206">
        <f t="shared" si="70"/>
        <v>0</v>
      </c>
      <c r="EB71" s="206">
        <f t="shared" si="71"/>
        <v>0</v>
      </c>
      <c r="EC71" s="206">
        <f t="shared" si="72"/>
        <v>0</v>
      </c>
      <c r="ED71" s="207">
        <f t="shared" si="6"/>
        <v>0</v>
      </c>
      <c r="EE71" s="303">
        <f t="shared" si="73"/>
        <v>0</v>
      </c>
      <c r="EF71" s="306"/>
      <c r="EG71" s="314">
        <v>0</v>
      </c>
      <c r="EH71" s="101"/>
    </row>
    <row r="72" spans="1:138" s="126" customFormat="1" ht="15" hidden="1" customHeight="1" outlineLevel="1" x14ac:dyDescent="0.35">
      <c r="A72" s="37" t="s">
        <v>149</v>
      </c>
      <c r="B72" s="37">
        <v>4</v>
      </c>
      <c r="C72" s="38">
        <v>4.3</v>
      </c>
      <c r="D72" s="39" t="s">
        <v>225</v>
      </c>
      <c r="E72" s="208"/>
      <c r="F72" s="209"/>
      <c r="G72" s="218"/>
      <c r="H72" s="205" t="s">
        <v>199</v>
      </c>
      <c r="I72" s="206">
        <v>0</v>
      </c>
      <c r="J72" s="206">
        <v>0</v>
      </c>
      <c r="K72" s="206">
        <v>0</v>
      </c>
      <c r="L72" s="206">
        <v>0</v>
      </c>
      <c r="M72" s="206">
        <v>0</v>
      </c>
      <c r="N72" s="206">
        <v>0</v>
      </c>
      <c r="O72" s="206">
        <v>0</v>
      </c>
      <c r="P72" s="206">
        <v>0</v>
      </c>
      <c r="Q72" s="206">
        <v>0</v>
      </c>
      <c r="R72" s="206">
        <v>0</v>
      </c>
      <c r="S72" s="206">
        <v>0</v>
      </c>
      <c r="T72" s="206">
        <v>0</v>
      </c>
      <c r="U72" s="206">
        <v>0</v>
      </c>
      <c r="V72" s="206">
        <v>0</v>
      </c>
      <c r="W72" s="206">
        <v>0</v>
      </c>
      <c r="X72" s="206">
        <v>0</v>
      </c>
      <c r="Y72" s="206">
        <v>0</v>
      </c>
      <c r="Z72" s="206">
        <v>0</v>
      </c>
      <c r="AA72" s="206">
        <v>0</v>
      </c>
      <c r="AB72" s="206">
        <v>0</v>
      </c>
      <c r="AC72" s="206">
        <v>0</v>
      </c>
      <c r="AD72" s="206">
        <v>0</v>
      </c>
      <c r="AE72" s="206">
        <v>0</v>
      </c>
      <c r="AF72" s="206">
        <v>0</v>
      </c>
      <c r="AG72" s="206">
        <v>0</v>
      </c>
      <c r="AH72" s="206">
        <v>0</v>
      </c>
      <c r="AI72" s="206">
        <v>0</v>
      </c>
      <c r="AJ72" s="206">
        <v>0</v>
      </c>
      <c r="AK72" s="206">
        <v>0</v>
      </c>
      <c r="AL72" s="206">
        <v>0</v>
      </c>
      <c r="AM72" s="206">
        <v>0</v>
      </c>
      <c r="AN72" s="206">
        <v>0</v>
      </c>
      <c r="AO72" s="206">
        <v>0</v>
      </c>
      <c r="AP72" s="206">
        <v>0</v>
      </c>
      <c r="AQ72" s="206">
        <v>0</v>
      </c>
      <c r="AR72" s="206">
        <v>0</v>
      </c>
      <c r="AS72" s="206">
        <v>0</v>
      </c>
      <c r="AT72" s="206">
        <v>0</v>
      </c>
      <c r="AU72" s="206">
        <v>0</v>
      </c>
      <c r="AV72" s="206">
        <v>0</v>
      </c>
      <c r="AW72" s="206">
        <v>0</v>
      </c>
      <c r="AX72" s="206">
        <v>0</v>
      </c>
      <c r="AY72" s="206">
        <v>0</v>
      </c>
      <c r="AZ72" s="206">
        <v>0</v>
      </c>
      <c r="BA72" s="206">
        <v>0</v>
      </c>
      <c r="BB72" s="206">
        <v>0</v>
      </c>
      <c r="BC72" s="206">
        <v>0</v>
      </c>
      <c r="BD72" s="206">
        <v>0</v>
      </c>
      <c r="BE72" s="206">
        <v>0</v>
      </c>
      <c r="BF72" s="206">
        <v>0</v>
      </c>
      <c r="BG72" s="206">
        <v>0</v>
      </c>
      <c r="BH72" s="206">
        <v>0</v>
      </c>
      <c r="BI72" s="206">
        <v>0</v>
      </c>
      <c r="BJ72" s="206">
        <v>0</v>
      </c>
      <c r="BK72" s="206">
        <v>0</v>
      </c>
      <c r="BL72" s="206">
        <v>0</v>
      </c>
      <c r="BM72" s="206">
        <v>0</v>
      </c>
      <c r="BN72" s="206">
        <v>0</v>
      </c>
      <c r="BO72" s="206">
        <v>0</v>
      </c>
      <c r="BP72" s="206">
        <v>0</v>
      </c>
      <c r="BQ72" s="206">
        <v>0</v>
      </c>
      <c r="BR72" s="206">
        <v>0</v>
      </c>
      <c r="BS72" s="206">
        <v>0</v>
      </c>
      <c r="BT72" s="206">
        <v>0</v>
      </c>
      <c r="BU72" s="206">
        <v>0</v>
      </c>
      <c r="BV72" s="206">
        <v>0</v>
      </c>
      <c r="BW72" s="206">
        <v>0</v>
      </c>
      <c r="BX72" s="206">
        <v>0</v>
      </c>
      <c r="BY72" s="206">
        <v>0</v>
      </c>
      <c r="BZ72" s="206">
        <v>0</v>
      </c>
      <c r="CA72" s="206">
        <v>0</v>
      </c>
      <c r="CB72" s="206">
        <v>0</v>
      </c>
      <c r="CC72" s="206">
        <v>0</v>
      </c>
      <c r="CD72" s="206">
        <v>0</v>
      </c>
      <c r="CE72" s="206">
        <v>0</v>
      </c>
      <c r="CF72" s="206">
        <v>0</v>
      </c>
      <c r="CG72" s="206">
        <v>0</v>
      </c>
      <c r="CH72" s="206">
        <v>0</v>
      </c>
      <c r="CI72" s="206">
        <v>0</v>
      </c>
      <c r="CJ72" s="206">
        <v>0</v>
      </c>
      <c r="CK72" s="206">
        <v>0</v>
      </c>
      <c r="CL72" s="206">
        <v>0</v>
      </c>
      <c r="CM72" s="206">
        <v>0</v>
      </c>
      <c r="CN72" s="206">
        <v>0</v>
      </c>
      <c r="CO72" s="206">
        <v>0</v>
      </c>
      <c r="CP72" s="206">
        <v>0</v>
      </c>
      <c r="CQ72" s="206">
        <v>0</v>
      </c>
      <c r="CR72" s="206">
        <v>0</v>
      </c>
      <c r="CS72" s="206">
        <v>0</v>
      </c>
      <c r="CT72" s="206">
        <v>0</v>
      </c>
      <c r="CU72" s="206">
        <v>0</v>
      </c>
      <c r="CV72" s="206">
        <v>0</v>
      </c>
      <c r="CW72" s="206">
        <v>0</v>
      </c>
      <c r="CX72" s="206">
        <v>0</v>
      </c>
      <c r="CY72" s="206">
        <v>0</v>
      </c>
      <c r="CZ72" s="206">
        <v>0</v>
      </c>
      <c r="DA72" s="206">
        <v>0</v>
      </c>
      <c r="DB72" s="206">
        <v>0</v>
      </c>
      <c r="DC72" s="206">
        <v>0</v>
      </c>
      <c r="DD72" s="206">
        <v>0</v>
      </c>
      <c r="DE72" s="206">
        <v>0</v>
      </c>
      <c r="DF72" s="206">
        <v>0</v>
      </c>
      <c r="DG72" s="206">
        <v>0</v>
      </c>
      <c r="DH72" s="206">
        <v>0</v>
      </c>
      <c r="DI72" s="206">
        <v>0</v>
      </c>
      <c r="DJ72" s="206">
        <v>0</v>
      </c>
      <c r="DK72" s="206">
        <v>0</v>
      </c>
      <c r="DL72" s="207">
        <v>0</v>
      </c>
      <c r="DM72" s="343">
        <f t="shared" si="4"/>
        <v>0</v>
      </c>
      <c r="DN72" s="317" t="s">
        <v>418</v>
      </c>
      <c r="DO72" s="317"/>
      <c r="DP72" s="317"/>
      <c r="DQ72" s="208"/>
      <c r="DR72" s="209"/>
      <c r="DS72" s="218"/>
      <c r="DT72" s="205" t="s">
        <v>199</v>
      </c>
      <c r="DU72" s="206">
        <f t="shared" si="64"/>
        <v>0</v>
      </c>
      <c r="DV72" s="206">
        <f t="shared" si="65"/>
        <v>0</v>
      </c>
      <c r="DW72" s="206">
        <f t="shared" si="66"/>
        <v>0</v>
      </c>
      <c r="DX72" s="206">
        <f t="shared" si="67"/>
        <v>0</v>
      </c>
      <c r="DY72" s="206">
        <f t="shared" si="68"/>
        <v>0</v>
      </c>
      <c r="DZ72" s="206">
        <f t="shared" si="69"/>
        <v>0</v>
      </c>
      <c r="EA72" s="206">
        <f t="shared" si="70"/>
        <v>0</v>
      </c>
      <c r="EB72" s="206">
        <f t="shared" si="71"/>
        <v>0</v>
      </c>
      <c r="EC72" s="206">
        <f t="shared" si="72"/>
        <v>0</v>
      </c>
      <c r="ED72" s="207">
        <f t="shared" si="6"/>
        <v>0</v>
      </c>
      <c r="EE72" s="303">
        <f t="shared" si="73"/>
        <v>0</v>
      </c>
      <c r="EF72" s="306"/>
      <c r="EG72" s="314">
        <v>0</v>
      </c>
      <c r="EH72" s="101"/>
    </row>
    <row r="73" spans="1:138" s="126" customFormat="1" ht="15" hidden="1" customHeight="1" outlineLevel="1" x14ac:dyDescent="0.35">
      <c r="A73" s="37" t="s">
        <v>149</v>
      </c>
      <c r="B73" s="37">
        <v>4</v>
      </c>
      <c r="C73" s="38">
        <v>4.3</v>
      </c>
      <c r="D73" s="39" t="s">
        <v>226</v>
      </c>
      <c r="E73" s="208"/>
      <c r="F73" s="209"/>
      <c r="G73" s="218"/>
      <c r="H73" s="205" t="s">
        <v>201</v>
      </c>
      <c r="I73" s="206">
        <v>0</v>
      </c>
      <c r="J73" s="206">
        <v>0</v>
      </c>
      <c r="K73" s="206">
        <v>0</v>
      </c>
      <c r="L73" s="206">
        <v>0</v>
      </c>
      <c r="M73" s="206">
        <v>0</v>
      </c>
      <c r="N73" s="206">
        <v>0</v>
      </c>
      <c r="O73" s="206">
        <v>0</v>
      </c>
      <c r="P73" s="206">
        <v>0</v>
      </c>
      <c r="Q73" s="206">
        <v>0</v>
      </c>
      <c r="R73" s="206">
        <v>0</v>
      </c>
      <c r="S73" s="206">
        <v>0</v>
      </c>
      <c r="T73" s="206">
        <v>0</v>
      </c>
      <c r="U73" s="206">
        <v>0</v>
      </c>
      <c r="V73" s="206">
        <v>0</v>
      </c>
      <c r="W73" s="206">
        <v>0</v>
      </c>
      <c r="X73" s="206">
        <v>0</v>
      </c>
      <c r="Y73" s="206">
        <v>0</v>
      </c>
      <c r="Z73" s="206">
        <v>0</v>
      </c>
      <c r="AA73" s="206">
        <v>0</v>
      </c>
      <c r="AB73" s="206">
        <v>0</v>
      </c>
      <c r="AC73" s="206">
        <v>0</v>
      </c>
      <c r="AD73" s="206">
        <v>0</v>
      </c>
      <c r="AE73" s="206">
        <v>0</v>
      </c>
      <c r="AF73" s="206">
        <v>0</v>
      </c>
      <c r="AG73" s="206">
        <v>0</v>
      </c>
      <c r="AH73" s="206">
        <v>0</v>
      </c>
      <c r="AI73" s="206">
        <v>0</v>
      </c>
      <c r="AJ73" s="206">
        <v>0</v>
      </c>
      <c r="AK73" s="206">
        <v>0</v>
      </c>
      <c r="AL73" s="206">
        <v>0</v>
      </c>
      <c r="AM73" s="206">
        <v>0</v>
      </c>
      <c r="AN73" s="206">
        <v>0</v>
      </c>
      <c r="AO73" s="206">
        <v>0</v>
      </c>
      <c r="AP73" s="206">
        <v>0</v>
      </c>
      <c r="AQ73" s="206">
        <v>0</v>
      </c>
      <c r="AR73" s="206">
        <v>0</v>
      </c>
      <c r="AS73" s="206">
        <v>0</v>
      </c>
      <c r="AT73" s="206">
        <v>0</v>
      </c>
      <c r="AU73" s="206">
        <v>0</v>
      </c>
      <c r="AV73" s="206">
        <v>0</v>
      </c>
      <c r="AW73" s="206">
        <v>0</v>
      </c>
      <c r="AX73" s="206">
        <v>0</v>
      </c>
      <c r="AY73" s="206">
        <v>0</v>
      </c>
      <c r="AZ73" s="206">
        <v>0</v>
      </c>
      <c r="BA73" s="206">
        <v>0</v>
      </c>
      <c r="BB73" s="206">
        <v>0</v>
      </c>
      <c r="BC73" s="206">
        <v>0</v>
      </c>
      <c r="BD73" s="206">
        <v>0</v>
      </c>
      <c r="BE73" s="206">
        <v>0</v>
      </c>
      <c r="BF73" s="206">
        <v>0</v>
      </c>
      <c r="BG73" s="206">
        <v>0</v>
      </c>
      <c r="BH73" s="206">
        <v>0</v>
      </c>
      <c r="BI73" s="206">
        <v>0</v>
      </c>
      <c r="BJ73" s="206">
        <v>0</v>
      </c>
      <c r="BK73" s="206">
        <v>0</v>
      </c>
      <c r="BL73" s="206">
        <v>0</v>
      </c>
      <c r="BM73" s="206">
        <v>0</v>
      </c>
      <c r="BN73" s="206">
        <v>0</v>
      </c>
      <c r="BO73" s="206">
        <v>0</v>
      </c>
      <c r="BP73" s="206">
        <v>0</v>
      </c>
      <c r="BQ73" s="206">
        <v>0</v>
      </c>
      <c r="BR73" s="206">
        <v>0</v>
      </c>
      <c r="BS73" s="206">
        <v>0</v>
      </c>
      <c r="BT73" s="206">
        <v>0</v>
      </c>
      <c r="BU73" s="206">
        <v>0</v>
      </c>
      <c r="BV73" s="206">
        <v>0</v>
      </c>
      <c r="BW73" s="206">
        <v>0</v>
      </c>
      <c r="BX73" s="206">
        <v>0</v>
      </c>
      <c r="BY73" s="206">
        <v>0</v>
      </c>
      <c r="BZ73" s="206">
        <v>0</v>
      </c>
      <c r="CA73" s="206">
        <v>0</v>
      </c>
      <c r="CB73" s="206">
        <v>0</v>
      </c>
      <c r="CC73" s="206">
        <v>0</v>
      </c>
      <c r="CD73" s="206">
        <v>0</v>
      </c>
      <c r="CE73" s="206">
        <v>0</v>
      </c>
      <c r="CF73" s="206">
        <v>0</v>
      </c>
      <c r="CG73" s="206">
        <v>0</v>
      </c>
      <c r="CH73" s="206">
        <v>0</v>
      </c>
      <c r="CI73" s="206">
        <v>0</v>
      </c>
      <c r="CJ73" s="206">
        <v>0</v>
      </c>
      <c r="CK73" s="206">
        <v>0</v>
      </c>
      <c r="CL73" s="206">
        <v>0</v>
      </c>
      <c r="CM73" s="206">
        <v>0</v>
      </c>
      <c r="CN73" s="206">
        <v>0</v>
      </c>
      <c r="CO73" s="206">
        <v>0</v>
      </c>
      <c r="CP73" s="206">
        <v>0</v>
      </c>
      <c r="CQ73" s="206">
        <v>0</v>
      </c>
      <c r="CR73" s="206">
        <v>0</v>
      </c>
      <c r="CS73" s="206">
        <v>0</v>
      </c>
      <c r="CT73" s="206">
        <v>0</v>
      </c>
      <c r="CU73" s="206">
        <v>0</v>
      </c>
      <c r="CV73" s="206">
        <v>0</v>
      </c>
      <c r="CW73" s="206">
        <v>0</v>
      </c>
      <c r="CX73" s="206">
        <v>0</v>
      </c>
      <c r="CY73" s="206">
        <v>0</v>
      </c>
      <c r="CZ73" s="206">
        <v>0</v>
      </c>
      <c r="DA73" s="206">
        <v>0</v>
      </c>
      <c r="DB73" s="206">
        <v>0</v>
      </c>
      <c r="DC73" s="206">
        <v>0</v>
      </c>
      <c r="DD73" s="206">
        <v>0</v>
      </c>
      <c r="DE73" s="206">
        <v>0</v>
      </c>
      <c r="DF73" s="206">
        <v>0</v>
      </c>
      <c r="DG73" s="206">
        <v>0</v>
      </c>
      <c r="DH73" s="206">
        <v>0</v>
      </c>
      <c r="DI73" s="206">
        <v>0</v>
      </c>
      <c r="DJ73" s="206">
        <v>0</v>
      </c>
      <c r="DK73" s="206">
        <v>0</v>
      </c>
      <c r="DL73" s="207">
        <v>0</v>
      </c>
      <c r="DM73" s="343">
        <f t="shared" si="4"/>
        <v>0</v>
      </c>
      <c r="DN73" s="317" t="s">
        <v>418</v>
      </c>
      <c r="DO73" s="317"/>
      <c r="DP73" s="317"/>
      <c r="DQ73" s="208"/>
      <c r="DR73" s="209"/>
      <c r="DS73" s="218"/>
      <c r="DT73" s="205" t="s">
        <v>201</v>
      </c>
      <c r="DU73" s="206">
        <f t="shared" si="64"/>
        <v>0</v>
      </c>
      <c r="DV73" s="206">
        <f t="shared" si="65"/>
        <v>0</v>
      </c>
      <c r="DW73" s="206">
        <f t="shared" si="66"/>
        <v>0</v>
      </c>
      <c r="DX73" s="206">
        <f t="shared" si="67"/>
        <v>0</v>
      </c>
      <c r="DY73" s="206">
        <f t="shared" si="68"/>
        <v>0</v>
      </c>
      <c r="DZ73" s="206">
        <f t="shared" si="69"/>
        <v>0</v>
      </c>
      <c r="EA73" s="206">
        <f t="shared" si="70"/>
        <v>0</v>
      </c>
      <c r="EB73" s="206">
        <f t="shared" si="71"/>
        <v>0</v>
      </c>
      <c r="EC73" s="206">
        <f t="shared" si="72"/>
        <v>0</v>
      </c>
      <c r="ED73" s="207">
        <f t="shared" si="6"/>
        <v>0</v>
      </c>
      <c r="EE73" s="303">
        <f t="shared" si="73"/>
        <v>0</v>
      </c>
      <c r="EF73" s="306"/>
      <c r="EG73" s="314">
        <v>0</v>
      </c>
      <c r="EH73" s="101"/>
    </row>
    <row r="74" spans="1:138" s="126" customFormat="1" ht="15" hidden="1" customHeight="1" outlineLevel="1" x14ac:dyDescent="0.35">
      <c r="A74" s="37" t="s">
        <v>149</v>
      </c>
      <c r="B74" s="37">
        <v>4</v>
      </c>
      <c r="C74" s="38">
        <v>4.3</v>
      </c>
      <c r="D74" s="39" t="s">
        <v>227</v>
      </c>
      <c r="E74" s="208"/>
      <c r="F74" s="209"/>
      <c r="G74" s="218"/>
      <c r="H74" s="205" t="s">
        <v>203</v>
      </c>
      <c r="I74" s="206">
        <v>0</v>
      </c>
      <c r="J74" s="206">
        <v>0</v>
      </c>
      <c r="K74" s="206">
        <v>0</v>
      </c>
      <c r="L74" s="206">
        <v>0</v>
      </c>
      <c r="M74" s="206">
        <v>0</v>
      </c>
      <c r="N74" s="206">
        <v>0</v>
      </c>
      <c r="O74" s="206">
        <v>0</v>
      </c>
      <c r="P74" s="206">
        <v>0</v>
      </c>
      <c r="Q74" s="206">
        <v>0</v>
      </c>
      <c r="R74" s="206">
        <v>0</v>
      </c>
      <c r="S74" s="206">
        <v>0</v>
      </c>
      <c r="T74" s="206">
        <v>0</v>
      </c>
      <c r="U74" s="206">
        <v>0</v>
      </c>
      <c r="V74" s="206">
        <v>0</v>
      </c>
      <c r="W74" s="206">
        <v>0</v>
      </c>
      <c r="X74" s="206">
        <v>0</v>
      </c>
      <c r="Y74" s="206">
        <v>0</v>
      </c>
      <c r="Z74" s="206">
        <v>0</v>
      </c>
      <c r="AA74" s="206">
        <v>0</v>
      </c>
      <c r="AB74" s="206">
        <v>0</v>
      </c>
      <c r="AC74" s="206">
        <v>0</v>
      </c>
      <c r="AD74" s="206">
        <v>0</v>
      </c>
      <c r="AE74" s="206">
        <v>0</v>
      </c>
      <c r="AF74" s="206">
        <v>0</v>
      </c>
      <c r="AG74" s="206">
        <v>0</v>
      </c>
      <c r="AH74" s="206">
        <v>0</v>
      </c>
      <c r="AI74" s="206">
        <v>0</v>
      </c>
      <c r="AJ74" s="206">
        <v>0</v>
      </c>
      <c r="AK74" s="206">
        <v>0</v>
      </c>
      <c r="AL74" s="206">
        <v>0</v>
      </c>
      <c r="AM74" s="206">
        <v>0</v>
      </c>
      <c r="AN74" s="206">
        <v>0</v>
      </c>
      <c r="AO74" s="206">
        <v>0</v>
      </c>
      <c r="AP74" s="206">
        <v>0</v>
      </c>
      <c r="AQ74" s="206">
        <v>0</v>
      </c>
      <c r="AR74" s="206">
        <v>0</v>
      </c>
      <c r="AS74" s="206">
        <v>0</v>
      </c>
      <c r="AT74" s="206">
        <v>0</v>
      </c>
      <c r="AU74" s="206">
        <v>0</v>
      </c>
      <c r="AV74" s="206">
        <v>0</v>
      </c>
      <c r="AW74" s="206">
        <v>0</v>
      </c>
      <c r="AX74" s="206">
        <v>0</v>
      </c>
      <c r="AY74" s="206">
        <v>0</v>
      </c>
      <c r="AZ74" s="206">
        <v>0</v>
      </c>
      <c r="BA74" s="206">
        <v>0</v>
      </c>
      <c r="BB74" s="206">
        <v>0</v>
      </c>
      <c r="BC74" s="206">
        <v>0</v>
      </c>
      <c r="BD74" s="206">
        <v>0</v>
      </c>
      <c r="BE74" s="206">
        <v>0</v>
      </c>
      <c r="BF74" s="206">
        <v>0</v>
      </c>
      <c r="BG74" s="206">
        <v>0</v>
      </c>
      <c r="BH74" s="206">
        <v>0</v>
      </c>
      <c r="BI74" s="206">
        <v>0</v>
      </c>
      <c r="BJ74" s="206">
        <v>0</v>
      </c>
      <c r="BK74" s="206">
        <v>0</v>
      </c>
      <c r="BL74" s="206">
        <v>0</v>
      </c>
      <c r="BM74" s="206">
        <v>0</v>
      </c>
      <c r="BN74" s="206">
        <v>0</v>
      </c>
      <c r="BO74" s="206">
        <v>0</v>
      </c>
      <c r="BP74" s="206">
        <v>0</v>
      </c>
      <c r="BQ74" s="206">
        <v>0</v>
      </c>
      <c r="BR74" s="206">
        <v>0</v>
      </c>
      <c r="BS74" s="206">
        <v>0</v>
      </c>
      <c r="BT74" s="206">
        <v>0</v>
      </c>
      <c r="BU74" s="206">
        <v>0</v>
      </c>
      <c r="BV74" s="206">
        <v>0</v>
      </c>
      <c r="BW74" s="206">
        <v>0</v>
      </c>
      <c r="BX74" s="206">
        <v>0</v>
      </c>
      <c r="BY74" s="206">
        <v>0</v>
      </c>
      <c r="BZ74" s="206">
        <v>0</v>
      </c>
      <c r="CA74" s="206">
        <v>0</v>
      </c>
      <c r="CB74" s="206">
        <v>0</v>
      </c>
      <c r="CC74" s="206">
        <v>0</v>
      </c>
      <c r="CD74" s="206">
        <v>0</v>
      </c>
      <c r="CE74" s="206">
        <v>0</v>
      </c>
      <c r="CF74" s="206">
        <v>0</v>
      </c>
      <c r="CG74" s="206">
        <v>0</v>
      </c>
      <c r="CH74" s="206">
        <v>0</v>
      </c>
      <c r="CI74" s="206">
        <v>0</v>
      </c>
      <c r="CJ74" s="206">
        <v>0</v>
      </c>
      <c r="CK74" s="206">
        <v>0</v>
      </c>
      <c r="CL74" s="206">
        <v>0</v>
      </c>
      <c r="CM74" s="206">
        <v>0</v>
      </c>
      <c r="CN74" s="206">
        <v>0</v>
      </c>
      <c r="CO74" s="206">
        <v>0</v>
      </c>
      <c r="CP74" s="206">
        <v>0</v>
      </c>
      <c r="CQ74" s="206">
        <v>0</v>
      </c>
      <c r="CR74" s="206">
        <v>0</v>
      </c>
      <c r="CS74" s="206">
        <v>0</v>
      </c>
      <c r="CT74" s="206">
        <v>0</v>
      </c>
      <c r="CU74" s="206">
        <v>0</v>
      </c>
      <c r="CV74" s="206">
        <v>0</v>
      </c>
      <c r="CW74" s="206">
        <v>0</v>
      </c>
      <c r="CX74" s="206">
        <v>0</v>
      </c>
      <c r="CY74" s="206">
        <v>0</v>
      </c>
      <c r="CZ74" s="206">
        <v>0</v>
      </c>
      <c r="DA74" s="206">
        <v>0</v>
      </c>
      <c r="DB74" s="206">
        <v>0</v>
      </c>
      <c r="DC74" s="206">
        <v>0</v>
      </c>
      <c r="DD74" s="206">
        <v>0</v>
      </c>
      <c r="DE74" s="206">
        <v>0</v>
      </c>
      <c r="DF74" s="206">
        <v>0</v>
      </c>
      <c r="DG74" s="206">
        <v>0</v>
      </c>
      <c r="DH74" s="206">
        <v>0</v>
      </c>
      <c r="DI74" s="206">
        <v>0</v>
      </c>
      <c r="DJ74" s="206">
        <v>0</v>
      </c>
      <c r="DK74" s="206">
        <v>0</v>
      </c>
      <c r="DL74" s="207">
        <v>0</v>
      </c>
      <c r="DM74" s="343">
        <f t="shared" si="4"/>
        <v>0</v>
      </c>
      <c r="DN74" s="317" t="s">
        <v>418</v>
      </c>
      <c r="DO74" s="317"/>
      <c r="DP74" s="317"/>
      <c r="DQ74" s="208"/>
      <c r="DR74" s="209"/>
      <c r="DS74" s="218"/>
      <c r="DT74" s="205" t="s">
        <v>203</v>
      </c>
      <c r="DU74" s="206">
        <f t="shared" si="64"/>
        <v>0</v>
      </c>
      <c r="DV74" s="206">
        <f t="shared" si="65"/>
        <v>0</v>
      </c>
      <c r="DW74" s="206">
        <f t="shared" si="66"/>
        <v>0</v>
      </c>
      <c r="DX74" s="206">
        <f t="shared" si="67"/>
        <v>0</v>
      </c>
      <c r="DY74" s="206">
        <f t="shared" si="68"/>
        <v>0</v>
      </c>
      <c r="DZ74" s="206">
        <f t="shared" si="69"/>
        <v>0</v>
      </c>
      <c r="EA74" s="206">
        <f t="shared" si="70"/>
        <v>0</v>
      </c>
      <c r="EB74" s="206">
        <f t="shared" si="71"/>
        <v>0</v>
      </c>
      <c r="EC74" s="206">
        <f t="shared" si="72"/>
        <v>0</v>
      </c>
      <c r="ED74" s="207">
        <f t="shared" si="6"/>
        <v>0</v>
      </c>
      <c r="EE74" s="303">
        <f t="shared" si="73"/>
        <v>0</v>
      </c>
      <c r="EF74" s="306"/>
      <c r="EG74" s="314">
        <v>0</v>
      </c>
      <c r="EH74" s="101"/>
    </row>
    <row r="75" spans="1:138" s="126" customFormat="1" ht="15.5" collapsed="1" x14ac:dyDescent="0.35">
      <c r="A75" s="127" t="s">
        <v>149</v>
      </c>
      <c r="B75" s="127">
        <v>5</v>
      </c>
      <c r="C75" s="128"/>
      <c r="D75" s="129"/>
      <c r="E75" s="210"/>
      <c r="F75" s="211" t="s">
        <v>228</v>
      </c>
      <c r="G75" s="211"/>
      <c r="H75" s="212"/>
      <c r="I75" s="213">
        <v>0</v>
      </c>
      <c r="J75" s="213">
        <v>0</v>
      </c>
      <c r="K75" s="213">
        <v>0</v>
      </c>
      <c r="L75" s="213">
        <v>0</v>
      </c>
      <c r="M75" s="213">
        <v>0</v>
      </c>
      <c r="N75" s="213">
        <v>0</v>
      </c>
      <c r="O75" s="213">
        <v>0</v>
      </c>
      <c r="P75" s="213">
        <v>0</v>
      </c>
      <c r="Q75" s="213">
        <v>0</v>
      </c>
      <c r="R75" s="213">
        <v>0</v>
      </c>
      <c r="S75" s="213">
        <v>0</v>
      </c>
      <c r="T75" s="213">
        <v>0</v>
      </c>
      <c r="U75" s="213">
        <v>0</v>
      </c>
      <c r="V75" s="213">
        <v>0</v>
      </c>
      <c r="W75" s="213">
        <v>0</v>
      </c>
      <c r="X75" s="213">
        <v>0</v>
      </c>
      <c r="Y75" s="213">
        <v>0</v>
      </c>
      <c r="Z75" s="213">
        <v>0</v>
      </c>
      <c r="AA75" s="213">
        <v>0</v>
      </c>
      <c r="AB75" s="213">
        <v>0</v>
      </c>
      <c r="AC75" s="213">
        <v>0</v>
      </c>
      <c r="AD75" s="213">
        <v>0</v>
      </c>
      <c r="AE75" s="213">
        <v>0</v>
      </c>
      <c r="AF75" s="213">
        <v>0</v>
      </c>
      <c r="AG75" s="213">
        <v>0</v>
      </c>
      <c r="AH75" s="213">
        <v>0</v>
      </c>
      <c r="AI75" s="213">
        <v>0</v>
      </c>
      <c r="AJ75" s="213">
        <v>0</v>
      </c>
      <c r="AK75" s="213">
        <v>0</v>
      </c>
      <c r="AL75" s="213">
        <v>0</v>
      </c>
      <c r="AM75" s="213">
        <v>0</v>
      </c>
      <c r="AN75" s="213">
        <v>0</v>
      </c>
      <c r="AO75" s="213">
        <v>0</v>
      </c>
      <c r="AP75" s="213">
        <v>0</v>
      </c>
      <c r="AQ75" s="213">
        <v>0</v>
      </c>
      <c r="AR75" s="213">
        <v>0</v>
      </c>
      <c r="AS75" s="213">
        <v>0</v>
      </c>
      <c r="AT75" s="213">
        <v>0</v>
      </c>
      <c r="AU75" s="213">
        <v>0</v>
      </c>
      <c r="AV75" s="213">
        <v>0</v>
      </c>
      <c r="AW75" s="213">
        <v>0</v>
      </c>
      <c r="AX75" s="213">
        <v>0</v>
      </c>
      <c r="AY75" s="213">
        <v>0</v>
      </c>
      <c r="AZ75" s="213">
        <v>0</v>
      </c>
      <c r="BA75" s="213">
        <v>0</v>
      </c>
      <c r="BB75" s="213">
        <v>0</v>
      </c>
      <c r="BC75" s="213">
        <v>0</v>
      </c>
      <c r="BD75" s="213">
        <v>0</v>
      </c>
      <c r="BE75" s="213">
        <v>0</v>
      </c>
      <c r="BF75" s="213">
        <v>0</v>
      </c>
      <c r="BG75" s="213">
        <v>0</v>
      </c>
      <c r="BH75" s="213">
        <v>0</v>
      </c>
      <c r="BI75" s="213">
        <v>0</v>
      </c>
      <c r="BJ75" s="213">
        <v>0</v>
      </c>
      <c r="BK75" s="213">
        <v>0</v>
      </c>
      <c r="BL75" s="213">
        <v>0</v>
      </c>
      <c r="BM75" s="213">
        <v>0</v>
      </c>
      <c r="BN75" s="213">
        <v>0</v>
      </c>
      <c r="BO75" s="213">
        <v>0</v>
      </c>
      <c r="BP75" s="213">
        <v>0</v>
      </c>
      <c r="BQ75" s="213">
        <v>0</v>
      </c>
      <c r="BR75" s="213">
        <v>0</v>
      </c>
      <c r="BS75" s="213">
        <v>0</v>
      </c>
      <c r="BT75" s="213">
        <v>0</v>
      </c>
      <c r="BU75" s="213">
        <v>0</v>
      </c>
      <c r="BV75" s="213">
        <v>0</v>
      </c>
      <c r="BW75" s="213">
        <v>0</v>
      </c>
      <c r="BX75" s="213">
        <v>0</v>
      </c>
      <c r="BY75" s="213">
        <v>0</v>
      </c>
      <c r="BZ75" s="213">
        <v>0</v>
      </c>
      <c r="CA75" s="213">
        <v>0</v>
      </c>
      <c r="CB75" s="213">
        <v>0</v>
      </c>
      <c r="CC75" s="213">
        <v>0</v>
      </c>
      <c r="CD75" s="213">
        <v>0</v>
      </c>
      <c r="CE75" s="213">
        <v>0</v>
      </c>
      <c r="CF75" s="213">
        <v>0</v>
      </c>
      <c r="CG75" s="213">
        <v>0</v>
      </c>
      <c r="CH75" s="213">
        <v>0</v>
      </c>
      <c r="CI75" s="213">
        <v>0</v>
      </c>
      <c r="CJ75" s="213">
        <v>0</v>
      </c>
      <c r="CK75" s="213">
        <v>0</v>
      </c>
      <c r="CL75" s="213">
        <v>0</v>
      </c>
      <c r="CM75" s="213">
        <v>0</v>
      </c>
      <c r="CN75" s="213">
        <v>0</v>
      </c>
      <c r="CO75" s="213">
        <v>0</v>
      </c>
      <c r="CP75" s="213">
        <v>0</v>
      </c>
      <c r="CQ75" s="213">
        <v>0</v>
      </c>
      <c r="CR75" s="213">
        <v>0</v>
      </c>
      <c r="CS75" s="213">
        <v>0</v>
      </c>
      <c r="CT75" s="213">
        <v>0</v>
      </c>
      <c r="CU75" s="213">
        <v>0</v>
      </c>
      <c r="CV75" s="213">
        <v>0</v>
      </c>
      <c r="CW75" s="213">
        <v>0</v>
      </c>
      <c r="CX75" s="213">
        <v>0</v>
      </c>
      <c r="CY75" s="213">
        <v>0</v>
      </c>
      <c r="CZ75" s="213">
        <v>0</v>
      </c>
      <c r="DA75" s="213">
        <v>0</v>
      </c>
      <c r="DB75" s="213">
        <v>0</v>
      </c>
      <c r="DC75" s="213">
        <v>0</v>
      </c>
      <c r="DD75" s="213">
        <v>0</v>
      </c>
      <c r="DE75" s="213">
        <v>0</v>
      </c>
      <c r="DF75" s="213">
        <v>0</v>
      </c>
      <c r="DG75" s="213">
        <v>0</v>
      </c>
      <c r="DH75" s="213">
        <v>0</v>
      </c>
      <c r="DI75" s="213">
        <v>0</v>
      </c>
      <c r="DJ75" s="213">
        <v>0</v>
      </c>
      <c r="DK75" s="213">
        <v>0</v>
      </c>
      <c r="DL75" s="214">
        <v>0</v>
      </c>
      <c r="DM75" s="343">
        <f t="shared" si="4"/>
        <v>0</v>
      </c>
      <c r="DN75" s="317"/>
      <c r="DO75" s="317"/>
      <c r="DP75" s="317"/>
      <c r="DQ75" s="210"/>
      <c r="DR75" s="211" t="s">
        <v>228</v>
      </c>
      <c r="DS75" s="211"/>
      <c r="DT75" s="212"/>
      <c r="DU75" s="213">
        <f t="shared" ref="DU75:EC75" si="74">DU76+DU85+DU94</f>
        <v>10045.135728495134</v>
      </c>
      <c r="DV75" s="213">
        <f t="shared" si="74"/>
        <v>3592.3555486258529</v>
      </c>
      <c r="DW75" s="213">
        <f t="shared" si="74"/>
        <v>943.13446797510937</v>
      </c>
      <c r="DX75" s="213">
        <f t="shared" si="74"/>
        <v>10</v>
      </c>
      <c r="DY75" s="213">
        <f t="shared" si="74"/>
        <v>0</v>
      </c>
      <c r="DZ75" s="213">
        <f t="shared" si="74"/>
        <v>0</v>
      </c>
      <c r="EA75" s="213">
        <f t="shared" si="74"/>
        <v>310.25</v>
      </c>
      <c r="EB75" s="213">
        <f t="shared" si="74"/>
        <v>135</v>
      </c>
      <c r="EC75" s="213">
        <f t="shared" si="74"/>
        <v>0</v>
      </c>
      <c r="ED75" s="214">
        <f t="shared" si="6"/>
        <v>15035.875745096095</v>
      </c>
      <c r="EE75" s="305"/>
      <c r="EF75" s="306"/>
      <c r="EG75" s="314">
        <v>5.0691881336606457</v>
      </c>
      <c r="EH75" s="101"/>
    </row>
    <row r="76" spans="1:138" s="126" customFormat="1" ht="15" hidden="1" customHeight="1" outlineLevel="1" x14ac:dyDescent="0.35">
      <c r="A76" s="127" t="s">
        <v>149</v>
      </c>
      <c r="B76" s="127">
        <v>5</v>
      </c>
      <c r="C76" s="128">
        <v>5.0999999999999996</v>
      </c>
      <c r="D76" s="129"/>
      <c r="E76" s="210"/>
      <c r="F76" s="211"/>
      <c r="G76" s="211" t="s">
        <v>154</v>
      </c>
      <c r="H76" s="212"/>
      <c r="I76" s="215">
        <v>0</v>
      </c>
      <c r="J76" s="213">
        <v>0</v>
      </c>
      <c r="K76" s="213">
        <v>0</v>
      </c>
      <c r="L76" s="213">
        <v>0</v>
      </c>
      <c r="M76" s="213">
        <v>0</v>
      </c>
      <c r="N76" s="213">
        <v>0</v>
      </c>
      <c r="O76" s="213">
        <v>0</v>
      </c>
      <c r="P76" s="213">
        <v>0</v>
      </c>
      <c r="Q76" s="213">
        <v>0</v>
      </c>
      <c r="R76" s="213">
        <v>0</v>
      </c>
      <c r="S76" s="213">
        <v>0</v>
      </c>
      <c r="T76" s="213">
        <v>0</v>
      </c>
      <c r="U76" s="213">
        <v>0</v>
      </c>
      <c r="V76" s="213">
        <v>0</v>
      </c>
      <c r="W76" s="213">
        <v>0</v>
      </c>
      <c r="X76" s="213">
        <v>0</v>
      </c>
      <c r="Y76" s="213">
        <v>0</v>
      </c>
      <c r="Z76" s="213">
        <v>0</v>
      </c>
      <c r="AA76" s="213">
        <v>0</v>
      </c>
      <c r="AB76" s="213">
        <v>0</v>
      </c>
      <c r="AC76" s="213">
        <v>0</v>
      </c>
      <c r="AD76" s="213">
        <v>0</v>
      </c>
      <c r="AE76" s="213">
        <v>0</v>
      </c>
      <c r="AF76" s="213">
        <v>0</v>
      </c>
      <c r="AG76" s="213">
        <v>0</v>
      </c>
      <c r="AH76" s="213">
        <v>0</v>
      </c>
      <c r="AI76" s="213">
        <v>0</v>
      </c>
      <c r="AJ76" s="213">
        <v>0</v>
      </c>
      <c r="AK76" s="213">
        <v>0</v>
      </c>
      <c r="AL76" s="213">
        <v>0</v>
      </c>
      <c r="AM76" s="213">
        <v>0</v>
      </c>
      <c r="AN76" s="213">
        <v>0</v>
      </c>
      <c r="AO76" s="213">
        <v>0</v>
      </c>
      <c r="AP76" s="213">
        <v>0</v>
      </c>
      <c r="AQ76" s="213">
        <v>0</v>
      </c>
      <c r="AR76" s="213">
        <v>0</v>
      </c>
      <c r="AS76" s="213">
        <v>0</v>
      </c>
      <c r="AT76" s="213">
        <v>0</v>
      </c>
      <c r="AU76" s="213">
        <v>0</v>
      </c>
      <c r="AV76" s="213">
        <v>0</v>
      </c>
      <c r="AW76" s="213">
        <v>0</v>
      </c>
      <c r="AX76" s="213">
        <v>0</v>
      </c>
      <c r="AY76" s="213">
        <v>0</v>
      </c>
      <c r="AZ76" s="213">
        <v>0</v>
      </c>
      <c r="BA76" s="213">
        <v>0</v>
      </c>
      <c r="BB76" s="213">
        <v>0</v>
      </c>
      <c r="BC76" s="213">
        <v>0</v>
      </c>
      <c r="BD76" s="213">
        <v>0</v>
      </c>
      <c r="BE76" s="213">
        <v>0</v>
      </c>
      <c r="BF76" s="213">
        <v>0</v>
      </c>
      <c r="BG76" s="213">
        <v>0</v>
      </c>
      <c r="BH76" s="213">
        <v>0</v>
      </c>
      <c r="BI76" s="213">
        <v>0</v>
      </c>
      <c r="BJ76" s="213">
        <v>0</v>
      </c>
      <c r="BK76" s="213">
        <v>0</v>
      </c>
      <c r="BL76" s="213">
        <v>0</v>
      </c>
      <c r="BM76" s="213">
        <v>0</v>
      </c>
      <c r="BN76" s="213">
        <v>0</v>
      </c>
      <c r="BO76" s="213">
        <v>0</v>
      </c>
      <c r="BP76" s="213">
        <v>0</v>
      </c>
      <c r="BQ76" s="213">
        <v>0</v>
      </c>
      <c r="BR76" s="213">
        <v>0</v>
      </c>
      <c r="BS76" s="213">
        <v>0</v>
      </c>
      <c r="BT76" s="213">
        <v>0</v>
      </c>
      <c r="BU76" s="213">
        <v>0</v>
      </c>
      <c r="BV76" s="213">
        <v>0</v>
      </c>
      <c r="BW76" s="213">
        <v>0</v>
      </c>
      <c r="BX76" s="213">
        <v>0</v>
      </c>
      <c r="BY76" s="213">
        <v>0</v>
      </c>
      <c r="BZ76" s="213">
        <v>0</v>
      </c>
      <c r="CA76" s="213">
        <v>0</v>
      </c>
      <c r="CB76" s="213">
        <v>0</v>
      </c>
      <c r="CC76" s="213">
        <v>0</v>
      </c>
      <c r="CD76" s="213">
        <v>0</v>
      </c>
      <c r="CE76" s="213">
        <v>0</v>
      </c>
      <c r="CF76" s="213">
        <v>0</v>
      </c>
      <c r="CG76" s="213">
        <v>0</v>
      </c>
      <c r="CH76" s="213">
        <v>0</v>
      </c>
      <c r="CI76" s="213">
        <v>0</v>
      </c>
      <c r="CJ76" s="213">
        <v>0</v>
      </c>
      <c r="CK76" s="213">
        <v>0</v>
      </c>
      <c r="CL76" s="213">
        <v>0</v>
      </c>
      <c r="CM76" s="213">
        <v>0</v>
      </c>
      <c r="CN76" s="213">
        <v>0</v>
      </c>
      <c r="CO76" s="213">
        <v>0</v>
      </c>
      <c r="CP76" s="213">
        <v>0</v>
      </c>
      <c r="CQ76" s="213">
        <v>0</v>
      </c>
      <c r="CR76" s="213">
        <v>0</v>
      </c>
      <c r="CS76" s="213">
        <v>0</v>
      </c>
      <c r="CT76" s="213">
        <v>0</v>
      </c>
      <c r="CU76" s="213">
        <v>0</v>
      </c>
      <c r="CV76" s="213">
        <v>0</v>
      </c>
      <c r="CW76" s="213">
        <v>0</v>
      </c>
      <c r="CX76" s="213">
        <v>0</v>
      </c>
      <c r="CY76" s="213">
        <v>0</v>
      </c>
      <c r="CZ76" s="213">
        <v>0</v>
      </c>
      <c r="DA76" s="213">
        <v>0</v>
      </c>
      <c r="DB76" s="213">
        <v>0</v>
      </c>
      <c r="DC76" s="213">
        <v>0</v>
      </c>
      <c r="DD76" s="213">
        <v>0</v>
      </c>
      <c r="DE76" s="213">
        <v>0</v>
      </c>
      <c r="DF76" s="213">
        <v>0</v>
      </c>
      <c r="DG76" s="213">
        <v>0</v>
      </c>
      <c r="DH76" s="213">
        <v>0</v>
      </c>
      <c r="DI76" s="213">
        <v>0</v>
      </c>
      <c r="DJ76" s="213">
        <v>0</v>
      </c>
      <c r="DK76" s="213">
        <v>0</v>
      </c>
      <c r="DL76" s="214">
        <v>0</v>
      </c>
      <c r="DM76" s="343">
        <f t="shared" si="4"/>
        <v>0</v>
      </c>
      <c r="DN76" s="317"/>
      <c r="DO76" s="317"/>
      <c r="DP76" s="317"/>
      <c r="DQ76" s="210"/>
      <c r="DR76" s="211"/>
      <c r="DS76" s="211" t="s">
        <v>154</v>
      </c>
      <c r="DT76" s="212"/>
      <c r="DU76" s="213">
        <f t="shared" ref="DU76:EC76" si="75">SUM(DU77:DU84)</f>
        <v>10045.135728495134</v>
      </c>
      <c r="DV76" s="213">
        <f t="shared" si="75"/>
        <v>3525.5950435420291</v>
      </c>
      <c r="DW76" s="213">
        <f t="shared" si="75"/>
        <v>943.13446797510937</v>
      </c>
      <c r="DX76" s="213">
        <f t="shared" si="75"/>
        <v>0</v>
      </c>
      <c r="DY76" s="213">
        <f t="shared" si="75"/>
        <v>0</v>
      </c>
      <c r="DZ76" s="213">
        <f t="shared" si="75"/>
        <v>0</v>
      </c>
      <c r="EA76" s="213">
        <f t="shared" si="75"/>
        <v>0</v>
      </c>
      <c r="EB76" s="213">
        <f t="shared" si="75"/>
        <v>0</v>
      </c>
      <c r="EC76" s="213">
        <f t="shared" si="75"/>
        <v>0</v>
      </c>
      <c r="ED76" s="214">
        <f t="shared" si="6"/>
        <v>14513.865240012272</v>
      </c>
      <c r="EE76" s="305"/>
      <c r="EF76" s="306"/>
      <c r="EG76" s="314">
        <v>5.0626678015487414</v>
      </c>
      <c r="EH76" s="101"/>
    </row>
    <row r="77" spans="1:138" s="126" customFormat="1" ht="15" hidden="1" customHeight="1" outlineLevel="1" x14ac:dyDescent="0.35">
      <c r="A77" s="37" t="s">
        <v>149</v>
      </c>
      <c r="B77" s="37">
        <v>5</v>
      </c>
      <c r="C77" s="38">
        <v>5.0999999999999996</v>
      </c>
      <c r="D77" s="39" t="s">
        <v>229</v>
      </c>
      <c r="E77" s="208"/>
      <c r="F77" s="209"/>
      <c r="G77" s="218"/>
      <c r="H77" s="205" t="s">
        <v>156</v>
      </c>
      <c r="I77" s="206">
        <v>10045135728.495134</v>
      </c>
      <c r="J77" s="206">
        <v>0</v>
      </c>
      <c r="K77" s="206">
        <v>2392749627.4846497</v>
      </c>
      <c r="L77" s="206">
        <v>360295805.52783298</v>
      </c>
      <c r="M77" s="206">
        <v>0</v>
      </c>
      <c r="N77" s="206">
        <v>613090418.47119701</v>
      </c>
      <c r="O77" s="206">
        <v>159459192.05834901</v>
      </c>
      <c r="P77" s="206">
        <v>0</v>
      </c>
      <c r="Q77" s="206">
        <v>0</v>
      </c>
      <c r="R77" s="206">
        <v>27937922.8920803</v>
      </c>
      <c r="S77" s="206">
        <v>669174570.05885899</v>
      </c>
      <c r="T77" s="206">
        <v>0</v>
      </c>
      <c r="U77" s="206">
        <v>22965243.860855099</v>
      </c>
      <c r="V77" s="206">
        <v>223056731.163315</v>
      </c>
      <c r="W77" s="206">
        <v>0</v>
      </c>
      <c r="X77" s="206">
        <v>0</v>
      </c>
      <c r="Y77" s="206">
        <v>0</v>
      </c>
      <c r="Z77" s="206">
        <v>0</v>
      </c>
      <c r="AA77" s="206">
        <v>0</v>
      </c>
      <c r="AB77" s="206">
        <v>0</v>
      </c>
      <c r="AC77" s="206">
        <v>0</v>
      </c>
      <c r="AD77" s="206">
        <v>0</v>
      </c>
      <c r="AE77" s="206">
        <v>0</v>
      </c>
      <c r="AF77" s="206">
        <v>0</v>
      </c>
      <c r="AG77" s="206">
        <v>0</v>
      </c>
      <c r="AH77" s="206">
        <v>0</v>
      </c>
      <c r="AI77" s="206">
        <v>0</v>
      </c>
      <c r="AJ77" s="206">
        <v>0</v>
      </c>
      <c r="AK77" s="206">
        <v>0</v>
      </c>
      <c r="AL77" s="206">
        <v>0</v>
      </c>
      <c r="AM77" s="206">
        <v>0</v>
      </c>
      <c r="AN77" s="206">
        <v>0</v>
      </c>
      <c r="AO77" s="206">
        <v>0</v>
      </c>
      <c r="AP77" s="206">
        <v>0</v>
      </c>
      <c r="AQ77" s="206">
        <v>0</v>
      </c>
      <c r="AR77" s="206">
        <v>0</v>
      </c>
      <c r="AS77" s="206">
        <v>0</v>
      </c>
      <c r="AT77" s="206">
        <v>0</v>
      </c>
      <c r="AU77" s="206">
        <v>0</v>
      </c>
      <c r="AV77" s="206">
        <v>0</v>
      </c>
      <c r="AW77" s="206">
        <v>0</v>
      </c>
      <c r="AX77" s="206">
        <v>0</v>
      </c>
      <c r="AY77" s="206">
        <v>0</v>
      </c>
      <c r="AZ77" s="206">
        <v>0</v>
      </c>
      <c r="BA77" s="206">
        <v>0</v>
      </c>
      <c r="BB77" s="206">
        <v>0</v>
      </c>
      <c r="BC77" s="206">
        <v>0</v>
      </c>
      <c r="BD77" s="206">
        <v>0</v>
      </c>
      <c r="BE77" s="206">
        <v>0</v>
      </c>
      <c r="BF77" s="206">
        <v>0</v>
      </c>
      <c r="BG77" s="206">
        <v>0</v>
      </c>
      <c r="BH77" s="206">
        <v>0</v>
      </c>
      <c r="BI77" s="206">
        <v>0</v>
      </c>
      <c r="BJ77" s="206">
        <v>0</v>
      </c>
      <c r="BK77" s="206">
        <v>0</v>
      </c>
      <c r="BL77" s="206">
        <v>0</v>
      </c>
      <c r="BM77" s="206">
        <v>0</v>
      </c>
      <c r="BN77" s="206">
        <v>0</v>
      </c>
      <c r="BO77" s="206">
        <v>0</v>
      </c>
      <c r="BP77" s="206">
        <v>0</v>
      </c>
      <c r="BQ77" s="206">
        <v>0</v>
      </c>
      <c r="BR77" s="206">
        <v>0</v>
      </c>
      <c r="BS77" s="206">
        <v>0</v>
      </c>
      <c r="BT77" s="206">
        <v>0</v>
      </c>
      <c r="BU77" s="206">
        <v>0</v>
      </c>
      <c r="BV77" s="206">
        <v>0</v>
      </c>
      <c r="BW77" s="206">
        <v>0</v>
      </c>
      <c r="BX77" s="206">
        <v>0</v>
      </c>
      <c r="BY77" s="206">
        <v>0</v>
      </c>
      <c r="BZ77" s="206">
        <v>0</v>
      </c>
      <c r="CA77" s="206">
        <v>0</v>
      </c>
      <c r="CB77" s="206">
        <v>0</v>
      </c>
      <c r="CC77" s="206">
        <v>0</v>
      </c>
      <c r="CD77" s="206">
        <v>0</v>
      </c>
      <c r="CE77" s="206">
        <v>0</v>
      </c>
      <c r="CF77" s="206">
        <v>0</v>
      </c>
      <c r="CG77" s="206">
        <v>0</v>
      </c>
      <c r="CH77" s="206">
        <v>0</v>
      </c>
      <c r="CI77" s="206">
        <v>0</v>
      </c>
      <c r="CJ77" s="206">
        <v>0</v>
      </c>
      <c r="CK77" s="206">
        <v>0</v>
      </c>
      <c r="CL77" s="206">
        <v>0</v>
      </c>
      <c r="CM77" s="206">
        <v>0</v>
      </c>
      <c r="CN77" s="206">
        <v>0</v>
      </c>
      <c r="CO77" s="206">
        <v>0</v>
      </c>
      <c r="CP77" s="206">
        <v>0</v>
      </c>
      <c r="CQ77" s="206">
        <v>0</v>
      </c>
      <c r="CR77" s="206">
        <v>0</v>
      </c>
      <c r="CS77" s="206">
        <v>0</v>
      </c>
      <c r="CT77" s="206">
        <v>0</v>
      </c>
      <c r="CU77" s="206">
        <v>0</v>
      </c>
      <c r="CV77" s="206">
        <v>0</v>
      </c>
      <c r="CW77" s="206">
        <v>0</v>
      </c>
      <c r="CX77" s="206">
        <v>0</v>
      </c>
      <c r="CY77" s="206">
        <v>0</v>
      </c>
      <c r="CZ77" s="206">
        <v>0</v>
      </c>
      <c r="DA77" s="206">
        <v>0</v>
      </c>
      <c r="DB77" s="206">
        <v>0</v>
      </c>
      <c r="DC77" s="206">
        <v>0</v>
      </c>
      <c r="DD77" s="206">
        <v>0</v>
      </c>
      <c r="DE77" s="206">
        <v>0</v>
      </c>
      <c r="DF77" s="206">
        <v>0</v>
      </c>
      <c r="DG77" s="206">
        <v>0</v>
      </c>
      <c r="DH77" s="206">
        <v>0</v>
      </c>
      <c r="DI77" s="206">
        <v>0</v>
      </c>
      <c r="DJ77" s="206">
        <v>0</v>
      </c>
      <c r="DK77" s="206">
        <v>0</v>
      </c>
      <c r="DL77" s="207">
        <v>14513865240.012274</v>
      </c>
      <c r="DM77" s="343">
        <f t="shared" si="4"/>
        <v>14513865240.012274</v>
      </c>
      <c r="DN77" s="317" t="s">
        <v>419</v>
      </c>
      <c r="DO77" s="317"/>
      <c r="DP77" s="317"/>
      <c r="DQ77" s="208"/>
      <c r="DR77" s="209"/>
      <c r="DS77" s="218"/>
      <c r="DT77" s="205" t="s">
        <v>156</v>
      </c>
      <c r="DU77" s="206">
        <f t="shared" ref="DU77:DU84" si="76">I77/$DQ$4</f>
        <v>10045.135728495134</v>
      </c>
      <c r="DV77" s="206">
        <f t="shared" ref="DV77:DV84" si="77">SUM(J77:O77)/$DQ$4</f>
        <v>3525.5950435420291</v>
      </c>
      <c r="DW77" s="206">
        <f t="shared" ref="DW77:DW84" si="78">SUM(P77:AL77)/$DQ$4</f>
        <v>943.13446797510937</v>
      </c>
      <c r="DX77" s="206">
        <f t="shared" ref="DX77:DX84" si="79">SUM(AM77:CT77)/$DQ$4</f>
        <v>0</v>
      </c>
      <c r="DY77" s="206">
        <f t="shared" ref="DY77:DY84" si="80">SUM(CU77:CY77)/$DQ$4</f>
        <v>0</v>
      </c>
      <c r="DZ77" s="206">
        <f t="shared" ref="DZ77:DZ84" si="81">SUM(CZ77:DE77)/$DQ$4</f>
        <v>0</v>
      </c>
      <c r="EA77" s="206">
        <f t="shared" ref="EA77:EA84" si="82">SUM(DF77:DG77)/$DQ$4</f>
        <v>0</v>
      </c>
      <c r="EB77" s="206">
        <f t="shared" ref="EB77:EB84" si="83">SUM(DH77:DI77)/$DQ$4</f>
        <v>0</v>
      </c>
      <c r="EC77" s="206">
        <f t="shared" ref="EC77:EC84" si="84">SUM(DJ77:DK77)/$DQ$4</f>
        <v>0</v>
      </c>
      <c r="ED77" s="207">
        <f t="shared" ref="ED77:ED84" si="85">SUM(DU77:EC77)</f>
        <v>14513.865240012272</v>
      </c>
      <c r="EE77" s="303">
        <f t="shared" ref="EE77:EE84" si="86">ED77-(DL77/$DQ$4)</f>
        <v>0</v>
      </c>
      <c r="EF77" s="306"/>
      <c r="EG77" s="314">
        <v>5.0626678015487414</v>
      </c>
      <c r="EH77" s="101"/>
    </row>
    <row r="78" spans="1:138" s="126" customFormat="1" ht="15" hidden="1" customHeight="1" outlineLevel="1" x14ac:dyDescent="0.35">
      <c r="A78" s="37" t="s">
        <v>149</v>
      </c>
      <c r="B78" s="37">
        <v>5</v>
      </c>
      <c r="C78" s="38">
        <v>5.0999999999999996</v>
      </c>
      <c r="D78" s="39" t="s">
        <v>230</v>
      </c>
      <c r="E78" s="208"/>
      <c r="F78" s="209"/>
      <c r="G78" s="218"/>
      <c r="H78" s="205" t="s">
        <v>158</v>
      </c>
      <c r="I78" s="206">
        <v>0</v>
      </c>
      <c r="J78" s="206">
        <v>0</v>
      </c>
      <c r="K78" s="206">
        <v>0</v>
      </c>
      <c r="L78" s="206">
        <v>0</v>
      </c>
      <c r="M78" s="206">
        <v>0</v>
      </c>
      <c r="N78" s="206">
        <v>0</v>
      </c>
      <c r="O78" s="206">
        <v>0</v>
      </c>
      <c r="P78" s="206">
        <v>0</v>
      </c>
      <c r="Q78" s="206">
        <v>0</v>
      </c>
      <c r="R78" s="206">
        <v>0</v>
      </c>
      <c r="S78" s="206">
        <v>0</v>
      </c>
      <c r="T78" s="206">
        <v>0</v>
      </c>
      <c r="U78" s="206">
        <v>0</v>
      </c>
      <c r="V78" s="206">
        <v>0</v>
      </c>
      <c r="W78" s="206">
        <v>0</v>
      </c>
      <c r="X78" s="206">
        <v>0</v>
      </c>
      <c r="Y78" s="206">
        <v>0</v>
      </c>
      <c r="Z78" s="206">
        <v>0</v>
      </c>
      <c r="AA78" s="206">
        <v>0</v>
      </c>
      <c r="AB78" s="206">
        <v>0</v>
      </c>
      <c r="AC78" s="206">
        <v>0</v>
      </c>
      <c r="AD78" s="206">
        <v>0</v>
      </c>
      <c r="AE78" s="206">
        <v>0</v>
      </c>
      <c r="AF78" s="206">
        <v>0</v>
      </c>
      <c r="AG78" s="206">
        <v>0</v>
      </c>
      <c r="AH78" s="206">
        <v>0</v>
      </c>
      <c r="AI78" s="206">
        <v>0</v>
      </c>
      <c r="AJ78" s="206">
        <v>0</v>
      </c>
      <c r="AK78" s="206">
        <v>0</v>
      </c>
      <c r="AL78" s="206">
        <v>0</v>
      </c>
      <c r="AM78" s="206">
        <v>0</v>
      </c>
      <c r="AN78" s="206">
        <v>0</v>
      </c>
      <c r="AO78" s="206">
        <v>0</v>
      </c>
      <c r="AP78" s="206">
        <v>0</v>
      </c>
      <c r="AQ78" s="206">
        <v>0</v>
      </c>
      <c r="AR78" s="206">
        <v>0</v>
      </c>
      <c r="AS78" s="206">
        <v>0</v>
      </c>
      <c r="AT78" s="206">
        <v>0</v>
      </c>
      <c r="AU78" s="206">
        <v>0</v>
      </c>
      <c r="AV78" s="206">
        <v>0</v>
      </c>
      <c r="AW78" s="206">
        <v>0</v>
      </c>
      <c r="AX78" s="206">
        <v>0</v>
      </c>
      <c r="AY78" s="206">
        <v>0</v>
      </c>
      <c r="AZ78" s="206">
        <v>0</v>
      </c>
      <c r="BA78" s="206">
        <v>0</v>
      </c>
      <c r="BB78" s="206">
        <v>0</v>
      </c>
      <c r="BC78" s="206">
        <v>0</v>
      </c>
      <c r="BD78" s="206">
        <v>0</v>
      </c>
      <c r="BE78" s="206">
        <v>0</v>
      </c>
      <c r="BF78" s="206">
        <v>0</v>
      </c>
      <c r="BG78" s="206">
        <v>0</v>
      </c>
      <c r="BH78" s="206">
        <v>0</v>
      </c>
      <c r="BI78" s="206">
        <v>0</v>
      </c>
      <c r="BJ78" s="206">
        <v>0</v>
      </c>
      <c r="BK78" s="206">
        <v>0</v>
      </c>
      <c r="BL78" s="206">
        <v>0</v>
      </c>
      <c r="BM78" s="206">
        <v>0</v>
      </c>
      <c r="BN78" s="206">
        <v>0</v>
      </c>
      <c r="BO78" s="206">
        <v>0</v>
      </c>
      <c r="BP78" s="206">
        <v>0</v>
      </c>
      <c r="BQ78" s="206">
        <v>0</v>
      </c>
      <c r="BR78" s="206">
        <v>0</v>
      </c>
      <c r="BS78" s="206">
        <v>0</v>
      </c>
      <c r="BT78" s="206">
        <v>0</v>
      </c>
      <c r="BU78" s="206">
        <v>0</v>
      </c>
      <c r="BV78" s="206">
        <v>0</v>
      </c>
      <c r="BW78" s="206">
        <v>0</v>
      </c>
      <c r="BX78" s="206">
        <v>0</v>
      </c>
      <c r="BY78" s="206">
        <v>0</v>
      </c>
      <c r="BZ78" s="206">
        <v>0</v>
      </c>
      <c r="CA78" s="206">
        <v>0</v>
      </c>
      <c r="CB78" s="206">
        <v>0</v>
      </c>
      <c r="CC78" s="206">
        <v>0</v>
      </c>
      <c r="CD78" s="206">
        <v>0</v>
      </c>
      <c r="CE78" s="206">
        <v>0</v>
      </c>
      <c r="CF78" s="206">
        <v>0</v>
      </c>
      <c r="CG78" s="206">
        <v>0</v>
      </c>
      <c r="CH78" s="206">
        <v>0</v>
      </c>
      <c r="CI78" s="206">
        <v>0</v>
      </c>
      <c r="CJ78" s="206">
        <v>0</v>
      </c>
      <c r="CK78" s="206">
        <v>0</v>
      </c>
      <c r="CL78" s="206">
        <v>0</v>
      </c>
      <c r="CM78" s="206">
        <v>0</v>
      </c>
      <c r="CN78" s="206">
        <v>0</v>
      </c>
      <c r="CO78" s="206">
        <v>0</v>
      </c>
      <c r="CP78" s="206">
        <v>0</v>
      </c>
      <c r="CQ78" s="206">
        <v>0</v>
      </c>
      <c r="CR78" s="206">
        <v>0</v>
      </c>
      <c r="CS78" s="206">
        <v>0</v>
      </c>
      <c r="CT78" s="206">
        <v>0</v>
      </c>
      <c r="CU78" s="206">
        <v>0</v>
      </c>
      <c r="CV78" s="206">
        <v>0</v>
      </c>
      <c r="CW78" s="206">
        <v>0</v>
      </c>
      <c r="CX78" s="206">
        <v>0</v>
      </c>
      <c r="CY78" s="206">
        <v>0</v>
      </c>
      <c r="CZ78" s="206">
        <v>0</v>
      </c>
      <c r="DA78" s="206">
        <v>0</v>
      </c>
      <c r="DB78" s="206">
        <v>0</v>
      </c>
      <c r="DC78" s="206">
        <v>0</v>
      </c>
      <c r="DD78" s="206">
        <v>0</v>
      </c>
      <c r="DE78" s="206">
        <v>0</v>
      </c>
      <c r="DF78" s="206">
        <v>0</v>
      </c>
      <c r="DG78" s="206">
        <v>0</v>
      </c>
      <c r="DH78" s="206">
        <v>0</v>
      </c>
      <c r="DI78" s="206">
        <v>0</v>
      </c>
      <c r="DJ78" s="206">
        <v>0</v>
      </c>
      <c r="DK78" s="206">
        <v>0</v>
      </c>
      <c r="DL78" s="207">
        <v>0</v>
      </c>
      <c r="DM78" s="343">
        <f t="shared" si="4"/>
        <v>0</v>
      </c>
      <c r="DN78" s="317" t="s">
        <v>418</v>
      </c>
      <c r="DO78" s="317"/>
      <c r="DP78" s="317"/>
      <c r="DQ78" s="208"/>
      <c r="DR78" s="209"/>
      <c r="DS78" s="218"/>
      <c r="DT78" s="205" t="s">
        <v>158</v>
      </c>
      <c r="DU78" s="206">
        <f t="shared" si="76"/>
        <v>0</v>
      </c>
      <c r="DV78" s="206">
        <f t="shared" si="77"/>
        <v>0</v>
      </c>
      <c r="DW78" s="206">
        <f t="shared" si="78"/>
        <v>0</v>
      </c>
      <c r="DX78" s="206">
        <f t="shared" si="79"/>
        <v>0</v>
      </c>
      <c r="DY78" s="206">
        <f t="shared" si="80"/>
        <v>0</v>
      </c>
      <c r="DZ78" s="206">
        <f t="shared" si="81"/>
        <v>0</v>
      </c>
      <c r="EA78" s="206">
        <f t="shared" si="82"/>
        <v>0</v>
      </c>
      <c r="EB78" s="206">
        <f t="shared" si="83"/>
        <v>0</v>
      </c>
      <c r="EC78" s="206">
        <f t="shared" si="84"/>
        <v>0</v>
      </c>
      <c r="ED78" s="207">
        <f t="shared" si="85"/>
        <v>0</v>
      </c>
      <c r="EE78" s="303">
        <f t="shared" si="86"/>
        <v>0</v>
      </c>
      <c r="EF78" s="306"/>
      <c r="EG78" s="314">
        <v>0</v>
      </c>
      <c r="EH78" s="101"/>
    </row>
    <row r="79" spans="1:138" s="126" customFormat="1" ht="15" hidden="1" customHeight="1" outlineLevel="1" x14ac:dyDescent="0.35">
      <c r="A79" s="37" t="s">
        <v>149</v>
      </c>
      <c r="B79" s="37">
        <v>5</v>
      </c>
      <c r="C79" s="38">
        <v>5.0999999999999996</v>
      </c>
      <c r="D79" s="39" t="s">
        <v>231</v>
      </c>
      <c r="E79" s="208"/>
      <c r="F79" s="209"/>
      <c r="G79" s="218"/>
      <c r="H79" s="205" t="s">
        <v>160</v>
      </c>
      <c r="I79" s="206">
        <v>0</v>
      </c>
      <c r="J79" s="206">
        <v>0</v>
      </c>
      <c r="K79" s="206">
        <v>0</v>
      </c>
      <c r="L79" s="206">
        <v>0</v>
      </c>
      <c r="M79" s="206">
        <v>0</v>
      </c>
      <c r="N79" s="206">
        <v>0</v>
      </c>
      <c r="O79" s="206">
        <v>0</v>
      </c>
      <c r="P79" s="206">
        <v>0</v>
      </c>
      <c r="Q79" s="206">
        <v>0</v>
      </c>
      <c r="R79" s="206">
        <v>0</v>
      </c>
      <c r="S79" s="206">
        <v>0</v>
      </c>
      <c r="T79" s="206">
        <v>0</v>
      </c>
      <c r="U79" s="206">
        <v>0</v>
      </c>
      <c r="V79" s="206">
        <v>0</v>
      </c>
      <c r="W79" s="206">
        <v>0</v>
      </c>
      <c r="X79" s="206">
        <v>0</v>
      </c>
      <c r="Y79" s="206">
        <v>0</v>
      </c>
      <c r="Z79" s="206">
        <v>0</v>
      </c>
      <c r="AA79" s="206">
        <v>0</v>
      </c>
      <c r="AB79" s="206">
        <v>0</v>
      </c>
      <c r="AC79" s="206">
        <v>0</v>
      </c>
      <c r="AD79" s="206">
        <v>0</v>
      </c>
      <c r="AE79" s="206">
        <v>0</v>
      </c>
      <c r="AF79" s="206">
        <v>0</v>
      </c>
      <c r="AG79" s="206">
        <v>0</v>
      </c>
      <c r="AH79" s="206">
        <v>0</v>
      </c>
      <c r="AI79" s="206">
        <v>0</v>
      </c>
      <c r="AJ79" s="206">
        <v>0</v>
      </c>
      <c r="AK79" s="206">
        <v>0</v>
      </c>
      <c r="AL79" s="206">
        <v>0</v>
      </c>
      <c r="AM79" s="206">
        <v>0</v>
      </c>
      <c r="AN79" s="206">
        <v>0</v>
      </c>
      <c r="AO79" s="206">
        <v>0</v>
      </c>
      <c r="AP79" s="206">
        <v>0</v>
      </c>
      <c r="AQ79" s="206">
        <v>0</v>
      </c>
      <c r="AR79" s="206">
        <v>0</v>
      </c>
      <c r="AS79" s="206">
        <v>0</v>
      </c>
      <c r="AT79" s="206">
        <v>0</v>
      </c>
      <c r="AU79" s="206">
        <v>0</v>
      </c>
      <c r="AV79" s="206">
        <v>0</v>
      </c>
      <c r="AW79" s="206">
        <v>0</v>
      </c>
      <c r="AX79" s="206">
        <v>0</v>
      </c>
      <c r="AY79" s="206">
        <v>0</v>
      </c>
      <c r="AZ79" s="206">
        <v>0</v>
      </c>
      <c r="BA79" s="206">
        <v>0</v>
      </c>
      <c r="BB79" s="206">
        <v>0</v>
      </c>
      <c r="BC79" s="206">
        <v>0</v>
      </c>
      <c r="BD79" s="206">
        <v>0</v>
      </c>
      <c r="BE79" s="206">
        <v>0</v>
      </c>
      <c r="BF79" s="206">
        <v>0</v>
      </c>
      <c r="BG79" s="206">
        <v>0</v>
      </c>
      <c r="BH79" s="206">
        <v>0</v>
      </c>
      <c r="BI79" s="206">
        <v>0</v>
      </c>
      <c r="BJ79" s="206">
        <v>0</v>
      </c>
      <c r="BK79" s="206">
        <v>0</v>
      </c>
      <c r="BL79" s="206">
        <v>0</v>
      </c>
      <c r="BM79" s="206">
        <v>0</v>
      </c>
      <c r="BN79" s="206">
        <v>0</v>
      </c>
      <c r="BO79" s="206">
        <v>0</v>
      </c>
      <c r="BP79" s="206">
        <v>0</v>
      </c>
      <c r="BQ79" s="206">
        <v>0</v>
      </c>
      <c r="BR79" s="206">
        <v>0</v>
      </c>
      <c r="BS79" s="206">
        <v>0</v>
      </c>
      <c r="BT79" s="206">
        <v>0</v>
      </c>
      <c r="BU79" s="206">
        <v>0</v>
      </c>
      <c r="BV79" s="206">
        <v>0</v>
      </c>
      <c r="BW79" s="206">
        <v>0</v>
      </c>
      <c r="BX79" s="206">
        <v>0</v>
      </c>
      <c r="BY79" s="206">
        <v>0</v>
      </c>
      <c r="BZ79" s="206">
        <v>0</v>
      </c>
      <c r="CA79" s="206">
        <v>0</v>
      </c>
      <c r="CB79" s="206">
        <v>0</v>
      </c>
      <c r="CC79" s="206">
        <v>0</v>
      </c>
      <c r="CD79" s="206">
        <v>0</v>
      </c>
      <c r="CE79" s="206">
        <v>0</v>
      </c>
      <c r="CF79" s="206">
        <v>0</v>
      </c>
      <c r="CG79" s="206">
        <v>0</v>
      </c>
      <c r="CH79" s="206">
        <v>0</v>
      </c>
      <c r="CI79" s="206">
        <v>0</v>
      </c>
      <c r="CJ79" s="206">
        <v>0</v>
      </c>
      <c r="CK79" s="206">
        <v>0</v>
      </c>
      <c r="CL79" s="206">
        <v>0</v>
      </c>
      <c r="CM79" s="206">
        <v>0</v>
      </c>
      <c r="CN79" s="206">
        <v>0</v>
      </c>
      <c r="CO79" s="206">
        <v>0</v>
      </c>
      <c r="CP79" s="206">
        <v>0</v>
      </c>
      <c r="CQ79" s="206">
        <v>0</v>
      </c>
      <c r="CR79" s="206">
        <v>0</v>
      </c>
      <c r="CS79" s="206">
        <v>0</v>
      </c>
      <c r="CT79" s="206">
        <v>0</v>
      </c>
      <c r="CU79" s="206">
        <v>0</v>
      </c>
      <c r="CV79" s="206">
        <v>0</v>
      </c>
      <c r="CW79" s="206">
        <v>0</v>
      </c>
      <c r="CX79" s="206">
        <v>0</v>
      </c>
      <c r="CY79" s="206">
        <v>0</v>
      </c>
      <c r="CZ79" s="206">
        <v>0</v>
      </c>
      <c r="DA79" s="206">
        <v>0</v>
      </c>
      <c r="DB79" s="206">
        <v>0</v>
      </c>
      <c r="DC79" s="206">
        <v>0</v>
      </c>
      <c r="DD79" s="206">
        <v>0</v>
      </c>
      <c r="DE79" s="206">
        <v>0</v>
      </c>
      <c r="DF79" s="206">
        <v>0</v>
      </c>
      <c r="DG79" s="206">
        <v>0</v>
      </c>
      <c r="DH79" s="206">
        <v>0</v>
      </c>
      <c r="DI79" s="206">
        <v>0</v>
      </c>
      <c r="DJ79" s="206">
        <v>0</v>
      </c>
      <c r="DK79" s="206">
        <v>0</v>
      </c>
      <c r="DL79" s="207">
        <v>0</v>
      </c>
      <c r="DM79" s="343">
        <f t="shared" si="4"/>
        <v>0</v>
      </c>
      <c r="DN79" s="317" t="s">
        <v>419</v>
      </c>
      <c r="DO79" s="317"/>
      <c r="DP79" s="317"/>
      <c r="DQ79" s="208"/>
      <c r="DR79" s="209"/>
      <c r="DS79" s="218"/>
      <c r="DT79" s="205" t="s">
        <v>160</v>
      </c>
      <c r="DU79" s="206">
        <f t="shared" si="76"/>
        <v>0</v>
      </c>
      <c r="DV79" s="206">
        <f t="shared" si="77"/>
        <v>0</v>
      </c>
      <c r="DW79" s="206">
        <f t="shared" si="78"/>
        <v>0</v>
      </c>
      <c r="DX79" s="206">
        <f t="shared" si="79"/>
        <v>0</v>
      </c>
      <c r="DY79" s="206">
        <f t="shared" si="80"/>
        <v>0</v>
      </c>
      <c r="DZ79" s="206">
        <f t="shared" si="81"/>
        <v>0</v>
      </c>
      <c r="EA79" s="206">
        <f t="shared" si="82"/>
        <v>0</v>
      </c>
      <c r="EB79" s="206">
        <f t="shared" si="83"/>
        <v>0</v>
      </c>
      <c r="EC79" s="206">
        <f t="shared" si="84"/>
        <v>0</v>
      </c>
      <c r="ED79" s="207">
        <f t="shared" si="85"/>
        <v>0</v>
      </c>
      <c r="EE79" s="303">
        <f t="shared" si="86"/>
        <v>0</v>
      </c>
      <c r="EF79" s="306"/>
      <c r="EG79" s="314">
        <v>0</v>
      </c>
      <c r="EH79" s="101"/>
    </row>
    <row r="80" spans="1:138" s="126" customFormat="1" ht="15" hidden="1" customHeight="1" outlineLevel="1" x14ac:dyDescent="0.35">
      <c r="A80" s="37" t="s">
        <v>149</v>
      </c>
      <c r="B80" s="37">
        <v>5</v>
      </c>
      <c r="C80" s="38">
        <v>5.0999999999999996</v>
      </c>
      <c r="D80" s="39" t="s">
        <v>232</v>
      </c>
      <c r="E80" s="208"/>
      <c r="F80" s="209"/>
      <c r="G80" s="218"/>
      <c r="H80" s="205" t="s">
        <v>162</v>
      </c>
      <c r="I80" s="206">
        <v>0</v>
      </c>
      <c r="J80" s="206">
        <v>0</v>
      </c>
      <c r="K80" s="206">
        <v>0</v>
      </c>
      <c r="L80" s="206">
        <v>0</v>
      </c>
      <c r="M80" s="206">
        <v>0</v>
      </c>
      <c r="N80" s="206">
        <v>0</v>
      </c>
      <c r="O80" s="206">
        <v>0</v>
      </c>
      <c r="P80" s="206">
        <v>0</v>
      </c>
      <c r="Q80" s="206">
        <v>0</v>
      </c>
      <c r="R80" s="206">
        <v>0</v>
      </c>
      <c r="S80" s="206">
        <v>0</v>
      </c>
      <c r="T80" s="206">
        <v>0</v>
      </c>
      <c r="U80" s="206">
        <v>0</v>
      </c>
      <c r="V80" s="206">
        <v>0</v>
      </c>
      <c r="W80" s="206">
        <v>0</v>
      </c>
      <c r="X80" s="206">
        <v>0</v>
      </c>
      <c r="Y80" s="206">
        <v>0</v>
      </c>
      <c r="Z80" s="206">
        <v>0</v>
      </c>
      <c r="AA80" s="206">
        <v>0</v>
      </c>
      <c r="AB80" s="206">
        <v>0</v>
      </c>
      <c r="AC80" s="206">
        <v>0</v>
      </c>
      <c r="AD80" s="206">
        <v>0</v>
      </c>
      <c r="AE80" s="206">
        <v>0</v>
      </c>
      <c r="AF80" s="206">
        <v>0</v>
      </c>
      <c r="AG80" s="206">
        <v>0</v>
      </c>
      <c r="AH80" s="206">
        <v>0</v>
      </c>
      <c r="AI80" s="206">
        <v>0</v>
      </c>
      <c r="AJ80" s="206">
        <v>0</v>
      </c>
      <c r="AK80" s="206">
        <v>0</v>
      </c>
      <c r="AL80" s="206">
        <v>0</v>
      </c>
      <c r="AM80" s="206">
        <v>0</v>
      </c>
      <c r="AN80" s="206">
        <v>0</v>
      </c>
      <c r="AO80" s="206">
        <v>0</v>
      </c>
      <c r="AP80" s="206">
        <v>0</v>
      </c>
      <c r="AQ80" s="206">
        <v>0</v>
      </c>
      <c r="AR80" s="206">
        <v>0</v>
      </c>
      <c r="AS80" s="206">
        <v>0</v>
      </c>
      <c r="AT80" s="206">
        <v>0</v>
      </c>
      <c r="AU80" s="206">
        <v>0</v>
      </c>
      <c r="AV80" s="206">
        <v>0</v>
      </c>
      <c r="AW80" s="206">
        <v>0</v>
      </c>
      <c r="AX80" s="206">
        <v>0</v>
      </c>
      <c r="AY80" s="206">
        <v>0</v>
      </c>
      <c r="AZ80" s="206">
        <v>0</v>
      </c>
      <c r="BA80" s="206">
        <v>0</v>
      </c>
      <c r="BB80" s="206">
        <v>0</v>
      </c>
      <c r="BC80" s="206">
        <v>0</v>
      </c>
      <c r="BD80" s="206">
        <v>0</v>
      </c>
      <c r="BE80" s="206">
        <v>0</v>
      </c>
      <c r="BF80" s="206">
        <v>0</v>
      </c>
      <c r="BG80" s="206">
        <v>0</v>
      </c>
      <c r="BH80" s="206">
        <v>0</v>
      </c>
      <c r="BI80" s="206">
        <v>0</v>
      </c>
      <c r="BJ80" s="206">
        <v>0</v>
      </c>
      <c r="BK80" s="206">
        <v>0</v>
      </c>
      <c r="BL80" s="206">
        <v>0</v>
      </c>
      <c r="BM80" s="206">
        <v>0</v>
      </c>
      <c r="BN80" s="206">
        <v>0</v>
      </c>
      <c r="BO80" s="206">
        <v>0</v>
      </c>
      <c r="BP80" s="206">
        <v>0</v>
      </c>
      <c r="BQ80" s="206">
        <v>0</v>
      </c>
      <c r="BR80" s="206">
        <v>0</v>
      </c>
      <c r="BS80" s="206">
        <v>0</v>
      </c>
      <c r="BT80" s="206">
        <v>0</v>
      </c>
      <c r="BU80" s="206">
        <v>0</v>
      </c>
      <c r="BV80" s="206">
        <v>0</v>
      </c>
      <c r="BW80" s="206">
        <v>0</v>
      </c>
      <c r="BX80" s="206">
        <v>0</v>
      </c>
      <c r="BY80" s="206">
        <v>0</v>
      </c>
      <c r="BZ80" s="206">
        <v>0</v>
      </c>
      <c r="CA80" s="206">
        <v>0</v>
      </c>
      <c r="CB80" s="206">
        <v>0</v>
      </c>
      <c r="CC80" s="206">
        <v>0</v>
      </c>
      <c r="CD80" s="206">
        <v>0</v>
      </c>
      <c r="CE80" s="206">
        <v>0</v>
      </c>
      <c r="CF80" s="206">
        <v>0</v>
      </c>
      <c r="CG80" s="206">
        <v>0</v>
      </c>
      <c r="CH80" s="206">
        <v>0</v>
      </c>
      <c r="CI80" s="206">
        <v>0</v>
      </c>
      <c r="CJ80" s="206">
        <v>0</v>
      </c>
      <c r="CK80" s="206">
        <v>0</v>
      </c>
      <c r="CL80" s="206">
        <v>0</v>
      </c>
      <c r="CM80" s="206">
        <v>0</v>
      </c>
      <c r="CN80" s="206">
        <v>0</v>
      </c>
      <c r="CO80" s="206">
        <v>0</v>
      </c>
      <c r="CP80" s="206">
        <v>0</v>
      </c>
      <c r="CQ80" s="206">
        <v>0</v>
      </c>
      <c r="CR80" s="206">
        <v>0</v>
      </c>
      <c r="CS80" s="206">
        <v>0</v>
      </c>
      <c r="CT80" s="206">
        <v>0</v>
      </c>
      <c r="CU80" s="206">
        <v>0</v>
      </c>
      <c r="CV80" s="206">
        <v>0</v>
      </c>
      <c r="CW80" s="206">
        <v>0</v>
      </c>
      <c r="CX80" s="206">
        <v>0</v>
      </c>
      <c r="CY80" s="206">
        <v>0</v>
      </c>
      <c r="CZ80" s="206">
        <v>0</v>
      </c>
      <c r="DA80" s="206">
        <v>0</v>
      </c>
      <c r="DB80" s="206">
        <v>0</v>
      </c>
      <c r="DC80" s="206">
        <v>0</v>
      </c>
      <c r="DD80" s="206">
        <v>0</v>
      </c>
      <c r="DE80" s="206">
        <v>0</v>
      </c>
      <c r="DF80" s="206">
        <v>0</v>
      </c>
      <c r="DG80" s="206">
        <v>0</v>
      </c>
      <c r="DH80" s="206">
        <v>0</v>
      </c>
      <c r="DI80" s="206">
        <v>0</v>
      </c>
      <c r="DJ80" s="206">
        <v>0</v>
      </c>
      <c r="DK80" s="206">
        <v>0</v>
      </c>
      <c r="DL80" s="207">
        <v>0</v>
      </c>
      <c r="DM80" s="343">
        <f t="shared" si="4"/>
        <v>0</v>
      </c>
      <c r="DN80" s="317" t="s">
        <v>418</v>
      </c>
      <c r="DO80" s="317"/>
      <c r="DP80" s="317"/>
      <c r="DQ80" s="208"/>
      <c r="DR80" s="209"/>
      <c r="DS80" s="218"/>
      <c r="DT80" s="205" t="s">
        <v>162</v>
      </c>
      <c r="DU80" s="206">
        <f t="shared" si="76"/>
        <v>0</v>
      </c>
      <c r="DV80" s="206">
        <f t="shared" si="77"/>
        <v>0</v>
      </c>
      <c r="DW80" s="206">
        <f t="shared" si="78"/>
        <v>0</v>
      </c>
      <c r="DX80" s="206">
        <f t="shared" si="79"/>
        <v>0</v>
      </c>
      <c r="DY80" s="206">
        <f t="shared" si="80"/>
        <v>0</v>
      </c>
      <c r="DZ80" s="206">
        <f t="shared" si="81"/>
        <v>0</v>
      </c>
      <c r="EA80" s="206">
        <f t="shared" si="82"/>
        <v>0</v>
      </c>
      <c r="EB80" s="206">
        <f t="shared" si="83"/>
        <v>0</v>
      </c>
      <c r="EC80" s="206">
        <f t="shared" si="84"/>
        <v>0</v>
      </c>
      <c r="ED80" s="207">
        <f t="shared" si="85"/>
        <v>0</v>
      </c>
      <c r="EE80" s="303">
        <f t="shared" si="86"/>
        <v>0</v>
      </c>
      <c r="EF80" s="306"/>
      <c r="EG80" s="314">
        <v>0</v>
      </c>
      <c r="EH80" s="101"/>
    </row>
    <row r="81" spans="1:138" s="126" customFormat="1" ht="15" hidden="1" customHeight="1" outlineLevel="1" x14ac:dyDescent="0.35">
      <c r="A81" s="37" t="s">
        <v>149</v>
      </c>
      <c r="B81" s="37">
        <v>5</v>
      </c>
      <c r="C81" s="38">
        <v>5.0999999999999996</v>
      </c>
      <c r="D81" s="39" t="s">
        <v>233</v>
      </c>
      <c r="E81" s="208"/>
      <c r="F81" s="209"/>
      <c r="G81" s="218"/>
      <c r="H81" s="205" t="s">
        <v>164</v>
      </c>
      <c r="I81" s="206">
        <v>0</v>
      </c>
      <c r="J81" s="206">
        <v>0</v>
      </c>
      <c r="K81" s="206">
        <v>0</v>
      </c>
      <c r="L81" s="206">
        <v>0</v>
      </c>
      <c r="M81" s="206">
        <v>0</v>
      </c>
      <c r="N81" s="206">
        <v>0</v>
      </c>
      <c r="O81" s="206">
        <v>0</v>
      </c>
      <c r="P81" s="206">
        <v>0</v>
      </c>
      <c r="Q81" s="206">
        <v>0</v>
      </c>
      <c r="R81" s="206">
        <v>0</v>
      </c>
      <c r="S81" s="206">
        <v>0</v>
      </c>
      <c r="T81" s="206">
        <v>0</v>
      </c>
      <c r="U81" s="206">
        <v>0</v>
      </c>
      <c r="V81" s="206">
        <v>0</v>
      </c>
      <c r="W81" s="206">
        <v>0</v>
      </c>
      <c r="X81" s="206">
        <v>0</v>
      </c>
      <c r="Y81" s="206">
        <v>0</v>
      </c>
      <c r="Z81" s="206">
        <v>0</v>
      </c>
      <c r="AA81" s="206">
        <v>0</v>
      </c>
      <c r="AB81" s="206">
        <v>0</v>
      </c>
      <c r="AC81" s="206">
        <v>0</v>
      </c>
      <c r="AD81" s="206">
        <v>0</v>
      </c>
      <c r="AE81" s="206">
        <v>0</v>
      </c>
      <c r="AF81" s="206">
        <v>0</v>
      </c>
      <c r="AG81" s="206">
        <v>0</v>
      </c>
      <c r="AH81" s="206">
        <v>0</v>
      </c>
      <c r="AI81" s="206">
        <v>0</v>
      </c>
      <c r="AJ81" s="206">
        <v>0</v>
      </c>
      <c r="AK81" s="206">
        <v>0</v>
      </c>
      <c r="AL81" s="206">
        <v>0</v>
      </c>
      <c r="AM81" s="206">
        <v>0</v>
      </c>
      <c r="AN81" s="206">
        <v>0</v>
      </c>
      <c r="AO81" s="206">
        <v>0</v>
      </c>
      <c r="AP81" s="206">
        <v>0</v>
      </c>
      <c r="AQ81" s="206">
        <v>0</v>
      </c>
      <c r="AR81" s="206">
        <v>0</v>
      </c>
      <c r="AS81" s="206">
        <v>0</v>
      </c>
      <c r="AT81" s="206">
        <v>0</v>
      </c>
      <c r="AU81" s="206">
        <v>0</v>
      </c>
      <c r="AV81" s="206">
        <v>0</v>
      </c>
      <c r="AW81" s="206">
        <v>0</v>
      </c>
      <c r="AX81" s="206">
        <v>0</v>
      </c>
      <c r="AY81" s="206">
        <v>0</v>
      </c>
      <c r="AZ81" s="206">
        <v>0</v>
      </c>
      <c r="BA81" s="206">
        <v>0</v>
      </c>
      <c r="BB81" s="206">
        <v>0</v>
      </c>
      <c r="BC81" s="206">
        <v>0</v>
      </c>
      <c r="BD81" s="206">
        <v>0</v>
      </c>
      <c r="BE81" s="206">
        <v>0</v>
      </c>
      <c r="BF81" s="206">
        <v>0</v>
      </c>
      <c r="BG81" s="206">
        <v>0</v>
      </c>
      <c r="BH81" s="206">
        <v>0</v>
      </c>
      <c r="BI81" s="206">
        <v>0</v>
      </c>
      <c r="BJ81" s="206">
        <v>0</v>
      </c>
      <c r="BK81" s="206">
        <v>0</v>
      </c>
      <c r="BL81" s="206">
        <v>0</v>
      </c>
      <c r="BM81" s="206">
        <v>0</v>
      </c>
      <c r="BN81" s="206">
        <v>0</v>
      </c>
      <c r="BO81" s="206">
        <v>0</v>
      </c>
      <c r="BP81" s="206">
        <v>0</v>
      </c>
      <c r="BQ81" s="206">
        <v>0</v>
      </c>
      <c r="BR81" s="206">
        <v>0</v>
      </c>
      <c r="BS81" s="206">
        <v>0</v>
      </c>
      <c r="BT81" s="206">
        <v>0</v>
      </c>
      <c r="BU81" s="206">
        <v>0</v>
      </c>
      <c r="BV81" s="206">
        <v>0</v>
      </c>
      <c r="BW81" s="206">
        <v>0</v>
      </c>
      <c r="BX81" s="206">
        <v>0</v>
      </c>
      <c r="BY81" s="206">
        <v>0</v>
      </c>
      <c r="BZ81" s="206">
        <v>0</v>
      </c>
      <c r="CA81" s="206">
        <v>0</v>
      </c>
      <c r="CB81" s="206">
        <v>0</v>
      </c>
      <c r="CC81" s="206">
        <v>0</v>
      </c>
      <c r="CD81" s="206">
        <v>0</v>
      </c>
      <c r="CE81" s="206">
        <v>0</v>
      </c>
      <c r="CF81" s="206">
        <v>0</v>
      </c>
      <c r="CG81" s="206">
        <v>0</v>
      </c>
      <c r="CH81" s="206">
        <v>0</v>
      </c>
      <c r="CI81" s="206">
        <v>0</v>
      </c>
      <c r="CJ81" s="206">
        <v>0</v>
      </c>
      <c r="CK81" s="206">
        <v>0</v>
      </c>
      <c r="CL81" s="206">
        <v>0</v>
      </c>
      <c r="CM81" s="206">
        <v>0</v>
      </c>
      <c r="CN81" s="206">
        <v>0</v>
      </c>
      <c r="CO81" s="206">
        <v>0</v>
      </c>
      <c r="CP81" s="206">
        <v>0</v>
      </c>
      <c r="CQ81" s="206">
        <v>0</v>
      </c>
      <c r="CR81" s="206">
        <v>0</v>
      </c>
      <c r="CS81" s="206">
        <v>0</v>
      </c>
      <c r="CT81" s="206">
        <v>0</v>
      </c>
      <c r="CU81" s="206">
        <v>0</v>
      </c>
      <c r="CV81" s="206">
        <v>0</v>
      </c>
      <c r="CW81" s="206">
        <v>0</v>
      </c>
      <c r="CX81" s="206">
        <v>0</v>
      </c>
      <c r="CY81" s="206">
        <v>0</v>
      </c>
      <c r="CZ81" s="206">
        <v>0</v>
      </c>
      <c r="DA81" s="206">
        <v>0</v>
      </c>
      <c r="DB81" s="206">
        <v>0</v>
      </c>
      <c r="DC81" s="206">
        <v>0</v>
      </c>
      <c r="DD81" s="206">
        <v>0</v>
      </c>
      <c r="DE81" s="206">
        <v>0</v>
      </c>
      <c r="DF81" s="206">
        <v>0</v>
      </c>
      <c r="DG81" s="206">
        <v>0</v>
      </c>
      <c r="DH81" s="206">
        <v>0</v>
      </c>
      <c r="DI81" s="206">
        <v>0</v>
      </c>
      <c r="DJ81" s="206">
        <v>0</v>
      </c>
      <c r="DK81" s="206">
        <v>0</v>
      </c>
      <c r="DL81" s="207">
        <v>0</v>
      </c>
      <c r="DM81" s="343">
        <f t="shared" ref="DM81:DM144" si="87">SUM(I81:AL81)</f>
        <v>0</v>
      </c>
      <c r="DN81" s="317" t="s">
        <v>418</v>
      </c>
      <c r="DO81" s="317"/>
      <c r="DP81" s="317"/>
      <c r="DQ81" s="208"/>
      <c r="DR81" s="209"/>
      <c r="DS81" s="218"/>
      <c r="DT81" s="205" t="s">
        <v>164</v>
      </c>
      <c r="DU81" s="206">
        <f t="shared" si="76"/>
        <v>0</v>
      </c>
      <c r="DV81" s="206">
        <f t="shared" si="77"/>
        <v>0</v>
      </c>
      <c r="DW81" s="206">
        <f t="shared" si="78"/>
        <v>0</v>
      </c>
      <c r="DX81" s="206">
        <f t="shared" si="79"/>
        <v>0</v>
      </c>
      <c r="DY81" s="206">
        <f t="shared" si="80"/>
        <v>0</v>
      </c>
      <c r="DZ81" s="206">
        <f t="shared" si="81"/>
        <v>0</v>
      </c>
      <c r="EA81" s="206">
        <f t="shared" si="82"/>
        <v>0</v>
      </c>
      <c r="EB81" s="206">
        <f t="shared" si="83"/>
        <v>0</v>
      </c>
      <c r="EC81" s="206">
        <f t="shared" si="84"/>
        <v>0</v>
      </c>
      <c r="ED81" s="207">
        <f t="shared" si="85"/>
        <v>0</v>
      </c>
      <c r="EE81" s="303">
        <f t="shared" si="86"/>
        <v>0</v>
      </c>
      <c r="EF81" s="306"/>
      <c r="EG81" s="314">
        <v>0</v>
      </c>
      <c r="EH81" s="101"/>
    </row>
    <row r="82" spans="1:138" s="126" customFormat="1" ht="15" hidden="1" customHeight="1" outlineLevel="1" x14ac:dyDescent="0.35">
      <c r="A82" s="37" t="s">
        <v>149</v>
      </c>
      <c r="B82" s="37">
        <v>5</v>
      </c>
      <c r="C82" s="38">
        <v>5.0999999999999996</v>
      </c>
      <c r="D82" s="39" t="s">
        <v>234</v>
      </c>
      <c r="E82" s="208"/>
      <c r="F82" s="209"/>
      <c r="G82" s="218"/>
      <c r="H82" s="205" t="s">
        <v>166</v>
      </c>
      <c r="I82" s="206">
        <v>0</v>
      </c>
      <c r="J82" s="206">
        <v>0</v>
      </c>
      <c r="K82" s="206">
        <v>0</v>
      </c>
      <c r="L82" s="206">
        <v>0</v>
      </c>
      <c r="M82" s="206">
        <v>0</v>
      </c>
      <c r="N82" s="206">
        <v>0</v>
      </c>
      <c r="O82" s="206">
        <v>0</v>
      </c>
      <c r="P82" s="206">
        <v>0</v>
      </c>
      <c r="Q82" s="206">
        <v>0</v>
      </c>
      <c r="R82" s="206">
        <v>0</v>
      </c>
      <c r="S82" s="206">
        <v>0</v>
      </c>
      <c r="T82" s="206">
        <v>0</v>
      </c>
      <c r="U82" s="206">
        <v>0</v>
      </c>
      <c r="V82" s="206">
        <v>0</v>
      </c>
      <c r="W82" s="206">
        <v>0</v>
      </c>
      <c r="X82" s="206">
        <v>0</v>
      </c>
      <c r="Y82" s="206">
        <v>0</v>
      </c>
      <c r="Z82" s="206">
        <v>0</v>
      </c>
      <c r="AA82" s="206">
        <v>0</v>
      </c>
      <c r="AB82" s="206">
        <v>0</v>
      </c>
      <c r="AC82" s="206">
        <v>0</v>
      </c>
      <c r="AD82" s="206">
        <v>0</v>
      </c>
      <c r="AE82" s="206">
        <v>0</v>
      </c>
      <c r="AF82" s="206">
        <v>0</v>
      </c>
      <c r="AG82" s="206">
        <v>0</v>
      </c>
      <c r="AH82" s="206">
        <v>0</v>
      </c>
      <c r="AI82" s="206">
        <v>0</v>
      </c>
      <c r="AJ82" s="206">
        <v>0</v>
      </c>
      <c r="AK82" s="206">
        <v>0</v>
      </c>
      <c r="AL82" s="206">
        <v>0</v>
      </c>
      <c r="AM82" s="206">
        <v>0</v>
      </c>
      <c r="AN82" s="206">
        <v>0</v>
      </c>
      <c r="AO82" s="206">
        <v>0</v>
      </c>
      <c r="AP82" s="206">
        <v>0</v>
      </c>
      <c r="AQ82" s="206">
        <v>0</v>
      </c>
      <c r="AR82" s="206">
        <v>0</v>
      </c>
      <c r="AS82" s="206">
        <v>0</v>
      </c>
      <c r="AT82" s="206">
        <v>0</v>
      </c>
      <c r="AU82" s="206">
        <v>0</v>
      </c>
      <c r="AV82" s="206">
        <v>0</v>
      </c>
      <c r="AW82" s="206">
        <v>0</v>
      </c>
      <c r="AX82" s="206">
        <v>0</v>
      </c>
      <c r="AY82" s="206">
        <v>0</v>
      </c>
      <c r="AZ82" s="206">
        <v>0</v>
      </c>
      <c r="BA82" s="206">
        <v>0</v>
      </c>
      <c r="BB82" s="206">
        <v>0</v>
      </c>
      <c r="BC82" s="206">
        <v>0</v>
      </c>
      <c r="BD82" s="206">
        <v>0</v>
      </c>
      <c r="BE82" s="206">
        <v>0</v>
      </c>
      <c r="BF82" s="206">
        <v>0</v>
      </c>
      <c r="BG82" s="206">
        <v>0</v>
      </c>
      <c r="BH82" s="206">
        <v>0</v>
      </c>
      <c r="BI82" s="206">
        <v>0</v>
      </c>
      <c r="BJ82" s="206">
        <v>0</v>
      </c>
      <c r="BK82" s="206">
        <v>0</v>
      </c>
      <c r="BL82" s="206">
        <v>0</v>
      </c>
      <c r="BM82" s="206">
        <v>0</v>
      </c>
      <c r="BN82" s="206">
        <v>0</v>
      </c>
      <c r="BO82" s="206">
        <v>0</v>
      </c>
      <c r="BP82" s="206">
        <v>0</v>
      </c>
      <c r="BQ82" s="206">
        <v>0</v>
      </c>
      <c r="BR82" s="206">
        <v>0</v>
      </c>
      <c r="BS82" s="206">
        <v>0</v>
      </c>
      <c r="BT82" s="206">
        <v>0</v>
      </c>
      <c r="BU82" s="206">
        <v>0</v>
      </c>
      <c r="BV82" s="206">
        <v>0</v>
      </c>
      <c r="BW82" s="206">
        <v>0</v>
      </c>
      <c r="BX82" s="206">
        <v>0</v>
      </c>
      <c r="BY82" s="206">
        <v>0</v>
      </c>
      <c r="BZ82" s="206">
        <v>0</v>
      </c>
      <c r="CA82" s="206">
        <v>0</v>
      </c>
      <c r="CB82" s="206">
        <v>0</v>
      </c>
      <c r="CC82" s="206">
        <v>0</v>
      </c>
      <c r="CD82" s="206">
        <v>0</v>
      </c>
      <c r="CE82" s="206">
        <v>0</v>
      </c>
      <c r="CF82" s="206">
        <v>0</v>
      </c>
      <c r="CG82" s="206">
        <v>0</v>
      </c>
      <c r="CH82" s="206">
        <v>0</v>
      </c>
      <c r="CI82" s="206">
        <v>0</v>
      </c>
      <c r="CJ82" s="206">
        <v>0</v>
      </c>
      <c r="CK82" s="206">
        <v>0</v>
      </c>
      <c r="CL82" s="206">
        <v>0</v>
      </c>
      <c r="CM82" s="206">
        <v>0</v>
      </c>
      <c r="CN82" s="206">
        <v>0</v>
      </c>
      <c r="CO82" s="206">
        <v>0</v>
      </c>
      <c r="CP82" s="206">
        <v>0</v>
      </c>
      <c r="CQ82" s="206">
        <v>0</v>
      </c>
      <c r="CR82" s="206">
        <v>0</v>
      </c>
      <c r="CS82" s="206">
        <v>0</v>
      </c>
      <c r="CT82" s="206">
        <v>0</v>
      </c>
      <c r="CU82" s="206">
        <v>0</v>
      </c>
      <c r="CV82" s="206">
        <v>0</v>
      </c>
      <c r="CW82" s="206">
        <v>0</v>
      </c>
      <c r="CX82" s="206">
        <v>0</v>
      </c>
      <c r="CY82" s="206">
        <v>0</v>
      </c>
      <c r="CZ82" s="206">
        <v>0</v>
      </c>
      <c r="DA82" s="206">
        <v>0</v>
      </c>
      <c r="DB82" s="206">
        <v>0</v>
      </c>
      <c r="DC82" s="206">
        <v>0</v>
      </c>
      <c r="DD82" s="206">
        <v>0</v>
      </c>
      <c r="DE82" s="206">
        <v>0</v>
      </c>
      <c r="DF82" s="206">
        <v>0</v>
      </c>
      <c r="DG82" s="206">
        <v>0</v>
      </c>
      <c r="DH82" s="206">
        <v>0</v>
      </c>
      <c r="DI82" s="206">
        <v>0</v>
      </c>
      <c r="DJ82" s="206">
        <v>0</v>
      </c>
      <c r="DK82" s="206">
        <v>0</v>
      </c>
      <c r="DL82" s="207">
        <v>0</v>
      </c>
      <c r="DM82" s="343">
        <f t="shared" si="87"/>
        <v>0</v>
      </c>
      <c r="DN82" s="317" t="s">
        <v>418</v>
      </c>
      <c r="DO82" s="317"/>
      <c r="DP82" s="317"/>
      <c r="DQ82" s="208"/>
      <c r="DR82" s="209"/>
      <c r="DS82" s="218"/>
      <c r="DT82" s="205" t="s">
        <v>166</v>
      </c>
      <c r="DU82" s="206">
        <f t="shared" si="76"/>
        <v>0</v>
      </c>
      <c r="DV82" s="206">
        <f t="shared" si="77"/>
        <v>0</v>
      </c>
      <c r="DW82" s="206">
        <f t="shared" si="78"/>
        <v>0</v>
      </c>
      <c r="DX82" s="206">
        <f t="shared" si="79"/>
        <v>0</v>
      </c>
      <c r="DY82" s="206">
        <f t="shared" si="80"/>
        <v>0</v>
      </c>
      <c r="DZ82" s="206">
        <f t="shared" si="81"/>
        <v>0</v>
      </c>
      <c r="EA82" s="206">
        <f t="shared" si="82"/>
        <v>0</v>
      </c>
      <c r="EB82" s="206">
        <f t="shared" si="83"/>
        <v>0</v>
      </c>
      <c r="EC82" s="206">
        <f t="shared" si="84"/>
        <v>0</v>
      </c>
      <c r="ED82" s="207">
        <f t="shared" si="85"/>
        <v>0</v>
      </c>
      <c r="EE82" s="303">
        <f t="shared" si="86"/>
        <v>0</v>
      </c>
      <c r="EF82" s="306"/>
      <c r="EG82" s="314">
        <v>0</v>
      </c>
      <c r="EH82" s="101"/>
    </row>
    <row r="83" spans="1:138" s="126" customFormat="1" ht="15" hidden="1" customHeight="1" outlineLevel="1" x14ac:dyDescent="0.35">
      <c r="A83" s="37" t="s">
        <v>149</v>
      </c>
      <c r="B83" s="37">
        <v>5</v>
      </c>
      <c r="C83" s="38">
        <v>5.0999999999999996</v>
      </c>
      <c r="D83" s="39" t="s">
        <v>235</v>
      </c>
      <c r="E83" s="208"/>
      <c r="F83" s="209"/>
      <c r="G83" s="218"/>
      <c r="H83" s="205" t="s">
        <v>168</v>
      </c>
      <c r="I83" s="206">
        <v>0</v>
      </c>
      <c r="J83" s="206">
        <v>0</v>
      </c>
      <c r="K83" s="206">
        <v>0</v>
      </c>
      <c r="L83" s="206">
        <v>0</v>
      </c>
      <c r="M83" s="206">
        <v>0</v>
      </c>
      <c r="N83" s="206">
        <v>0</v>
      </c>
      <c r="O83" s="206">
        <v>0</v>
      </c>
      <c r="P83" s="206">
        <v>0</v>
      </c>
      <c r="Q83" s="206">
        <v>0</v>
      </c>
      <c r="R83" s="206">
        <v>0</v>
      </c>
      <c r="S83" s="206">
        <v>0</v>
      </c>
      <c r="T83" s="206">
        <v>0</v>
      </c>
      <c r="U83" s="206">
        <v>0</v>
      </c>
      <c r="V83" s="206">
        <v>0</v>
      </c>
      <c r="W83" s="206">
        <v>0</v>
      </c>
      <c r="X83" s="206">
        <v>0</v>
      </c>
      <c r="Y83" s="206">
        <v>0</v>
      </c>
      <c r="Z83" s="206">
        <v>0</v>
      </c>
      <c r="AA83" s="206">
        <v>0</v>
      </c>
      <c r="AB83" s="206">
        <v>0</v>
      </c>
      <c r="AC83" s="206">
        <v>0</v>
      </c>
      <c r="AD83" s="206">
        <v>0</v>
      </c>
      <c r="AE83" s="206">
        <v>0</v>
      </c>
      <c r="AF83" s="206">
        <v>0</v>
      </c>
      <c r="AG83" s="206">
        <v>0</v>
      </c>
      <c r="AH83" s="206">
        <v>0</v>
      </c>
      <c r="AI83" s="206">
        <v>0</v>
      </c>
      <c r="AJ83" s="206">
        <v>0</v>
      </c>
      <c r="AK83" s="206">
        <v>0</v>
      </c>
      <c r="AL83" s="206">
        <v>0</v>
      </c>
      <c r="AM83" s="206">
        <v>0</v>
      </c>
      <c r="AN83" s="206">
        <v>0</v>
      </c>
      <c r="AO83" s="206">
        <v>0</v>
      </c>
      <c r="AP83" s="206">
        <v>0</v>
      </c>
      <c r="AQ83" s="206">
        <v>0</v>
      </c>
      <c r="AR83" s="206">
        <v>0</v>
      </c>
      <c r="AS83" s="206">
        <v>0</v>
      </c>
      <c r="AT83" s="206">
        <v>0</v>
      </c>
      <c r="AU83" s="206">
        <v>0</v>
      </c>
      <c r="AV83" s="206">
        <v>0</v>
      </c>
      <c r="AW83" s="206">
        <v>0</v>
      </c>
      <c r="AX83" s="206">
        <v>0</v>
      </c>
      <c r="AY83" s="206">
        <v>0</v>
      </c>
      <c r="AZ83" s="206">
        <v>0</v>
      </c>
      <c r="BA83" s="206">
        <v>0</v>
      </c>
      <c r="BB83" s="206">
        <v>0</v>
      </c>
      <c r="BC83" s="206">
        <v>0</v>
      </c>
      <c r="BD83" s="206">
        <v>0</v>
      </c>
      <c r="BE83" s="206">
        <v>0</v>
      </c>
      <c r="BF83" s="206">
        <v>0</v>
      </c>
      <c r="BG83" s="206">
        <v>0</v>
      </c>
      <c r="BH83" s="206">
        <v>0</v>
      </c>
      <c r="BI83" s="206">
        <v>0</v>
      </c>
      <c r="BJ83" s="206">
        <v>0</v>
      </c>
      <c r="BK83" s="206">
        <v>0</v>
      </c>
      <c r="BL83" s="206">
        <v>0</v>
      </c>
      <c r="BM83" s="206">
        <v>0</v>
      </c>
      <c r="BN83" s="206">
        <v>0</v>
      </c>
      <c r="BO83" s="206">
        <v>0</v>
      </c>
      <c r="BP83" s="206">
        <v>0</v>
      </c>
      <c r="BQ83" s="206">
        <v>0</v>
      </c>
      <c r="BR83" s="206">
        <v>0</v>
      </c>
      <c r="BS83" s="206">
        <v>0</v>
      </c>
      <c r="BT83" s="206">
        <v>0</v>
      </c>
      <c r="BU83" s="206">
        <v>0</v>
      </c>
      <c r="BV83" s="206">
        <v>0</v>
      </c>
      <c r="BW83" s="206">
        <v>0</v>
      </c>
      <c r="BX83" s="206">
        <v>0</v>
      </c>
      <c r="BY83" s="206">
        <v>0</v>
      </c>
      <c r="BZ83" s="206">
        <v>0</v>
      </c>
      <c r="CA83" s="206">
        <v>0</v>
      </c>
      <c r="CB83" s="206">
        <v>0</v>
      </c>
      <c r="CC83" s="206">
        <v>0</v>
      </c>
      <c r="CD83" s="206">
        <v>0</v>
      </c>
      <c r="CE83" s="206">
        <v>0</v>
      </c>
      <c r="CF83" s="206">
        <v>0</v>
      </c>
      <c r="CG83" s="206">
        <v>0</v>
      </c>
      <c r="CH83" s="206">
        <v>0</v>
      </c>
      <c r="CI83" s="206">
        <v>0</v>
      </c>
      <c r="CJ83" s="206">
        <v>0</v>
      </c>
      <c r="CK83" s="206">
        <v>0</v>
      </c>
      <c r="CL83" s="206">
        <v>0</v>
      </c>
      <c r="CM83" s="206">
        <v>0</v>
      </c>
      <c r="CN83" s="206">
        <v>0</v>
      </c>
      <c r="CO83" s="206">
        <v>0</v>
      </c>
      <c r="CP83" s="206">
        <v>0</v>
      </c>
      <c r="CQ83" s="206">
        <v>0</v>
      </c>
      <c r="CR83" s="206">
        <v>0</v>
      </c>
      <c r="CS83" s="206">
        <v>0</v>
      </c>
      <c r="CT83" s="206">
        <v>0</v>
      </c>
      <c r="CU83" s="206">
        <v>0</v>
      </c>
      <c r="CV83" s="206">
        <v>0</v>
      </c>
      <c r="CW83" s="206">
        <v>0</v>
      </c>
      <c r="CX83" s="206">
        <v>0</v>
      </c>
      <c r="CY83" s="206">
        <v>0</v>
      </c>
      <c r="CZ83" s="206">
        <v>0</v>
      </c>
      <c r="DA83" s="206">
        <v>0</v>
      </c>
      <c r="DB83" s="206">
        <v>0</v>
      </c>
      <c r="DC83" s="206">
        <v>0</v>
      </c>
      <c r="DD83" s="206">
        <v>0</v>
      </c>
      <c r="DE83" s="206">
        <v>0</v>
      </c>
      <c r="DF83" s="206">
        <v>0</v>
      </c>
      <c r="DG83" s="206">
        <v>0</v>
      </c>
      <c r="DH83" s="206">
        <v>0</v>
      </c>
      <c r="DI83" s="206">
        <v>0</v>
      </c>
      <c r="DJ83" s="206">
        <v>0</v>
      </c>
      <c r="DK83" s="206">
        <v>0</v>
      </c>
      <c r="DL83" s="207">
        <v>0</v>
      </c>
      <c r="DM83" s="343">
        <f t="shared" si="87"/>
        <v>0</v>
      </c>
      <c r="DN83" s="317" t="s">
        <v>418</v>
      </c>
      <c r="DO83" s="317"/>
      <c r="DP83" s="317"/>
      <c r="DQ83" s="208"/>
      <c r="DR83" s="209"/>
      <c r="DS83" s="218"/>
      <c r="DT83" s="205" t="s">
        <v>168</v>
      </c>
      <c r="DU83" s="206">
        <f t="shared" si="76"/>
        <v>0</v>
      </c>
      <c r="DV83" s="206">
        <f t="shared" si="77"/>
        <v>0</v>
      </c>
      <c r="DW83" s="206">
        <f t="shared" si="78"/>
        <v>0</v>
      </c>
      <c r="DX83" s="206">
        <f t="shared" si="79"/>
        <v>0</v>
      </c>
      <c r="DY83" s="206">
        <f t="shared" si="80"/>
        <v>0</v>
      </c>
      <c r="DZ83" s="206">
        <f t="shared" si="81"/>
        <v>0</v>
      </c>
      <c r="EA83" s="206">
        <f t="shared" si="82"/>
        <v>0</v>
      </c>
      <c r="EB83" s="206">
        <f t="shared" si="83"/>
        <v>0</v>
      </c>
      <c r="EC83" s="206">
        <f t="shared" si="84"/>
        <v>0</v>
      </c>
      <c r="ED83" s="207">
        <f t="shared" si="85"/>
        <v>0</v>
      </c>
      <c r="EE83" s="303">
        <f t="shared" si="86"/>
        <v>0</v>
      </c>
      <c r="EF83" s="306"/>
      <c r="EG83" s="314">
        <v>0</v>
      </c>
      <c r="EH83" s="101"/>
    </row>
    <row r="84" spans="1:138" s="126" customFormat="1" ht="15" hidden="1" customHeight="1" outlineLevel="1" x14ac:dyDescent="0.35">
      <c r="A84" s="37" t="s">
        <v>149</v>
      </c>
      <c r="B84" s="37">
        <v>5</v>
      </c>
      <c r="C84" s="38">
        <v>5.0999999999999996</v>
      </c>
      <c r="D84" s="39" t="s">
        <v>236</v>
      </c>
      <c r="E84" s="208"/>
      <c r="F84" s="209"/>
      <c r="G84" s="218"/>
      <c r="H84" s="205" t="s">
        <v>170</v>
      </c>
      <c r="I84" s="206">
        <v>0</v>
      </c>
      <c r="J84" s="206">
        <v>0</v>
      </c>
      <c r="K84" s="206">
        <v>0</v>
      </c>
      <c r="L84" s="206">
        <v>0</v>
      </c>
      <c r="M84" s="206">
        <v>0</v>
      </c>
      <c r="N84" s="206">
        <v>0</v>
      </c>
      <c r="O84" s="206">
        <v>0</v>
      </c>
      <c r="P84" s="206">
        <v>0</v>
      </c>
      <c r="Q84" s="206">
        <v>0</v>
      </c>
      <c r="R84" s="206">
        <v>0</v>
      </c>
      <c r="S84" s="206">
        <v>0</v>
      </c>
      <c r="T84" s="206">
        <v>0</v>
      </c>
      <c r="U84" s="206">
        <v>0</v>
      </c>
      <c r="V84" s="206">
        <v>0</v>
      </c>
      <c r="W84" s="206">
        <v>0</v>
      </c>
      <c r="X84" s="206">
        <v>0</v>
      </c>
      <c r="Y84" s="206">
        <v>0</v>
      </c>
      <c r="Z84" s="206">
        <v>0</v>
      </c>
      <c r="AA84" s="206">
        <v>0</v>
      </c>
      <c r="AB84" s="206">
        <v>0</v>
      </c>
      <c r="AC84" s="206">
        <v>0</v>
      </c>
      <c r="AD84" s="206">
        <v>0</v>
      </c>
      <c r="AE84" s="206">
        <v>0</v>
      </c>
      <c r="AF84" s="206">
        <v>0</v>
      </c>
      <c r="AG84" s="206">
        <v>0</v>
      </c>
      <c r="AH84" s="206">
        <v>0</v>
      </c>
      <c r="AI84" s="206">
        <v>0</v>
      </c>
      <c r="AJ84" s="206">
        <v>0</v>
      </c>
      <c r="AK84" s="206">
        <v>0</v>
      </c>
      <c r="AL84" s="206">
        <v>0</v>
      </c>
      <c r="AM84" s="206">
        <v>0</v>
      </c>
      <c r="AN84" s="206">
        <v>0</v>
      </c>
      <c r="AO84" s="206">
        <v>0</v>
      </c>
      <c r="AP84" s="206">
        <v>0</v>
      </c>
      <c r="AQ84" s="206">
        <v>0</v>
      </c>
      <c r="AR84" s="206">
        <v>0</v>
      </c>
      <c r="AS84" s="206">
        <v>0</v>
      </c>
      <c r="AT84" s="206">
        <v>0</v>
      </c>
      <c r="AU84" s="206">
        <v>0</v>
      </c>
      <c r="AV84" s="206">
        <v>0</v>
      </c>
      <c r="AW84" s="206">
        <v>0</v>
      </c>
      <c r="AX84" s="206">
        <v>0</v>
      </c>
      <c r="AY84" s="206">
        <v>0</v>
      </c>
      <c r="AZ84" s="206">
        <v>0</v>
      </c>
      <c r="BA84" s="206">
        <v>0</v>
      </c>
      <c r="BB84" s="206">
        <v>0</v>
      </c>
      <c r="BC84" s="206">
        <v>0</v>
      </c>
      <c r="BD84" s="206">
        <v>0</v>
      </c>
      <c r="BE84" s="206">
        <v>0</v>
      </c>
      <c r="BF84" s="206">
        <v>0</v>
      </c>
      <c r="BG84" s="206">
        <v>0</v>
      </c>
      <c r="BH84" s="206">
        <v>0</v>
      </c>
      <c r="BI84" s="206">
        <v>0</v>
      </c>
      <c r="BJ84" s="206">
        <v>0</v>
      </c>
      <c r="BK84" s="206">
        <v>0</v>
      </c>
      <c r="BL84" s="206">
        <v>0</v>
      </c>
      <c r="BM84" s="206">
        <v>0</v>
      </c>
      <c r="BN84" s="206">
        <v>0</v>
      </c>
      <c r="BO84" s="206">
        <v>0</v>
      </c>
      <c r="BP84" s="206">
        <v>0</v>
      </c>
      <c r="BQ84" s="206">
        <v>0</v>
      </c>
      <c r="BR84" s="206">
        <v>0</v>
      </c>
      <c r="BS84" s="206">
        <v>0</v>
      </c>
      <c r="BT84" s="206">
        <v>0</v>
      </c>
      <c r="BU84" s="206">
        <v>0</v>
      </c>
      <c r="BV84" s="206">
        <v>0</v>
      </c>
      <c r="BW84" s="206">
        <v>0</v>
      </c>
      <c r="BX84" s="206">
        <v>0</v>
      </c>
      <c r="BY84" s="206">
        <v>0</v>
      </c>
      <c r="BZ84" s="206">
        <v>0</v>
      </c>
      <c r="CA84" s="206">
        <v>0</v>
      </c>
      <c r="CB84" s="206">
        <v>0</v>
      </c>
      <c r="CC84" s="206">
        <v>0</v>
      </c>
      <c r="CD84" s="206">
        <v>0</v>
      </c>
      <c r="CE84" s="206">
        <v>0</v>
      </c>
      <c r="CF84" s="206">
        <v>0</v>
      </c>
      <c r="CG84" s="206">
        <v>0</v>
      </c>
      <c r="CH84" s="206">
        <v>0</v>
      </c>
      <c r="CI84" s="206">
        <v>0</v>
      </c>
      <c r="CJ84" s="206">
        <v>0</v>
      </c>
      <c r="CK84" s="206">
        <v>0</v>
      </c>
      <c r="CL84" s="206">
        <v>0</v>
      </c>
      <c r="CM84" s="206">
        <v>0</v>
      </c>
      <c r="CN84" s="206">
        <v>0</v>
      </c>
      <c r="CO84" s="206">
        <v>0</v>
      </c>
      <c r="CP84" s="206">
        <v>0</v>
      </c>
      <c r="CQ84" s="206">
        <v>0</v>
      </c>
      <c r="CR84" s="206">
        <v>0</v>
      </c>
      <c r="CS84" s="206">
        <v>0</v>
      </c>
      <c r="CT84" s="206">
        <v>0</v>
      </c>
      <c r="CU84" s="206">
        <v>0</v>
      </c>
      <c r="CV84" s="206">
        <v>0</v>
      </c>
      <c r="CW84" s="206">
        <v>0</v>
      </c>
      <c r="CX84" s="206">
        <v>0</v>
      </c>
      <c r="CY84" s="206">
        <v>0</v>
      </c>
      <c r="CZ84" s="206">
        <v>0</v>
      </c>
      <c r="DA84" s="206">
        <v>0</v>
      </c>
      <c r="DB84" s="206">
        <v>0</v>
      </c>
      <c r="DC84" s="206">
        <v>0</v>
      </c>
      <c r="DD84" s="206">
        <v>0</v>
      </c>
      <c r="DE84" s="206">
        <v>0</v>
      </c>
      <c r="DF84" s="206">
        <v>0</v>
      </c>
      <c r="DG84" s="206">
        <v>0</v>
      </c>
      <c r="DH84" s="206">
        <v>0</v>
      </c>
      <c r="DI84" s="206">
        <v>0</v>
      </c>
      <c r="DJ84" s="206">
        <v>0</v>
      </c>
      <c r="DK84" s="206">
        <v>0</v>
      </c>
      <c r="DL84" s="207">
        <v>0</v>
      </c>
      <c r="DM84" s="343">
        <f t="shared" si="87"/>
        <v>0</v>
      </c>
      <c r="DN84" s="317" t="s">
        <v>418</v>
      </c>
      <c r="DO84" s="317"/>
      <c r="DP84" s="317"/>
      <c r="DQ84" s="208"/>
      <c r="DR84" s="209"/>
      <c r="DS84" s="218"/>
      <c r="DT84" s="205" t="s">
        <v>170</v>
      </c>
      <c r="DU84" s="206">
        <f t="shared" si="76"/>
        <v>0</v>
      </c>
      <c r="DV84" s="206">
        <f t="shared" si="77"/>
        <v>0</v>
      </c>
      <c r="DW84" s="206">
        <f t="shared" si="78"/>
        <v>0</v>
      </c>
      <c r="DX84" s="206">
        <f t="shared" si="79"/>
        <v>0</v>
      </c>
      <c r="DY84" s="206">
        <f t="shared" si="80"/>
        <v>0</v>
      </c>
      <c r="DZ84" s="206">
        <f t="shared" si="81"/>
        <v>0</v>
      </c>
      <c r="EA84" s="206">
        <f t="shared" si="82"/>
        <v>0</v>
      </c>
      <c r="EB84" s="206">
        <f t="shared" si="83"/>
        <v>0</v>
      </c>
      <c r="EC84" s="206">
        <f t="shared" si="84"/>
        <v>0</v>
      </c>
      <c r="ED84" s="207">
        <f t="shared" si="85"/>
        <v>0</v>
      </c>
      <c r="EE84" s="303">
        <f t="shared" si="86"/>
        <v>0</v>
      </c>
      <c r="EF84" s="306"/>
      <c r="EG84" s="314">
        <v>0</v>
      </c>
      <c r="EH84" s="101"/>
    </row>
    <row r="85" spans="1:138" s="126" customFormat="1" ht="15" hidden="1" customHeight="1" outlineLevel="1" x14ac:dyDescent="0.35">
      <c r="A85" s="127" t="s">
        <v>149</v>
      </c>
      <c r="B85" s="127">
        <v>5</v>
      </c>
      <c r="C85" s="128">
        <v>5.2</v>
      </c>
      <c r="D85" s="129"/>
      <c r="E85" s="210"/>
      <c r="F85" s="211"/>
      <c r="G85" s="211" t="s">
        <v>171</v>
      </c>
      <c r="H85" s="219"/>
      <c r="I85" s="215">
        <v>0</v>
      </c>
      <c r="J85" s="213">
        <v>0</v>
      </c>
      <c r="K85" s="213">
        <v>0</v>
      </c>
      <c r="L85" s="213">
        <v>0</v>
      </c>
      <c r="M85" s="213">
        <v>0</v>
      </c>
      <c r="N85" s="213">
        <v>0</v>
      </c>
      <c r="O85" s="213">
        <v>0</v>
      </c>
      <c r="P85" s="213">
        <v>0</v>
      </c>
      <c r="Q85" s="213">
        <v>0</v>
      </c>
      <c r="R85" s="213">
        <v>0</v>
      </c>
      <c r="S85" s="213">
        <v>0</v>
      </c>
      <c r="T85" s="213">
        <v>0</v>
      </c>
      <c r="U85" s="213">
        <v>0</v>
      </c>
      <c r="V85" s="213">
        <v>0</v>
      </c>
      <c r="W85" s="213">
        <v>0</v>
      </c>
      <c r="X85" s="213">
        <v>0</v>
      </c>
      <c r="Y85" s="213">
        <v>0</v>
      </c>
      <c r="Z85" s="213">
        <v>0</v>
      </c>
      <c r="AA85" s="213">
        <v>0</v>
      </c>
      <c r="AB85" s="213">
        <v>0</v>
      </c>
      <c r="AC85" s="213">
        <v>0</v>
      </c>
      <c r="AD85" s="213">
        <v>0</v>
      </c>
      <c r="AE85" s="213">
        <v>0</v>
      </c>
      <c r="AF85" s="213">
        <v>0</v>
      </c>
      <c r="AG85" s="213">
        <v>0</v>
      </c>
      <c r="AH85" s="213">
        <v>0</v>
      </c>
      <c r="AI85" s="213">
        <v>0</v>
      </c>
      <c r="AJ85" s="213">
        <v>0</v>
      </c>
      <c r="AK85" s="213">
        <v>0</v>
      </c>
      <c r="AL85" s="213">
        <v>0</v>
      </c>
      <c r="AM85" s="213">
        <v>0</v>
      </c>
      <c r="AN85" s="213">
        <v>0</v>
      </c>
      <c r="AO85" s="213">
        <v>0</v>
      </c>
      <c r="AP85" s="213">
        <v>0</v>
      </c>
      <c r="AQ85" s="213">
        <v>0</v>
      </c>
      <c r="AR85" s="213">
        <v>0</v>
      </c>
      <c r="AS85" s="213">
        <v>0</v>
      </c>
      <c r="AT85" s="213">
        <v>0</v>
      </c>
      <c r="AU85" s="213">
        <v>0</v>
      </c>
      <c r="AV85" s="213">
        <v>0</v>
      </c>
      <c r="AW85" s="213">
        <v>0</v>
      </c>
      <c r="AX85" s="213">
        <v>0</v>
      </c>
      <c r="AY85" s="213">
        <v>0</v>
      </c>
      <c r="AZ85" s="213">
        <v>0</v>
      </c>
      <c r="BA85" s="213">
        <v>0</v>
      </c>
      <c r="BB85" s="213">
        <v>0</v>
      </c>
      <c r="BC85" s="213">
        <v>0</v>
      </c>
      <c r="BD85" s="213">
        <v>0</v>
      </c>
      <c r="BE85" s="213">
        <v>0</v>
      </c>
      <c r="BF85" s="213">
        <v>0</v>
      </c>
      <c r="BG85" s="213">
        <v>0</v>
      </c>
      <c r="BH85" s="213">
        <v>0</v>
      </c>
      <c r="BI85" s="213">
        <v>0</v>
      </c>
      <c r="BJ85" s="213">
        <v>0</v>
      </c>
      <c r="BK85" s="213">
        <v>0</v>
      </c>
      <c r="BL85" s="213">
        <v>0</v>
      </c>
      <c r="BM85" s="213">
        <v>0</v>
      </c>
      <c r="BN85" s="213">
        <v>0</v>
      </c>
      <c r="BO85" s="213">
        <v>0</v>
      </c>
      <c r="BP85" s="213">
        <v>0</v>
      </c>
      <c r="BQ85" s="213">
        <v>0</v>
      </c>
      <c r="BR85" s="213">
        <v>0</v>
      </c>
      <c r="BS85" s="213">
        <v>0</v>
      </c>
      <c r="BT85" s="213">
        <v>0</v>
      </c>
      <c r="BU85" s="213">
        <v>0</v>
      </c>
      <c r="BV85" s="213">
        <v>0</v>
      </c>
      <c r="BW85" s="213">
        <v>0</v>
      </c>
      <c r="BX85" s="213">
        <v>0</v>
      </c>
      <c r="BY85" s="213">
        <v>0</v>
      </c>
      <c r="BZ85" s="213">
        <v>0</v>
      </c>
      <c r="CA85" s="213">
        <v>0</v>
      </c>
      <c r="CB85" s="213">
        <v>0</v>
      </c>
      <c r="CC85" s="213">
        <v>0</v>
      </c>
      <c r="CD85" s="213">
        <v>0</v>
      </c>
      <c r="CE85" s="213">
        <v>0</v>
      </c>
      <c r="CF85" s="213">
        <v>0</v>
      </c>
      <c r="CG85" s="213">
        <v>0</v>
      </c>
      <c r="CH85" s="213">
        <v>0</v>
      </c>
      <c r="CI85" s="213">
        <v>0</v>
      </c>
      <c r="CJ85" s="213">
        <v>0</v>
      </c>
      <c r="CK85" s="213">
        <v>0</v>
      </c>
      <c r="CL85" s="213">
        <v>0</v>
      </c>
      <c r="CM85" s="213">
        <v>0</v>
      </c>
      <c r="CN85" s="213">
        <v>0</v>
      </c>
      <c r="CO85" s="213">
        <v>0</v>
      </c>
      <c r="CP85" s="213">
        <v>0</v>
      </c>
      <c r="CQ85" s="213">
        <v>0</v>
      </c>
      <c r="CR85" s="213">
        <v>0</v>
      </c>
      <c r="CS85" s="213">
        <v>0</v>
      </c>
      <c r="CT85" s="213">
        <v>0</v>
      </c>
      <c r="CU85" s="213">
        <v>0</v>
      </c>
      <c r="CV85" s="213">
        <v>0</v>
      </c>
      <c r="CW85" s="213">
        <v>0</v>
      </c>
      <c r="CX85" s="213">
        <v>0</v>
      </c>
      <c r="CY85" s="213">
        <v>0</v>
      </c>
      <c r="CZ85" s="213">
        <v>0</v>
      </c>
      <c r="DA85" s="213">
        <v>0</v>
      </c>
      <c r="DB85" s="213">
        <v>0</v>
      </c>
      <c r="DC85" s="213">
        <v>0</v>
      </c>
      <c r="DD85" s="213">
        <v>0</v>
      </c>
      <c r="DE85" s="213">
        <v>0</v>
      </c>
      <c r="DF85" s="213">
        <v>0</v>
      </c>
      <c r="DG85" s="213">
        <v>0</v>
      </c>
      <c r="DH85" s="213">
        <v>0</v>
      </c>
      <c r="DI85" s="213">
        <v>0</v>
      </c>
      <c r="DJ85" s="213">
        <v>0</v>
      </c>
      <c r="DK85" s="213">
        <v>0</v>
      </c>
      <c r="DL85" s="214">
        <v>0</v>
      </c>
      <c r="DM85" s="343">
        <f t="shared" si="87"/>
        <v>0</v>
      </c>
      <c r="DN85" s="317"/>
      <c r="DO85" s="317"/>
      <c r="DP85" s="317"/>
      <c r="DQ85" s="210"/>
      <c r="DR85" s="211"/>
      <c r="DS85" s="211" t="s">
        <v>171</v>
      </c>
      <c r="DT85" s="219"/>
      <c r="DU85" s="213">
        <f t="shared" ref="DU85:EC85" si="88">SUM(DU86:DU93)</f>
        <v>0</v>
      </c>
      <c r="DV85" s="213">
        <f t="shared" si="88"/>
        <v>66.760505083823901</v>
      </c>
      <c r="DW85" s="213">
        <f t="shared" si="88"/>
        <v>0</v>
      </c>
      <c r="DX85" s="213">
        <f t="shared" si="88"/>
        <v>10</v>
      </c>
      <c r="DY85" s="213">
        <f t="shared" si="88"/>
        <v>0</v>
      </c>
      <c r="DZ85" s="213">
        <f t="shared" si="88"/>
        <v>0</v>
      </c>
      <c r="EA85" s="213">
        <f t="shared" si="88"/>
        <v>165.25</v>
      </c>
      <c r="EB85" s="213">
        <f t="shared" si="88"/>
        <v>35</v>
      </c>
      <c r="EC85" s="213">
        <f t="shared" si="88"/>
        <v>0</v>
      </c>
      <c r="ED85" s="214">
        <f t="shared" ref="ED85:ED148" si="89">SUM(DU85:EC85)</f>
        <v>277.01050508382389</v>
      </c>
      <c r="EE85" s="305"/>
      <c r="EF85" s="306"/>
      <c r="EG85" s="314">
        <v>6.5203321113074253E-3</v>
      </c>
      <c r="EH85" s="101"/>
    </row>
    <row r="86" spans="1:138" s="126" customFormat="1" ht="15" hidden="1" customHeight="1" outlineLevel="1" x14ac:dyDescent="0.35">
      <c r="A86" s="37" t="s">
        <v>149</v>
      </c>
      <c r="B86" s="37">
        <v>5</v>
      </c>
      <c r="C86" s="38">
        <v>5.2</v>
      </c>
      <c r="D86" s="39" t="s">
        <v>237</v>
      </c>
      <c r="E86" s="208"/>
      <c r="F86" s="209"/>
      <c r="G86" s="209"/>
      <c r="H86" s="205" t="s">
        <v>173</v>
      </c>
      <c r="I86" s="206">
        <v>0</v>
      </c>
      <c r="J86" s="206">
        <v>0</v>
      </c>
      <c r="K86" s="206">
        <v>66760505.083823897</v>
      </c>
      <c r="L86" s="206">
        <v>0</v>
      </c>
      <c r="M86" s="206">
        <v>0</v>
      </c>
      <c r="N86" s="206">
        <v>0</v>
      </c>
      <c r="O86" s="206">
        <v>0</v>
      </c>
      <c r="P86" s="206">
        <v>0</v>
      </c>
      <c r="Q86" s="206">
        <v>0</v>
      </c>
      <c r="R86" s="206">
        <v>0</v>
      </c>
      <c r="S86" s="206">
        <v>0</v>
      </c>
      <c r="T86" s="206">
        <v>0</v>
      </c>
      <c r="U86" s="206">
        <v>0</v>
      </c>
      <c r="V86" s="206">
        <v>0</v>
      </c>
      <c r="W86" s="206">
        <v>0</v>
      </c>
      <c r="X86" s="206">
        <v>0</v>
      </c>
      <c r="Y86" s="206">
        <v>0</v>
      </c>
      <c r="Z86" s="206">
        <v>0</v>
      </c>
      <c r="AA86" s="206">
        <v>0</v>
      </c>
      <c r="AB86" s="206">
        <v>0</v>
      </c>
      <c r="AC86" s="206">
        <v>0</v>
      </c>
      <c r="AD86" s="206">
        <v>0</v>
      </c>
      <c r="AE86" s="206">
        <v>0</v>
      </c>
      <c r="AF86" s="206">
        <v>0</v>
      </c>
      <c r="AG86" s="206">
        <v>0</v>
      </c>
      <c r="AH86" s="206">
        <v>0</v>
      </c>
      <c r="AI86" s="206">
        <v>0</v>
      </c>
      <c r="AJ86" s="206">
        <v>0</v>
      </c>
      <c r="AK86" s="206">
        <v>0</v>
      </c>
      <c r="AL86" s="206">
        <v>0</v>
      </c>
      <c r="AM86" s="206">
        <v>0</v>
      </c>
      <c r="AN86" s="206">
        <v>10000000</v>
      </c>
      <c r="AO86" s="206">
        <v>0</v>
      </c>
      <c r="AP86" s="206">
        <v>0</v>
      </c>
      <c r="AQ86" s="206">
        <v>0</v>
      </c>
      <c r="AR86" s="206">
        <v>0</v>
      </c>
      <c r="AS86" s="206">
        <v>0</v>
      </c>
      <c r="AT86" s="206">
        <v>0</v>
      </c>
      <c r="AU86" s="206">
        <v>0</v>
      </c>
      <c r="AV86" s="206">
        <v>0</v>
      </c>
      <c r="AW86" s="206">
        <v>0</v>
      </c>
      <c r="AX86" s="206">
        <v>0</v>
      </c>
      <c r="AY86" s="206">
        <v>0</v>
      </c>
      <c r="AZ86" s="206">
        <v>0</v>
      </c>
      <c r="BA86" s="206">
        <v>0</v>
      </c>
      <c r="BB86" s="206">
        <v>0</v>
      </c>
      <c r="BC86" s="206">
        <v>0</v>
      </c>
      <c r="BD86" s="206">
        <v>0</v>
      </c>
      <c r="BE86" s="206">
        <v>0</v>
      </c>
      <c r="BF86" s="206">
        <v>0</v>
      </c>
      <c r="BG86" s="206">
        <v>0</v>
      </c>
      <c r="BH86" s="206">
        <v>0</v>
      </c>
      <c r="BI86" s="206">
        <v>0</v>
      </c>
      <c r="BJ86" s="206">
        <v>0</v>
      </c>
      <c r="BK86" s="206">
        <v>0</v>
      </c>
      <c r="BL86" s="206">
        <v>0</v>
      </c>
      <c r="BM86" s="206">
        <v>0</v>
      </c>
      <c r="BN86" s="206">
        <v>0</v>
      </c>
      <c r="BO86" s="206">
        <v>0</v>
      </c>
      <c r="BP86" s="206">
        <v>0</v>
      </c>
      <c r="BQ86" s="206">
        <v>0</v>
      </c>
      <c r="BR86" s="206">
        <v>0</v>
      </c>
      <c r="BS86" s="206">
        <v>0</v>
      </c>
      <c r="BT86" s="206">
        <v>0</v>
      </c>
      <c r="BU86" s="206">
        <v>0</v>
      </c>
      <c r="BV86" s="206">
        <v>0</v>
      </c>
      <c r="BW86" s="206">
        <v>0</v>
      </c>
      <c r="BX86" s="206">
        <v>0</v>
      </c>
      <c r="BY86" s="206">
        <v>0</v>
      </c>
      <c r="BZ86" s="206">
        <v>0</v>
      </c>
      <c r="CA86" s="206">
        <v>0</v>
      </c>
      <c r="CB86" s="206">
        <v>0</v>
      </c>
      <c r="CC86" s="206">
        <v>0</v>
      </c>
      <c r="CD86" s="206">
        <v>0</v>
      </c>
      <c r="CE86" s="206">
        <v>0</v>
      </c>
      <c r="CF86" s="206">
        <v>0</v>
      </c>
      <c r="CG86" s="206">
        <v>0</v>
      </c>
      <c r="CH86" s="206">
        <v>0</v>
      </c>
      <c r="CI86" s="206">
        <v>0</v>
      </c>
      <c r="CJ86" s="206">
        <v>0</v>
      </c>
      <c r="CK86" s="206">
        <v>0</v>
      </c>
      <c r="CL86" s="206">
        <v>0</v>
      </c>
      <c r="CM86" s="206">
        <v>0</v>
      </c>
      <c r="CN86" s="206">
        <v>0</v>
      </c>
      <c r="CO86" s="206">
        <v>0</v>
      </c>
      <c r="CP86" s="206">
        <v>0</v>
      </c>
      <c r="CQ86" s="206">
        <v>0</v>
      </c>
      <c r="CR86" s="206">
        <v>0</v>
      </c>
      <c r="CS86" s="206">
        <v>0</v>
      </c>
      <c r="CT86" s="206">
        <v>0</v>
      </c>
      <c r="CU86" s="206">
        <v>0</v>
      </c>
      <c r="CV86" s="206">
        <v>0</v>
      </c>
      <c r="CW86" s="206">
        <v>0</v>
      </c>
      <c r="CX86" s="206">
        <v>0</v>
      </c>
      <c r="CY86" s="206">
        <v>0</v>
      </c>
      <c r="CZ86" s="206">
        <v>0</v>
      </c>
      <c r="DA86" s="206">
        <v>0</v>
      </c>
      <c r="DB86" s="206">
        <v>0</v>
      </c>
      <c r="DC86" s="206">
        <v>0</v>
      </c>
      <c r="DD86" s="206">
        <v>0</v>
      </c>
      <c r="DE86" s="206">
        <v>0</v>
      </c>
      <c r="DF86" s="206">
        <v>0</v>
      </c>
      <c r="DG86" s="206">
        <v>0</v>
      </c>
      <c r="DH86" s="206">
        <v>0</v>
      </c>
      <c r="DI86" s="206">
        <v>0</v>
      </c>
      <c r="DJ86" s="206">
        <v>0</v>
      </c>
      <c r="DK86" s="206">
        <v>0</v>
      </c>
      <c r="DL86" s="207">
        <v>76760505.083823889</v>
      </c>
      <c r="DM86" s="343">
        <f t="shared" si="87"/>
        <v>66760505.083823897</v>
      </c>
      <c r="DN86" s="317" t="s">
        <v>413</v>
      </c>
      <c r="DO86" s="317"/>
      <c r="DP86" s="317"/>
      <c r="DQ86" s="208"/>
      <c r="DR86" s="209"/>
      <c r="DS86" s="209"/>
      <c r="DT86" s="205" t="s">
        <v>173</v>
      </c>
      <c r="DU86" s="206">
        <f t="shared" ref="DU86:DU93" si="90">I86/$DQ$4</f>
        <v>0</v>
      </c>
      <c r="DV86" s="206">
        <f t="shared" ref="DV86:DV93" si="91">SUM(J86:O86)/$DQ$4</f>
        <v>66.760505083823901</v>
      </c>
      <c r="DW86" s="206">
        <f t="shared" ref="DW86:DW93" si="92">SUM(P86:AL86)/$DQ$4</f>
        <v>0</v>
      </c>
      <c r="DX86" s="206">
        <f t="shared" ref="DX86:DX93" si="93">SUM(AM86:CT86)/$DQ$4</f>
        <v>10</v>
      </c>
      <c r="DY86" s="206">
        <f t="shared" ref="DY86:DY93" si="94">SUM(CU86:CY86)/$DQ$4</f>
        <v>0</v>
      </c>
      <c r="DZ86" s="206">
        <f t="shared" ref="DZ86:DZ93" si="95">SUM(CZ86:DE86)/$DQ$4</f>
        <v>0</v>
      </c>
      <c r="EA86" s="206">
        <f t="shared" ref="EA86:EA93" si="96">SUM(DF86:DG86)/$DQ$4</f>
        <v>0</v>
      </c>
      <c r="EB86" s="206">
        <f t="shared" ref="EB86:EB93" si="97">SUM(DH86:DI86)/$DQ$4</f>
        <v>0</v>
      </c>
      <c r="EC86" s="206">
        <f t="shared" ref="EC86:EC93" si="98">SUM(DJ86:DK86)/$DQ$4</f>
        <v>0</v>
      </c>
      <c r="ED86" s="207">
        <f t="shared" si="89"/>
        <v>76.760505083823901</v>
      </c>
      <c r="EE86" s="303">
        <f t="shared" ref="EE86:EE93" si="99">ED86-(DL86/$DQ$4)</f>
        <v>0</v>
      </c>
      <c r="EF86" s="306"/>
      <c r="EG86" s="314">
        <v>6.5203321113074253E-3</v>
      </c>
      <c r="EH86" s="101"/>
    </row>
    <row r="87" spans="1:138" s="126" customFormat="1" ht="15" hidden="1" customHeight="1" outlineLevel="1" x14ac:dyDescent="0.35">
      <c r="A87" s="37" t="s">
        <v>149</v>
      </c>
      <c r="B87" s="37">
        <v>5</v>
      </c>
      <c r="C87" s="38">
        <v>5.2</v>
      </c>
      <c r="D87" s="39" t="s">
        <v>238</v>
      </c>
      <c r="E87" s="208"/>
      <c r="F87" s="209"/>
      <c r="G87" s="218"/>
      <c r="H87" s="205" t="s">
        <v>175</v>
      </c>
      <c r="I87" s="206">
        <v>0</v>
      </c>
      <c r="J87" s="206">
        <v>0</v>
      </c>
      <c r="K87" s="206">
        <v>0</v>
      </c>
      <c r="L87" s="206">
        <v>0</v>
      </c>
      <c r="M87" s="206">
        <v>0</v>
      </c>
      <c r="N87" s="206">
        <v>0</v>
      </c>
      <c r="O87" s="206">
        <v>0</v>
      </c>
      <c r="P87" s="206">
        <v>0</v>
      </c>
      <c r="Q87" s="206">
        <v>0</v>
      </c>
      <c r="R87" s="206">
        <v>0</v>
      </c>
      <c r="S87" s="206">
        <v>0</v>
      </c>
      <c r="T87" s="206">
        <v>0</v>
      </c>
      <c r="U87" s="206">
        <v>0</v>
      </c>
      <c r="V87" s="206">
        <v>0</v>
      </c>
      <c r="W87" s="206">
        <v>0</v>
      </c>
      <c r="X87" s="206">
        <v>0</v>
      </c>
      <c r="Y87" s="206">
        <v>0</v>
      </c>
      <c r="Z87" s="206">
        <v>0</v>
      </c>
      <c r="AA87" s="206">
        <v>0</v>
      </c>
      <c r="AB87" s="206">
        <v>0</v>
      </c>
      <c r="AC87" s="206">
        <v>0</v>
      </c>
      <c r="AD87" s="206">
        <v>0</v>
      </c>
      <c r="AE87" s="206">
        <v>0</v>
      </c>
      <c r="AF87" s="206">
        <v>0</v>
      </c>
      <c r="AG87" s="206">
        <v>0</v>
      </c>
      <c r="AH87" s="206">
        <v>0</v>
      </c>
      <c r="AI87" s="206">
        <v>0</v>
      </c>
      <c r="AJ87" s="206">
        <v>0</v>
      </c>
      <c r="AK87" s="206">
        <v>0</v>
      </c>
      <c r="AL87" s="206">
        <v>0</v>
      </c>
      <c r="AM87" s="206">
        <v>0</v>
      </c>
      <c r="AN87" s="206">
        <v>0</v>
      </c>
      <c r="AO87" s="206">
        <v>0</v>
      </c>
      <c r="AP87" s="206">
        <v>0</v>
      </c>
      <c r="AQ87" s="206">
        <v>0</v>
      </c>
      <c r="AR87" s="206">
        <v>0</v>
      </c>
      <c r="AS87" s="206">
        <v>0</v>
      </c>
      <c r="AT87" s="206">
        <v>0</v>
      </c>
      <c r="AU87" s="206">
        <v>0</v>
      </c>
      <c r="AV87" s="206">
        <v>0</v>
      </c>
      <c r="AW87" s="206">
        <v>0</v>
      </c>
      <c r="AX87" s="206">
        <v>0</v>
      </c>
      <c r="AY87" s="206">
        <v>0</v>
      </c>
      <c r="AZ87" s="206">
        <v>0</v>
      </c>
      <c r="BA87" s="206">
        <v>0</v>
      </c>
      <c r="BB87" s="206">
        <v>0</v>
      </c>
      <c r="BC87" s="206">
        <v>0</v>
      </c>
      <c r="BD87" s="206">
        <v>0</v>
      </c>
      <c r="BE87" s="206">
        <v>0</v>
      </c>
      <c r="BF87" s="206">
        <v>0</v>
      </c>
      <c r="BG87" s="206">
        <v>0</v>
      </c>
      <c r="BH87" s="206">
        <v>0</v>
      </c>
      <c r="BI87" s="206">
        <v>0</v>
      </c>
      <c r="BJ87" s="206">
        <v>0</v>
      </c>
      <c r="BK87" s="206">
        <v>0</v>
      </c>
      <c r="BL87" s="206">
        <v>0</v>
      </c>
      <c r="BM87" s="206">
        <v>0</v>
      </c>
      <c r="BN87" s="206">
        <v>0</v>
      </c>
      <c r="BO87" s="206">
        <v>0</v>
      </c>
      <c r="BP87" s="206">
        <v>0</v>
      </c>
      <c r="BQ87" s="206">
        <v>0</v>
      </c>
      <c r="BR87" s="206">
        <v>0</v>
      </c>
      <c r="BS87" s="206">
        <v>0</v>
      </c>
      <c r="BT87" s="206">
        <v>0</v>
      </c>
      <c r="BU87" s="206">
        <v>0</v>
      </c>
      <c r="BV87" s="206">
        <v>0</v>
      </c>
      <c r="BW87" s="206">
        <v>0</v>
      </c>
      <c r="BX87" s="206">
        <v>0</v>
      </c>
      <c r="BY87" s="206">
        <v>0</v>
      </c>
      <c r="BZ87" s="206">
        <v>0</v>
      </c>
      <c r="CA87" s="206">
        <v>0</v>
      </c>
      <c r="CB87" s="206">
        <v>0</v>
      </c>
      <c r="CC87" s="206">
        <v>0</v>
      </c>
      <c r="CD87" s="206">
        <v>0</v>
      </c>
      <c r="CE87" s="206">
        <v>0</v>
      </c>
      <c r="CF87" s="206">
        <v>0</v>
      </c>
      <c r="CG87" s="206">
        <v>0</v>
      </c>
      <c r="CH87" s="206">
        <v>0</v>
      </c>
      <c r="CI87" s="206">
        <v>0</v>
      </c>
      <c r="CJ87" s="206">
        <v>0</v>
      </c>
      <c r="CK87" s="206">
        <v>0</v>
      </c>
      <c r="CL87" s="206">
        <v>0</v>
      </c>
      <c r="CM87" s="206">
        <v>0</v>
      </c>
      <c r="CN87" s="206">
        <v>0</v>
      </c>
      <c r="CO87" s="206">
        <v>0</v>
      </c>
      <c r="CP87" s="206">
        <v>0</v>
      </c>
      <c r="CQ87" s="206">
        <v>0</v>
      </c>
      <c r="CR87" s="206">
        <v>0</v>
      </c>
      <c r="CS87" s="206">
        <v>0</v>
      </c>
      <c r="CT87" s="206">
        <v>0</v>
      </c>
      <c r="CU87" s="206">
        <v>0</v>
      </c>
      <c r="CV87" s="206">
        <v>0</v>
      </c>
      <c r="CW87" s="206">
        <v>0</v>
      </c>
      <c r="CX87" s="206">
        <v>0</v>
      </c>
      <c r="CY87" s="206">
        <v>0</v>
      </c>
      <c r="CZ87" s="206">
        <v>0</v>
      </c>
      <c r="DA87" s="206">
        <v>0</v>
      </c>
      <c r="DB87" s="206">
        <v>0</v>
      </c>
      <c r="DC87" s="206">
        <v>0</v>
      </c>
      <c r="DD87" s="206">
        <v>0</v>
      </c>
      <c r="DE87" s="206">
        <v>0</v>
      </c>
      <c r="DF87" s="206">
        <v>0</v>
      </c>
      <c r="DG87" s="206">
        <v>110250000</v>
      </c>
      <c r="DH87" s="206">
        <v>0</v>
      </c>
      <c r="DI87" s="206">
        <v>0</v>
      </c>
      <c r="DJ87" s="206">
        <v>0</v>
      </c>
      <c r="DK87" s="206">
        <v>0</v>
      </c>
      <c r="DL87" s="207">
        <v>110250000</v>
      </c>
      <c r="DM87" s="343">
        <f t="shared" si="87"/>
        <v>0</v>
      </c>
      <c r="DN87" s="317" t="s">
        <v>413</v>
      </c>
      <c r="DO87" s="317"/>
      <c r="DP87" s="317"/>
      <c r="DQ87" s="208"/>
      <c r="DR87" s="209"/>
      <c r="DS87" s="218"/>
      <c r="DT87" s="205" t="s">
        <v>175</v>
      </c>
      <c r="DU87" s="206">
        <f t="shared" si="90"/>
        <v>0</v>
      </c>
      <c r="DV87" s="206">
        <f t="shared" si="91"/>
        <v>0</v>
      </c>
      <c r="DW87" s="206">
        <f t="shared" si="92"/>
        <v>0</v>
      </c>
      <c r="DX87" s="206">
        <f t="shared" si="93"/>
        <v>0</v>
      </c>
      <c r="DY87" s="206">
        <f t="shared" si="94"/>
        <v>0</v>
      </c>
      <c r="DZ87" s="206">
        <f t="shared" si="95"/>
        <v>0</v>
      </c>
      <c r="EA87" s="206">
        <f t="shared" si="96"/>
        <v>110.25</v>
      </c>
      <c r="EB87" s="206">
        <f t="shared" si="97"/>
        <v>0</v>
      </c>
      <c r="EC87" s="206">
        <f t="shared" si="98"/>
        <v>0</v>
      </c>
      <c r="ED87" s="207">
        <f t="shared" si="89"/>
        <v>110.25</v>
      </c>
      <c r="EE87" s="303">
        <f t="shared" si="99"/>
        <v>0</v>
      </c>
      <c r="EF87" s="306"/>
      <c r="EG87" s="314">
        <v>0</v>
      </c>
      <c r="EH87" s="101"/>
    </row>
    <row r="88" spans="1:138" s="126" customFormat="1" ht="15" hidden="1" customHeight="1" outlineLevel="1" x14ac:dyDescent="0.35">
      <c r="A88" s="37" t="s">
        <v>149</v>
      </c>
      <c r="B88" s="37">
        <v>5</v>
      </c>
      <c r="C88" s="38">
        <v>5.2</v>
      </c>
      <c r="D88" s="39" t="s">
        <v>239</v>
      </c>
      <c r="E88" s="208"/>
      <c r="F88" s="209"/>
      <c r="G88" s="218"/>
      <c r="H88" s="205" t="s">
        <v>177</v>
      </c>
      <c r="I88" s="206">
        <v>0</v>
      </c>
      <c r="J88" s="206">
        <v>0</v>
      </c>
      <c r="K88" s="206">
        <v>0</v>
      </c>
      <c r="L88" s="206">
        <v>0</v>
      </c>
      <c r="M88" s="206">
        <v>0</v>
      </c>
      <c r="N88" s="206">
        <v>0</v>
      </c>
      <c r="O88" s="206">
        <v>0</v>
      </c>
      <c r="P88" s="206">
        <v>0</v>
      </c>
      <c r="Q88" s="206">
        <v>0</v>
      </c>
      <c r="R88" s="206">
        <v>0</v>
      </c>
      <c r="S88" s="206">
        <v>0</v>
      </c>
      <c r="T88" s="206">
        <v>0</v>
      </c>
      <c r="U88" s="206">
        <v>0</v>
      </c>
      <c r="V88" s="206">
        <v>0</v>
      </c>
      <c r="W88" s="206">
        <v>0</v>
      </c>
      <c r="X88" s="206">
        <v>0</v>
      </c>
      <c r="Y88" s="206">
        <v>0</v>
      </c>
      <c r="Z88" s="206">
        <v>0</v>
      </c>
      <c r="AA88" s="206">
        <v>0</v>
      </c>
      <c r="AB88" s="206">
        <v>0</v>
      </c>
      <c r="AC88" s="206">
        <v>0</v>
      </c>
      <c r="AD88" s="206">
        <v>0</v>
      </c>
      <c r="AE88" s="206">
        <v>0</v>
      </c>
      <c r="AF88" s="206">
        <v>0</v>
      </c>
      <c r="AG88" s="206">
        <v>0</v>
      </c>
      <c r="AH88" s="206">
        <v>0</v>
      </c>
      <c r="AI88" s="206">
        <v>0</v>
      </c>
      <c r="AJ88" s="206">
        <v>0</v>
      </c>
      <c r="AK88" s="206">
        <v>0</v>
      </c>
      <c r="AL88" s="206">
        <v>0</v>
      </c>
      <c r="AM88" s="206">
        <v>0</v>
      </c>
      <c r="AN88" s="206">
        <v>0</v>
      </c>
      <c r="AO88" s="206">
        <v>0</v>
      </c>
      <c r="AP88" s="206">
        <v>0</v>
      </c>
      <c r="AQ88" s="206">
        <v>0</v>
      </c>
      <c r="AR88" s="206">
        <v>0</v>
      </c>
      <c r="AS88" s="206">
        <v>0</v>
      </c>
      <c r="AT88" s="206">
        <v>0</v>
      </c>
      <c r="AU88" s="206">
        <v>0</v>
      </c>
      <c r="AV88" s="206">
        <v>0</v>
      </c>
      <c r="AW88" s="206">
        <v>0</v>
      </c>
      <c r="AX88" s="206">
        <v>0</v>
      </c>
      <c r="AY88" s="206">
        <v>0</v>
      </c>
      <c r="AZ88" s="206">
        <v>0</v>
      </c>
      <c r="BA88" s="206">
        <v>0</v>
      </c>
      <c r="BB88" s="206">
        <v>0</v>
      </c>
      <c r="BC88" s="206">
        <v>0</v>
      </c>
      <c r="BD88" s="206">
        <v>0</v>
      </c>
      <c r="BE88" s="206">
        <v>0</v>
      </c>
      <c r="BF88" s="206">
        <v>0</v>
      </c>
      <c r="BG88" s="206">
        <v>0</v>
      </c>
      <c r="BH88" s="206">
        <v>0</v>
      </c>
      <c r="BI88" s="206">
        <v>0</v>
      </c>
      <c r="BJ88" s="206">
        <v>0</v>
      </c>
      <c r="BK88" s="206">
        <v>0</v>
      </c>
      <c r="BL88" s="206">
        <v>0</v>
      </c>
      <c r="BM88" s="206">
        <v>0</v>
      </c>
      <c r="BN88" s="206">
        <v>0</v>
      </c>
      <c r="BO88" s="206">
        <v>0</v>
      </c>
      <c r="BP88" s="206">
        <v>0</v>
      </c>
      <c r="BQ88" s="206">
        <v>0</v>
      </c>
      <c r="BR88" s="206">
        <v>0</v>
      </c>
      <c r="BS88" s="206">
        <v>0</v>
      </c>
      <c r="BT88" s="206">
        <v>0</v>
      </c>
      <c r="BU88" s="206">
        <v>0</v>
      </c>
      <c r="BV88" s="206">
        <v>0</v>
      </c>
      <c r="BW88" s="206">
        <v>0</v>
      </c>
      <c r="BX88" s="206">
        <v>0</v>
      </c>
      <c r="BY88" s="206">
        <v>0</v>
      </c>
      <c r="BZ88" s="206">
        <v>0</v>
      </c>
      <c r="CA88" s="206">
        <v>0</v>
      </c>
      <c r="CB88" s="206">
        <v>0</v>
      </c>
      <c r="CC88" s="206">
        <v>0</v>
      </c>
      <c r="CD88" s="206">
        <v>0</v>
      </c>
      <c r="CE88" s="206">
        <v>0</v>
      </c>
      <c r="CF88" s="206">
        <v>0</v>
      </c>
      <c r="CG88" s="206">
        <v>0</v>
      </c>
      <c r="CH88" s="206">
        <v>0</v>
      </c>
      <c r="CI88" s="206">
        <v>0</v>
      </c>
      <c r="CJ88" s="206">
        <v>0</v>
      </c>
      <c r="CK88" s="206">
        <v>0</v>
      </c>
      <c r="CL88" s="206">
        <v>0</v>
      </c>
      <c r="CM88" s="206">
        <v>0</v>
      </c>
      <c r="CN88" s="206">
        <v>0</v>
      </c>
      <c r="CO88" s="206">
        <v>0</v>
      </c>
      <c r="CP88" s="206">
        <v>0</v>
      </c>
      <c r="CQ88" s="206">
        <v>0</v>
      </c>
      <c r="CR88" s="206">
        <v>0</v>
      </c>
      <c r="CS88" s="206">
        <v>0</v>
      </c>
      <c r="CT88" s="206">
        <v>0</v>
      </c>
      <c r="CU88" s="206">
        <v>0</v>
      </c>
      <c r="CV88" s="206">
        <v>0</v>
      </c>
      <c r="CW88" s="206">
        <v>0</v>
      </c>
      <c r="CX88" s="206">
        <v>0</v>
      </c>
      <c r="CY88" s="206">
        <v>0</v>
      </c>
      <c r="CZ88" s="206">
        <v>0</v>
      </c>
      <c r="DA88" s="206">
        <v>0</v>
      </c>
      <c r="DB88" s="206">
        <v>0</v>
      </c>
      <c r="DC88" s="206">
        <v>0</v>
      </c>
      <c r="DD88" s="206">
        <v>0</v>
      </c>
      <c r="DE88" s="206">
        <v>0</v>
      </c>
      <c r="DF88" s="206">
        <v>0</v>
      </c>
      <c r="DG88" s="206">
        <v>0</v>
      </c>
      <c r="DH88" s="206">
        <v>0</v>
      </c>
      <c r="DI88" s="206">
        <v>0</v>
      </c>
      <c r="DJ88" s="206">
        <v>0</v>
      </c>
      <c r="DK88" s="206">
        <v>0</v>
      </c>
      <c r="DL88" s="207">
        <v>0</v>
      </c>
      <c r="DM88" s="343">
        <f t="shared" si="87"/>
        <v>0</v>
      </c>
      <c r="DN88" s="317" t="s">
        <v>418</v>
      </c>
      <c r="DO88" s="317"/>
      <c r="DP88" s="317"/>
      <c r="DQ88" s="208"/>
      <c r="DR88" s="209"/>
      <c r="DS88" s="218"/>
      <c r="DT88" s="205" t="s">
        <v>177</v>
      </c>
      <c r="DU88" s="206">
        <f t="shared" si="90"/>
        <v>0</v>
      </c>
      <c r="DV88" s="206">
        <f t="shared" si="91"/>
        <v>0</v>
      </c>
      <c r="DW88" s="206">
        <f t="shared" si="92"/>
        <v>0</v>
      </c>
      <c r="DX88" s="206">
        <f t="shared" si="93"/>
        <v>0</v>
      </c>
      <c r="DY88" s="206">
        <f t="shared" si="94"/>
        <v>0</v>
      </c>
      <c r="DZ88" s="206">
        <f t="shared" si="95"/>
        <v>0</v>
      </c>
      <c r="EA88" s="206">
        <f t="shared" si="96"/>
        <v>0</v>
      </c>
      <c r="EB88" s="206">
        <f t="shared" si="97"/>
        <v>0</v>
      </c>
      <c r="EC88" s="206">
        <f t="shared" si="98"/>
        <v>0</v>
      </c>
      <c r="ED88" s="207">
        <f t="shared" si="89"/>
        <v>0</v>
      </c>
      <c r="EE88" s="303">
        <f t="shared" si="99"/>
        <v>0</v>
      </c>
      <c r="EF88" s="306"/>
      <c r="EG88" s="314">
        <v>0</v>
      </c>
      <c r="EH88" s="101"/>
    </row>
    <row r="89" spans="1:138" s="126" customFormat="1" ht="15" hidden="1" customHeight="1" outlineLevel="1" x14ac:dyDescent="0.35">
      <c r="A89" s="37" t="s">
        <v>149</v>
      </c>
      <c r="B89" s="37">
        <v>5</v>
      </c>
      <c r="C89" s="38">
        <v>5.2</v>
      </c>
      <c r="D89" s="39" t="s">
        <v>240</v>
      </c>
      <c r="E89" s="208"/>
      <c r="F89" s="209"/>
      <c r="G89" s="218"/>
      <c r="H89" s="205" t="s">
        <v>179</v>
      </c>
      <c r="I89" s="206">
        <v>0</v>
      </c>
      <c r="J89" s="206">
        <v>0</v>
      </c>
      <c r="K89" s="206">
        <v>0</v>
      </c>
      <c r="L89" s="206">
        <v>0</v>
      </c>
      <c r="M89" s="206">
        <v>0</v>
      </c>
      <c r="N89" s="206">
        <v>0</v>
      </c>
      <c r="O89" s="206">
        <v>0</v>
      </c>
      <c r="P89" s="206">
        <v>0</v>
      </c>
      <c r="Q89" s="206">
        <v>0</v>
      </c>
      <c r="R89" s="206">
        <v>0</v>
      </c>
      <c r="S89" s="206">
        <v>0</v>
      </c>
      <c r="T89" s="206">
        <v>0</v>
      </c>
      <c r="U89" s="206">
        <v>0</v>
      </c>
      <c r="V89" s="206">
        <v>0</v>
      </c>
      <c r="W89" s="206">
        <v>0</v>
      </c>
      <c r="X89" s="206">
        <v>0</v>
      </c>
      <c r="Y89" s="206">
        <v>0</v>
      </c>
      <c r="Z89" s="206">
        <v>0</v>
      </c>
      <c r="AA89" s="206">
        <v>0</v>
      </c>
      <c r="AB89" s="206">
        <v>0</v>
      </c>
      <c r="AC89" s="206">
        <v>0</v>
      </c>
      <c r="AD89" s="206">
        <v>0</v>
      </c>
      <c r="AE89" s="206">
        <v>0</v>
      </c>
      <c r="AF89" s="206">
        <v>0</v>
      </c>
      <c r="AG89" s="206">
        <v>0</v>
      </c>
      <c r="AH89" s="206">
        <v>0</v>
      </c>
      <c r="AI89" s="206">
        <v>0</v>
      </c>
      <c r="AJ89" s="206">
        <v>0</v>
      </c>
      <c r="AK89" s="206">
        <v>0</v>
      </c>
      <c r="AL89" s="206">
        <v>0</v>
      </c>
      <c r="AM89" s="206">
        <v>0</v>
      </c>
      <c r="AN89" s="206">
        <v>0</v>
      </c>
      <c r="AO89" s="206">
        <v>0</v>
      </c>
      <c r="AP89" s="206">
        <v>0</v>
      </c>
      <c r="AQ89" s="206">
        <v>0</v>
      </c>
      <c r="AR89" s="206">
        <v>0</v>
      </c>
      <c r="AS89" s="206">
        <v>0</v>
      </c>
      <c r="AT89" s="206">
        <v>0</v>
      </c>
      <c r="AU89" s="206">
        <v>0</v>
      </c>
      <c r="AV89" s="206">
        <v>0</v>
      </c>
      <c r="AW89" s="206">
        <v>0</v>
      </c>
      <c r="AX89" s="206">
        <v>0</v>
      </c>
      <c r="AY89" s="206">
        <v>0</v>
      </c>
      <c r="AZ89" s="206">
        <v>0</v>
      </c>
      <c r="BA89" s="206">
        <v>0</v>
      </c>
      <c r="BB89" s="206">
        <v>0</v>
      </c>
      <c r="BC89" s="206">
        <v>0</v>
      </c>
      <c r="BD89" s="206">
        <v>0</v>
      </c>
      <c r="BE89" s="206">
        <v>0</v>
      </c>
      <c r="BF89" s="206">
        <v>0</v>
      </c>
      <c r="BG89" s="206">
        <v>0</v>
      </c>
      <c r="BH89" s="206">
        <v>0</v>
      </c>
      <c r="BI89" s="206">
        <v>0</v>
      </c>
      <c r="BJ89" s="206">
        <v>0</v>
      </c>
      <c r="BK89" s="206">
        <v>0</v>
      </c>
      <c r="BL89" s="206">
        <v>0</v>
      </c>
      <c r="BM89" s="206">
        <v>0</v>
      </c>
      <c r="BN89" s="206">
        <v>0</v>
      </c>
      <c r="BO89" s="206">
        <v>0</v>
      </c>
      <c r="BP89" s="206">
        <v>0</v>
      </c>
      <c r="BQ89" s="206">
        <v>0</v>
      </c>
      <c r="BR89" s="206">
        <v>0</v>
      </c>
      <c r="BS89" s="206">
        <v>0</v>
      </c>
      <c r="BT89" s="206">
        <v>0</v>
      </c>
      <c r="BU89" s="206">
        <v>0</v>
      </c>
      <c r="BV89" s="206">
        <v>0</v>
      </c>
      <c r="BW89" s="206">
        <v>0</v>
      </c>
      <c r="BX89" s="206">
        <v>0</v>
      </c>
      <c r="BY89" s="206">
        <v>0</v>
      </c>
      <c r="BZ89" s="206">
        <v>0</v>
      </c>
      <c r="CA89" s="206">
        <v>0</v>
      </c>
      <c r="CB89" s="206">
        <v>0</v>
      </c>
      <c r="CC89" s="206">
        <v>0</v>
      </c>
      <c r="CD89" s="206">
        <v>0</v>
      </c>
      <c r="CE89" s="206">
        <v>0</v>
      </c>
      <c r="CF89" s="206">
        <v>0</v>
      </c>
      <c r="CG89" s="206">
        <v>0</v>
      </c>
      <c r="CH89" s="206">
        <v>0</v>
      </c>
      <c r="CI89" s="206">
        <v>0</v>
      </c>
      <c r="CJ89" s="206">
        <v>0</v>
      </c>
      <c r="CK89" s="206">
        <v>0</v>
      </c>
      <c r="CL89" s="206">
        <v>0</v>
      </c>
      <c r="CM89" s="206">
        <v>0</v>
      </c>
      <c r="CN89" s="206">
        <v>0</v>
      </c>
      <c r="CO89" s="206">
        <v>0</v>
      </c>
      <c r="CP89" s="206">
        <v>0</v>
      </c>
      <c r="CQ89" s="206">
        <v>0</v>
      </c>
      <c r="CR89" s="206">
        <v>0</v>
      </c>
      <c r="CS89" s="206">
        <v>0</v>
      </c>
      <c r="CT89" s="206">
        <v>0</v>
      </c>
      <c r="CU89" s="206">
        <v>0</v>
      </c>
      <c r="CV89" s="206">
        <v>0</v>
      </c>
      <c r="CW89" s="206">
        <v>0</v>
      </c>
      <c r="CX89" s="206">
        <v>0</v>
      </c>
      <c r="CY89" s="206">
        <v>0</v>
      </c>
      <c r="CZ89" s="206">
        <v>0</v>
      </c>
      <c r="DA89" s="206">
        <v>0</v>
      </c>
      <c r="DB89" s="206">
        <v>0</v>
      </c>
      <c r="DC89" s="206">
        <v>0</v>
      </c>
      <c r="DD89" s="206">
        <v>0</v>
      </c>
      <c r="DE89" s="206">
        <v>0</v>
      </c>
      <c r="DF89" s="206">
        <v>0</v>
      </c>
      <c r="DG89" s="206">
        <v>0</v>
      </c>
      <c r="DH89" s="206">
        <v>0</v>
      </c>
      <c r="DI89" s="206">
        <v>0</v>
      </c>
      <c r="DJ89" s="206">
        <v>0</v>
      </c>
      <c r="DK89" s="206">
        <v>0</v>
      </c>
      <c r="DL89" s="207">
        <v>0</v>
      </c>
      <c r="DM89" s="343">
        <f t="shared" si="87"/>
        <v>0</v>
      </c>
      <c r="DN89" s="317" t="s">
        <v>418</v>
      </c>
      <c r="DO89" s="317"/>
      <c r="DP89" s="317"/>
      <c r="DQ89" s="208"/>
      <c r="DR89" s="209"/>
      <c r="DS89" s="218"/>
      <c r="DT89" s="205" t="s">
        <v>179</v>
      </c>
      <c r="DU89" s="206">
        <f t="shared" si="90"/>
        <v>0</v>
      </c>
      <c r="DV89" s="206">
        <f t="shared" si="91"/>
        <v>0</v>
      </c>
      <c r="DW89" s="206">
        <f t="shared" si="92"/>
        <v>0</v>
      </c>
      <c r="DX89" s="206">
        <f t="shared" si="93"/>
        <v>0</v>
      </c>
      <c r="DY89" s="206">
        <f t="shared" si="94"/>
        <v>0</v>
      </c>
      <c r="DZ89" s="206">
        <f t="shared" si="95"/>
        <v>0</v>
      </c>
      <c r="EA89" s="206">
        <f t="shared" si="96"/>
        <v>0</v>
      </c>
      <c r="EB89" s="206">
        <f t="shared" si="97"/>
        <v>0</v>
      </c>
      <c r="EC89" s="206">
        <f t="shared" si="98"/>
        <v>0</v>
      </c>
      <c r="ED89" s="207">
        <f t="shared" si="89"/>
        <v>0</v>
      </c>
      <c r="EE89" s="303">
        <f t="shared" si="99"/>
        <v>0</v>
      </c>
      <c r="EF89" s="306"/>
      <c r="EG89" s="314">
        <v>0</v>
      </c>
      <c r="EH89" s="101"/>
    </row>
    <row r="90" spans="1:138" s="126" customFormat="1" ht="15" hidden="1" customHeight="1" outlineLevel="1" x14ac:dyDescent="0.35">
      <c r="A90" s="37" t="s">
        <v>149</v>
      </c>
      <c r="B90" s="37">
        <v>5</v>
      </c>
      <c r="C90" s="38">
        <v>5.2</v>
      </c>
      <c r="D90" s="39" t="s">
        <v>241</v>
      </c>
      <c r="E90" s="208"/>
      <c r="F90" s="209"/>
      <c r="G90" s="218"/>
      <c r="H90" s="205" t="s">
        <v>181</v>
      </c>
      <c r="I90" s="206">
        <v>0</v>
      </c>
      <c r="J90" s="206">
        <v>0</v>
      </c>
      <c r="K90" s="206">
        <v>0</v>
      </c>
      <c r="L90" s="206">
        <v>0</v>
      </c>
      <c r="M90" s="206">
        <v>0</v>
      </c>
      <c r="N90" s="206">
        <v>0</v>
      </c>
      <c r="O90" s="206">
        <v>0</v>
      </c>
      <c r="P90" s="206">
        <v>0</v>
      </c>
      <c r="Q90" s="206">
        <v>0</v>
      </c>
      <c r="R90" s="206">
        <v>0</v>
      </c>
      <c r="S90" s="206">
        <v>0</v>
      </c>
      <c r="T90" s="206">
        <v>0</v>
      </c>
      <c r="U90" s="206">
        <v>0</v>
      </c>
      <c r="V90" s="206">
        <v>0</v>
      </c>
      <c r="W90" s="206">
        <v>0</v>
      </c>
      <c r="X90" s="206">
        <v>0</v>
      </c>
      <c r="Y90" s="206">
        <v>0</v>
      </c>
      <c r="Z90" s="206">
        <v>0</v>
      </c>
      <c r="AA90" s="206">
        <v>0</v>
      </c>
      <c r="AB90" s="206">
        <v>0</v>
      </c>
      <c r="AC90" s="206">
        <v>0</v>
      </c>
      <c r="AD90" s="206">
        <v>0</v>
      </c>
      <c r="AE90" s="206">
        <v>0</v>
      </c>
      <c r="AF90" s="206">
        <v>0</v>
      </c>
      <c r="AG90" s="206">
        <v>0</v>
      </c>
      <c r="AH90" s="206">
        <v>0</v>
      </c>
      <c r="AI90" s="206">
        <v>0</v>
      </c>
      <c r="AJ90" s="206">
        <v>0</v>
      </c>
      <c r="AK90" s="206">
        <v>0</v>
      </c>
      <c r="AL90" s="206">
        <v>0</v>
      </c>
      <c r="AM90" s="206">
        <v>0</v>
      </c>
      <c r="AN90" s="206">
        <v>0</v>
      </c>
      <c r="AO90" s="206">
        <v>0</v>
      </c>
      <c r="AP90" s="206">
        <v>0</v>
      </c>
      <c r="AQ90" s="206">
        <v>0</v>
      </c>
      <c r="AR90" s="206">
        <v>0</v>
      </c>
      <c r="AS90" s="206">
        <v>0</v>
      </c>
      <c r="AT90" s="206">
        <v>0</v>
      </c>
      <c r="AU90" s="206">
        <v>0</v>
      </c>
      <c r="AV90" s="206">
        <v>0</v>
      </c>
      <c r="AW90" s="206">
        <v>0</v>
      </c>
      <c r="AX90" s="206">
        <v>0</v>
      </c>
      <c r="AY90" s="206">
        <v>0</v>
      </c>
      <c r="AZ90" s="206">
        <v>0</v>
      </c>
      <c r="BA90" s="206">
        <v>0</v>
      </c>
      <c r="BB90" s="206">
        <v>0</v>
      </c>
      <c r="BC90" s="206">
        <v>0</v>
      </c>
      <c r="BD90" s="206">
        <v>0</v>
      </c>
      <c r="BE90" s="206">
        <v>0</v>
      </c>
      <c r="BF90" s="206">
        <v>0</v>
      </c>
      <c r="BG90" s="206">
        <v>0</v>
      </c>
      <c r="BH90" s="206">
        <v>0</v>
      </c>
      <c r="BI90" s="206">
        <v>0</v>
      </c>
      <c r="BJ90" s="206">
        <v>0</v>
      </c>
      <c r="BK90" s="206">
        <v>0</v>
      </c>
      <c r="BL90" s="206">
        <v>0</v>
      </c>
      <c r="BM90" s="206">
        <v>0</v>
      </c>
      <c r="BN90" s="206">
        <v>0</v>
      </c>
      <c r="BO90" s="206">
        <v>0</v>
      </c>
      <c r="BP90" s="206">
        <v>0</v>
      </c>
      <c r="BQ90" s="206">
        <v>0</v>
      </c>
      <c r="BR90" s="206">
        <v>0</v>
      </c>
      <c r="BS90" s="206">
        <v>0</v>
      </c>
      <c r="BT90" s="206">
        <v>0</v>
      </c>
      <c r="BU90" s="206">
        <v>0</v>
      </c>
      <c r="BV90" s="206">
        <v>0</v>
      </c>
      <c r="BW90" s="206">
        <v>0</v>
      </c>
      <c r="BX90" s="206">
        <v>0</v>
      </c>
      <c r="BY90" s="206">
        <v>0</v>
      </c>
      <c r="BZ90" s="206">
        <v>0</v>
      </c>
      <c r="CA90" s="206">
        <v>0</v>
      </c>
      <c r="CB90" s="206">
        <v>0</v>
      </c>
      <c r="CC90" s="206">
        <v>0</v>
      </c>
      <c r="CD90" s="206">
        <v>0</v>
      </c>
      <c r="CE90" s="206">
        <v>0</v>
      </c>
      <c r="CF90" s="206">
        <v>0</v>
      </c>
      <c r="CG90" s="206">
        <v>0</v>
      </c>
      <c r="CH90" s="206">
        <v>0</v>
      </c>
      <c r="CI90" s="206">
        <v>0</v>
      </c>
      <c r="CJ90" s="206">
        <v>0</v>
      </c>
      <c r="CK90" s="206">
        <v>0</v>
      </c>
      <c r="CL90" s="206">
        <v>0</v>
      </c>
      <c r="CM90" s="206">
        <v>0</v>
      </c>
      <c r="CN90" s="206">
        <v>0</v>
      </c>
      <c r="CO90" s="206">
        <v>0</v>
      </c>
      <c r="CP90" s="206">
        <v>0</v>
      </c>
      <c r="CQ90" s="206">
        <v>0</v>
      </c>
      <c r="CR90" s="206">
        <v>0</v>
      </c>
      <c r="CS90" s="206">
        <v>0</v>
      </c>
      <c r="CT90" s="206">
        <v>0</v>
      </c>
      <c r="CU90" s="206">
        <v>0</v>
      </c>
      <c r="CV90" s="206">
        <v>0</v>
      </c>
      <c r="CW90" s="206">
        <v>0</v>
      </c>
      <c r="CX90" s="206">
        <v>0</v>
      </c>
      <c r="CY90" s="206">
        <v>0</v>
      </c>
      <c r="CZ90" s="206">
        <v>0</v>
      </c>
      <c r="DA90" s="206">
        <v>0</v>
      </c>
      <c r="DB90" s="206">
        <v>0</v>
      </c>
      <c r="DC90" s="206">
        <v>0</v>
      </c>
      <c r="DD90" s="206">
        <v>0</v>
      </c>
      <c r="DE90" s="206">
        <v>0</v>
      </c>
      <c r="DF90" s="206">
        <v>0</v>
      </c>
      <c r="DG90" s="206">
        <v>0</v>
      </c>
      <c r="DH90" s="206">
        <v>0</v>
      </c>
      <c r="DI90" s="206">
        <v>0</v>
      </c>
      <c r="DJ90" s="206">
        <v>0</v>
      </c>
      <c r="DK90" s="206">
        <v>0</v>
      </c>
      <c r="DL90" s="207">
        <v>0</v>
      </c>
      <c r="DM90" s="343">
        <f t="shared" si="87"/>
        <v>0</v>
      </c>
      <c r="DN90" s="317" t="s">
        <v>418</v>
      </c>
      <c r="DO90" s="317"/>
      <c r="DP90" s="317"/>
      <c r="DQ90" s="208"/>
      <c r="DR90" s="209"/>
      <c r="DS90" s="218"/>
      <c r="DT90" s="205" t="s">
        <v>181</v>
      </c>
      <c r="DU90" s="206">
        <f t="shared" si="90"/>
        <v>0</v>
      </c>
      <c r="DV90" s="206">
        <f t="shared" si="91"/>
        <v>0</v>
      </c>
      <c r="DW90" s="206">
        <f t="shared" si="92"/>
        <v>0</v>
      </c>
      <c r="DX90" s="206">
        <f t="shared" si="93"/>
        <v>0</v>
      </c>
      <c r="DY90" s="206">
        <f t="shared" si="94"/>
        <v>0</v>
      </c>
      <c r="DZ90" s="206">
        <f t="shared" si="95"/>
        <v>0</v>
      </c>
      <c r="EA90" s="206">
        <f t="shared" si="96"/>
        <v>0</v>
      </c>
      <c r="EB90" s="206">
        <f t="shared" si="97"/>
        <v>0</v>
      </c>
      <c r="EC90" s="206">
        <f t="shared" si="98"/>
        <v>0</v>
      </c>
      <c r="ED90" s="207">
        <f t="shared" si="89"/>
        <v>0</v>
      </c>
      <c r="EE90" s="303">
        <f t="shared" si="99"/>
        <v>0</v>
      </c>
      <c r="EF90" s="306"/>
      <c r="EG90" s="314">
        <v>0</v>
      </c>
      <c r="EH90" s="101"/>
    </row>
    <row r="91" spans="1:138" s="126" customFormat="1" ht="15" hidden="1" customHeight="1" outlineLevel="1" x14ac:dyDescent="0.35">
      <c r="A91" s="37" t="s">
        <v>149</v>
      </c>
      <c r="B91" s="37">
        <v>5</v>
      </c>
      <c r="C91" s="38">
        <v>5.2</v>
      </c>
      <c r="D91" s="39" t="s">
        <v>242</v>
      </c>
      <c r="E91" s="208"/>
      <c r="F91" s="209"/>
      <c r="G91" s="209"/>
      <c r="H91" s="205" t="s">
        <v>183</v>
      </c>
      <c r="I91" s="206">
        <v>0</v>
      </c>
      <c r="J91" s="206">
        <v>0</v>
      </c>
      <c r="K91" s="206">
        <v>0</v>
      </c>
      <c r="L91" s="206">
        <v>0</v>
      </c>
      <c r="M91" s="206">
        <v>0</v>
      </c>
      <c r="N91" s="206">
        <v>0</v>
      </c>
      <c r="O91" s="206">
        <v>0</v>
      </c>
      <c r="P91" s="206">
        <v>0</v>
      </c>
      <c r="Q91" s="206">
        <v>0</v>
      </c>
      <c r="R91" s="206">
        <v>0</v>
      </c>
      <c r="S91" s="206">
        <v>0</v>
      </c>
      <c r="T91" s="206">
        <v>0</v>
      </c>
      <c r="U91" s="206">
        <v>0</v>
      </c>
      <c r="V91" s="206">
        <v>0</v>
      </c>
      <c r="W91" s="206">
        <v>0</v>
      </c>
      <c r="X91" s="206">
        <v>0</v>
      </c>
      <c r="Y91" s="206">
        <v>0</v>
      </c>
      <c r="Z91" s="206">
        <v>0</v>
      </c>
      <c r="AA91" s="206">
        <v>0</v>
      </c>
      <c r="AB91" s="206">
        <v>0</v>
      </c>
      <c r="AC91" s="206">
        <v>0</v>
      </c>
      <c r="AD91" s="206">
        <v>0</v>
      </c>
      <c r="AE91" s="206">
        <v>0</v>
      </c>
      <c r="AF91" s="206">
        <v>0</v>
      </c>
      <c r="AG91" s="206">
        <v>0</v>
      </c>
      <c r="AH91" s="206">
        <v>0</v>
      </c>
      <c r="AI91" s="206">
        <v>0</v>
      </c>
      <c r="AJ91" s="206">
        <v>0</v>
      </c>
      <c r="AK91" s="206">
        <v>0</v>
      </c>
      <c r="AL91" s="206">
        <v>0</v>
      </c>
      <c r="AM91" s="206">
        <v>0</v>
      </c>
      <c r="AN91" s="206">
        <v>0</v>
      </c>
      <c r="AO91" s="206">
        <v>0</v>
      </c>
      <c r="AP91" s="206">
        <v>0</v>
      </c>
      <c r="AQ91" s="206">
        <v>0</v>
      </c>
      <c r="AR91" s="206">
        <v>0</v>
      </c>
      <c r="AS91" s="206">
        <v>0</v>
      </c>
      <c r="AT91" s="206">
        <v>0</v>
      </c>
      <c r="AU91" s="206">
        <v>0</v>
      </c>
      <c r="AV91" s="206">
        <v>0</v>
      </c>
      <c r="AW91" s="206">
        <v>0</v>
      </c>
      <c r="AX91" s="206">
        <v>0</v>
      </c>
      <c r="AY91" s="206">
        <v>0</v>
      </c>
      <c r="AZ91" s="206">
        <v>0</v>
      </c>
      <c r="BA91" s="206">
        <v>0</v>
      </c>
      <c r="BB91" s="206">
        <v>0</v>
      </c>
      <c r="BC91" s="206">
        <v>0</v>
      </c>
      <c r="BD91" s="206">
        <v>0</v>
      </c>
      <c r="BE91" s="206">
        <v>0</v>
      </c>
      <c r="BF91" s="206">
        <v>0</v>
      </c>
      <c r="BG91" s="206">
        <v>0</v>
      </c>
      <c r="BH91" s="206">
        <v>0</v>
      </c>
      <c r="BI91" s="206">
        <v>0</v>
      </c>
      <c r="BJ91" s="206">
        <v>0</v>
      </c>
      <c r="BK91" s="206">
        <v>0</v>
      </c>
      <c r="BL91" s="206">
        <v>0</v>
      </c>
      <c r="BM91" s="206">
        <v>0</v>
      </c>
      <c r="BN91" s="206">
        <v>0</v>
      </c>
      <c r="BO91" s="206">
        <v>0</v>
      </c>
      <c r="BP91" s="206">
        <v>0</v>
      </c>
      <c r="BQ91" s="206">
        <v>0</v>
      </c>
      <c r="BR91" s="206">
        <v>0</v>
      </c>
      <c r="BS91" s="206">
        <v>0</v>
      </c>
      <c r="BT91" s="206">
        <v>0</v>
      </c>
      <c r="BU91" s="206">
        <v>0</v>
      </c>
      <c r="BV91" s="206">
        <v>0</v>
      </c>
      <c r="BW91" s="206">
        <v>0</v>
      </c>
      <c r="BX91" s="206">
        <v>0</v>
      </c>
      <c r="BY91" s="206">
        <v>0</v>
      </c>
      <c r="BZ91" s="206">
        <v>0</v>
      </c>
      <c r="CA91" s="206">
        <v>0</v>
      </c>
      <c r="CB91" s="206">
        <v>0</v>
      </c>
      <c r="CC91" s="206">
        <v>0</v>
      </c>
      <c r="CD91" s="206">
        <v>0</v>
      </c>
      <c r="CE91" s="206">
        <v>0</v>
      </c>
      <c r="CF91" s="206">
        <v>0</v>
      </c>
      <c r="CG91" s="206">
        <v>0</v>
      </c>
      <c r="CH91" s="206">
        <v>0</v>
      </c>
      <c r="CI91" s="206">
        <v>0</v>
      </c>
      <c r="CJ91" s="206">
        <v>0</v>
      </c>
      <c r="CK91" s="206">
        <v>0</v>
      </c>
      <c r="CL91" s="206">
        <v>0</v>
      </c>
      <c r="CM91" s="206">
        <v>0</v>
      </c>
      <c r="CN91" s="206">
        <v>0</v>
      </c>
      <c r="CO91" s="206">
        <v>0</v>
      </c>
      <c r="CP91" s="206">
        <v>0</v>
      </c>
      <c r="CQ91" s="206">
        <v>0</v>
      </c>
      <c r="CR91" s="206">
        <v>0</v>
      </c>
      <c r="CS91" s="206">
        <v>0</v>
      </c>
      <c r="CT91" s="206">
        <v>0</v>
      </c>
      <c r="CU91" s="206">
        <v>0</v>
      </c>
      <c r="CV91" s="206">
        <v>0</v>
      </c>
      <c r="CW91" s="206">
        <v>0</v>
      </c>
      <c r="CX91" s="206">
        <v>0</v>
      </c>
      <c r="CY91" s="206">
        <v>0</v>
      </c>
      <c r="CZ91" s="206">
        <v>0</v>
      </c>
      <c r="DA91" s="206">
        <v>0</v>
      </c>
      <c r="DB91" s="206">
        <v>0</v>
      </c>
      <c r="DC91" s="206">
        <v>0</v>
      </c>
      <c r="DD91" s="206">
        <v>0</v>
      </c>
      <c r="DE91" s="206">
        <v>0</v>
      </c>
      <c r="DF91" s="206">
        <v>0</v>
      </c>
      <c r="DG91" s="206">
        <v>0</v>
      </c>
      <c r="DH91" s="206">
        <v>0</v>
      </c>
      <c r="DI91" s="206">
        <v>0</v>
      </c>
      <c r="DJ91" s="206">
        <v>0</v>
      </c>
      <c r="DK91" s="206">
        <v>0</v>
      </c>
      <c r="DL91" s="207">
        <v>0</v>
      </c>
      <c r="DM91" s="343">
        <f t="shared" si="87"/>
        <v>0</v>
      </c>
      <c r="DN91" s="317" t="s">
        <v>418</v>
      </c>
      <c r="DO91" s="317"/>
      <c r="DP91" s="317"/>
      <c r="DQ91" s="208"/>
      <c r="DR91" s="209"/>
      <c r="DS91" s="209"/>
      <c r="DT91" s="205" t="s">
        <v>183</v>
      </c>
      <c r="DU91" s="206">
        <f t="shared" si="90"/>
        <v>0</v>
      </c>
      <c r="DV91" s="206">
        <f t="shared" si="91"/>
        <v>0</v>
      </c>
      <c r="DW91" s="206">
        <f t="shared" si="92"/>
        <v>0</v>
      </c>
      <c r="DX91" s="206">
        <f t="shared" si="93"/>
        <v>0</v>
      </c>
      <c r="DY91" s="206">
        <f t="shared" si="94"/>
        <v>0</v>
      </c>
      <c r="DZ91" s="206">
        <f t="shared" si="95"/>
        <v>0</v>
      </c>
      <c r="EA91" s="206">
        <f t="shared" si="96"/>
        <v>0</v>
      </c>
      <c r="EB91" s="206">
        <f t="shared" si="97"/>
        <v>0</v>
      </c>
      <c r="EC91" s="206">
        <f t="shared" si="98"/>
        <v>0</v>
      </c>
      <c r="ED91" s="207">
        <f t="shared" si="89"/>
        <v>0</v>
      </c>
      <c r="EE91" s="303">
        <f t="shared" si="99"/>
        <v>0</v>
      </c>
      <c r="EF91" s="306"/>
      <c r="EG91" s="314">
        <v>0</v>
      </c>
      <c r="EH91" s="101"/>
    </row>
    <row r="92" spans="1:138" s="126" customFormat="1" ht="15" hidden="1" customHeight="1" outlineLevel="1" x14ac:dyDescent="0.35">
      <c r="A92" s="37" t="s">
        <v>149</v>
      </c>
      <c r="B92" s="37">
        <v>5</v>
      </c>
      <c r="C92" s="38">
        <v>5.2</v>
      </c>
      <c r="D92" s="39" t="s">
        <v>243</v>
      </c>
      <c r="E92" s="208"/>
      <c r="F92" s="209"/>
      <c r="G92" s="209"/>
      <c r="H92" s="205" t="s">
        <v>185</v>
      </c>
      <c r="I92" s="206">
        <v>0</v>
      </c>
      <c r="J92" s="206">
        <v>0</v>
      </c>
      <c r="K92" s="206">
        <v>0</v>
      </c>
      <c r="L92" s="206">
        <v>0</v>
      </c>
      <c r="M92" s="206">
        <v>0</v>
      </c>
      <c r="N92" s="206">
        <v>0</v>
      </c>
      <c r="O92" s="206">
        <v>0</v>
      </c>
      <c r="P92" s="206">
        <v>0</v>
      </c>
      <c r="Q92" s="206">
        <v>0</v>
      </c>
      <c r="R92" s="206">
        <v>0</v>
      </c>
      <c r="S92" s="206">
        <v>0</v>
      </c>
      <c r="T92" s="206">
        <v>0</v>
      </c>
      <c r="U92" s="206">
        <v>0</v>
      </c>
      <c r="V92" s="206">
        <v>0</v>
      </c>
      <c r="W92" s="206">
        <v>0</v>
      </c>
      <c r="X92" s="206">
        <v>0</v>
      </c>
      <c r="Y92" s="206">
        <v>0</v>
      </c>
      <c r="Z92" s="206">
        <v>0</v>
      </c>
      <c r="AA92" s="206">
        <v>0</v>
      </c>
      <c r="AB92" s="206">
        <v>0</v>
      </c>
      <c r="AC92" s="206">
        <v>0</v>
      </c>
      <c r="AD92" s="206">
        <v>0</v>
      </c>
      <c r="AE92" s="206">
        <v>0</v>
      </c>
      <c r="AF92" s="206">
        <v>0</v>
      </c>
      <c r="AG92" s="206">
        <v>0</v>
      </c>
      <c r="AH92" s="206">
        <v>0</v>
      </c>
      <c r="AI92" s="206">
        <v>0</v>
      </c>
      <c r="AJ92" s="206">
        <v>0</v>
      </c>
      <c r="AK92" s="206">
        <v>0</v>
      </c>
      <c r="AL92" s="206">
        <v>0</v>
      </c>
      <c r="AM92" s="206">
        <v>0</v>
      </c>
      <c r="AN92" s="206">
        <v>0</v>
      </c>
      <c r="AO92" s="206">
        <v>0</v>
      </c>
      <c r="AP92" s="206">
        <v>0</v>
      </c>
      <c r="AQ92" s="206">
        <v>0</v>
      </c>
      <c r="AR92" s="206">
        <v>0</v>
      </c>
      <c r="AS92" s="206">
        <v>0</v>
      </c>
      <c r="AT92" s="206">
        <v>0</v>
      </c>
      <c r="AU92" s="206">
        <v>0</v>
      </c>
      <c r="AV92" s="206">
        <v>0</v>
      </c>
      <c r="AW92" s="206">
        <v>0</v>
      </c>
      <c r="AX92" s="206">
        <v>0</v>
      </c>
      <c r="AY92" s="206">
        <v>0</v>
      </c>
      <c r="AZ92" s="206">
        <v>0</v>
      </c>
      <c r="BA92" s="206">
        <v>0</v>
      </c>
      <c r="BB92" s="206">
        <v>0</v>
      </c>
      <c r="BC92" s="206">
        <v>0</v>
      </c>
      <c r="BD92" s="206">
        <v>0</v>
      </c>
      <c r="BE92" s="206">
        <v>0</v>
      </c>
      <c r="BF92" s="206">
        <v>0</v>
      </c>
      <c r="BG92" s="206">
        <v>0</v>
      </c>
      <c r="BH92" s="206">
        <v>0</v>
      </c>
      <c r="BI92" s="206">
        <v>0</v>
      </c>
      <c r="BJ92" s="206">
        <v>0</v>
      </c>
      <c r="BK92" s="206">
        <v>0</v>
      </c>
      <c r="BL92" s="206">
        <v>0</v>
      </c>
      <c r="BM92" s="206">
        <v>0</v>
      </c>
      <c r="BN92" s="206">
        <v>0</v>
      </c>
      <c r="BO92" s="206">
        <v>0</v>
      </c>
      <c r="BP92" s="206">
        <v>0</v>
      </c>
      <c r="BQ92" s="206">
        <v>0</v>
      </c>
      <c r="BR92" s="206">
        <v>0</v>
      </c>
      <c r="BS92" s="206">
        <v>0</v>
      </c>
      <c r="BT92" s="206">
        <v>0</v>
      </c>
      <c r="BU92" s="206">
        <v>0</v>
      </c>
      <c r="BV92" s="206">
        <v>0</v>
      </c>
      <c r="BW92" s="206">
        <v>0</v>
      </c>
      <c r="BX92" s="206">
        <v>0</v>
      </c>
      <c r="BY92" s="206">
        <v>0</v>
      </c>
      <c r="BZ92" s="206">
        <v>0</v>
      </c>
      <c r="CA92" s="206">
        <v>0</v>
      </c>
      <c r="CB92" s="206">
        <v>0</v>
      </c>
      <c r="CC92" s="206">
        <v>0</v>
      </c>
      <c r="CD92" s="206">
        <v>0</v>
      </c>
      <c r="CE92" s="206">
        <v>0</v>
      </c>
      <c r="CF92" s="206">
        <v>0</v>
      </c>
      <c r="CG92" s="206">
        <v>0</v>
      </c>
      <c r="CH92" s="206">
        <v>0</v>
      </c>
      <c r="CI92" s="206">
        <v>0</v>
      </c>
      <c r="CJ92" s="206">
        <v>0</v>
      </c>
      <c r="CK92" s="206">
        <v>0</v>
      </c>
      <c r="CL92" s="206">
        <v>0</v>
      </c>
      <c r="CM92" s="206">
        <v>0</v>
      </c>
      <c r="CN92" s="206">
        <v>0</v>
      </c>
      <c r="CO92" s="206">
        <v>0</v>
      </c>
      <c r="CP92" s="206">
        <v>0</v>
      </c>
      <c r="CQ92" s="206">
        <v>0</v>
      </c>
      <c r="CR92" s="206">
        <v>0</v>
      </c>
      <c r="CS92" s="206">
        <v>0</v>
      </c>
      <c r="CT92" s="206">
        <v>0</v>
      </c>
      <c r="CU92" s="206">
        <v>0</v>
      </c>
      <c r="CV92" s="206">
        <v>0</v>
      </c>
      <c r="CW92" s="206">
        <v>0</v>
      </c>
      <c r="CX92" s="206">
        <v>0</v>
      </c>
      <c r="CY92" s="206">
        <v>0</v>
      </c>
      <c r="CZ92" s="206">
        <v>0</v>
      </c>
      <c r="DA92" s="206">
        <v>0</v>
      </c>
      <c r="DB92" s="206">
        <v>0</v>
      </c>
      <c r="DC92" s="206">
        <v>0</v>
      </c>
      <c r="DD92" s="206">
        <v>0</v>
      </c>
      <c r="DE92" s="206">
        <v>0</v>
      </c>
      <c r="DF92" s="206">
        <v>0</v>
      </c>
      <c r="DG92" s="206">
        <v>55000000</v>
      </c>
      <c r="DH92" s="206">
        <v>0</v>
      </c>
      <c r="DI92" s="206">
        <v>35000000</v>
      </c>
      <c r="DJ92" s="206">
        <v>0</v>
      </c>
      <c r="DK92" s="206">
        <v>0</v>
      </c>
      <c r="DL92" s="207">
        <v>90000000</v>
      </c>
      <c r="DM92" s="343">
        <f t="shared" si="87"/>
        <v>0</v>
      </c>
      <c r="DN92" s="317" t="s">
        <v>419</v>
      </c>
      <c r="DO92" s="317"/>
      <c r="DP92" s="317"/>
      <c r="DQ92" s="208"/>
      <c r="DR92" s="209"/>
      <c r="DS92" s="209"/>
      <c r="DT92" s="205" t="s">
        <v>185</v>
      </c>
      <c r="DU92" s="206">
        <f t="shared" si="90"/>
        <v>0</v>
      </c>
      <c r="DV92" s="206">
        <f t="shared" si="91"/>
        <v>0</v>
      </c>
      <c r="DW92" s="206">
        <f t="shared" si="92"/>
        <v>0</v>
      </c>
      <c r="DX92" s="206">
        <f t="shared" si="93"/>
        <v>0</v>
      </c>
      <c r="DY92" s="206">
        <f t="shared" si="94"/>
        <v>0</v>
      </c>
      <c r="DZ92" s="206">
        <f t="shared" si="95"/>
        <v>0</v>
      </c>
      <c r="EA92" s="206">
        <f t="shared" si="96"/>
        <v>55</v>
      </c>
      <c r="EB92" s="206">
        <f t="shared" si="97"/>
        <v>35</v>
      </c>
      <c r="EC92" s="206">
        <f t="shared" si="98"/>
        <v>0</v>
      </c>
      <c r="ED92" s="207">
        <f t="shared" si="89"/>
        <v>90</v>
      </c>
      <c r="EE92" s="303">
        <f t="shared" si="99"/>
        <v>0</v>
      </c>
      <c r="EF92" s="306"/>
      <c r="EG92" s="314">
        <v>0</v>
      </c>
      <c r="EH92" s="101"/>
    </row>
    <row r="93" spans="1:138" s="126" customFormat="1" ht="15" hidden="1" customHeight="1" outlineLevel="1" x14ac:dyDescent="0.35">
      <c r="A93" s="37" t="s">
        <v>149</v>
      </c>
      <c r="B93" s="37">
        <v>5</v>
      </c>
      <c r="C93" s="38">
        <v>5.2</v>
      </c>
      <c r="D93" s="39" t="s">
        <v>244</v>
      </c>
      <c r="E93" s="208"/>
      <c r="F93" s="209"/>
      <c r="G93" s="209"/>
      <c r="H93" s="205" t="s">
        <v>187</v>
      </c>
      <c r="I93" s="206">
        <v>0</v>
      </c>
      <c r="J93" s="206">
        <v>0</v>
      </c>
      <c r="K93" s="206">
        <v>0</v>
      </c>
      <c r="L93" s="206">
        <v>0</v>
      </c>
      <c r="M93" s="206">
        <v>0</v>
      </c>
      <c r="N93" s="206">
        <v>0</v>
      </c>
      <c r="O93" s="206">
        <v>0</v>
      </c>
      <c r="P93" s="206">
        <v>0</v>
      </c>
      <c r="Q93" s="206">
        <v>0</v>
      </c>
      <c r="R93" s="206">
        <v>0</v>
      </c>
      <c r="S93" s="206">
        <v>0</v>
      </c>
      <c r="T93" s="206">
        <v>0</v>
      </c>
      <c r="U93" s="206">
        <v>0</v>
      </c>
      <c r="V93" s="206">
        <v>0</v>
      </c>
      <c r="W93" s="206">
        <v>0</v>
      </c>
      <c r="X93" s="206">
        <v>0</v>
      </c>
      <c r="Y93" s="206">
        <v>0</v>
      </c>
      <c r="Z93" s="206">
        <v>0</v>
      </c>
      <c r="AA93" s="206">
        <v>0</v>
      </c>
      <c r="AB93" s="206">
        <v>0</v>
      </c>
      <c r="AC93" s="206">
        <v>0</v>
      </c>
      <c r="AD93" s="206">
        <v>0</v>
      </c>
      <c r="AE93" s="206">
        <v>0</v>
      </c>
      <c r="AF93" s="206">
        <v>0</v>
      </c>
      <c r="AG93" s="206">
        <v>0</v>
      </c>
      <c r="AH93" s="206">
        <v>0</v>
      </c>
      <c r="AI93" s="206">
        <v>0</v>
      </c>
      <c r="AJ93" s="206">
        <v>0</v>
      </c>
      <c r="AK93" s="206">
        <v>0</v>
      </c>
      <c r="AL93" s="206">
        <v>0</v>
      </c>
      <c r="AM93" s="206">
        <v>0</v>
      </c>
      <c r="AN93" s="206">
        <v>0</v>
      </c>
      <c r="AO93" s="206">
        <v>0</v>
      </c>
      <c r="AP93" s="206">
        <v>0</v>
      </c>
      <c r="AQ93" s="206">
        <v>0</v>
      </c>
      <c r="AR93" s="206">
        <v>0</v>
      </c>
      <c r="AS93" s="206">
        <v>0</v>
      </c>
      <c r="AT93" s="206">
        <v>0</v>
      </c>
      <c r="AU93" s="206">
        <v>0</v>
      </c>
      <c r="AV93" s="206">
        <v>0</v>
      </c>
      <c r="AW93" s="206">
        <v>0</v>
      </c>
      <c r="AX93" s="206">
        <v>0</v>
      </c>
      <c r="AY93" s="206">
        <v>0</v>
      </c>
      <c r="AZ93" s="206">
        <v>0</v>
      </c>
      <c r="BA93" s="206">
        <v>0</v>
      </c>
      <c r="BB93" s="206">
        <v>0</v>
      </c>
      <c r="BC93" s="206">
        <v>0</v>
      </c>
      <c r="BD93" s="206">
        <v>0</v>
      </c>
      <c r="BE93" s="206">
        <v>0</v>
      </c>
      <c r="BF93" s="206">
        <v>0</v>
      </c>
      <c r="BG93" s="206">
        <v>0</v>
      </c>
      <c r="BH93" s="206">
        <v>0</v>
      </c>
      <c r="BI93" s="206">
        <v>0</v>
      </c>
      <c r="BJ93" s="206">
        <v>0</v>
      </c>
      <c r="BK93" s="206">
        <v>0</v>
      </c>
      <c r="BL93" s="206">
        <v>0</v>
      </c>
      <c r="BM93" s="206">
        <v>0</v>
      </c>
      <c r="BN93" s="206">
        <v>0</v>
      </c>
      <c r="BO93" s="206">
        <v>0</v>
      </c>
      <c r="BP93" s="206">
        <v>0</v>
      </c>
      <c r="BQ93" s="206">
        <v>0</v>
      </c>
      <c r="BR93" s="206">
        <v>0</v>
      </c>
      <c r="BS93" s="206">
        <v>0</v>
      </c>
      <c r="BT93" s="206">
        <v>0</v>
      </c>
      <c r="BU93" s="206">
        <v>0</v>
      </c>
      <c r="BV93" s="206">
        <v>0</v>
      </c>
      <c r="BW93" s="206">
        <v>0</v>
      </c>
      <c r="BX93" s="206">
        <v>0</v>
      </c>
      <c r="BY93" s="206">
        <v>0</v>
      </c>
      <c r="BZ93" s="206">
        <v>0</v>
      </c>
      <c r="CA93" s="206">
        <v>0</v>
      </c>
      <c r="CB93" s="206">
        <v>0</v>
      </c>
      <c r="CC93" s="206">
        <v>0</v>
      </c>
      <c r="CD93" s="206">
        <v>0</v>
      </c>
      <c r="CE93" s="206">
        <v>0</v>
      </c>
      <c r="CF93" s="206">
        <v>0</v>
      </c>
      <c r="CG93" s="206">
        <v>0</v>
      </c>
      <c r="CH93" s="206">
        <v>0</v>
      </c>
      <c r="CI93" s="206">
        <v>0</v>
      </c>
      <c r="CJ93" s="206">
        <v>0</v>
      </c>
      <c r="CK93" s="206">
        <v>0</v>
      </c>
      <c r="CL93" s="206">
        <v>0</v>
      </c>
      <c r="CM93" s="206">
        <v>0</v>
      </c>
      <c r="CN93" s="206">
        <v>0</v>
      </c>
      <c r="CO93" s="206">
        <v>0</v>
      </c>
      <c r="CP93" s="206">
        <v>0</v>
      </c>
      <c r="CQ93" s="206">
        <v>0</v>
      </c>
      <c r="CR93" s="206">
        <v>0</v>
      </c>
      <c r="CS93" s="206">
        <v>0</v>
      </c>
      <c r="CT93" s="206">
        <v>0</v>
      </c>
      <c r="CU93" s="206">
        <v>0</v>
      </c>
      <c r="CV93" s="206">
        <v>0</v>
      </c>
      <c r="CW93" s="206">
        <v>0</v>
      </c>
      <c r="CX93" s="206">
        <v>0</v>
      </c>
      <c r="CY93" s="206">
        <v>0</v>
      </c>
      <c r="CZ93" s="206">
        <v>0</v>
      </c>
      <c r="DA93" s="206">
        <v>0</v>
      </c>
      <c r="DB93" s="206">
        <v>0</v>
      </c>
      <c r="DC93" s="206">
        <v>0</v>
      </c>
      <c r="DD93" s="206">
        <v>0</v>
      </c>
      <c r="DE93" s="206">
        <v>0</v>
      </c>
      <c r="DF93" s="206">
        <v>0</v>
      </c>
      <c r="DG93" s="206">
        <v>0</v>
      </c>
      <c r="DH93" s="206">
        <v>0</v>
      </c>
      <c r="DI93" s="206">
        <v>0</v>
      </c>
      <c r="DJ93" s="206">
        <v>0</v>
      </c>
      <c r="DK93" s="206">
        <v>0</v>
      </c>
      <c r="DL93" s="207">
        <v>0</v>
      </c>
      <c r="DM93" s="343">
        <f t="shared" si="87"/>
        <v>0</v>
      </c>
      <c r="DN93" s="317" t="s">
        <v>418</v>
      </c>
      <c r="DO93" s="317"/>
      <c r="DP93" s="317"/>
      <c r="DQ93" s="208"/>
      <c r="DR93" s="209"/>
      <c r="DS93" s="209"/>
      <c r="DT93" s="205" t="s">
        <v>187</v>
      </c>
      <c r="DU93" s="206">
        <f t="shared" si="90"/>
        <v>0</v>
      </c>
      <c r="DV93" s="206">
        <f t="shared" si="91"/>
        <v>0</v>
      </c>
      <c r="DW93" s="206">
        <f t="shared" si="92"/>
        <v>0</v>
      </c>
      <c r="DX93" s="206">
        <f t="shared" si="93"/>
        <v>0</v>
      </c>
      <c r="DY93" s="206">
        <f t="shared" si="94"/>
        <v>0</v>
      </c>
      <c r="DZ93" s="206">
        <f t="shared" si="95"/>
        <v>0</v>
      </c>
      <c r="EA93" s="206">
        <f t="shared" si="96"/>
        <v>0</v>
      </c>
      <c r="EB93" s="206">
        <f t="shared" si="97"/>
        <v>0</v>
      </c>
      <c r="EC93" s="206">
        <f t="shared" si="98"/>
        <v>0</v>
      </c>
      <c r="ED93" s="207">
        <f t="shared" si="89"/>
        <v>0</v>
      </c>
      <c r="EE93" s="303">
        <f t="shared" si="99"/>
        <v>0</v>
      </c>
      <c r="EF93" s="306"/>
      <c r="EG93" s="314">
        <v>0</v>
      </c>
      <c r="EH93" s="101"/>
    </row>
    <row r="94" spans="1:138" s="126" customFormat="1" ht="15" hidden="1" customHeight="1" outlineLevel="1" x14ac:dyDescent="0.35">
      <c r="A94" s="127" t="s">
        <v>149</v>
      </c>
      <c r="B94" s="127">
        <v>5</v>
      </c>
      <c r="C94" s="128">
        <v>5.3</v>
      </c>
      <c r="D94" s="129"/>
      <c r="E94" s="210"/>
      <c r="F94" s="211"/>
      <c r="G94" s="211" t="s">
        <v>189</v>
      </c>
      <c r="H94" s="219"/>
      <c r="I94" s="215">
        <v>0</v>
      </c>
      <c r="J94" s="213">
        <v>0</v>
      </c>
      <c r="K94" s="213">
        <v>0</v>
      </c>
      <c r="L94" s="213">
        <v>0</v>
      </c>
      <c r="M94" s="213">
        <v>0</v>
      </c>
      <c r="N94" s="213">
        <v>0</v>
      </c>
      <c r="O94" s="213">
        <v>0</v>
      </c>
      <c r="P94" s="213">
        <v>0</v>
      </c>
      <c r="Q94" s="213">
        <v>0</v>
      </c>
      <c r="R94" s="213">
        <v>0</v>
      </c>
      <c r="S94" s="213">
        <v>0</v>
      </c>
      <c r="T94" s="213">
        <v>0</v>
      </c>
      <c r="U94" s="213">
        <v>0</v>
      </c>
      <c r="V94" s="213">
        <v>0</v>
      </c>
      <c r="W94" s="213">
        <v>0</v>
      </c>
      <c r="X94" s="213">
        <v>0</v>
      </c>
      <c r="Y94" s="213">
        <v>0</v>
      </c>
      <c r="Z94" s="213">
        <v>0</v>
      </c>
      <c r="AA94" s="213">
        <v>0</v>
      </c>
      <c r="AB94" s="213">
        <v>0</v>
      </c>
      <c r="AC94" s="213">
        <v>0</v>
      </c>
      <c r="AD94" s="213">
        <v>0</v>
      </c>
      <c r="AE94" s="213">
        <v>0</v>
      </c>
      <c r="AF94" s="213">
        <v>0</v>
      </c>
      <c r="AG94" s="213">
        <v>0</v>
      </c>
      <c r="AH94" s="213">
        <v>0</v>
      </c>
      <c r="AI94" s="213">
        <v>0</v>
      </c>
      <c r="AJ94" s="213">
        <v>0</v>
      </c>
      <c r="AK94" s="213">
        <v>0</v>
      </c>
      <c r="AL94" s="213">
        <v>0</v>
      </c>
      <c r="AM94" s="213">
        <v>0</v>
      </c>
      <c r="AN94" s="213">
        <v>0</v>
      </c>
      <c r="AO94" s="213">
        <v>0</v>
      </c>
      <c r="AP94" s="213">
        <v>0</v>
      </c>
      <c r="AQ94" s="213">
        <v>0</v>
      </c>
      <c r="AR94" s="213">
        <v>0</v>
      </c>
      <c r="AS94" s="213">
        <v>0</v>
      </c>
      <c r="AT94" s="213">
        <v>0</v>
      </c>
      <c r="AU94" s="213">
        <v>0</v>
      </c>
      <c r="AV94" s="213">
        <v>0</v>
      </c>
      <c r="AW94" s="213">
        <v>0</v>
      </c>
      <c r="AX94" s="213">
        <v>0</v>
      </c>
      <c r="AY94" s="213">
        <v>0</v>
      </c>
      <c r="AZ94" s="213">
        <v>0</v>
      </c>
      <c r="BA94" s="213">
        <v>0</v>
      </c>
      <c r="BB94" s="213">
        <v>0</v>
      </c>
      <c r="BC94" s="213">
        <v>0</v>
      </c>
      <c r="BD94" s="213">
        <v>0</v>
      </c>
      <c r="BE94" s="213">
        <v>0</v>
      </c>
      <c r="BF94" s="213">
        <v>0</v>
      </c>
      <c r="BG94" s="213">
        <v>0</v>
      </c>
      <c r="BH94" s="213">
        <v>0</v>
      </c>
      <c r="BI94" s="213">
        <v>0</v>
      </c>
      <c r="BJ94" s="213">
        <v>0</v>
      </c>
      <c r="BK94" s="213">
        <v>0</v>
      </c>
      <c r="BL94" s="213">
        <v>0</v>
      </c>
      <c r="BM94" s="213">
        <v>0</v>
      </c>
      <c r="BN94" s="213">
        <v>0</v>
      </c>
      <c r="BO94" s="213">
        <v>0</v>
      </c>
      <c r="BP94" s="213">
        <v>0</v>
      </c>
      <c r="BQ94" s="213">
        <v>0</v>
      </c>
      <c r="BR94" s="213">
        <v>0</v>
      </c>
      <c r="BS94" s="213">
        <v>0</v>
      </c>
      <c r="BT94" s="213">
        <v>0</v>
      </c>
      <c r="BU94" s="213">
        <v>0</v>
      </c>
      <c r="BV94" s="213">
        <v>0</v>
      </c>
      <c r="BW94" s="213">
        <v>0</v>
      </c>
      <c r="BX94" s="213">
        <v>0</v>
      </c>
      <c r="BY94" s="213">
        <v>0</v>
      </c>
      <c r="BZ94" s="213">
        <v>0</v>
      </c>
      <c r="CA94" s="213">
        <v>0</v>
      </c>
      <c r="CB94" s="213">
        <v>0</v>
      </c>
      <c r="CC94" s="213">
        <v>0</v>
      </c>
      <c r="CD94" s="213">
        <v>0</v>
      </c>
      <c r="CE94" s="213">
        <v>0</v>
      </c>
      <c r="CF94" s="213">
        <v>0</v>
      </c>
      <c r="CG94" s="213">
        <v>0</v>
      </c>
      <c r="CH94" s="213">
        <v>0</v>
      </c>
      <c r="CI94" s="213">
        <v>0</v>
      </c>
      <c r="CJ94" s="213">
        <v>0</v>
      </c>
      <c r="CK94" s="213">
        <v>0</v>
      </c>
      <c r="CL94" s="213">
        <v>0</v>
      </c>
      <c r="CM94" s="213">
        <v>0</v>
      </c>
      <c r="CN94" s="213">
        <v>0</v>
      </c>
      <c r="CO94" s="213">
        <v>0</v>
      </c>
      <c r="CP94" s="213">
        <v>0</v>
      </c>
      <c r="CQ94" s="213">
        <v>0</v>
      </c>
      <c r="CR94" s="213">
        <v>0</v>
      </c>
      <c r="CS94" s="213">
        <v>0</v>
      </c>
      <c r="CT94" s="213">
        <v>0</v>
      </c>
      <c r="CU94" s="213">
        <v>0</v>
      </c>
      <c r="CV94" s="213">
        <v>0</v>
      </c>
      <c r="CW94" s="213">
        <v>0</v>
      </c>
      <c r="CX94" s="213">
        <v>0</v>
      </c>
      <c r="CY94" s="213">
        <v>0</v>
      </c>
      <c r="CZ94" s="213">
        <v>0</v>
      </c>
      <c r="DA94" s="213">
        <v>0</v>
      </c>
      <c r="DB94" s="213">
        <v>0</v>
      </c>
      <c r="DC94" s="213">
        <v>0</v>
      </c>
      <c r="DD94" s="213">
        <v>0</v>
      </c>
      <c r="DE94" s="213">
        <v>0</v>
      </c>
      <c r="DF94" s="213">
        <v>0</v>
      </c>
      <c r="DG94" s="213">
        <v>0</v>
      </c>
      <c r="DH94" s="213">
        <v>0</v>
      </c>
      <c r="DI94" s="213">
        <v>0</v>
      </c>
      <c r="DJ94" s="213">
        <v>0</v>
      </c>
      <c r="DK94" s="213">
        <v>0</v>
      </c>
      <c r="DL94" s="214">
        <v>0</v>
      </c>
      <c r="DM94" s="343">
        <f t="shared" si="87"/>
        <v>0</v>
      </c>
      <c r="DN94" s="317"/>
      <c r="DO94" s="317"/>
      <c r="DP94" s="317"/>
      <c r="DQ94" s="210"/>
      <c r="DR94" s="211"/>
      <c r="DS94" s="211" t="s">
        <v>189</v>
      </c>
      <c r="DT94" s="219"/>
      <c r="DU94" s="213">
        <f t="shared" ref="DU94:EC94" si="100">SUM(DU95:DU101)</f>
        <v>0</v>
      </c>
      <c r="DV94" s="213">
        <f t="shared" si="100"/>
        <v>0</v>
      </c>
      <c r="DW94" s="213">
        <f t="shared" si="100"/>
        <v>0</v>
      </c>
      <c r="DX94" s="213">
        <f t="shared" si="100"/>
        <v>0</v>
      </c>
      <c r="DY94" s="213">
        <f t="shared" si="100"/>
        <v>0</v>
      </c>
      <c r="DZ94" s="213">
        <f t="shared" si="100"/>
        <v>0</v>
      </c>
      <c r="EA94" s="213">
        <f t="shared" si="100"/>
        <v>145</v>
      </c>
      <c r="EB94" s="213">
        <f t="shared" si="100"/>
        <v>100</v>
      </c>
      <c r="EC94" s="213">
        <f t="shared" si="100"/>
        <v>0</v>
      </c>
      <c r="ED94" s="214">
        <f t="shared" si="89"/>
        <v>245</v>
      </c>
      <c r="EE94" s="305"/>
      <c r="EF94" s="306"/>
      <c r="EG94" s="314">
        <v>0</v>
      </c>
      <c r="EH94" s="101"/>
    </row>
    <row r="95" spans="1:138" s="126" customFormat="1" ht="15" hidden="1" customHeight="1" outlineLevel="1" x14ac:dyDescent="0.35">
      <c r="A95" s="37" t="s">
        <v>149</v>
      </c>
      <c r="B95" s="37">
        <v>5</v>
      </c>
      <c r="C95" s="38">
        <v>5.3</v>
      </c>
      <c r="D95" s="39" t="s">
        <v>245</v>
      </c>
      <c r="E95" s="208"/>
      <c r="F95" s="209"/>
      <c r="G95" s="209"/>
      <c r="H95" s="226" t="s">
        <v>191</v>
      </c>
      <c r="I95" s="206">
        <v>0</v>
      </c>
      <c r="J95" s="206">
        <v>0</v>
      </c>
      <c r="K95" s="206">
        <v>0</v>
      </c>
      <c r="L95" s="206">
        <v>0</v>
      </c>
      <c r="M95" s="206">
        <v>0</v>
      </c>
      <c r="N95" s="206">
        <v>0</v>
      </c>
      <c r="O95" s="206">
        <v>0</v>
      </c>
      <c r="P95" s="206">
        <v>0</v>
      </c>
      <c r="Q95" s="206">
        <v>0</v>
      </c>
      <c r="R95" s="206">
        <v>0</v>
      </c>
      <c r="S95" s="206">
        <v>0</v>
      </c>
      <c r="T95" s="206">
        <v>0</v>
      </c>
      <c r="U95" s="206">
        <v>0</v>
      </c>
      <c r="V95" s="206">
        <v>0</v>
      </c>
      <c r="W95" s="206">
        <v>0</v>
      </c>
      <c r="X95" s="206">
        <v>0</v>
      </c>
      <c r="Y95" s="206">
        <v>0</v>
      </c>
      <c r="Z95" s="206">
        <v>0</v>
      </c>
      <c r="AA95" s="206">
        <v>0</v>
      </c>
      <c r="AB95" s="206">
        <v>0</v>
      </c>
      <c r="AC95" s="206">
        <v>0</v>
      </c>
      <c r="AD95" s="206">
        <v>0</v>
      </c>
      <c r="AE95" s="206">
        <v>0</v>
      </c>
      <c r="AF95" s="206">
        <v>0</v>
      </c>
      <c r="AG95" s="206">
        <v>0</v>
      </c>
      <c r="AH95" s="206">
        <v>0</v>
      </c>
      <c r="AI95" s="206">
        <v>0</v>
      </c>
      <c r="AJ95" s="206">
        <v>0</v>
      </c>
      <c r="AK95" s="206">
        <v>0</v>
      </c>
      <c r="AL95" s="206">
        <v>0</v>
      </c>
      <c r="AM95" s="206">
        <v>0</v>
      </c>
      <c r="AN95" s="206">
        <v>0</v>
      </c>
      <c r="AO95" s="206">
        <v>0</v>
      </c>
      <c r="AP95" s="206">
        <v>0</v>
      </c>
      <c r="AQ95" s="206">
        <v>0</v>
      </c>
      <c r="AR95" s="206">
        <v>0</v>
      </c>
      <c r="AS95" s="206">
        <v>0</v>
      </c>
      <c r="AT95" s="206">
        <v>0</v>
      </c>
      <c r="AU95" s="206">
        <v>0</v>
      </c>
      <c r="AV95" s="206">
        <v>0</v>
      </c>
      <c r="AW95" s="206">
        <v>0</v>
      </c>
      <c r="AX95" s="206">
        <v>0</v>
      </c>
      <c r="AY95" s="206">
        <v>0</v>
      </c>
      <c r="AZ95" s="206">
        <v>0</v>
      </c>
      <c r="BA95" s="206">
        <v>0</v>
      </c>
      <c r="BB95" s="206">
        <v>0</v>
      </c>
      <c r="BC95" s="206">
        <v>0</v>
      </c>
      <c r="BD95" s="206">
        <v>0</v>
      </c>
      <c r="BE95" s="206">
        <v>0</v>
      </c>
      <c r="BF95" s="206">
        <v>0</v>
      </c>
      <c r="BG95" s="206">
        <v>0</v>
      </c>
      <c r="BH95" s="206">
        <v>0</v>
      </c>
      <c r="BI95" s="206">
        <v>0</v>
      </c>
      <c r="BJ95" s="206">
        <v>0</v>
      </c>
      <c r="BK95" s="206">
        <v>0</v>
      </c>
      <c r="BL95" s="206">
        <v>0</v>
      </c>
      <c r="BM95" s="206">
        <v>0</v>
      </c>
      <c r="BN95" s="206">
        <v>0</v>
      </c>
      <c r="BO95" s="206">
        <v>0</v>
      </c>
      <c r="BP95" s="206">
        <v>0</v>
      </c>
      <c r="BQ95" s="206">
        <v>0</v>
      </c>
      <c r="BR95" s="206">
        <v>0</v>
      </c>
      <c r="BS95" s="206">
        <v>0</v>
      </c>
      <c r="BT95" s="206">
        <v>0</v>
      </c>
      <c r="BU95" s="206">
        <v>0</v>
      </c>
      <c r="BV95" s="206">
        <v>0</v>
      </c>
      <c r="BW95" s="206">
        <v>0</v>
      </c>
      <c r="BX95" s="206">
        <v>0</v>
      </c>
      <c r="BY95" s="206">
        <v>0</v>
      </c>
      <c r="BZ95" s="206">
        <v>0</v>
      </c>
      <c r="CA95" s="206">
        <v>0</v>
      </c>
      <c r="CB95" s="206">
        <v>0</v>
      </c>
      <c r="CC95" s="206">
        <v>0</v>
      </c>
      <c r="CD95" s="206">
        <v>0</v>
      </c>
      <c r="CE95" s="206">
        <v>0</v>
      </c>
      <c r="CF95" s="206">
        <v>0</v>
      </c>
      <c r="CG95" s="206">
        <v>0</v>
      </c>
      <c r="CH95" s="206">
        <v>0</v>
      </c>
      <c r="CI95" s="206">
        <v>0</v>
      </c>
      <c r="CJ95" s="206">
        <v>0</v>
      </c>
      <c r="CK95" s="206">
        <v>0</v>
      </c>
      <c r="CL95" s="206">
        <v>0</v>
      </c>
      <c r="CM95" s="206">
        <v>0</v>
      </c>
      <c r="CN95" s="206">
        <v>0</v>
      </c>
      <c r="CO95" s="206">
        <v>0</v>
      </c>
      <c r="CP95" s="206">
        <v>0</v>
      </c>
      <c r="CQ95" s="206">
        <v>0</v>
      </c>
      <c r="CR95" s="206">
        <v>0</v>
      </c>
      <c r="CS95" s="206">
        <v>0</v>
      </c>
      <c r="CT95" s="206">
        <v>0</v>
      </c>
      <c r="CU95" s="206">
        <v>0</v>
      </c>
      <c r="CV95" s="206">
        <v>0</v>
      </c>
      <c r="CW95" s="206">
        <v>0</v>
      </c>
      <c r="CX95" s="206">
        <v>0</v>
      </c>
      <c r="CY95" s="206">
        <v>0</v>
      </c>
      <c r="CZ95" s="206">
        <v>0</v>
      </c>
      <c r="DA95" s="206">
        <v>0</v>
      </c>
      <c r="DB95" s="206">
        <v>0</v>
      </c>
      <c r="DC95" s="206">
        <v>0</v>
      </c>
      <c r="DD95" s="206">
        <v>0</v>
      </c>
      <c r="DE95" s="206">
        <v>0</v>
      </c>
      <c r="DF95" s="206">
        <v>0</v>
      </c>
      <c r="DG95" s="206">
        <v>0</v>
      </c>
      <c r="DH95" s="206">
        <v>0</v>
      </c>
      <c r="DI95" s="206">
        <v>0</v>
      </c>
      <c r="DJ95" s="206">
        <v>0</v>
      </c>
      <c r="DK95" s="206">
        <v>0</v>
      </c>
      <c r="DL95" s="207">
        <v>0</v>
      </c>
      <c r="DM95" s="343">
        <f t="shared" si="87"/>
        <v>0</v>
      </c>
      <c r="DN95" s="317" t="s">
        <v>419</v>
      </c>
      <c r="DO95" s="317" t="s">
        <v>425</v>
      </c>
      <c r="DP95" s="317"/>
      <c r="DQ95" s="208"/>
      <c r="DR95" s="209"/>
      <c r="DS95" s="209"/>
      <c r="DT95" s="226" t="s">
        <v>191</v>
      </c>
      <c r="DU95" s="206">
        <f t="shared" ref="DU95:DU101" si="101">I95/$DQ$4</f>
        <v>0</v>
      </c>
      <c r="DV95" s="206">
        <f t="shared" ref="DV95:DV101" si="102">SUM(J95:O95)/$DQ$4</f>
        <v>0</v>
      </c>
      <c r="DW95" s="206">
        <f t="shared" ref="DW95:DW101" si="103">SUM(P95:AL95)/$DQ$4</f>
        <v>0</v>
      </c>
      <c r="DX95" s="206">
        <f t="shared" ref="DX95:DX101" si="104">SUM(AM95:CT95)/$DQ$4</f>
        <v>0</v>
      </c>
      <c r="DY95" s="206">
        <f t="shared" ref="DY95:DY101" si="105">SUM(CU95:CY95)/$DQ$4</f>
        <v>0</v>
      </c>
      <c r="DZ95" s="206">
        <f t="shared" ref="DZ95:DZ101" si="106">SUM(CZ95:DE95)/$DQ$4</f>
        <v>0</v>
      </c>
      <c r="EA95" s="206">
        <f t="shared" ref="EA95:EA101" si="107">SUM(DF95:DG95)/$DQ$4</f>
        <v>0</v>
      </c>
      <c r="EB95" s="206">
        <f t="shared" ref="EB95:EB101" si="108">SUM(DH95:DI95)/$DQ$4</f>
        <v>0</v>
      </c>
      <c r="EC95" s="206">
        <f t="shared" ref="EC95:EC101" si="109">SUM(DJ95:DK95)/$DQ$4</f>
        <v>0</v>
      </c>
      <c r="ED95" s="207">
        <f t="shared" si="89"/>
        <v>0</v>
      </c>
      <c r="EE95" s="303">
        <f t="shared" ref="EE95:EE101" si="110">ED95-(DL95/$DQ$4)</f>
        <v>0</v>
      </c>
      <c r="EF95" s="306"/>
      <c r="EG95" s="314">
        <v>0</v>
      </c>
      <c r="EH95" s="101"/>
    </row>
    <row r="96" spans="1:138" s="126" customFormat="1" ht="15" hidden="1" customHeight="1" outlineLevel="1" x14ac:dyDescent="0.35">
      <c r="A96" s="37" t="s">
        <v>149</v>
      </c>
      <c r="B96" s="37">
        <v>5</v>
      </c>
      <c r="C96" s="38">
        <v>5.3</v>
      </c>
      <c r="D96" s="39" t="s">
        <v>246</v>
      </c>
      <c r="E96" s="208"/>
      <c r="F96" s="209"/>
      <c r="G96" s="218"/>
      <c r="H96" s="205" t="s">
        <v>193</v>
      </c>
      <c r="I96" s="206">
        <v>0</v>
      </c>
      <c r="J96" s="206">
        <v>0</v>
      </c>
      <c r="K96" s="206">
        <v>0</v>
      </c>
      <c r="L96" s="206">
        <v>0</v>
      </c>
      <c r="M96" s="206">
        <v>0</v>
      </c>
      <c r="N96" s="206">
        <v>0</v>
      </c>
      <c r="O96" s="206">
        <v>0</v>
      </c>
      <c r="P96" s="206">
        <v>0</v>
      </c>
      <c r="Q96" s="206">
        <v>0</v>
      </c>
      <c r="R96" s="206">
        <v>0</v>
      </c>
      <c r="S96" s="206">
        <v>0</v>
      </c>
      <c r="T96" s="206">
        <v>0</v>
      </c>
      <c r="U96" s="206">
        <v>0</v>
      </c>
      <c r="V96" s="206">
        <v>0</v>
      </c>
      <c r="W96" s="206">
        <v>0</v>
      </c>
      <c r="X96" s="206">
        <v>0</v>
      </c>
      <c r="Y96" s="206">
        <v>0</v>
      </c>
      <c r="Z96" s="206">
        <v>0</v>
      </c>
      <c r="AA96" s="206">
        <v>0</v>
      </c>
      <c r="AB96" s="206">
        <v>0</v>
      </c>
      <c r="AC96" s="206">
        <v>0</v>
      </c>
      <c r="AD96" s="206">
        <v>0</v>
      </c>
      <c r="AE96" s="206">
        <v>0</v>
      </c>
      <c r="AF96" s="206">
        <v>0</v>
      </c>
      <c r="AG96" s="206">
        <v>0</v>
      </c>
      <c r="AH96" s="206">
        <v>0</v>
      </c>
      <c r="AI96" s="206">
        <v>0</v>
      </c>
      <c r="AJ96" s="206">
        <v>0</v>
      </c>
      <c r="AK96" s="206">
        <v>0</v>
      </c>
      <c r="AL96" s="206">
        <v>0</v>
      </c>
      <c r="AM96" s="206">
        <v>0</v>
      </c>
      <c r="AN96" s="206">
        <v>0</v>
      </c>
      <c r="AO96" s="206">
        <v>0</v>
      </c>
      <c r="AP96" s="206">
        <v>0</v>
      </c>
      <c r="AQ96" s="206">
        <v>0</v>
      </c>
      <c r="AR96" s="206">
        <v>0</v>
      </c>
      <c r="AS96" s="206">
        <v>0</v>
      </c>
      <c r="AT96" s="206">
        <v>0</v>
      </c>
      <c r="AU96" s="206">
        <v>0</v>
      </c>
      <c r="AV96" s="206">
        <v>0</v>
      </c>
      <c r="AW96" s="206">
        <v>0</v>
      </c>
      <c r="AX96" s="206">
        <v>0</v>
      </c>
      <c r="AY96" s="206">
        <v>0</v>
      </c>
      <c r="AZ96" s="206">
        <v>0</v>
      </c>
      <c r="BA96" s="206">
        <v>0</v>
      </c>
      <c r="BB96" s="206">
        <v>0</v>
      </c>
      <c r="BC96" s="206">
        <v>0</v>
      </c>
      <c r="BD96" s="206">
        <v>0</v>
      </c>
      <c r="BE96" s="206">
        <v>0</v>
      </c>
      <c r="BF96" s="206">
        <v>0</v>
      </c>
      <c r="BG96" s="206">
        <v>0</v>
      </c>
      <c r="BH96" s="206">
        <v>0</v>
      </c>
      <c r="BI96" s="206">
        <v>0</v>
      </c>
      <c r="BJ96" s="206">
        <v>0</v>
      </c>
      <c r="BK96" s="206">
        <v>0</v>
      </c>
      <c r="BL96" s="206">
        <v>0</v>
      </c>
      <c r="BM96" s="206">
        <v>0</v>
      </c>
      <c r="BN96" s="206">
        <v>0</v>
      </c>
      <c r="BO96" s="206">
        <v>0</v>
      </c>
      <c r="BP96" s="206">
        <v>0</v>
      </c>
      <c r="BQ96" s="206">
        <v>0</v>
      </c>
      <c r="BR96" s="206">
        <v>0</v>
      </c>
      <c r="BS96" s="206">
        <v>0</v>
      </c>
      <c r="BT96" s="206">
        <v>0</v>
      </c>
      <c r="BU96" s="206">
        <v>0</v>
      </c>
      <c r="BV96" s="206">
        <v>0</v>
      </c>
      <c r="BW96" s="206">
        <v>0</v>
      </c>
      <c r="BX96" s="206">
        <v>0</v>
      </c>
      <c r="BY96" s="206">
        <v>0</v>
      </c>
      <c r="BZ96" s="206">
        <v>0</v>
      </c>
      <c r="CA96" s="206">
        <v>0</v>
      </c>
      <c r="CB96" s="206">
        <v>0</v>
      </c>
      <c r="CC96" s="206">
        <v>0</v>
      </c>
      <c r="CD96" s="206">
        <v>0</v>
      </c>
      <c r="CE96" s="206">
        <v>0</v>
      </c>
      <c r="CF96" s="206">
        <v>0</v>
      </c>
      <c r="CG96" s="206">
        <v>0</v>
      </c>
      <c r="CH96" s="206">
        <v>0</v>
      </c>
      <c r="CI96" s="206">
        <v>0</v>
      </c>
      <c r="CJ96" s="206">
        <v>0</v>
      </c>
      <c r="CK96" s="206">
        <v>0</v>
      </c>
      <c r="CL96" s="206">
        <v>0</v>
      </c>
      <c r="CM96" s="206">
        <v>0</v>
      </c>
      <c r="CN96" s="206">
        <v>0</v>
      </c>
      <c r="CO96" s="206">
        <v>0</v>
      </c>
      <c r="CP96" s="206">
        <v>0</v>
      </c>
      <c r="CQ96" s="206">
        <v>0</v>
      </c>
      <c r="CR96" s="206">
        <v>0</v>
      </c>
      <c r="CS96" s="206">
        <v>0</v>
      </c>
      <c r="CT96" s="206">
        <v>0</v>
      </c>
      <c r="CU96" s="206">
        <v>0</v>
      </c>
      <c r="CV96" s="206">
        <v>0</v>
      </c>
      <c r="CW96" s="206">
        <v>0</v>
      </c>
      <c r="CX96" s="206">
        <v>0</v>
      </c>
      <c r="CY96" s="206">
        <v>0</v>
      </c>
      <c r="CZ96" s="206">
        <v>0</v>
      </c>
      <c r="DA96" s="206">
        <v>0</v>
      </c>
      <c r="DB96" s="206">
        <v>0</v>
      </c>
      <c r="DC96" s="206">
        <v>0</v>
      </c>
      <c r="DD96" s="206">
        <v>0</v>
      </c>
      <c r="DE96" s="206">
        <v>0</v>
      </c>
      <c r="DF96" s="206">
        <v>0</v>
      </c>
      <c r="DG96" s="206">
        <v>0</v>
      </c>
      <c r="DH96" s="206">
        <v>0</v>
      </c>
      <c r="DI96" s="206">
        <v>0</v>
      </c>
      <c r="DJ96" s="206">
        <v>0</v>
      </c>
      <c r="DK96" s="206">
        <v>0</v>
      </c>
      <c r="DL96" s="207">
        <v>0</v>
      </c>
      <c r="DM96" s="343">
        <f t="shared" si="87"/>
        <v>0</v>
      </c>
      <c r="DN96" s="317" t="s">
        <v>418</v>
      </c>
      <c r="DO96" s="317"/>
      <c r="DP96" s="317"/>
      <c r="DQ96" s="208"/>
      <c r="DR96" s="209"/>
      <c r="DS96" s="218"/>
      <c r="DT96" s="205" t="s">
        <v>193</v>
      </c>
      <c r="DU96" s="206">
        <f t="shared" si="101"/>
        <v>0</v>
      </c>
      <c r="DV96" s="206">
        <f t="shared" si="102"/>
        <v>0</v>
      </c>
      <c r="DW96" s="206">
        <f t="shared" si="103"/>
        <v>0</v>
      </c>
      <c r="DX96" s="206">
        <f t="shared" si="104"/>
        <v>0</v>
      </c>
      <c r="DY96" s="206">
        <f t="shared" si="105"/>
        <v>0</v>
      </c>
      <c r="DZ96" s="206">
        <f t="shared" si="106"/>
        <v>0</v>
      </c>
      <c r="EA96" s="206">
        <f t="shared" si="107"/>
        <v>0</v>
      </c>
      <c r="EB96" s="206">
        <f t="shared" si="108"/>
        <v>0</v>
      </c>
      <c r="EC96" s="206">
        <f t="shared" si="109"/>
        <v>0</v>
      </c>
      <c r="ED96" s="207">
        <f t="shared" si="89"/>
        <v>0</v>
      </c>
      <c r="EE96" s="303">
        <f t="shared" si="110"/>
        <v>0</v>
      </c>
      <c r="EF96" s="306"/>
      <c r="EG96" s="314">
        <v>0</v>
      </c>
      <c r="EH96" s="101"/>
    </row>
    <row r="97" spans="1:138" s="126" customFormat="1" ht="15" hidden="1" customHeight="1" outlineLevel="1" x14ac:dyDescent="0.35">
      <c r="A97" s="37" t="s">
        <v>149</v>
      </c>
      <c r="B97" s="37">
        <v>5</v>
      </c>
      <c r="C97" s="38">
        <v>5.3</v>
      </c>
      <c r="D97" s="39" t="s">
        <v>247</v>
      </c>
      <c r="E97" s="208"/>
      <c r="F97" s="209"/>
      <c r="G97" s="218"/>
      <c r="H97" s="205" t="s">
        <v>195</v>
      </c>
      <c r="I97" s="206">
        <v>0</v>
      </c>
      <c r="J97" s="206">
        <v>0</v>
      </c>
      <c r="K97" s="206">
        <v>0</v>
      </c>
      <c r="L97" s="206">
        <v>0</v>
      </c>
      <c r="M97" s="206">
        <v>0</v>
      </c>
      <c r="N97" s="206">
        <v>0</v>
      </c>
      <c r="O97" s="206">
        <v>0</v>
      </c>
      <c r="P97" s="206">
        <v>0</v>
      </c>
      <c r="Q97" s="206">
        <v>0</v>
      </c>
      <c r="R97" s="206">
        <v>0</v>
      </c>
      <c r="S97" s="206">
        <v>0</v>
      </c>
      <c r="T97" s="206">
        <v>0</v>
      </c>
      <c r="U97" s="206">
        <v>0</v>
      </c>
      <c r="V97" s="206">
        <v>0</v>
      </c>
      <c r="W97" s="206">
        <v>0</v>
      </c>
      <c r="X97" s="206">
        <v>0</v>
      </c>
      <c r="Y97" s="206">
        <v>0</v>
      </c>
      <c r="Z97" s="206">
        <v>0</v>
      </c>
      <c r="AA97" s="206">
        <v>0</v>
      </c>
      <c r="AB97" s="206">
        <v>0</v>
      </c>
      <c r="AC97" s="206">
        <v>0</v>
      </c>
      <c r="AD97" s="206">
        <v>0</v>
      </c>
      <c r="AE97" s="206">
        <v>0</v>
      </c>
      <c r="AF97" s="206">
        <v>0</v>
      </c>
      <c r="AG97" s="206">
        <v>0</v>
      </c>
      <c r="AH97" s="206">
        <v>0</v>
      </c>
      <c r="AI97" s="206">
        <v>0</v>
      </c>
      <c r="AJ97" s="206">
        <v>0</v>
      </c>
      <c r="AK97" s="206">
        <v>0</v>
      </c>
      <c r="AL97" s="206">
        <v>0</v>
      </c>
      <c r="AM97" s="206">
        <v>0</v>
      </c>
      <c r="AN97" s="206">
        <v>0</v>
      </c>
      <c r="AO97" s="206">
        <v>0</v>
      </c>
      <c r="AP97" s="206">
        <v>0</v>
      </c>
      <c r="AQ97" s="206">
        <v>0</v>
      </c>
      <c r="AR97" s="206">
        <v>0</v>
      </c>
      <c r="AS97" s="206">
        <v>0</v>
      </c>
      <c r="AT97" s="206">
        <v>0</v>
      </c>
      <c r="AU97" s="206">
        <v>0</v>
      </c>
      <c r="AV97" s="206">
        <v>0</v>
      </c>
      <c r="AW97" s="206">
        <v>0</v>
      </c>
      <c r="AX97" s="206">
        <v>0</v>
      </c>
      <c r="AY97" s="206">
        <v>0</v>
      </c>
      <c r="AZ97" s="206">
        <v>0</v>
      </c>
      <c r="BA97" s="206">
        <v>0</v>
      </c>
      <c r="BB97" s="206">
        <v>0</v>
      </c>
      <c r="BC97" s="206">
        <v>0</v>
      </c>
      <c r="BD97" s="206">
        <v>0</v>
      </c>
      <c r="BE97" s="206">
        <v>0</v>
      </c>
      <c r="BF97" s="206">
        <v>0</v>
      </c>
      <c r="BG97" s="206">
        <v>0</v>
      </c>
      <c r="BH97" s="206">
        <v>0</v>
      </c>
      <c r="BI97" s="206">
        <v>0</v>
      </c>
      <c r="BJ97" s="206">
        <v>0</v>
      </c>
      <c r="BK97" s="206">
        <v>0</v>
      </c>
      <c r="BL97" s="206">
        <v>0</v>
      </c>
      <c r="BM97" s="206">
        <v>0</v>
      </c>
      <c r="BN97" s="206">
        <v>0</v>
      </c>
      <c r="BO97" s="206">
        <v>0</v>
      </c>
      <c r="BP97" s="206">
        <v>0</v>
      </c>
      <c r="BQ97" s="206">
        <v>0</v>
      </c>
      <c r="BR97" s="206">
        <v>0</v>
      </c>
      <c r="BS97" s="206">
        <v>0</v>
      </c>
      <c r="BT97" s="206">
        <v>0</v>
      </c>
      <c r="BU97" s="206">
        <v>0</v>
      </c>
      <c r="BV97" s="206">
        <v>0</v>
      </c>
      <c r="BW97" s="206">
        <v>0</v>
      </c>
      <c r="BX97" s="206">
        <v>0</v>
      </c>
      <c r="BY97" s="206">
        <v>0</v>
      </c>
      <c r="BZ97" s="206">
        <v>0</v>
      </c>
      <c r="CA97" s="206">
        <v>0</v>
      </c>
      <c r="CB97" s="206">
        <v>0</v>
      </c>
      <c r="CC97" s="206">
        <v>0</v>
      </c>
      <c r="CD97" s="206">
        <v>0</v>
      </c>
      <c r="CE97" s="206">
        <v>0</v>
      </c>
      <c r="CF97" s="206">
        <v>0</v>
      </c>
      <c r="CG97" s="206">
        <v>0</v>
      </c>
      <c r="CH97" s="206">
        <v>0</v>
      </c>
      <c r="CI97" s="206">
        <v>0</v>
      </c>
      <c r="CJ97" s="206">
        <v>0</v>
      </c>
      <c r="CK97" s="206">
        <v>0</v>
      </c>
      <c r="CL97" s="206">
        <v>0</v>
      </c>
      <c r="CM97" s="206">
        <v>0</v>
      </c>
      <c r="CN97" s="206">
        <v>0</v>
      </c>
      <c r="CO97" s="206">
        <v>0</v>
      </c>
      <c r="CP97" s="206">
        <v>0</v>
      </c>
      <c r="CQ97" s="206">
        <v>0</v>
      </c>
      <c r="CR97" s="206">
        <v>0</v>
      </c>
      <c r="CS97" s="206">
        <v>0</v>
      </c>
      <c r="CT97" s="206">
        <v>0</v>
      </c>
      <c r="CU97" s="206">
        <v>0</v>
      </c>
      <c r="CV97" s="206">
        <v>0</v>
      </c>
      <c r="CW97" s="206">
        <v>0</v>
      </c>
      <c r="CX97" s="206">
        <v>0</v>
      </c>
      <c r="CY97" s="206">
        <v>0</v>
      </c>
      <c r="CZ97" s="206">
        <v>0</v>
      </c>
      <c r="DA97" s="206">
        <v>0</v>
      </c>
      <c r="DB97" s="206">
        <v>0</v>
      </c>
      <c r="DC97" s="206">
        <v>0</v>
      </c>
      <c r="DD97" s="206">
        <v>0</v>
      </c>
      <c r="DE97" s="206">
        <v>0</v>
      </c>
      <c r="DF97" s="206">
        <v>0</v>
      </c>
      <c r="DG97" s="206">
        <v>145000000</v>
      </c>
      <c r="DH97" s="206">
        <v>100000000</v>
      </c>
      <c r="DI97" s="206">
        <v>0</v>
      </c>
      <c r="DJ97" s="206">
        <v>0</v>
      </c>
      <c r="DK97" s="206">
        <v>0</v>
      </c>
      <c r="DL97" s="207">
        <v>245000000</v>
      </c>
      <c r="DM97" s="343">
        <f t="shared" si="87"/>
        <v>0</v>
      </c>
      <c r="DN97" s="317" t="s">
        <v>418</v>
      </c>
      <c r="DO97" s="317"/>
      <c r="DP97" s="317"/>
      <c r="DQ97" s="208"/>
      <c r="DR97" s="209"/>
      <c r="DS97" s="218"/>
      <c r="DT97" s="205" t="s">
        <v>195</v>
      </c>
      <c r="DU97" s="206">
        <f t="shared" si="101"/>
        <v>0</v>
      </c>
      <c r="DV97" s="206">
        <f t="shared" si="102"/>
        <v>0</v>
      </c>
      <c r="DW97" s="206">
        <f t="shared" si="103"/>
        <v>0</v>
      </c>
      <c r="DX97" s="206">
        <f t="shared" si="104"/>
        <v>0</v>
      </c>
      <c r="DY97" s="206">
        <f t="shared" si="105"/>
        <v>0</v>
      </c>
      <c r="DZ97" s="206">
        <f t="shared" si="106"/>
        <v>0</v>
      </c>
      <c r="EA97" s="206">
        <f t="shared" si="107"/>
        <v>145</v>
      </c>
      <c r="EB97" s="206">
        <f t="shared" si="108"/>
        <v>100</v>
      </c>
      <c r="EC97" s="206">
        <f t="shared" si="109"/>
        <v>0</v>
      </c>
      <c r="ED97" s="207">
        <f t="shared" si="89"/>
        <v>245</v>
      </c>
      <c r="EE97" s="303">
        <f t="shared" si="110"/>
        <v>0</v>
      </c>
      <c r="EF97" s="306"/>
      <c r="EG97" s="314">
        <v>0</v>
      </c>
      <c r="EH97" s="101"/>
    </row>
    <row r="98" spans="1:138" s="126" customFormat="1" ht="15" hidden="1" customHeight="1" outlineLevel="1" x14ac:dyDescent="0.35">
      <c r="A98" s="37" t="s">
        <v>149</v>
      </c>
      <c r="B98" s="37">
        <v>5</v>
      </c>
      <c r="C98" s="38">
        <v>5.3</v>
      </c>
      <c r="D98" s="39" t="s">
        <v>248</v>
      </c>
      <c r="E98" s="208"/>
      <c r="F98" s="209"/>
      <c r="G98" s="218"/>
      <c r="H98" s="205" t="s">
        <v>197</v>
      </c>
      <c r="I98" s="206">
        <v>0</v>
      </c>
      <c r="J98" s="206">
        <v>0</v>
      </c>
      <c r="K98" s="206">
        <v>0</v>
      </c>
      <c r="L98" s="206">
        <v>0</v>
      </c>
      <c r="M98" s="206">
        <v>0</v>
      </c>
      <c r="N98" s="206">
        <v>0</v>
      </c>
      <c r="O98" s="206">
        <v>0</v>
      </c>
      <c r="P98" s="206">
        <v>0</v>
      </c>
      <c r="Q98" s="206">
        <v>0</v>
      </c>
      <c r="R98" s="206">
        <v>0</v>
      </c>
      <c r="S98" s="206">
        <v>0</v>
      </c>
      <c r="T98" s="206">
        <v>0</v>
      </c>
      <c r="U98" s="206">
        <v>0</v>
      </c>
      <c r="V98" s="206">
        <v>0</v>
      </c>
      <c r="W98" s="206">
        <v>0</v>
      </c>
      <c r="X98" s="206">
        <v>0</v>
      </c>
      <c r="Y98" s="206">
        <v>0</v>
      </c>
      <c r="Z98" s="206">
        <v>0</v>
      </c>
      <c r="AA98" s="206">
        <v>0</v>
      </c>
      <c r="AB98" s="206">
        <v>0</v>
      </c>
      <c r="AC98" s="206">
        <v>0</v>
      </c>
      <c r="AD98" s="206">
        <v>0</v>
      </c>
      <c r="AE98" s="206">
        <v>0</v>
      </c>
      <c r="AF98" s="206">
        <v>0</v>
      </c>
      <c r="AG98" s="206">
        <v>0</v>
      </c>
      <c r="AH98" s="206">
        <v>0</v>
      </c>
      <c r="AI98" s="206">
        <v>0</v>
      </c>
      <c r="AJ98" s="206">
        <v>0</v>
      </c>
      <c r="AK98" s="206">
        <v>0</v>
      </c>
      <c r="AL98" s="206">
        <v>0</v>
      </c>
      <c r="AM98" s="206">
        <v>0</v>
      </c>
      <c r="AN98" s="206">
        <v>0</v>
      </c>
      <c r="AO98" s="206">
        <v>0</v>
      </c>
      <c r="AP98" s="206">
        <v>0</v>
      </c>
      <c r="AQ98" s="206">
        <v>0</v>
      </c>
      <c r="AR98" s="206">
        <v>0</v>
      </c>
      <c r="AS98" s="206">
        <v>0</v>
      </c>
      <c r="AT98" s="206">
        <v>0</v>
      </c>
      <c r="AU98" s="206">
        <v>0</v>
      </c>
      <c r="AV98" s="206">
        <v>0</v>
      </c>
      <c r="AW98" s="206">
        <v>0</v>
      </c>
      <c r="AX98" s="206">
        <v>0</v>
      </c>
      <c r="AY98" s="206">
        <v>0</v>
      </c>
      <c r="AZ98" s="206">
        <v>0</v>
      </c>
      <c r="BA98" s="206">
        <v>0</v>
      </c>
      <c r="BB98" s="206">
        <v>0</v>
      </c>
      <c r="BC98" s="206">
        <v>0</v>
      </c>
      <c r="BD98" s="206">
        <v>0</v>
      </c>
      <c r="BE98" s="206">
        <v>0</v>
      </c>
      <c r="BF98" s="206">
        <v>0</v>
      </c>
      <c r="BG98" s="206">
        <v>0</v>
      </c>
      <c r="BH98" s="206">
        <v>0</v>
      </c>
      <c r="BI98" s="206">
        <v>0</v>
      </c>
      <c r="BJ98" s="206">
        <v>0</v>
      </c>
      <c r="BK98" s="206">
        <v>0</v>
      </c>
      <c r="BL98" s="206">
        <v>0</v>
      </c>
      <c r="BM98" s="206">
        <v>0</v>
      </c>
      <c r="BN98" s="206">
        <v>0</v>
      </c>
      <c r="BO98" s="206">
        <v>0</v>
      </c>
      <c r="BP98" s="206">
        <v>0</v>
      </c>
      <c r="BQ98" s="206">
        <v>0</v>
      </c>
      <c r="BR98" s="206">
        <v>0</v>
      </c>
      <c r="BS98" s="206">
        <v>0</v>
      </c>
      <c r="BT98" s="206">
        <v>0</v>
      </c>
      <c r="BU98" s="206">
        <v>0</v>
      </c>
      <c r="BV98" s="206">
        <v>0</v>
      </c>
      <c r="BW98" s="206">
        <v>0</v>
      </c>
      <c r="BX98" s="206">
        <v>0</v>
      </c>
      <c r="BY98" s="206">
        <v>0</v>
      </c>
      <c r="BZ98" s="206">
        <v>0</v>
      </c>
      <c r="CA98" s="206">
        <v>0</v>
      </c>
      <c r="CB98" s="206">
        <v>0</v>
      </c>
      <c r="CC98" s="206">
        <v>0</v>
      </c>
      <c r="CD98" s="206">
        <v>0</v>
      </c>
      <c r="CE98" s="206">
        <v>0</v>
      </c>
      <c r="CF98" s="206">
        <v>0</v>
      </c>
      <c r="CG98" s="206">
        <v>0</v>
      </c>
      <c r="CH98" s="206">
        <v>0</v>
      </c>
      <c r="CI98" s="206">
        <v>0</v>
      </c>
      <c r="CJ98" s="206">
        <v>0</v>
      </c>
      <c r="CK98" s="206">
        <v>0</v>
      </c>
      <c r="CL98" s="206">
        <v>0</v>
      </c>
      <c r="CM98" s="206">
        <v>0</v>
      </c>
      <c r="CN98" s="206">
        <v>0</v>
      </c>
      <c r="CO98" s="206">
        <v>0</v>
      </c>
      <c r="CP98" s="206">
        <v>0</v>
      </c>
      <c r="CQ98" s="206">
        <v>0</v>
      </c>
      <c r="CR98" s="206">
        <v>0</v>
      </c>
      <c r="CS98" s="206">
        <v>0</v>
      </c>
      <c r="CT98" s="206">
        <v>0</v>
      </c>
      <c r="CU98" s="206">
        <v>0</v>
      </c>
      <c r="CV98" s="206">
        <v>0</v>
      </c>
      <c r="CW98" s="206">
        <v>0</v>
      </c>
      <c r="CX98" s="206">
        <v>0</v>
      </c>
      <c r="CY98" s="206">
        <v>0</v>
      </c>
      <c r="CZ98" s="206">
        <v>0</v>
      </c>
      <c r="DA98" s="206">
        <v>0</v>
      </c>
      <c r="DB98" s="206">
        <v>0</v>
      </c>
      <c r="DC98" s="206">
        <v>0</v>
      </c>
      <c r="DD98" s="206">
        <v>0</v>
      </c>
      <c r="DE98" s="206">
        <v>0</v>
      </c>
      <c r="DF98" s="206">
        <v>0</v>
      </c>
      <c r="DG98" s="206">
        <v>0</v>
      </c>
      <c r="DH98" s="206">
        <v>0</v>
      </c>
      <c r="DI98" s="206">
        <v>0</v>
      </c>
      <c r="DJ98" s="206">
        <v>0</v>
      </c>
      <c r="DK98" s="206">
        <v>0</v>
      </c>
      <c r="DL98" s="207">
        <v>0</v>
      </c>
      <c r="DM98" s="343">
        <f t="shared" si="87"/>
        <v>0</v>
      </c>
      <c r="DN98" s="317" t="s">
        <v>419</v>
      </c>
      <c r="DO98" s="317"/>
      <c r="DP98" s="317"/>
      <c r="DQ98" s="208"/>
      <c r="DR98" s="209"/>
      <c r="DS98" s="218"/>
      <c r="DT98" s="205" t="s">
        <v>197</v>
      </c>
      <c r="DU98" s="206">
        <f t="shared" si="101"/>
        <v>0</v>
      </c>
      <c r="DV98" s="206">
        <f t="shared" si="102"/>
        <v>0</v>
      </c>
      <c r="DW98" s="206">
        <f t="shared" si="103"/>
        <v>0</v>
      </c>
      <c r="DX98" s="206">
        <f t="shared" si="104"/>
        <v>0</v>
      </c>
      <c r="DY98" s="206">
        <f t="shared" si="105"/>
        <v>0</v>
      </c>
      <c r="DZ98" s="206">
        <f t="shared" si="106"/>
        <v>0</v>
      </c>
      <c r="EA98" s="206">
        <f t="shared" si="107"/>
        <v>0</v>
      </c>
      <c r="EB98" s="206">
        <f t="shared" si="108"/>
        <v>0</v>
      </c>
      <c r="EC98" s="206">
        <f t="shared" si="109"/>
        <v>0</v>
      </c>
      <c r="ED98" s="207">
        <f t="shared" si="89"/>
        <v>0</v>
      </c>
      <c r="EE98" s="303">
        <f t="shared" si="110"/>
        <v>0</v>
      </c>
      <c r="EF98" s="306"/>
      <c r="EG98" s="314">
        <v>0</v>
      </c>
      <c r="EH98" s="101"/>
    </row>
    <row r="99" spans="1:138" s="126" customFormat="1" ht="15" hidden="1" customHeight="1" outlineLevel="1" x14ac:dyDescent="0.35">
      <c r="A99" s="37" t="s">
        <v>149</v>
      </c>
      <c r="B99" s="37">
        <v>5</v>
      </c>
      <c r="C99" s="38">
        <v>5.3</v>
      </c>
      <c r="D99" s="39" t="s">
        <v>249</v>
      </c>
      <c r="E99" s="208"/>
      <c r="F99" s="209"/>
      <c r="G99" s="218"/>
      <c r="H99" s="205" t="s">
        <v>199</v>
      </c>
      <c r="I99" s="206">
        <v>0</v>
      </c>
      <c r="J99" s="206">
        <v>0</v>
      </c>
      <c r="K99" s="206">
        <v>0</v>
      </c>
      <c r="L99" s="206">
        <v>0</v>
      </c>
      <c r="M99" s="206">
        <v>0</v>
      </c>
      <c r="N99" s="206">
        <v>0</v>
      </c>
      <c r="O99" s="206">
        <v>0</v>
      </c>
      <c r="P99" s="206">
        <v>0</v>
      </c>
      <c r="Q99" s="206">
        <v>0</v>
      </c>
      <c r="R99" s="206">
        <v>0</v>
      </c>
      <c r="S99" s="206">
        <v>0</v>
      </c>
      <c r="T99" s="206">
        <v>0</v>
      </c>
      <c r="U99" s="206">
        <v>0</v>
      </c>
      <c r="V99" s="206">
        <v>0</v>
      </c>
      <c r="W99" s="206">
        <v>0</v>
      </c>
      <c r="X99" s="206">
        <v>0</v>
      </c>
      <c r="Y99" s="206">
        <v>0</v>
      </c>
      <c r="Z99" s="206">
        <v>0</v>
      </c>
      <c r="AA99" s="206">
        <v>0</v>
      </c>
      <c r="AB99" s="206">
        <v>0</v>
      </c>
      <c r="AC99" s="206">
        <v>0</v>
      </c>
      <c r="AD99" s="206">
        <v>0</v>
      </c>
      <c r="AE99" s="206">
        <v>0</v>
      </c>
      <c r="AF99" s="206">
        <v>0</v>
      </c>
      <c r="AG99" s="206">
        <v>0</v>
      </c>
      <c r="AH99" s="206">
        <v>0</v>
      </c>
      <c r="AI99" s="206">
        <v>0</v>
      </c>
      <c r="AJ99" s="206">
        <v>0</v>
      </c>
      <c r="AK99" s="206">
        <v>0</v>
      </c>
      <c r="AL99" s="206">
        <v>0</v>
      </c>
      <c r="AM99" s="206">
        <v>0</v>
      </c>
      <c r="AN99" s="206">
        <v>0</v>
      </c>
      <c r="AO99" s="206">
        <v>0</v>
      </c>
      <c r="AP99" s="206">
        <v>0</v>
      </c>
      <c r="AQ99" s="206">
        <v>0</v>
      </c>
      <c r="AR99" s="206">
        <v>0</v>
      </c>
      <c r="AS99" s="206">
        <v>0</v>
      </c>
      <c r="AT99" s="206">
        <v>0</v>
      </c>
      <c r="AU99" s="206">
        <v>0</v>
      </c>
      <c r="AV99" s="206">
        <v>0</v>
      </c>
      <c r="AW99" s="206">
        <v>0</v>
      </c>
      <c r="AX99" s="206">
        <v>0</v>
      </c>
      <c r="AY99" s="206">
        <v>0</v>
      </c>
      <c r="AZ99" s="206">
        <v>0</v>
      </c>
      <c r="BA99" s="206">
        <v>0</v>
      </c>
      <c r="BB99" s="206">
        <v>0</v>
      </c>
      <c r="BC99" s="206">
        <v>0</v>
      </c>
      <c r="BD99" s="206">
        <v>0</v>
      </c>
      <c r="BE99" s="206">
        <v>0</v>
      </c>
      <c r="BF99" s="206">
        <v>0</v>
      </c>
      <c r="BG99" s="206">
        <v>0</v>
      </c>
      <c r="BH99" s="206">
        <v>0</v>
      </c>
      <c r="BI99" s="206">
        <v>0</v>
      </c>
      <c r="BJ99" s="206">
        <v>0</v>
      </c>
      <c r="BK99" s="206">
        <v>0</v>
      </c>
      <c r="BL99" s="206">
        <v>0</v>
      </c>
      <c r="BM99" s="206">
        <v>0</v>
      </c>
      <c r="BN99" s="206">
        <v>0</v>
      </c>
      <c r="BO99" s="206">
        <v>0</v>
      </c>
      <c r="BP99" s="206">
        <v>0</v>
      </c>
      <c r="BQ99" s="206">
        <v>0</v>
      </c>
      <c r="BR99" s="206">
        <v>0</v>
      </c>
      <c r="BS99" s="206">
        <v>0</v>
      </c>
      <c r="BT99" s="206">
        <v>0</v>
      </c>
      <c r="BU99" s="206">
        <v>0</v>
      </c>
      <c r="BV99" s="206">
        <v>0</v>
      </c>
      <c r="BW99" s="206">
        <v>0</v>
      </c>
      <c r="BX99" s="206">
        <v>0</v>
      </c>
      <c r="BY99" s="206">
        <v>0</v>
      </c>
      <c r="BZ99" s="206">
        <v>0</v>
      </c>
      <c r="CA99" s="206">
        <v>0</v>
      </c>
      <c r="CB99" s="206">
        <v>0</v>
      </c>
      <c r="CC99" s="206">
        <v>0</v>
      </c>
      <c r="CD99" s="206">
        <v>0</v>
      </c>
      <c r="CE99" s="206">
        <v>0</v>
      </c>
      <c r="CF99" s="206">
        <v>0</v>
      </c>
      <c r="CG99" s="206">
        <v>0</v>
      </c>
      <c r="CH99" s="206">
        <v>0</v>
      </c>
      <c r="CI99" s="206">
        <v>0</v>
      </c>
      <c r="CJ99" s="206">
        <v>0</v>
      </c>
      <c r="CK99" s="206">
        <v>0</v>
      </c>
      <c r="CL99" s="206">
        <v>0</v>
      </c>
      <c r="CM99" s="206">
        <v>0</v>
      </c>
      <c r="CN99" s="206">
        <v>0</v>
      </c>
      <c r="CO99" s="206">
        <v>0</v>
      </c>
      <c r="CP99" s="206">
        <v>0</v>
      </c>
      <c r="CQ99" s="206">
        <v>0</v>
      </c>
      <c r="CR99" s="206">
        <v>0</v>
      </c>
      <c r="CS99" s="206">
        <v>0</v>
      </c>
      <c r="CT99" s="206">
        <v>0</v>
      </c>
      <c r="CU99" s="206">
        <v>0</v>
      </c>
      <c r="CV99" s="206">
        <v>0</v>
      </c>
      <c r="CW99" s="206">
        <v>0</v>
      </c>
      <c r="CX99" s="206">
        <v>0</v>
      </c>
      <c r="CY99" s="206">
        <v>0</v>
      </c>
      <c r="CZ99" s="206">
        <v>0</v>
      </c>
      <c r="DA99" s="206">
        <v>0</v>
      </c>
      <c r="DB99" s="206">
        <v>0</v>
      </c>
      <c r="DC99" s="206">
        <v>0</v>
      </c>
      <c r="DD99" s="206">
        <v>0</v>
      </c>
      <c r="DE99" s="206">
        <v>0</v>
      </c>
      <c r="DF99" s="206">
        <v>0</v>
      </c>
      <c r="DG99" s="206">
        <v>0</v>
      </c>
      <c r="DH99" s="206">
        <v>0</v>
      </c>
      <c r="DI99" s="206">
        <v>0</v>
      </c>
      <c r="DJ99" s="206">
        <v>0</v>
      </c>
      <c r="DK99" s="206">
        <v>0</v>
      </c>
      <c r="DL99" s="207">
        <v>0</v>
      </c>
      <c r="DM99" s="343">
        <f t="shared" si="87"/>
        <v>0</v>
      </c>
      <c r="DN99" s="317" t="s">
        <v>420</v>
      </c>
      <c r="DO99" s="317"/>
      <c r="DP99" s="317"/>
      <c r="DQ99" s="208"/>
      <c r="DR99" s="209"/>
      <c r="DS99" s="218"/>
      <c r="DT99" s="205" t="s">
        <v>199</v>
      </c>
      <c r="DU99" s="206">
        <f t="shared" si="101"/>
        <v>0</v>
      </c>
      <c r="DV99" s="206">
        <f t="shared" si="102"/>
        <v>0</v>
      </c>
      <c r="DW99" s="206">
        <f t="shared" si="103"/>
        <v>0</v>
      </c>
      <c r="DX99" s="206">
        <f t="shared" si="104"/>
        <v>0</v>
      </c>
      <c r="DY99" s="206">
        <f t="shared" si="105"/>
        <v>0</v>
      </c>
      <c r="DZ99" s="206">
        <f t="shared" si="106"/>
        <v>0</v>
      </c>
      <c r="EA99" s="206">
        <f t="shared" si="107"/>
        <v>0</v>
      </c>
      <c r="EB99" s="206">
        <f t="shared" si="108"/>
        <v>0</v>
      </c>
      <c r="EC99" s="206">
        <f t="shared" si="109"/>
        <v>0</v>
      </c>
      <c r="ED99" s="207">
        <f t="shared" si="89"/>
        <v>0</v>
      </c>
      <c r="EE99" s="303">
        <f t="shared" si="110"/>
        <v>0</v>
      </c>
      <c r="EF99" s="306"/>
      <c r="EG99" s="314">
        <v>0</v>
      </c>
      <c r="EH99" s="101"/>
    </row>
    <row r="100" spans="1:138" s="126" customFormat="1" ht="15" hidden="1" customHeight="1" outlineLevel="1" x14ac:dyDescent="0.35">
      <c r="A100" s="37" t="s">
        <v>149</v>
      </c>
      <c r="B100" s="37">
        <v>5</v>
      </c>
      <c r="C100" s="38">
        <v>5.3</v>
      </c>
      <c r="D100" s="39" t="s">
        <v>250</v>
      </c>
      <c r="E100" s="208"/>
      <c r="F100" s="209"/>
      <c r="G100" s="218"/>
      <c r="H100" s="205" t="s">
        <v>201</v>
      </c>
      <c r="I100" s="206">
        <v>0</v>
      </c>
      <c r="J100" s="206">
        <v>0</v>
      </c>
      <c r="K100" s="206">
        <v>0</v>
      </c>
      <c r="L100" s="206">
        <v>0</v>
      </c>
      <c r="M100" s="206">
        <v>0</v>
      </c>
      <c r="N100" s="206">
        <v>0</v>
      </c>
      <c r="O100" s="206">
        <v>0</v>
      </c>
      <c r="P100" s="206">
        <v>0</v>
      </c>
      <c r="Q100" s="206">
        <v>0</v>
      </c>
      <c r="R100" s="206">
        <v>0</v>
      </c>
      <c r="S100" s="206">
        <v>0</v>
      </c>
      <c r="T100" s="206">
        <v>0</v>
      </c>
      <c r="U100" s="206">
        <v>0</v>
      </c>
      <c r="V100" s="206">
        <v>0</v>
      </c>
      <c r="W100" s="206">
        <v>0</v>
      </c>
      <c r="X100" s="206">
        <v>0</v>
      </c>
      <c r="Y100" s="206">
        <v>0</v>
      </c>
      <c r="Z100" s="206">
        <v>0</v>
      </c>
      <c r="AA100" s="206">
        <v>0</v>
      </c>
      <c r="AB100" s="206">
        <v>0</v>
      </c>
      <c r="AC100" s="206">
        <v>0</v>
      </c>
      <c r="AD100" s="206">
        <v>0</v>
      </c>
      <c r="AE100" s="206">
        <v>0</v>
      </c>
      <c r="AF100" s="206">
        <v>0</v>
      </c>
      <c r="AG100" s="206">
        <v>0</v>
      </c>
      <c r="AH100" s="206">
        <v>0</v>
      </c>
      <c r="AI100" s="206">
        <v>0</v>
      </c>
      <c r="AJ100" s="206">
        <v>0</v>
      </c>
      <c r="AK100" s="206">
        <v>0</v>
      </c>
      <c r="AL100" s="206">
        <v>0</v>
      </c>
      <c r="AM100" s="206">
        <v>0</v>
      </c>
      <c r="AN100" s="206">
        <v>0</v>
      </c>
      <c r="AO100" s="206">
        <v>0</v>
      </c>
      <c r="AP100" s="206">
        <v>0</v>
      </c>
      <c r="AQ100" s="206">
        <v>0</v>
      </c>
      <c r="AR100" s="206">
        <v>0</v>
      </c>
      <c r="AS100" s="206">
        <v>0</v>
      </c>
      <c r="AT100" s="206">
        <v>0</v>
      </c>
      <c r="AU100" s="206">
        <v>0</v>
      </c>
      <c r="AV100" s="206">
        <v>0</v>
      </c>
      <c r="AW100" s="206">
        <v>0</v>
      </c>
      <c r="AX100" s="206">
        <v>0</v>
      </c>
      <c r="AY100" s="206">
        <v>0</v>
      </c>
      <c r="AZ100" s="206">
        <v>0</v>
      </c>
      <c r="BA100" s="206">
        <v>0</v>
      </c>
      <c r="BB100" s="206">
        <v>0</v>
      </c>
      <c r="BC100" s="206">
        <v>0</v>
      </c>
      <c r="BD100" s="206">
        <v>0</v>
      </c>
      <c r="BE100" s="206">
        <v>0</v>
      </c>
      <c r="BF100" s="206">
        <v>0</v>
      </c>
      <c r="BG100" s="206">
        <v>0</v>
      </c>
      <c r="BH100" s="206">
        <v>0</v>
      </c>
      <c r="BI100" s="206">
        <v>0</v>
      </c>
      <c r="BJ100" s="206">
        <v>0</v>
      </c>
      <c r="BK100" s="206">
        <v>0</v>
      </c>
      <c r="BL100" s="206">
        <v>0</v>
      </c>
      <c r="BM100" s="206">
        <v>0</v>
      </c>
      <c r="BN100" s="206">
        <v>0</v>
      </c>
      <c r="BO100" s="206">
        <v>0</v>
      </c>
      <c r="BP100" s="206">
        <v>0</v>
      </c>
      <c r="BQ100" s="206">
        <v>0</v>
      </c>
      <c r="BR100" s="206">
        <v>0</v>
      </c>
      <c r="BS100" s="206">
        <v>0</v>
      </c>
      <c r="BT100" s="206">
        <v>0</v>
      </c>
      <c r="BU100" s="206">
        <v>0</v>
      </c>
      <c r="BV100" s="206">
        <v>0</v>
      </c>
      <c r="BW100" s="206">
        <v>0</v>
      </c>
      <c r="BX100" s="206">
        <v>0</v>
      </c>
      <c r="BY100" s="206">
        <v>0</v>
      </c>
      <c r="BZ100" s="206">
        <v>0</v>
      </c>
      <c r="CA100" s="206">
        <v>0</v>
      </c>
      <c r="CB100" s="206">
        <v>0</v>
      </c>
      <c r="CC100" s="206">
        <v>0</v>
      </c>
      <c r="CD100" s="206">
        <v>0</v>
      </c>
      <c r="CE100" s="206">
        <v>0</v>
      </c>
      <c r="CF100" s="206">
        <v>0</v>
      </c>
      <c r="CG100" s="206">
        <v>0</v>
      </c>
      <c r="CH100" s="206">
        <v>0</v>
      </c>
      <c r="CI100" s="206">
        <v>0</v>
      </c>
      <c r="CJ100" s="206">
        <v>0</v>
      </c>
      <c r="CK100" s="206">
        <v>0</v>
      </c>
      <c r="CL100" s="206">
        <v>0</v>
      </c>
      <c r="CM100" s="206">
        <v>0</v>
      </c>
      <c r="CN100" s="206">
        <v>0</v>
      </c>
      <c r="CO100" s="206">
        <v>0</v>
      </c>
      <c r="CP100" s="206">
        <v>0</v>
      </c>
      <c r="CQ100" s="206">
        <v>0</v>
      </c>
      <c r="CR100" s="206">
        <v>0</v>
      </c>
      <c r="CS100" s="206">
        <v>0</v>
      </c>
      <c r="CT100" s="206">
        <v>0</v>
      </c>
      <c r="CU100" s="206">
        <v>0</v>
      </c>
      <c r="CV100" s="206">
        <v>0</v>
      </c>
      <c r="CW100" s="206">
        <v>0</v>
      </c>
      <c r="CX100" s="206">
        <v>0</v>
      </c>
      <c r="CY100" s="206">
        <v>0</v>
      </c>
      <c r="CZ100" s="206">
        <v>0</v>
      </c>
      <c r="DA100" s="206">
        <v>0</v>
      </c>
      <c r="DB100" s="206">
        <v>0</v>
      </c>
      <c r="DC100" s="206">
        <v>0</v>
      </c>
      <c r="DD100" s="206">
        <v>0</v>
      </c>
      <c r="DE100" s="206">
        <v>0</v>
      </c>
      <c r="DF100" s="206">
        <v>0</v>
      </c>
      <c r="DG100" s="206">
        <v>0</v>
      </c>
      <c r="DH100" s="206">
        <v>0</v>
      </c>
      <c r="DI100" s="206">
        <v>0</v>
      </c>
      <c r="DJ100" s="206">
        <v>0</v>
      </c>
      <c r="DK100" s="206">
        <v>0</v>
      </c>
      <c r="DL100" s="207">
        <v>0</v>
      </c>
      <c r="DM100" s="343">
        <f t="shared" si="87"/>
        <v>0</v>
      </c>
      <c r="DN100" s="317" t="s">
        <v>420</v>
      </c>
      <c r="DO100" s="317"/>
      <c r="DP100" s="317"/>
      <c r="DQ100" s="208"/>
      <c r="DR100" s="209"/>
      <c r="DS100" s="218"/>
      <c r="DT100" s="205" t="s">
        <v>201</v>
      </c>
      <c r="DU100" s="206">
        <f t="shared" si="101"/>
        <v>0</v>
      </c>
      <c r="DV100" s="206">
        <f t="shared" si="102"/>
        <v>0</v>
      </c>
      <c r="DW100" s="206">
        <f t="shared" si="103"/>
        <v>0</v>
      </c>
      <c r="DX100" s="206">
        <f t="shared" si="104"/>
        <v>0</v>
      </c>
      <c r="DY100" s="206">
        <f t="shared" si="105"/>
        <v>0</v>
      </c>
      <c r="DZ100" s="206">
        <f t="shared" si="106"/>
        <v>0</v>
      </c>
      <c r="EA100" s="206">
        <f t="shared" si="107"/>
        <v>0</v>
      </c>
      <c r="EB100" s="206">
        <f t="shared" si="108"/>
        <v>0</v>
      </c>
      <c r="EC100" s="206">
        <f t="shared" si="109"/>
        <v>0</v>
      </c>
      <c r="ED100" s="207">
        <f t="shared" si="89"/>
        <v>0</v>
      </c>
      <c r="EE100" s="303">
        <f t="shared" si="110"/>
        <v>0</v>
      </c>
      <c r="EF100" s="306"/>
      <c r="EG100" s="314">
        <v>0</v>
      </c>
      <c r="EH100" s="101"/>
    </row>
    <row r="101" spans="1:138" s="126" customFormat="1" ht="15" hidden="1" customHeight="1" outlineLevel="1" x14ac:dyDescent="0.35">
      <c r="A101" s="37" t="s">
        <v>149</v>
      </c>
      <c r="B101" s="37">
        <v>5</v>
      </c>
      <c r="C101" s="38">
        <v>5.3</v>
      </c>
      <c r="D101" s="39" t="s">
        <v>251</v>
      </c>
      <c r="E101" s="208"/>
      <c r="F101" s="209"/>
      <c r="G101" s="218"/>
      <c r="H101" s="205" t="s">
        <v>203</v>
      </c>
      <c r="I101" s="206">
        <v>0</v>
      </c>
      <c r="J101" s="206">
        <v>0</v>
      </c>
      <c r="K101" s="206">
        <v>0</v>
      </c>
      <c r="L101" s="206">
        <v>0</v>
      </c>
      <c r="M101" s="206">
        <v>0</v>
      </c>
      <c r="N101" s="206">
        <v>0</v>
      </c>
      <c r="O101" s="206">
        <v>0</v>
      </c>
      <c r="P101" s="206">
        <v>0</v>
      </c>
      <c r="Q101" s="206">
        <v>0</v>
      </c>
      <c r="R101" s="206">
        <v>0</v>
      </c>
      <c r="S101" s="206">
        <v>0</v>
      </c>
      <c r="T101" s="206">
        <v>0</v>
      </c>
      <c r="U101" s="206">
        <v>0</v>
      </c>
      <c r="V101" s="206">
        <v>0</v>
      </c>
      <c r="W101" s="206">
        <v>0</v>
      </c>
      <c r="X101" s="206">
        <v>0</v>
      </c>
      <c r="Y101" s="206">
        <v>0</v>
      </c>
      <c r="Z101" s="206">
        <v>0</v>
      </c>
      <c r="AA101" s="206">
        <v>0</v>
      </c>
      <c r="AB101" s="206">
        <v>0</v>
      </c>
      <c r="AC101" s="206">
        <v>0</v>
      </c>
      <c r="AD101" s="206">
        <v>0</v>
      </c>
      <c r="AE101" s="206">
        <v>0</v>
      </c>
      <c r="AF101" s="206">
        <v>0</v>
      </c>
      <c r="AG101" s="206">
        <v>0</v>
      </c>
      <c r="AH101" s="206">
        <v>0</v>
      </c>
      <c r="AI101" s="206">
        <v>0</v>
      </c>
      <c r="AJ101" s="206">
        <v>0</v>
      </c>
      <c r="AK101" s="206">
        <v>0</v>
      </c>
      <c r="AL101" s="206">
        <v>0</v>
      </c>
      <c r="AM101" s="206">
        <v>0</v>
      </c>
      <c r="AN101" s="206">
        <v>0</v>
      </c>
      <c r="AO101" s="206">
        <v>0</v>
      </c>
      <c r="AP101" s="206">
        <v>0</v>
      </c>
      <c r="AQ101" s="206">
        <v>0</v>
      </c>
      <c r="AR101" s="206">
        <v>0</v>
      </c>
      <c r="AS101" s="206">
        <v>0</v>
      </c>
      <c r="AT101" s="206">
        <v>0</v>
      </c>
      <c r="AU101" s="206">
        <v>0</v>
      </c>
      <c r="AV101" s="206">
        <v>0</v>
      </c>
      <c r="AW101" s="206">
        <v>0</v>
      </c>
      <c r="AX101" s="206">
        <v>0</v>
      </c>
      <c r="AY101" s="206">
        <v>0</v>
      </c>
      <c r="AZ101" s="206">
        <v>0</v>
      </c>
      <c r="BA101" s="206">
        <v>0</v>
      </c>
      <c r="BB101" s="206">
        <v>0</v>
      </c>
      <c r="BC101" s="206">
        <v>0</v>
      </c>
      <c r="BD101" s="206">
        <v>0</v>
      </c>
      <c r="BE101" s="206">
        <v>0</v>
      </c>
      <c r="BF101" s="206">
        <v>0</v>
      </c>
      <c r="BG101" s="206">
        <v>0</v>
      </c>
      <c r="BH101" s="206">
        <v>0</v>
      </c>
      <c r="BI101" s="206">
        <v>0</v>
      </c>
      <c r="BJ101" s="206">
        <v>0</v>
      </c>
      <c r="BK101" s="206">
        <v>0</v>
      </c>
      <c r="BL101" s="206">
        <v>0</v>
      </c>
      <c r="BM101" s="206">
        <v>0</v>
      </c>
      <c r="BN101" s="206">
        <v>0</v>
      </c>
      <c r="BO101" s="206">
        <v>0</v>
      </c>
      <c r="BP101" s="206">
        <v>0</v>
      </c>
      <c r="BQ101" s="206">
        <v>0</v>
      </c>
      <c r="BR101" s="206">
        <v>0</v>
      </c>
      <c r="BS101" s="206">
        <v>0</v>
      </c>
      <c r="BT101" s="206">
        <v>0</v>
      </c>
      <c r="BU101" s="206">
        <v>0</v>
      </c>
      <c r="BV101" s="206">
        <v>0</v>
      </c>
      <c r="BW101" s="206">
        <v>0</v>
      </c>
      <c r="BX101" s="206">
        <v>0</v>
      </c>
      <c r="BY101" s="206">
        <v>0</v>
      </c>
      <c r="BZ101" s="206">
        <v>0</v>
      </c>
      <c r="CA101" s="206">
        <v>0</v>
      </c>
      <c r="CB101" s="206">
        <v>0</v>
      </c>
      <c r="CC101" s="206">
        <v>0</v>
      </c>
      <c r="CD101" s="206">
        <v>0</v>
      </c>
      <c r="CE101" s="206">
        <v>0</v>
      </c>
      <c r="CF101" s="206">
        <v>0</v>
      </c>
      <c r="CG101" s="206">
        <v>0</v>
      </c>
      <c r="CH101" s="206">
        <v>0</v>
      </c>
      <c r="CI101" s="206">
        <v>0</v>
      </c>
      <c r="CJ101" s="206">
        <v>0</v>
      </c>
      <c r="CK101" s="206">
        <v>0</v>
      </c>
      <c r="CL101" s="206">
        <v>0</v>
      </c>
      <c r="CM101" s="206">
        <v>0</v>
      </c>
      <c r="CN101" s="206">
        <v>0</v>
      </c>
      <c r="CO101" s="206">
        <v>0</v>
      </c>
      <c r="CP101" s="206">
        <v>0</v>
      </c>
      <c r="CQ101" s="206">
        <v>0</v>
      </c>
      <c r="CR101" s="206">
        <v>0</v>
      </c>
      <c r="CS101" s="206">
        <v>0</v>
      </c>
      <c r="CT101" s="206">
        <v>0</v>
      </c>
      <c r="CU101" s="206">
        <v>0</v>
      </c>
      <c r="CV101" s="206">
        <v>0</v>
      </c>
      <c r="CW101" s="206">
        <v>0</v>
      </c>
      <c r="CX101" s="206">
        <v>0</v>
      </c>
      <c r="CY101" s="206">
        <v>0</v>
      </c>
      <c r="CZ101" s="206">
        <v>0</v>
      </c>
      <c r="DA101" s="206">
        <v>0</v>
      </c>
      <c r="DB101" s="206">
        <v>0</v>
      </c>
      <c r="DC101" s="206">
        <v>0</v>
      </c>
      <c r="DD101" s="206">
        <v>0</v>
      </c>
      <c r="DE101" s="206">
        <v>0</v>
      </c>
      <c r="DF101" s="206">
        <v>0</v>
      </c>
      <c r="DG101" s="206">
        <v>0</v>
      </c>
      <c r="DH101" s="206">
        <v>0</v>
      </c>
      <c r="DI101" s="206">
        <v>0</v>
      </c>
      <c r="DJ101" s="206">
        <v>0</v>
      </c>
      <c r="DK101" s="206">
        <v>0</v>
      </c>
      <c r="DL101" s="207">
        <v>0</v>
      </c>
      <c r="DM101" s="343">
        <f t="shared" si="87"/>
        <v>0</v>
      </c>
      <c r="DN101" s="317" t="s">
        <v>420</v>
      </c>
      <c r="DO101" s="317"/>
      <c r="DP101" s="317"/>
      <c r="DQ101" s="208"/>
      <c r="DR101" s="209"/>
      <c r="DS101" s="218"/>
      <c r="DT101" s="205" t="s">
        <v>203</v>
      </c>
      <c r="DU101" s="206">
        <f t="shared" si="101"/>
        <v>0</v>
      </c>
      <c r="DV101" s="206">
        <f t="shared" si="102"/>
        <v>0</v>
      </c>
      <c r="DW101" s="206">
        <f t="shared" si="103"/>
        <v>0</v>
      </c>
      <c r="DX101" s="206">
        <f t="shared" si="104"/>
        <v>0</v>
      </c>
      <c r="DY101" s="206">
        <f t="shared" si="105"/>
        <v>0</v>
      </c>
      <c r="DZ101" s="206">
        <f t="shared" si="106"/>
        <v>0</v>
      </c>
      <c r="EA101" s="206">
        <f t="shared" si="107"/>
        <v>0</v>
      </c>
      <c r="EB101" s="206">
        <f t="shared" si="108"/>
        <v>0</v>
      </c>
      <c r="EC101" s="206">
        <f t="shared" si="109"/>
        <v>0</v>
      </c>
      <c r="ED101" s="207">
        <f t="shared" si="89"/>
        <v>0</v>
      </c>
      <c r="EE101" s="303">
        <f t="shared" si="110"/>
        <v>0</v>
      </c>
      <c r="EF101" s="306"/>
      <c r="EG101" s="314">
        <v>0</v>
      </c>
      <c r="EH101" s="101"/>
    </row>
    <row r="102" spans="1:138" s="126" customFormat="1" ht="15.5" collapsed="1" x14ac:dyDescent="0.35">
      <c r="A102" s="127" t="s">
        <v>149</v>
      </c>
      <c r="B102" s="127">
        <v>6</v>
      </c>
      <c r="C102" s="128"/>
      <c r="D102" s="129"/>
      <c r="E102" s="210"/>
      <c r="F102" s="211" t="s">
        <v>252</v>
      </c>
      <c r="G102" s="211"/>
      <c r="H102" s="212"/>
      <c r="I102" s="213">
        <v>0</v>
      </c>
      <c r="J102" s="213">
        <v>0</v>
      </c>
      <c r="K102" s="213">
        <v>0</v>
      </c>
      <c r="L102" s="213">
        <v>0</v>
      </c>
      <c r="M102" s="213">
        <v>0</v>
      </c>
      <c r="N102" s="213">
        <v>0</v>
      </c>
      <c r="O102" s="213">
        <v>0</v>
      </c>
      <c r="P102" s="213">
        <v>0</v>
      </c>
      <c r="Q102" s="213">
        <v>0</v>
      </c>
      <c r="R102" s="213">
        <v>0</v>
      </c>
      <c r="S102" s="213">
        <v>0</v>
      </c>
      <c r="T102" s="213">
        <v>0</v>
      </c>
      <c r="U102" s="213">
        <v>0</v>
      </c>
      <c r="V102" s="213">
        <v>0</v>
      </c>
      <c r="W102" s="213">
        <v>0</v>
      </c>
      <c r="X102" s="213">
        <v>0</v>
      </c>
      <c r="Y102" s="213">
        <v>0</v>
      </c>
      <c r="Z102" s="213">
        <v>0</v>
      </c>
      <c r="AA102" s="213">
        <v>0</v>
      </c>
      <c r="AB102" s="213">
        <v>0</v>
      </c>
      <c r="AC102" s="213">
        <v>0</v>
      </c>
      <c r="AD102" s="213">
        <v>0</v>
      </c>
      <c r="AE102" s="213">
        <v>0</v>
      </c>
      <c r="AF102" s="213">
        <v>0</v>
      </c>
      <c r="AG102" s="213">
        <v>0</v>
      </c>
      <c r="AH102" s="213">
        <v>0</v>
      </c>
      <c r="AI102" s="213">
        <v>0</v>
      </c>
      <c r="AJ102" s="213">
        <v>0</v>
      </c>
      <c r="AK102" s="213">
        <v>0</v>
      </c>
      <c r="AL102" s="213">
        <v>0</v>
      </c>
      <c r="AM102" s="213">
        <v>0</v>
      </c>
      <c r="AN102" s="213">
        <v>0</v>
      </c>
      <c r="AO102" s="213">
        <v>0</v>
      </c>
      <c r="AP102" s="213">
        <v>0</v>
      </c>
      <c r="AQ102" s="213">
        <v>0</v>
      </c>
      <c r="AR102" s="213">
        <v>0</v>
      </c>
      <c r="AS102" s="213">
        <v>0</v>
      </c>
      <c r="AT102" s="213">
        <v>0</v>
      </c>
      <c r="AU102" s="213">
        <v>0</v>
      </c>
      <c r="AV102" s="213">
        <v>0</v>
      </c>
      <c r="AW102" s="213">
        <v>0</v>
      </c>
      <c r="AX102" s="213">
        <v>0</v>
      </c>
      <c r="AY102" s="213">
        <v>0</v>
      </c>
      <c r="AZ102" s="213">
        <v>0</v>
      </c>
      <c r="BA102" s="213">
        <v>0</v>
      </c>
      <c r="BB102" s="213">
        <v>0</v>
      </c>
      <c r="BC102" s="213">
        <v>0</v>
      </c>
      <c r="BD102" s="213">
        <v>0</v>
      </c>
      <c r="BE102" s="213">
        <v>0</v>
      </c>
      <c r="BF102" s="213">
        <v>0</v>
      </c>
      <c r="BG102" s="213">
        <v>0</v>
      </c>
      <c r="BH102" s="213">
        <v>0</v>
      </c>
      <c r="BI102" s="213">
        <v>0</v>
      </c>
      <c r="BJ102" s="213">
        <v>0</v>
      </c>
      <c r="BK102" s="213">
        <v>0</v>
      </c>
      <c r="BL102" s="213">
        <v>0</v>
      </c>
      <c r="BM102" s="213">
        <v>0</v>
      </c>
      <c r="BN102" s="213">
        <v>0</v>
      </c>
      <c r="BO102" s="213">
        <v>0</v>
      </c>
      <c r="BP102" s="213">
        <v>0</v>
      </c>
      <c r="BQ102" s="213">
        <v>0</v>
      </c>
      <c r="BR102" s="213">
        <v>0</v>
      </c>
      <c r="BS102" s="213">
        <v>0</v>
      </c>
      <c r="BT102" s="213">
        <v>0</v>
      </c>
      <c r="BU102" s="213">
        <v>0</v>
      </c>
      <c r="BV102" s="213">
        <v>0</v>
      </c>
      <c r="BW102" s="213">
        <v>0</v>
      </c>
      <c r="BX102" s="213">
        <v>0</v>
      </c>
      <c r="BY102" s="213">
        <v>0</v>
      </c>
      <c r="BZ102" s="213">
        <v>0</v>
      </c>
      <c r="CA102" s="213">
        <v>0</v>
      </c>
      <c r="CB102" s="213">
        <v>0</v>
      </c>
      <c r="CC102" s="213">
        <v>0</v>
      </c>
      <c r="CD102" s="213">
        <v>0</v>
      </c>
      <c r="CE102" s="213">
        <v>0</v>
      </c>
      <c r="CF102" s="213">
        <v>0</v>
      </c>
      <c r="CG102" s="213">
        <v>0</v>
      </c>
      <c r="CH102" s="213">
        <v>0</v>
      </c>
      <c r="CI102" s="213">
        <v>0</v>
      </c>
      <c r="CJ102" s="213">
        <v>0</v>
      </c>
      <c r="CK102" s="213">
        <v>0</v>
      </c>
      <c r="CL102" s="213">
        <v>0</v>
      </c>
      <c r="CM102" s="213">
        <v>0</v>
      </c>
      <c r="CN102" s="213">
        <v>0</v>
      </c>
      <c r="CO102" s="213">
        <v>0</v>
      </c>
      <c r="CP102" s="213">
        <v>0</v>
      </c>
      <c r="CQ102" s="213">
        <v>0</v>
      </c>
      <c r="CR102" s="213">
        <v>0</v>
      </c>
      <c r="CS102" s="213">
        <v>0</v>
      </c>
      <c r="CT102" s="213">
        <v>0</v>
      </c>
      <c r="CU102" s="213">
        <v>0</v>
      </c>
      <c r="CV102" s="213">
        <v>0</v>
      </c>
      <c r="CW102" s="213">
        <v>0</v>
      </c>
      <c r="CX102" s="213">
        <v>0</v>
      </c>
      <c r="CY102" s="213">
        <v>0</v>
      </c>
      <c r="CZ102" s="213">
        <v>0</v>
      </c>
      <c r="DA102" s="213">
        <v>0</v>
      </c>
      <c r="DB102" s="213">
        <v>0</v>
      </c>
      <c r="DC102" s="213">
        <v>0</v>
      </c>
      <c r="DD102" s="213">
        <v>0</v>
      </c>
      <c r="DE102" s="213">
        <v>0</v>
      </c>
      <c r="DF102" s="213">
        <v>0</v>
      </c>
      <c r="DG102" s="213">
        <v>0</v>
      </c>
      <c r="DH102" s="213">
        <v>0</v>
      </c>
      <c r="DI102" s="213">
        <v>0</v>
      </c>
      <c r="DJ102" s="213">
        <v>0</v>
      </c>
      <c r="DK102" s="213">
        <v>0</v>
      </c>
      <c r="DL102" s="214">
        <v>0</v>
      </c>
      <c r="DM102" s="343">
        <f t="shared" si="87"/>
        <v>0</v>
      </c>
      <c r="DN102" s="317"/>
      <c r="DO102" s="317"/>
      <c r="DP102" s="317"/>
      <c r="DQ102" s="210"/>
      <c r="DR102" s="211" t="s">
        <v>252</v>
      </c>
      <c r="DS102" s="211"/>
      <c r="DT102" s="212"/>
      <c r="DU102" s="213">
        <f t="shared" ref="DU102:EC102" si="111">SUM(DU103:DU105)</f>
        <v>0</v>
      </c>
      <c r="DV102" s="213">
        <f t="shared" si="111"/>
        <v>0</v>
      </c>
      <c r="DW102" s="213">
        <f t="shared" si="111"/>
        <v>880.04022437021922</v>
      </c>
      <c r="DX102" s="213">
        <f t="shared" si="111"/>
        <v>0</v>
      </c>
      <c r="DY102" s="213">
        <f t="shared" si="111"/>
        <v>0</v>
      </c>
      <c r="DZ102" s="213">
        <f t="shared" si="111"/>
        <v>1066.4932433073973</v>
      </c>
      <c r="EA102" s="213">
        <f t="shared" si="111"/>
        <v>0</v>
      </c>
      <c r="EB102" s="213">
        <f t="shared" si="111"/>
        <v>0</v>
      </c>
      <c r="EC102" s="213">
        <f t="shared" si="111"/>
        <v>0</v>
      </c>
      <c r="ED102" s="214">
        <f t="shared" si="89"/>
        <v>1946.5334676776165</v>
      </c>
      <c r="EE102" s="305"/>
      <c r="EF102" s="306"/>
      <c r="EG102" s="314">
        <v>0</v>
      </c>
      <c r="EH102" s="101"/>
    </row>
    <row r="103" spans="1:138" s="126" customFormat="1" ht="15" hidden="1" customHeight="1" outlineLevel="1" x14ac:dyDescent="0.35">
      <c r="A103" s="37" t="s">
        <v>149</v>
      </c>
      <c r="B103" s="37">
        <v>6</v>
      </c>
      <c r="C103" s="38">
        <v>6.1</v>
      </c>
      <c r="D103" s="39"/>
      <c r="E103" s="208"/>
      <c r="F103" s="209"/>
      <c r="G103" s="209" t="s">
        <v>253</v>
      </c>
      <c r="H103" s="205"/>
      <c r="I103" s="206">
        <v>0</v>
      </c>
      <c r="J103" s="206">
        <v>0</v>
      </c>
      <c r="K103" s="206">
        <v>0</v>
      </c>
      <c r="L103" s="206">
        <v>0</v>
      </c>
      <c r="M103" s="206">
        <v>0</v>
      </c>
      <c r="N103" s="206">
        <v>0</v>
      </c>
      <c r="O103" s="206">
        <v>0</v>
      </c>
      <c r="P103" s="206">
        <v>0</v>
      </c>
      <c r="Q103" s="206">
        <v>0</v>
      </c>
      <c r="R103" s="206">
        <v>395789556.00353426</v>
      </c>
      <c r="S103" s="206">
        <v>0</v>
      </c>
      <c r="T103" s="206">
        <v>484250668.36668491</v>
      </c>
      <c r="U103" s="206">
        <v>0</v>
      </c>
      <c r="V103" s="206">
        <v>0</v>
      </c>
      <c r="W103" s="206">
        <v>0</v>
      </c>
      <c r="X103" s="206">
        <v>0</v>
      </c>
      <c r="Y103" s="206">
        <v>0</v>
      </c>
      <c r="Z103" s="206">
        <v>0</v>
      </c>
      <c r="AA103" s="206">
        <v>0</v>
      </c>
      <c r="AB103" s="206">
        <v>0</v>
      </c>
      <c r="AC103" s="206">
        <v>0</v>
      </c>
      <c r="AD103" s="206">
        <v>0</v>
      </c>
      <c r="AE103" s="206">
        <v>0</v>
      </c>
      <c r="AF103" s="206">
        <v>0</v>
      </c>
      <c r="AG103" s="206">
        <v>0</v>
      </c>
      <c r="AH103" s="206">
        <v>0</v>
      </c>
      <c r="AI103" s="206">
        <v>0</v>
      </c>
      <c r="AJ103" s="206">
        <v>0</v>
      </c>
      <c r="AK103" s="206">
        <v>0</v>
      </c>
      <c r="AL103" s="206">
        <v>0</v>
      </c>
      <c r="AM103" s="206">
        <v>0</v>
      </c>
      <c r="AN103" s="206">
        <v>0</v>
      </c>
      <c r="AO103" s="206">
        <v>0</v>
      </c>
      <c r="AP103" s="206">
        <v>0</v>
      </c>
      <c r="AQ103" s="206">
        <v>0</v>
      </c>
      <c r="AR103" s="206">
        <v>0</v>
      </c>
      <c r="AS103" s="206">
        <v>0</v>
      </c>
      <c r="AT103" s="206">
        <v>0</v>
      </c>
      <c r="AU103" s="206">
        <v>0</v>
      </c>
      <c r="AV103" s="206">
        <v>0</v>
      </c>
      <c r="AW103" s="206">
        <v>0</v>
      </c>
      <c r="AX103" s="206">
        <v>0</v>
      </c>
      <c r="AY103" s="206">
        <v>0</v>
      </c>
      <c r="AZ103" s="206">
        <v>0</v>
      </c>
      <c r="BA103" s="206">
        <v>0</v>
      </c>
      <c r="BB103" s="206">
        <v>0</v>
      </c>
      <c r="BC103" s="206">
        <v>0</v>
      </c>
      <c r="BD103" s="206">
        <v>0</v>
      </c>
      <c r="BE103" s="206">
        <v>0</v>
      </c>
      <c r="BF103" s="206">
        <v>0</v>
      </c>
      <c r="BG103" s="206">
        <v>0</v>
      </c>
      <c r="BH103" s="206">
        <v>0</v>
      </c>
      <c r="BI103" s="206">
        <v>0</v>
      </c>
      <c r="BJ103" s="206">
        <v>0</v>
      </c>
      <c r="BK103" s="206">
        <v>0</v>
      </c>
      <c r="BL103" s="206">
        <v>0</v>
      </c>
      <c r="BM103" s="206">
        <v>0</v>
      </c>
      <c r="BN103" s="206">
        <v>0</v>
      </c>
      <c r="BO103" s="206">
        <v>0</v>
      </c>
      <c r="BP103" s="206">
        <v>0</v>
      </c>
      <c r="BQ103" s="206">
        <v>0</v>
      </c>
      <c r="BR103" s="206">
        <v>0</v>
      </c>
      <c r="BS103" s="206">
        <v>0</v>
      </c>
      <c r="BT103" s="206">
        <v>0</v>
      </c>
      <c r="BU103" s="206">
        <v>0</v>
      </c>
      <c r="BV103" s="206">
        <v>0</v>
      </c>
      <c r="BW103" s="206">
        <v>0</v>
      </c>
      <c r="BX103" s="206">
        <v>0</v>
      </c>
      <c r="BY103" s="206">
        <v>0</v>
      </c>
      <c r="BZ103" s="206">
        <v>0</v>
      </c>
      <c r="CA103" s="206">
        <v>0</v>
      </c>
      <c r="CB103" s="206">
        <v>0</v>
      </c>
      <c r="CC103" s="206">
        <v>0</v>
      </c>
      <c r="CD103" s="206">
        <v>0</v>
      </c>
      <c r="CE103" s="206">
        <v>0</v>
      </c>
      <c r="CF103" s="206">
        <v>0</v>
      </c>
      <c r="CG103" s="206">
        <v>0</v>
      </c>
      <c r="CH103" s="206">
        <v>0</v>
      </c>
      <c r="CI103" s="206">
        <v>0</v>
      </c>
      <c r="CJ103" s="206">
        <v>0</v>
      </c>
      <c r="CK103" s="206">
        <v>0</v>
      </c>
      <c r="CL103" s="206">
        <v>0</v>
      </c>
      <c r="CM103" s="206">
        <v>0</v>
      </c>
      <c r="CN103" s="206">
        <v>0</v>
      </c>
      <c r="CO103" s="206">
        <v>0</v>
      </c>
      <c r="CP103" s="206">
        <v>0</v>
      </c>
      <c r="CQ103" s="206">
        <v>0</v>
      </c>
      <c r="CR103" s="206">
        <v>0</v>
      </c>
      <c r="CS103" s="206">
        <v>0</v>
      </c>
      <c r="CT103" s="206">
        <v>0</v>
      </c>
      <c r="CU103" s="206">
        <v>0</v>
      </c>
      <c r="CV103" s="206">
        <v>0</v>
      </c>
      <c r="CW103" s="206">
        <v>0</v>
      </c>
      <c r="CX103" s="206">
        <v>0</v>
      </c>
      <c r="CY103" s="206">
        <v>0</v>
      </c>
      <c r="CZ103" s="206">
        <v>0</v>
      </c>
      <c r="DA103" s="206">
        <v>0</v>
      </c>
      <c r="DB103" s="206">
        <v>0</v>
      </c>
      <c r="DC103" s="206">
        <v>1066493243.3073974</v>
      </c>
      <c r="DD103" s="206">
        <v>0</v>
      </c>
      <c r="DE103" s="206">
        <v>0</v>
      </c>
      <c r="DF103" s="206">
        <v>0</v>
      </c>
      <c r="DG103" s="206">
        <v>0</v>
      </c>
      <c r="DH103" s="206">
        <v>0</v>
      </c>
      <c r="DI103" s="206">
        <v>0</v>
      </c>
      <c r="DJ103" s="206">
        <v>0</v>
      </c>
      <c r="DK103" s="206">
        <v>0</v>
      </c>
      <c r="DL103" s="207">
        <v>1946533467.6776166</v>
      </c>
      <c r="DM103" s="343">
        <f t="shared" si="87"/>
        <v>880040224.37021923</v>
      </c>
      <c r="DN103" s="317" t="s">
        <v>419</v>
      </c>
      <c r="DO103" s="317"/>
      <c r="DP103" s="317"/>
      <c r="DQ103" s="208"/>
      <c r="DR103" s="209"/>
      <c r="DS103" s="209" t="s">
        <v>253</v>
      </c>
      <c r="DT103" s="205"/>
      <c r="DU103" s="206">
        <f>I103/$DQ$4</f>
        <v>0</v>
      </c>
      <c r="DV103" s="206">
        <f>SUM(J103:O103)/$DQ$4</f>
        <v>0</v>
      </c>
      <c r="DW103" s="206">
        <f>SUM(P103:AL103)/$DQ$4</f>
        <v>880.04022437021922</v>
      </c>
      <c r="DX103" s="206">
        <f>SUM(AM103:CT103)/$DQ$4</f>
        <v>0</v>
      </c>
      <c r="DY103" s="206">
        <f>SUM(CU103:CY103)/$DQ$4</f>
        <v>0</v>
      </c>
      <c r="DZ103" s="206">
        <f>SUM(CZ103:DE103)/$DQ$4</f>
        <v>1066.4932433073973</v>
      </c>
      <c r="EA103" s="206">
        <f>SUM(DF103:DG103)/$DQ$4</f>
        <v>0</v>
      </c>
      <c r="EB103" s="206">
        <f>SUM(DH103:DI103)/$DQ$4</f>
        <v>0</v>
      </c>
      <c r="EC103" s="206">
        <f>SUM(DJ103:DK103)/$DQ$4</f>
        <v>0</v>
      </c>
      <c r="ED103" s="207">
        <f t="shared" si="89"/>
        <v>1946.5334676776165</v>
      </c>
      <c r="EE103" s="303">
        <f>ED103-(DL103/$DQ$4)</f>
        <v>0</v>
      </c>
      <c r="EF103" s="306"/>
      <c r="EG103" s="314">
        <v>0</v>
      </c>
      <c r="EH103" s="101"/>
    </row>
    <row r="104" spans="1:138" s="126" customFormat="1" ht="15" hidden="1" customHeight="1" outlineLevel="1" x14ac:dyDescent="0.35">
      <c r="A104" s="37" t="s">
        <v>149</v>
      </c>
      <c r="B104" s="37">
        <v>6</v>
      </c>
      <c r="C104" s="38">
        <v>6.2</v>
      </c>
      <c r="D104" s="39"/>
      <c r="E104" s="208"/>
      <c r="F104" s="209"/>
      <c r="G104" s="209" t="s">
        <v>254</v>
      </c>
      <c r="H104" s="205"/>
      <c r="I104" s="206">
        <v>0</v>
      </c>
      <c r="J104" s="206">
        <v>0</v>
      </c>
      <c r="K104" s="206">
        <v>0</v>
      </c>
      <c r="L104" s="206">
        <v>0</v>
      </c>
      <c r="M104" s="206">
        <v>0</v>
      </c>
      <c r="N104" s="206">
        <v>0</v>
      </c>
      <c r="O104" s="206">
        <v>0</v>
      </c>
      <c r="P104" s="206">
        <v>0</v>
      </c>
      <c r="Q104" s="206">
        <v>0</v>
      </c>
      <c r="R104" s="206">
        <v>0</v>
      </c>
      <c r="S104" s="206">
        <v>0</v>
      </c>
      <c r="T104" s="206">
        <v>0</v>
      </c>
      <c r="U104" s="206">
        <v>0</v>
      </c>
      <c r="V104" s="206">
        <v>0</v>
      </c>
      <c r="W104" s="206">
        <v>0</v>
      </c>
      <c r="X104" s="206">
        <v>0</v>
      </c>
      <c r="Y104" s="206">
        <v>0</v>
      </c>
      <c r="Z104" s="206">
        <v>0</v>
      </c>
      <c r="AA104" s="206">
        <v>0</v>
      </c>
      <c r="AB104" s="206">
        <v>0</v>
      </c>
      <c r="AC104" s="206">
        <v>0</v>
      </c>
      <c r="AD104" s="206">
        <v>0</v>
      </c>
      <c r="AE104" s="206">
        <v>0</v>
      </c>
      <c r="AF104" s="206">
        <v>0</v>
      </c>
      <c r="AG104" s="206">
        <v>0</v>
      </c>
      <c r="AH104" s="206">
        <v>0</v>
      </c>
      <c r="AI104" s="206">
        <v>0</v>
      </c>
      <c r="AJ104" s="206">
        <v>0</v>
      </c>
      <c r="AK104" s="206">
        <v>0</v>
      </c>
      <c r="AL104" s="206">
        <v>0</v>
      </c>
      <c r="AM104" s="206">
        <v>0</v>
      </c>
      <c r="AN104" s="206">
        <v>0</v>
      </c>
      <c r="AO104" s="206">
        <v>0</v>
      </c>
      <c r="AP104" s="206">
        <v>0</v>
      </c>
      <c r="AQ104" s="206">
        <v>0</v>
      </c>
      <c r="AR104" s="206">
        <v>0</v>
      </c>
      <c r="AS104" s="206">
        <v>0</v>
      </c>
      <c r="AT104" s="206">
        <v>0</v>
      </c>
      <c r="AU104" s="206">
        <v>0</v>
      </c>
      <c r="AV104" s="206">
        <v>0</v>
      </c>
      <c r="AW104" s="206">
        <v>0</v>
      </c>
      <c r="AX104" s="206">
        <v>0</v>
      </c>
      <c r="AY104" s="206">
        <v>0</v>
      </c>
      <c r="AZ104" s="206">
        <v>0</v>
      </c>
      <c r="BA104" s="206">
        <v>0</v>
      </c>
      <c r="BB104" s="206">
        <v>0</v>
      </c>
      <c r="BC104" s="206">
        <v>0</v>
      </c>
      <c r="BD104" s="206">
        <v>0</v>
      </c>
      <c r="BE104" s="206">
        <v>0</v>
      </c>
      <c r="BF104" s="206">
        <v>0</v>
      </c>
      <c r="BG104" s="206">
        <v>0</v>
      </c>
      <c r="BH104" s="206">
        <v>0</v>
      </c>
      <c r="BI104" s="206">
        <v>0</v>
      </c>
      <c r="BJ104" s="206">
        <v>0</v>
      </c>
      <c r="BK104" s="206">
        <v>0</v>
      </c>
      <c r="BL104" s="206">
        <v>0</v>
      </c>
      <c r="BM104" s="206">
        <v>0</v>
      </c>
      <c r="BN104" s="206">
        <v>0</v>
      </c>
      <c r="BO104" s="206">
        <v>0</v>
      </c>
      <c r="BP104" s="206">
        <v>0</v>
      </c>
      <c r="BQ104" s="206">
        <v>0</v>
      </c>
      <c r="BR104" s="206">
        <v>0</v>
      </c>
      <c r="BS104" s="206">
        <v>0</v>
      </c>
      <c r="BT104" s="206">
        <v>0</v>
      </c>
      <c r="BU104" s="206">
        <v>0</v>
      </c>
      <c r="BV104" s="206">
        <v>0</v>
      </c>
      <c r="BW104" s="206">
        <v>0</v>
      </c>
      <c r="BX104" s="206">
        <v>0</v>
      </c>
      <c r="BY104" s="206">
        <v>0</v>
      </c>
      <c r="BZ104" s="206">
        <v>0</v>
      </c>
      <c r="CA104" s="206">
        <v>0</v>
      </c>
      <c r="CB104" s="206">
        <v>0</v>
      </c>
      <c r="CC104" s="206">
        <v>0</v>
      </c>
      <c r="CD104" s="206">
        <v>0</v>
      </c>
      <c r="CE104" s="206">
        <v>0</v>
      </c>
      <c r="CF104" s="206">
        <v>0</v>
      </c>
      <c r="CG104" s="206">
        <v>0</v>
      </c>
      <c r="CH104" s="206">
        <v>0</v>
      </c>
      <c r="CI104" s="206">
        <v>0</v>
      </c>
      <c r="CJ104" s="206">
        <v>0</v>
      </c>
      <c r="CK104" s="206">
        <v>0</v>
      </c>
      <c r="CL104" s="206">
        <v>0</v>
      </c>
      <c r="CM104" s="206">
        <v>0</v>
      </c>
      <c r="CN104" s="206">
        <v>0</v>
      </c>
      <c r="CO104" s="206">
        <v>0</v>
      </c>
      <c r="CP104" s="206">
        <v>0</v>
      </c>
      <c r="CQ104" s="206">
        <v>0</v>
      </c>
      <c r="CR104" s="206">
        <v>0</v>
      </c>
      <c r="CS104" s="206">
        <v>0</v>
      </c>
      <c r="CT104" s="206">
        <v>0</v>
      </c>
      <c r="CU104" s="206">
        <v>0</v>
      </c>
      <c r="CV104" s="206">
        <v>0</v>
      </c>
      <c r="CW104" s="206">
        <v>0</v>
      </c>
      <c r="CX104" s="206">
        <v>0</v>
      </c>
      <c r="CY104" s="206">
        <v>0</v>
      </c>
      <c r="CZ104" s="206">
        <v>0</v>
      </c>
      <c r="DA104" s="206">
        <v>0</v>
      </c>
      <c r="DB104" s="206">
        <v>0</v>
      </c>
      <c r="DC104" s="206">
        <v>0</v>
      </c>
      <c r="DD104" s="206">
        <v>0</v>
      </c>
      <c r="DE104" s="206">
        <v>0</v>
      </c>
      <c r="DF104" s="206">
        <v>0</v>
      </c>
      <c r="DG104" s="206">
        <v>0</v>
      </c>
      <c r="DH104" s="206">
        <v>0</v>
      </c>
      <c r="DI104" s="206">
        <v>0</v>
      </c>
      <c r="DJ104" s="206">
        <v>0</v>
      </c>
      <c r="DK104" s="206">
        <v>0</v>
      </c>
      <c r="DL104" s="207">
        <v>0</v>
      </c>
      <c r="DM104" s="343">
        <f t="shared" si="87"/>
        <v>0</v>
      </c>
      <c r="DN104" s="317" t="s">
        <v>419</v>
      </c>
      <c r="DO104" s="317"/>
      <c r="DP104" s="317"/>
      <c r="DQ104" s="208"/>
      <c r="DR104" s="209"/>
      <c r="DS104" s="209" t="s">
        <v>254</v>
      </c>
      <c r="DT104" s="205"/>
      <c r="DU104" s="206">
        <f>I104/$DQ$4</f>
        <v>0</v>
      </c>
      <c r="DV104" s="206">
        <f>SUM(J104:O104)/$DQ$4</f>
        <v>0</v>
      </c>
      <c r="DW104" s="206">
        <f>SUM(P104:AL104)/$DQ$4</f>
        <v>0</v>
      </c>
      <c r="DX104" s="206">
        <f>SUM(AM104:CT104)/$DQ$4</f>
        <v>0</v>
      </c>
      <c r="DY104" s="206">
        <f>SUM(CU104:CY104)/$DQ$4</f>
        <v>0</v>
      </c>
      <c r="DZ104" s="206">
        <f>SUM(CZ104:DE104)/$DQ$4</f>
        <v>0</v>
      </c>
      <c r="EA104" s="206">
        <f>SUM(DF104:DG104)/$DQ$4</f>
        <v>0</v>
      </c>
      <c r="EB104" s="206">
        <f>SUM(DH104:DI104)/$DQ$4</f>
        <v>0</v>
      </c>
      <c r="EC104" s="206">
        <f>SUM(DJ104:DK104)/$DQ$4</f>
        <v>0</v>
      </c>
      <c r="ED104" s="207">
        <f t="shared" si="89"/>
        <v>0</v>
      </c>
      <c r="EE104" s="303">
        <f>ED104-(DL104/$DQ$4)</f>
        <v>0</v>
      </c>
      <c r="EF104" s="306"/>
      <c r="EG104" s="314">
        <v>0</v>
      </c>
      <c r="EH104" s="101"/>
    </row>
    <row r="105" spans="1:138" s="126" customFormat="1" ht="15" hidden="1" customHeight="1" outlineLevel="1" x14ac:dyDescent="0.35">
      <c r="A105" s="37" t="s">
        <v>149</v>
      </c>
      <c r="B105" s="37">
        <v>6</v>
      </c>
      <c r="C105" s="38">
        <v>6.3</v>
      </c>
      <c r="D105" s="39"/>
      <c r="E105" s="208"/>
      <c r="F105" s="209"/>
      <c r="G105" s="209" t="s">
        <v>255</v>
      </c>
      <c r="H105" s="205"/>
      <c r="I105" s="206">
        <v>0</v>
      </c>
      <c r="J105" s="206">
        <v>0</v>
      </c>
      <c r="K105" s="206">
        <v>0</v>
      </c>
      <c r="L105" s="206">
        <v>0</v>
      </c>
      <c r="M105" s="206">
        <v>0</v>
      </c>
      <c r="N105" s="206">
        <v>0</v>
      </c>
      <c r="O105" s="206">
        <v>0</v>
      </c>
      <c r="P105" s="206">
        <v>0</v>
      </c>
      <c r="Q105" s="206">
        <v>0</v>
      </c>
      <c r="R105" s="206">
        <v>0</v>
      </c>
      <c r="S105" s="206">
        <v>0</v>
      </c>
      <c r="T105" s="206">
        <v>0</v>
      </c>
      <c r="U105" s="206">
        <v>0</v>
      </c>
      <c r="V105" s="206">
        <v>0</v>
      </c>
      <c r="W105" s="206">
        <v>0</v>
      </c>
      <c r="X105" s="206">
        <v>0</v>
      </c>
      <c r="Y105" s="206">
        <v>0</v>
      </c>
      <c r="Z105" s="206">
        <v>0</v>
      </c>
      <c r="AA105" s="206">
        <v>0</v>
      </c>
      <c r="AB105" s="206">
        <v>0</v>
      </c>
      <c r="AC105" s="206">
        <v>0</v>
      </c>
      <c r="AD105" s="206">
        <v>0</v>
      </c>
      <c r="AE105" s="206">
        <v>0</v>
      </c>
      <c r="AF105" s="206">
        <v>0</v>
      </c>
      <c r="AG105" s="206">
        <v>0</v>
      </c>
      <c r="AH105" s="206">
        <v>0</v>
      </c>
      <c r="AI105" s="206">
        <v>0</v>
      </c>
      <c r="AJ105" s="206">
        <v>0</v>
      </c>
      <c r="AK105" s="206">
        <v>0</v>
      </c>
      <c r="AL105" s="206">
        <v>0</v>
      </c>
      <c r="AM105" s="206">
        <v>0</v>
      </c>
      <c r="AN105" s="206">
        <v>0</v>
      </c>
      <c r="AO105" s="206">
        <v>0</v>
      </c>
      <c r="AP105" s="206">
        <v>0</v>
      </c>
      <c r="AQ105" s="206">
        <v>0</v>
      </c>
      <c r="AR105" s="206">
        <v>0</v>
      </c>
      <c r="AS105" s="206">
        <v>0</v>
      </c>
      <c r="AT105" s="206">
        <v>0</v>
      </c>
      <c r="AU105" s="206">
        <v>0</v>
      </c>
      <c r="AV105" s="206">
        <v>0</v>
      </c>
      <c r="AW105" s="206">
        <v>0</v>
      </c>
      <c r="AX105" s="206">
        <v>0</v>
      </c>
      <c r="AY105" s="206">
        <v>0</v>
      </c>
      <c r="AZ105" s="206">
        <v>0</v>
      </c>
      <c r="BA105" s="206">
        <v>0</v>
      </c>
      <c r="BB105" s="206">
        <v>0</v>
      </c>
      <c r="BC105" s="206">
        <v>0</v>
      </c>
      <c r="BD105" s="206">
        <v>0</v>
      </c>
      <c r="BE105" s="206">
        <v>0</v>
      </c>
      <c r="BF105" s="206">
        <v>0</v>
      </c>
      <c r="BG105" s="206">
        <v>0</v>
      </c>
      <c r="BH105" s="206">
        <v>0</v>
      </c>
      <c r="BI105" s="206">
        <v>0</v>
      </c>
      <c r="BJ105" s="206">
        <v>0</v>
      </c>
      <c r="BK105" s="206">
        <v>0</v>
      </c>
      <c r="BL105" s="206">
        <v>0</v>
      </c>
      <c r="BM105" s="206">
        <v>0</v>
      </c>
      <c r="BN105" s="206">
        <v>0</v>
      </c>
      <c r="BO105" s="206">
        <v>0</v>
      </c>
      <c r="BP105" s="206">
        <v>0</v>
      </c>
      <c r="BQ105" s="206">
        <v>0</v>
      </c>
      <c r="BR105" s="206">
        <v>0</v>
      </c>
      <c r="BS105" s="206">
        <v>0</v>
      </c>
      <c r="BT105" s="206">
        <v>0</v>
      </c>
      <c r="BU105" s="206">
        <v>0</v>
      </c>
      <c r="BV105" s="206">
        <v>0</v>
      </c>
      <c r="BW105" s="206">
        <v>0</v>
      </c>
      <c r="BX105" s="206">
        <v>0</v>
      </c>
      <c r="BY105" s="206">
        <v>0</v>
      </c>
      <c r="BZ105" s="206">
        <v>0</v>
      </c>
      <c r="CA105" s="206">
        <v>0</v>
      </c>
      <c r="CB105" s="206">
        <v>0</v>
      </c>
      <c r="CC105" s="206">
        <v>0</v>
      </c>
      <c r="CD105" s="206">
        <v>0</v>
      </c>
      <c r="CE105" s="206">
        <v>0</v>
      </c>
      <c r="CF105" s="206">
        <v>0</v>
      </c>
      <c r="CG105" s="206">
        <v>0</v>
      </c>
      <c r="CH105" s="206">
        <v>0</v>
      </c>
      <c r="CI105" s="206">
        <v>0</v>
      </c>
      <c r="CJ105" s="206">
        <v>0</v>
      </c>
      <c r="CK105" s="206">
        <v>0</v>
      </c>
      <c r="CL105" s="206">
        <v>0</v>
      </c>
      <c r="CM105" s="206">
        <v>0</v>
      </c>
      <c r="CN105" s="206">
        <v>0</v>
      </c>
      <c r="CO105" s="206">
        <v>0</v>
      </c>
      <c r="CP105" s="206">
        <v>0</v>
      </c>
      <c r="CQ105" s="206">
        <v>0</v>
      </c>
      <c r="CR105" s="206">
        <v>0</v>
      </c>
      <c r="CS105" s="206">
        <v>0</v>
      </c>
      <c r="CT105" s="206">
        <v>0</v>
      </c>
      <c r="CU105" s="206">
        <v>0</v>
      </c>
      <c r="CV105" s="206">
        <v>0</v>
      </c>
      <c r="CW105" s="206">
        <v>0</v>
      </c>
      <c r="CX105" s="206">
        <v>0</v>
      </c>
      <c r="CY105" s="206">
        <v>0</v>
      </c>
      <c r="CZ105" s="206">
        <v>0</v>
      </c>
      <c r="DA105" s="206">
        <v>0</v>
      </c>
      <c r="DB105" s="206">
        <v>0</v>
      </c>
      <c r="DC105" s="206">
        <v>0</v>
      </c>
      <c r="DD105" s="206">
        <v>0</v>
      </c>
      <c r="DE105" s="206">
        <v>0</v>
      </c>
      <c r="DF105" s="206">
        <v>0</v>
      </c>
      <c r="DG105" s="206">
        <v>0</v>
      </c>
      <c r="DH105" s="206">
        <v>0</v>
      </c>
      <c r="DI105" s="206">
        <v>0</v>
      </c>
      <c r="DJ105" s="206">
        <v>0</v>
      </c>
      <c r="DK105" s="206">
        <v>0</v>
      </c>
      <c r="DL105" s="207">
        <v>0</v>
      </c>
      <c r="DM105" s="343">
        <f t="shared" si="87"/>
        <v>0</v>
      </c>
      <c r="DN105" s="317" t="s">
        <v>419</v>
      </c>
      <c r="DO105" s="317"/>
      <c r="DP105" s="317"/>
      <c r="DQ105" s="208"/>
      <c r="DR105" s="209"/>
      <c r="DS105" s="209" t="s">
        <v>255</v>
      </c>
      <c r="DT105" s="205"/>
      <c r="DU105" s="206">
        <f>I105/$DQ$4</f>
        <v>0</v>
      </c>
      <c r="DV105" s="206">
        <f>SUM(J105:O105)/$DQ$4</f>
        <v>0</v>
      </c>
      <c r="DW105" s="206">
        <f>SUM(P105:AL105)/$DQ$4</f>
        <v>0</v>
      </c>
      <c r="DX105" s="206">
        <f>SUM(AM105:CT105)/$DQ$4</f>
        <v>0</v>
      </c>
      <c r="DY105" s="206">
        <f>SUM(CU105:CY105)/$DQ$4</f>
        <v>0</v>
      </c>
      <c r="DZ105" s="206">
        <f>SUM(CZ105:DE105)/$DQ$4</f>
        <v>0</v>
      </c>
      <c r="EA105" s="206">
        <f>SUM(DF105:DG105)/$DQ$4</f>
        <v>0</v>
      </c>
      <c r="EB105" s="206">
        <f>SUM(DH105:DI105)/$DQ$4</f>
        <v>0</v>
      </c>
      <c r="EC105" s="206">
        <f>SUM(DJ105:DK105)/$DQ$4</f>
        <v>0</v>
      </c>
      <c r="ED105" s="207">
        <f t="shared" si="89"/>
        <v>0</v>
      </c>
      <c r="EE105" s="303">
        <f>ED105-(DL105/$DQ$4)</f>
        <v>0</v>
      </c>
      <c r="EF105" s="306"/>
      <c r="EG105" s="314">
        <v>0</v>
      </c>
      <c r="EH105" s="101"/>
    </row>
    <row r="106" spans="1:138" s="126" customFormat="1" ht="15.5" collapsed="1" x14ac:dyDescent="0.35">
      <c r="A106" s="44"/>
      <c r="B106" s="44"/>
      <c r="C106" s="45"/>
      <c r="D106" s="46"/>
      <c r="E106" s="203" t="s">
        <v>256</v>
      </c>
      <c r="F106" s="209"/>
      <c r="G106" s="209"/>
      <c r="H106" s="205"/>
      <c r="I106" s="206">
        <v>0</v>
      </c>
      <c r="J106" s="206">
        <v>0</v>
      </c>
      <c r="K106" s="206">
        <v>0</v>
      </c>
      <c r="L106" s="206">
        <v>0</v>
      </c>
      <c r="M106" s="206">
        <v>0</v>
      </c>
      <c r="N106" s="206">
        <v>0</v>
      </c>
      <c r="O106" s="206">
        <v>0</v>
      </c>
      <c r="P106" s="206">
        <v>0</v>
      </c>
      <c r="Q106" s="206">
        <v>0</v>
      </c>
      <c r="R106" s="206">
        <v>0</v>
      </c>
      <c r="S106" s="206">
        <v>0</v>
      </c>
      <c r="T106" s="206">
        <v>0</v>
      </c>
      <c r="U106" s="206">
        <v>0</v>
      </c>
      <c r="V106" s="206">
        <v>0</v>
      </c>
      <c r="W106" s="206">
        <v>0</v>
      </c>
      <c r="X106" s="206">
        <v>0</v>
      </c>
      <c r="Y106" s="206">
        <v>0</v>
      </c>
      <c r="Z106" s="206">
        <v>0</v>
      </c>
      <c r="AA106" s="206">
        <v>0</v>
      </c>
      <c r="AB106" s="206">
        <v>0</v>
      </c>
      <c r="AC106" s="206">
        <v>0</v>
      </c>
      <c r="AD106" s="206">
        <v>0</v>
      </c>
      <c r="AE106" s="206">
        <v>0</v>
      </c>
      <c r="AF106" s="206">
        <v>0</v>
      </c>
      <c r="AG106" s="206">
        <v>0</v>
      </c>
      <c r="AH106" s="206">
        <v>0</v>
      </c>
      <c r="AI106" s="206">
        <v>0</v>
      </c>
      <c r="AJ106" s="206">
        <v>0</v>
      </c>
      <c r="AK106" s="206">
        <v>0</v>
      </c>
      <c r="AL106" s="206">
        <v>0</v>
      </c>
      <c r="AM106" s="206">
        <v>0</v>
      </c>
      <c r="AN106" s="206">
        <v>0</v>
      </c>
      <c r="AO106" s="206">
        <v>0</v>
      </c>
      <c r="AP106" s="206">
        <v>0</v>
      </c>
      <c r="AQ106" s="206">
        <v>0</v>
      </c>
      <c r="AR106" s="206">
        <v>0</v>
      </c>
      <c r="AS106" s="206">
        <v>0</v>
      </c>
      <c r="AT106" s="206">
        <v>0</v>
      </c>
      <c r="AU106" s="206">
        <v>0</v>
      </c>
      <c r="AV106" s="206">
        <v>0</v>
      </c>
      <c r="AW106" s="206">
        <v>0</v>
      </c>
      <c r="AX106" s="206">
        <v>0</v>
      </c>
      <c r="AY106" s="206">
        <v>0</v>
      </c>
      <c r="AZ106" s="206">
        <v>0</v>
      </c>
      <c r="BA106" s="206">
        <v>0</v>
      </c>
      <c r="BB106" s="206">
        <v>0</v>
      </c>
      <c r="BC106" s="206">
        <v>0</v>
      </c>
      <c r="BD106" s="206">
        <v>0</v>
      </c>
      <c r="BE106" s="206">
        <v>0</v>
      </c>
      <c r="BF106" s="206">
        <v>0</v>
      </c>
      <c r="BG106" s="206">
        <v>0</v>
      </c>
      <c r="BH106" s="206">
        <v>0</v>
      </c>
      <c r="BI106" s="206">
        <v>0</v>
      </c>
      <c r="BJ106" s="206">
        <v>0</v>
      </c>
      <c r="BK106" s="206">
        <v>0</v>
      </c>
      <c r="BL106" s="206">
        <v>0</v>
      </c>
      <c r="BM106" s="206">
        <v>0</v>
      </c>
      <c r="BN106" s="206">
        <v>0</v>
      </c>
      <c r="BO106" s="206">
        <v>0</v>
      </c>
      <c r="BP106" s="206">
        <v>0</v>
      </c>
      <c r="BQ106" s="206">
        <v>0</v>
      </c>
      <c r="BR106" s="206">
        <v>0</v>
      </c>
      <c r="BS106" s="206">
        <v>0</v>
      </c>
      <c r="BT106" s="206">
        <v>0</v>
      </c>
      <c r="BU106" s="206">
        <v>0</v>
      </c>
      <c r="BV106" s="206">
        <v>0</v>
      </c>
      <c r="BW106" s="206">
        <v>0</v>
      </c>
      <c r="BX106" s="206">
        <v>0</v>
      </c>
      <c r="BY106" s="206">
        <v>0</v>
      </c>
      <c r="BZ106" s="206">
        <v>0</v>
      </c>
      <c r="CA106" s="206">
        <v>0</v>
      </c>
      <c r="CB106" s="206">
        <v>0</v>
      </c>
      <c r="CC106" s="206">
        <v>0</v>
      </c>
      <c r="CD106" s="206">
        <v>0</v>
      </c>
      <c r="CE106" s="206">
        <v>0</v>
      </c>
      <c r="CF106" s="206">
        <v>0</v>
      </c>
      <c r="CG106" s="206">
        <v>0</v>
      </c>
      <c r="CH106" s="206">
        <v>0</v>
      </c>
      <c r="CI106" s="206">
        <v>0</v>
      </c>
      <c r="CJ106" s="206">
        <v>0</v>
      </c>
      <c r="CK106" s="206">
        <v>0</v>
      </c>
      <c r="CL106" s="206">
        <v>0</v>
      </c>
      <c r="CM106" s="206">
        <v>0</v>
      </c>
      <c r="CN106" s="206">
        <v>0</v>
      </c>
      <c r="CO106" s="206">
        <v>0</v>
      </c>
      <c r="CP106" s="206">
        <v>0</v>
      </c>
      <c r="CQ106" s="206">
        <v>0</v>
      </c>
      <c r="CR106" s="206">
        <v>0</v>
      </c>
      <c r="CS106" s="206">
        <v>0</v>
      </c>
      <c r="CT106" s="206">
        <v>0</v>
      </c>
      <c r="CU106" s="206">
        <v>0</v>
      </c>
      <c r="CV106" s="206">
        <v>0</v>
      </c>
      <c r="CW106" s="206">
        <v>0</v>
      </c>
      <c r="CX106" s="206">
        <v>0</v>
      </c>
      <c r="CY106" s="206">
        <v>0</v>
      </c>
      <c r="CZ106" s="206">
        <v>0</v>
      </c>
      <c r="DA106" s="206">
        <v>0</v>
      </c>
      <c r="DB106" s="206">
        <v>0</v>
      </c>
      <c r="DC106" s="206">
        <v>0</v>
      </c>
      <c r="DD106" s="206">
        <v>0</v>
      </c>
      <c r="DE106" s="206">
        <v>0</v>
      </c>
      <c r="DF106" s="206">
        <v>0</v>
      </c>
      <c r="DG106" s="206">
        <v>0</v>
      </c>
      <c r="DH106" s="206">
        <v>0</v>
      </c>
      <c r="DI106" s="206">
        <v>0</v>
      </c>
      <c r="DJ106" s="206">
        <v>0</v>
      </c>
      <c r="DK106" s="206">
        <v>0</v>
      </c>
      <c r="DL106" s="207">
        <v>0</v>
      </c>
      <c r="DM106" s="343">
        <f t="shared" si="87"/>
        <v>0</v>
      </c>
      <c r="DN106" s="317"/>
      <c r="DO106" s="317"/>
      <c r="DP106" s="317"/>
      <c r="DQ106" s="203" t="s">
        <v>256</v>
      </c>
      <c r="DR106" s="209"/>
      <c r="DS106" s="209"/>
      <c r="DT106" s="205"/>
      <c r="DU106" s="206"/>
      <c r="DV106" s="206"/>
      <c r="DW106" s="206"/>
      <c r="DX106" s="206"/>
      <c r="DY106" s="206"/>
      <c r="DZ106" s="206"/>
      <c r="EA106" s="206"/>
      <c r="EB106" s="206"/>
      <c r="EC106" s="206"/>
      <c r="ED106" s="207">
        <f t="shared" si="89"/>
        <v>0</v>
      </c>
      <c r="EE106" s="306">
        <f>ED106-(DL106/$DQ$4)</f>
        <v>0</v>
      </c>
      <c r="EF106" s="306"/>
      <c r="EG106" s="314">
        <v>0</v>
      </c>
      <c r="EH106" s="101"/>
    </row>
    <row r="107" spans="1:138" s="126" customFormat="1" ht="15.5" x14ac:dyDescent="0.35">
      <c r="A107" s="127" t="s">
        <v>149</v>
      </c>
      <c r="B107" s="127">
        <v>7</v>
      </c>
      <c r="C107" s="128"/>
      <c r="D107" s="129"/>
      <c r="E107" s="210"/>
      <c r="F107" s="211" t="s">
        <v>153</v>
      </c>
      <c r="G107" s="211"/>
      <c r="H107" s="212"/>
      <c r="I107" s="213">
        <v>0</v>
      </c>
      <c r="J107" s="213">
        <v>0</v>
      </c>
      <c r="K107" s="213">
        <v>0</v>
      </c>
      <c r="L107" s="213">
        <v>0</v>
      </c>
      <c r="M107" s="213">
        <v>0</v>
      </c>
      <c r="N107" s="213">
        <v>0</v>
      </c>
      <c r="O107" s="213">
        <v>0</v>
      </c>
      <c r="P107" s="213">
        <v>0</v>
      </c>
      <c r="Q107" s="213">
        <v>0</v>
      </c>
      <c r="R107" s="213">
        <v>0</v>
      </c>
      <c r="S107" s="213">
        <v>0</v>
      </c>
      <c r="T107" s="213">
        <v>0</v>
      </c>
      <c r="U107" s="213">
        <v>0</v>
      </c>
      <c r="V107" s="213">
        <v>0</v>
      </c>
      <c r="W107" s="213">
        <v>0</v>
      </c>
      <c r="X107" s="213">
        <v>0</v>
      </c>
      <c r="Y107" s="213">
        <v>0</v>
      </c>
      <c r="Z107" s="213">
        <v>0</v>
      </c>
      <c r="AA107" s="213">
        <v>0</v>
      </c>
      <c r="AB107" s="213">
        <v>0</v>
      </c>
      <c r="AC107" s="213">
        <v>0</v>
      </c>
      <c r="AD107" s="213">
        <v>0</v>
      </c>
      <c r="AE107" s="213">
        <v>0</v>
      </c>
      <c r="AF107" s="213">
        <v>0</v>
      </c>
      <c r="AG107" s="213">
        <v>0</v>
      </c>
      <c r="AH107" s="213">
        <v>0</v>
      </c>
      <c r="AI107" s="213">
        <v>0</v>
      </c>
      <c r="AJ107" s="213">
        <v>0</v>
      </c>
      <c r="AK107" s="213">
        <v>0</v>
      </c>
      <c r="AL107" s="213">
        <v>0</v>
      </c>
      <c r="AM107" s="213">
        <v>0</v>
      </c>
      <c r="AN107" s="213">
        <v>0</v>
      </c>
      <c r="AO107" s="213">
        <v>0</v>
      </c>
      <c r="AP107" s="213">
        <v>0</v>
      </c>
      <c r="AQ107" s="213">
        <v>0</v>
      </c>
      <c r="AR107" s="213">
        <v>0</v>
      </c>
      <c r="AS107" s="213">
        <v>0</v>
      </c>
      <c r="AT107" s="213">
        <v>0</v>
      </c>
      <c r="AU107" s="213">
        <v>0</v>
      </c>
      <c r="AV107" s="213">
        <v>0</v>
      </c>
      <c r="AW107" s="213">
        <v>0</v>
      </c>
      <c r="AX107" s="213">
        <v>0</v>
      </c>
      <c r="AY107" s="213">
        <v>0</v>
      </c>
      <c r="AZ107" s="213">
        <v>0</v>
      </c>
      <c r="BA107" s="213">
        <v>0</v>
      </c>
      <c r="BB107" s="213">
        <v>0</v>
      </c>
      <c r="BC107" s="213">
        <v>0</v>
      </c>
      <c r="BD107" s="213">
        <v>0</v>
      </c>
      <c r="BE107" s="213">
        <v>0</v>
      </c>
      <c r="BF107" s="213">
        <v>0</v>
      </c>
      <c r="BG107" s="213">
        <v>0</v>
      </c>
      <c r="BH107" s="213">
        <v>0</v>
      </c>
      <c r="BI107" s="213">
        <v>0</v>
      </c>
      <c r="BJ107" s="213">
        <v>0</v>
      </c>
      <c r="BK107" s="213">
        <v>0</v>
      </c>
      <c r="BL107" s="213">
        <v>0</v>
      </c>
      <c r="BM107" s="213">
        <v>0</v>
      </c>
      <c r="BN107" s="213">
        <v>0</v>
      </c>
      <c r="BO107" s="213">
        <v>0</v>
      </c>
      <c r="BP107" s="213">
        <v>0</v>
      </c>
      <c r="BQ107" s="213">
        <v>0</v>
      </c>
      <c r="BR107" s="213">
        <v>0</v>
      </c>
      <c r="BS107" s="213">
        <v>0</v>
      </c>
      <c r="BT107" s="213">
        <v>0</v>
      </c>
      <c r="BU107" s="213">
        <v>0</v>
      </c>
      <c r="BV107" s="213">
        <v>0</v>
      </c>
      <c r="BW107" s="213">
        <v>0</v>
      </c>
      <c r="BX107" s="213">
        <v>0</v>
      </c>
      <c r="BY107" s="213">
        <v>0</v>
      </c>
      <c r="BZ107" s="213">
        <v>0</v>
      </c>
      <c r="CA107" s="213">
        <v>0</v>
      </c>
      <c r="CB107" s="213">
        <v>0</v>
      </c>
      <c r="CC107" s="213">
        <v>0</v>
      </c>
      <c r="CD107" s="213">
        <v>0</v>
      </c>
      <c r="CE107" s="213">
        <v>0</v>
      </c>
      <c r="CF107" s="213">
        <v>0</v>
      </c>
      <c r="CG107" s="213">
        <v>0</v>
      </c>
      <c r="CH107" s="213">
        <v>0</v>
      </c>
      <c r="CI107" s="213">
        <v>0</v>
      </c>
      <c r="CJ107" s="213">
        <v>0</v>
      </c>
      <c r="CK107" s="213">
        <v>0</v>
      </c>
      <c r="CL107" s="213">
        <v>0</v>
      </c>
      <c r="CM107" s="213">
        <v>0</v>
      </c>
      <c r="CN107" s="213">
        <v>0</v>
      </c>
      <c r="CO107" s="213">
        <v>0</v>
      </c>
      <c r="CP107" s="213">
        <v>0</v>
      </c>
      <c r="CQ107" s="213">
        <v>0</v>
      </c>
      <c r="CR107" s="213">
        <v>0</v>
      </c>
      <c r="CS107" s="213">
        <v>0</v>
      </c>
      <c r="CT107" s="213">
        <v>0</v>
      </c>
      <c r="CU107" s="213">
        <v>0</v>
      </c>
      <c r="CV107" s="213">
        <v>0</v>
      </c>
      <c r="CW107" s="213">
        <v>0</v>
      </c>
      <c r="CX107" s="213">
        <v>0</v>
      </c>
      <c r="CY107" s="213">
        <v>0</v>
      </c>
      <c r="CZ107" s="213">
        <v>0</v>
      </c>
      <c r="DA107" s="213">
        <v>0</v>
      </c>
      <c r="DB107" s="213">
        <v>0</v>
      </c>
      <c r="DC107" s="213">
        <v>0</v>
      </c>
      <c r="DD107" s="213">
        <v>0</v>
      </c>
      <c r="DE107" s="213">
        <v>0</v>
      </c>
      <c r="DF107" s="213">
        <v>0</v>
      </c>
      <c r="DG107" s="213">
        <v>0</v>
      </c>
      <c r="DH107" s="213">
        <v>0</v>
      </c>
      <c r="DI107" s="213">
        <v>0</v>
      </c>
      <c r="DJ107" s="213">
        <v>0</v>
      </c>
      <c r="DK107" s="213">
        <v>0</v>
      </c>
      <c r="DL107" s="214">
        <v>0</v>
      </c>
      <c r="DM107" s="343">
        <f t="shared" si="87"/>
        <v>0</v>
      </c>
      <c r="DN107" s="317"/>
      <c r="DO107" s="317"/>
      <c r="DP107" s="317"/>
      <c r="DQ107" s="210"/>
      <c r="DR107" s="211" t="s">
        <v>153</v>
      </c>
      <c r="DS107" s="211"/>
      <c r="DT107" s="212"/>
      <c r="DU107" s="213">
        <f t="shared" ref="DU107:EC107" si="112">SUM(DU108:DU112)</f>
        <v>0</v>
      </c>
      <c r="DV107" s="213">
        <f t="shared" si="112"/>
        <v>79.790093897999895</v>
      </c>
      <c r="DW107" s="213">
        <f t="shared" si="112"/>
        <v>0</v>
      </c>
      <c r="DX107" s="213">
        <f t="shared" si="112"/>
        <v>5.1923560000000002</v>
      </c>
      <c r="DY107" s="213">
        <f t="shared" si="112"/>
        <v>0.99487000000000003</v>
      </c>
      <c r="DZ107" s="213">
        <f t="shared" si="112"/>
        <v>11.468400894750005</v>
      </c>
      <c r="EA107" s="213">
        <f t="shared" si="112"/>
        <v>129.21773395</v>
      </c>
      <c r="EB107" s="213">
        <f t="shared" si="112"/>
        <v>5.8368000000000002</v>
      </c>
      <c r="EC107" s="213">
        <f t="shared" si="112"/>
        <v>43.047202820600006</v>
      </c>
      <c r="ED107" s="214">
        <f t="shared" si="89"/>
        <v>275.54745756334989</v>
      </c>
      <c r="EE107" s="305"/>
      <c r="EF107" s="306"/>
      <c r="EG107" s="314">
        <v>-5.1697456035000044</v>
      </c>
      <c r="EH107" s="101"/>
    </row>
    <row r="108" spans="1:138" s="126" customFormat="1" ht="15" hidden="1" customHeight="1" outlineLevel="1" x14ac:dyDescent="0.35">
      <c r="A108" s="37" t="s">
        <v>149</v>
      </c>
      <c r="B108" s="37">
        <v>7</v>
      </c>
      <c r="C108" s="38">
        <v>7.1</v>
      </c>
      <c r="D108" s="39"/>
      <c r="E108" s="208"/>
      <c r="F108" s="209"/>
      <c r="G108" s="209" t="s">
        <v>257</v>
      </c>
      <c r="H108" s="205"/>
      <c r="I108" s="206">
        <v>0</v>
      </c>
      <c r="J108" s="206">
        <v>0</v>
      </c>
      <c r="K108" s="206">
        <v>0</v>
      </c>
      <c r="L108" s="206">
        <v>0</v>
      </c>
      <c r="M108" s="206">
        <v>0</v>
      </c>
      <c r="N108" s="206">
        <v>0</v>
      </c>
      <c r="O108" s="206">
        <v>0</v>
      </c>
      <c r="P108" s="206">
        <v>0</v>
      </c>
      <c r="Q108" s="206">
        <v>0</v>
      </c>
      <c r="R108" s="206">
        <v>0</v>
      </c>
      <c r="S108" s="206">
        <v>0</v>
      </c>
      <c r="T108" s="206">
        <v>0</v>
      </c>
      <c r="U108" s="206">
        <v>0</v>
      </c>
      <c r="V108" s="206">
        <v>0</v>
      </c>
      <c r="W108" s="206">
        <v>0</v>
      </c>
      <c r="X108" s="206">
        <v>0</v>
      </c>
      <c r="Y108" s="206">
        <v>0</v>
      </c>
      <c r="Z108" s="206">
        <v>0</v>
      </c>
      <c r="AA108" s="206">
        <v>0</v>
      </c>
      <c r="AB108" s="206">
        <v>0</v>
      </c>
      <c r="AC108" s="206">
        <v>0</v>
      </c>
      <c r="AD108" s="206">
        <v>0</v>
      </c>
      <c r="AE108" s="206">
        <v>0</v>
      </c>
      <c r="AF108" s="206">
        <v>0</v>
      </c>
      <c r="AG108" s="206">
        <v>0</v>
      </c>
      <c r="AH108" s="206">
        <v>0</v>
      </c>
      <c r="AI108" s="206">
        <v>0</v>
      </c>
      <c r="AJ108" s="206">
        <v>0</v>
      </c>
      <c r="AK108" s="206">
        <v>0</v>
      </c>
      <c r="AL108" s="206">
        <v>0</v>
      </c>
      <c r="AM108" s="206">
        <v>0</v>
      </c>
      <c r="AN108" s="206">
        <v>0</v>
      </c>
      <c r="AO108" s="206">
        <v>0</v>
      </c>
      <c r="AP108" s="206">
        <v>0</v>
      </c>
      <c r="AQ108" s="206">
        <v>0</v>
      </c>
      <c r="AR108" s="206">
        <v>0</v>
      </c>
      <c r="AS108" s="206">
        <v>0</v>
      </c>
      <c r="AT108" s="206">
        <v>0</v>
      </c>
      <c r="AU108" s="206">
        <v>0</v>
      </c>
      <c r="AV108" s="206">
        <v>0</v>
      </c>
      <c r="AW108" s="206">
        <v>0</v>
      </c>
      <c r="AX108" s="206">
        <v>0</v>
      </c>
      <c r="AY108" s="206">
        <v>0</v>
      </c>
      <c r="AZ108" s="206">
        <v>0</v>
      </c>
      <c r="BA108" s="206">
        <v>0</v>
      </c>
      <c r="BB108" s="206">
        <v>0</v>
      </c>
      <c r="BC108" s="206">
        <v>0</v>
      </c>
      <c r="BD108" s="206">
        <v>0</v>
      </c>
      <c r="BE108" s="206">
        <v>0</v>
      </c>
      <c r="BF108" s="206">
        <v>0</v>
      </c>
      <c r="BG108" s="206">
        <v>0</v>
      </c>
      <c r="BH108" s="206">
        <v>0</v>
      </c>
      <c r="BI108" s="206">
        <v>0</v>
      </c>
      <c r="BJ108" s="206">
        <v>0</v>
      </c>
      <c r="BK108" s="206">
        <v>0</v>
      </c>
      <c r="BL108" s="206">
        <v>0</v>
      </c>
      <c r="BM108" s="206">
        <v>0</v>
      </c>
      <c r="BN108" s="206">
        <v>0</v>
      </c>
      <c r="BO108" s="206">
        <v>0</v>
      </c>
      <c r="BP108" s="206">
        <v>0</v>
      </c>
      <c r="BQ108" s="206">
        <v>0</v>
      </c>
      <c r="BR108" s="206">
        <v>0</v>
      </c>
      <c r="BS108" s="206">
        <v>0</v>
      </c>
      <c r="BT108" s="206">
        <v>0</v>
      </c>
      <c r="BU108" s="206">
        <v>0</v>
      </c>
      <c r="BV108" s="206">
        <v>0</v>
      </c>
      <c r="BW108" s="206">
        <v>0</v>
      </c>
      <c r="BX108" s="206">
        <v>0</v>
      </c>
      <c r="BY108" s="206">
        <v>0</v>
      </c>
      <c r="BZ108" s="206">
        <v>0</v>
      </c>
      <c r="CA108" s="206">
        <v>0</v>
      </c>
      <c r="CB108" s="206">
        <v>0</v>
      </c>
      <c r="CC108" s="206">
        <v>0</v>
      </c>
      <c r="CD108" s="206">
        <v>0</v>
      </c>
      <c r="CE108" s="206">
        <v>0</v>
      </c>
      <c r="CF108" s="206">
        <v>0</v>
      </c>
      <c r="CG108" s="206">
        <v>0</v>
      </c>
      <c r="CH108" s="206">
        <v>0</v>
      </c>
      <c r="CI108" s="206">
        <v>0</v>
      </c>
      <c r="CJ108" s="206">
        <v>0</v>
      </c>
      <c r="CK108" s="206">
        <v>0</v>
      </c>
      <c r="CL108" s="206">
        <v>0</v>
      </c>
      <c r="CM108" s="206">
        <v>0</v>
      </c>
      <c r="CN108" s="206">
        <v>0</v>
      </c>
      <c r="CO108" s="206">
        <v>0</v>
      </c>
      <c r="CP108" s="206">
        <v>0</v>
      </c>
      <c r="CQ108" s="206">
        <v>0</v>
      </c>
      <c r="CR108" s="206">
        <v>0</v>
      </c>
      <c r="CS108" s="206">
        <v>0</v>
      </c>
      <c r="CT108" s="206">
        <v>0</v>
      </c>
      <c r="CU108" s="206">
        <v>0</v>
      </c>
      <c r="CV108" s="206">
        <v>0</v>
      </c>
      <c r="CW108" s="206">
        <v>0</v>
      </c>
      <c r="CX108" s="206">
        <v>0</v>
      </c>
      <c r="CY108" s="206">
        <v>0</v>
      </c>
      <c r="CZ108" s="206">
        <v>0</v>
      </c>
      <c r="DA108" s="206">
        <v>0</v>
      </c>
      <c r="DB108" s="206">
        <v>0</v>
      </c>
      <c r="DC108" s="206">
        <v>0</v>
      </c>
      <c r="DD108" s="206">
        <v>0</v>
      </c>
      <c r="DE108" s="206">
        <v>0</v>
      </c>
      <c r="DF108" s="206">
        <v>0</v>
      </c>
      <c r="DG108" s="206">
        <v>0</v>
      </c>
      <c r="DH108" s="206">
        <v>0</v>
      </c>
      <c r="DI108" s="206">
        <v>0</v>
      </c>
      <c r="DJ108" s="206">
        <v>43047202.820600003</v>
      </c>
      <c r="DK108" s="206">
        <v>0</v>
      </c>
      <c r="DL108" s="207">
        <v>43047202.820600003</v>
      </c>
      <c r="DM108" s="343">
        <f t="shared" si="87"/>
        <v>0</v>
      </c>
      <c r="DN108" s="317" t="s">
        <v>419</v>
      </c>
      <c r="DO108" s="317" t="s">
        <v>426</v>
      </c>
      <c r="DP108" s="317"/>
      <c r="DQ108" s="208"/>
      <c r="DR108" s="209"/>
      <c r="DS108" s="209" t="s">
        <v>257</v>
      </c>
      <c r="DT108" s="205"/>
      <c r="DU108" s="206">
        <f>I108/$DQ$4</f>
        <v>0</v>
      </c>
      <c r="DV108" s="206">
        <f>SUM(J108:O108)/$DQ$4</f>
        <v>0</v>
      </c>
      <c r="DW108" s="206">
        <f>SUM(P108:AL108)/$DQ$4</f>
        <v>0</v>
      </c>
      <c r="DX108" s="206">
        <f>SUM(AM108:CT108)/$DQ$4</f>
        <v>0</v>
      </c>
      <c r="DY108" s="206">
        <f>SUM(CU108:CY108)/$DQ$4</f>
        <v>0</v>
      </c>
      <c r="DZ108" s="206">
        <f>SUM(CZ108:DE108)/$DQ$4</f>
        <v>0</v>
      </c>
      <c r="EA108" s="206">
        <f>SUM(DF108:DG108)/$DQ$4</f>
        <v>0</v>
      </c>
      <c r="EB108" s="206">
        <f>SUM(DH108:DI108)/$DQ$4</f>
        <v>0</v>
      </c>
      <c r="EC108" s="206">
        <f>SUM(DJ108:DK108)/$DQ$4</f>
        <v>43.047202820600006</v>
      </c>
      <c r="ED108" s="207">
        <f t="shared" si="89"/>
        <v>43.047202820600006</v>
      </c>
      <c r="EE108" s="303">
        <f>ED108-(DL108/$DQ$4)</f>
        <v>0</v>
      </c>
      <c r="EF108" s="306"/>
      <c r="EG108" s="314">
        <v>0</v>
      </c>
      <c r="EH108" s="101"/>
    </row>
    <row r="109" spans="1:138" s="126" customFormat="1" ht="15" hidden="1" customHeight="1" outlineLevel="1" x14ac:dyDescent="0.35">
      <c r="A109" s="37" t="s">
        <v>149</v>
      </c>
      <c r="B109" s="37">
        <v>7</v>
      </c>
      <c r="C109" s="38">
        <v>7.1</v>
      </c>
      <c r="D109" s="39"/>
      <c r="E109" s="208"/>
      <c r="F109" s="209"/>
      <c r="G109" s="205" t="s">
        <v>258</v>
      </c>
      <c r="H109" s="205"/>
      <c r="I109" s="206">
        <v>0</v>
      </c>
      <c r="J109" s="206">
        <v>0</v>
      </c>
      <c r="K109" s="206">
        <v>79790093.897999898</v>
      </c>
      <c r="L109" s="206">
        <v>0</v>
      </c>
      <c r="M109" s="206">
        <v>0</v>
      </c>
      <c r="N109" s="206">
        <v>0</v>
      </c>
      <c r="O109" s="206">
        <v>0</v>
      </c>
      <c r="P109" s="206">
        <v>0</v>
      </c>
      <c r="Q109" s="206">
        <v>0</v>
      </c>
      <c r="R109" s="206">
        <v>0</v>
      </c>
      <c r="S109" s="206">
        <v>0</v>
      </c>
      <c r="T109" s="206">
        <v>0</v>
      </c>
      <c r="U109" s="206">
        <v>0</v>
      </c>
      <c r="V109" s="206">
        <v>0</v>
      </c>
      <c r="W109" s="206">
        <v>0</v>
      </c>
      <c r="X109" s="206">
        <v>0</v>
      </c>
      <c r="Y109" s="206">
        <v>0</v>
      </c>
      <c r="Z109" s="206">
        <v>0</v>
      </c>
      <c r="AA109" s="206">
        <v>0</v>
      </c>
      <c r="AB109" s="206">
        <v>0</v>
      </c>
      <c r="AC109" s="206">
        <v>0</v>
      </c>
      <c r="AD109" s="206">
        <v>0</v>
      </c>
      <c r="AE109" s="206">
        <v>0</v>
      </c>
      <c r="AF109" s="206">
        <v>0</v>
      </c>
      <c r="AG109" s="206">
        <v>0</v>
      </c>
      <c r="AH109" s="206">
        <v>0</v>
      </c>
      <c r="AI109" s="206">
        <v>0</v>
      </c>
      <c r="AJ109" s="206">
        <v>0</v>
      </c>
      <c r="AK109" s="206">
        <v>0</v>
      </c>
      <c r="AL109" s="206">
        <v>0</v>
      </c>
      <c r="AM109" s="206">
        <v>0</v>
      </c>
      <c r="AN109" s="206">
        <v>0</v>
      </c>
      <c r="AO109" s="206">
        <v>0</v>
      </c>
      <c r="AP109" s="206">
        <v>0</v>
      </c>
      <c r="AQ109" s="206">
        <v>0</v>
      </c>
      <c r="AR109" s="206">
        <v>0</v>
      </c>
      <c r="AS109" s="206">
        <v>0</v>
      </c>
      <c r="AT109" s="206">
        <v>0</v>
      </c>
      <c r="AU109" s="206">
        <v>0</v>
      </c>
      <c r="AV109" s="206">
        <v>0</v>
      </c>
      <c r="AW109" s="206">
        <v>0</v>
      </c>
      <c r="AX109" s="206">
        <v>0</v>
      </c>
      <c r="AY109" s="206">
        <v>0</v>
      </c>
      <c r="AZ109" s="206">
        <v>0</v>
      </c>
      <c r="BA109" s="206">
        <v>0</v>
      </c>
      <c r="BB109" s="206">
        <v>0</v>
      </c>
      <c r="BC109" s="206">
        <v>0</v>
      </c>
      <c r="BD109" s="206">
        <v>0</v>
      </c>
      <c r="BE109" s="206">
        <v>0</v>
      </c>
      <c r="BF109" s="206">
        <v>0</v>
      </c>
      <c r="BG109" s="206">
        <v>0</v>
      </c>
      <c r="BH109" s="206">
        <v>0</v>
      </c>
      <c r="BI109" s="206">
        <v>0</v>
      </c>
      <c r="BJ109" s="206">
        <v>200306</v>
      </c>
      <c r="BK109" s="206">
        <v>0</v>
      </c>
      <c r="BL109" s="206">
        <v>0</v>
      </c>
      <c r="BM109" s="206">
        <v>0</v>
      </c>
      <c r="BN109" s="206">
        <v>0</v>
      </c>
      <c r="BO109" s="206">
        <v>0</v>
      </c>
      <c r="BP109" s="206">
        <v>0</v>
      </c>
      <c r="BQ109" s="206">
        <v>0</v>
      </c>
      <c r="BR109" s="206">
        <v>0</v>
      </c>
      <c r="BS109" s="206">
        <v>0</v>
      </c>
      <c r="BT109" s="206">
        <v>0</v>
      </c>
      <c r="BU109" s="206">
        <v>0</v>
      </c>
      <c r="BV109" s="206">
        <v>0</v>
      </c>
      <c r="BW109" s="206">
        <v>0</v>
      </c>
      <c r="BX109" s="206">
        <v>0</v>
      </c>
      <c r="BY109" s="206">
        <v>0</v>
      </c>
      <c r="BZ109" s="206">
        <v>0</v>
      </c>
      <c r="CA109" s="206">
        <v>0</v>
      </c>
      <c r="CB109" s="206">
        <v>0</v>
      </c>
      <c r="CC109" s="206">
        <v>0</v>
      </c>
      <c r="CD109" s="206">
        <v>0</v>
      </c>
      <c r="CE109" s="206">
        <v>0</v>
      </c>
      <c r="CF109" s="206">
        <v>0</v>
      </c>
      <c r="CG109" s="206">
        <v>0</v>
      </c>
      <c r="CH109" s="206">
        <v>0</v>
      </c>
      <c r="CI109" s="206">
        <v>0</v>
      </c>
      <c r="CJ109" s="206">
        <v>0</v>
      </c>
      <c r="CK109" s="206">
        <v>4992050</v>
      </c>
      <c r="CL109" s="206">
        <v>0</v>
      </c>
      <c r="CM109" s="206">
        <v>0</v>
      </c>
      <c r="CN109" s="206">
        <v>0</v>
      </c>
      <c r="CO109" s="206">
        <v>0</v>
      </c>
      <c r="CP109" s="206">
        <v>0</v>
      </c>
      <c r="CQ109" s="206">
        <v>0</v>
      </c>
      <c r="CR109" s="206">
        <v>0</v>
      </c>
      <c r="CS109" s="206">
        <v>0</v>
      </c>
      <c r="CT109" s="206">
        <v>0</v>
      </c>
      <c r="CU109" s="206">
        <v>0</v>
      </c>
      <c r="CV109" s="206">
        <v>0</v>
      </c>
      <c r="CW109" s="206">
        <v>0</v>
      </c>
      <c r="CX109" s="206">
        <v>0</v>
      </c>
      <c r="CY109" s="206">
        <v>994870</v>
      </c>
      <c r="CZ109" s="206">
        <v>3.8146972656250001E-9</v>
      </c>
      <c r="DA109" s="206">
        <v>0</v>
      </c>
      <c r="DB109" s="206">
        <v>1463100.8947500002</v>
      </c>
      <c r="DC109" s="206">
        <v>0</v>
      </c>
      <c r="DD109" s="206">
        <v>10005300</v>
      </c>
      <c r="DE109" s="206">
        <v>0</v>
      </c>
      <c r="DF109" s="206">
        <v>9999400</v>
      </c>
      <c r="DG109" s="206">
        <v>119218333.95</v>
      </c>
      <c r="DH109" s="206">
        <v>3885360</v>
      </c>
      <c r="DI109" s="206">
        <v>1951440</v>
      </c>
      <c r="DJ109" s="206">
        <v>0</v>
      </c>
      <c r="DK109" s="206">
        <v>0</v>
      </c>
      <c r="DL109" s="207">
        <v>232500254.7427499</v>
      </c>
      <c r="DM109" s="343">
        <f t="shared" si="87"/>
        <v>79790093.897999898</v>
      </c>
      <c r="DN109" s="317" t="s">
        <v>419</v>
      </c>
      <c r="DO109" s="317" t="s">
        <v>427</v>
      </c>
      <c r="DP109" s="317"/>
      <c r="DQ109" s="208"/>
      <c r="DR109" s="209"/>
      <c r="DS109" s="205" t="s">
        <v>258</v>
      </c>
      <c r="DT109" s="205"/>
      <c r="DU109" s="206">
        <f>I109/$DQ$4</f>
        <v>0</v>
      </c>
      <c r="DV109" s="206">
        <f>SUM(J109:O109)/$DQ$4</f>
        <v>79.790093897999895</v>
      </c>
      <c r="DW109" s="206">
        <f>SUM(P109:AL109)/$DQ$4</f>
        <v>0</v>
      </c>
      <c r="DX109" s="206">
        <f>SUM(AM109:CT109)/$DQ$4</f>
        <v>5.1923560000000002</v>
      </c>
      <c r="DY109" s="206">
        <f>SUM(CU109:CY109)/$DQ$4</f>
        <v>0.99487000000000003</v>
      </c>
      <c r="DZ109" s="206">
        <f>SUM(CZ109:DE109)/$DQ$4</f>
        <v>11.468400894750005</v>
      </c>
      <c r="EA109" s="206">
        <f>SUM(DF109:DG109)/$DQ$4</f>
        <v>129.21773395</v>
      </c>
      <c r="EB109" s="206">
        <f>SUM(DH109:DI109)/$DQ$4</f>
        <v>5.8368000000000002</v>
      </c>
      <c r="EC109" s="206">
        <f>SUM(DJ109:DK109)/$DQ$4</f>
        <v>0</v>
      </c>
      <c r="ED109" s="207">
        <f t="shared" si="89"/>
        <v>232.50025474274992</v>
      </c>
      <c r="EE109" s="303">
        <f>ED109-(DL109/$DQ$4)</f>
        <v>0</v>
      </c>
      <c r="EF109" s="306"/>
      <c r="EG109" s="314">
        <v>-5.1697456035000044</v>
      </c>
      <c r="EH109" s="101"/>
    </row>
    <row r="110" spans="1:138" s="126" customFormat="1" ht="15" hidden="1" customHeight="1" outlineLevel="1" x14ac:dyDescent="0.35">
      <c r="A110" s="37" t="s">
        <v>149</v>
      </c>
      <c r="B110" s="37">
        <v>7</v>
      </c>
      <c r="C110" s="38">
        <v>7.1</v>
      </c>
      <c r="D110" s="39"/>
      <c r="E110" s="208"/>
      <c r="F110" s="209"/>
      <c r="G110" s="205" t="s">
        <v>259</v>
      </c>
      <c r="H110" s="205"/>
      <c r="I110" s="206">
        <v>0</v>
      </c>
      <c r="J110" s="206">
        <v>0</v>
      </c>
      <c r="K110" s="206">
        <v>0</v>
      </c>
      <c r="L110" s="206">
        <v>0</v>
      </c>
      <c r="M110" s="206">
        <v>0</v>
      </c>
      <c r="N110" s="206">
        <v>0</v>
      </c>
      <c r="O110" s="206">
        <v>0</v>
      </c>
      <c r="P110" s="206">
        <v>0</v>
      </c>
      <c r="Q110" s="206">
        <v>0</v>
      </c>
      <c r="R110" s="206">
        <v>0</v>
      </c>
      <c r="S110" s="206">
        <v>0</v>
      </c>
      <c r="T110" s="206">
        <v>0</v>
      </c>
      <c r="U110" s="206">
        <v>0</v>
      </c>
      <c r="V110" s="206">
        <v>0</v>
      </c>
      <c r="W110" s="206">
        <v>0</v>
      </c>
      <c r="X110" s="206">
        <v>0</v>
      </c>
      <c r="Y110" s="206">
        <v>0</v>
      </c>
      <c r="Z110" s="206">
        <v>0</v>
      </c>
      <c r="AA110" s="206">
        <v>0</v>
      </c>
      <c r="AB110" s="206">
        <v>0</v>
      </c>
      <c r="AC110" s="206">
        <v>0</v>
      </c>
      <c r="AD110" s="206">
        <v>0</v>
      </c>
      <c r="AE110" s="206">
        <v>0</v>
      </c>
      <c r="AF110" s="206">
        <v>0</v>
      </c>
      <c r="AG110" s="206">
        <v>0</v>
      </c>
      <c r="AH110" s="206">
        <v>0</v>
      </c>
      <c r="AI110" s="206">
        <v>0</v>
      </c>
      <c r="AJ110" s="206">
        <v>0</v>
      </c>
      <c r="AK110" s="206">
        <v>0</v>
      </c>
      <c r="AL110" s="206">
        <v>0</v>
      </c>
      <c r="AM110" s="206">
        <v>0</v>
      </c>
      <c r="AN110" s="206">
        <v>0</v>
      </c>
      <c r="AO110" s="206">
        <v>0</v>
      </c>
      <c r="AP110" s="206">
        <v>0</v>
      </c>
      <c r="AQ110" s="206">
        <v>0</v>
      </c>
      <c r="AR110" s="206">
        <v>0</v>
      </c>
      <c r="AS110" s="206">
        <v>0</v>
      </c>
      <c r="AT110" s="206">
        <v>0</v>
      </c>
      <c r="AU110" s="206">
        <v>0</v>
      </c>
      <c r="AV110" s="206">
        <v>0</v>
      </c>
      <c r="AW110" s="206">
        <v>0</v>
      </c>
      <c r="AX110" s="206">
        <v>0</v>
      </c>
      <c r="AY110" s="206">
        <v>0</v>
      </c>
      <c r="AZ110" s="206">
        <v>0</v>
      </c>
      <c r="BA110" s="206">
        <v>0</v>
      </c>
      <c r="BB110" s="206">
        <v>0</v>
      </c>
      <c r="BC110" s="206">
        <v>0</v>
      </c>
      <c r="BD110" s="206">
        <v>0</v>
      </c>
      <c r="BE110" s="206">
        <v>0</v>
      </c>
      <c r="BF110" s="206">
        <v>0</v>
      </c>
      <c r="BG110" s="206">
        <v>0</v>
      </c>
      <c r="BH110" s="206">
        <v>0</v>
      </c>
      <c r="BI110" s="206">
        <v>0</v>
      </c>
      <c r="BJ110" s="206">
        <v>0</v>
      </c>
      <c r="BK110" s="206">
        <v>0</v>
      </c>
      <c r="BL110" s="206">
        <v>0</v>
      </c>
      <c r="BM110" s="206">
        <v>0</v>
      </c>
      <c r="BN110" s="206">
        <v>0</v>
      </c>
      <c r="BO110" s="206">
        <v>0</v>
      </c>
      <c r="BP110" s="206">
        <v>0</v>
      </c>
      <c r="BQ110" s="206">
        <v>0</v>
      </c>
      <c r="BR110" s="206">
        <v>0</v>
      </c>
      <c r="BS110" s="206">
        <v>0</v>
      </c>
      <c r="BT110" s="206">
        <v>0</v>
      </c>
      <c r="BU110" s="206">
        <v>0</v>
      </c>
      <c r="BV110" s="206">
        <v>0</v>
      </c>
      <c r="BW110" s="206">
        <v>0</v>
      </c>
      <c r="BX110" s="206">
        <v>0</v>
      </c>
      <c r="BY110" s="206">
        <v>0</v>
      </c>
      <c r="BZ110" s="206">
        <v>0</v>
      </c>
      <c r="CA110" s="206">
        <v>0</v>
      </c>
      <c r="CB110" s="206">
        <v>0</v>
      </c>
      <c r="CC110" s="206">
        <v>0</v>
      </c>
      <c r="CD110" s="206">
        <v>0</v>
      </c>
      <c r="CE110" s="206">
        <v>0</v>
      </c>
      <c r="CF110" s="206">
        <v>0</v>
      </c>
      <c r="CG110" s="206">
        <v>0</v>
      </c>
      <c r="CH110" s="206">
        <v>0</v>
      </c>
      <c r="CI110" s="206">
        <v>0</v>
      </c>
      <c r="CJ110" s="206">
        <v>0</v>
      </c>
      <c r="CK110" s="206">
        <v>0</v>
      </c>
      <c r="CL110" s="206">
        <v>0</v>
      </c>
      <c r="CM110" s="206">
        <v>0</v>
      </c>
      <c r="CN110" s="206">
        <v>0</v>
      </c>
      <c r="CO110" s="206">
        <v>0</v>
      </c>
      <c r="CP110" s="206">
        <v>0</v>
      </c>
      <c r="CQ110" s="206">
        <v>0</v>
      </c>
      <c r="CR110" s="206">
        <v>0</v>
      </c>
      <c r="CS110" s="206">
        <v>0</v>
      </c>
      <c r="CT110" s="206">
        <v>0</v>
      </c>
      <c r="CU110" s="206">
        <v>0</v>
      </c>
      <c r="CV110" s="206">
        <v>0</v>
      </c>
      <c r="CW110" s="206">
        <v>0</v>
      </c>
      <c r="CX110" s="206">
        <v>0</v>
      </c>
      <c r="CY110" s="206">
        <v>0</v>
      </c>
      <c r="CZ110" s="206">
        <v>0</v>
      </c>
      <c r="DA110" s="206">
        <v>0</v>
      </c>
      <c r="DB110" s="206">
        <v>0</v>
      </c>
      <c r="DC110" s="206">
        <v>0</v>
      </c>
      <c r="DD110" s="206">
        <v>0</v>
      </c>
      <c r="DE110" s="206">
        <v>0</v>
      </c>
      <c r="DF110" s="206">
        <v>0</v>
      </c>
      <c r="DG110" s="206">
        <v>0</v>
      </c>
      <c r="DH110" s="206">
        <v>0</v>
      </c>
      <c r="DI110" s="206">
        <v>0</v>
      </c>
      <c r="DJ110" s="206">
        <v>0</v>
      </c>
      <c r="DK110" s="206">
        <v>0</v>
      </c>
      <c r="DL110" s="207">
        <v>0</v>
      </c>
      <c r="DM110" s="343">
        <f t="shared" si="87"/>
        <v>0</v>
      </c>
      <c r="DN110" s="317" t="s">
        <v>424</v>
      </c>
      <c r="DO110" s="317"/>
      <c r="DP110" s="317"/>
      <c r="DQ110" s="208"/>
      <c r="DR110" s="209"/>
      <c r="DS110" s="205" t="s">
        <v>259</v>
      </c>
      <c r="DT110" s="205"/>
      <c r="DU110" s="206">
        <f>I110/$DQ$4</f>
        <v>0</v>
      </c>
      <c r="DV110" s="206">
        <f>SUM(J110:O110)/$DQ$4</f>
        <v>0</v>
      </c>
      <c r="DW110" s="206">
        <f>SUM(P110:AL110)/$DQ$4</f>
        <v>0</v>
      </c>
      <c r="DX110" s="206">
        <f>SUM(AM110:CT110)/$DQ$4</f>
        <v>0</v>
      </c>
      <c r="DY110" s="206">
        <f>SUM(CU110:CY110)/$DQ$4</f>
        <v>0</v>
      </c>
      <c r="DZ110" s="206">
        <f>SUM(CZ110:DE110)/$DQ$4</f>
        <v>0</v>
      </c>
      <c r="EA110" s="206">
        <f>SUM(DF110:DG110)/$DQ$4</f>
        <v>0</v>
      </c>
      <c r="EB110" s="206">
        <f>SUM(DH110:DI110)/$DQ$4</f>
        <v>0</v>
      </c>
      <c r="EC110" s="206">
        <f>SUM(DJ110:DK110)/$DQ$4</f>
        <v>0</v>
      </c>
      <c r="ED110" s="207">
        <f t="shared" si="89"/>
        <v>0</v>
      </c>
      <c r="EE110" s="303">
        <f>ED110-(DL110/$DQ$4)</f>
        <v>0</v>
      </c>
      <c r="EF110" s="306"/>
      <c r="EG110" s="314">
        <v>0</v>
      </c>
      <c r="EH110" s="101"/>
    </row>
    <row r="111" spans="1:138" s="126" customFormat="1" ht="15" hidden="1" customHeight="1" outlineLevel="1" x14ac:dyDescent="0.35">
      <c r="A111" s="37" t="s">
        <v>149</v>
      </c>
      <c r="B111" s="37">
        <v>7</v>
      </c>
      <c r="C111" s="38">
        <v>7.1</v>
      </c>
      <c r="D111" s="39"/>
      <c r="E111" s="208"/>
      <c r="F111" s="209"/>
      <c r="G111" s="205" t="s">
        <v>260</v>
      </c>
      <c r="H111" s="205"/>
      <c r="I111" s="206">
        <v>0</v>
      </c>
      <c r="J111" s="206">
        <v>0</v>
      </c>
      <c r="K111" s="206">
        <v>0</v>
      </c>
      <c r="L111" s="206">
        <v>0</v>
      </c>
      <c r="M111" s="206">
        <v>0</v>
      </c>
      <c r="N111" s="206">
        <v>0</v>
      </c>
      <c r="O111" s="206">
        <v>0</v>
      </c>
      <c r="P111" s="206">
        <v>0</v>
      </c>
      <c r="Q111" s="206">
        <v>0</v>
      </c>
      <c r="R111" s="206">
        <v>0</v>
      </c>
      <c r="S111" s="206">
        <v>0</v>
      </c>
      <c r="T111" s="206">
        <v>0</v>
      </c>
      <c r="U111" s="206">
        <v>0</v>
      </c>
      <c r="V111" s="206">
        <v>0</v>
      </c>
      <c r="W111" s="206">
        <v>0</v>
      </c>
      <c r="X111" s="206">
        <v>0</v>
      </c>
      <c r="Y111" s="206">
        <v>0</v>
      </c>
      <c r="Z111" s="206">
        <v>0</v>
      </c>
      <c r="AA111" s="206">
        <v>0</v>
      </c>
      <c r="AB111" s="206">
        <v>0</v>
      </c>
      <c r="AC111" s="206">
        <v>0</v>
      </c>
      <c r="AD111" s="206">
        <v>0</v>
      </c>
      <c r="AE111" s="206">
        <v>0</v>
      </c>
      <c r="AF111" s="206">
        <v>0</v>
      </c>
      <c r="AG111" s="206">
        <v>0</v>
      </c>
      <c r="AH111" s="206">
        <v>0</v>
      </c>
      <c r="AI111" s="206">
        <v>0</v>
      </c>
      <c r="AJ111" s="206">
        <v>0</v>
      </c>
      <c r="AK111" s="206">
        <v>0</v>
      </c>
      <c r="AL111" s="206">
        <v>0</v>
      </c>
      <c r="AM111" s="206">
        <v>0</v>
      </c>
      <c r="AN111" s="206">
        <v>0</v>
      </c>
      <c r="AO111" s="206">
        <v>0</v>
      </c>
      <c r="AP111" s="206">
        <v>0</v>
      </c>
      <c r="AQ111" s="206">
        <v>0</v>
      </c>
      <c r="AR111" s="206">
        <v>0</v>
      </c>
      <c r="AS111" s="206">
        <v>0</v>
      </c>
      <c r="AT111" s="206">
        <v>0</v>
      </c>
      <c r="AU111" s="206">
        <v>0</v>
      </c>
      <c r="AV111" s="206">
        <v>0</v>
      </c>
      <c r="AW111" s="206">
        <v>0</v>
      </c>
      <c r="AX111" s="206">
        <v>0</v>
      </c>
      <c r="AY111" s="206">
        <v>0</v>
      </c>
      <c r="AZ111" s="206">
        <v>0</v>
      </c>
      <c r="BA111" s="206">
        <v>0</v>
      </c>
      <c r="BB111" s="206">
        <v>0</v>
      </c>
      <c r="BC111" s="206">
        <v>0</v>
      </c>
      <c r="BD111" s="206">
        <v>0</v>
      </c>
      <c r="BE111" s="206">
        <v>0</v>
      </c>
      <c r="BF111" s="206">
        <v>0</v>
      </c>
      <c r="BG111" s="206">
        <v>0</v>
      </c>
      <c r="BH111" s="206">
        <v>0</v>
      </c>
      <c r="BI111" s="206">
        <v>0</v>
      </c>
      <c r="BJ111" s="206">
        <v>0</v>
      </c>
      <c r="BK111" s="206">
        <v>0</v>
      </c>
      <c r="BL111" s="206">
        <v>0</v>
      </c>
      <c r="BM111" s="206">
        <v>0</v>
      </c>
      <c r="BN111" s="206">
        <v>0</v>
      </c>
      <c r="BO111" s="206">
        <v>0</v>
      </c>
      <c r="BP111" s="206">
        <v>0</v>
      </c>
      <c r="BQ111" s="206">
        <v>0</v>
      </c>
      <c r="BR111" s="206">
        <v>0</v>
      </c>
      <c r="BS111" s="206">
        <v>0</v>
      </c>
      <c r="BT111" s="206">
        <v>0</v>
      </c>
      <c r="BU111" s="206">
        <v>0</v>
      </c>
      <c r="BV111" s="206">
        <v>0</v>
      </c>
      <c r="BW111" s="206">
        <v>0</v>
      </c>
      <c r="BX111" s="206">
        <v>0</v>
      </c>
      <c r="BY111" s="206">
        <v>0</v>
      </c>
      <c r="BZ111" s="206">
        <v>0</v>
      </c>
      <c r="CA111" s="206">
        <v>0</v>
      </c>
      <c r="CB111" s="206">
        <v>0</v>
      </c>
      <c r="CC111" s="206">
        <v>0</v>
      </c>
      <c r="CD111" s="206">
        <v>0</v>
      </c>
      <c r="CE111" s="206">
        <v>0</v>
      </c>
      <c r="CF111" s="206">
        <v>0</v>
      </c>
      <c r="CG111" s="206">
        <v>0</v>
      </c>
      <c r="CH111" s="206">
        <v>0</v>
      </c>
      <c r="CI111" s="206">
        <v>0</v>
      </c>
      <c r="CJ111" s="206">
        <v>0</v>
      </c>
      <c r="CK111" s="206">
        <v>0</v>
      </c>
      <c r="CL111" s="206">
        <v>0</v>
      </c>
      <c r="CM111" s="206">
        <v>0</v>
      </c>
      <c r="CN111" s="206">
        <v>0</v>
      </c>
      <c r="CO111" s="206">
        <v>0</v>
      </c>
      <c r="CP111" s="206">
        <v>0</v>
      </c>
      <c r="CQ111" s="206">
        <v>0</v>
      </c>
      <c r="CR111" s="206">
        <v>0</v>
      </c>
      <c r="CS111" s="206">
        <v>0</v>
      </c>
      <c r="CT111" s="206">
        <v>0</v>
      </c>
      <c r="CU111" s="206">
        <v>0</v>
      </c>
      <c r="CV111" s="206">
        <v>0</v>
      </c>
      <c r="CW111" s="206">
        <v>0</v>
      </c>
      <c r="CX111" s="206">
        <v>0</v>
      </c>
      <c r="CY111" s="206">
        <v>0</v>
      </c>
      <c r="CZ111" s="206">
        <v>0</v>
      </c>
      <c r="DA111" s="206">
        <v>0</v>
      </c>
      <c r="DB111" s="206">
        <v>0</v>
      </c>
      <c r="DC111" s="206">
        <v>0</v>
      </c>
      <c r="DD111" s="206">
        <v>0</v>
      </c>
      <c r="DE111" s="206">
        <v>0</v>
      </c>
      <c r="DF111" s="206">
        <v>0</v>
      </c>
      <c r="DG111" s="206">
        <v>0</v>
      </c>
      <c r="DH111" s="206">
        <v>0</v>
      </c>
      <c r="DI111" s="206">
        <v>0</v>
      </c>
      <c r="DJ111" s="206">
        <v>0</v>
      </c>
      <c r="DK111" s="206">
        <v>0</v>
      </c>
      <c r="DL111" s="207">
        <v>0</v>
      </c>
      <c r="DM111" s="343">
        <f t="shared" si="87"/>
        <v>0</v>
      </c>
      <c r="DN111" s="317" t="s">
        <v>424</v>
      </c>
      <c r="DO111" s="317"/>
      <c r="DP111" s="317"/>
      <c r="DQ111" s="208"/>
      <c r="DR111" s="209"/>
      <c r="DS111" s="205" t="s">
        <v>260</v>
      </c>
      <c r="DT111" s="205"/>
      <c r="DU111" s="206">
        <f>I111/$DQ$4</f>
        <v>0</v>
      </c>
      <c r="DV111" s="206">
        <f>SUM(J111:O111)/$DQ$4</f>
        <v>0</v>
      </c>
      <c r="DW111" s="206">
        <f>SUM(P111:AL111)/$DQ$4</f>
        <v>0</v>
      </c>
      <c r="DX111" s="206">
        <f>SUM(AM111:CT111)/$DQ$4</f>
        <v>0</v>
      </c>
      <c r="DY111" s="206">
        <f>SUM(CU111:CY111)/$DQ$4</f>
        <v>0</v>
      </c>
      <c r="DZ111" s="206">
        <f>SUM(CZ111:DE111)/$DQ$4</f>
        <v>0</v>
      </c>
      <c r="EA111" s="206">
        <f>SUM(DF111:DG111)/$DQ$4</f>
        <v>0</v>
      </c>
      <c r="EB111" s="206">
        <f>SUM(DH111:DI111)/$DQ$4</f>
        <v>0</v>
      </c>
      <c r="EC111" s="206">
        <f>SUM(DJ111:DK111)/$DQ$4</f>
        <v>0</v>
      </c>
      <c r="ED111" s="207">
        <f t="shared" si="89"/>
        <v>0</v>
      </c>
      <c r="EE111" s="303">
        <f>ED111-(DL111/$DQ$4)</f>
        <v>0</v>
      </c>
      <c r="EF111" s="306"/>
      <c r="EG111" s="314">
        <v>0</v>
      </c>
      <c r="EH111" s="101"/>
    </row>
    <row r="112" spans="1:138" s="126" customFormat="1" ht="15" hidden="1" customHeight="1" outlineLevel="1" x14ac:dyDescent="0.35">
      <c r="A112" s="37" t="s">
        <v>149</v>
      </c>
      <c r="B112" s="37">
        <v>7</v>
      </c>
      <c r="C112" s="38">
        <v>7.1</v>
      </c>
      <c r="D112" s="39"/>
      <c r="E112" s="208"/>
      <c r="F112" s="209"/>
      <c r="G112" s="205" t="s">
        <v>261</v>
      </c>
      <c r="H112" s="205"/>
      <c r="I112" s="206">
        <v>0</v>
      </c>
      <c r="J112" s="206">
        <v>0</v>
      </c>
      <c r="K112" s="206">
        <v>0</v>
      </c>
      <c r="L112" s="206">
        <v>0</v>
      </c>
      <c r="M112" s="206">
        <v>0</v>
      </c>
      <c r="N112" s="206">
        <v>0</v>
      </c>
      <c r="O112" s="206">
        <v>0</v>
      </c>
      <c r="P112" s="206">
        <v>0</v>
      </c>
      <c r="Q112" s="206">
        <v>0</v>
      </c>
      <c r="R112" s="206">
        <v>0</v>
      </c>
      <c r="S112" s="206">
        <v>0</v>
      </c>
      <c r="T112" s="206">
        <v>0</v>
      </c>
      <c r="U112" s="206">
        <v>0</v>
      </c>
      <c r="V112" s="206">
        <v>0</v>
      </c>
      <c r="W112" s="206">
        <v>0</v>
      </c>
      <c r="X112" s="206">
        <v>0</v>
      </c>
      <c r="Y112" s="206">
        <v>0</v>
      </c>
      <c r="Z112" s="206">
        <v>0</v>
      </c>
      <c r="AA112" s="206">
        <v>0</v>
      </c>
      <c r="AB112" s="206">
        <v>0</v>
      </c>
      <c r="AC112" s="206">
        <v>0</v>
      </c>
      <c r="AD112" s="206">
        <v>0</v>
      </c>
      <c r="AE112" s="206">
        <v>0</v>
      </c>
      <c r="AF112" s="206">
        <v>0</v>
      </c>
      <c r="AG112" s="206">
        <v>0</v>
      </c>
      <c r="AH112" s="206">
        <v>0</v>
      </c>
      <c r="AI112" s="206">
        <v>0</v>
      </c>
      <c r="AJ112" s="206">
        <v>0</v>
      </c>
      <c r="AK112" s="206">
        <v>0</v>
      </c>
      <c r="AL112" s="206">
        <v>0</v>
      </c>
      <c r="AM112" s="206">
        <v>0</v>
      </c>
      <c r="AN112" s="206">
        <v>0</v>
      </c>
      <c r="AO112" s="206">
        <v>0</v>
      </c>
      <c r="AP112" s="206">
        <v>0</v>
      </c>
      <c r="AQ112" s="206">
        <v>0</v>
      </c>
      <c r="AR112" s="206">
        <v>0</v>
      </c>
      <c r="AS112" s="206">
        <v>0</v>
      </c>
      <c r="AT112" s="206">
        <v>0</v>
      </c>
      <c r="AU112" s="206">
        <v>0</v>
      </c>
      <c r="AV112" s="206">
        <v>0</v>
      </c>
      <c r="AW112" s="206">
        <v>0</v>
      </c>
      <c r="AX112" s="206">
        <v>0</v>
      </c>
      <c r="AY112" s="206">
        <v>0</v>
      </c>
      <c r="AZ112" s="206">
        <v>0</v>
      </c>
      <c r="BA112" s="206">
        <v>0</v>
      </c>
      <c r="BB112" s="206">
        <v>0</v>
      </c>
      <c r="BC112" s="206">
        <v>0</v>
      </c>
      <c r="BD112" s="206">
        <v>0</v>
      </c>
      <c r="BE112" s="206">
        <v>0</v>
      </c>
      <c r="BF112" s="206">
        <v>0</v>
      </c>
      <c r="BG112" s="206">
        <v>0</v>
      </c>
      <c r="BH112" s="206">
        <v>0</v>
      </c>
      <c r="BI112" s="206">
        <v>0</v>
      </c>
      <c r="BJ112" s="206">
        <v>0</v>
      </c>
      <c r="BK112" s="206">
        <v>0</v>
      </c>
      <c r="BL112" s="206">
        <v>0</v>
      </c>
      <c r="BM112" s="206">
        <v>0</v>
      </c>
      <c r="BN112" s="206">
        <v>0</v>
      </c>
      <c r="BO112" s="206">
        <v>0</v>
      </c>
      <c r="BP112" s="206">
        <v>0</v>
      </c>
      <c r="BQ112" s="206">
        <v>0</v>
      </c>
      <c r="BR112" s="206">
        <v>0</v>
      </c>
      <c r="BS112" s="206">
        <v>0</v>
      </c>
      <c r="BT112" s="206">
        <v>0</v>
      </c>
      <c r="BU112" s="206">
        <v>0</v>
      </c>
      <c r="BV112" s="206">
        <v>0</v>
      </c>
      <c r="BW112" s="206">
        <v>0</v>
      </c>
      <c r="BX112" s="206">
        <v>0</v>
      </c>
      <c r="BY112" s="206">
        <v>0</v>
      </c>
      <c r="BZ112" s="206">
        <v>0</v>
      </c>
      <c r="CA112" s="206">
        <v>0</v>
      </c>
      <c r="CB112" s="206">
        <v>0</v>
      </c>
      <c r="CC112" s="206">
        <v>0</v>
      </c>
      <c r="CD112" s="206">
        <v>0</v>
      </c>
      <c r="CE112" s="206">
        <v>0</v>
      </c>
      <c r="CF112" s="206">
        <v>0</v>
      </c>
      <c r="CG112" s="206">
        <v>0</v>
      </c>
      <c r="CH112" s="206">
        <v>0</v>
      </c>
      <c r="CI112" s="206">
        <v>0</v>
      </c>
      <c r="CJ112" s="206">
        <v>0</v>
      </c>
      <c r="CK112" s="206">
        <v>0</v>
      </c>
      <c r="CL112" s="206">
        <v>0</v>
      </c>
      <c r="CM112" s="206">
        <v>0</v>
      </c>
      <c r="CN112" s="206">
        <v>0</v>
      </c>
      <c r="CO112" s="206">
        <v>0</v>
      </c>
      <c r="CP112" s="206">
        <v>0</v>
      </c>
      <c r="CQ112" s="206">
        <v>0</v>
      </c>
      <c r="CR112" s="206">
        <v>0</v>
      </c>
      <c r="CS112" s="206">
        <v>0</v>
      </c>
      <c r="CT112" s="206">
        <v>0</v>
      </c>
      <c r="CU112" s="206">
        <v>0</v>
      </c>
      <c r="CV112" s="206">
        <v>0</v>
      </c>
      <c r="CW112" s="206">
        <v>0</v>
      </c>
      <c r="CX112" s="206">
        <v>0</v>
      </c>
      <c r="CY112" s="206">
        <v>0</v>
      </c>
      <c r="CZ112" s="206">
        <v>0</v>
      </c>
      <c r="DA112" s="206">
        <v>0</v>
      </c>
      <c r="DB112" s="206">
        <v>0</v>
      </c>
      <c r="DC112" s="206">
        <v>0</v>
      </c>
      <c r="DD112" s="206">
        <v>0</v>
      </c>
      <c r="DE112" s="206">
        <v>0</v>
      </c>
      <c r="DF112" s="206">
        <v>0</v>
      </c>
      <c r="DG112" s="206">
        <v>0</v>
      </c>
      <c r="DH112" s="206">
        <v>0</v>
      </c>
      <c r="DI112" s="206">
        <v>0</v>
      </c>
      <c r="DJ112" s="206">
        <v>0</v>
      </c>
      <c r="DK112" s="206">
        <v>0</v>
      </c>
      <c r="DL112" s="207">
        <v>0</v>
      </c>
      <c r="DM112" s="343">
        <f t="shared" si="87"/>
        <v>0</v>
      </c>
      <c r="DN112" s="317" t="s">
        <v>424</v>
      </c>
      <c r="DO112" s="317"/>
      <c r="DP112" s="317"/>
      <c r="DQ112" s="208"/>
      <c r="DR112" s="209"/>
      <c r="DS112" s="205" t="s">
        <v>261</v>
      </c>
      <c r="DT112" s="205"/>
      <c r="DU112" s="206">
        <f>I112/$DQ$4</f>
        <v>0</v>
      </c>
      <c r="DV112" s="206">
        <f>SUM(J112:O112)/$DQ$4</f>
        <v>0</v>
      </c>
      <c r="DW112" s="206">
        <f>SUM(P112:AL112)/$DQ$4</f>
        <v>0</v>
      </c>
      <c r="DX112" s="206">
        <f>SUM(AM112:CT112)/$DQ$4</f>
        <v>0</v>
      </c>
      <c r="DY112" s="206">
        <f>SUM(CU112:CY112)/$DQ$4</f>
        <v>0</v>
      </c>
      <c r="DZ112" s="206">
        <f>SUM(CZ112:DE112)/$DQ$4</f>
        <v>0</v>
      </c>
      <c r="EA112" s="206">
        <f>SUM(DF112:DG112)/$DQ$4</f>
        <v>0</v>
      </c>
      <c r="EB112" s="206">
        <f>SUM(DH112:DI112)/$DQ$4</f>
        <v>0</v>
      </c>
      <c r="EC112" s="206">
        <f>SUM(DJ112:DK112)/$DQ$4</f>
        <v>0</v>
      </c>
      <c r="ED112" s="207">
        <f t="shared" si="89"/>
        <v>0</v>
      </c>
      <c r="EE112" s="303">
        <f>ED112-(DL112/$DQ$4)</f>
        <v>0</v>
      </c>
      <c r="EF112" s="306"/>
      <c r="EG112" s="314">
        <v>0</v>
      </c>
      <c r="EH112" s="101"/>
    </row>
    <row r="113" spans="1:138" s="126" customFormat="1" ht="15.5" collapsed="1" x14ac:dyDescent="0.35">
      <c r="A113" s="127" t="s">
        <v>149</v>
      </c>
      <c r="B113" s="127">
        <v>8</v>
      </c>
      <c r="C113" s="128"/>
      <c r="D113" s="129"/>
      <c r="E113" s="210"/>
      <c r="F113" s="211" t="s">
        <v>204</v>
      </c>
      <c r="G113" s="211"/>
      <c r="H113" s="212"/>
      <c r="I113" s="213">
        <v>0</v>
      </c>
      <c r="J113" s="213">
        <v>0</v>
      </c>
      <c r="K113" s="213">
        <v>0</v>
      </c>
      <c r="L113" s="213">
        <v>0</v>
      </c>
      <c r="M113" s="213">
        <v>0</v>
      </c>
      <c r="N113" s="213">
        <v>0</v>
      </c>
      <c r="O113" s="213">
        <v>0</v>
      </c>
      <c r="P113" s="213">
        <v>0</v>
      </c>
      <c r="Q113" s="213">
        <v>0</v>
      </c>
      <c r="R113" s="213">
        <v>0</v>
      </c>
      <c r="S113" s="213">
        <v>0</v>
      </c>
      <c r="T113" s="213">
        <v>0</v>
      </c>
      <c r="U113" s="213">
        <v>0</v>
      </c>
      <c r="V113" s="213">
        <v>0</v>
      </c>
      <c r="W113" s="213">
        <v>0</v>
      </c>
      <c r="X113" s="213">
        <v>0</v>
      </c>
      <c r="Y113" s="213">
        <v>0</v>
      </c>
      <c r="Z113" s="213">
        <v>0</v>
      </c>
      <c r="AA113" s="213">
        <v>0</v>
      </c>
      <c r="AB113" s="213">
        <v>0</v>
      </c>
      <c r="AC113" s="213">
        <v>0</v>
      </c>
      <c r="AD113" s="213">
        <v>0</v>
      </c>
      <c r="AE113" s="213">
        <v>0</v>
      </c>
      <c r="AF113" s="213">
        <v>0</v>
      </c>
      <c r="AG113" s="213">
        <v>0</v>
      </c>
      <c r="AH113" s="213">
        <v>0</v>
      </c>
      <c r="AI113" s="213">
        <v>0</v>
      </c>
      <c r="AJ113" s="213">
        <v>0</v>
      </c>
      <c r="AK113" s="213">
        <v>0</v>
      </c>
      <c r="AL113" s="213">
        <v>0</v>
      </c>
      <c r="AM113" s="213">
        <v>0</v>
      </c>
      <c r="AN113" s="213">
        <v>0</v>
      </c>
      <c r="AO113" s="213">
        <v>0</v>
      </c>
      <c r="AP113" s="213">
        <v>0</v>
      </c>
      <c r="AQ113" s="213">
        <v>0</v>
      </c>
      <c r="AR113" s="213">
        <v>0</v>
      </c>
      <c r="AS113" s="213">
        <v>0</v>
      </c>
      <c r="AT113" s="213">
        <v>0</v>
      </c>
      <c r="AU113" s="213">
        <v>0</v>
      </c>
      <c r="AV113" s="213">
        <v>0</v>
      </c>
      <c r="AW113" s="213">
        <v>0</v>
      </c>
      <c r="AX113" s="213">
        <v>0</v>
      </c>
      <c r="AY113" s="213">
        <v>0</v>
      </c>
      <c r="AZ113" s="213">
        <v>0</v>
      </c>
      <c r="BA113" s="213">
        <v>0</v>
      </c>
      <c r="BB113" s="213">
        <v>0</v>
      </c>
      <c r="BC113" s="213">
        <v>0</v>
      </c>
      <c r="BD113" s="213">
        <v>0</v>
      </c>
      <c r="BE113" s="213">
        <v>0</v>
      </c>
      <c r="BF113" s="213">
        <v>0</v>
      </c>
      <c r="BG113" s="213">
        <v>0</v>
      </c>
      <c r="BH113" s="213">
        <v>0</v>
      </c>
      <c r="BI113" s="213">
        <v>0</v>
      </c>
      <c r="BJ113" s="213">
        <v>0</v>
      </c>
      <c r="BK113" s="213">
        <v>0</v>
      </c>
      <c r="BL113" s="213">
        <v>0</v>
      </c>
      <c r="BM113" s="213">
        <v>0</v>
      </c>
      <c r="BN113" s="213">
        <v>0</v>
      </c>
      <c r="BO113" s="213">
        <v>0</v>
      </c>
      <c r="BP113" s="213">
        <v>0</v>
      </c>
      <c r="BQ113" s="213">
        <v>0</v>
      </c>
      <c r="BR113" s="213">
        <v>0</v>
      </c>
      <c r="BS113" s="213">
        <v>0</v>
      </c>
      <c r="BT113" s="213">
        <v>0</v>
      </c>
      <c r="BU113" s="213">
        <v>0</v>
      </c>
      <c r="BV113" s="213">
        <v>0</v>
      </c>
      <c r="BW113" s="213">
        <v>0</v>
      </c>
      <c r="BX113" s="213">
        <v>0</v>
      </c>
      <c r="BY113" s="213">
        <v>0</v>
      </c>
      <c r="BZ113" s="213">
        <v>0</v>
      </c>
      <c r="CA113" s="213">
        <v>0</v>
      </c>
      <c r="CB113" s="213">
        <v>0</v>
      </c>
      <c r="CC113" s="213">
        <v>0</v>
      </c>
      <c r="CD113" s="213">
        <v>0</v>
      </c>
      <c r="CE113" s="213">
        <v>0</v>
      </c>
      <c r="CF113" s="213">
        <v>0</v>
      </c>
      <c r="CG113" s="213">
        <v>0</v>
      </c>
      <c r="CH113" s="213">
        <v>0</v>
      </c>
      <c r="CI113" s="213">
        <v>0</v>
      </c>
      <c r="CJ113" s="213">
        <v>0</v>
      </c>
      <c r="CK113" s="213">
        <v>0</v>
      </c>
      <c r="CL113" s="213">
        <v>0</v>
      </c>
      <c r="CM113" s="213">
        <v>0</v>
      </c>
      <c r="CN113" s="213">
        <v>0</v>
      </c>
      <c r="CO113" s="213">
        <v>0</v>
      </c>
      <c r="CP113" s="213">
        <v>0</v>
      </c>
      <c r="CQ113" s="213">
        <v>0</v>
      </c>
      <c r="CR113" s="213">
        <v>0</v>
      </c>
      <c r="CS113" s="213">
        <v>0</v>
      </c>
      <c r="CT113" s="213">
        <v>0</v>
      </c>
      <c r="CU113" s="213">
        <v>0</v>
      </c>
      <c r="CV113" s="213">
        <v>0</v>
      </c>
      <c r="CW113" s="213">
        <v>0</v>
      </c>
      <c r="CX113" s="213">
        <v>0</v>
      </c>
      <c r="CY113" s="213">
        <v>0</v>
      </c>
      <c r="CZ113" s="213">
        <v>0</v>
      </c>
      <c r="DA113" s="213">
        <v>0</v>
      </c>
      <c r="DB113" s="213">
        <v>0</v>
      </c>
      <c r="DC113" s="213">
        <v>0</v>
      </c>
      <c r="DD113" s="213">
        <v>0</v>
      </c>
      <c r="DE113" s="213">
        <v>0</v>
      </c>
      <c r="DF113" s="213">
        <v>0</v>
      </c>
      <c r="DG113" s="213">
        <v>0</v>
      </c>
      <c r="DH113" s="213">
        <v>0</v>
      </c>
      <c r="DI113" s="213">
        <v>0</v>
      </c>
      <c r="DJ113" s="213">
        <v>0</v>
      </c>
      <c r="DK113" s="213">
        <v>0</v>
      </c>
      <c r="DL113" s="214">
        <v>0</v>
      </c>
      <c r="DM113" s="343">
        <f t="shared" si="87"/>
        <v>0</v>
      </c>
      <c r="DN113" s="317"/>
      <c r="DO113" s="317"/>
      <c r="DP113" s="317"/>
      <c r="DQ113" s="210"/>
      <c r="DR113" s="211" t="s">
        <v>204</v>
      </c>
      <c r="DS113" s="211"/>
      <c r="DT113" s="212"/>
      <c r="DU113" s="213">
        <f t="shared" ref="DU113:EC113" si="113">SUM(DU114:DU118)</f>
        <v>0</v>
      </c>
      <c r="DV113" s="213">
        <f t="shared" si="113"/>
        <v>1320.298046182932</v>
      </c>
      <c r="DW113" s="213">
        <f t="shared" si="113"/>
        <v>0</v>
      </c>
      <c r="DX113" s="213">
        <f t="shared" si="113"/>
        <v>586.75</v>
      </c>
      <c r="DY113" s="213">
        <f t="shared" si="113"/>
        <v>300</v>
      </c>
      <c r="DZ113" s="213">
        <f t="shared" si="113"/>
        <v>172.38787500000001</v>
      </c>
      <c r="EA113" s="213">
        <f t="shared" si="113"/>
        <v>1980.2914900000001</v>
      </c>
      <c r="EB113" s="213">
        <f t="shared" si="113"/>
        <v>542.44696999999996</v>
      </c>
      <c r="EC113" s="213">
        <f t="shared" si="113"/>
        <v>0</v>
      </c>
      <c r="ED113" s="214">
        <f t="shared" si="89"/>
        <v>4902.1743811829319</v>
      </c>
      <c r="EE113" s="305"/>
      <c r="EF113" s="306"/>
      <c r="EG113" s="314">
        <v>-0.15143043042689897</v>
      </c>
      <c r="EH113" s="101"/>
    </row>
    <row r="114" spans="1:138" s="126" customFormat="1" ht="15" hidden="1" customHeight="1" outlineLevel="1" x14ac:dyDescent="0.35">
      <c r="A114" s="37" t="s">
        <v>149</v>
      </c>
      <c r="B114" s="37">
        <v>8</v>
      </c>
      <c r="C114" s="38">
        <v>8.1</v>
      </c>
      <c r="D114" s="39"/>
      <c r="E114" s="208"/>
      <c r="F114" s="209"/>
      <c r="G114" s="209" t="s">
        <v>257</v>
      </c>
      <c r="H114" s="205"/>
      <c r="I114" s="206">
        <v>0</v>
      </c>
      <c r="J114" s="206">
        <v>0</v>
      </c>
      <c r="K114" s="206">
        <v>0</v>
      </c>
      <c r="L114" s="206">
        <v>0</v>
      </c>
      <c r="M114" s="206">
        <v>0</v>
      </c>
      <c r="N114" s="206">
        <v>0</v>
      </c>
      <c r="O114" s="206">
        <v>0</v>
      </c>
      <c r="P114" s="206">
        <v>0</v>
      </c>
      <c r="Q114" s="206">
        <v>0</v>
      </c>
      <c r="R114" s="206">
        <v>0</v>
      </c>
      <c r="S114" s="206">
        <v>0</v>
      </c>
      <c r="T114" s="206">
        <v>0</v>
      </c>
      <c r="U114" s="206">
        <v>0</v>
      </c>
      <c r="V114" s="206">
        <v>0</v>
      </c>
      <c r="W114" s="206">
        <v>0</v>
      </c>
      <c r="X114" s="206">
        <v>0</v>
      </c>
      <c r="Y114" s="206">
        <v>0</v>
      </c>
      <c r="Z114" s="206">
        <v>0</v>
      </c>
      <c r="AA114" s="206">
        <v>0</v>
      </c>
      <c r="AB114" s="206">
        <v>0</v>
      </c>
      <c r="AC114" s="206">
        <v>0</v>
      </c>
      <c r="AD114" s="206">
        <v>0</v>
      </c>
      <c r="AE114" s="206">
        <v>0</v>
      </c>
      <c r="AF114" s="206">
        <v>0</v>
      </c>
      <c r="AG114" s="206">
        <v>0</v>
      </c>
      <c r="AH114" s="206">
        <v>0</v>
      </c>
      <c r="AI114" s="206">
        <v>0</v>
      </c>
      <c r="AJ114" s="206">
        <v>0</v>
      </c>
      <c r="AK114" s="206">
        <v>0</v>
      </c>
      <c r="AL114" s="206">
        <v>0</v>
      </c>
      <c r="AM114" s="206">
        <v>0</v>
      </c>
      <c r="AN114" s="206">
        <v>0</v>
      </c>
      <c r="AO114" s="206">
        <v>0</v>
      </c>
      <c r="AP114" s="206">
        <v>0</v>
      </c>
      <c r="AQ114" s="206">
        <v>0</v>
      </c>
      <c r="AR114" s="206">
        <v>0</v>
      </c>
      <c r="AS114" s="206">
        <v>0</v>
      </c>
      <c r="AT114" s="206">
        <v>0</v>
      </c>
      <c r="AU114" s="206">
        <v>0</v>
      </c>
      <c r="AV114" s="206">
        <v>0</v>
      </c>
      <c r="AW114" s="206">
        <v>0</v>
      </c>
      <c r="AX114" s="206">
        <v>0</v>
      </c>
      <c r="AY114" s="206">
        <v>0</v>
      </c>
      <c r="AZ114" s="206">
        <v>0</v>
      </c>
      <c r="BA114" s="206">
        <v>0</v>
      </c>
      <c r="BB114" s="206">
        <v>0</v>
      </c>
      <c r="BC114" s="206">
        <v>0</v>
      </c>
      <c r="BD114" s="206">
        <v>0</v>
      </c>
      <c r="BE114" s="206">
        <v>0</v>
      </c>
      <c r="BF114" s="206">
        <v>0</v>
      </c>
      <c r="BG114" s="206">
        <v>0</v>
      </c>
      <c r="BH114" s="206">
        <v>0</v>
      </c>
      <c r="BI114" s="206">
        <v>0</v>
      </c>
      <c r="BJ114" s="206">
        <v>0</v>
      </c>
      <c r="BK114" s="206">
        <v>0</v>
      </c>
      <c r="BL114" s="206">
        <v>0</v>
      </c>
      <c r="BM114" s="206">
        <v>0</v>
      </c>
      <c r="BN114" s="206">
        <v>0</v>
      </c>
      <c r="BO114" s="206">
        <v>0</v>
      </c>
      <c r="BP114" s="206">
        <v>0</v>
      </c>
      <c r="BQ114" s="206">
        <v>0</v>
      </c>
      <c r="BR114" s="206">
        <v>0</v>
      </c>
      <c r="BS114" s="206">
        <v>0</v>
      </c>
      <c r="BT114" s="206">
        <v>0</v>
      </c>
      <c r="BU114" s="206">
        <v>0</v>
      </c>
      <c r="BV114" s="206">
        <v>0</v>
      </c>
      <c r="BW114" s="206">
        <v>0</v>
      </c>
      <c r="BX114" s="206">
        <v>0</v>
      </c>
      <c r="BY114" s="206">
        <v>0</v>
      </c>
      <c r="BZ114" s="206">
        <v>0</v>
      </c>
      <c r="CA114" s="206">
        <v>0</v>
      </c>
      <c r="CB114" s="206">
        <v>0</v>
      </c>
      <c r="CC114" s="206">
        <v>0</v>
      </c>
      <c r="CD114" s="206">
        <v>0</v>
      </c>
      <c r="CE114" s="206">
        <v>0</v>
      </c>
      <c r="CF114" s="206">
        <v>0</v>
      </c>
      <c r="CG114" s="206">
        <v>0</v>
      </c>
      <c r="CH114" s="206">
        <v>0</v>
      </c>
      <c r="CI114" s="206">
        <v>0</v>
      </c>
      <c r="CJ114" s="206">
        <v>0</v>
      </c>
      <c r="CK114" s="206">
        <v>0</v>
      </c>
      <c r="CL114" s="206">
        <v>0</v>
      </c>
      <c r="CM114" s="206">
        <v>0</v>
      </c>
      <c r="CN114" s="206">
        <v>0</v>
      </c>
      <c r="CO114" s="206">
        <v>0</v>
      </c>
      <c r="CP114" s="206">
        <v>0</v>
      </c>
      <c r="CQ114" s="206">
        <v>0</v>
      </c>
      <c r="CR114" s="206">
        <v>0</v>
      </c>
      <c r="CS114" s="206">
        <v>0</v>
      </c>
      <c r="CT114" s="206">
        <v>0</v>
      </c>
      <c r="CU114" s="206">
        <v>0</v>
      </c>
      <c r="CV114" s="206">
        <v>0</v>
      </c>
      <c r="CW114" s="206">
        <v>0</v>
      </c>
      <c r="CX114" s="206">
        <v>0</v>
      </c>
      <c r="CY114" s="206">
        <v>0</v>
      </c>
      <c r="CZ114" s="206">
        <v>0</v>
      </c>
      <c r="DA114" s="206">
        <v>0</v>
      </c>
      <c r="DB114" s="206">
        <v>0</v>
      </c>
      <c r="DC114" s="206">
        <v>0</v>
      </c>
      <c r="DD114" s="206">
        <v>0</v>
      </c>
      <c r="DE114" s="206">
        <v>0</v>
      </c>
      <c r="DF114" s="206">
        <v>115448850.00000001</v>
      </c>
      <c r="DG114" s="206">
        <v>473927575.00000006</v>
      </c>
      <c r="DH114" s="206">
        <v>158939220.00000003</v>
      </c>
      <c r="DI114" s="206">
        <v>0</v>
      </c>
      <c r="DJ114" s="206">
        <v>0</v>
      </c>
      <c r="DK114" s="206">
        <v>0</v>
      </c>
      <c r="DL114" s="207">
        <v>748315645.00000012</v>
      </c>
      <c r="DM114" s="343">
        <f t="shared" si="87"/>
        <v>0</v>
      </c>
      <c r="DN114" s="317" t="s">
        <v>419</v>
      </c>
      <c r="DO114" s="317" t="s">
        <v>426</v>
      </c>
      <c r="DP114" s="317"/>
      <c r="DQ114" s="208"/>
      <c r="DR114" s="209"/>
      <c r="DS114" s="209" t="s">
        <v>257</v>
      </c>
      <c r="DT114" s="205"/>
      <c r="DU114" s="206">
        <f>I114/$DQ$4</f>
        <v>0</v>
      </c>
      <c r="DV114" s="206">
        <f>SUM(J114:O114)/$DQ$4</f>
        <v>0</v>
      </c>
      <c r="DW114" s="206">
        <f>SUM(P114:AL114)/$DQ$4</f>
        <v>0</v>
      </c>
      <c r="DX114" s="206">
        <f>SUM(AM114:CT114)/$DQ$4</f>
        <v>0</v>
      </c>
      <c r="DY114" s="206">
        <f>SUM(CU114:CY114)/$DQ$4</f>
        <v>0</v>
      </c>
      <c r="DZ114" s="206">
        <f>SUM(CZ114:DE114)/$DQ$4</f>
        <v>0</v>
      </c>
      <c r="EA114" s="206">
        <f>SUM(DF114:DG114)/$DQ$4</f>
        <v>589.37642500000015</v>
      </c>
      <c r="EB114" s="206">
        <f>SUM(DH114:DI114)/$DQ$4</f>
        <v>158.93922000000003</v>
      </c>
      <c r="EC114" s="206">
        <f>SUM(DJ114:DK114)/$DQ$4</f>
        <v>0</v>
      </c>
      <c r="ED114" s="207">
        <f t="shared" si="89"/>
        <v>748.31564500000013</v>
      </c>
      <c r="EE114" s="303">
        <f>ED114-(DL114/$DQ$4)</f>
        <v>0</v>
      </c>
      <c r="EF114" s="306"/>
      <c r="EG114" s="314">
        <v>0</v>
      </c>
      <c r="EH114" s="101"/>
    </row>
    <row r="115" spans="1:138" s="126" customFormat="1" ht="15" hidden="1" customHeight="1" outlineLevel="1" x14ac:dyDescent="0.35">
      <c r="A115" s="37" t="s">
        <v>149</v>
      </c>
      <c r="B115" s="37">
        <v>8</v>
      </c>
      <c r="C115" s="38">
        <v>8.1</v>
      </c>
      <c r="D115" s="39"/>
      <c r="E115" s="208"/>
      <c r="F115" s="209"/>
      <c r="G115" s="205" t="s">
        <v>258</v>
      </c>
      <c r="H115" s="205"/>
      <c r="I115" s="206">
        <v>0</v>
      </c>
      <c r="J115" s="206">
        <v>0</v>
      </c>
      <c r="K115" s="206">
        <v>966298046.18293202</v>
      </c>
      <c r="L115" s="206">
        <v>0</v>
      </c>
      <c r="M115" s="206">
        <v>354000000</v>
      </c>
      <c r="N115" s="206">
        <v>0</v>
      </c>
      <c r="O115" s="206">
        <v>0</v>
      </c>
      <c r="P115" s="206">
        <v>0</v>
      </c>
      <c r="Q115" s="206">
        <v>0</v>
      </c>
      <c r="R115" s="206">
        <v>0</v>
      </c>
      <c r="S115" s="206">
        <v>0</v>
      </c>
      <c r="T115" s="206">
        <v>0</v>
      </c>
      <c r="U115" s="206">
        <v>0</v>
      </c>
      <c r="V115" s="206">
        <v>0</v>
      </c>
      <c r="W115" s="206">
        <v>0</v>
      </c>
      <c r="X115" s="206">
        <v>0</v>
      </c>
      <c r="Y115" s="206">
        <v>0</v>
      </c>
      <c r="Z115" s="206">
        <v>0</v>
      </c>
      <c r="AA115" s="206">
        <v>0</v>
      </c>
      <c r="AB115" s="206">
        <v>0</v>
      </c>
      <c r="AC115" s="206">
        <v>0</v>
      </c>
      <c r="AD115" s="206">
        <v>0</v>
      </c>
      <c r="AE115" s="206">
        <v>0</v>
      </c>
      <c r="AF115" s="206">
        <v>0</v>
      </c>
      <c r="AG115" s="206">
        <v>0</v>
      </c>
      <c r="AH115" s="206">
        <v>0</v>
      </c>
      <c r="AI115" s="206">
        <v>0</v>
      </c>
      <c r="AJ115" s="206">
        <v>0</v>
      </c>
      <c r="AK115" s="206">
        <v>0</v>
      </c>
      <c r="AL115" s="206">
        <v>0</v>
      </c>
      <c r="AM115" s="206">
        <v>200000000</v>
      </c>
      <c r="AN115" s="206">
        <v>0</v>
      </c>
      <c r="AO115" s="206">
        <v>0</v>
      </c>
      <c r="AP115" s="206">
        <v>0</v>
      </c>
      <c r="AQ115" s="206">
        <v>0</v>
      </c>
      <c r="AR115" s="206">
        <v>0</v>
      </c>
      <c r="AS115" s="206">
        <v>0</v>
      </c>
      <c r="AT115" s="206">
        <v>0</v>
      </c>
      <c r="AU115" s="206">
        <v>0</v>
      </c>
      <c r="AV115" s="206">
        <v>0</v>
      </c>
      <c r="AW115" s="206">
        <v>0</v>
      </c>
      <c r="AX115" s="206">
        <v>0</v>
      </c>
      <c r="AY115" s="206">
        <v>0</v>
      </c>
      <c r="AZ115" s="206">
        <v>0</v>
      </c>
      <c r="BA115" s="206">
        <v>30000000</v>
      </c>
      <c r="BB115" s="206">
        <v>0</v>
      </c>
      <c r="BC115" s="206">
        <v>0</v>
      </c>
      <c r="BD115" s="206">
        <v>0</v>
      </c>
      <c r="BE115" s="206">
        <v>0</v>
      </c>
      <c r="BF115" s="206">
        <v>0</v>
      </c>
      <c r="BG115" s="206">
        <v>0</v>
      </c>
      <c r="BH115" s="206">
        <v>0</v>
      </c>
      <c r="BI115" s="206">
        <v>175000000</v>
      </c>
      <c r="BJ115" s="206">
        <v>9000000</v>
      </c>
      <c r="BK115" s="206">
        <v>0</v>
      </c>
      <c r="BL115" s="206">
        <v>0</v>
      </c>
      <c r="BM115" s="206">
        <v>0</v>
      </c>
      <c r="BN115" s="206">
        <v>0</v>
      </c>
      <c r="BO115" s="206">
        <v>90000000</v>
      </c>
      <c r="BP115" s="206">
        <v>0</v>
      </c>
      <c r="BQ115" s="206">
        <v>30000000</v>
      </c>
      <c r="BR115" s="206">
        <v>0</v>
      </c>
      <c r="BS115" s="206">
        <v>0</v>
      </c>
      <c r="BT115" s="206">
        <v>0</v>
      </c>
      <c r="BU115" s="206">
        <v>0</v>
      </c>
      <c r="BV115" s="206">
        <v>0</v>
      </c>
      <c r="BW115" s="206">
        <v>0</v>
      </c>
      <c r="BX115" s="206">
        <v>0</v>
      </c>
      <c r="BY115" s="206">
        <v>12750000</v>
      </c>
      <c r="BZ115" s="206">
        <v>0</v>
      </c>
      <c r="CA115" s="206">
        <v>0</v>
      </c>
      <c r="CB115" s="206">
        <v>0</v>
      </c>
      <c r="CC115" s="206">
        <v>0</v>
      </c>
      <c r="CD115" s="206">
        <v>0</v>
      </c>
      <c r="CE115" s="206">
        <v>0</v>
      </c>
      <c r="CF115" s="206">
        <v>0</v>
      </c>
      <c r="CG115" s="206">
        <v>0</v>
      </c>
      <c r="CH115" s="206">
        <v>0</v>
      </c>
      <c r="CI115" s="206">
        <v>0</v>
      </c>
      <c r="CJ115" s="206">
        <v>0</v>
      </c>
      <c r="CK115" s="206">
        <v>0</v>
      </c>
      <c r="CL115" s="206">
        <v>0</v>
      </c>
      <c r="CM115" s="206">
        <v>0</v>
      </c>
      <c r="CN115" s="206">
        <v>0</v>
      </c>
      <c r="CO115" s="206">
        <v>0</v>
      </c>
      <c r="CP115" s="206">
        <v>0</v>
      </c>
      <c r="CQ115" s="206">
        <v>0</v>
      </c>
      <c r="CR115" s="206">
        <v>40000000</v>
      </c>
      <c r="CS115" s="206">
        <v>0</v>
      </c>
      <c r="CT115" s="206">
        <v>0</v>
      </c>
      <c r="CU115" s="206">
        <v>0</v>
      </c>
      <c r="CV115" s="206">
        <v>0</v>
      </c>
      <c r="CW115" s="206">
        <v>0</v>
      </c>
      <c r="CX115" s="206">
        <v>0</v>
      </c>
      <c r="CY115" s="206">
        <v>300000000</v>
      </c>
      <c r="CZ115" s="206">
        <v>0</v>
      </c>
      <c r="DA115" s="206">
        <v>70000000</v>
      </c>
      <c r="DB115" s="206">
        <v>51387875.000000007</v>
      </c>
      <c r="DC115" s="206">
        <v>50000000</v>
      </c>
      <c r="DD115" s="206">
        <v>1000000</v>
      </c>
      <c r="DE115" s="206">
        <v>0</v>
      </c>
      <c r="DF115" s="206">
        <v>594395065</v>
      </c>
      <c r="DG115" s="206">
        <v>796520000</v>
      </c>
      <c r="DH115" s="206">
        <v>90000000</v>
      </c>
      <c r="DI115" s="206">
        <v>293507750</v>
      </c>
      <c r="DJ115" s="206">
        <v>0</v>
      </c>
      <c r="DK115" s="206">
        <v>0</v>
      </c>
      <c r="DL115" s="207">
        <v>4153858736.1829319</v>
      </c>
      <c r="DM115" s="343">
        <f t="shared" si="87"/>
        <v>1320298046.1829319</v>
      </c>
      <c r="DN115" s="317" t="s">
        <v>419</v>
      </c>
      <c r="DO115" s="317" t="s">
        <v>427</v>
      </c>
      <c r="DP115" s="317"/>
      <c r="DQ115" s="208"/>
      <c r="DR115" s="209"/>
      <c r="DS115" s="205" t="s">
        <v>258</v>
      </c>
      <c r="DT115" s="205"/>
      <c r="DU115" s="206">
        <f>I115/$DQ$4</f>
        <v>0</v>
      </c>
      <c r="DV115" s="206">
        <f>SUM(J115:O115)/$DQ$4</f>
        <v>1320.298046182932</v>
      </c>
      <c r="DW115" s="206">
        <f>SUM(P115:AL115)/$DQ$4</f>
        <v>0</v>
      </c>
      <c r="DX115" s="206">
        <f>SUM(AM115:CT115)/$DQ$4</f>
        <v>586.75</v>
      </c>
      <c r="DY115" s="206">
        <f>SUM(CU115:CY115)/$DQ$4</f>
        <v>300</v>
      </c>
      <c r="DZ115" s="206">
        <f>SUM(CZ115:DE115)/$DQ$4</f>
        <v>172.38787500000001</v>
      </c>
      <c r="EA115" s="206">
        <f>SUM(DF115:DG115)/$DQ$4</f>
        <v>1390.9150649999999</v>
      </c>
      <c r="EB115" s="206">
        <f>SUM(DH115:DI115)/$DQ$4</f>
        <v>383.50774999999999</v>
      </c>
      <c r="EC115" s="206">
        <f>SUM(DJ115:DK115)/$DQ$4</f>
        <v>0</v>
      </c>
      <c r="ED115" s="207">
        <f t="shared" si="89"/>
        <v>4153.8587361829314</v>
      </c>
      <c r="EE115" s="303">
        <f>ED115-(DL115/$DQ$4)</f>
        <v>0</v>
      </c>
      <c r="EF115" s="306"/>
      <c r="EG115" s="314">
        <v>-0.15143043042689897</v>
      </c>
      <c r="EH115" s="101"/>
    </row>
    <row r="116" spans="1:138" s="126" customFormat="1" ht="15" hidden="1" customHeight="1" outlineLevel="1" x14ac:dyDescent="0.35">
      <c r="A116" s="37" t="s">
        <v>149</v>
      </c>
      <c r="B116" s="37">
        <v>8</v>
      </c>
      <c r="C116" s="38">
        <v>8.1</v>
      </c>
      <c r="D116" s="39"/>
      <c r="E116" s="208"/>
      <c r="F116" s="209"/>
      <c r="G116" s="205" t="s">
        <v>259</v>
      </c>
      <c r="H116" s="205"/>
      <c r="I116" s="206">
        <v>0</v>
      </c>
      <c r="J116" s="206">
        <v>0</v>
      </c>
      <c r="K116" s="206">
        <v>0</v>
      </c>
      <c r="L116" s="206">
        <v>0</v>
      </c>
      <c r="M116" s="206">
        <v>0</v>
      </c>
      <c r="N116" s="206">
        <v>0</v>
      </c>
      <c r="O116" s="206">
        <v>0</v>
      </c>
      <c r="P116" s="206">
        <v>0</v>
      </c>
      <c r="Q116" s="206">
        <v>0</v>
      </c>
      <c r="R116" s="206">
        <v>0</v>
      </c>
      <c r="S116" s="206">
        <v>0</v>
      </c>
      <c r="T116" s="206">
        <v>0</v>
      </c>
      <c r="U116" s="206">
        <v>0</v>
      </c>
      <c r="V116" s="206">
        <v>0</v>
      </c>
      <c r="W116" s="206">
        <v>0</v>
      </c>
      <c r="X116" s="206">
        <v>0</v>
      </c>
      <c r="Y116" s="206">
        <v>0</v>
      </c>
      <c r="Z116" s="206">
        <v>0</v>
      </c>
      <c r="AA116" s="206">
        <v>0</v>
      </c>
      <c r="AB116" s="206">
        <v>0</v>
      </c>
      <c r="AC116" s="206">
        <v>0</v>
      </c>
      <c r="AD116" s="206">
        <v>0</v>
      </c>
      <c r="AE116" s="206">
        <v>0</v>
      </c>
      <c r="AF116" s="206">
        <v>0</v>
      </c>
      <c r="AG116" s="206">
        <v>0</v>
      </c>
      <c r="AH116" s="206">
        <v>0</v>
      </c>
      <c r="AI116" s="206">
        <v>0</v>
      </c>
      <c r="AJ116" s="206">
        <v>0</v>
      </c>
      <c r="AK116" s="206">
        <v>0</v>
      </c>
      <c r="AL116" s="206">
        <v>0</v>
      </c>
      <c r="AM116" s="206">
        <v>0</v>
      </c>
      <c r="AN116" s="206">
        <v>0</v>
      </c>
      <c r="AO116" s="206">
        <v>0</v>
      </c>
      <c r="AP116" s="206">
        <v>0</v>
      </c>
      <c r="AQ116" s="206">
        <v>0</v>
      </c>
      <c r="AR116" s="206">
        <v>0</v>
      </c>
      <c r="AS116" s="206">
        <v>0</v>
      </c>
      <c r="AT116" s="206">
        <v>0</v>
      </c>
      <c r="AU116" s="206">
        <v>0</v>
      </c>
      <c r="AV116" s="206">
        <v>0</v>
      </c>
      <c r="AW116" s="206">
        <v>0</v>
      </c>
      <c r="AX116" s="206">
        <v>0</v>
      </c>
      <c r="AY116" s="206">
        <v>0</v>
      </c>
      <c r="AZ116" s="206">
        <v>0</v>
      </c>
      <c r="BA116" s="206">
        <v>0</v>
      </c>
      <c r="BB116" s="206">
        <v>0</v>
      </c>
      <c r="BC116" s="206">
        <v>0</v>
      </c>
      <c r="BD116" s="206">
        <v>0</v>
      </c>
      <c r="BE116" s="206">
        <v>0</v>
      </c>
      <c r="BF116" s="206">
        <v>0</v>
      </c>
      <c r="BG116" s="206">
        <v>0</v>
      </c>
      <c r="BH116" s="206">
        <v>0</v>
      </c>
      <c r="BI116" s="206">
        <v>0</v>
      </c>
      <c r="BJ116" s="206">
        <v>0</v>
      </c>
      <c r="BK116" s="206">
        <v>0</v>
      </c>
      <c r="BL116" s="206">
        <v>0</v>
      </c>
      <c r="BM116" s="206">
        <v>0</v>
      </c>
      <c r="BN116" s="206">
        <v>0</v>
      </c>
      <c r="BO116" s="206">
        <v>0</v>
      </c>
      <c r="BP116" s="206">
        <v>0</v>
      </c>
      <c r="BQ116" s="206">
        <v>0</v>
      </c>
      <c r="BR116" s="206">
        <v>0</v>
      </c>
      <c r="BS116" s="206">
        <v>0</v>
      </c>
      <c r="BT116" s="206">
        <v>0</v>
      </c>
      <c r="BU116" s="206">
        <v>0</v>
      </c>
      <c r="BV116" s="206">
        <v>0</v>
      </c>
      <c r="BW116" s="206">
        <v>0</v>
      </c>
      <c r="BX116" s="206">
        <v>0</v>
      </c>
      <c r="BY116" s="206">
        <v>0</v>
      </c>
      <c r="BZ116" s="206">
        <v>0</v>
      </c>
      <c r="CA116" s="206">
        <v>0</v>
      </c>
      <c r="CB116" s="206">
        <v>0</v>
      </c>
      <c r="CC116" s="206">
        <v>0</v>
      </c>
      <c r="CD116" s="206">
        <v>0</v>
      </c>
      <c r="CE116" s="206">
        <v>0</v>
      </c>
      <c r="CF116" s="206">
        <v>0</v>
      </c>
      <c r="CG116" s="206">
        <v>0</v>
      </c>
      <c r="CH116" s="206">
        <v>0</v>
      </c>
      <c r="CI116" s="206">
        <v>0</v>
      </c>
      <c r="CJ116" s="206">
        <v>0</v>
      </c>
      <c r="CK116" s="206">
        <v>0</v>
      </c>
      <c r="CL116" s="206">
        <v>0</v>
      </c>
      <c r="CM116" s="206">
        <v>0</v>
      </c>
      <c r="CN116" s="206">
        <v>0</v>
      </c>
      <c r="CO116" s="206">
        <v>0</v>
      </c>
      <c r="CP116" s="206">
        <v>0</v>
      </c>
      <c r="CQ116" s="206">
        <v>0</v>
      </c>
      <c r="CR116" s="206">
        <v>0</v>
      </c>
      <c r="CS116" s="206">
        <v>0</v>
      </c>
      <c r="CT116" s="206">
        <v>0</v>
      </c>
      <c r="CU116" s="206">
        <v>0</v>
      </c>
      <c r="CV116" s="206">
        <v>0</v>
      </c>
      <c r="CW116" s="206">
        <v>0</v>
      </c>
      <c r="CX116" s="206">
        <v>0</v>
      </c>
      <c r="CY116" s="206">
        <v>0</v>
      </c>
      <c r="CZ116" s="206">
        <v>0</v>
      </c>
      <c r="DA116" s="206">
        <v>0</v>
      </c>
      <c r="DB116" s="206">
        <v>0</v>
      </c>
      <c r="DC116" s="206">
        <v>0</v>
      </c>
      <c r="DD116" s="206">
        <v>0</v>
      </c>
      <c r="DE116" s="206">
        <v>0</v>
      </c>
      <c r="DF116" s="206">
        <v>0</v>
      </c>
      <c r="DG116" s="206">
        <v>0</v>
      </c>
      <c r="DH116" s="206">
        <v>0</v>
      </c>
      <c r="DI116" s="206">
        <v>0</v>
      </c>
      <c r="DJ116" s="206">
        <v>0</v>
      </c>
      <c r="DK116" s="206">
        <v>0</v>
      </c>
      <c r="DL116" s="207">
        <v>0</v>
      </c>
      <c r="DM116" s="343">
        <f t="shared" si="87"/>
        <v>0</v>
      </c>
      <c r="DN116" s="317" t="s">
        <v>424</v>
      </c>
      <c r="DO116" s="317"/>
      <c r="DP116" s="317"/>
      <c r="DQ116" s="208"/>
      <c r="DR116" s="209"/>
      <c r="DS116" s="205" t="s">
        <v>259</v>
      </c>
      <c r="DT116" s="205"/>
      <c r="DU116" s="206">
        <f>I116/$DQ$4</f>
        <v>0</v>
      </c>
      <c r="DV116" s="206">
        <f>SUM(J116:O116)/$DQ$4</f>
        <v>0</v>
      </c>
      <c r="DW116" s="206">
        <f>SUM(P116:AL116)/$DQ$4</f>
        <v>0</v>
      </c>
      <c r="DX116" s="206">
        <f>SUM(AM116:CT116)/$DQ$4</f>
        <v>0</v>
      </c>
      <c r="DY116" s="206">
        <f>SUM(CU116:CY116)/$DQ$4</f>
        <v>0</v>
      </c>
      <c r="DZ116" s="206">
        <f>SUM(CZ116:DE116)/$DQ$4</f>
        <v>0</v>
      </c>
      <c r="EA116" s="206">
        <f>SUM(DF116:DG116)/$DQ$4</f>
        <v>0</v>
      </c>
      <c r="EB116" s="206">
        <f>SUM(DH116:DI116)/$DQ$4</f>
        <v>0</v>
      </c>
      <c r="EC116" s="206">
        <f>SUM(DJ116:DK116)/$DQ$4</f>
        <v>0</v>
      </c>
      <c r="ED116" s="207">
        <f t="shared" si="89"/>
        <v>0</v>
      </c>
      <c r="EE116" s="303">
        <f>ED116-(DL116/$DQ$4)</f>
        <v>0</v>
      </c>
      <c r="EF116" s="306"/>
      <c r="EG116" s="314">
        <v>0</v>
      </c>
      <c r="EH116" s="101"/>
    </row>
    <row r="117" spans="1:138" s="126" customFormat="1" ht="15" hidden="1" customHeight="1" outlineLevel="1" x14ac:dyDescent="0.35">
      <c r="A117" s="37" t="s">
        <v>149</v>
      </c>
      <c r="B117" s="37">
        <v>8</v>
      </c>
      <c r="C117" s="38">
        <v>8.1</v>
      </c>
      <c r="D117" s="39"/>
      <c r="E117" s="208"/>
      <c r="F117" s="209"/>
      <c r="G117" s="205" t="s">
        <v>260</v>
      </c>
      <c r="H117" s="205"/>
      <c r="I117" s="206">
        <v>0</v>
      </c>
      <c r="J117" s="206">
        <v>0</v>
      </c>
      <c r="K117" s="206">
        <v>0</v>
      </c>
      <c r="L117" s="206">
        <v>0</v>
      </c>
      <c r="M117" s="206">
        <v>0</v>
      </c>
      <c r="N117" s="206">
        <v>0</v>
      </c>
      <c r="O117" s="206">
        <v>0</v>
      </c>
      <c r="P117" s="206">
        <v>0</v>
      </c>
      <c r="Q117" s="206">
        <v>0</v>
      </c>
      <c r="R117" s="206">
        <v>0</v>
      </c>
      <c r="S117" s="206">
        <v>0</v>
      </c>
      <c r="T117" s="206">
        <v>0</v>
      </c>
      <c r="U117" s="206">
        <v>0</v>
      </c>
      <c r="V117" s="206">
        <v>0</v>
      </c>
      <c r="W117" s="206">
        <v>0</v>
      </c>
      <c r="X117" s="206">
        <v>0</v>
      </c>
      <c r="Y117" s="206">
        <v>0</v>
      </c>
      <c r="Z117" s="206">
        <v>0</v>
      </c>
      <c r="AA117" s="206">
        <v>0</v>
      </c>
      <c r="AB117" s="206">
        <v>0</v>
      </c>
      <c r="AC117" s="206">
        <v>0</v>
      </c>
      <c r="AD117" s="206">
        <v>0</v>
      </c>
      <c r="AE117" s="206">
        <v>0</v>
      </c>
      <c r="AF117" s="206">
        <v>0</v>
      </c>
      <c r="AG117" s="206">
        <v>0</v>
      </c>
      <c r="AH117" s="206">
        <v>0</v>
      </c>
      <c r="AI117" s="206">
        <v>0</v>
      </c>
      <c r="AJ117" s="206">
        <v>0</v>
      </c>
      <c r="AK117" s="206">
        <v>0</v>
      </c>
      <c r="AL117" s="206">
        <v>0</v>
      </c>
      <c r="AM117" s="206">
        <v>0</v>
      </c>
      <c r="AN117" s="206">
        <v>0</v>
      </c>
      <c r="AO117" s="206">
        <v>0</v>
      </c>
      <c r="AP117" s="206">
        <v>0</v>
      </c>
      <c r="AQ117" s="206">
        <v>0</v>
      </c>
      <c r="AR117" s="206">
        <v>0</v>
      </c>
      <c r="AS117" s="206">
        <v>0</v>
      </c>
      <c r="AT117" s="206">
        <v>0</v>
      </c>
      <c r="AU117" s="206">
        <v>0</v>
      </c>
      <c r="AV117" s="206">
        <v>0</v>
      </c>
      <c r="AW117" s="206">
        <v>0</v>
      </c>
      <c r="AX117" s="206">
        <v>0</v>
      </c>
      <c r="AY117" s="206">
        <v>0</v>
      </c>
      <c r="AZ117" s="206">
        <v>0</v>
      </c>
      <c r="BA117" s="206">
        <v>0</v>
      </c>
      <c r="BB117" s="206">
        <v>0</v>
      </c>
      <c r="BC117" s="206">
        <v>0</v>
      </c>
      <c r="BD117" s="206">
        <v>0</v>
      </c>
      <c r="BE117" s="206">
        <v>0</v>
      </c>
      <c r="BF117" s="206">
        <v>0</v>
      </c>
      <c r="BG117" s="206">
        <v>0</v>
      </c>
      <c r="BH117" s="206">
        <v>0</v>
      </c>
      <c r="BI117" s="206">
        <v>0</v>
      </c>
      <c r="BJ117" s="206">
        <v>0</v>
      </c>
      <c r="BK117" s="206">
        <v>0</v>
      </c>
      <c r="BL117" s="206">
        <v>0</v>
      </c>
      <c r="BM117" s="206">
        <v>0</v>
      </c>
      <c r="BN117" s="206">
        <v>0</v>
      </c>
      <c r="BO117" s="206">
        <v>0</v>
      </c>
      <c r="BP117" s="206">
        <v>0</v>
      </c>
      <c r="BQ117" s="206">
        <v>0</v>
      </c>
      <c r="BR117" s="206">
        <v>0</v>
      </c>
      <c r="BS117" s="206">
        <v>0</v>
      </c>
      <c r="BT117" s="206">
        <v>0</v>
      </c>
      <c r="BU117" s="206">
        <v>0</v>
      </c>
      <c r="BV117" s="206">
        <v>0</v>
      </c>
      <c r="BW117" s="206">
        <v>0</v>
      </c>
      <c r="BX117" s="206">
        <v>0</v>
      </c>
      <c r="BY117" s="206">
        <v>0</v>
      </c>
      <c r="BZ117" s="206">
        <v>0</v>
      </c>
      <c r="CA117" s="206">
        <v>0</v>
      </c>
      <c r="CB117" s="206">
        <v>0</v>
      </c>
      <c r="CC117" s="206">
        <v>0</v>
      </c>
      <c r="CD117" s="206">
        <v>0</v>
      </c>
      <c r="CE117" s="206">
        <v>0</v>
      </c>
      <c r="CF117" s="206">
        <v>0</v>
      </c>
      <c r="CG117" s="206">
        <v>0</v>
      </c>
      <c r="CH117" s="206">
        <v>0</v>
      </c>
      <c r="CI117" s="206">
        <v>0</v>
      </c>
      <c r="CJ117" s="206">
        <v>0</v>
      </c>
      <c r="CK117" s="206">
        <v>0</v>
      </c>
      <c r="CL117" s="206">
        <v>0</v>
      </c>
      <c r="CM117" s="206">
        <v>0</v>
      </c>
      <c r="CN117" s="206">
        <v>0</v>
      </c>
      <c r="CO117" s="206">
        <v>0</v>
      </c>
      <c r="CP117" s="206">
        <v>0</v>
      </c>
      <c r="CQ117" s="206">
        <v>0</v>
      </c>
      <c r="CR117" s="206">
        <v>0</v>
      </c>
      <c r="CS117" s="206">
        <v>0</v>
      </c>
      <c r="CT117" s="206">
        <v>0</v>
      </c>
      <c r="CU117" s="206">
        <v>0</v>
      </c>
      <c r="CV117" s="206">
        <v>0</v>
      </c>
      <c r="CW117" s="206">
        <v>0</v>
      </c>
      <c r="CX117" s="206">
        <v>0</v>
      </c>
      <c r="CY117" s="206">
        <v>0</v>
      </c>
      <c r="CZ117" s="206">
        <v>0</v>
      </c>
      <c r="DA117" s="206">
        <v>0</v>
      </c>
      <c r="DB117" s="206">
        <v>0</v>
      </c>
      <c r="DC117" s="206">
        <v>0</v>
      </c>
      <c r="DD117" s="206">
        <v>0</v>
      </c>
      <c r="DE117" s="206">
        <v>0</v>
      </c>
      <c r="DF117" s="206">
        <v>0</v>
      </c>
      <c r="DG117" s="206">
        <v>0</v>
      </c>
      <c r="DH117" s="206">
        <v>0</v>
      </c>
      <c r="DI117" s="206">
        <v>0</v>
      </c>
      <c r="DJ117" s="206">
        <v>0</v>
      </c>
      <c r="DK117" s="206">
        <v>0</v>
      </c>
      <c r="DL117" s="207">
        <v>0</v>
      </c>
      <c r="DM117" s="343">
        <f t="shared" si="87"/>
        <v>0</v>
      </c>
      <c r="DN117" s="317" t="s">
        <v>424</v>
      </c>
      <c r="DO117" s="317"/>
      <c r="DP117" s="317"/>
      <c r="DQ117" s="208"/>
      <c r="DR117" s="209"/>
      <c r="DS117" s="205" t="s">
        <v>260</v>
      </c>
      <c r="DT117" s="205"/>
      <c r="DU117" s="206">
        <f>I117/$DQ$4</f>
        <v>0</v>
      </c>
      <c r="DV117" s="206">
        <f>SUM(J117:O117)/$DQ$4</f>
        <v>0</v>
      </c>
      <c r="DW117" s="206">
        <f>SUM(P117:AL117)/$DQ$4</f>
        <v>0</v>
      </c>
      <c r="DX117" s="206">
        <f>SUM(AM117:CT117)/$DQ$4</f>
        <v>0</v>
      </c>
      <c r="DY117" s="206">
        <f>SUM(CU117:CY117)/$DQ$4</f>
        <v>0</v>
      </c>
      <c r="DZ117" s="206">
        <f>SUM(CZ117:DE117)/$DQ$4</f>
        <v>0</v>
      </c>
      <c r="EA117" s="206">
        <f>SUM(DF117:DG117)/$DQ$4</f>
        <v>0</v>
      </c>
      <c r="EB117" s="206">
        <f>SUM(DH117:DI117)/$DQ$4</f>
        <v>0</v>
      </c>
      <c r="EC117" s="206">
        <f>SUM(DJ117:DK117)/$DQ$4</f>
        <v>0</v>
      </c>
      <c r="ED117" s="207">
        <f t="shared" si="89"/>
        <v>0</v>
      </c>
      <c r="EE117" s="303">
        <f>ED117-(DL117/$DQ$4)</f>
        <v>0</v>
      </c>
      <c r="EF117" s="306"/>
      <c r="EG117" s="314">
        <v>0</v>
      </c>
      <c r="EH117" s="101"/>
    </row>
    <row r="118" spans="1:138" s="126" customFormat="1" ht="15" hidden="1" customHeight="1" outlineLevel="1" x14ac:dyDescent="0.35">
      <c r="A118" s="37" t="s">
        <v>149</v>
      </c>
      <c r="B118" s="37">
        <v>8</v>
      </c>
      <c r="C118" s="38">
        <v>8.1</v>
      </c>
      <c r="D118" s="39"/>
      <c r="E118" s="208"/>
      <c r="F118" s="209"/>
      <c r="G118" s="205" t="s">
        <v>261</v>
      </c>
      <c r="H118" s="205"/>
      <c r="I118" s="206">
        <v>0</v>
      </c>
      <c r="J118" s="206">
        <v>0</v>
      </c>
      <c r="K118" s="206">
        <v>0</v>
      </c>
      <c r="L118" s="206">
        <v>0</v>
      </c>
      <c r="M118" s="206">
        <v>0</v>
      </c>
      <c r="N118" s="206">
        <v>0</v>
      </c>
      <c r="O118" s="206">
        <v>0</v>
      </c>
      <c r="P118" s="206">
        <v>0</v>
      </c>
      <c r="Q118" s="206">
        <v>0</v>
      </c>
      <c r="R118" s="206">
        <v>0</v>
      </c>
      <c r="S118" s="206">
        <v>0</v>
      </c>
      <c r="T118" s="206">
        <v>0</v>
      </c>
      <c r="U118" s="206">
        <v>0</v>
      </c>
      <c r="V118" s="206">
        <v>0</v>
      </c>
      <c r="W118" s="206">
        <v>0</v>
      </c>
      <c r="X118" s="206">
        <v>0</v>
      </c>
      <c r="Y118" s="206">
        <v>0</v>
      </c>
      <c r="Z118" s="206">
        <v>0</v>
      </c>
      <c r="AA118" s="206">
        <v>0</v>
      </c>
      <c r="AB118" s="206">
        <v>0</v>
      </c>
      <c r="AC118" s="206">
        <v>0</v>
      </c>
      <c r="AD118" s="206">
        <v>0</v>
      </c>
      <c r="AE118" s="206">
        <v>0</v>
      </c>
      <c r="AF118" s="206">
        <v>0</v>
      </c>
      <c r="AG118" s="206">
        <v>0</v>
      </c>
      <c r="AH118" s="206">
        <v>0</v>
      </c>
      <c r="AI118" s="206">
        <v>0</v>
      </c>
      <c r="AJ118" s="206">
        <v>0</v>
      </c>
      <c r="AK118" s="206">
        <v>0</v>
      </c>
      <c r="AL118" s="206">
        <v>0</v>
      </c>
      <c r="AM118" s="206">
        <v>0</v>
      </c>
      <c r="AN118" s="206">
        <v>0</v>
      </c>
      <c r="AO118" s="206">
        <v>0</v>
      </c>
      <c r="AP118" s="206">
        <v>0</v>
      </c>
      <c r="AQ118" s="206">
        <v>0</v>
      </c>
      <c r="AR118" s="206">
        <v>0</v>
      </c>
      <c r="AS118" s="206">
        <v>0</v>
      </c>
      <c r="AT118" s="206">
        <v>0</v>
      </c>
      <c r="AU118" s="206">
        <v>0</v>
      </c>
      <c r="AV118" s="206">
        <v>0</v>
      </c>
      <c r="AW118" s="206">
        <v>0</v>
      </c>
      <c r="AX118" s="206">
        <v>0</v>
      </c>
      <c r="AY118" s="206">
        <v>0</v>
      </c>
      <c r="AZ118" s="206">
        <v>0</v>
      </c>
      <c r="BA118" s="206">
        <v>0</v>
      </c>
      <c r="BB118" s="206">
        <v>0</v>
      </c>
      <c r="BC118" s="206">
        <v>0</v>
      </c>
      <c r="BD118" s="206">
        <v>0</v>
      </c>
      <c r="BE118" s="206">
        <v>0</v>
      </c>
      <c r="BF118" s="206">
        <v>0</v>
      </c>
      <c r="BG118" s="206">
        <v>0</v>
      </c>
      <c r="BH118" s="206">
        <v>0</v>
      </c>
      <c r="BI118" s="206">
        <v>0</v>
      </c>
      <c r="BJ118" s="206">
        <v>0</v>
      </c>
      <c r="BK118" s="206">
        <v>0</v>
      </c>
      <c r="BL118" s="206">
        <v>0</v>
      </c>
      <c r="BM118" s="206">
        <v>0</v>
      </c>
      <c r="BN118" s="206">
        <v>0</v>
      </c>
      <c r="BO118" s="206">
        <v>0</v>
      </c>
      <c r="BP118" s="206">
        <v>0</v>
      </c>
      <c r="BQ118" s="206">
        <v>0</v>
      </c>
      <c r="BR118" s="206">
        <v>0</v>
      </c>
      <c r="BS118" s="206">
        <v>0</v>
      </c>
      <c r="BT118" s="206">
        <v>0</v>
      </c>
      <c r="BU118" s="206">
        <v>0</v>
      </c>
      <c r="BV118" s="206">
        <v>0</v>
      </c>
      <c r="BW118" s="206">
        <v>0</v>
      </c>
      <c r="BX118" s="206">
        <v>0</v>
      </c>
      <c r="BY118" s="206">
        <v>0</v>
      </c>
      <c r="BZ118" s="206">
        <v>0</v>
      </c>
      <c r="CA118" s="206">
        <v>0</v>
      </c>
      <c r="CB118" s="206">
        <v>0</v>
      </c>
      <c r="CC118" s="206">
        <v>0</v>
      </c>
      <c r="CD118" s="206">
        <v>0</v>
      </c>
      <c r="CE118" s="206">
        <v>0</v>
      </c>
      <c r="CF118" s="206">
        <v>0</v>
      </c>
      <c r="CG118" s="206">
        <v>0</v>
      </c>
      <c r="CH118" s="206">
        <v>0</v>
      </c>
      <c r="CI118" s="206">
        <v>0</v>
      </c>
      <c r="CJ118" s="206">
        <v>0</v>
      </c>
      <c r="CK118" s="206">
        <v>0</v>
      </c>
      <c r="CL118" s="206">
        <v>0</v>
      </c>
      <c r="CM118" s="206">
        <v>0</v>
      </c>
      <c r="CN118" s="206">
        <v>0</v>
      </c>
      <c r="CO118" s="206">
        <v>0</v>
      </c>
      <c r="CP118" s="206">
        <v>0</v>
      </c>
      <c r="CQ118" s="206">
        <v>0</v>
      </c>
      <c r="CR118" s="206">
        <v>0</v>
      </c>
      <c r="CS118" s="206">
        <v>0</v>
      </c>
      <c r="CT118" s="206">
        <v>0</v>
      </c>
      <c r="CU118" s="206">
        <v>0</v>
      </c>
      <c r="CV118" s="206">
        <v>0</v>
      </c>
      <c r="CW118" s="206">
        <v>0</v>
      </c>
      <c r="CX118" s="206">
        <v>0</v>
      </c>
      <c r="CY118" s="206">
        <v>0</v>
      </c>
      <c r="CZ118" s="206">
        <v>0</v>
      </c>
      <c r="DA118" s="206">
        <v>0</v>
      </c>
      <c r="DB118" s="206">
        <v>0</v>
      </c>
      <c r="DC118" s="206">
        <v>0</v>
      </c>
      <c r="DD118" s="206">
        <v>0</v>
      </c>
      <c r="DE118" s="206">
        <v>0</v>
      </c>
      <c r="DF118" s="206">
        <v>0</v>
      </c>
      <c r="DG118" s="206">
        <v>0</v>
      </c>
      <c r="DH118" s="206">
        <v>0</v>
      </c>
      <c r="DI118" s="206">
        <v>0</v>
      </c>
      <c r="DJ118" s="206">
        <v>0</v>
      </c>
      <c r="DK118" s="206">
        <v>0</v>
      </c>
      <c r="DL118" s="207">
        <v>0</v>
      </c>
      <c r="DM118" s="343">
        <f t="shared" si="87"/>
        <v>0</v>
      </c>
      <c r="DN118" s="317" t="s">
        <v>424</v>
      </c>
      <c r="DO118" s="317"/>
      <c r="DP118" s="317"/>
      <c r="DQ118" s="208"/>
      <c r="DR118" s="209"/>
      <c r="DS118" s="205" t="s">
        <v>261</v>
      </c>
      <c r="DT118" s="205"/>
      <c r="DU118" s="206">
        <f>I118/$DQ$4</f>
        <v>0</v>
      </c>
      <c r="DV118" s="206">
        <f>SUM(J118:O118)/$DQ$4</f>
        <v>0</v>
      </c>
      <c r="DW118" s="206">
        <f>SUM(P118:AL118)/$DQ$4</f>
        <v>0</v>
      </c>
      <c r="DX118" s="206">
        <f>SUM(AM118:CT118)/$DQ$4</f>
        <v>0</v>
      </c>
      <c r="DY118" s="206">
        <f>SUM(CU118:CY118)/$DQ$4</f>
        <v>0</v>
      </c>
      <c r="DZ118" s="206">
        <f>SUM(CZ118:DE118)/$DQ$4</f>
        <v>0</v>
      </c>
      <c r="EA118" s="206">
        <f>SUM(DF118:DG118)/$DQ$4</f>
        <v>0</v>
      </c>
      <c r="EB118" s="206">
        <f>SUM(DH118:DI118)/$DQ$4</f>
        <v>0</v>
      </c>
      <c r="EC118" s="206">
        <f>SUM(DJ118:DK118)/$DQ$4</f>
        <v>0</v>
      </c>
      <c r="ED118" s="207">
        <f t="shared" si="89"/>
        <v>0</v>
      </c>
      <c r="EE118" s="303">
        <f>ED118-(DL118/$DQ$4)</f>
        <v>0</v>
      </c>
      <c r="EF118" s="306"/>
      <c r="EG118" s="314">
        <v>0</v>
      </c>
      <c r="EH118" s="101"/>
    </row>
    <row r="119" spans="1:138" s="126" customFormat="1" ht="15.5" collapsed="1" x14ac:dyDescent="0.35">
      <c r="A119" s="127" t="s">
        <v>149</v>
      </c>
      <c r="B119" s="127">
        <v>9</v>
      </c>
      <c r="C119" s="128"/>
      <c r="D119" s="129"/>
      <c r="E119" s="210"/>
      <c r="F119" s="211" t="s">
        <v>228</v>
      </c>
      <c r="G119" s="211"/>
      <c r="H119" s="212"/>
      <c r="I119" s="213">
        <v>0</v>
      </c>
      <c r="J119" s="213">
        <v>0</v>
      </c>
      <c r="K119" s="213">
        <v>0</v>
      </c>
      <c r="L119" s="213">
        <v>0</v>
      </c>
      <c r="M119" s="213">
        <v>0</v>
      </c>
      <c r="N119" s="213">
        <v>0</v>
      </c>
      <c r="O119" s="213">
        <v>0</v>
      </c>
      <c r="P119" s="213">
        <v>0</v>
      </c>
      <c r="Q119" s="213">
        <v>0</v>
      </c>
      <c r="R119" s="213">
        <v>0</v>
      </c>
      <c r="S119" s="213">
        <v>0</v>
      </c>
      <c r="T119" s="213">
        <v>0</v>
      </c>
      <c r="U119" s="213">
        <v>0</v>
      </c>
      <c r="V119" s="213">
        <v>0</v>
      </c>
      <c r="W119" s="213">
        <v>0</v>
      </c>
      <c r="X119" s="213">
        <v>0</v>
      </c>
      <c r="Y119" s="213">
        <v>0</v>
      </c>
      <c r="Z119" s="213">
        <v>0</v>
      </c>
      <c r="AA119" s="213">
        <v>0</v>
      </c>
      <c r="AB119" s="213">
        <v>0</v>
      </c>
      <c r="AC119" s="213">
        <v>0</v>
      </c>
      <c r="AD119" s="213">
        <v>0</v>
      </c>
      <c r="AE119" s="213">
        <v>0</v>
      </c>
      <c r="AF119" s="213">
        <v>0</v>
      </c>
      <c r="AG119" s="213">
        <v>0</v>
      </c>
      <c r="AH119" s="213">
        <v>0</v>
      </c>
      <c r="AI119" s="213">
        <v>0</v>
      </c>
      <c r="AJ119" s="213">
        <v>0</v>
      </c>
      <c r="AK119" s="213">
        <v>0</v>
      </c>
      <c r="AL119" s="213">
        <v>0</v>
      </c>
      <c r="AM119" s="213">
        <v>0</v>
      </c>
      <c r="AN119" s="213">
        <v>0</v>
      </c>
      <c r="AO119" s="213">
        <v>0</v>
      </c>
      <c r="AP119" s="213">
        <v>0</v>
      </c>
      <c r="AQ119" s="213">
        <v>0</v>
      </c>
      <c r="AR119" s="213">
        <v>0</v>
      </c>
      <c r="AS119" s="213">
        <v>0</v>
      </c>
      <c r="AT119" s="213">
        <v>0</v>
      </c>
      <c r="AU119" s="213">
        <v>0</v>
      </c>
      <c r="AV119" s="213">
        <v>0</v>
      </c>
      <c r="AW119" s="213">
        <v>0</v>
      </c>
      <c r="AX119" s="213">
        <v>0</v>
      </c>
      <c r="AY119" s="213">
        <v>0</v>
      </c>
      <c r="AZ119" s="213">
        <v>0</v>
      </c>
      <c r="BA119" s="213">
        <v>0</v>
      </c>
      <c r="BB119" s="213">
        <v>0</v>
      </c>
      <c r="BC119" s="213">
        <v>0</v>
      </c>
      <c r="BD119" s="213">
        <v>0</v>
      </c>
      <c r="BE119" s="213">
        <v>0</v>
      </c>
      <c r="BF119" s="213">
        <v>0</v>
      </c>
      <c r="BG119" s="213">
        <v>0</v>
      </c>
      <c r="BH119" s="213">
        <v>0</v>
      </c>
      <c r="BI119" s="213">
        <v>0</v>
      </c>
      <c r="BJ119" s="213">
        <v>0</v>
      </c>
      <c r="BK119" s="213">
        <v>0</v>
      </c>
      <c r="BL119" s="213">
        <v>0</v>
      </c>
      <c r="BM119" s="213">
        <v>0</v>
      </c>
      <c r="BN119" s="213">
        <v>0</v>
      </c>
      <c r="BO119" s="213">
        <v>0</v>
      </c>
      <c r="BP119" s="213">
        <v>0</v>
      </c>
      <c r="BQ119" s="213">
        <v>0</v>
      </c>
      <c r="BR119" s="213">
        <v>0</v>
      </c>
      <c r="BS119" s="213">
        <v>0</v>
      </c>
      <c r="BT119" s="213">
        <v>0</v>
      </c>
      <c r="BU119" s="213">
        <v>0</v>
      </c>
      <c r="BV119" s="213">
        <v>0</v>
      </c>
      <c r="BW119" s="213">
        <v>0</v>
      </c>
      <c r="BX119" s="213">
        <v>0</v>
      </c>
      <c r="BY119" s="213">
        <v>0</v>
      </c>
      <c r="BZ119" s="213">
        <v>0</v>
      </c>
      <c r="CA119" s="213">
        <v>0</v>
      </c>
      <c r="CB119" s="213">
        <v>0</v>
      </c>
      <c r="CC119" s="213">
        <v>0</v>
      </c>
      <c r="CD119" s="213">
        <v>0</v>
      </c>
      <c r="CE119" s="213">
        <v>0</v>
      </c>
      <c r="CF119" s="213">
        <v>0</v>
      </c>
      <c r="CG119" s="213">
        <v>0</v>
      </c>
      <c r="CH119" s="213">
        <v>0</v>
      </c>
      <c r="CI119" s="213">
        <v>0</v>
      </c>
      <c r="CJ119" s="213">
        <v>0</v>
      </c>
      <c r="CK119" s="213">
        <v>0</v>
      </c>
      <c r="CL119" s="213">
        <v>0</v>
      </c>
      <c r="CM119" s="213">
        <v>0</v>
      </c>
      <c r="CN119" s="213">
        <v>0</v>
      </c>
      <c r="CO119" s="213">
        <v>0</v>
      </c>
      <c r="CP119" s="213">
        <v>0</v>
      </c>
      <c r="CQ119" s="213">
        <v>0</v>
      </c>
      <c r="CR119" s="213">
        <v>0</v>
      </c>
      <c r="CS119" s="213">
        <v>0</v>
      </c>
      <c r="CT119" s="213">
        <v>0</v>
      </c>
      <c r="CU119" s="213">
        <v>0</v>
      </c>
      <c r="CV119" s="213">
        <v>0</v>
      </c>
      <c r="CW119" s="213">
        <v>0</v>
      </c>
      <c r="CX119" s="213">
        <v>0</v>
      </c>
      <c r="CY119" s="213">
        <v>0</v>
      </c>
      <c r="CZ119" s="213">
        <v>0</v>
      </c>
      <c r="DA119" s="213">
        <v>0</v>
      </c>
      <c r="DB119" s="213">
        <v>0</v>
      </c>
      <c r="DC119" s="213">
        <v>0</v>
      </c>
      <c r="DD119" s="213">
        <v>0</v>
      </c>
      <c r="DE119" s="213">
        <v>0</v>
      </c>
      <c r="DF119" s="213">
        <v>0</v>
      </c>
      <c r="DG119" s="213">
        <v>0</v>
      </c>
      <c r="DH119" s="213">
        <v>0</v>
      </c>
      <c r="DI119" s="213">
        <v>0</v>
      </c>
      <c r="DJ119" s="213">
        <v>0</v>
      </c>
      <c r="DK119" s="213">
        <v>0</v>
      </c>
      <c r="DL119" s="214">
        <v>0</v>
      </c>
      <c r="DM119" s="343">
        <f t="shared" si="87"/>
        <v>0</v>
      </c>
      <c r="DN119" s="317"/>
      <c r="DO119" s="317"/>
      <c r="DP119" s="317"/>
      <c r="DQ119" s="210"/>
      <c r="DR119" s="211" t="s">
        <v>228</v>
      </c>
      <c r="DS119" s="211"/>
      <c r="DT119" s="212"/>
      <c r="DU119" s="213">
        <f t="shared" ref="DU119:EC119" si="114">SUM(DU120:DU124)</f>
        <v>0</v>
      </c>
      <c r="DV119" s="213">
        <f t="shared" si="114"/>
        <v>0</v>
      </c>
      <c r="DW119" s="213">
        <f t="shared" si="114"/>
        <v>0</v>
      </c>
      <c r="DX119" s="213">
        <f t="shared" si="114"/>
        <v>0</v>
      </c>
      <c r="DY119" s="213">
        <f t="shared" si="114"/>
        <v>0</v>
      </c>
      <c r="DZ119" s="213">
        <f t="shared" si="114"/>
        <v>35</v>
      </c>
      <c r="EA119" s="213">
        <f t="shared" si="114"/>
        <v>0</v>
      </c>
      <c r="EB119" s="213">
        <f t="shared" si="114"/>
        <v>0</v>
      </c>
      <c r="EC119" s="213">
        <f t="shared" si="114"/>
        <v>0</v>
      </c>
      <c r="ED119" s="214">
        <f t="shared" si="89"/>
        <v>35</v>
      </c>
      <c r="EE119" s="305"/>
      <c r="EF119" s="306"/>
      <c r="EG119" s="314">
        <v>0</v>
      </c>
      <c r="EH119" s="101"/>
    </row>
    <row r="120" spans="1:138" s="126" customFormat="1" ht="15" hidden="1" customHeight="1" outlineLevel="1" x14ac:dyDescent="0.35">
      <c r="A120" s="37" t="s">
        <v>149</v>
      </c>
      <c r="B120" s="37">
        <v>9</v>
      </c>
      <c r="C120" s="38">
        <v>9.1</v>
      </c>
      <c r="D120" s="39"/>
      <c r="E120" s="208"/>
      <c r="F120" s="209"/>
      <c r="G120" s="209" t="s">
        <v>257</v>
      </c>
      <c r="H120" s="205"/>
      <c r="I120" s="206">
        <v>0</v>
      </c>
      <c r="J120" s="206">
        <v>0</v>
      </c>
      <c r="K120" s="206">
        <v>0</v>
      </c>
      <c r="L120" s="206">
        <v>0</v>
      </c>
      <c r="M120" s="206">
        <v>0</v>
      </c>
      <c r="N120" s="206">
        <v>0</v>
      </c>
      <c r="O120" s="206">
        <v>0</v>
      </c>
      <c r="P120" s="206">
        <v>0</v>
      </c>
      <c r="Q120" s="206">
        <v>0</v>
      </c>
      <c r="R120" s="206">
        <v>0</v>
      </c>
      <c r="S120" s="206">
        <v>0</v>
      </c>
      <c r="T120" s="206">
        <v>0</v>
      </c>
      <c r="U120" s="206">
        <v>0</v>
      </c>
      <c r="V120" s="206">
        <v>0</v>
      </c>
      <c r="W120" s="206">
        <v>0</v>
      </c>
      <c r="X120" s="206">
        <v>0</v>
      </c>
      <c r="Y120" s="206">
        <v>0</v>
      </c>
      <c r="Z120" s="206">
        <v>0</v>
      </c>
      <c r="AA120" s="206">
        <v>0</v>
      </c>
      <c r="AB120" s="206">
        <v>0</v>
      </c>
      <c r="AC120" s="206">
        <v>0</v>
      </c>
      <c r="AD120" s="206">
        <v>0</v>
      </c>
      <c r="AE120" s="206">
        <v>0</v>
      </c>
      <c r="AF120" s="206">
        <v>0</v>
      </c>
      <c r="AG120" s="206">
        <v>0</v>
      </c>
      <c r="AH120" s="206">
        <v>0</v>
      </c>
      <c r="AI120" s="206">
        <v>0</v>
      </c>
      <c r="AJ120" s="206">
        <v>0</v>
      </c>
      <c r="AK120" s="206">
        <v>0</v>
      </c>
      <c r="AL120" s="206">
        <v>0</v>
      </c>
      <c r="AM120" s="206">
        <v>0</v>
      </c>
      <c r="AN120" s="206">
        <v>0</v>
      </c>
      <c r="AO120" s="206">
        <v>0</v>
      </c>
      <c r="AP120" s="206">
        <v>0</v>
      </c>
      <c r="AQ120" s="206">
        <v>0</v>
      </c>
      <c r="AR120" s="206">
        <v>0</v>
      </c>
      <c r="AS120" s="206">
        <v>0</v>
      </c>
      <c r="AT120" s="206">
        <v>0</v>
      </c>
      <c r="AU120" s="206">
        <v>0</v>
      </c>
      <c r="AV120" s="206">
        <v>0</v>
      </c>
      <c r="AW120" s="206">
        <v>0</v>
      </c>
      <c r="AX120" s="206">
        <v>0</v>
      </c>
      <c r="AY120" s="206">
        <v>0</v>
      </c>
      <c r="AZ120" s="206">
        <v>0</v>
      </c>
      <c r="BA120" s="206">
        <v>0</v>
      </c>
      <c r="BB120" s="206">
        <v>0</v>
      </c>
      <c r="BC120" s="206">
        <v>0</v>
      </c>
      <c r="BD120" s="206">
        <v>0</v>
      </c>
      <c r="BE120" s="206">
        <v>0</v>
      </c>
      <c r="BF120" s="206">
        <v>0</v>
      </c>
      <c r="BG120" s="206">
        <v>0</v>
      </c>
      <c r="BH120" s="206">
        <v>0</v>
      </c>
      <c r="BI120" s="206">
        <v>0</v>
      </c>
      <c r="BJ120" s="206">
        <v>0</v>
      </c>
      <c r="BK120" s="206">
        <v>0</v>
      </c>
      <c r="BL120" s="206">
        <v>0</v>
      </c>
      <c r="BM120" s="206">
        <v>0</v>
      </c>
      <c r="BN120" s="206">
        <v>0</v>
      </c>
      <c r="BO120" s="206">
        <v>0</v>
      </c>
      <c r="BP120" s="206">
        <v>0</v>
      </c>
      <c r="BQ120" s="206">
        <v>0</v>
      </c>
      <c r="BR120" s="206">
        <v>0</v>
      </c>
      <c r="BS120" s="206">
        <v>0</v>
      </c>
      <c r="BT120" s="206">
        <v>0</v>
      </c>
      <c r="BU120" s="206">
        <v>0</v>
      </c>
      <c r="BV120" s="206">
        <v>0</v>
      </c>
      <c r="BW120" s="206">
        <v>0</v>
      </c>
      <c r="BX120" s="206">
        <v>0</v>
      </c>
      <c r="BY120" s="206">
        <v>0</v>
      </c>
      <c r="BZ120" s="206">
        <v>0</v>
      </c>
      <c r="CA120" s="206">
        <v>0</v>
      </c>
      <c r="CB120" s="206">
        <v>0</v>
      </c>
      <c r="CC120" s="206">
        <v>0</v>
      </c>
      <c r="CD120" s="206">
        <v>0</v>
      </c>
      <c r="CE120" s="206">
        <v>0</v>
      </c>
      <c r="CF120" s="206">
        <v>0</v>
      </c>
      <c r="CG120" s="206">
        <v>0</v>
      </c>
      <c r="CH120" s="206">
        <v>0</v>
      </c>
      <c r="CI120" s="206">
        <v>0</v>
      </c>
      <c r="CJ120" s="206">
        <v>0</v>
      </c>
      <c r="CK120" s="206">
        <v>0</v>
      </c>
      <c r="CL120" s="206">
        <v>0</v>
      </c>
      <c r="CM120" s="206">
        <v>0</v>
      </c>
      <c r="CN120" s="206">
        <v>0</v>
      </c>
      <c r="CO120" s="206">
        <v>0</v>
      </c>
      <c r="CP120" s="206">
        <v>0</v>
      </c>
      <c r="CQ120" s="206">
        <v>0</v>
      </c>
      <c r="CR120" s="206">
        <v>0</v>
      </c>
      <c r="CS120" s="206">
        <v>0</v>
      </c>
      <c r="CT120" s="206">
        <v>0</v>
      </c>
      <c r="CU120" s="206">
        <v>0</v>
      </c>
      <c r="CV120" s="206">
        <v>0</v>
      </c>
      <c r="CW120" s="206">
        <v>0</v>
      </c>
      <c r="CX120" s="206">
        <v>0</v>
      </c>
      <c r="CY120" s="206">
        <v>0</v>
      </c>
      <c r="CZ120" s="206">
        <v>0</v>
      </c>
      <c r="DA120" s="206">
        <v>0</v>
      </c>
      <c r="DB120" s="206">
        <v>0</v>
      </c>
      <c r="DC120" s="206">
        <v>0</v>
      </c>
      <c r="DD120" s="206">
        <v>0</v>
      </c>
      <c r="DE120" s="206">
        <v>0</v>
      </c>
      <c r="DF120" s="206">
        <v>0</v>
      </c>
      <c r="DG120" s="206">
        <v>0</v>
      </c>
      <c r="DH120" s="206">
        <v>0</v>
      </c>
      <c r="DI120" s="206">
        <v>0</v>
      </c>
      <c r="DJ120" s="206">
        <v>0</v>
      </c>
      <c r="DK120" s="206">
        <v>0</v>
      </c>
      <c r="DL120" s="207">
        <v>0</v>
      </c>
      <c r="DM120" s="343">
        <f t="shared" si="87"/>
        <v>0</v>
      </c>
      <c r="DN120" s="317" t="s">
        <v>419</v>
      </c>
      <c r="DO120" s="317" t="s">
        <v>426</v>
      </c>
      <c r="DP120" s="317"/>
      <c r="DQ120" s="208"/>
      <c r="DR120" s="209"/>
      <c r="DS120" s="209" t="s">
        <v>257</v>
      </c>
      <c r="DT120" s="205"/>
      <c r="DU120" s="206">
        <f>I120/$DQ$4</f>
        <v>0</v>
      </c>
      <c r="DV120" s="206">
        <f>SUM(J120:O120)/$DQ$4</f>
        <v>0</v>
      </c>
      <c r="DW120" s="206">
        <f>SUM(P120:AL120)/$DQ$4</f>
        <v>0</v>
      </c>
      <c r="DX120" s="206">
        <f>SUM(AM120:CT120)/$DQ$4</f>
        <v>0</v>
      </c>
      <c r="DY120" s="206">
        <f>SUM(CU120:CY120)/$DQ$4</f>
        <v>0</v>
      </c>
      <c r="DZ120" s="206">
        <f>SUM(CZ120:DE120)/$DQ$4</f>
        <v>0</v>
      </c>
      <c r="EA120" s="206">
        <f>SUM(DF120:DG120)/$DQ$4</f>
        <v>0</v>
      </c>
      <c r="EB120" s="206">
        <f>SUM(DH120:DI120)/$DQ$4</f>
        <v>0</v>
      </c>
      <c r="EC120" s="206">
        <f>SUM(DJ120:DK120)/$DQ$4</f>
        <v>0</v>
      </c>
      <c r="ED120" s="207">
        <f t="shared" si="89"/>
        <v>0</v>
      </c>
      <c r="EE120" s="303">
        <f t="shared" ref="EE120:EE134" si="115">ED120-(DL120/$DQ$4)</f>
        <v>0</v>
      </c>
      <c r="EF120" s="306"/>
      <c r="EG120" s="314">
        <v>0</v>
      </c>
      <c r="EH120" s="101"/>
    </row>
    <row r="121" spans="1:138" s="126" customFormat="1" ht="15" hidden="1" customHeight="1" outlineLevel="1" x14ac:dyDescent="0.35">
      <c r="A121" s="37" t="s">
        <v>149</v>
      </c>
      <c r="B121" s="37">
        <v>9</v>
      </c>
      <c r="C121" s="38">
        <v>9.1</v>
      </c>
      <c r="D121" s="39"/>
      <c r="E121" s="208"/>
      <c r="F121" s="209"/>
      <c r="G121" s="205" t="s">
        <v>258</v>
      </c>
      <c r="H121" s="205"/>
      <c r="I121" s="206">
        <v>0</v>
      </c>
      <c r="J121" s="206">
        <v>0</v>
      </c>
      <c r="K121" s="206">
        <v>0</v>
      </c>
      <c r="L121" s="206">
        <v>0</v>
      </c>
      <c r="M121" s="206">
        <v>0</v>
      </c>
      <c r="N121" s="206">
        <v>0</v>
      </c>
      <c r="O121" s="206">
        <v>0</v>
      </c>
      <c r="P121" s="206">
        <v>0</v>
      </c>
      <c r="Q121" s="206">
        <v>0</v>
      </c>
      <c r="R121" s="206">
        <v>0</v>
      </c>
      <c r="S121" s="206">
        <v>0</v>
      </c>
      <c r="T121" s="206">
        <v>0</v>
      </c>
      <c r="U121" s="206">
        <v>0</v>
      </c>
      <c r="V121" s="206">
        <v>0</v>
      </c>
      <c r="W121" s="206">
        <v>0</v>
      </c>
      <c r="X121" s="206">
        <v>0</v>
      </c>
      <c r="Y121" s="206">
        <v>0</v>
      </c>
      <c r="Z121" s="206">
        <v>0</v>
      </c>
      <c r="AA121" s="206">
        <v>0</v>
      </c>
      <c r="AB121" s="206">
        <v>0</v>
      </c>
      <c r="AC121" s="206">
        <v>0</v>
      </c>
      <c r="AD121" s="206">
        <v>0</v>
      </c>
      <c r="AE121" s="206">
        <v>0</v>
      </c>
      <c r="AF121" s="206">
        <v>0</v>
      </c>
      <c r="AG121" s="206">
        <v>0</v>
      </c>
      <c r="AH121" s="206">
        <v>0</v>
      </c>
      <c r="AI121" s="206">
        <v>0</v>
      </c>
      <c r="AJ121" s="206">
        <v>0</v>
      </c>
      <c r="AK121" s="206">
        <v>0</v>
      </c>
      <c r="AL121" s="206">
        <v>0</v>
      </c>
      <c r="AM121" s="206">
        <v>0</v>
      </c>
      <c r="AN121" s="206">
        <v>0</v>
      </c>
      <c r="AO121" s="206">
        <v>0</v>
      </c>
      <c r="AP121" s="206">
        <v>0</v>
      </c>
      <c r="AQ121" s="206">
        <v>0</v>
      </c>
      <c r="AR121" s="206">
        <v>0</v>
      </c>
      <c r="AS121" s="206">
        <v>0</v>
      </c>
      <c r="AT121" s="206">
        <v>0</v>
      </c>
      <c r="AU121" s="206">
        <v>0</v>
      </c>
      <c r="AV121" s="206">
        <v>0</v>
      </c>
      <c r="AW121" s="206">
        <v>0</v>
      </c>
      <c r="AX121" s="206">
        <v>0</v>
      </c>
      <c r="AY121" s="206">
        <v>0</v>
      </c>
      <c r="AZ121" s="206">
        <v>0</v>
      </c>
      <c r="BA121" s="206">
        <v>0</v>
      </c>
      <c r="BB121" s="206">
        <v>0</v>
      </c>
      <c r="BC121" s="206">
        <v>0</v>
      </c>
      <c r="BD121" s="206">
        <v>0</v>
      </c>
      <c r="BE121" s="206">
        <v>0</v>
      </c>
      <c r="BF121" s="206">
        <v>0</v>
      </c>
      <c r="BG121" s="206">
        <v>0</v>
      </c>
      <c r="BH121" s="206">
        <v>0</v>
      </c>
      <c r="BI121" s="206">
        <v>0</v>
      </c>
      <c r="BJ121" s="206">
        <v>0</v>
      </c>
      <c r="BK121" s="206">
        <v>0</v>
      </c>
      <c r="BL121" s="206">
        <v>0</v>
      </c>
      <c r="BM121" s="206">
        <v>0</v>
      </c>
      <c r="BN121" s="206">
        <v>0</v>
      </c>
      <c r="BO121" s="206">
        <v>0</v>
      </c>
      <c r="BP121" s="206">
        <v>0</v>
      </c>
      <c r="BQ121" s="206">
        <v>0</v>
      </c>
      <c r="BR121" s="206">
        <v>0</v>
      </c>
      <c r="BS121" s="206">
        <v>0</v>
      </c>
      <c r="BT121" s="206">
        <v>0</v>
      </c>
      <c r="BU121" s="206">
        <v>0</v>
      </c>
      <c r="BV121" s="206">
        <v>0</v>
      </c>
      <c r="BW121" s="206">
        <v>0</v>
      </c>
      <c r="BX121" s="206">
        <v>0</v>
      </c>
      <c r="BY121" s="206">
        <v>0</v>
      </c>
      <c r="BZ121" s="206">
        <v>0</v>
      </c>
      <c r="CA121" s="206">
        <v>0</v>
      </c>
      <c r="CB121" s="206">
        <v>0</v>
      </c>
      <c r="CC121" s="206">
        <v>0</v>
      </c>
      <c r="CD121" s="206">
        <v>0</v>
      </c>
      <c r="CE121" s="206">
        <v>0</v>
      </c>
      <c r="CF121" s="206">
        <v>0</v>
      </c>
      <c r="CG121" s="206">
        <v>0</v>
      </c>
      <c r="CH121" s="206">
        <v>0</v>
      </c>
      <c r="CI121" s="206">
        <v>0</v>
      </c>
      <c r="CJ121" s="206">
        <v>0</v>
      </c>
      <c r="CK121" s="206">
        <v>0</v>
      </c>
      <c r="CL121" s="206">
        <v>0</v>
      </c>
      <c r="CM121" s="206">
        <v>0</v>
      </c>
      <c r="CN121" s="206">
        <v>0</v>
      </c>
      <c r="CO121" s="206">
        <v>0</v>
      </c>
      <c r="CP121" s="206">
        <v>0</v>
      </c>
      <c r="CQ121" s="206">
        <v>0</v>
      </c>
      <c r="CR121" s="206">
        <v>0</v>
      </c>
      <c r="CS121" s="206">
        <v>0</v>
      </c>
      <c r="CT121" s="206">
        <v>0</v>
      </c>
      <c r="CU121" s="206">
        <v>0</v>
      </c>
      <c r="CV121" s="206">
        <v>0</v>
      </c>
      <c r="CW121" s="206">
        <v>0</v>
      </c>
      <c r="CX121" s="206">
        <v>0</v>
      </c>
      <c r="CY121" s="206">
        <v>0</v>
      </c>
      <c r="CZ121" s="206">
        <v>35000000</v>
      </c>
      <c r="DA121" s="206">
        <v>0</v>
      </c>
      <c r="DB121" s="206">
        <v>0</v>
      </c>
      <c r="DC121" s="206">
        <v>0</v>
      </c>
      <c r="DD121" s="206">
        <v>0</v>
      </c>
      <c r="DE121" s="206">
        <v>0</v>
      </c>
      <c r="DF121" s="206">
        <v>0</v>
      </c>
      <c r="DG121" s="206">
        <v>0</v>
      </c>
      <c r="DH121" s="206">
        <v>0</v>
      </c>
      <c r="DI121" s="206">
        <v>0</v>
      </c>
      <c r="DJ121" s="206">
        <v>0</v>
      </c>
      <c r="DK121" s="206">
        <v>0</v>
      </c>
      <c r="DL121" s="207">
        <v>35000000</v>
      </c>
      <c r="DM121" s="343">
        <f t="shared" si="87"/>
        <v>0</v>
      </c>
      <c r="DN121" s="317" t="s">
        <v>419</v>
      </c>
      <c r="DO121" s="317" t="s">
        <v>427</v>
      </c>
      <c r="DP121" s="317"/>
      <c r="DQ121" s="208"/>
      <c r="DR121" s="209"/>
      <c r="DS121" s="205" t="s">
        <v>258</v>
      </c>
      <c r="DT121" s="205"/>
      <c r="DU121" s="206">
        <f>I121/$DQ$4</f>
        <v>0</v>
      </c>
      <c r="DV121" s="206">
        <f>SUM(J121:O121)/$DQ$4</f>
        <v>0</v>
      </c>
      <c r="DW121" s="206">
        <f>SUM(P121:AL121)/$DQ$4</f>
        <v>0</v>
      </c>
      <c r="DX121" s="206">
        <f>SUM(AM121:CT121)/$DQ$4</f>
        <v>0</v>
      </c>
      <c r="DY121" s="206">
        <f>SUM(CU121:CY121)/$DQ$4</f>
        <v>0</v>
      </c>
      <c r="DZ121" s="206">
        <f>SUM(CZ121:DE121)/$DQ$4</f>
        <v>35</v>
      </c>
      <c r="EA121" s="206">
        <f>SUM(DF121:DG121)/$DQ$4</f>
        <v>0</v>
      </c>
      <c r="EB121" s="206">
        <f>SUM(DH121:DI121)/$DQ$4</f>
        <v>0</v>
      </c>
      <c r="EC121" s="206">
        <f>SUM(DJ121:DK121)/$DQ$4</f>
        <v>0</v>
      </c>
      <c r="ED121" s="207">
        <f t="shared" si="89"/>
        <v>35</v>
      </c>
      <c r="EE121" s="303">
        <f t="shared" si="115"/>
        <v>0</v>
      </c>
      <c r="EF121" s="306"/>
      <c r="EG121" s="314">
        <v>0</v>
      </c>
      <c r="EH121" s="101"/>
    </row>
    <row r="122" spans="1:138" s="126" customFormat="1" ht="15" hidden="1" customHeight="1" outlineLevel="1" x14ac:dyDescent="0.35">
      <c r="A122" s="37" t="s">
        <v>149</v>
      </c>
      <c r="B122" s="37">
        <v>9</v>
      </c>
      <c r="C122" s="38">
        <v>9.1</v>
      </c>
      <c r="D122" s="39"/>
      <c r="E122" s="208"/>
      <c r="F122" s="209"/>
      <c r="G122" s="205" t="s">
        <v>259</v>
      </c>
      <c r="H122" s="205"/>
      <c r="I122" s="206">
        <v>0</v>
      </c>
      <c r="J122" s="206">
        <v>0</v>
      </c>
      <c r="K122" s="206">
        <v>0</v>
      </c>
      <c r="L122" s="206">
        <v>0</v>
      </c>
      <c r="M122" s="206">
        <v>0</v>
      </c>
      <c r="N122" s="206">
        <v>0</v>
      </c>
      <c r="O122" s="206">
        <v>0</v>
      </c>
      <c r="P122" s="206">
        <v>0</v>
      </c>
      <c r="Q122" s="206">
        <v>0</v>
      </c>
      <c r="R122" s="206">
        <v>0</v>
      </c>
      <c r="S122" s="206">
        <v>0</v>
      </c>
      <c r="T122" s="206">
        <v>0</v>
      </c>
      <c r="U122" s="206">
        <v>0</v>
      </c>
      <c r="V122" s="206">
        <v>0</v>
      </c>
      <c r="W122" s="206">
        <v>0</v>
      </c>
      <c r="X122" s="206">
        <v>0</v>
      </c>
      <c r="Y122" s="206">
        <v>0</v>
      </c>
      <c r="Z122" s="206">
        <v>0</v>
      </c>
      <c r="AA122" s="206">
        <v>0</v>
      </c>
      <c r="AB122" s="206">
        <v>0</v>
      </c>
      <c r="AC122" s="206">
        <v>0</v>
      </c>
      <c r="AD122" s="206">
        <v>0</v>
      </c>
      <c r="AE122" s="206">
        <v>0</v>
      </c>
      <c r="AF122" s="206">
        <v>0</v>
      </c>
      <c r="AG122" s="206">
        <v>0</v>
      </c>
      <c r="AH122" s="206">
        <v>0</v>
      </c>
      <c r="AI122" s="206">
        <v>0</v>
      </c>
      <c r="AJ122" s="206">
        <v>0</v>
      </c>
      <c r="AK122" s="206">
        <v>0</v>
      </c>
      <c r="AL122" s="206">
        <v>0</v>
      </c>
      <c r="AM122" s="206">
        <v>0</v>
      </c>
      <c r="AN122" s="206">
        <v>0</v>
      </c>
      <c r="AO122" s="206">
        <v>0</v>
      </c>
      <c r="AP122" s="206">
        <v>0</v>
      </c>
      <c r="AQ122" s="206">
        <v>0</v>
      </c>
      <c r="AR122" s="206">
        <v>0</v>
      </c>
      <c r="AS122" s="206">
        <v>0</v>
      </c>
      <c r="AT122" s="206">
        <v>0</v>
      </c>
      <c r="AU122" s="206">
        <v>0</v>
      </c>
      <c r="AV122" s="206">
        <v>0</v>
      </c>
      <c r="AW122" s="206">
        <v>0</v>
      </c>
      <c r="AX122" s="206">
        <v>0</v>
      </c>
      <c r="AY122" s="206">
        <v>0</v>
      </c>
      <c r="AZ122" s="206">
        <v>0</v>
      </c>
      <c r="BA122" s="206">
        <v>0</v>
      </c>
      <c r="BB122" s="206">
        <v>0</v>
      </c>
      <c r="BC122" s="206">
        <v>0</v>
      </c>
      <c r="BD122" s="206">
        <v>0</v>
      </c>
      <c r="BE122" s="206">
        <v>0</v>
      </c>
      <c r="BF122" s="206">
        <v>0</v>
      </c>
      <c r="BG122" s="206">
        <v>0</v>
      </c>
      <c r="BH122" s="206">
        <v>0</v>
      </c>
      <c r="BI122" s="206">
        <v>0</v>
      </c>
      <c r="BJ122" s="206">
        <v>0</v>
      </c>
      <c r="BK122" s="206">
        <v>0</v>
      </c>
      <c r="BL122" s="206">
        <v>0</v>
      </c>
      <c r="BM122" s="206">
        <v>0</v>
      </c>
      <c r="BN122" s="206">
        <v>0</v>
      </c>
      <c r="BO122" s="206">
        <v>0</v>
      </c>
      <c r="BP122" s="206">
        <v>0</v>
      </c>
      <c r="BQ122" s="206">
        <v>0</v>
      </c>
      <c r="BR122" s="206">
        <v>0</v>
      </c>
      <c r="BS122" s="206">
        <v>0</v>
      </c>
      <c r="BT122" s="206">
        <v>0</v>
      </c>
      <c r="BU122" s="206">
        <v>0</v>
      </c>
      <c r="BV122" s="206">
        <v>0</v>
      </c>
      <c r="BW122" s="206">
        <v>0</v>
      </c>
      <c r="BX122" s="206">
        <v>0</v>
      </c>
      <c r="BY122" s="206">
        <v>0</v>
      </c>
      <c r="BZ122" s="206">
        <v>0</v>
      </c>
      <c r="CA122" s="206">
        <v>0</v>
      </c>
      <c r="CB122" s="206">
        <v>0</v>
      </c>
      <c r="CC122" s="206">
        <v>0</v>
      </c>
      <c r="CD122" s="206">
        <v>0</v>
      </c>
      <c r="CE122" s="206">
        <v>0</v>
      </c>
      <c r="CF122" s="206">
        <v>0</v>
      </c>
      <c r="CG122" s="206">
        <v>0</v>
      </c>
      <c r="CH122" s="206">
        <v>0</v>
      </c>
      <c r="CI122" s="206">
        <v>0</v>
      </c>
      <c r="CJ122" s="206">
        <v>0</v>
      </c>
      <c r="CK122" s="206">
        <v>0</v>
      </c>
      <c r="CL122" s="206">
        <v>0</v>
      </c>
      <c r="CM122" s="206">
        <v>0</v>
      </c>
      <c r="CN122" s="206">
        <v>0</v>
      </c>
      <c r="CO122" s="206">
        <v>0</v>
      </c>
      <c r="CP122" s="206">
        <v>0</v>
      </c>
      <c r="CQ122" s="206">
        <v>0</v>
      </c>
      <c r="CR122" s="206">
        <v>0</v>
      </c>
      <c r="CS122" s="206">
        <v>0</v>
      </c>
      <c r="CT122" s="206">
        <v>0</v>
      </c>
      <c r="CU122" s="206">
        <v>0</v>
      </c>
      <c r="CV122" s="206">
        <v>0</v>
      </c>
      <c r="CW122" s="206">
        <v>0</v>
      </c>
      <c r="CX122" s="206">
        <v>0</v>
      </c>
      <c r="CY122" s="206">
        <v>0</v>
      </c>
      <c r="CZ122" s="206">
        <v>0</v>
      </c>
      <c r="DA122" s="206">
        <v>0</v>
      </c>
      <c r="DB122" s="206">
        <v>0</v>
      </c>
      <c r="DC122" s="206">
        <v>0</v>
      </c>
      <c r="DD122" s="206">
        <v>0</v>
      </c>
      <c r="DE122" s="206">
        <v>0</v>
      </c>
      <c r="DF122" s="206">
        <v>0</v>
      </c>
      <c r="DG122" s="206">
        <v>0</v>
      </c>
      <c r="DH122" s="206">
        <v>0</v>
      </c>
      <c r="DI122" s="206">
        <v>0</v>
      </c>
      <c r="DJ122" s="206">
        <v>0</v>
      </c>
      <c r="DK122" s="206">
        <v>0</v>
      </c>
      <c r="DL122" s="207">
        <v>0</v>
      </c>
      <c r="DM122" s="343">
        <f t="shared" si="87"/>
        <v>0</v>
      </c>
      <c r="DN122" s="317" t="s">
        <v>424</v>
      </c>
      <c r="DO122" s="317"/>
      <c r="DP122" s="317"/>
      <c r="DQ122" s="208"/>
      <c r="DR122" s="209"/>
      <c r="DS122" s="205" t="s">
        <v>259</v>
      </c>
      <c r="DT122" s="205"/>
      <c r="DU122" s="206">
        <f>I122/$DQ$4</f>
        <v>0</v>
      </c>
      <c r="DV122" s="206">
        <f>SUM(J122:O122)/$DQ$4</f>
        <v>0</v>
      </c>
      <c r="DW122" s="206">
        <f>SUM(P122:AL122)/$DQ$4</f>
        <v>0</v>
      </c>
      <c r="DX122" s="206">
        <f>SUM(AM122:CT122)/$DQ$4</f>
        <v>0</v>
      </c>
      <c r="DY122" s="206">
        <f>SUM(CU122:CY122)/$DQ$4</f>
        <v>0</v>
      </c>
      <c r="DZ122" s="206">
        <f>SUM(CZ122:DE122)/$DQ$4</f>
        <v>0</v>
      </c>
      <c r="EA122" s="206">
        <f>SUM(DF122:DG122)/$DQ$4</f>
        <v>0</v>
      </c>
      <c r="EB122" s="206">
        <f>SUM(DH122:DI122)/$DQ$4</f>
        <v>0</v>
      </c>
      <c r="EC122" s="206">
        <f>SUM(DJ122:DK122)/$DQ$4</f>
        <v>0</v>
      </c>
      <c r="ED122" s="207">
        <f t="shared" si="89"/>
        <v>0</v>
      </c>
      <c r="EE122" s="303">
        <f t="shared" si="115"/>
        <v>0</v>
      </c>
      <c r="EF122" s="306"/>
      <c r="EG122" s="314">
        <v>0</v>
      </c>
      <c r="EH122" s="101"/>
    </row>
    <row r="123" spans="1:138" s="126" customFormat="1" ht="15" hidden="1" customHeight="1" outlineLevel="1" x14ac:dyDescent="0.35">
      <c r="A123" s="37" t="s">
        <v>149</v>
      </c>
      <c r="B123" s="37">
        <v>9</v>
      </c>
      <c r="C123" s="38">
        <v>9.1</v>
      </c>
      <c r="D123" s="39"/>
      <c r="E123" s="208"/>
      <c r="F123" s="209"/>
      <c r="G123" s="205" t="s">
        <v>260</v>
      </c>
      <c r="H123" s="205"/>
      <c r="I123" s="206">
        <v>0</v>
      </c>
      <c r="J123" s="206">
        <v>0</v>
      </c>
      <c r="K123" s="206">
        <v>0</v>
      </c>
      <c r="L123" s="206">
        <v>0</v>
      </c>
      <c r="M123" s="206">
        <v>0</v>
      </c>
      <c r="N123" s="206">
        <v>0</v>
      </c>
      <c r="O123" s="206">
        <v>0</v>
      </c>
      <c r="P123" s="206">
        <v>0</v>
      </c>
      <c r="Q123" s="206">
        <v>0</v>
      </c>
      <c r="R123" s="206">
        <v>0</v>
      </c>
      <c r="S123" s="206">
        <v>0</v>
      </c>
      <c r="T123" s="206">
        <v>0</v>
      </c>
      <c r="U123" s="206">
        <v>0</v>
      </c>
      <c r="V123" s="206">
        <v>0</v>
      </c>
      <c r="W123" s="206">
        <v>0</v>
      </c>
      <c r="X123" s="206">
        <v>0</v>
      </c>
      <c r="Y123" s="206">
        <v>0</v>
      </c>
      <c r="Z123" s="206">
        <v>0</v>
      </c>
      <c r="AA123" s="206">
        <v>0</v>
      </c>
      <c r="AB123" s="206">
        <v>0</v>
      </c>
      <c r="AC123" s="206">
        <v>0</v>
      </c>
      <c r="AD123" s="206">
        <v>0</v>
      </c>
      <c r="AE123" s="206">
        <v>0</v>
      </c>
      <c r="AF123" s="206">
        <v>0</v>
      </c>
      <c r="AG123" s="206">
        <v>0</v>
      </c>
      <c r="AH123" s="206">
        <v>0</v>
      </c>
      <c r="AI123" s="206">
        <v>0</v>
      </c>
      <c r="AJ123" s="206">
        <v>0</v>
      </c>
      <c r="AK123" s="206">
        <v>0</v>
      </c>
      <c r="AL123" s="206">
        <v>0</v>
      </c>
      <c r="AM123" s="206">
        <v>0</v>
      </c>
      <c r="AN123" s="206">
        <v>0</v>
      </c>
      <c r="AO123" s="206">
        <v>0</v>
      </c>
      <c r="AP123" s="206">
        <v>0</v>
      </c>
      <c r="AQ123" s="206">
        <v>0</v>
      </c>
      <c r="AR123" s="206">
        <v>0</v>
      </c>
      <c r="AS123" s="206">
        <v>0</v>
      </c>
      <c r="AT123" s="206">
        <v>0</v>
      </c>
      <c r="AU123" s="206">
        <v>0</v>
      </c>
      <c r="AV123" s="206">
        <v>0</v>
      </c>
      <c r="AW123" s="206">
        <v>0</v>
      </c>
      <c r="AX123" s="206">
        <v>0</v>
      </c>
      <c r="AY123" s="206">
        <v>0</v>
      </c>
      <c r="AZ123" s="206">
        <v>0</v>
      </c>
      <c r="BA123" s="206">
        <v>0</v>
      </c>
      <c r="BB123" s="206">
        <v>0</v>
      </c>
      <c r="BC123" s="206">
        <v>0</v>
      </c>
      <c r="BD123" s="206">
        <v>0</v>
      </c>
      <c r="BE123" s="206">
        <v>0</v>
      </c>
      <c r="BF123" s="206">
        <v>0</v>
      </c>
      <c r="BG123" s="206">
        <v>0</v>
      </c>
      <c r="BH123" s="206">
        <v>0</v>
      </c>
      <c r="BI123" s="206">
        <v>0</v>
      </c>
      <c r="BJ123" s="206">
        <v>0</v>
      </c>
      <c r="BK123" s="206">
        <v>0</v>
      </c>
      <c r="BL123" s="206">
        <v>0</v>
      </c>
      <c r="BM123" s="206">
        <v>0</v>
      </c>
      <c r="BN123" s="206">
        <v>0</v>
      </c>
      <c r="BO123" s="206">
        <v>0</v>
      </c>
      <c r="BP123" s="206">
        <v>0</v>
      </c>
      <c r="BQ123" s="206">
        <v>0</v>
      </c>
      <c r="BR123" s="206">
        <v>0</v>
      </c>
      <c r="BS123" s="206">
        <v>0</v>
      </c>
      <c r="BT123" s="206">
        <v>0</v>
      </c>
      <c r="BU123" s="206">
        <v>0</v>
      </c>
      <c r="BV123" s="206">
        <v>0</v>
      </c>
      <c r="BW123" s="206">
        <v>0</v>
      </c>
      <c r="BX123" s="206">
        <v>0</v>
      </c>
      <c r="BY123" s="206">
        <v>0</v>
      </c>
      <c r="BZ123" s="206">
        <v>0</v>
      </c>
      <c r="CA123" s="206">
        <v>0</v>
      </c>
      <c r="CB123" s="206">
        <v>0</v>
      </c>
      <c r="CC123" s="206">
        <v>0</v>
      </c>
      <c r="CD123" s="206">
        <v>0</v>
      </c>
      <c r="CE123" s="206">
        <v>0</v>
      </c>
      <c r="CF123" s="206">
        <v>0</v>
      </c>
      <c r="CG123" s="206">
        <v>0</v>
      </c>
      <c r="CH123" s="206">
        <v>0</v>
      </c>
      <c r="CI123" s="206">
        <v>0</v>
      </c>
      <c r="CJ123" s="206">
        <v>0</v>
      </c>
      <c r="CK123" s="206">
        <v>0</v>
      </c>
      <c r="CL123" s="206">
        <v>0</v>
      </c>
      <c r="CM123" s="206">
        <v>0</v>
      </c>
      <c r="CN123" s="206">
        <v>0</v>
      </c>
      <c r="CO123" s="206">
        <v>0</v>
      </c>
      <c r="CP123" s="206">
        <v>0</v>
      </c>
      <c r="CQ123" s="206">
        <v>0</v>
      </c>
      <c r="CR123" s="206">
        <v>0</v>
      </c>
      <c r="CS123" s="206">
        <v>0</v>
      </c>
      <c r="CT123" s="206">
        <v>0</v>
      </c>
      <c r="CU123" s="206">
        <v>0</v>
      </c>
      <c r="CV123" s="206">
        <v>0</v>
      </c>
      <c r="CW123" s="206">
        <v>0</v>
      </c>
      <c r="CX123" s="206">
        <v>0</v>
      </c>
      <c r="CY123" s="206">
        <v>0</v>
      </c>
      <c r="CZ123" s="206">
        <v>0</v>
      </c>
      <c r="DA123" s="206">
        <v>0</v>
      </c>
      <c r="DB123" s="206">
        <v>0</v>
      </c>
      <c r="DC123" s="206">
        <v>0</v>
      </c>
      <c r="DD123" s="206">
        <v>0</v>
      </c>
      <c r="DE123" s="206">
        <v>0</v>
      </c>
      <c r="DF123" s="206">
        <v>0</v>
      </c>
      <c r="DG123" s="206">
        <v>0</v>
      </c>
      <c r="DH123" s="206">
        <v>0</v>
      </c>
      <c r="DI123" s="206">
        <v>0</v>
      </c>
      <c r="DJ123" s="206">
        <v>0</v>
      </c>
      <c r="DK123" s="206">
        <v>0</v>
      </c>
      <c r="DL123" s="207">
        <v>0</v>
      </c>
      <c r="DM123" s="343">
        <f t="shared" si="87"/>
        <v>0</v>
      </c>
      <c r="DN123" s="317" t="s">
        <v>424</v>
      </c>
      <c r="DO123" s="317"/>
      <c r="DP123" s="317"/>
      <c r="DQ123" s="208"/>
      <c r="DR123" s="209"/>
      <c r="DS123" s="205" t="s">
        <v>260</v>
      </c>
      <c r="DT123" s="205"/>
      <c r="DU123" s="206">
        <f>I123/$DQ$4</f>
        <v>0</v>
      </c>
      <c r="DV123" s="206">
        <f>SUM(J123:O123)/$DQ$4</f>
        <v>0</v>
      </c>
      <c r="DW123" s="206">
        <f>SUM(P123:AL123)/$DQ$4</f>
        <v>0</v>
      </c>
      <c r="DX123" s="206">
        <f>SUM(AM123:CT123)/$DQ$4</f>
        <v>0</v>
      </c>
      <c r="DY123" s="206">
        <f>SUM(CU123:CY123)/$DQ$4</f>
        <v>0</v>
      </c>
      <c r="DZ123" s="206">
        <f>SUM(CZ123:DE123)/$DQ$4</f>
        <v>0</v>
      </c>
      <c r="EA123" s="206">
        <f>SUM(DF123:DG123)/$DQ$4</f>
        <v>0</v>
      </c>
      <c r="EB123" s="206">
        <f>SUM(DH123:DI123)/$DQ$4</f>
        <v>0</v>
      </c>
      <c r="EC123" s="206">
        <f>SUM(DJ123:DK123)/$DQ$4</f>
        <v>0</v>
      </c>
      <c r="ED123" s="207">
        <f t="shared" si="89"/>
        <v>0</v>
      </c>
      <c r="EE123" s="303">
        <f t="shared" si="115"/>
        <v>0</v>
      </c>
      <c r="EF123" s="306"/>
      <c r="EG123" s="314">
        <v>0</v>
      </c>
      <c r="EH123" s="101"/>
    </row>
    <row r="124" spans="1:138" s="126" customFormat="1" ht="15" hidden="1" customHeight="1" outlineLevel="1" x14ac:dyDescent="0.35">
      <c r="A124" s="37" t="s">
        <v>149</v>
      </c>
      <c r="B124" s="37">
        <v>9</v>
      </c>
      <c r="C124" s="38">
        <v>9.1</v>
      </c>
      <c r="D124" s="39"/>
      <c r="E124" s="208"/>
      <c r="F124" s="209"/>
      <c r="G124" s="205" t="s">
        <v>261</v>
      </c>
      <c r="H124" s="205"/>
      <c r="I124" s="206">
        <v>0</v>
      </c>
      <c r="J124" s="206">
        <v>0</v>
      </c>
      <c r="K124" s="206">
        <v>0</v>
      </c>
      <c r="L124" s="206">
        <v>0</v>
      </c>
      <c r="M124" s="206">
        <v>0</v>
      </c>
      <c r="N124" s="206">
        <v>0</v>
      </c>
      <c r="O124" s="206">
        <v>0</v>
      </c>
      <c r="P124" s="206">
        <v>0</v>
      </c>
      <c r="Q124" s="206">
        <v>0</v>
      </c>
      <c r="R124" s="206">
        <v>0</v>
      </c>
      <c r="S124" s="206">
        <v>0</v>
      </c>
      <c r="T124" s="206">
        <v>0</v>
      </c>
      <c r="U124" s="206">
        <v>0</v>
      </c>
      <c r="V124" s="206">
        <v>0</v>
      </c>
      <c r="W124" s="206">
        <v>0</v>
      </c>
      <c r="X124" s="206">
        <v>0</v>
      </c>
      <c r="Y124" s="206">
        <v>0</v>
      </c>
      <c r="Z124" s="206">
        <v>0</v>
      </c>
      <c r="AA124" s="206">
        <v>0</v>
      </c>
      <c r="AB124" s="206">
        <v>0</v>
      </c>
      <c r="AC124" s="206">
        <v>0</v>
      </c>
      <c r="AD124" s="206">
        <v>0</v>
      </c>
      <c r="AE124" s="206">
        <v>0</v>
      </c>
      <c r="AF124" s="206">
        <v>0</v>
      </c>
      <c r="AG124" s="206">
        <v>0</v>
      </c>
      <c r="AH124" s="206">
        <v>0</v>
      </c>
      <c r="AI124" s="206">
        <v>0</v>
      </c>
      <c r="AJ124" s="206">
        <v>0</v>
      </c>
      <c r="AK124" s="206">
        <v>0</v>
      </c>
      <c r="AL124" s="206">
        <v>0</v>
      </c>
      <c r="AM124" s="206">
        <v>0</v>
      </c>
      <c r="AN124" s="206">
        <v>0</v>
      </c>
      <c r="AO124" s="206">
        <v>0</v>
      </c>
      <c r="AP124" s="206">
        <v>0</v>
      </c>
      <c r="AQ124" s="206">
        <v>0</v>
      </c>
      <c r="AR124" s="206">
        <v>0</v>
      </c>
      <c r="AS124" s="206">
        <v>0</v>
      </c>
      <c r="AT124" s="206">
        <v>0</v>
      </c>
      <c r="AU124" s="206">
        <v>0</v>
      </c>
      <c r="AV124" s="206">
        <v>0</v>
      </c>
      <c r="AW124" s="206">
        <v>0</v>
      </c>
      <c r="AX124" s="206">
        <v>0</v>
      </c>
      <c r="AY124" s="206">
        <v>0</v>
      </c>
      <c r="AZ124" s="206">
        <v>0</v>
      </c>
      <c r="BA124" s="206">
        <v>0</v>
      </c>
      <c r="BB124" s="206">
        <v>0</v>
      </c>
      <c r="BC124" s="206">
        <v>0</v>
      </c>
      <c r="BD124" s="206">
        <v>0</v>
      </c>
      <c r="BE124" s="206">
        <v>0</v>
      </c>
      <c r="BF124" s="206">
        <v>0</v>
      </c>
      <c r="BG124" s="206">
        <v>0</v>
      </c>
      <c r="BH124" s="206">
        <v>0</v>
      </c>
      <c r="BI124" s="206">
        <v>0</v>
      </c>
      <c r="BJ124" s="206">
        <v>0</v>
      </c>
      <c r="BK124" s="206">
        <v>0</v>
      </c>
      <c r="BL124" s="206">
        <v>0</v>
      </c>
      <c r="BM124" s="206">
        <v>0</v>
      </c>
      <c r="BN124" s="206">
        <v>0</v>
      </c>
      <c r="BO124" s="206">
        <v>0</v>
      </c>
      <c r="BP124" s="206">
        <v>0</v>
      </c>
      <c r="BQ124" s="206">
        <v>0</v>
      </c>
      <c r="BR124" s="206">
        <v>0</v>
      </c>
      <c r="BS124" s="206">
        <v>0</v>
      </c>
      <c r="BT124" s="206">
        <v>0</v>
      </c>
      <c r="BU124" s="206">
        <v>0</v>
      </c>
      <c r="BV124" s="206">
        <v>0</v>
      </c>
      <c r="BW124" s="206">
        <v>0</v>
      </c>
      <c r="BX124" s="206">
        <v>0</v>
      </c>
      <c r="BY124" s="206">
        <v>0</v>
      </c>
      <c r="BZ124" s="206">
        <v>0</v>
      </c>
      <c r="CA124" s="206">
        <v>0</v>
      </c>
      <c r="CB124" s="206">
        <v>0</v>
      </c>
      <c r="CC124" s="206">
        <v>0</v>
      </c>
      <c r="CD124" s="206">
        <v>0</v>
      </c>
      <c r="CE124" s="206">
        <v>0</v>
      </c>
      <c r="CF124" s="206">
        <v>0</v>
      </c>
      <c r="CG124" s="206">
        <v>0</v>
      </c>
      <c r="CH124" s="206">
        <v>0</v>
      </c>
      <c r="CI124" s="206">
        <v>0</v>
      </c>
      <c r="CJ124" s="206">
        <v>0</v>
      </c>
      <c r="CK124" s="206">
        <v>0</v>
      </c>
      <c r="CL124" s="206">
        <v>0</v>
      </c>
      <c r="CM124" s="206">
        <v>0</v>
      </c>
      <c r="CN124" s="206">
        <v>0</v>
      </c>
      <c r="CO124" s="206">
        <v>0</v>
      </c>
      <c r="CP124" s="206">
        <v>0</v>
      </c>
      <c r="CQ124" s="206">
        <v>0</v>
      </c>
      <c r="CR124" s="206">
        <v>0</v>
      </c>
      <c r="CS124" s="206">
        <v>0</v>
      </c>
      <c r="CT124" s="206">
        <v>0</v>
      </c>
      <c r="CU124" s="206">
        <v>0</v>
      </c>
      <c r="CV124" s="206">
        <v>0</v>
      </c>
      <c r="CW124" s="206">
        <v>0</v>
      </c>
      <c r="CX124" s="206">
        <v>0</v>
      </c>
      <c r="CY124" s="206">
        <v>0</v>
      </c>
      <c r="CZ124" s="206">
        <v>0</v>
      </c>
      <c r="DA124" s="206">
        <v>0</v>
      </c>
      <c r="DB124" s="206">
        <v>0</v>
      </c>
      <c r="DC124" s="206">
        <v>0</v>
      </c>
      <c r="DD124" s="206">
        <v>0</v>
      </c>
      <c r="DE124" s="206">
        <v>0</v>
      </c>
      <c r="DF124" s="206">
        <v>0</v>
      </c>
      <c r="DG124" s="206">
        <v>0</v>
      </c>
      <c r="DH124" s="206">
        <v>0</v>
      </c>
      <c r="DI124" s="206">
        <v>0</v>
      </c>
      <c r="DJ124" s="206">
        <v>0</v>
      </c>
      <c r="DK124" s="206">
        <v>0</v>
      </c>
      <c r="DL124" s="207">
        <v>0</v>
      </c>
      <c r="DM124" s="343">
        <f t="shared" si="87"/>
        <v>0</v>
      </c>
      <c r="DN124" s="317" t="s">
        <v>424</v>
      </c>
      <c r="DO124" s="317"/>
      <c r="DP124" s="317"/>
      <c r="DQ124" s="208"/>
      <c r="DR124" s="209"/>
      <c r="DS124" s="205" t="s">
        <v>261</v>
      </c>
      <c r="DT124" s="205"/>
      <c r="DU124" s="206">
        <f>I124/$DQ$4</f>
        <v>0</v>
      </c>
      <c r="DV124" s="206">
        <f>SUM(J124:O124)/$DQ$4</f>
        <v>0</v>
      </c>
      <c r="DW124" s="206">
        <f>SUM(P124:AL124)/$DQ$4</f>
        <v>0</v>
      </c>
      <c r="DX124" s="206">
        <f>SUM(AM124:CT124)/$DQ$4</f>
        <v>0</v>
      </c>
      <c r="DY124" s="206">
        <f>SUM(CU124:CY124)/$DQ$4</f>
        <v>0</v>
      </c>
      <c r="DZ124" s="206">
        <f>SUM(CZ124:DE124)/$DQ$4</f>
        <v>0</v>
      </c>
      <c r="EA124" s="206">
        <f>SUM(DF124:DG124)/$DQ$4</f>
        <v>0</v>
      </c>
      <c r="EB124" s="206">
        <f>SUM(DH124:DI124)/$DQ$4</f>
        <v>0</v>
      </c>
      <c r="EC124" s="206">
        <f>SUM(DJ124:DK124)/$DQ$4</f>
        <v>0</v>
      </c>
      <c r="ED124" s="207">
        <f t="shared" si="89"/>
        <v>0</v>
      </c>
      <c r="EE124" s="303">
        <f t="shared" si="115"/>
        <v>0</v>
      </c>
      <c r="EF124" s="306"/>
      <c r="EG124" s="314">
        <v>0</v>
      </c>
      <c r="EH124" s="101"/>
    </row>
    <row r="125" spans="1:138" s="126" customFormat="1" ht="15.5" collapsed="1" x14ac:dyDescent="0.35">
      <c r="A125" s="127" t="s">
        <v>149</v>
      </c>
      <c r="B125" s="127">
        <v>10</v>
      </c>
      <c r="C125" s="128"/>
      <c r="D125" s="129"/>
      <c r="E125" s="210"/>
      <c r="F125" s="211" t="s">
        <v>252</v>
      </c>
      <c r="G125" s="211"/>
      <c r="H125" s="212"/>
      <c r="I125" s="213">
        <v>0</v>
      </c>
      <c r="J125" s="213">
        <v>0</v>
      </c>
      <c r="K125" s="213">
        <v>0</v>
      </c>
      <c r="L125" s="213">
        <v>0</v>
      </c>
      <c r="M125" s="213">
        <v>0</v>
      </c>
      <c r="N125" s="213">
        <v>0</v>
      </c>
      <c r="O125" s="213">
        <v>0</v>
      </c>
      <c r="P125" s="213">
        <v>0</v>
      </c>
      <c r="Q125" s="213">
        <v>0</v>
      </c>
      <c r="R125" s="213">
        <v>0</v>
      </c>
      <c r="S125" s="213">
        <v>0</v>
      </c>
      <c r="T125" s="213">
        <v>0</v>
      </c>
      <c r="U125" s="213">
        <v>0</v>
      </c>
      <c r="V125" s="213">
        <v>0</v>
      </c>
      <c r="W125" s="213">
        <v>0</v>
      </c>
      <c r="X125" s="213">
        <v>0</v>
      </c>
      <c r="Y125" s="213">
        <v>0</v>
      </c>
      <c r="Z125" s="213">
        <v>0</v>
      </c>
      <c r="AA125" s="213">
        <v>0</v>
      </c>
      <c r="AB125" s="213">
        <v>0</v>
      </c>
      <c r="AC125" s="213">
        <v>0</v>
      </c>
      <c r="AD125" s="213">
        <v>0</v>
      </c>
      <c r="AE125" s="213">
        <v>0</v>
      </c>
      <c r="AF125" s="213">
        <v>0</v>
      </c>
      <c r="AG125" s="213">
        <v>0</v>
      </c>
      <c r="AH125" s="213">
        <v>0</v>
      </c>
      <c r="AI125" s="213">
        <v>0</v>
      </c>
      <c r="AJ125" s="213">
        <v>0</v>
      </c>
      <c r="AK125" s="213">
        <v>0</v>
      </c>
      <c r="AL125" s="213">
        <v>0</v>
      </c>
      <c r="AM125" s="213">
        <v>0</v>
      </c>
      <c r="AN125" s="213">
        <v>0</v>
      </c>
      <c r="AO125" s="213">
        <v>0</v>
      </c>
      <c r="AP125" s="213">
        <v>0</v>
      </c>
      <c r="AQ125" s="213">
        <v>0</v>
      </c>
      <c r="AR125" s="213">
        <v>0</v>
      </c>
      <c r="AS125" s="213">
        <v>0</v>
      </c>
      <c r="AT125" s="213">
        <v>0</v>
      </c>
      <c r="AU125" s="213">
        <v>0</v>
      </c>
      <c r="AV125" s="213">
        <v>0</v>
      </c>
      <c r="AW125" s="213">
        <v>0</v>
      </c>
      <c r="AX125" s="213">
        <v>0</v>
      </c>
      <c r="AY125" s="213">
        <v>0</v>
      </c>
      <c r="AZ125" s="213">
        <v>0</v>
      </c>
      <c r="BA125" s="213">
        <v>0</v>
      </c>
      <c r="BB125" s="213">
        <v>0</v>
      </c>
      <c r="BC125" s="213">
        <v>0</v>
      </c>
      <c r="BD125" s="213">
        <v>0</v>
      </c>
      <c r="BE125" s="213">
        <v>0</v>
      </c>
      <c r="BF125" s="213">
        <v>0</v>
      </c>
      <c r="BG125" s="213">
        <v>0</v>
      </c>
      <c r="BH125" s="213">
        <v>0</v>
      </c>
      <c r="BI125" s="213">
        <v>0</v>
      </c>
      <c r="BJ125" s="213">
        <v>0</v>
      </c>
      <c r="BK125" s="213">
        <v>0</v>
      </c>
      <c r="BL125" s="213">
        <v>0</v>
      </c>
      <c r="BM125" s="213">
        <v>0</v>
      </c>
      <c r="BN125" s="213">
        <v>0</v>
      </c>
      <c r="BO125" s="213">
        <v>0</v>
      </c>
      <c r="BP125" s="213">
        <v>0</v>
      </c>
      <c r="BQ125" s="213">
        <v>0</v>
      </c>
      <c r="BR125" s="213">
        <v>0</v>
      </c>
      <c r="BS125" s="213">
        <v>0</v>
      </c>
      <c r="BT125" s="213">
        <v>0</v>
      </c>
      <c r="BU125" s="213">
        <v>0</v>
      </c>
      <c r="BV125" s="213">
        <v>0</v>
      </c>
      <c r="BW125" s="213">
        <v>0</v>
      </c>
      <c r="BX125" s="213">
        <v>0</v>
      </c>
      <c r="BY125" s="213">
        <v>0</v>
      </c>
      <c r="BZ125" s="213">
        <v>0</v>
      </c>
      <c r="CA125" s="213">
        <v>0</v>
      </c>
      <c r="CB125" s="213">
        <v>0</v>
      </c>
      <c r="CC125" s="213">
        <v>0</v>
      </c>
      <c r="CD125" s="213">
        <v>0</v>
      </c>
      <c r="CE125" s="213">
        <v>0</v>
      </c>
      <c r="CF125" s="213">
        <v>0</v>
      </c>
      <c r="CG125" s="213">
        <v>0</v>
      </c>
      <c r="CH125" s="213">
        <v>0</v>
      </c>
      <c r="CI125" s="213">
        <v>0</v>
      </c>
      <c r="CJ125" s="213">
        <v>0</v>
      </c>
      <c r="CK125" s="213">
        <v>0</v>
      </c>
      <c r="CL125" s="213">
        <v>0</v>
      </c>
      <c r="CM125" s="213">
        <v>0</v>
      </c>
      <c r="CN125" s="213">
        <v>0</v>
      </c>
      <c r="CO125" s="213">
        <v>0</v>
      </c>
      <c r="CP125" s="213">
        <v>0</v>
      </c>
      <c r="CQ125" s="213">
        <v>0</v>
      </c>
      <c r="CR125" s="213">
        <v>0</v>
      </c>
      <c r="CS125" s="213">
        <v>0</v>
      </c>
      <c r="CT125" s="213">
        <v>0</v>
      </c>
      <c r="CU125" s="213">
        <v>0</v>
      </c>
      <c r="CV125" s="213">
        <v>0</v>
      </c>
      <c r="CW125" s="213">
        <v>0</v>
      </c>
      <c r="CX125" s="213">
        <v>0</v>
      </c>
      <c r="CY125" s="213">
        <v>0</v>
      </c>
      <c r="CZ125" s="213">
        <v>0</v>
      </c>
      <c r="DA125" s="213">
        <v>0</v>
      </c>
      <c r="DB125" s="213">
        <v>0</v>
      </c>
      <c r="DC125" s="213">
        <v>0</v>
      </c>
      <c r="DD125" s="213">
        <v>0</v>
      </c>
      <c r="DE125" s="213">
        <v>0</v>
      </c>
      <c r="DF125" s="213">
        <v>0</v>
      </c>
      <c r="DG125" s="213">
        <v>0</v>
      </c>
      <c r="DH125" s="213">
        <v>0</v>
      </c>
      <c r="DI125" s="213">
        <v>0</v>
      </c>
      <c r="DJ125" s="213">
        <v>0</v>
      </c>
      <c r="DK125" s="213">
        <v>0</v>
      </c>
      <c r="DL125" s="214">
        <v>0</v>
      </c>
      <c r="DM125" s="343">
        <f t="shared" si="87"/>
        <v>0</v>
      </c>
      <c r="DN125" s="317"/>
      <c r="DO125" s="317"/>
      <c r="DP125" s="317"/>
      <c r="DQ125" s="210"/>
      <c r="DR125" s="211" t="s">
        <v>252</v>
      </c>
      <c r="DS125" s="211"/>
      <c r="DT125" s="212"/>
      <c r="DU125" s="213">
        <f t="shared" ref="DU125:EC125" si="116">DU126</f>
        <v>0</v>
      </c>
      <c r="DV125" s="213">
        <f t="shared" si="116"/>
        <v>0</v>
      </c>
      <c r="DW125" s="213">
        <f t="shared" si="116"/>
        <v>0</v>
      </c>
      <c r="DX125" s="213">
        <f t="shared" si="116"/>
        <v>0</v>
      </c>
      <c r="DY125" s="213">
        <f t="shared" si="116"/>
        <v>0</v>
      </c>
      <c r="DZ125" s="213">
        <f t="shared" si="116"/>
        <v>0</v>
      </c>
      <c r="EA125" s="213">
        <f t="shared" si="116"/>
        <v>0</v>
      </c>
      <c r="EB125" s="213">
        <f t="shared" si="116"/>
        <v>0</v>
      </c>
      <c r="EC125" s="213">
        <f t="shared" si="116"/>
        <v>0</v>
      </c>
      <c r="ED125" s="214">
        <f t="shared" si="89"/>
        <v>0</v>
      </c>
      <c r="EE125" s="305">
        <f t="shared" si="115"/>
        <v>0</v>
      </c>
      <c r="EF125" s="306"/>
      <c r="EG125" s="314">
        <v>0</v>
      </c>
      <c r="EH125" s="101"/>
    </row>
    <row r="126" spans="1:138" s="126" customFormat="1" ht="15" hidden="1" customHeight="1" outlineLevel="1" x14ac:dyDescent="0.35">
      <c r="A126" s="37" t="s">
        <v>149</v>
      </c>
      <c r="B126" s="37">
        <v>10</v>
      </c>
      <c r="C126" s="38">
        <v>10.1</v>
      </c>
      <c r="D126" s="39"/>
      <c r="E126" s="208"/>
      <c r="F126" s="209"/>
      <c r="G126" s="209" t="s">
        <v>262</v>
      </c>
      <c r="H126" s="205"/>
      <c r="I126" s="206">
        <v>0</v>
      </c>
      <c r="J126" s="206">
        <v>0</v>
      </c>
      <c r="K126" s="206">
        <v>0</v>
      </c>
      <c r="L126" s="206">
        <v>0</v>
      </c>
      <c r="M126" s="206">
        <v>0</v>
      </c>
      <c r="N126" s="206">
        <v>0</v>
      </c>
      <c r="O126" s="206">
        <v>0</v>
      </c>
      <c r="P126" s="206">
        <v>0</v>
      </c>
      <c r="Q126" s="206">
        <v>0</v>
      </c>
      <c r="R126" s="206">
        <v>0</v>
      </c>
      <c r="S126" s="206">
        <v>0</v>
      </c>
      <c r="T126" s="206">
        <v>0</v>
      </c>
      <c r="U126" s="206">
        <v>0</v>
      </c>
      <c r="V126" s="206">
        <v>0</v>
      </c>
      <c r="W126" s="206">
        <v>0</v>
      </c>
      <c r="X126" s="206">
        <v>0</v>
      </c>
      <c r="Y126" s="206">
        <v>0</v>
      </c>
      <c r="Z126" s="206">
        <v>0</v>
      </c>
      <c r="AA126" s="206">
        <v>0</v>
      </c>
      <c r="AB126" s="206">
        <v>0</v>
      </c>
      <c r="AC126" s="206">
        <v>0</v>
      </c>
      <c r="AD126" s="206">
        <v>0</v>
      </c>
      <c r="AE126" s="206">
        <v>0</v>
      </c>
      <c r="AF126" s="206">
        <v>0</v>
      </c>
      <c r="AG126" s="206">
        <v>0</v>
      </c>
      <c r="AH126" s="206">
        <v>0</v>
      </c>
      <c r="AI126" s="206">
        <v>0</v>
      </c>
      <c r="AJ126" s="206">
        <v>0</v>
      </c>
      <c r="AK126" s="206">
        <v>0</v>
      </c>
      <c r="AL126" s="206">
        <v>0</v>
      </c>
      <c r="AM126" s="206">
        <v>0</v>
      </c>
      <c r="AN126" s="206">
        <v>0</v>
      </c>
      <c r="AO126" s="206">
        <v>0</v>
      </c>
      <c r="AP126" s="206">
        <v>0</v>
      </c>
      <c r="AQ126" s="206">
        <v>0</v>
      </c>
      <c r="AR126" s="206">
        <v>0</v>
      </c>
      <c r="AS126" s="206">
        <v>0</v>
      </c>
      <c r="AT126" s="206">
        <v>0</v>
      </c>
      <c r="AU126" s="206">
        <v>0</v>
      </c>
      <c r="AV126" s="206">
        <v>0</v>
      </c>
      <c r="AW126" s="206">
        <v>0</v>
      </c>
      <c r="AX126" s="206">
        <v>0</v>
      </c>
      <c r="AY126" s="206">
        <v>0</v>
      </c>
      <c r="AZ126" s="206">
        <v>0</v>
      </c>
      <c r="BA126" s="206">
        <v>0</v>
      </c>
      <c r="BB126" s="206">
        <v>0</v>
      </c>
      <c r="BC126" s="206">
        <v>0</v>
      </c>
      <c r="BD126" s="206">
        <v>0</v>
      </c>
      <c r="BE126" s="206">
        <v>0</v>
      </c>
      <c r="BF126" s="206">
        <v>0</v>
      </c>
      <c r="BG126" s="206">
        <v>0</v>
      </c>
      <c r="BH126" s="206">
        <v>0</v>
      </c>
      <c r="BI126" s="206">
        <v>0</v>
      </c>
      <c r="BJ126" s="206">
        <v>0</v>
      </c>
      <c r="BK126" s="206">
        <v>0</v>
      </c>
      <c r="BL126" s="206">
        <v>0</v>
      </c>
      <c r="BM126" s="206">
        <v>0</v>
      </c>
      <c r="BN126" s="206">
        <v>0</v>
      </c>
      <c r="BO126" s="206">
        <v>0</v>
      </c>
      <c r="BP126" s="206">
        <v>0</v>
      </c>
      <c r="BQ126" s="206">
        <v>0</v>
      </c>
      <c r="BR126" s="206">
        <v>0</v>
      </c>
      <c r="BS126" s="206">
        <v>0</v>
      </c>
      <c r="BT126" s="206">
        <v>0</v>
      </c>
      <c r="BU126" s="206">
        <v>0</v>
      </c>
      <c r="BV126" s="206">
        <v>0</v>
      </c>
      <c r="BW126" s="206">
        <v>0</v>
      </c>
      <c r="BX126" s="206">
        <v>0</v>
      </c>
      <c r="BY126" s="206">
        <v>0</v>
      </c>
      <c r="BZ126" s="206">
        <v>0</v>
      </c>
      <c r="CA126" s="206">
        <v>0</v>
      </c>
      <c r="CB126" s="206">
        <v>0</v>
      </c>
      <c r="CC126" s="206">
        <v>0</v>
      </c>
      <c r="CD126" s="206">
        <v>0</v>
      </c>
      <c r="CE126" s="206">
        <v>0</v>
      </c>
      <c r="CF126" s="206">
        <v>0</v>
      </c>
      <c r="CG126" s="206">
        <v>0</v>
      </c>
      <c r="CH126" s="206">
        <v>0</v>
      </c>
      <c r="CI126" s="206">
        <v>0</v>
      </c>
      <c r="CJ126" s="206">
        <v>0</v>
      </c>
      <c r="CK126" s="206">
        <v>0</v>
      </c>
      <c r="CL126" s="206">
        <v>0</v>
      </c>
      <c r="CM126" s="206">
        <v>0</v>
      </c>
      <c r="CN126" s="206">
        <v>0</v>
      </c>
      <c r="CO126" s="206">
        <v>0</v>
      </c>
      <c r="CP126" s="206">
        <v>0</v>
      </c>
      <c r="CQ126" s="206">
        <v>0</v>
      </c>
      <c r="CR126" s="206">
        <v>0</v>
      </c>
      <c r="CS126" s="206">
        <v>0</v>
      </c>
      <c r="CT126" s="206">
        <v>0</v>
      </c>
      <c r="CU126" s="206">
        <v>0</v>
      </c>
      <c r="CV126" s="206">
        <v>0</v>
      </c>
      <c r="CW126" s="206">
        <v>0</v>
      </c>
      <c r="CX126" s="206">
        <v>0</v>
      </c>
      <c r="CY126" s="206">
        <v>0</v>
      </c>
      <c r="CZ126" s="206">
        <v>0</v>
      </c>
      <c r="DA126" s="206">
        <v>0</v>
      </c>
      <c r="DB126" s="206">
        <v>0</v>
      </c>
      <c r="DC126" s="206">
        <v>0</v>
      </c>
      <c r="DD126" s="206">
        <v>0</v>
      </c>
      <c r="DE126" s="206">
        <v>0</v>
      </c>
      <c r="DF126" s="206">
        <v>0</v>
      </c>
      <c r="DG126" s="206">
        <v>0</v>
      </c>
      <c r="DH126" s="206">
        <v>0</v>
      </c>
      <c r="DI126" s="206">
        <v>0</v>
      </c>
      <c r="DJ126" s="206">
        <v>0</v>
      </c>
      <c r="DK126" s="206">
        <v>0</v>
      </c>
      <c r="DL126" s="207">
        <v>0</v>
      </c>
      <c r="DM126" s="343">
        <f t="shared" si="87"/>
        <v>0</v>
      </c>
      <c r="DN126" s="317" t="s">
        <v>419</v>
      </c>
      <c r="DO126" s="317"/>
      <c r="DP126" s="317"/>
      <c r="DQ126" s="208"/>
      <c r="DR126" s="209"/>
      <c r="DS126" s="209" t="s">
        <v>262</v>
      </c>
      <c r="DT126" s="205"/>
      <c r="DU126" s="206">
        <f>I126/$DQ$4</f>
        <v>0</v>
      </c>
      <c r="DV126" s="206">
        <f>SUM(J126:O126)/$DQ$4</f>
        <v>0</v>
      </c>
      <c r="DW126" s="206">
        <f>SUM(P126:AL126)/$DQ$4</f>
        <v>0</v>
      </c>
      <c r="DX126" s="206">
        <f>SUM(AM126:CT126)/$DQ$4</f>
        <v>0</v>
      </c>
      <c r="DY126" s="206">
        <f>SUM(CU126:CY126)/$DQ$4</f>
        <v>0</v>
      </c>
      <c r="DZ126" s="206">
        <f>SUM(CZ126:DE126)/$DQ$4</f>
        <v>0</v>
      </c>
      <c r="EA126" s="206">
        <f>SUM(DF126:DG126)/$DQ$4</f>
        <v>0</v>
      </c>
      <c r="EB126" s="206">
        <f>SUM(DH126:DI126)/$DQ$4</f>
        <v>0</v>
      </c>
      <c r="EC126" s="206">
        <f>SUM(DJ126:DK126)/$DQ$4</f>
        <v>0</v>
      </c>
      <c r="ED126" s="207">
        <f t="shared" si="89"/>
        <v>0</v>
      </c>
      <c r="EE126" s="303">
        <f t="shared" si="115"/>
        <v>0</v>
      </c>
      <c r="EF126" s="306"/>
      <c r="EG126" s="314">
        <v>0</v>
      </c>
      <c r="EH126" s="101"/>
    </row>
    <row r="127" spans="1:138" s="126" customFormat="1" ht="15.5" collapsed="1" x14ac:dyDescent="0.35">
      <c r="A127" s="37" t="s">
        <v>149</v>
      </c>
      <c r="B127" s="37">
        <v>11</v>
      </c>
      <c r="C127" s="38"/>
      <c r="D127" s="39"/>
      <c r="E127" s="203" t="s">
        <v>263</v>
      </c>
      <c r="F127" s="209"/>
      <c r="G127" s="209"/>
      <c r="H127" s="205"/>
      <c r="I127" s="227">
        <v>0</v>
      </c>
      <c r="J127" s="227">
        <v>0</v>
      </c>
      <c r="K127" s="218">
        <v>0</v>
      </c>
      <c r="L127" s="218">
        <v>0</v>
      </c>
      <c r="M127" s="218">
        <v>0</v>
      </c>
      <c r="N127" s="218">
        <v>0</v>
      </c>
      <c r="O127" s="218">
        <v>0</v>
      </c>
      <c r="P127" s="218">
        <v>0</v>
      </c>
      <c r="Q127" s="218">
        <v>0</v>
      </c>
      <c r="R127" s="218">
        <v>0</v>
      </c>
      <c r="S127" s="218">
        <v>0</v>
      </c>
      <c r="T127" s="218">
        <v>0</v>
      </c>
      <c r="U127" s="218">
        <v>0</v>
      </c>
      <c r="V127" s="218">
        <v>0</v>
      </c>
      <c r="W127" s="218">
        <v>0</v>
      </c>
      <c r="X127" s="218">
        <v>0</v>
      </c>
      <c r="Y127" s="218">
        <v>0</v>
      </c>
      <c r="Z127" s="218">
        <v>0</v>
      </c>
      <c r="AA127" s="218">
        <v>0</v>
      </c>
      <c r="AB127" s="218">
        <v>0</v>
      </c>
      <c r="AC127" s="218">
        <v>0</v>
      </c>
      <c r="AD127" s="218">
        <v>0</v>
      </c>
      <c r="AE127" s="218">
        <v>0</v>
      </c>
      <c r="AF127" s="218">
        <v>0</v>
      </c>
      <c r="AG127" s="218">
        <v>0</v>
      </c>
      <c r="AH127" s="218">
        <v>0</v>
      </c>
      <c r="AI127" s="218">
        <v>0</v>
      </c>
      <c r="AJ127" s="218">
        <v>0</v>
      </c>
      <c r="AK127" s="218">
        <v>0</v>
      </c>
      <c r="AL127" s="218">
        <v>0</v>
      </c>
      <c r="AM127" s="218">
        <v>0</v>
      </c>
      <c r="AN127" s="218">
        <v>0</v>
      </c>
      <c r="AO127" s="218">
        <v>0</v>
      </c>
      <c r="AP127" s="218">
        <v>0</v>
      </c>
      <c r="AQ127" s="218">
        <v>0</v>
      </c>
      <c r="AR127" s="218">
        <v>0</v>
      </c>
      <c r="AS127" s="218">
        <v>0</v>
      </c>
      <c r="AT127" s="218">
        <v>0</v>
      </c>
      <c r="AU127" s="218">
        <v>0</v>
      </c>
      <c r="AV127" s="218">
        <v>0</v>
      </c>
      <c r="AW127" s="218">
        <v>0</v>
      </c>
      <c r="AX127" s="218">
        <v>0</v>
      </c>
      <c r="AY127" s="218">
        <v>0</v>
      </c>
      <c r="AZ127" s="218">
        <v>0</v>
      </c>
      <c r="BA127" s="218">
        <v>0</v>
      </c>
      <c r="BB127" s="218">
        <v>0</v>
      </c>
      <c r="BC127" s="218">
        <v>0</v>
      </c>
      <c r="BD127" s="218">
        <v>0</v>
      </c>
      <c r="BE127" s="218">
        <v>0</v>
      </c>
      <c r="BF127" s="218">
        <v>0</v>
      </c>
      <c r="BG127" s="218">
        <v>0</v>
      </c>
      <c r="BH127" s="218">
        <v>0</v>
      </c>
      <c r="BI127" s="218">
        <v>0</v>
      </c>
      <c r="BJ127" s="218">
        <v>0</v>
      </c>
      <c r="BK127" s="218">
        <v>0</v>
      </c>
      <c r="BL127" s="218">
        <v>0</v>
      </c>
      <c r="BM127" s="218">
        <v>0</v>
      </c>
      <c r="BN127" s="218">
        <v>0</v>
      </c>
      <c r="BO127" s="218">
        <v>0</v>
      </c>
      <c r="BP127" s="218">
        <v>0</v>
      </c>
      <c r="BQ127" s="218">
        <v>0</v>
      </c>
      <c r="BR127" s="218">
        <v>0</v>
      </c>
      <c r="BS127" s="218">
        <v>0</v>
      </c>
      <c r="BT127" s="218">
        <v>0</v>
      </c>
      <c r="BU127" s="218">
        <v>0</v>
      </c>
      <c r="BV127" s="218">
        <v>0</v>
      </c>
      <c r="BW127" s="218">
        <v>0</v>
      </c>
      <c r="BX127" s="218">
        <v>0</v>
      </c>
      <c r="BY127" s="218">
        <v>0</v>
      </c>
      <c r="BZ127" s="218">
        <v>0</v>
      </c>
      <c r="CA127" s="218">
        <v>0</v>
      </c>
      <c r="CB127" s="218">
        <v>0</v>
      </c>
      <c r="CC127" s="218">
        <v>0</v>
      </c>
      <c r="CD127" s="218">
        <v>0</v>
      </c>
      <c r="CE127" s="218">
        <v>0</v>
      </c>
      <c r="CF127" s="218">
        <v>0</v>
      </c>
      <c r="CG127" s="218">
        <v>0</v>
      </c>
      <c r="CH127" s="218">
        <v>0</v>
      </c>
      <c r="CI127" s="218">
        <v>0</v>
      </c>
      <c r="CJ127" s="218">
        <v>0</v>
      </c>
      <c r="CK127" s="218">
        <v>0</v>
      </c>
      <c r="CL127" s="218">
        <v>0</v>
      </c>
      <c r="CM127" s="218">
        <v>0</v>
      </c>
      <c r="CN127" s="218">
        <v>0</v>
      </c>
      <c r="CO127" s="218">
        <v>0</v>
      </c>
      <c r="CP127" s="218">
        <v>0</v>
      </c>
      <c r="CQ127" s="218">
        <v>0</v>
      </c>
      <c r="CR127" s="218">
        <v>0</v>
      </c>
      <c r="CS127" s="218">
        <v>0</v>
      </c>
      <c r="CT127" s="218">
        <v>0</v>
      </c>
      <c r="CU127" s="218">
        <v>0</v>
      </c>
      <c r="CV127" s="218">
        <v>0</v>
      </c>
      <c r="CW127" s="218">
        <v>0</v>
      </c>
      <c r="CX127" s="218">
        <v>0</v>
      </c>
      <c r="CY127" s="218">
        <v>0</v>
      </c>
      <c r="CZ127" s="218">
        <v>0</v>
      </c>
      <c r="DA127" s="218">
        <v>0</v>
      </c>
      <c r="DB127" s="218">
        <v>0</v>
      </c>
      <c r="DC127" s="218">
        <v>0</v>
      </c>
      <c r="DD127" s="218">
        <v>0</v>
      </c>
      <c r="DE127" s="218">
        <v>0</v>
      </c>
      <c r="DF127" s="218">
        <v>0</v>
      </c>
      <c r="DG127" s="218">
        <v>0</v>
      </c>
      <c r="DH127" s="218">
        <v>0</v>
      </c>
      <c r="DI127" s="218">
        <v>0</v>
      </c>
      <c r="DJ127" s="218">
        <v>0</v>
      </c>
      <c r="DK127" s="218">
        <v>0</v>
      </c>
      <c r="DL127" s="228">
        <v>0</v>
      </c>
      <c r="DM127" s="343">
        <f t="shared" si="87"/>
        <v>0</v>
      </c>
      <c r="DN127" s="317"/>
      <c r="DO127" s="317"/>
      <c r="DP127" s="317"/>
      <c r="DQ127" s="203" t="s">
        <v>263</v>
      </c>
      <c r="DR127" s="209"/>
      <c r="DS127" s="209"/>
      <c r="DT127" s="205"/>
      <c r="DU127" s="218"/>
      <c r="DV127" s="218"/>
      <c r="DW127" s="218"/>
      <c r="DX127" s="218"/>
      <c r="DY127" s="218"/>
      <c r="DZ127" s="218"/>
      <c r="EA127" s="218"/>
      <c r="EB127" s="218"/>
      <c r="EC127" s="218"/>
      <c r="ED127" s="228">
        <f t="shared" si="89"/>
        <v>0</v>
      </c>
      <c r="EE127" s="303">
        <f t="shared" si="115"/>
        <v>0</v>
      </c>
      <c r="EF127" s="306"/>
      <c r="EG127" s="314">
        <v>0</v>
      </c>
      <c r="EH127" s="101"/>
    </row>
    <row r="128" spans="1:138" s="126" customFormat="1" ht="15.5" x14ac:dyDescent="0.35">
      <c r="A128" s="37" t="s">
        <v>149</v>
      </c>
      <c r="B128" s="37">
        <v>11</v>
      </c>
      <c r="C128" s="38">
        <v>11.1</v>
      </c>
      <c r="D128" s="39"/>
      <c r="E128" s="208"/>
      <c r="F128" s="209" t="s">
        <v>23</v>
      </c>
      <c r="G128" s="209"/>
      <c r="H128" s="205"/>
      <c r="I128" s="206">
        <v>0</v>
      </c>
      <c r="J128" s="206">
        <v>0</v>
      </c>
      <c r="K128" s="206">
        <v>0</v>
      </c>
      <c r="L128" s="206">
        <v>92829710.50833334</v>
      </c>
      <c r="M128" s="206">
        <v>0</v>
      </c>
      <c r="N128" s="206">
        <v>0</v>
      </c>
      <c r="O128" s="206">
        <v>0</v>
      </c>
      <c r="P128" s="206">
        <v>0</v>
      </c>
      <c r="Q128" s="206">
        <v>0</v>
      </c>
      <c r="R128" s="206">
        <v>0</v>
      </c>
      <c r="S128" s="206">
        <v>0</v>
      </c>
      <c r="T128" s="206">
        <v>0</v>
      </c>
      <c r="U128" s="206">
        <v>0</v>
      </c>
      <c r="V128" s="206">
        <v>0</v>
      </c>
      <c r="W128" s="206">
        <v>0</v>
      </c>
      <c r="X128" s="206">
        <v>0</v>
      </c>
      <c r="Y128" s="206">
        <v>0</v>
      </c>
      <c r="Z128" s="206">
        <v>0</v>
      </c>
      <c r="AA128" s="206">
        <v>0</v>
      </c>
      <c r="AB128" s="206">
        <v>0</v>
      </c>
      <c r="AC128" s="206">
        <v>0</v>
      </c>
      <c r="AD128" s="206">
        <v>0</v>
      </c>
      <c r="AE128" s="206">
        <v>0</v>
      </c>
      <c r="AF128" s="206">
        <v>0</v>
      </c>
      <c r="AG128" s="206">
        <v>0</v>
      </c>
      <c r="AH128" s="206">
        <v>0</v>
      </c>
      <c r="AI128" s="206">
        <v>0</v>
      </c>
      <c r="AJ128" s="206">
        <v>0</v>
      </c>
      <c r="AK128" s="206">
        <v>0</v>
      </c>
      <c r="AL128" s="206">
        <v>0</v>
      </c>
      <c r="AM128" s="206">
        <v>0</v>
      </c>
      <c r="AN128" s="206">
        <v>0</v>
      </c>
      <c r="AO128" s="206">
        <v>0</v>
      </c>
      <c r="AP128" s="206">
        <v>0</v>
      </c>
      <c r="AQ128" s="206">
        <v>0</v>
      </c>
      <c r="AR128" s="206">
        <v>0</v>
      </c>
      <c r="AS128" s="206">
        <v>0</v>
      </c>
      <c r="AT128" s="206">
        <v>0</v>
      </c>
      <c r="AU128" s="206">
        <v>0</v>
      </c>
      <c r="AV128" s="206">
        <v>0</v>
      </c>
      <c r="AW128" s="206">
        <v>0</v>
      </c>
      <c r="AX128" s="206">
        <v>0</v>
      </c>
      <c r="AY128" s="206">
        <v>0</v>
      </c>
      <c r="AZ128" s="206">
        <v>0</v>
      </c>
      <c r="BA128" s="206">
        <v>0</v>
      </c>
      <c r="BB128" s="206">
        <v>0</v>
      </c>
      <c r="BC128" s="206">
        <v>0</v>
      </c>
      <c r="BD128" s="206">
        <v>0</v>
      </c>
      <c r="BE128" s="206">
        <v>0</v>
      </c>
      <c r="BF128" s="206">
        <v>0</v>
      </c>
      <c r="BG128" s="206">
        <v>0</v>
      </c>
      <c r="BH128" s="206">
        <v>0</v>
      </c>
      <c r="BI128" s="206">
        <v>0</v>
      </c>
      <c r="BJ128" s="206">
        <v>0</v>
      </c>
      <c r="BK128" s="206">
        <v>0</v>
      </c>
      <c r="BL128" s="206">
        <v>0</v>
      </c>
      <c r="BM128" s="206">
        <v>0</v>
      </c>
      <c r="BN128" s="206">
        <v>0</v>
      </c>
      <c r="BO128" s="206">
        <v>0</v>
      </c>
      <c r="BP128" s="206">
        <v>0</v>
      </c>
      <c r="BQ128" s="206">
        <v>0</v>
      </c>
      <c r="BR128" s="206">
        <v>0</v>
      </c>
      <c r="BS128" s="206">
        <v>0</v>
      </c>
      <c r="BT128" s="206">
        <v>0</v>
      </c>
      <c r="BU128" s="206">
        <v>0</v>
      </c>
      <c r="BV128" s="206">
        <v>0</v>
      </c>
      <c r="BW128" s="206">
        <v>0</v>
      </c>
      <c r="BX128" s="206">
        <v>0</v>
      </c>
      <c r="BY128" s="206">
        <v>0</v>
      </c>
      <c r="BZ128" s="206">
        <v>0</v>
      </c>
      <c r="CA128" s="206">
        <v>0</v>
      </c>
      <c r="CB128" s="206">
        <v>0</v>
      </c>
      <c r="CC128" s="206">
        <v>0</v>
      </c>
      <c r="CD128" s="206">
        <v>0</v>
      </c>
      <c r="CE128" s="206">
        <v>0</v>
      </c>
      <c r="CF128" s="206">
        <v>0</v>
      </c>
      <c r="CG128" s="206">
        <v>0</v>
      </c>
      <c r="CH128" s="206">
        <v>0</v>
      </c>
      <c r="CI128" s="206">
        <v>0</v>
      </c>
      <c r="CJ128" s="206">
        <v>0</v>
      </c>
      <c r="CK128" s="206">
        <v>0</v>
      </c>
      <c r="CL128" s="206">
        <v>0</v>
      </c>
      <c r="CM128" s="206">
        <v>0</v>
      </c>
      <c r="CN128" s="206">
        <v>0</v>
      </c>
      <c r="CO128" s="206">
        <v>0</v>
      </c>
      <c r="CP128" s="206">
        <v>0</v>
      </c>
      <c r="CQ128" s="206">
        <v>0</v>
      </c>
      <c r="CR128" s="206">
        <v>0</v>
      </c>
      <c r="CS128" s="206">
        <v>0</v>
      </c>
      <c r="CT128" s="206">
        <v>0</v>
      </c>
      <c r="CU128" s="206">
        <v>0</v>
      </c>
      <c r="CV128" s="206">
        <v>0</v>
      </c>
      <c r="CW128" s="206">
        <v>0</v>
      </c>
      <c r="CX128" s="206">
        <v>0</v>
      </c>
      <c r="CY128" s="206">
        <v>0</v>
      </c>
      <c r="CZ128" s="206">
        <v>0</v>
      </c>
      <c r="DA128" s="206">
        <v>0</v>
      </c>
      <c r="DB128" s="206">
        <v>0</v>
      </c>
      <c r="DC128" s="206">
        <v>0</v>
      </c>
      <c r="DD128" s="206">
        <v>0</v>
      </c>
      <c r="DE128" s="206">
        <v>0</v>
      </c>
      <c r="DF128" s="206">
        <v>0</v>
      </c>
      <c r="DG128" s="206">
        <v>0</v>
      </c>
      <c r="DH128" s="206">
        <v>0</v>
      </c>
      <c r="DI128" s="206">
        <v>0</v>
      </c>
      <c r="DJ128" s="206">
        <v>0</v>
      </c>
      <c r="DK128" s="206">
        <v>0</v>
      </c>
      <c r="DL128" s="207">
        <v>92829710.50833334</v>
      </c>
      <c r="DM128" s="343">
        <f t="shared" si="87"/>
        <v>92829710.50833334</v>
      </c>
      <c r="DN128" s="317" t="s">
        <v>419</v>
      </c>
      <c r="DO128" s="317" t="s">
        <v>428</v>
      </c>
      <c r="DP128" s="317"/>
      <c r="DQ128" s="208"/>
      <c r="DR128" s="209" t="s">
        <v>23</v>
      </c>
      <c r="DS128" s="209"/>
      <c r="DT128" s="205"/>
      <c r="DU128" s="206">
        <f t="shared" ref="DU128:DU134" si="117">I128/$DQ$4</f>
        <v>0</v>
      </c>
      <c r="DV128" s="206">
        <f t="shared" ref="DV128:DV134" si="118">SUM(J128:O128)/$DQ$4</f>
        <v>92.829710508333335</v>
      </c>
      <c r="DW128" s="206">
        <f t="shared" ref="DW128:DW134" si="119">SUM(P128:AL128)/$DQ$4</f>
        <v>0</v>
      </c>
      <c r="DX128" s="206">
        <f t="shared" ref="DX128:DX134" si="120">SUM(AM128:CT128)/$DQ$4</f>
        <v>0</v>
      </c>
      <c r="DY128" s="206">
        <f t="shared" ref="DY128:DY134" si="121">SUM(CU128:CY128)/$DQ$4</f>
        <v>0</v>
      </c>
      <c r="DZ128" s="206">
        <f t="shared" ref="DZ128:DZ134" si="122">SUM(CZ128:DE128)/$DQ$4</f>
        <v>0</v>
      </c>
      <c r="EA128" s="206">
        <f t="shared" ref="EA128:EA134" si="123">SUM(DF128:DG128)/$DQ$4</f>
        <v>0</v>
      </c>
      <c r="EB128" s="206">
        <f t="shared" ref="EB128:EB134" si="124">SUM(DH128:DI128)/$DQ$4</f>
        <v>0</v>
      </c>
      <c r="EC128" s="206">
        <f t="shared" ref="EC128:EC134" si="125">SUM(DJ128:DK128)/$DQ$4</f>
        <v>0</v>
      </c>
      <c r="ED128" s="207">
        <f t="shared" si="89"/>
        <v>92.829710508333335</v>
      </c>
      <c r="EE128" s="303">
        <f t="shared" si="115"/>
        <v>0</v>
      </c>
      <c r="EF128" s="306"/>
      <c r="EG128" s="314">
        <v>0.24025806666668359</v>
      </c>
      <c r="EH128" s="101"/>
    </row>
    <row r="129" spans="1:209" s="126" customFormat="1" ht="15.5" x14ac:dyDescent="0.35">
      <c r="A129" s="37" t="s">
        <v>149</v>
      </c>
      <c r="B129" s="37">
        <v>11</v>
      </c>
      <c r="C129" s="38">
        <v>11.2</v>
      </c>
      <c r="D129" s="39"/>
      <c r="E129" s="208"/>
      <c r="F129" s="209" t="s">
        <v>264</v>
      </c>
      <c r="G129" s="209"/>
      <c r="H129" s="205"/>
      <c r="I129" s="206">
        <v>0</v>
      </c>
      <c r="J129" s="206">
        <v>0</v>
      </c>
      <c r="K129" s="206">
        <v>0</v>
      </c>
      <c r="L129" s="206">
        <v>0</v>
      </c>
      <c r="M129" s="206">
        <v>0</v>
      </c>
      <c r="N129" s="206">
        <v>0</v>
      </c>
      <c r="O129" s="206">
        <v>0</v>
      </c>
      <c r="P129" s="206">
        <v>0</v>
      </c>
      <c r="Q129" s="206">
        <v>0</v>
      </c>
      <c r="R129" s="206">
        <v>0</v>
      </c>
      <c r="S129" s="206">
        <v>0</v>
      </c>
      <c r="T129" s="206">
        <v>0</v>
      </c>
      <c r="U129" s="206">
        <v>0</v>
      </c>
      <c r="V129" s="206">
        <v>0</v>
      </c>
      <c r="W129" s="206">
        <v>0</v>
      </c>
      <c r="X129" s="206">
        <v>0</v>
      </c>
      <c r="Y129" s="206">
        <v>0</v>
      </c>
      <c r="Z129" s="206">
        <v>0</v>
      </c>
      <c r="AA129" s="206">
        <v>0</v>
      </c>
      <c r="AB129" s="206">
        <v>0</v>
      </c>
      <c r="AC129" s="206">
        <v>0</v>
      </c>
      <c r="AD129" s="206">
        <v>0</v>
      </c>
      <c r="AE129" s="206">
        <v>0</v>
      </c>
      <c r="AF129" s="206">
        <v>0</v>
      </c>
      <c r="AG129" s="206">
        <v>0</v>
      </c>
      <c r="AH129" s="206">
        <v>0</v>
      </c>
      <c r="AI129" s="206">
        <v>0</v>
      </c>
      <c r="AJ129" s="206">
        <v>0</v>
      </c>
      <c r="AK129" s="206">
        <v>0</v>
      </c>
      <c r="AL129" s="206">
        <v>0</v>
      </c>
      <c r="AM129" s="206">
        <v>0</v>
      </c>
      <c r="AN129" s="206">
        <v>0</v>
      </c>
      <c r="AO129" s="206">
        <v>0</v>
      </c>
      <c r="AP129" s="206">
        <v>0</v>
      </c>
      <c r="AQ129" s="206">
        <v>0</v>
      </c>
      <c r="AR129" s="206">
        <v>0</v>
      </c>
      <c r="AS129" s="206">
        <v>0</v>
      </c>
      <c r="AT129" s="206">
        <v>0</v>
      </c>
      <c r="AU129" s="206">
        <v>0</v>
      </c>
      <c r="AV129" s="206">
        <v>0</v>
      </c>
      <c r="AW129" s="206">
        <v>0</v>
      </c>
      <c r="AX129" s="206">
        <v>0</v>
      </c>
      <c r="AY129" s="206">
        <v>0</v>
      </c>
      <c r="AZ129" s="206">
        <v>0</v>
      </c>
      <c r="BA129" s="206">
        <v>0</v>
      </c>
      <c r="BB129" s="206">
        <v>0</v>
      </c>
      <c r="BC129" s="206">
        <v>0</v>
      </c>
      <c r="BD129" s="206">
        <v>0</v>
      </c>
      <c r="BE129" s="206">
        <v>0</v>
      </c>
      <c r="BF129" s="206">
        <v>0</v>
      </c>
      <c r="BG129" s="206">
        <v>0</v>
      </c>
      <c r="BH129" s="206">
        <v>0</v>
      </c>
      <c r="BI129" s="206">
        <v>0</v>
      </c>
      <c r="BJ129" s="206">
        <v>0</v>
      </c>
      <c r="BK129" s="206">
        <v>0</v>
      </c>
      <c r="BL129" s="206">
        <v>0</v>
      </c>
      <c r="BM129" s="206">
        <v>0</v>
      </c>
      <c r="BN129" s="206">
        <v>0</v>
      </c>
      <c r="BO129" s="206">
        <v>0</v>
      </c>
      <c r="BP129" s="206">
        <v>0</v>
      </c>
      <c r="BQ129" s="206">
        <v>0</v>
      </c>
      <c r="BR129" s="206">
        <v>0</v>
      </c>
      <c r="BS129" s="206">
        <v>0</v>
      </c>
      <c r="BT129" s="206">
        <v>0</v>
      </c>
      <c r="BU129" s="206">
        <v>0</v>
      </c>
      <c r="BV129" s="206">
        <v>0</v>
      </c>
      <c r="BW129" s="206">
        <v>0</v>
      </c>
      <c r="BX129" s="206">
        <v>0</v>
      </c>
      <c r="BY129" s="206">
        <v>0</v>
      </c>
      <c r="BZ129" s="206">
        <v>0</v>
      </c>
      <c r="CA129" s="206">
        <v>0</v>
      </c>
      <c r="CB129" s="206">
        <v>0</v>
      </c>
      <c r="CC129" s="206">
        <v>0</v>
      </c>
      <c r="CD129" s="206">
        <v>0</v>
      </c>
      <c r="CE129" s="206">
        <v>0</v>
      </c>
      <c r="CF129" s="206">
        <v>0</v>
      </c>
      <c r="CG129" s="206">
        <v>0</v>
      </c>
      <c r="CH129" s="206">
        <v>0</v>
      </c>
      <c r="CI129" s="206">
        <v>0</v>
      </c>
      <c r="CJ129" s="206">
        <v>0</v>
      </c>
      <c r="CK129" s="206">
        <v>0</v>
      </c>
      <c r="CL129" s="206">
        <v>0</v>
      </c>
      <c r="CM129" s="206">
        <v>0</v>
      </c>
      <c r="CN129" s="206">
        <v>0</v>
      </c>
      <c r="CO129" s="206">
        <v>0</v>
      </c>
      <c r="CP129" s="206">
        <v>0</v>
      </c>
      <c r="CQ129" s="206">
        <v>0</v>
      </c>
      <c r="CR129" s="206">
        <v>0</v>
      </c>
      <c r="CS129" s="206">
        <v>0</v>
      </c>
      <c r="CT129" s="206">
        <v>0</v>
      </c>
      <c r="CU129" s="206">
        <v>0</v>
      </c>
      <c r="CV129" s="206">
        <v>0</v>
      </c>
      <c r="CW129" s="206">
        <v>0</v>
      </c>
      <c r="CX129" s="206">
        <v>0</v>
      </c>
      <c r="CY129" s="206">
        <v>0</v>
      </c>
      <c r="CZ129" s="206">
        <v>0</v>
      </c>
      <c r="DA129" s="206">
        <v>0</v>
      </c>
      <c r="DB129" s="206">
        <v>0</v>
      </c>
      <c r="DC129" s="206">
        <v>0</v>
      </c>
      <c r="DD129" s="206">
        <v>0</v>
      </c>
      <c r="DE129" s="206">
        <v>0</v>
      </c>
      <c r="DF129" s="206">
        <v>0</v>
      </c>
      <c r="DG129" s="206">
        <v>0</v>
      </c>
      <c r="DH129" s="206">
        <v>0</v>
      </c>
      <c r="DI129" s="206">
        <v>0</v>
      </c>
      <c r="DJ129" s="206">
        <v>0</v>
      </c>
      <c r="DK129" s="206">
        <v>0</v>
      </c>
      <c r="DL129" s="207">
        <v>0</v>
      </c>
      <c r="DM129" s="343">
        <f t="shared" si="87"/>
        <v>0</v>
      </c>
      <c r="DN129" s="317" t="s">
        <v>419</v>
      </c>
      <c r="DO129" s="317" t="s">
        <v>429</v>
      </c>
      <c r="DP129" s="317"/>
      <c r="DQ129" s="208"/>
      <c r="DR129" s="209" t="s">
        <v>264</v>
      </c>
      <c r="DS129" s="209"/>
      <c r="DT129" s="205"/>
      <c r="DU129" s="206">
        <f t="shared" si="117"/>
        <v>0</v>
      </c>
      <c r="DV129" s="206">
        <f t="shared" si="118"/>
        <v>0</v>
      </c>
      <c r="DW129" s="206">
        <f t="shared" si="119"/>
        <v>0</v>
      </c>
      <c r="DX129" s="206">
        <f t="shared" si="120"/>
        <v>0</v>
      </c>
      <c r="DY129" s="206">
        <f t="shared" si="121"/>
        <v>0</v>
      </c>
      <c r="DZ129" s="206">
        <f t="shared" si="122"/>
        <v>0</v>
      </c>
      <c r="EA129" s="206">
        <f t="shared" si="123"/>
        <v>0</v>
      </c>
      <c r="EB129" s="206">
        <f t="shared" si="124"/>
        <v>0</v>
      </c>
      <c r="EC129" s="206">
        <f t="shared" si="125"/>
        <v>0</v>
      </c>
      <c r="ED129" s="207">
        <f t="shared" si="89"/>
        <v>0</v>
      </c>
      <c r="EE129" s="303">
        <f t="shared" si="115"/>
        <v>0</v>
      </c>
      <c r="EF129" s="306"/>
      <c r="EG129" s="314">
        <v>0</v>
      </c>
      <c r="EH129" s="101"/>
    </row>
    <row r="130" spans="1:209" s="126" customFormat="1" ht="15.5" x14ac:dyDescent="0.35">
      <c r="A130" s="37" t="s">
        <v>149</v>
      </c>
      <c r="B130" s="37">
        <v>11</v>
      </c>
      <c r="C130" s="38">
        <v>11.3</v>
      </c>
      <c r="D130" s="39"/>
      <c r="E130" s="208"/>
      <c r="F130" s="209" t="s">
        <v>265</v>
      </c>
      <c r="G130" s="209"/>
      <c r="H130" s="205"/>
      <c r="I130" s="206">
        <v>2879443152.3796282</v>
      </c>
      <c r="J130" s="206">
        <v>0</v>
      </c>
      <c r="K130" s="206">
        <v>0</v>
      </c>
      <c r="L130" s="206">
        <v>0</v>
      </c>
      <c r="M130" s="206">
        <v>0</v>
      </c>
      <c r="N130" s="206">
        <v>0</v>
      </c>
      <c r="O130" s="206">
        <v>0</v>
      </c>
      <c r="P130" s="206">
        <v>0</v>
      </c>
      <c r="Q130" s="206">
        <v>0</v>
      </c>
      <c r="R130" s="206">
        <v>0</v>
      </c>
      <c r="S130" s="206">
        <v>0</v>
      </c>
      <c r="T130" s="206">
        <v>0</v>
      </c>
      <c r="U130" s="206">
        <v>0</v>
      </c>
      <c r="V130" s="206">
        <v>0</v>
      </c>
      <c r="W130" s="206">
        <v>0</v>
      </c>
      <c r="X130" s="206">
        <v>0</v>
      </c>
      <c r="Y130" s="206">
        <v>0</v>
      </c>
      <c r="Z130" s="206">
        <v>0</v>
      </c>
      <c r="AA130" s="206">
        <v>0</v>
      </c>
      <c r="AB130" s="206">
        <v>0</v>
      </c>
      <c r="AC130" s="206">
        <v>0</v>
      </c>
      <c r="AD130" s="206">
        <v>0</v>
      </c>
      <c r="AE130" s="206">
        <v>0</v>
      </c>
      <c r="AF130" s="206">
        <v>0</v>
      </c>
      <c r="AG130" s="206">
        <v>0</v>
      </c>
      <c r="AH130" s="206">
        <v>0</v>
      </c>
      <c r="AI130" s="206">
        <v>0</v>
      </c>
      <c r="AJ130" s="206">
        <v>0</v>
      </c>
      <c r="AK130" s="206">
        <v>0</v>
      </c>
      <c r="AL130" s="206">
        <v>0</v>
      </c>
      <c r="AM130" s="206">
        <v>0</v>
      </c>
      <c r="AN130" s="206">
        <v>0</v>
      </c>
      <c r="AO130" s="206">
        <v>0</v>
      </c>
      <c r="AP130" s="206">
        <v>0</v>
      </c>
      <c r="AQ130" s="206">
        <v>0</v>
      </c>
      <c r="AR130" s="206">
        <v>0</v>
      </c>
      <c r="AS130" s="206">
        <v>0</v>
      </c>
      <c r="AT130" s="206">
        <v>0</v>
      </c>
      <c r="AU130" s="206">
        <v>0</v>
      </c>
      <c r="AV130" s="206">
        <v>0</v>
      </c>
      <c r="AW130" s="206">
        <v>0</v>
      </c>
      <c r="AX130" s="206">
        <v>0</v>
      </c>
      <c r="AY130" s="206">
        <v>0</v>
      </c>
      <c r="AZ130" s="206">
        <v>0</v>
      </c>
      <c r="BA130" s="206">
        <v>0</v>
      </c>
      <c r="BB130" s="206">
        <v>0</v>
      </c>
      <c r="BC130" s="206">
        <v>0</v>
      </c>
      <c r="BD130" s="206">
        <v>0</v>
      </c>
      <c r="BE130" s="206">
        <v>0</v>
      </c>
      <c r="BF130" s="206">
        <v>0</v>
      </c>
      <c r="BG130" s="206">
        <v>0</v>
      </c>
      <c r="BH130" s="206">
        <v>0</v>
      </c>
      <c r="BI130" s="206">
        <v>0</v>
      </c>
      <c r="BJ130" s="206">
        <v>0</v>
      </c>
      <c r="BK130" s="206">
        <v>0</v>
      </c>
      <c r="BL130" s="206">
        <v>0</v>
      </c>
      <c r="BM130" s="206">
        <v>0</v>
      </c>
      <c r="BN130" s="206">
        <v>0</v>
      </c>
      <c r="BO130" s="206">
        <v>0</v>
      </c>
      <c r="BP130" s="206">
        <v>0</v>
      </c>
      <c r="BQ130" s="206">
        <v>0</v>
      </c>
      <c r="BR130" s="206">
        <v>0</v>
      </c>
      <c r="BS130" s="206">
        <v>0</v>
      </c>
      <c r="BT130" s="206">
        <v>0</v>
      </c>
      <c r="BU130" s="206">
        <v>0</v>
      </c>
      <c r="BV130" s="206">
        <v>0</v>
      </c>
      <c r="BW130" s="206">
        <v>0</v>
      </c>
      <c r="BX130" s="206">
        <v>0</v>
      </c>
      <c r="BY130" s="206">
        <v>0</v>
      </c>
      <c r="BZ130" s="206">
        <v>0</v>
      </c>
      <c r="CA130" s="206">
        <v>0</v>
      </c>
      <c r="CB130" s="206">
        <v>0</v>
      </c>
      <c r="CC130" s="206">
        <v>0</v>
      </c>
      <c r="CD130" s="206">
        <v>0</v>
      </c>
      <c r="CE130" s="206">
        <v>0</v>
      </c>
      <c r="CF130" s="206">
        <v>0</v>
      </c>
      <c r="CG130" s="206">
        <v>0</v>
      </c>
      <c r="CH130" s="206">
        <v>0</v>
      </c>
      <c r="CI130" s="206">
        <v>0</v>
      </c>
      <c r="CJ130" s="206">
        <v>0</v>
      </c>
      <c r="CK130" s="206">
        <v>0</v>
      </c>
      <c r="CL130" s="206">
        <v>0</v>
      </c>
      <c r="CM130" s="206">
        <v>0</v>
      </c>
      <c r="CN130" s="206">
        <v>0</v>
      </c>
      <c r="CO130" s="206">
        <v>0</v>
      </c>
      <c r="CP130" s="206">
        <v>0</v>
      </c>
      <c r="CQ130" s="206">
        <v>0</v>
      </c>
      <c r="CR130" s="206">
        <v>0</v>
      </c>
      <c r="CS130" s="206">
        <v>0</v>
      </c>
      <c r="CT130" s="206">
        <v>0</v>
      </c>
      <c r="CU130" s="206">
        <v>0</v>
      </c>
      <c r="CV130" s="206">
        <v>0</v>
      </c>
      <c r="CW130" s="206">
        <v>0</v>
      </c>
      <c r="CX130" s="206">
        <v>0</v>
      </c>
      <c r="CY130" s="206">
        <v>0</v>
      </c>
      <c r="CZ130" s="206">
        <v>0</v>
      </c>
      <c r="DA130" s="206">
        <v>0</v>
      </c>
      <c r="DB130" s="206">
        <v>0</v>
      </c>
      <c r="DC130" s="206">
        <v>0</v>
      </c>
      <c r="DD130" s="206">
        <v>0</v>
      </c>
      <c r="DE130" s="206">
        <v>0</v>
      </c>
      <c r="DF130" s="206">
        <v>0</v>
      </c>
      <c r="DG130" s="206">
        <v>0</v>
      </c>
      <c r="DH130" s="206">
        <v>0</v>
      </c>
      <c r="DI130" s="206">
        <v>0</v>
      </c>
      <c r="DJ130" s="206">
        <v>0</v>
      </c>
      <c r="DK130" s="206">
        <v>0</v>
      </c>
      <c r="DL130" s="207">
        <v>2879443152.3796282</v>
      </c>
      <c r="DM130" s="343">
        <f t="shared" si="87"/>
        <v>2879443152.3796282</v>
      </c>
      <c r="DN130" s="317" t="s">
        <v>419</v>
      </c>
      <c r="DO130" s="317"/>
      <c r="DP130" s="317"/>
      <c r="DQ130" s="208"/>
      <c r="DR130" s="209" t="s">
        <v>265</v>
      </c>
      <c r="DS130" s="209"/>
      <c r="DT130" s="205"/>
      <c r="DU130" s="206">
        <f t="shared" si="117"/>
        <v>2879.4431523796284</v>
      </c>
      <c r="DV130" s="206">
        <f t="shared" si="118"/>
        <v>0</v>
      </c>
      <c r="DW130" s="206">
        <f t="shared" si="119"/>
        <v>0</v>
      </c>
      <c r="DX130" s="206">
        <f t="shared" si="120"/>
        <v>0</v>
      </c>
      <c r="DY130" s="206">
        <f t="shared" si="121"/>
        <v>0</v>
      </c>
      <c r="DZ130" s="206">
        <f t="shared" si="122"/>
        <v>0</v>
      </c>
      <c r="EA130" s="206">
        <f t="shared" si="123"/>
        <v>0</v>
      </c>
      <c r="EB130" s="206">
        <f t="shared" si="124"/>
        <v>0</v>
      </c>
      <c r="EC130" s="206">
        <f t="shared" si="125"/>
        <v>0</v>
      </c>
      <c r="ED130" s="207">
        <f t="shared" si="89"/>
        <v>2879.4431523796284</v>
      </c>
      <c r="EE130" s="303">
        <f t="shared" si="115"/>
        <v>0</v>
      </c>
      <c r="EF130" s="306"/>
      <c r="EG130" s="314">
        <v>451.34766721829783</v>
      </c>
      <c r="EH130" s="101"/>
    </row>
    <row r="131" spans="1:209" s="126" customFormat="1" ht="15" hidden="1" customHeight="1" outlineLevel="1" x14ac:dyDescent="0.35">
      <c r="A131" s="37" t="s">
        <v>149</v>
      </c>
      <c r="B131" s="37">
        <v>11</v>
      </c>
      <c r="C131" s="38">
        <v>11.4</v>
      </c>
      <c r="D131" s="39"/>
      <c r="E131" s="208"/>
      <c r="F131" s="209" t="s">
        <v>266</v>
      </c>
      <c r="G131" s="209"/>
      <c r="H131" s="205"/>
      <c r="I131" s="206">
        <v>0</v>
      </c>
      <c r="J131" s="206">
        <v>0</v>
      </c>
      <c r="K131" s="206">
        <v>0</v>
      </c>
      <c r="L131" s="206">
        <v>0</v>
      </c>
      <c r="M131" s="206">
        <v>0</v>
      </c>
      <c r="N131" s="206">
        <v>0</v>
      </c>
      <c r="O131" s="206">
        <v>0</v>
      </c>
      <c r="P131" s="206">
        <v>0</v>
      </c>
      <c r="Q131" s="206">
        <v>0</v>
      </c>
      <c r="R131" s="206">
        <v>0</v>
      </c>
      <c r="S131" s="206">
        <v>0</v>
      </c>
      <c r="T131" s="206">
        <v>0</v>
      </c>
      <c r="U131" s="206">
        <v>0</v>
      </c>
      <c r="V131" s="206">
        <v>0</v>
      </c>
      <c r="W131" s="206">
        <v>0</v>
      </c>
      <c r="X131" s="206">
        <v>0</v>
      </c>
      <c r="Y131" s="206">
        <v>0</v>
      </c>
      <c r="Z131" s="206">
        <v>0</v>
      </c>
      <c r="AA131" s="206">
        <v>0</v>
      </c>
      <c r="AB131" s="206">
        <v>0</v>
      </c>
      <c r="AC131" s="206">
        <v>0</v>
      </c>
      <c r="AD131" s="206">
        <v>0</v>
      </c>
      <c r="AE131" s="206">
        <v>0</v>
      </c>
      <c r="AF131" s="206">
        <v>0</v>
      </c>
      <c r="AG131" s="206">
        <v>0</v>
      </c>
      <c r="AH131" s="206">
        <v>0</v>
      </c>
      <c r="AI131" s="206">
        <v>0</v>
      </c>
      <c r="AJ131" s="206">
        <v>0</v>
      </c>
      <c r="AK131" s="206">
        <v>0</v>
      </c>
      <c r="AL131" s="206">
        <v>0</v>
      </c>
      <c r="AM131" s="206">
        <v>0</v>
      </c>
      <c r="AN131" s="206">
        <v>0</v>
      </c>
      <c r="AO131" s="206">
        <v>0</v>
      </c>
      <c r="AP131" s="206">
        <v>0</v>
      </c>
      <c r="AQ131" s="206">
        <v>0</v>
      </c>
      <c r="AR131" s="206">
        <v>0</v>
      </c>
      <c r="AS131" s="206">
        <v>0</v>
      </c>
      <c r="AT131" s="206">
        <v>0</v>
      </c>
      <c r="AU131" s="206">
        <v>0</v>
      </c>
      <c r="AV131" s="206">
        <v>0</v>
      </c>
      <c r="AW131" s="206">
        <v>0</v>
      </c>
      <c r="AX131" s="206">
        <v>0</v>
      </c>
      <c r="AY131" s="206">
        <v>0</v>
      </c>
      <c r="AZ131" s="206">
        <v>0</v>
      </c>
      <c r="BA131" s="206">
        <v>0</v>
      </c>
      <c r="BB131" s="206">
        <v>0</v>
      </c>
      <c r="BC131" s="206">
        <v>0</v>
      </c>
      <c r="BD131" s="206">
        <v>0</v>
      </c>
      <c r="BE131" s="206">
        <v>0</v>
      </c>
      <c r="BF131" s="206">
        <v>0</v>
      </c>
      <c r="BG131" s="206">
        <v>0</v>
      </c>
      <c r="BH131" s="206">
        <v>0</v>
      </c>
      <c r="BI131" s="206">
        <v>0</v>
      </c>
      <c r="BJ131" s="206">
        <v>0</v>
      </c>
      <c r="BK131" s="206">
        <v>0</v>
      </c>
      <c r="BL131" s="206">
        <v>0</v>
      </c>
      <c r="BM131" s="206">
        <v>0</v>
      </c>
      <c r="BN131" s="206">
        <v>0</v>
      </c>
      <c r="BO131" s="206">
        <v>0</v>
      </c>
      <c r="BP131" s="206">
        <v>0</v>
      </c>
      <c r="BQ131" s="206">
        <v>0</v>
      </c>
      <c r="BR131" s="206">
        <v>0</v>
      </c>
      <c r="BS131" s="206">
        <v>0</v>
      </c>
      <c r="BT131" s="206">
        <v>0</v>
      </c>
      <c r="BU131" s="206">
        <v>0</v>
      </c>
      <c r="BV131" s="206">
        <v>0</v>
      </c>
      <c r="BW131" s="206">
        <v>0</v>
      </c>
      <c r="BX131" s="206">
        <v>0</v>
      </c>
      <c r="BY131" s="206">
        <v>0</v>
      </c>
      <c r="BZ131" s="206">
        <v>0</v>
      </c>
      <c r="CA131" s="206">
        <v>0</v>
      </c>
      <c r="CB131" s="206">
        <v>0</v>
      </c>
      <c r="CC131" s="206">
        <v>0</v>
      </c>
      <c r="CD131" s="206">
        <v>0</v>
      </c>
      <c r="CE131" s="206">
        <v>0</v>
      </c>
      <c r="CF131" s="206">
        <v>0</v>
      </c>
      <c r="CG131" s="206">
        <v>0</v>
      </c>
      <c r="CH131" s="206">
        <v>0</v>
      </c>
      <c r="CI131" s="206">
        <v>0</v>
      </c>
      <c r="CJ131" s="206">
        <v>0</v>
      </c>
      <c r="CK131" s="206">
        <v>0</v>
      </c>
      <c r="CL131" s="206">
        <v>0</v>
      </c>
      <c r="CM131" s="206">
        <v>0</v>
      </c>
      <c r="CN131" s="206">
        <v>0</v>
      </c>
      <c r="CO131" s="206">
        <v>0</v>
      </c>
      <c r="CP131" s="206">
        <v>0</v>
      </c>
      <c r="CQ131" s="206">
        <v>0</v>
      </c>
      <c r="CR131" s="206">
        <v>0</v>
      </c>
      <c r="CS131" s="206">
        <v>0</v>
      </c>
      <c r="CT131" s="206">
        <v>0</v>
      </c>
      <c r="CU131" s="206">
        <v>0</v>
      </c>
      <c r="CV131" s="206">
        <v>0</v>
      </c>
      <c r="CW131" s="206">
        <v>0</v>
      </c>
      <c r="CX131" s="206">
        <v>0</v>
      </c>
      <c r="CY131" s="206">
        <v>0</v>
      </c>
      <c r="CZ131" s="206">
        <v>0</v>
      </c>
      <c r="DA131" s="206">
        <v>0</v>
      </c>
      <c r="DB131" s="206">
        <v>0</v>
      </c>
      <c r="DC131" s="206">
        <v>0</v>
      </c>
      <c r="DD131" s="206">
        <v>0</v>
      </c>
      <c r="DE131" s="206">
        <v>0</v>
      </c>
      <c r="DF131" s="206">
        <v>0</v>
      </c>
      <c r="DG131" s="206">
        <v>0</v>
      </c>
      <c r="DH131" s="206">
        <v>0</v>
      </c>
      <c r="DI131" s="206">
        <v>0</v>
      </c>
      <c r="DJ131" s="206">
        <v>0</v>
      </c>
      <c r="DK131" s="206">
        <v>0</v>
      </c>
      <c r="DL131" s="207">
        <v>0</v>
      </c>
      <c r="DM131" s="343">
        <f t="shared" si="87"/>
        <v>0</v>
      </c>
      <c r="DN131" s="317" t="s">
        <v>420</v>
      </c>
      <c r="DO131" s="317" t="s">
        <v>430</v>
      </c>
      <c r="DP131" s="317"/>
      <c r="DQ131" s="208"/>
      <c r="DR131" s="209" t="s">
        <v>266</v>
      </c>
      <c r="DS131" s="209"/>
      <c r="DT131" s="205"/>
      <c r="DU131" s="206">
        <f t="shared" si="117"/>
        <v>0</v>
      </c>
      <c r="DV131" s="206">
        <f t="shared" si="118"/>
        <v>0</v>
      </c>
      <c r="DW131" s="206">
        <f t="shared" si="119"/>
        <v>0</v>
      </c>
      <c r="DX131" s="206">
        <f t="shared" si="120"/>
        <v>0</v>
      </c>
      <c r="DY131" s="206">
        <f t="shared" si="121"/>
        <v>0</v>
      </c>
      <c r="DZ131" s="206">
        <f t="shared" si="122"/>
        <v>0</v>
      </c>
      <c r="EA131" s="206">
        <f t="shared" si="123"/>
        <v>0</v>
      </c>
      <c r="EB131" s="206">
        <f t="shared" si="124"/>
        <v>0</v>
      </c>
      <c r="EC131" s="206">
        <f t="shared" si="125"/>
        <v>0</v>
      </c>
      <c r="ED131" s="207">
        <f t="shared" si="89"/>
        <v>0</v>
      </c>
      <c r="EE131" s="303">
        <f t="shared" si="115"/>
        <v>0</v>
      </c>
      <c r="EF131" s="306"/>
      <c r="EG131" s="314">
        <v>0</v>
      </c>
      <c r="EH131" s="101"/>
    </row>
    <row r="132" spans="1:209" s="126" customFormat="1" ht="15" hidden="1" customHeight="1" outlineLevel="1" x14ac:dyDescent="0.35">
      <c r="A132" s="37" t="s">
        <v>149</v>
      </c>
      <c r="B132" s="37">
        <v>11</v>
      </c>
      <c r="C132" s="38">
        <v>11.5</v>
      </c>
      <c r="D132" s="39"/>
      <c r="E132" s="208"/>
      <c r="F132" s="209" t="s">
        <v>267</v>
      </c>
      <c r="G132" s="209"/>
      <c r="H132" s="205"/>
      <c r="I132" s="206">
        <v>0</v>
      </c>
      <c r="J132" s="206">
        <v>0</v>
      </c>
      <c r="K132" s="206">
        <v>0</v>
      </c>
      <c r="L132" s="206">
        <v>0</v>
      </c>
      <c r="M132" s="206">
        <v>0</v>
      </c>
      <c r="N132" s="206">
        <v>0</v>
      </c>
      <c r="O132" s="206">
        <v>0</v>
      </c>
      <c r="P132" s="206">
        <v>0</v>
      </c>
      <c r="Q132" s="206">
        <v>0</v>
      </c>
      <c r="R132" s="206">
        <v>0</v>
      </c>
      <c r="S132" s="206">
        <v>0</v>
      </c>
      <c r="T132" s="206">
        <v>0</v>
      </c>
      <c r="U132" s="206">
        <v>0</v>
      </c>
      <c r="V132" s="206">
        <v>0</v>
      </c>
      <c r="W132" s="206">
        <v>0</v>
      </c>
      <c r="X132" s="206">
        <v>0</v>
      </c>
      <c r="Y132" s="206">
        <v>0</v>
      </c>
      <c r="Z132" s="206">
        <v>0</v>
      </c>
      <c r="AA132" s="206">
        <v>0</v>
      </c>
      <c r="AB132" s="206">
        <v>0</v>
      </c>
      <c r="AC132" s="206">
        <v>0</v>
      </c>
      <c r="AD132" s="206">
        <v>0</v>
      </c>
      <c r="AE132" s="206">
        <v>0</v>
      </c>
      <c r="AF132" s="206">
        <v>0</v>
      </c>
      <c r="AG132" s="206">
        <v>0</v>
      </c>
      <c r="AH132" s="206">
        <v>0</v>
      </c>
      <c r="AI132" s="206">
        <v>0</v>
      </c>
      <c r="AJ132" s="206">
        <v>0</v>
      </c>
      <c r="AK132" s="206">
        <v>0</v>
      </c>
      <c r="AL132" s="206">
        <v>0</v>
      </c>
      <c r="AM132" s="206">
        <v>0</v>
      </c>
      <c r="AN132" s="206">
        <v>0</v>
      </c>
      <c r="AO132" s="206">
        <v>0</v>
      </c>
      <c r="AP132" s="206">
        <v>0</v>
      </c>
      <c r="AQ132" s="206">
        <v>0</v>
      </c>
      <c r="AR132" s="206">
        <v>0</v>
      </c>
      <c r="AS132" s="206">
        <v>0</v>
      </c>
      <c r="AT132" s="206">
        <v>0</v>
      </c>
      <c r="AU132" s="206">
        <v>0</v>
      </c>
      <c r="AV132" s="206">
        <v>0</v>
      </c>
      <c r="AW132" s="206">
        <v>0</v>
      </c>
      <c r="AX132" s="206">
        <v>0</v>
      </c>
      <c r="AY132" s="206">
        <v>0</v>
      </c>
      <c r="AZ132" s="206">
        <v>0</v>
      </c>
      <c r="BA132" s="206">
        <v>0</v>
      </c>
      <c r="BB132" s="206">
        <v>0</v>
      </c>
      <c r="BC132" s="206">
        <v>0</v>
      </c>
      <c r="BD132" s="206">
        <v>0</v>
      </c>
      <c r="BE132" s="206">
        <v>0</v>
      </c>
      <c r="BF132" s="206">
        <v>0</v>
      </c>
      <c r="BG132" s="206">
        <v>0</v>
      </c>
      <c r="BH132" s="206">
        <v>0</v>
      </c>
      <c r="BI132" s="206">
        <v>0</v>
      </c>
      <c r="BJ132" s="206">
        <v>0</v>
      </c>
      <c r="BK132" s="206">
        <v>0</v>
      </c>
      <c r="BL132" s="206">
        <v>0</v>
      </c>
      <c r="BM132" s="206">
        <v>0</v>
      </c>
      <c r="BN132" s="206">
        <v>0</v>
      </c>
      <c r="BO132" s="206">
        <v>0</v>
      </c>
      <c r="BP132" s="206">
        <v>0</v>
      </c>
      <c r="BQ132" s="206">
        <v>0</v>
      </c>
      <c r="BR132" s="206">
        <v>0</v>
      </c>
      <c r="BS132" s="206">
        <v>0</v>
      </c>
      <c r="BT132" s="206">
        <v>0</v>
      </c>
      <c r="BU132" s="206">
        <v>0</v>
      </c>
      <c r="BV132" s="206">
        <v>0</v>
      </c>
      <c r="BW132" s="206">
        <v>0</v>
      </c>
      <c r="BX132" s="206">
        <v>0</v>
      </c>
      <c r="BY132" s="206">
        <v>0</v>
      </c>
      <c r="BZ132" s="206">
        <v>0</v>
      </c>
      <c r="CA132" s="206">
        <v>0</v>
      </c>
      <c r="CB132" s="206">
        <v>0</v>
      </c>
      <c r="CC132" s="206">
        <v>0</v>
      </c>
      <c r="CD132" s="206">
        <v>0</v>
      </c>
      <c r="CE132" s="206">
        <v>0</v>
      </c>
      <c r="CF132" s="206">
        <v>0</v>
      </c>
      <c r="CG132" s="206">
        <v>0</v>
      </c>
      <c r="CH132" s="206">
        <v>0</v>
      </c>
      <c r="CI132" s="206">
        <v>0</v>
      </c>
      <c r="CJ132" s="206">
        <v>0</v>
      </c>
      <c r="CK132" s="206">
        <v>0</v>
      </c>
      <c r="CL132" s="206">
        <v>0</v>
      </c>
      <c r="CM132" s="206">
        <v>0</v>
      </c>
      <c r="CN132" s="206">
        <v>0</v>
      </c>
      <c r="CO132" s="206">
        <v>0</v>
      </c>
      <c r="CP132" s="206">
        <v>0</v>
      </c>
      <c r="CQ132" s="206">
        <v>0</v>
      </c>
      <c r="CR132" s="206">
        <v>0</v>
      </c>
      <c r="CS132" s="206">
        <v>0</v>
      </c>
      <c r="CT132" s="206">
        <v>0</v>
      </c>
      <c r="CU132" s="206">
        <v>0</v>
      </c>
      <c r="CV132" s="206">
        <v>0</v>
      </c>
      <c r="CW132" s="206">
        <v>0</v>
      </c>
      <c r="CX132" s="206">
        <v>0</v>
      </c>
      <c r="CY132" s="206">
        <v>0</v>
      </c>
      <c r="CZ132" s="206">
        <v>0</v>
      </c>
      <c r="DA132" s="206">
        <v>0</v>
      </c>
      <c r="DB132" s="206">
        <v>0</v>
      </c>
      <c r="DC132" s="206">
        <v>0</v>
      </c>
      <c r="DD132" s="206">
        <v>0</v>
      </c>
      <c r="DE132" s="206">
        <v>0</v>
      </c>
      <c r="DF132" s="206">
        <v>0</v>
      </c>
      <c r="DG132" s="206">
        <v>0</v>
      </c>
      <c r="DH132" s="206">
        <v>0</v>
      </c>
      <c r="DI132" s="206">
        <v>0</v>
      </c>
      <c r="DJ132" s="206">
        <v>0</v>
      </c>
      <c r="DK132" s="206">
        <v>0</v>
      </c>
      <c r="DL132" s="207">
        <v>0</v>
      </c>
      <c r="DM132" s="343">
        <f t="shared" si="87"/>
        <v>0</v>
      </c>
      <c r="DN132" s="317" t="s">
        <v>420</v>
      </c>
      <c r="DO132" s="317"/>
      <c r="DP132" s="317"/>
      <c r="DQ132" s="208"/>
      <c r="DR132" s="209" t="s">
        <v>267</v>
      </c>
      <c r="DS132" s="209"/>
      <c r="DT132" s="205"/>
      <c r="DU132" s="206">
        <f t="shared" si="117"/>
        <v>0</v>
      </c>
      <c r="DV132" s="206">
        <f t="shared" si="118"/>
        <v>0</v>
      </c>
      <c r="DW132" s="206">
        <f t="shared" si="119"/>
        <v>0</v>
      </c>
      <c r="DX132" s="206">
        <f t="shared" si="120"/>
        <v>0</v>
      </c>
      <c r="DY132" s="206">
        <f t="shared" si="121"/>
        <v>0</v>
      </c>
      <c r="DZ132" s="206">
        <f t="shared" si="122"/>
        <v>0</v>
      </c>
      <c r="EA132" s="206">
        <f t="shared" si="123"/>
        <v>0</v>
      </c>
      <c r="EB132" s="206">
        <f t="shared" si="124"/>
        <v>0</v>
      </c>
      <c r="EC132" s="206">
        <f t="shared" si="125"/>
        <v>0</v>
      </c>
      <c r="ED132" s="207">
        <f t="shared" si="89"/>
        <v>0</v>
      </c>
      <c r="EE132" s="303">
        <f t="shared" si="115"/>
        <v>0</v>
      </c>
      <c r="EF132" s="306"/>
      <c r="EG132" s="314">
        <v>0</v>
      </c>
      <c r="EH132" s="101"/>
    </row>
    <row r="133" spans="1:209" s="126" customFormat="1" ht="15.5" collapsed="1" x14ac:dyDescent="0.35">
      <c r="A133" s="37" t="s">
        <v>149</v>
      </c>
      <c r="B133" s="37">
        <v>12</v>
      </c>
      <c r="C133" s="38"/>
      <c r="D133" s="39"/>
      <c r="E133" s="229" t="s">
        <v>268</v>
      </c>
      <c r="F133" s="221"/>
      <c r="G133" s="221"/>
      <c r="H133" s="223"/>
      <c r="I133" s="206">
        <v>0</v>
      </c>
      <c r="J133" s="206">
        <v>0</v>
      </c>
      <c r="K133" s="206">
        <v>0</v>
      </c>
      <c r="L133" s="206">
        <v>0</v>
      </c>
      <c r="M133" s="206">
        <v>0</v>
      </c>
      <c r="N133" s="206">
        <v>0</v>
      </c>
      <c r="O133" s="206">
        <v>0</v>
      </c>
      <c r="P133" s="206">
        <v>0</v>
      </c>
      <c r="Q133" s="206">
        <v>0</v>
      </c>
      <c r="R133" s="206">
        <v>0</v>
      </c>
      <c r="S133" s="206">
        <v>0</v>
      </c>
      <c r="T133" s="206">
        <v>0</v>
      </c>
      <c r="U133" s="206">
        <v>0</v>
      </c>
      <c r="V133" s="206">
        <v>0</v>
      </c>
      <c r="W133" s="206">
        <v>0</v>
      </c>
      <c r="X133" s="206">
        <v>0</v>
      </c>
      <c r="Y133" s="206">
        <v>0</v>
      </c>
      <c r="Z133" s="206">
        <v>0</v>
      </c>
      <c r="AA133" s="206">
        <v>0</v>
      </c>
      <c r="AB133" s="206">
        <v>0</v>
      </c>
      <c r="AC133" s="206">
        <v>0</v>
      </c>
      <c r="AD133" s="206">
        <v>0</v>
      </c>
      <c r="AE133" s="206">
        <v>0</v>
      </c>
      <c r="AF133" s="206">
        <v>0</v>
      </c>
      <c r="AG133" s="206">
        <v>0</v>
      </c>
      <c r="AH133" s="206">
        <v>0</v>
      </c>
      <c r="AI133" s="206">
        <v>0</v>
      </c>
      <c r="AJ133" s="206">
        <v>0</v>
      </c>
      <c r="AK133" s="206">
        <v>0</v>
      </c>
      <c r="AL133" s="206">
        <v>0</v>
      </c>
      <c r="AM133" s="206">
        <v>0</v>
      </c>
      <c r="AN133" s="206">
        <v>0</v>
      </c>
      <c r="AO133" s="206">
        <v>0</v>
      </c>
      <c r="AP133" s="206">
        <v>0</v>
      </c>
      <c r="AQ133" s="206">
        <v>0</v>
      </c>
      <c r="AR133" s="206">
        <v>0</v>
      </c>
      <c r="AS133" s="206">
        <v>0</v>
      </c>
      <c r="AT133" s="206">
        <v>0</v>
      </c>
      <c r="AU133" s="206">
        <v>0</v>
      </c>
      <c r="AV133" s="206">
        <v>0</v>
      </c>
      <c r="AW133" s="206">
        <v>0</v>
      </c>
      <c r="AX133" s="206">
        <v>0</v>
      </c>
      <c r="AY133" s="206">
        <v>0</v>
      </c>
      <c r="AZ133" s="206">
        <v>0</v>
      </c>
      <c r="BA133" s="206">
        <v>0</v>
      </c>
      <c r="BB133" s="206">
        <v>0</v>
      </c>
      <c r="BC133" s="206">
        <v>0</v>
      </c>
      <c r="BD133" s="206">
        <v>0</v>
      </c>
      <c r="BE133" s="206">
        <v>0</v>
      </c>
      <c r="BF133" s="206">
        <v>0</v>
      </c>
      <c r="BG133" s="206">
        <v>0</v>
      </c>
      <c r="BH133" s="206">
        <v>0</v>
      </c>
      <c r="BI133" s="206">
        <v>0</v>
      </c>
      <c r="BJ133" s="206">
        <v>0</v>
      </c>
      <c r="BK133" s="206">
        <v>0</v>
      </c>
      <c r="BL133" s="206">
        <v>0</v>
      </c>
      <c r="BM133" s="206">
        <v>0</v>
      </c>
      <c r="BN133" s="206">
        <v>0</v>
      </c>
      <c r="BO133" s="206">
        <v>0</v>
      </c>
      <c r="BP133" s="206">
        <v>0</v>
      </c>
      <c r="BQ133" s="206">
        <v>0</v>
      </c>
      <c r="BR133" s="206">
        <v>0</v>
      </c>
      <c r="BS133" s="206">
        <v>0</v>
      </c>
      <c r="BT133" s="206">
        <v>0</v>
      </c>
      <c r="BU133" s="206">
        <v>0</v>
      </c>
      <c r="BV133" s="206">
        <v>0</v>
      </c>
      <c r="BW133" s="206">
        <v>0</v>
      </c>
      <c r="BX133" s="206">
        <v>0</v>
      </c>
      <c r="BY133" s="206">
        <v>0</v>
      </c>
      <c r="BZ133" s="206">
        <v>0</v>
      </c>
      <c r="CA133" s="206">
        <v>0</v>
      </c>
      <c r="CB133" s="206">
        <v>0</v>
      </c>
      <c r="CC133" s="206">
        <v>0</v>
      </c>
      <c r="CD133" s="206">
        <v>0</v>
      </c>
      <c r="CE133" s="206">
        <v>0</v>
      </c>
      <c r="CF133" s="206">
        <v>0</v>
      </c>
      <c r="CG133" s="206">
        <v>0</v>
      </c>
      <c r="CH133" s="206">
        <v>0</v>
      </c>
      <c r="CI133" s="206">
        <v>0</v>
      </c>
      <c r="CJ133" s="206">
        <v>0</v>
      </c>
      <c r="CK133" s="206">
        <v>0</v>
      </c>
      <c r="CL133" s="206">
        <v>0</v>
      </c>
      <c r="CM133" s="206">
        <v>0</v>
      </c>
      <c r="CN133" s="206">
        <v>0</v>
      </c>
      <c r="CO133" s="206">
        <v>0</v>
      </c>
      <c r="CP133" s="206">
        <v>0</v>
      </c>
      <c r="CQ133" s="206">
        <v>0</v>
      </c>
      <c r="CR133" s="206">
        <v>0</v>
      </c>
      <c r="CS133" s="206">
        <v>0</v>
      </c>
      <c r="CT133" s="206">
        <v>0</v>
      </c>
      <c r="CU133" s="206">
        <v>0</v>
      </c>
      <c r="CV133" s="206">
        <v>0</v>
      </c>
      <c r="CW133" s="206">
        <v>0</v>
      </c>
      <c r="CX133" s="206">
        <v>0</v>
      </c>
      <c r="CY133" s="206">
        <v>0</v>
      </c>
      <c r="CZ133" s="206">
        <v>0</v>
      </c>
      <c r="DA133" s="206">
        <v>0</v>
      </c>
      <c r="DB133" s="206">
        <v>0</v>
      </c>
      <c r="DC133" s="206">
        <v>0</v>
      </c>
      <c r="DD133" s="206">
        <v>0</v>
      </c>
      <c r="DE133" s="206">
        <v>0</v>
      </c>
      <c r="DF133" s="206">
        <v>0</v>
      </c>
      <c r="DG133" s="206">
        <v>0</v>
      </c>
      <c r="DH133" s="206">
        <v>0</v>
      </c>
      <c r="DI133" s="206">
        <v>0</v>
      </c>
      <c r="DJ133" s="206">
        <v>0</v>
      </c>
      <c r="DK133" s="206">
        <v>0</v>
      </c>
      <c r="DL133" s="207">
        <v>0</v>
      </c>
      <c r="DM133" s="343">
        <f t="shared" si="87"/>
        <v>0</v>
      </c>
      <c r="DN133" s="317" t="s">
        <v>420</v>
      </c>
      <c r="DO133" s="317"/>
      <c r="DP133" s="317"/>
      <c r="DQ133" s="307" t="s">
        <v>268</v>
      </c>
      <c r="DR133" s="221"/>
      <c r="DS133" s="221"/>
      <c r="DT133" s="223"/>
      <c r="DU133" s="206">
        <f t="shared" si="117"/>
        <v>0</v>
      </c>
      <c r="DV133" s="206">
        <f t="shared" si="118"/>
        <v>0</v>
      </c>
      <c r="DW133" s="206">
        <f t="shared" si="119"/>
        <v>0</v>
      </c>
      <c r="DX133" s="206">
        <f t="shared" si="120"/>
        <v>0</v>
      </c>
      <c r="DY133" s="206">
        <f t="shared" si="121"/>
        <v>0</v>
      </c>
      <c r="DZ133" s="206">
        <f t="shared" si="122"/>
        <v>0</v>
      </c>
      <c r="EA133" s="206">
        <f t="shared" si="123"/>
        <v>0</v>
      </c>
      <c r="EB133" s="206">
        <f t="shared" si="124"/>
        <v>0</v>
      </c>
      <c r="EC133" s="206">
        <f t="shared" si="125"/>
        <v>0</v>
      </c>
      <c r="ED133" s="207">
        <f t="shared" si="89"/>
        <v>0</v>
      </c>
      <c r="EE133" s="303">
        <f t="shared" si="115"/>
        <v>0</v>
      </c>
      <c r="EF133" s="306"/>
      <c r="EG133" s="314">
        <v>0</v>
      </c>
      <c r="EH133" s="101"/>
      <c r="HA133" s="126">
        <v>0</v>
      </c>
    </row>
    <row r="134" spans="1:209" s="126" customFormat="1" ht="15.5" x14ac:dyDescent="0.35">
      <c r="A134" s="37" t="s">
        <v>149</v>
      </c>
      <c r="B134" s="37">
        <v>13</v>
      </c>
      <c r="C134" s="38"/>
      <c r="D134" s="39"/>
      <c r="E134" s="203" t="s">
        <v>269</v>
      </c>
      <c r="F134" s="218"/>
      <c r="G134" s="209"/>
      <c r="H134" s="205"/>
      <c r="I134" s="206">
        <v>0</v>
      </c>
      <c r="J134" s="206">
        <v>0</v>
      </c>
      <c r="K134" s="206">
        <v>0</v>
      </c>
      <c r="L134" s="206">
        <v>0</v>
      </c>
      <c r="M134" s="206">
        <v>0</v>
      </c>
      <c r="N134" s="206">
        <v>0</v>
      </c>
      <c r="O134" s="206">
        <v>0</v>
      </c>
      <c r="P134" s="206">
        <v>0</v>
      </c>
      <c r="Q134" s="206">
        <v>0</v>
      </c>
      <c r="R134" s="206">
        <v>0</v>
      </c>
      <c r="S134" s="206">
        <v>0</v>
      </c>
      <c r="T134" s="206">
        <v>0</v>
      </c>
      <c r="U134" s="206">
        <v>0</v>
      </c>
      <c r="V134" s="206">
        <v>0</v>
      </c>
      <c r="W134" s="206">
        <v>0</v>
      </c>
      <c r="X134" s="206">
        <v>0</v>
      </c>
      <c r="Y134" s="206">
        <v>0</v>
      </c>
      <c r="Z134" s="206">
        <v>0</v>
      </c>
      <c r="AA134" s="206">
        <v>0</v>
      </c>
      <c r="AB134" s="206">
        <v>0</v>
      </c>
      <c r="AC134" s="206">
        <v>0</v>
      </c>
      <c r="AD134" s="206">
        <v>0</v>
      </c>
      <c r="AE134" s="206">
        <v>0</v>
      </c>
      <c r="AF134" s="206">
        <v>0</v>
      </c>
      <c r="AG134" s="206">
        <v>0</v>
      </c>
      <c r="AH134" s="206">
        <v>0</v>
      </c>
      <c r="AI134" s="206">
        <v>0</v>
      </c>
      <c r="AJ134" s="206">
        <v>0</v>
      </c>
      <c r="AK134" s="206">
        <v>0</v>
      </c>
      <c r="AL134" s="206">
        <v>0</v>
      </c>
      <c r="AM134" s="206">
        <v>0</v>
      </c>
      <c r="AN134" s="206">
        <v>0</v>
      </c>
      <c r="AO134" s="206">
        <v>0</v>
      </c>
      <c r="AP134" s="206">
        <v>0</v>
      </c>
      <c r="AQ134" s="206">
        <v>0</v>
      </c>
      <c r="AR134" s="206">
        <v>0</v>
      </c>
      <c r="AS134" s="206">
        <v>0</v>
      </c>
      <c r="AT134" s="206">
        <v>0</v>
      </c>
      <c r="AU134" s="206">
        <v>0</v>
      </c>
      <c r="AV134" s="206">
        <v>0</v>
      </c>
      <c r="AW134" s="206">
        <v>0</v>
      </c>
      <c r="AX134" s="206">
        <v>0</v>
      </c>
      <c r="AY134" s="206">
        <v>0</v>
      </c>
      <c r="AZ134" s="206">
        <v>0</v>
      </c>
      <c r="BA134" s="206">
        <v>0</v>
      </c>
      <c r="BB134" s="206">
        <v>0</v>
      </c>
      <c r="BC134" s="206">
        <v>0</v>
      </c>
      <c r="BD134" s="206">
        <v>0</v>
      </c>
      <c r="BE134" s="206">
        <v>0</v>
      </c>
      <c r="BF134" s="206">
        <v>0</v>
      </c>
      <c r="BG134" s="206">
        <v>0</v>
      </c>
      <c r="BH134" s="206">
        <v>0</v>
      </c>
      <c r="BI134" s="206">
        <v>0</v>
      </c>
      <c r="BJ134" s="206">
        <v>0</v>
      </c>
      <c r="BK134" s="206">
        <v>0</v>
      </c>
      <c r="BL134" s="206">
        <v>0</v>
      </c>
      <c r="BM134" s="206">
        <v>0</v>
      </c>
      <c r="BN134" s="206">
        <v>0</v>
      </c>
      <c r="BO134" s="206">
        <v>0</v>
      </c>
      <c r="BP134" s="206">
        <v>0</v>
      </c>
      <c r="BQ134" s="206">
        <v>0</v>
      </c>
      <c r="BR134" s="206">
        <v>0</v>
      </c>
      <c r="BS134" s="206">
        <v>0</v>
      </c>
      <c r="BT134" s="206">
        <v>0</v>
      </c>
      <c r="BU134" s="206">
        <v>0</v>
      </c>
      <c r="BV134" s="206">
        <v>0</v>
      </c>
      <c r="BW134" s="206">
        <v>0</v>
      </c>
      <c r="BX134" s="206">
        <v>0</v>
      </c>
      <c r="BY134" s="206">
        <v>0</v>
      </c>
      <c r="BZ134" s="206">
        <v>0</v>
      </c>
      <c r="CA134" s="206">
        <v>0</v>
      </c>
      <c r="CB134" s="206">
        <v>0</v>
      </c>
      <c r="CC134" s="206">
        <v>0</v>
      </c>
      <c r="CD134" s="206">
        <v>0</v>
      </c>
      <c r="CE134" s="206">
        <v>0</v>
      </c>
      <c r="CF134" s="206">
        <v>0</v>
      </c>
      <c r="CG134" s="206">
        <v>0</v>
      </c>
      <c r="CH134" s="206">
        <v>0</v>
      </c>
      <c r="CI134" s="206">
        <v>0</v>
      </c>
      <c r="CJ134" s="206">
        <v>0</v>
      </c>
      <c r="CK134" s="206">
        <v>0</v>
      </c>
      <c r="CL134" s="206">
        <v>0</v>
      </c>
      <c r="CM134" s="206">
        <v>0</v>
      </c>
      <c r="CN134" s="206">
        <v>0</v>
      </c>
      <c r="CO134" s="206">
        <v>0</v>
      </c>
      <c r="CP134" s="206">
        <v>0</v>
      </c>
      <c r="CQ134" s="206">
        <v>0</v>
      </c>
      <c r="CR134" s="206">
        <v>0</v>
      </c>
      <c r="CS134" s="206">
        <v>0</v>
      </c>
      <c r="CT134" s="206">
        <v>0</v>
      </c>
      <c r="CU134" s="206">
        <v>0</v>
      </c>
      <c r="CV134" s="206">
        <v>0</v>
      </c>
      <c r="CW134" s="206">
        <v>0</v>
      </c>
      <c r="CX134" s="206">
        <v>0</v>
      </c>
      <c r="CY134" s="206">
        <v>0</v>
      </c>
      <c r="CZ134" s="206">
        <v>0</v>
      </c>
      <c r="DA134" s="206">
        <v>0</v>
      </c>
      <c r="DB134" s="206">
        <v>0</v>
      </c>
      <c r="DC134" s="206">
        <v>0</v>
      </c>
      <c r="DD134" s="206">
        <v>0</v>
      </c>
      <c r="DE134" s="206">
        <v>0</v>
      </c>
      <c r="DF134" s="206">
        <v>0</v>
      </c>
      <c r="DG134" s="206">
        <v>0</v>
      </c>
      <c r="DH134" s="206">
        <v>0</v>
      </c>
      <c r="DI134" s="206">
        <v>0</v>
      </c>
      <c r="DJ134" s="206">
        <v>0</v>
      </c>
      <c r="DK134" s="206">
        <v>0</v>
      </c>
      <c r="DL134" s="207">
        <v>0</v>
      </c>
      <c r="DM134" s="343">
        <f t="shared" si="87"/>
        <v>0</v>
      </c>
      <c r="DN134" s="317" t="s">
        <v>418</v>
      </c>
      <c r="DO134" s="317"/>
      <c r="DP134" s="317"/>
      <c r="DQ134" s="290" t="s">
        <v>269</v>
      </c>
      <c r="DR134" s="218"/>
      <c r="DS134" s="209"/>
      <c r="DT134" s="205"/>
      <c r="DU134" s="206">
        <f t="shared" si="117"/>
        <v>0</v>
      </c>
      <c r="DV134" s="206">
        <f t="shared" si="118"/>
        <v>0</v>
      </c>
      <c r="DW134" s="206">
        <f t="shared" si="119"/>
        <v>0</v>
      </c>
      <c r="DX134" s="206">
        <f t="shared" si="120"/>
        <v>0</v>
      </c>
      <c r="DY134" s="206">
        <f t="shared" si="121"/>
        <v>0</v>
      </c>
      <c r="DZ134" s="206">
        <f t="shared" si="122"/>
        <v>0</v>
      </c>
      <c r="EA134" s="206">
        <f t="shared" si="123"/>
        <v>0</v>
      </c>
      <c r="EB134" s="206">
        <f t="shared" si="124"/>
        <v>0</v>
      </c>
      <c r="EC134" s="206">
        <f t="shared" si="125"/>
        <v>0</v>
      </c>
      <c r="ED134" s="207">
        <f t="shared" si="89"/>
        <v>0</v>
      </c>
      <c r="EE134" s="303">
        <f t="shared" si="115"/>
        <v>0</v>
      </c>
      <c r="EF134" s="306"/>
      <c r="EG134" s="314">
        <v>0</v>
      </c>
      <c r="EH134" s="101"/>
    </row>
    <row r="135" spans="1:209" s="126" customFormat="1" ht="15.5" x14ac:dyDescent="0.35">
      <c r="A135" s="127"/>
      <c r="B135" s="127"/>
      <c r="C135" s="128"/>
      <c r="D135" s="129"/>
      <c r="E135" s="230" t="s">
        <v>270</v>
      </c>
      <c r="F135" s="211"/>
      <c r="G135" s="211"/>
      <c r="H135" s="212"/>
      <c r="I135" s="213">
        <v>0</v>
      </c>
      <c r="J135" s="213">
        <v>0</v>
      </c>
      <c r="K135" s="213">
        <v>0</v>
      </c>
      <c r="L135" s="213">
        <v>0</v>
      </c>
      <c r="M135" s="213">
        <v>0</v>
      </c>
      <c r="N135" s="213">
        <v>0</v>
      </c>
      <c r="O135" s="213">
        <v>0</v>
      </c>
      <c r="P135" s="213">
        <v>0</v>
      </c>
      <c r="Q135" s="213">
        <v>0</v>
      </c>
      <c r="R135" s="213">
        <v>0</v>
      </c>
      <c r="S135" s="213">
        <v>0</v>
      </c>
      <c r="T135" s="213">
        <v>0</v>
      </c>
      <c r="U135" s="213">
        <v>0</v>
      </c>
      <c r="V135" s="213">
        <v>0</v>
      </c>
      <c r="W135" s="213">
        <v>0</v>
      </c>
      <c r="X135" s="213">
        <v>0</v>
      </c>
      <c r="Y135" s="213">
        <v>0</v>
      </c>
      <c r="Z135" s="213">
        <v>0</v>
      </c>
      <c r="AA135" s="213">
        <v>0</v>
      </c>
      <c r="AB135" s="213">
        <v>0</v>
      </c>
      <c r="AC135" s="213">
        <v>0</v>
      </c>
      <c r="AD135" s="213">
        <v>0</v>
      </c>
      <c r="AE135" s="213">
        <v>0</v>
      </c>
      <c r="AF135" s="213">
        <v>0</v>
      </c>
      <c r="AG135" s="213">
        <v>0</v>
      </c>
      <c r="AH135" s="213">
        <v>0</v>
      </c>
      <c r="AI135" s="213">
        <v>0</v>
      </c>
      <c r="AJ135" s="213">
        <v>0</v>
      </c>
      <c r="AK135" s="213">
        <v>0</v>
      </c>
      <c r="AL135" s="213">
        <v>0</v>
      </c>
      <c r="AM135" s="213">
        <v>0</v>
      </c>
      <c r="AN135" s="213">
        <v>0</v>
      </c>
      <c r="AO135" s="213">
        <v>0</v>
      </c>
      <c r="AP135" s="213">
        <v>0</v>
      </c>
      <c r="AQ135" s="213">
        <v>0</v>
      </c>
      <c r="AR135" s="213">
        <v>0</v>
      </c>
      <c r="AS135" s="213">
        <v>0</v>
      </c>
      <c r="AT135" s="213">
        <v>0</v>
      </c>
      <c r="AU135" s="213">
        <v>0</v>
      </c>
      <c r="AV135" s="213">
        <v>0</v>
      </c>
      <c r="AW135" s="213">
        <v>0</v>
      </c>
      <c r="AX135" s="213">
        <v>0</v>
      </c>
      <c r="AY135" s="213">
        <v>0</v>
      </c>
      <c r="AZ135" s="213">
        <v>0</v>
      </c>
      <c r="BA135" s="213">
        <v>0</v>
      </c>
      <c r="BB135" s="213">
        <v>0</v>
      </c>
      <c r="BC135" s="213">
        <v>0</v>
      </c>
      <c r="BD135" s="213">
        <v>0</v>
      </c>
      <c r="BE135" s="213">
        <v>0</v>
      </c>
      <c r="BF135" s="213">
        <v>0</v>
      </c>
      <c r="BG135" s="213">
        <v>0</v>
      </c>
      <c r="BH135" s="213">
        <v>0</v>
      </c>
      <c r="BI135" s="213">
        <v>0</v>
      </c>
      <c r="BJ135" s="213">
        <v>0</v>
      </c>
      <c r="BK135" s="213">
        <v>0</v>
      </c>
      <c r="BL135" s="213">
        <v>0</v>
      </c>
      <c r="BM135" s="213">
        <v>0</v>
      </c>
      <c r="BN135" s="213">
        <v>0</v>
      </c>
      <c r="BO135" s="213">
        <v>0</v>
      </c>
      <c r="BP135" s="213">
        <v>0</v>
      </c>
      <c r="BQ135" s="213">
        <v>0</v>
      </c>
      <c r="BR135" s="213">
        <v>0</v>
      </c>
      <c r="BS135" s="213">
        <v>0</v>
      </c>
      <c r="BT135" s="213">
        <v>0</v>
      </c>
      <c r="BU135" s="213">
        <v>0</v>
      </c>
      <c r="BV135" s="213">
        <v>0</v>
      </c>
      <c r="BW135" s="213">
        <v>0</v>
      </c>
      <c r="BX135" s="213">
        <v>0</v>
      </c>
      <c r="BY135" s="213">
        <v>0</v>
      </c>
      <c r="BZ135" s="213">
        <v>0</v>
      </c>
      <c r="CA135" s="213">
        <v>0</v>
      </c>
      <c r="CB135" s="213">
        <v>0</v>
      </c>
      <c r="CC135" s="213">
        <v>0</v>
      </c>
      <c r="CD135" s="213">
        <v>0</v>
      </c>
      <c r="CE135" s="213">
        <v>0</v>
      </c>
      <c r="CF135" s="213">
        <v>0</v>
      </c>
      <c r="CG135" s="213">
        <v>0</v>
      </c>
      <c r="CH135" s="213">
        <v>0</v>
      </c>
      <c r="CI135" s="213">
        <v>0</v>
      </c>
      <c r="CJ135" s="213">
        <v>0</v>
      </c>
      <c r="CK135" s="213">
        <v>0</v>
      </c>
      <c r="CL135" s="213">
        <v>0</v>
      </c>
      <c r="CM135" s="213">
        <v>0</v>
      </c>
      <c r="CN135" s="213">
        <v>0</v>
      </c>
      <c r="CO135" s="213">
        <v>0</v>
      </c>
      <c r="CP135" s="213">
        <v>0</v>
      </c>
      <c r="CQ135" s="213">
        <v>0</v>
      </c>
      <c r="CR135" s="213">
        <v>0</v>
      </c>
      <c r="CS135" s="213">
        <v>0</v>
      </c>
      <c r="CT135" s="213">
        <v>0</v>
      </c>
      <c r="CU135" s="213">
        <v>0</v>
      </c>
      <c r="CV135" s="213">
        <v>0</v>
      </c>
      <c r="CW135" s="213">
        <v>0</v>
      </c>
      <c r="CX135" s="213">
        <v>0</v>
      </c>
      <c r="CY135" s="213">
        <v>0</v>
      </c>
      <c r="CZ135" s="213">
        <v>0</v>
      </c>
      <c r="DA135" s="213">
        <v>0</v>
      </c>
      <c r="DB135" s="213">
        <v>0</v>
      </c>
      <c r="DC135" s="213">
        <v>0</v>
      </c>
      <c r="DD135" s="213">
        <v>0</v>
      </c>
      <c r="DE135" s="213">
        <v>0</v>
      </c>
      <c r="DF135" s="213">
        <v>0</v>
      </c>
      <c r="DG135" s="213">
        <v>0</v>
      </c>
      <c r="DH135" s="213">
        <v>0</v>
      </c>
      <c r="DI135" s="213">
        <v>0</v>
      </c>
      <c r="DJ135" s="213">
        <v>0</v>
      </c>
      <c r="DK135" s="213">
        <v>0</v>
      </c>
      <c r="DL135" s="214">
        <v>0</v>
      </c>
      <c r="DM135" s="343">
        <f t="shared" si="87"/>
        <v>0</v>
      </c>
      <c r="DN135" s="317"/>
      <c r="DO135" s="317"/>
      <c r="DP135" s="317"/>
      <c r="DQ135" s="308" t="s">
        <v>478</v>
      </c>
      <c r="DR135" s="211"/>
      <c r="DS135" s="211"/>
      <c r="DT135" s="212"/>
      <c r="DU135" s="213">
        <f t="shared" ref="DU135:EC135" si="126">+DU136+DU152+DU157</f>
        <v>559.09597245926454</v>
      </c>
      <c r="DV135" s="213">
        <f t="shared" si="126"/>
        <v>12022.773750202419</v>
      </c>
      <c r="DW135" s="213">
        <f t="shared" si="126"/>
        <v>12332.299672111576</v>
      </c>
      <c r="DX135" s="213">
        <f t="shared" si="126"/>
        <v>18154.083039827627</v>
      </c>
      <c r="DY135" s="213">
        <f t="shared" si="126"/>
        <v>14544.503472467622</v>
      </c>
      <c r="DZ135" s="213">
        <f t="shared" si="126"/>
        <v>18544.160683412447</v>
      </c>
      <c r="EA135" s="213">
        <f t="shared" si="126"/>
        <v>46490.536029695722</v>
      </c>
      <c r="EB135" s="213">
        <f t="shared" si="126"/>
        <v>55473.064163786199</v>
      </c>
      <c r="EC135" s="213">
        <f t="shared" si="126"/>
        <v>57627.886590746595</v>
      </c>
      <c r="ED135" s="214">
        <f t="shared" si="89"/>
        <v>235748.40337470948</v>
      </c>
      <c r="EE135" s="305"/>
      <c r="EF135" s="306"/>
      <c r="EG135" s="314">
        <v>161.54731480350529</v>
      </c>
      <c r="EH135" s="101"/>
    </row>
    <row r="136" spans="1:209" s="126" customFormat="1" ht="15" hidden="1" customHeight="1" outlineLevel="1" x14ac:dyDescent="0.35">
      <c r="A136" s="127" t="s">
        <v>149</v>
      </c>
      <c r="B136" s="127">
        <v>14</v>
      </c>
      <c r="C136" s="128"/>
      <c r="D136" s="129"/>
      <c r="E136" s="231"/>
      <c r="F136" s="211" t="s">
        <v>271</v>
      </c>
      <c r="G136" s="211"/>
      <c r="H136" s="212"/>
      <c r="I136" s="213">
        <v>0</v>
      </c>
      <c r="J136" s="213">
        <v>0</v>
      </c>
      <c r="K136" s="213">
        <v>0</v>
      </c>
      <c r="L136" s="213">
        <v>0</v>
      </c>
      <c r="M136" s="213">
        <v>0</v>
      </c>
      <c r="N136" s="213">
        <v>0</v>
      </c>
      <c r="O136" s="213">
        <v>0</v>
      </c>
      <c r="P136" s="213">
        <v>0</v>
      </c>
      <c r="Q136" s="213">
        <v>0</v>
      </c>
      <c r="R136" s="213">
        <v>0</v>
      </c>
      <c r="S136" s="213">
        <v>0</v>
      </c>
      <c r="T136" s="213">
        <v>0</v>
      </c>
      <c r="U136" s="213">
        <v>0</v>
      </c>
      <c r="V136" s="213">
        <v>0</v>
      </c>
      <c r="W136" s="213">
        <v>0</v>
      </c>
      <c r="X136" s="213">
        <v>0</v>
      </c>
      <c r="Y136" s="213">
        <v>0</v>
      </c>
      <c r="Z136" s="213">
        <v>0</v>
      </c>
      <c r="AA136" s="213">
        <v>0</v>
      </c>
      <c r="AB136" s="213">
        <v>0</v>
      </c>
      <c r="AC136" s="213">
        <v>0</v>
      </c>
      <c r="AD136" s="213">
        <v>0</v>
      </c>
      <c r="AE136" s="213">
        <v>0</v>
      </c>
      <c r="AF136" s="213">
        <v>0</v>
      </c>
      <c r="AG136" s="213">
        <v>0</v>
      </c>
      <c r="AH136" s="213">
        <v>0</v>
      </c>
      <c r="AI136" s="213">
        <v>0</v>
      </c>
      <c r="AJ136" s="213">
        <v>0</v>
      </c>
      <c r="AK136" s="213">
        <v>0</v>
      </c>
      <c r="AL136" s="213">
        <v>0</v>
      </c>
      <c r="AM136" s="213">
        <v>0</v>
      </c>
      <c r="AN136" s="213">
        <v>0</v>
      </c>
      <c r="AO136" s="213">
        <v>0</v>
      </c>
      <c r="AP136" s="213">
        <v>0</v>
      </c>
      <c r="AQ136" s="213">
        <v>0</v>
      </c>
      <c r="AR136" s="213">
        <v>0</v>
      </c>
      <c r="AS136" s="213">
        <v>0</v>
      </c>
      <c r="AT136" s="213">
        <v>0</v>
      </c>
      <c r="AU136" s="213">
        <v>0</v>
      </c>
      <c r="AV136" s="213">
        <v>0</v>
      </c>
      <c r="AW136" s="213">
        <v>0</v>
      </c>
      <c r="AX136" s="213">
        <v>0</v>
      </c>
      <c r="AY136" s="213">
        <v>0</v>
      </c>
      <c r="AZ136" s="213">
        <v>0</v>
      </c>
      <c r="BA136" s="213">
        <v>0</v>
      </c>
      <c r="BB136" s="213">
        <v>0</v>
      </c>
      <c r="BC136" s="213">
        <v>0</v>
      </c>
      <c r="BD136" s="213">
        <v>0</v>
      </c>
      <c r="BE136" s="213">
        <v>0</v>
      </c>
      <c r="BF136" s="213">
        <v>0</v>
      </c>
      <c r="BG136" s="213">
        <v>0</v>
      </c>
      <c r="BH136" s="213">
        <v>0</v>
      </c>
      <c r="BI136" s="213">
        <v>0</v>
      </c>
      <c r="BJ136" s="213">
        <v>0</v>
      </c>
      <c r="BK136" s="213">
        <v>0</v>
      </c>
      <c r="BL136" s="213">
        <v>0</v>
      </c>
      <c r="BM136" s="213">
        <v>0</v>
      </c>
      <c r="BN136" s="213">
        <v>0</v>
      </c>
      <c r="BO136" s="213">
        <v>0</v>
      </c>
      <c r="BP136" s="213">
        <v>0</v>
      </c>
      <c r="BQ136" s="213">
        <v>0</v>
      </c>
      <c r="BR136" s="213">
        <v>0</v>
      </c>
      <c r="BS136" s="213">
        <v>0</v>
      </c>
      <c r="BT136" s="213">
        <v>0</v>
      </c>
      <c r="BU136" s="213">
        <v>0</v>
      </c>
      <c r="BV136" s="213">
        <v>0</v>
      </c>
      <c r="BW136" s="213">
        <v>0</v>
      </c>
      <c r="BX136" s="213">
        <v>0</v>
      </c>
      <c r="BY136" s="213">
        <v>0</v>
      </c>
      <c r="BZ136" s="213">
        <v>0</v>
      </c>
      <c r="CA136" s="213">
        <v>0</v>
      </c>
      <c r="CB136" s="213">
        <v>0</v>
      </c>
      <c r="CC136" s="213">
        <v>0</v>
      </c>
      <c r="CD136" s="213">
        <v>0</v>
      </c>
      <c r="CE136" s="213">
        <v>0</v>
      </c>
      <c r="CF136" s="213">
        <v>0</v>
      </c>
      <c r="CG136" s="213">
        <v>0</v>
      </c>
      <c r="CH136" s="213">
        <v>0</v>
      </c>
      <c r="CI136" s="213">
        <v>0</v>
      </c>
      <c r="CJ136" s="213">
        <v>0</v>
      </c>
      <c r="CK136" s="213">
        <v>0</v>
      </c>
      <c r="CL136" s="213">
        <v>0</v>
      </c>
      <c r="CM136" s="213">
        <v>0</v>
      </c>
      <c r="CN136" s="213">
        <v>0</v>
      </c>
      <c r="CO136" s="213">
        <v>0</v>
      </c>
      <c r="CP136" s="213">
        <v>0</v>
      </c>
      <c r="CQ136" s="213">
        <v>0</v>
      </c>
      <c r="CR136" s="213">
        <v>0</v>
      </c>
      <c r="CS136" s="213">
        <v>0</v>
      </c>
      <c r="CT136" s="213">
        <v>0</v>
      </c>
      <c r="CU136" s="213">
        <v>0</v>
      </c>
      <c r="CV136" s="213">
        <v>0</v>
      </c>
      <c r="CW136" s="213">
        <v>0</v>
      </c>
      <c r="CX136" s="213">
        <v>0</v>
      </c>
      <c r="CY136" s="213">
        <v>0</v>
      </c>
      <c r="CZ136" s="213">
        <v>0</v>
      </c>
      <c r="DA136" s="213">
        <v>0</v>
      </c>
      <c r="DB136" s="213">
        <v>0</v>
      </c>
      <c r="DC136" s="213">
        <v>0</v>
      </c>
      <c r="DD136" s="213">
        <v>0</v>
      </c>
      <c r="DE136" s="213">
        <v>0</v>
      </c>
      <c r="DF136" s="213">
        <v>0</v>
      </c>
      <c r="DG136" s="213">
        <v>0</v>
      </c>
      <c r="DH136" s="213">
        <v>0</v>
      </c>
      <c r="DI136" s="213">
        <v>0</v>
      </c>
      <c r="DJ136" s="213">
        <v>0</v>
      </c>
      <c r="DK136" s="213">
        <v>0</v>
      </c>
      <c r="DL136" s="214">
        <v>0</v>
      </c>
      <c r="DM136" s="343">
        <f t="shared" si="87"/>
        <v>0</v>
      </c>
      <c r="DN136" s="317"/>
      <c r="DO136" s="317"/>
      <c r="DP136" s="317"/>
      <c r="DQ136" s="231"/>
      <c r="DR136" s="211" t="s">
        <v>271</v>
      </c>
      <c r="DS136" s="211"/>
      <c r="DT136" s="212"/>
      <c r="DU136" s="213">
        <f t="shared" ref="DU136:EC136" si="127">+DU137+DU142+DU147</f>
        <v>510.7557389578734</v>
      </c>
      <c r="DV136" s="213">
        <f t="shared" si="127"/>
        <v>11318.030160480637</v>
      </c>
      <c r="DW136" s="213">
        <f t="shared" si="127"/>
        <v>10216.082947819144</v>
      </c>
      <c r="DX136" s="213">
        <f t="shared" si="127"/>
        <v>14652.16741119544</v>
      </c>
      <c r="DY136" s="213">
        <f t="shared" si="127"/>
        <v>10075.210954355331</v>
      </c>
      <c r="DZ136" s="213">
        <f t="shared" si="127"/>
        <v>11728.339276531144</v>
      </c>
      <c r="EA136" s="213">
        <f t="shared" si="127"/>
        <v>27237.946143290399</v>
      </c>
      <c r="EB136" s="213">
        <f t="shared" si="127"/>
        <v>25628.705177052801</v>
      </c>
      <c r="EC136" s="213">
        <f t="shared" si="127"/>
        <v>27991.404674380519</v>
      </c>
      <c r="ED136" s="214">
        <f t="shared" si="89"/>
        <v>139358.64248406328</v>
      </c>
      <c r="EE136" s="305"/>
      <c r="EF136" s="306"/>
      <c r="EG136" s="314">
        <v>165.11906398125575</v>
      </c>
      <c r="EH136" s="101"/>
    </row>
    <row r="137" spans="1:209" s="126" customFormat="1" ht="15" hidden="1" customHeight="1" outlineLevel="1" x14ac:dyDescent="0.35">
      <c r="A137" s="127" t="s">
        <v>149</v>
      </c>
      <c r="B137" s="127">
        <v>14</v>
      </c>
      <c r="C137" s="128">
        <v>14.1</v>
      </c>
      <c r="D137" s="129"/>
      <c r="E137" s="210"/>
      <c r="F137" s="215"/>
      <c r="G137" s="212" t="s">
        <v>272</v>
      </c>
      <c r="H137" s="212"/>
      <c r="I137" s="213">
        <v>0</v>
      </c>
      <c r="J137" s="213">
        <v>0</v>
      </c>
      <c r="K137" s="213">
        <v>0</v>
      </c>
      <c r="L137" s="213">
        <v>0</v>
      </c>
      <c r="M137" s="213">
        <v>0</v>
      </c>
      <c r="N137" s="213">
        <v>0</v>
      </c>
      <c r="O137" s="213">
        <v>0</v>
      </c>
      <c r="P137" s="213">
        <v>0</v>
      </c>
      <c r="Q137" s="213">
        <v>0</v>
      </c>
      <c r="R137" s="213">
        <v>0</v>
      </c>
      <c r="S137" s="213">
        <v>0</v>
      </c>
      <c r="T137" s="213">
        <v>0</v>
      </c>
      <c r="U137" s="213">
        <v>0</v>
      </c>
      <c r="V137" s="213">
        <v>0</v>
      </c>
      <c r="W137" s="213">
        <v>0</v>
      </c>
      <c r="X137" s="213">
        <v>0</v>
      </c>
      <c r="Y137" s="213">
        <v>0</v>
      </c>
      <c r="Z137" s="213">
        <v>0</v>
      </c>
      <c r="AA137" s="213">
        <v>0</v>
      </c>
      <c r="AB137" s="213">
        <v>0</v>
      </c>
      <c r="AC137" s="213">
        <v>0</v>
      </c>
      <c r="AD137" s="213">
        <v>0</v>
      </c>
      <c r="AE137" s="213">
        <v>0</v>
      </c>
      <c r="AF137" s="213">
        <v>0</v>
      </c>
      <c r="AG137" s="213">
        <v>0</v>
      </c>
      <c r="AH137" s="213">
        <v>0</v>
      </c>
      <c r="AI137" s="213">
        <v>0</v>
      </c>
      <c r="AJ137" s="213">
        <v>0</v>
      </c>
      <c r="AK137" s="213">
        <v>0</v>
      </c>
      <c r="AL137" s="213">
        <v>0</v>
      </c>
      <c r="AM137" s="213">
        <v>0</v>
      </c>
      <c r="AN137" s="213">
        <v>0</v>
      </c>
      <c r="AO137" s="213">
        <v>0</v>
      </c>
      <c r="AP137" s="213">
        <v>0</v>
      </c>
      <c r="AQ137" s="213">
        <v>0</v>
      </c>
      <c r="AR137" s="213">
        <v>0</v>
      </c>
      <c r="AS137" s="213">
        <v>0</v>
      </c>
      <c r="AT137" s="213">
        <v>0</v>
      </c>
      <c r="AU137" s="213">
        <v>0</v>
      </c>
      <c r="AV137" s="213">
        <v>0</v>
      </c>
      <c r="AW137" s="213">
        <v>0</v>
      </c>
      <c r="AX137" s="213">
        <v>0</v>
      </c>
      <c r="AY137" s="213">
        <v>0</v>
      </c>
      <c r="AZ137" s="213">
        <v>0</v>
      </c>
      <c r="BA137" s="213">
        <v>0</v>
      </c>
      <c r="BB137" s="213">
        <v>0</v>
      </c>
      <c r="BC137" s="213">
        <v>0</v>
      </c>
      <c r="BD137" s="213">
        <v>0</v>
      </c>
      <c r="BE137" s="213">
        <v>0</v>
      </c>
      <c r="BF137" s="213">
        <v>0</v>
      </c>
      <c r="BG137" s="213">
        <v>0</v>
      </c>
      <c r="BH137" s="213">
        <v>0</v>
      </c>
      <c r="BI137" s="213">
        <v>0</v>
      </c>
      <c r="BJ137" s="213">
        <v>0</v>
      </c>
      <c r="BK137" s="213">
        <v>0</v>
      </c>
      <c r="BL137" s="213">
        <v>0</v>
      </c>
      <c r="BM137" s="213">
        <v>0</v>
      </c>
      <c r="BN137" s="213">
        <v>0</v>
      </c>
      <c r="BO137" s="213">
        <v>0</v>
      </c>
      <c r="BP137" s="213">
        <v>0</v>
      </c>
      <c r="BQ137" s="213">
        <v>0</v>
      </c>
      <c r="BR137" s="213">
        <v>0</v>
      </c>
      <c r="BS137" s="213">
        <v>0</v>
      </c>
      <c r="BT137" s="213">
        <v>0</v>
      </c>
      <c r="BU137" s="213">
        <v>0</v>
      </c>
      <c r="BV137" s="213">
        <v>0</v>
      </c>
      <c r="BW137" s="213">
        <v>0</v>
      </c>
      <c r="BX137" s="213">
        <v>0</v>
      </c>
      <c r="BY137" s="213">
        <v>0</v>
      </c>
      <c r="BZ137" s="213">
        <v>0</v>
      </c>
      <c r="CA137" s="213">
        <v>0</v>
      </c>
      <c r="CB137" s="213">
        <v>0</v>
      </c>
      <c r="CC137" s="213">
        <v>0</v>
      </c>
      <c r="CD137" s="213">
        <v>0</v>
      </c>
      <c r="CE137" s="213">
        <v>0</v>
      </c>
      <c r="CF137" s="213">
        <v>0</v>
      </c>
      <c r="CG137" s="213">
        <v>0</v>
      </c>
      <c r="CH137" s="213">
        <v>0</v>
      </c>
      <c r="CI137" s="213">
        <v>0</v>
      </c>
      <c r="CJ137" s="213">
        <v>0</v>
      </c>
      <c r="CK137" s="213">
        <v>0</v>
      </c>
      <c r="CL137" s="213">
        <v>0</v>
      </c>
      <c r="CM137" s="213">
        <v>0</v>
      </c>
      <c r="CN137" s="213">
        <v>0</v>
      </c>
      <c r="CO137" s="213">
        <v>0</v>
      </c>
      <c r="CP137" s="213">
        <v>0</v>
      </c>
      <c r="CQ137" s="213">
        <v>0</v>
      </c>
      <c r="CR137" s="213">
        <v>0</v>
      </c>
      <c r="CS137" s="213">
        <v>0</v>
      </c>
      <c r="CT137" s="213">
        <v>0</v>
      </c>
      <c r="CU137" s="213">
        <v>0</v>
      </c>
      <c r="CV137" s="213">
        <v>0</v>
      </c>
      <c r="CW137" s="213">
        <v>0</v>
      </c>
      <c r="CX137" s="213">
        <v>0</v>
      </c>
      <c r="CY137" s="213">
        <v>0</v>
      </c>
      <c r="CZ137" s="213">
        <v>0</v>
      </c>
      <c r="DA137" s="213">
        <v>0</v>
      </c>
      <c r="DB137" s="213">
        <v>0</v>
      </c>
      <c r="DC137" s="213">
        <v>0</v>
      </c>
      <c r="DD137" s="213">
        <v>0</v>
      </c>
      <c r="DE137" s="213">
        <v>0</v>
      </c>
      <c r="DF137" s="213">
        <v>0</v>
      </c>
      <c r="DG137" s="213">
        <v>0</v>
      </c>
      <c r="DH137" s="213">
        <v>0</v>
      </c>
      <c r="DI137" s="213">
        <v>0</v>
      </c>
      <c r="DJ137" s="213">
        <v>0</v>
      </c>
      <c r="DK137" s="213">
        <v>0</v>
      </c>
      <c r="DL137" s="214">
        <v>0</v>
      </c>
      <c r="DM137" s="343">
        <f t="shared" si="87"/>
        <v>0</v>
      </c>
      <c r="DN137" s="317"/>
      <c r="DO137" s="317"/>
      <c r="DP137" s="317"/>
      <c r="DQ137" s="210"/>
      <c r="DR137" s="215"/>
      <c r="DS137" s="212" t="s">
        <v>272</v>
      </c>
      <c r="DT137" s="212"/>
      <c r="DU137" s="213">
        <f t="shared" ref="DU137:EC137" si="128">SUM(DU138:DU141)</f>
        <v>505.77463534748881</v>
      </c>
      <c r="DV137" s="213">
        <f t="shared" si="128"/>
        <v>7272.1493623586566</v>
      </c>
      <c r="DW137" s="213">
        <f t="shared" si="128"/>
        <v>9696.6167446176805</v>
      </c>
      <c r="DX137" s="213">
        <f t="shared" si="128"/>
        <v>14164.891425638258</v>
      </c>
      <c r="DY137" s="213">
        <f t="shared" si="128"/>
        <v>9456.8598427324487</v>
      </c>
      <c r="DZ137" s="213">
        <f t="shared" si="128"/>
        <v>10682.942423927227</v>
      </c>
      <c r="EA137" s="213">
        <f t="shared" si="128"/>
        <v>25393.693535802671</v>
      </c>
      <c r="EB137" s="213">
        <f t="shared" si="128"/>
        <v>24967.480528278837</v>
      </c>
      <c r="EC137" s="213">
        <f t="shared" si="128"/>
        <v>26543.459190975525</v>
      </c>
      <c r="ED137" s="214">
        <f t="shared" si="89"/>
        <v>128683.86768967879</v>
      </c>
      <c r="EE137" s="305"/>
      <c r="EF137" s="306"/>
      <c r="EG137" s="314">
        <v>2.6962381596749765</v>
      </c>
      <c r="EH137" s="101"/>
    </row>
    <row r="138" spans="1:209" s="126" customFormat="1" ht="15" hidden="1" customHeight="1" outlineLevel="1" x14ac:dyDescent="0.35">
      <c r="A138" s="37" t="s">
        <v>149</v>
      </c>
      <c r="B138" s="37">
        <v>14</v>
      </c>
      <c r="C138" s="38">
        <v>14.1</v>
      </c>
      <c r="D138" s="39" t="s">
        <v>273</v>
      </c>
      <c r="E138" s="208"/>
      <c r="F138" s="205"/>
      <c r="G138" s="218"/>
      <c r="H138" s="205" t="s">
        <v>274</v>
      </c>
      <c r="I138" s="206">
        <v>17296874.259827375</v>
      </c>
      <c r="J138" s="206">
        <v>84977673.474338964</v>
      </c>
      <c r="K138" s="206">
        <v>52987058.004359379</v>
      </c>
      <c r="L138" s="206">
        <v>11491253.20029062</v>
      </c>
      <c r="M138" s="206">
        <v>51065619.986603983</v>
      </c>
      <c r="N138" s="206">
        <v>68975053.648485079</v>
      </c>
      <c r="O138" s="206">
        <v>53675085.089039154</v>
      </c>
      <c r="P138" s="206">
        <v>17973012.560696367</v>
      </c>
      <c r="Q138" s="206">
        <v>9664237.32282448</v>
      </c>
      <c r="R138" s="206">
        <v>42292217.139816046</v>
      </c>
      <c r="S138" s="206">
        <v>62073795.12683937</v>
      </c>
      <c r="T138" s="206">
        <v>22719102.281618722</v>
      </c>
      <c r="U138" s="206">
        <v>36976966.779861748</v>
      </c>
      <c r="V138" s="206">
        <v>146613929.49196857</v>
      </c>
      <c r="W138" s="206">
        <v>25587330.427429296</v>
      </c>
      <c r="X138" s="206">
        <v>69305051.214735702</v>
      </c>
      <c r="Y138" s="206">
        <v>27976100.218560621</v>
      </c>
      <c r="Z138" s="206">
        <v>120295067.59765273</v>
      </c>
      <c r="AA138" s="206">
        <v>41126848.620674849</v>
      </c>
      <c r="AB138" s="206">
        <v>74432142.076745331</v>
      </c>
      <c r="AC138" s="206">
        <v>445208302.38371074</v>
      </c>
      <c r="AD138" s="206">
        <v>38442387.760226242</v>
      </c>
      <c r="AE138" s="206">
        <v>57781691.154384732</v>
      </c>
      <c r="AF138" s="206">
        <v>408755860.02581573</v>
      </c>
      <c r="AG138" s="206">
        <v>98139192.497105032</v>
      </c>
      <c r="AH138" s="206">
        <v>365206227.33886755</v>
      </c>
      <c r="AI138" s="206">
        <v>111469663.80756328</v>
      </c>
      <c r="AJ138" s="206">
        <v>381540456.85153514</v>
      </c>
      <c r="AK138" s="206">
        <v>52615585.019148797</v>
      </c>
      <c r="AL138" s="206">
        <v>486407626.37549663</v>
      </c>
      <c r="AM138" s="206">
        <v>168029532.94840679</v>
      </c>
      <c r="AN138" s="206">
        <v>107588666.58321413</v>
      </c>
      <c r="AO138" s="206">
        <v>126007986.64634295</v>
      </c>
      <c r="AP138" s="206">
        <v>32963532.501098782</v>
      </c>
      <c r="AQ138" s="206">
        <v>52409452.54074537</v>
      </c>
      <c r="AR138" s="206">
        <v>66350807.730324388</v>
      </c>
      <c r="AS138" s="206">
        <v>20033193.170571495</v>
      </c>
      <c r="AT138" s="206">
        <v>46550302.065737687</v>
      </c>
      <c r="AU138" s="206">
        <v>22035301.468690895</v>
      </c>
      <c r="AV138" s="206">
        <v>36929284.920165263</v>
      </c>
      <c r="AW138" s="206">
        <v>53170520.926857755</v>
      </c>
      <c r="AX138" s="206">
        <v>30429635.392302491</v>
      </c>
      <c r="AY138" s="206">
        <v>18437559.139657184</v>
      </c>
      <c r="AZ138" s="206">
        <v>19145492.265742991</v>
      </c>
      <c r="BA138" s="206">
        <v>118970545.06518175</v>
      </c>
      <c r="BB138" s="206">
        <v>30014042.04291727</v>
      </c>
      <c r="BC138" s="206">
        <v>446462616.90336716</v>
      </c>
      <c r="BD138" s="206">
        <v>18900528.599770043</v>
      </c>
      <c r="BE138" s="206">
        <v>29626710.066129126</v>
      </c>
      <c r="BF138" s="206">
        <v>7859583.072270791</v>
      </c>
      <c r="BG138" s="206">
        <v>30863002.818390831</v>
      </c>
      <c r="BH138" s="206">
        <v>33009700.349156033</v>
      </c>
      <c r="BI138" s="206">
        <v>53634738.810507439</v>
      </c>
      <c r="BJ138" s="206">
        <v>47808198.027112409</v>
      </c>
      <c r="BK138" s="206">
        <v>30622757.446991734</v>
      </c>
      <c r="BL138" s="206">
        <v>60619097.183850095</v>
      </c>
      <c r="BM138" s="206">
        <v>34467728.853837274</v>
      </c>
      <c r="BN138" s="206">
        <v>40266628.917406224</v>
      </c>
      <c r="BO138" s="206">
        <v>35729108.733779341</v>
      </c>
      <c r="BP138" s="206">
        <v>48727038.929480508</v>
      </c>
      <c r="BQ138" s="206">
        <v>37449858.251650371</v>
      </c>
      <c r="BR138" s="206">
        <v>45038919.358983889</v>
      </c>
      <c r="BS138" s="206">
        <v>289956783.1469202</v>
      </c>
      <c r="BT138" s="206">
        <v>25742888.417772248</v>
      </c>
      <c r="BU138" s="206">
        <v>15545119.524145897</v>
      </c>
      <c r="BV138" s="206">
        <v>31612118.297081314</v>
      </c>
      <c r="BW138" s="206">
        <v>69551644.023308665</v>
      </c>
      <c r="BX138" s="206">
        <v>122326504.57526341</v>
      </c>
      <c r="BY138" s="206">
        <v>31591881.285890907</v>
      </c>
      <c r="BZ138" s="206">
        <v>79906903.068439722</v>
      </c>
      <c r="CA138" s="206">
        <v>14231184.348549733</v>
      </c>
      <c r="CB138" s="206">
        <v>21598835.037562892</v>
      </c>
      <c r="CC138" s="206">
        <v>23338358.736867871</v>
      </c>
      <c r="CD138" s="206">
        <v>111754011.38248047</v>
      </c>
      <c r="CE138" s="206">
        <v>42128518.077167779</v>
      </c>
      <c r="CF138" s="206">
        <v>16316795.691900095</v>
      </c>
      <c r="CG138" s="206">
        <v>31872362.521470197</v>
      </c>
      <c r="CH138" s="206">
        <v>22867747.143061262</v>
      </c>
      <c r="CI138" s="206">
        <v>27464282.019048557</v>
      </c>
      <c r="CJ138" s="206">
        <v>85139681.570034072</v>
      </c>
      <c r="CK138" s="206">
        <v>34552151.880947836</v>
      </c>
      <c r="CL138" s="206">
        <v>27210556.127042837</v>
      </c>
      <c r="CM138" s="206">
        <v>75387537.475837961</v>
      </c>
      <c r="CN138" s="206">
        <v>24671509.537861012</v>
      </c>
      <c r="CO138" s="206">
        <v>61427445.65768607</v>
      </c>
      <c r="CP138" s="206">
        <v>33718369.612446763</v>
      </c>
      <c r="CQ138" s="206">
        <v>107349392.51284474</v>
      </c>
      <c r="CR138" s="206">
        <v>76738489.908101261</v>
      </c>
      <c r="CS138" s="206">
        <v>41051927.836089894</v>
      </c>
      <c r="CT138" s="206">
        <v>25160052.223341212</v>
      </c>
      <c r="CU138" s="206">
        <v>40259650.039844625</v>
      </c>
      <c r="CV138" s="206">
        <v>66636119.625726461</v>
      </c>
      <c r="CW138" s="206">
        <v>1840903226.0806198</v>
      </c>
      <c r="CX138" s="206">
        <v>941821751.19593263</v>
      </c>
      <c r="CY138" s="206">
        <v>751116364.35417366</v>
      </c>
      <c r="CZ138" s="206">
        <v>1212045483.98263</v>
      </c>
      <c r="DA138" s="206">
        <v>577096110.27273273</v>
      </c>
      <c r="DB138" s="206">
        <v>1578541058.9884937</v>
      </c>
      <c r="DC138" s="206">
        <v>1204350979.4222755</v>
      </c>
      <c r="DD138" s="206">
        <v>545727090.31565475</v>
      </c>
      <c r="DE138" s="206">
        <v>1552922621.825937</v>
      </c>
      <c r="DF138" s="206">
        <v>11334382234.060577</v>
      </c>
      <c r="DG138" s="206">
        <v>13526316334.676838</v>
      </c>
      <c r="DH138" s="206">
        <v>7305716681.0273552</v>
      </c>
      <c r="DI138" s="206">
        <v>4937823524.4324207</v>
      </c>
      <c r="DJ138" s="206">
        <v>22198709649.393997</v>
      </c>
      <c r="DK138" s="206">
        <v>0</v>
      </c>
      <c r="DL138" s="207">
        <v>76617805414.801239</v>
      </c>
      <c r="DM138" s="343">
        <f t="shared" si="87"/>
        <v>3483071411.7362223</v>
      </c>
      <c r="DN138" s="317" t="s">
        <v>414</v>
      </c>
      <c r="DO138" s="317"/>
      <c r="DP138" s="317"/>
      <c r="DQ138" s="208"/>
      <c r="DR138" s="205"/>
      <c r="DS138" s="218"/>
      <c r="DT138" s="205" t="s">
        <v>274</v>
      </c>
      <c r="DU138" s="206">
        <f>I138/$DQ$4</f>
        <v>17.296874259827376</v>
      </c>
      <c r="DV138" s="206">
        <f>SUM(J138:O138)/$DQ$4</f>
        <v>323.1717434031172</v>
      </c>
      <c r="DW138" s="206">
        <f>SUM(P138:AL138)/$DQ$4</f>
        <v>3142.6027940732774</v>
      </c>
      <c r="DX138" s="206">
        <f>SUM(AM138:CT138)/$DQ$4</f>
        <v>3520.365123369807</v>
      </c>
      <c r="DY138" s="206">
        <f>SUM(CU138:CY138)/$DQ$4</f>
        <v>3640.7371112962969</v>
      </c>
      <c r="DZ138" s="206">
        <f>SUM(CZ138:DE138)/$DQ$4</f>
        <v>6670.6833448077241</v>
      </c>
      <c r="EA138" s="206">
        <f>SUM(DF138:DG138)/$DQ$4</f>
        <v>24860.698568737414</v>
      </c>
      <c r="EB138" s="206">
        <f>SUM(DH138:DI138)/$DQ$4</f>
        <v>12243.540205459776</v>
      </c>
      <c r="EC138" s="206">
        <f>SUM(DJ138:DK138)/$DQ$4</f>
        <v>22198.709649393997</v>
      </c>
      <c r="ED138" s="207">
        <f t="shared" si="89"/>
        <v>76617.805414801231</v>
      </c>
      <c r="EE138" s="303">
        <f>ED138-(DL138/$DQ$4)</f>
        <v>0</v>
      </c>
      <c r="EF138" s="306"/>
      <c r="EG138" s="314">
        <v>-129.90820038281663</v>
      </c>
      <c r="EH138" s="101"/>
    </row>
    <row r="139" spans="1:209" s="126" customFormat="1" ht="15" hidden="1" customHeight="1" outlineLevel="1" x14ac:dyDescent="0.35">
      <c r="A139" s="37" t="s">
        <v>149</v>
      </c>
      <c r="B139" s="37">
        <v>14</v>
      </c>
      <c r="C139" s="38">
        <v>14.1</v>
      </c>
      <c r="D139" s="39" t="s">
        <v>275</v>
      </c>
      <c r="E139" s="208"/>
      <c r="F139" s="205"/>
      <c r="G139" s="218"/>
      <c r="H139" s="205" t="s">
        <v>276</v>
      </c>
      <c r="I139" s="206">
        <v>488477761.08766145</v>
      </c>
      <c r="J139" s="206">
        <v>487247628.13791209</v>
      </c>
      <c r="K139" s="206">
        <v>558818950.36450779</v>
      </c>
      <c r="L139" s="206">
        <v>1113001096.208801</v>
      </c>
      <c r="M139" s="206">
        <v>2079300811.3731849</v>
      </c>
      <c r="N139" s="206">
        <v>1350797912.0857592</v>
      </c>
      <c r="O139" s="206">
        <v>1359811220.7853742</v>
      </c>
      <c r="P139" s="206">
        <v>196341440.65543777</v>
      </c>
      <c r="Q139" s="206">
        <v>52345503.087027349</v>
      </c>
      <c r="R139" s="206">
        <v>404812969.32844514</v>
      </c>
      <c r="S139" s="206">
        <v>124661867.11267799</v>
      </c>
      <c r="T139" s="206">
        <v>366331524.89296657</v>
      </c>
      <c r="U139" s="206">
        <v>259007610.58099711</v>
      </c>
      <c r="V139" s="206">
        <v>477336556.45127177</v>
      </c>
      <c r="W139" s="206">
        <v>215674646.16678709</v>
      </c>
      <c r="X139" s="206">
        <v>350827375.87726617</v>
      </c>
      <c r="Y139" s="206">
        <v>129512656.80315405</v>
      </c>
      <c r="Z139" s="206">
        <v>594115822.11858332</v>
      </c>
      <c r="AA139" s="206">
        <v>50945620.093305066</v>
      </c>
      <c r="AB139" s="206">
        <v>413113586.09935701</v>
      </c>
      <c r="AC139" s="206">
        <v>228022188.95252278</v>
      </c>
      <c r="AD139" s="206">
        <v>155787631.05421412</v>
      </c>
      <c r="AE139" s="206">
        <v>174157287.09342408</v>
      </c>
      <c r="AF139" s="206">
        <v>556620942.67818594</v>
      </c>
      <c r="AG139" s="206">
        <v>65899191.872892857</v>
      </c>
      <c r="AH139" s="206">
        <v>194247236.08121073</v>
      </c>
      <c r="AI139" s="206">
        <v>345395375.4108938</v>
      </c>
      <c r="AJ139" s="206">
        <v>315012532.27094555</v>
      </c>
      <c r="AK139" s="206">
        <v>342970581.92188632</v>
      </c>
      <c r="AL139" s="206">
        <v>84215628.911919415</v>
      </c>
      <c r="AM139" s="206">
        <v>855797518.76537466</v>
      </c>
      <c r="AN139" s="206">
        <v>628017050.78273106</v>
      </c>
      <c r="AO139" s="206">
        <v>88754959.562844783</v>
      </c>
      <c r="AP139" s="206">
        <v>295322485.93278372</v>
      </c>
      <c r="AQ139" s="206">
        <v>189547379.03193295</v>
      </c>
      <c r="AR139" s="206">
        <v>266282005.08114776</v>
      </c>
      <c r="AS139" s="206">
        <v>40944552.406895787</v>
      </c>
      <c r="AT139" s="206">
        <v>64435033.987483665</v>
      </c>
      <c r="AU139" s="206">
        <v>147265287.31965005</v>
      </c>
      <c r="AV139" s="206">
        <v>59599090.645706877</v>
      </c>
      <c r="AW139" s="206">
        <v>39517341.681224518</v>
      </c>
      <c r="AX139" s="206">
        <v>73451117.286437243</v>
      </c>
      <c r="AY139" s="206">
        <v>38557474.440252788</v>
      </c>
      <c r="AZ139" s="206">
        <v>29420437.566766731</v>
      </c>
      <c r="BA139" s="206">
        <v>87741309.395796344</v>
      </c>
      <c r="BB139" s="206">
        <v>642677937.48969972</v>
      </c>
      <c r="BC139" s="206">
        <v>117896370.61699636</v>
      </c>
      <c r="BD139" s="206">
        <v>130797136.49062122</v>
      </c>
      <c r="BE139" s="206">
        <v>150334698.05144346</v>
      </c>
      <c r="BF139" s="206">
        <v>575337775.04715788</v>
      </c>
      <c r="BG139" s="206">
        <v>22248094.73600496</v>
      </c>
      <c r="BH139" s="206">
        <v>234265114.11176682</v>
      </c>
      <c r="BI139" s="206">
        <v>392635402.9419657</v>
      </c>
      <c r="BJ139" s="206">
        <v>288602967.3131305</v>
      </c>
      <c r="BK139" s="206">
        <v>211571755.55901536</v>
      </c>
      <c r="BL139" s="206">
        <v>250108206.72311094</v>
      </c>
      <c r="BM139" s="206">
        <v>200664580.29344583</v>
      </c>
      <c r="BN139" s="206">
        <v>112390189.17570794</v>
      </c>
      <c r="BO139" s="206">
        <v>56570641.124801248</v>
      </c>
      <c r="BP139" s="206">
        <v>69525844.47753337</v>
      </c>
      <c r="BQ139" s="206">
        <v>102129863.20248051</v>
      </c>
      <c r="BR139" s="206">
        <v>65825336.043024123</v>
      </c>
      <c r="BS139" s="206">
        <v>345657073.4361279</v>
      </c>
      <c r="BT139" s="206">
        <v>104842561.54450807</v>
      </c>
      <c r="BU139" s="206">
        <v>313066433.2639941</v>
      </c>
      <c r="BV139" s="206">
        <v>117984701.49118429</v>
      </c>
      <c r="BW139" s="206">
        <v>232236593.46294206</v>
      </c>
      <c r="BX139" s="206">
        <v>25397850.807580426</v>
      </c>
      <c r="BY139" s="206">
        <v>227589373.82893547</v>
      </c>
      <c r="BZ139" s="206">
        <v>430259278.25891006</v>
      </c>
      <c r="CA139" s="206">
        <v>30736440.532070503</v>
      </c>
      <c r="CB139" s="206">
        <v>42027351.002358779</v>
      </c>
      <c r="CC139" s="206">
        <v>62965145.496914901</v>
      </c>
      <c r="CD139" s="206">
        <v>47213471.406326316</v>
      </c>
      <c r="CE139" s="206">
        <v>107166350.41361247</v>
      </c>
      <c r="CF139" s="206">
        <v>95567615.339965418</v>
      </c>
      <c r="CG139" s="206">
        <v>381634568.34729648</v>
      </c>
      <c r="CH139" s="206">
        <v>52851519.090942226</v>
      </c>
      <c r="CI139" s="206">
        <v>38206928.38466645</v>
      </c>
      <c r="CJ139" s="206">
        <v>38774200.598151714</v>
      </c>
      <c r="CK139" s="206">
        <v>17861336.106436424</v>
      </c>
      <c r="CL139" s="206">
        <v>133665840.56164804</v>
      </c>
      <c r="CM139" s="206">
        <v>32312894.508001458</v>
      </c>
      <c r="CN139" s="206">
        <v>47381537.855473951</v>
      </c>
      <c r="CO139" s="206">
        <v>99124143.138031468</v>
      </c>
      <c r="CP139" s="206">
        <v>52527009.56489487</v>
      </c>
      <c r="CQ139" s="206">
        <v>46966561.211390257</v>
      </c>
      <c r="CR139" s="206">
        <v>67776794.508739352</v>
      </c>
      <c r="CS139" s="206">
        <v>752402459.21399689</v>
      </c>
      <c r="CT139" s="206">
        <v>172095311.60841727</v>
      </c>
      <c r="CU139" s="206">
        <v>49786326.528486893</v>
      </c>
      <c r="CV139" s="206">
        <v>424751650.15205729</v>
      </c>
      <c r="CW139" s="206">
        <v>3323404630.5990791</v>
      </c>
      <c r="CX139" s="206">
        <v>950982746.21904278</v>
      </c>
      <c r="CY139" s="206">
        <v>1067197377.9374853</v>
      </c>
      <c r="CZ139" s="206">
        <v>581313252.43546927</v>
      </c>
      <c r="DA139" s="206">
        <v>507318209.4184376</v>
      </c>
      <c r="DB139" s="206">
        <v>644921975.80584431</v>
      </c>
      <c r="DC139" s="206">
        <v>1173931288.476861</v>
      </c>
      <c r="DD139" s="206">
        <v>530936316.33737707</v>
      </c>
      <c r="DE139" s="206">
        <v>573838036.6455127</v>
      </c>
      <c r="DF139" s="206">
        <v>461930603.16943306</v>
      </c>
      <c r="DG139" s="206">
        <v>71064363.895822823</v>
      </c>
      <c r="DH139" s="206">
        <v>59578071.180570751</v>
      </c>
      <c r="DI139" s="206">
        <v>12664362251.638491</v>
      </c>
      <c r="DJ139" s="206">
        <v>4344749541.5815277</v>
      </c>
      <c r="DK139" s="206">
        <v>0</v>
      </c>
      <c r="DL139" s="207">
        <v>51609404099.848526</v>
      </c>
      <c r="DM139" s="343">
        <f t="shared" si="87"/>
        <v>13534811155.558571</v>
      </c>
      <c r="DN139" s="317" t="s">
        <v>414</v>
      </c>
      <c r="DO139" s="317"/>
      <c r="DP139" s="317"/>
      <c r="DQ139" s="208"/>
      <c r="DR139" s="205"/>
      <c r="DS139" s="218"/>
      <c r="DT139" s="205" t="s">
        <v>276</v>
      </c>
      <c r="DU139" s="206">
        <f>I139/$DQ$4</f>
        <v>488.47776108766146</v>
      </c>
      <c r="DV139" s="206">
        <f>SUM(J139:O139)/$DQ$4</f>
        <v>6948.9776189555396</v>
      </c>
      <c r="DW139" s="206">
        <f>SUM(P139:AL139)/$DQ$4</f>
        <v>6097.3557755153724</v>
      </c>
      <c r="DX139" s="206">
        <f>SUM(AM139:CT139)/$DQ$4</f>
        <v>10644.52630226845</v>
      </c>
      <c r="DY139" s="206">
        <f>SUM(CU139:CY139)/$DQ$4</f>
        <v>5816.1227314361522</v>
      </c>
      <c r="DZ139" s="206">
        <f>SUM(CZ139:DE139)/$DQ$4</f>
        <v>4012.2590791195016</v>
      </c>
      <c r="EA139" s="206">
        <f>SUM(DF139:DG139)/$DQ$4</f>
        <v>532.99496706525588</v>
      </c>
      <c r="EB139" s="206">
        <f>SUM(DH139:DI139)/$DQ$4</f>
        <v>12723.94032281906</v>
      </c>
      <c r="EC139" s="206">
        <f>SUM(DJ139:DK139)/$DQ$4</f>
        <v>4344.7495415815274</v>
      </c>
      <c r="ED139" s="207">
        <f t="shared" si="89"/>
        <v>51609.404099848522</v>
      </c>
      <c r="EE139" s="303">
        <f>ED139-(DL139/$DQ$4)</f>
        <v>0</v>
      </c>
      <c r="EF139" s="306"/>
      <c r="EG139" s="314">
        <v>132.6044385424957</v>
      </c>
      <c r="EH139" s="101"/>
    </row>
    <row r="140" spans="1:209" s="126" customFormat="1" ht="15" hidden="1" customHeight="1" outlineLevel="1" x14ac:dyDescent="0.35">
      <c r="A140" s="37" t="s">
        <v>149</v>
      </c>
      <c r="B140" s="37">
        <v>14</v>
      </c>
      <c r="C140" s="38">
        <v>14.1</v>
      </c>
      <c r="D140" s="39" t="s">
        <v>277</v>
      </c>
      <c r="E140" s="208"/>
      <c r="F140" s="205"/>
      <c r="G140" s="218"/>
      <c r="H140" s="205" t="s">
        <v>278</v>
      </c>
      <c r="I140" s="206">
        <v>0</v>
      </c>
      <c r="J140" s="206">
        <v>0</v>
      </c>
      <c r="K140" s="206">
        <v>0</v>
      </c>
      <c r="L140" s="206">
        <v>0</v>
      </c>
      <c r="M140" s="206">
        <v>0</v>
      </c>
      <c r="N140" s="206">
        <v>0</v>
      </c>
      <c r="O140" s="206">
        <v>0</v>
      </c>
      <c r="P140" s="206">
        <v>0</v>
      </c>
      <c r="Q140" s="206">
        <v>0</v>
      </c>
      <c r="R140" s="206">
        <v>0</v>
      </c>
      <c r="S140" s="206">
        <v>0</v>
      </c>
      <c r="T140" s="206">
        <v>0</v>
      </c>
      <c r="U140" s="206">
        <v>0</v>
      </c>
      <c r="V140" s="206">
        <v>0</v>
      </c>
      <c r="W140" s="206">
        <v>0</v>
      </c>
      <c r="X140" s="206">
        <v>0</v>
      </c>
      <c r="Y140" s="206">
        <v>0</v>
      </c>
      <c r="Z140" s="206">
        <v>0</v>
      </c>
      <c r="AA140" s="206">
        <v>0</v>
      </c>
      <c r="AB140" s="206">
        <v>0</v>
      </c>
      <c r="AC140" s="206">
        <v>0</v>
      </c>
      <c r="AD140" s="206">
        <v>0</v>
      </c>
      <c r="AE140" s="206">
        <v>0</v>
      </c>
      <c r="AF140" s="206">
        <v>0</v>
      </c>
      <c r="AG140" s="206">
        <v>0</v>
      </c>
      <c r="AH140" s="206">
        <v>0</v>
      </c>
      <c r="AI140" s="206">
        <v>0</v>
      </c>
      <c r="AJ140" s="206">
        <v>0</v>
      </c>
      <c r="AK140" s="206">
        <v>0</v>
      </c>
      <c r="AL140" s="206">
        <v>0</v>
      </c>
      <c r="AM140" s="206">
        <v>0</v>
      </c>
      <c r="AN140" s="206">
        <v>0</v>
      </c>
      <c r="AO140" s="206">
        <v>0</v>
      </c>
      <c r="AP140" s="206">
        <v>0</v>
      </c>
      <c r="AQ140" s="206">
        <v>0</v>
      </c>
      <c r="AR140" s="206">
        <v>0</v>
      </c>
      <c r="AS140" s="206">
        <v>0</v>
      </c>
      <c r="AT140" s="206">
        <v>0</v>
      </c>
      <c r="AU140" s="206">
        <v>0</v>
      </c>
      <c r="AV140" s="206">
        <v>0</v>
      </c>
      <c r="AW140" s="206">
        <v>0</v>
      </c>
      <c r="AX140" s="206">
        <v>0</v>
      </c>
      <c r="AY140" s="206">
        <v>0</v>
      </c>
      <c r="AZ140" s="206">
        <v>0</v>
      </c>
      <c r="BA140" s="206">
        <v>0</v>
      </c>
      <c r="BB140" s="206">
        <v>0</v>
      </c>
      <c r="BC140" s="206">
        <v>0</v>
      </c>
      <c r="BD140" s="206">
        <v>0</v>
      </c>
      <c r="BE140" s="206">
        <v>0</v>
      </c>
      <c r="BF140" s="206">
        <v>0</v>
      </c>
      <c r="BG140" s="206">
        <v>0</v>
      </c>
      <c r="BH140" s="206">
        <v>0</v>
      </c>
      <c r="BI140" s="206">
        <v>0</v>
      </c>
      <c r="BJ140" s="206">
        <v>0</v>
      </c>
      <c r="BK140" s="206">
        <v>0</v>
      </c>
      <c r="BL140" s="206">
        <v>0</v>
      </c>
      <c r="BM140" s="206">
        <v>0</v>
      </c>
      <c r="BN140" s="206">
        <v>0</v>
      </c>
      <c r="BO140" s="206">
        <v>0</v>
      </c>
      <c r="BP140" s="206">
        <v>0</v>
      </c>
      <c r="BQ140" s="206">
        <v>0</v>
      </c>
      <c r="BR140" s="206">
        <v>0</v>
      </c>
      <c r="BS140" s="206">
        <v>0</v>
      </c>
      <c r="BT140" s="206">
        <v>0</v>
      </c>
      <c r="BU140" s="206">
        <v>0</v>
      </c>
      <c r="BV140" s="206">
        <v>0</v>
      </c>
      <c r="BW140" s="206">
        <v>0</v>
      </c>
      <c r="BX140" s="206">
        <v>0</v>
      </c>
      <c r="BY140" s="206">
        <v>0</v>
      </c>
      <c r="BZ140" s="206">
        <v>0</v>
      </c>
      <c r="CA140" s="206">
        <v>0</v>
      </c>
      <c r="CB140" s="206">
        <v>0</v>
      </c>
      <c r="CC140" s="206">
        <v>0</v>
      </c>
      <c r="CD140" s="206">
        <v>0</v>
      </c>
      <c r="CE140" s="206">
        <v>0</v>
      </c>
      <c r="CF140" s="206">
        <v>0</v>
      </c>
      <c r="CG140" s="206">
        <v>0</v>
      </c>
      <c r="CH140" s="206">
        <v>0</v>
      </c>
      <c r="CI140" s="206">
        <v>0</v>
      </c>
      <c r="CJ140" s="206">
        <v>0</v>
      </c>
      <c r="CK140" s="206">
        <v>0</v>
      </c>
      <c r="CL140" s="206">
        <v>0</v>
      </c>
      <c r="CM140" s="206">
        <v>0</v>
      </c>
      <c r="CN140" s="206">
        <v>0</v>
      </c>
      <c r="CO140" s="206">
        <v>0</v>
      </c>
      <c r="CP140" s="206">
        <v>0</v>
      </c>
      <c r="CQ140" s="206">
        <v>0</v>
      </c>
      <c r="CR140" s="206">
        <v>0</v>
      </c>
      <c r="CS140" s="206">
        <v>0</v>
      </c>
      <c r="CT140" s="206">
        <v>0</v>
      </c>
      <c r="CU140" s="206">
        <v>0</v>
      </c>
      <c r="CV140" s="206">
        <v>0</v>
      </c>
      <c r="CW140" s="206">
        <v>0</v>
      </c>
      <c r="CX140" s="206">
        <v>0</v>
      </c>
      <c r="CY140" s="206">
        <v>0</v>
      </c>
      <c r="CZ140" s="206">
        <v>0</v>
      </c>
      <c r="DA140" s="206">
        <v>0</v>
      </c>
      <c r="DB140" s="206">
        <v>0</v>
      </c>
      <c r="DC140" s="206">
        <v>0</v>
      </c>
      <c r="DD140" s="206">
        <v>0</v>
      </c>
      <c r="DE140" s="206">
        <v>0</v>
      </c>
      <c r="DF140" s="206">
        <v>0</v>
      </c>
      <c r="DG140" s="206">
        <v>0</v>
      </c>
      <c r="DH140" s="206">
        <v>0</v>
      </c>
      <c r="DI140" s="206">
        <v>0</v>
      </c>
      <c r="DJ140" s="206">
        <v>0</v>
      </c>
      <c r="DK140" s="206">
        <v>0</v>
      </c>
      <c r="DL140" s="207">
        <v>0</v>
      </c>
      <c r="DM140" s="343">
        <f t="shared" si="87"/>
        <v>0</v>
      </c>
      <c r="DN140" s="317" t="s">
        <v>414</v>
      </c>
      <c r="DO140" s="317"/>
      <c r="DP140" s="317"/>
      <c r="DQ140" s="208"/>
      <c r="DR140" s="205"/>
      <c r="DS140" s="218"/>
      <c r="DT140" s="205" t="s">
        <v>278</v>
      </c>
      <c r="DU140" s="206">
        <f>I140/$DQ$4</f>
        <v>0</v>
      </c>
      <c r="DV140" s="206">
        <f>SUM(J140:O140)/$DQ$4</f>
        <v>0</v>
      </c>
      <c r="DW140" s="206">
        <f>SUM(P140:AL140)/$DQ$4</f>
        <v>0</v>
      </c>
      <c r="DX140" s="206">
        <f>SUM(AM140:CT140)/$DQ$4</f>
        <v>0</v>
      </c>
      <c r="DY140" s="206">
        <f>SUM(CU140:CY140)/$DQ$4</f>
        <v>0</v>
      </c>
      <c r="DZ140" s="206">
        <f>SUM(CZ140:DE140)/$DQ$4</f>
        <v>0</v>
      </c>
      <c r="EA140" s="206">
        <f>SUM(DF140:DG140)/$DQ$4</f>
        <v>0</v>
      </c>
      <c r="EB140" s="206">
        <f>SUM(DH140:DI140)/$DQ$4</f>
        <v>0</v>
      </c>
      <c r="EC140" s="206">
        <f>SUM(DJ140:DK140)/$DQ$4</f>
        <v>0</v>
      </c>
      <c r="ED140" s="207">
        <f t="shared" si="89"/>
        <v>0</v>
      </c>
      <c r="EE140" s="303">
        <f>ED140-(DL140/$DQ$4)</f>
        <v>0</v>
      </c>
      <c r="EF140" s="306"/>
      <c r="EG140" s="314">
        <v>0</v>
      </c>
      <c r="EH140" s="101"/>
    </row>
    <row r="141" spans="1:209" s="126" customFormat="1" ht="15" hidden="1" customHeight="1" outlineLevel="1" x14ac:dyDescent="0.35">
      <c r="A141" s="37" t="s">
        <v>149</v>
      </c>
      <c r="B141" s="37">
        <v>14</v>
      </c>
      <c r="C141" s="38">
        <v>14.1</v>
      </c>
      <c r="D141" s="39" t="s">
        <v>279</v>
      </c>
      <c r="E141" s="208"/>
      <c r="F141" s="205"/>
      <c r="G141" s="218"/>
      <c r="H141" s="205" t="s">
        <v>280</v>
      </c>
      <c r="I141" s="206">
        <v>0</v>
      </c>
      <c r="J141" s="206">
        <v>0</v>
      </c>
      <c r="K141" s="206">
        <v>0</v>
      </c>
      <c r="L141" s="206">
        <v>0</v>
      </c>
      <c r="M141" s="206">
        <v>0</v>
      </c>
      <c r="N141" s="206">
        <v>0</v>
      </c>
      <c r="O141" s="206">
        <v>0</v>
      </c>
      <c r="P141" s="206">
        <v>0</v>
      </c>
      <c r="Q141" s="206">
        <v>0</v>
      </c>
      <c r="R141" s="206">
        <v>0</v>
      </c>
      <c r="S141" s="206">
        <v>0</v>
      </c>
      <c r="T141" s="206">
        <v>50713375.89596767</v>
      </c>
      <c r="U141" s="206">
        <v>50722887.574580573</v>
      </c>
      <c r="V141" s="206">
        <v>50760934.289032176</v>
      </c>
      <c r="W141" s="206">
        <v>0</v>
      </c>
      <c r="X141" s="206">
        <v>0</v>
      </c>
      <c r="Y141" s="206">
        <v>0</v>
      </c>
      <c r="Z141" s="206">
        <v>0</v>
      </c>
      <c r="AA141" s="206">
        <v>50808492.68209669</v>
      </c>
      <c r="AB141" s="206">
        <v>50818004.360709593</v>
      </c>
      <c r="AC141" s="206">
        <v>50827516.039322495</v>
      </c>
      <c r="AD141" s="206">
        <v>0</v>
      </c>
      <c r="AE141" s="206">
        <v>0</v>
      </c>
      <c r="AF141" s="206">
        <v>0</v>
      </c>
      <c r="AG141" s="206">
        <v>50294862.036999971</v>
      </c>
      <c r="AH141" s="206">
        <v>50856051.075161204</v>
      </c>
      <c r="AI141" s="206">
        <v>50856051.075161204</v>
      </c>
      <c r="AJ141" s="206">
        <v>0</v>
      </c>
      <c r="AK141" s="206">
        <v>0</v>
      </c>
      <c r="AL141" s="206">
        <v>0</v>
      </c>
      <c r="AM141" s="206">
        <v>0</v>
      </c>
      <c r="AN141" s="206">
        <v>0</v>
      </c>
      <c r="AO141" s="206">
        <v>0</v>
      </c>
      <c r="AP141" s="206">
        <v>0</v>
      </c>
      <c r="AQ141" s="206">
        <v>0</v>
      </c>
      <c r="AR141" s="206">
        <v>0</v>
      </c>
      <c r="AS141" s="206">
        <v>0</v>
      </c>
      <c r="AT141" s="206">
        <v>0</v>
      </c>
      <c r="AU141" s="206">
        <v>0</v>
      </c>
      <c r="AV141" s="206">
        <v>0</v>
      </c>
      <c r="AW141" s="206">
        <v>0</v>
      </c>
      <c r="AX141" s="206">
        <v>0</v>
      </c>
      <c r="AY141" s="206">
        <v>0</v>
      </c>
      <c r="AZ141" s="206">
        <v>0</v>
      </c>
      <c r="BA141" s="206">
        <v>0</v>
      </c>
      <c r="BB141" s="206">
        <v>0</v>
      </c>
      <c r="BC141" s="206">
        <v>0</v>
      </c>
      <c r="BD141" s="206">
        <v>0</v>
      </c>
      <c r="BE141" s="206">
        <v>0</v>
      </c>
      <c r="BF141" s="206">
        <v>0</v>
      </c>
      <c r="BG141" s="206">
        <v>0</v>
      </c>
      <c r="BH141" s="206">
        <v>0</v>
      </c>
      <c r="BI141" s="206">
        <v>0</v>
      </c>
      <c r="BJ141" s="206">
        <v>0</v>
      </c>
      <c r="BK141" s="206">
        <v>0</v>
      </c>
      <c r="BL141" s="206">
        <v>0</v>
      </c>
      <c r="BM141" s="206">
        <v>0</v>
      </c>
      <c r="BN141" s="206">
        <v>0</v>
      </c>
      <c r="BO141" s="206">
        <v>0</v>
      </c>
      <c r="BP141" s="206">
        <v>0</v>
      </c>
      <c r="BQ141" s="206">
        <v>0</v>
      </c>
      <c r="BR141" s="206">
        <v>0</v>
      </c>
      <c r="BS141" s="206">
        <v>0</v>
      </c>
      <c r="BT141" s="206">
        <v>0</v>
      </c>
      <c r="BU141" s="206">
        <v>0</v>
      </c>
      <c r="BV141" s="206">
        <v>0</v>
      </c>
      <c r="BW141" s="206">
        <v>0</v>
      </c>
      <c r="BX141" s="206">
        <v>0</v>
      </c>
      <c r="BY141" s="206">
        <v>0</v>
      </c>
      <c r="BZ141" s="206">
        <v>0</v>
      </c>
      <c r="CA141" s="206">
        <v>0</v>
      </c>
      <c r="CB141" s="206">
        <v>0</v>
      </c>
      <c r="CC141" s="206">
        <v>0</v>
      </c>
      <c r="CD141" s="206">
        <v>0</v>
      </c>
      <c r="CE141" s="206">
        <v>0</v>
      </c>
      <c r="CF141" s="206">
        <v>0</v>
      </c>
      <c r="CG141" s="206">
        <v>0</v>
      </c>
      <c r="CH141" s="206">
        <v>0</v>
      </c>
      <c r="CI141" s="206">
        <v>0</v>
      </c>
      <c r="CJ141" s="206">
        <v>0</v>
      </c>
      <c r="CK141" s="206">
        <v>0</v>
      </c>
      <c r="CL141" s="206">
        <v>0</v>
      </c>
      <c r="CM141" s="206">
        <v>0</v>
      </c>
      <c r="CN141" s="206">
        <v>0</v>
      </c>
      <c r="CO141" s="206">
        <v>0</v>
      </c>
      <c r="CP141" s="206">
        <v>0</v>
      </c>
      <c r="CQ141" s="206">
        <v>0</v>
      </c>
      <c r="CR141" s="206">
        <v>0</v>
      </c>
      <c r="CS141" s="206">
        <v>0</v>
      </c>
      <c r="CT141" s="206">
        <v>0</v>
      </c>
      <c r="CU141" s="206">
        <v>0</v>
      </c>
      <c r="CV141" s="206">
        <v>0</v>
      </c>
      <c r="CW141" s="206">
        <v>0</v>
      </c>
      <c r="CX141" s="206">
        <v>0</v>
      </c>
      <c r="CY141" s="206">
        <v>0</v>
      </c>
      <c r="CZ141" s="206">
        <v>0</v>
      </c>
      <c r="DA141" s="206">
        <v>0</v>
      </c>
      <c r="DB141" s="206">
        <v>0</v>
      </c>
      <c r="DC141" s="206">
        <v>0</v>
      </c>
      <c r="DD141" s="206">
        <v>0</v>
      </c>
      <c r="DE141" s="206">
        <v>0</v>
      </c>
      <c r="DF141" s="206">
        <v>0</v>
      </c>
      <c r="DG141" s="206">
        <v>0</v>
      </c>
      <c r="DH141" s="206">
        <v>0</v>
      </c>
      <c r="DI141" s="206">
        <v>0</v>
      </c>
      <c r="DJ141" s="206">
        <v>0</v>
      </c>
      <c r="DK141" s="206">
        <v>0</v>
      </c>
      <c r="DL141" s="207">
        <v>456658175.02903163</v>
      </c>
      <c r="DM141" s="343">
        <f t="shared" si="87"/>
        <v>456658175.02903163</v>
      </c>
      <c r="DN141" s="317" t="s">
        <v>414</v>
      </c>
      <c r="DO141" s="317"/>
      <c r="DP141" s="317"/>
      <c r="DQ141" s="208"/>
      <c r="DR141" s="205"/>
      <c r="DS141" s="218"/>
      <c r="DT141" s="205" t="s">
        <v>280</v>
      </c>
      <c r="DU141" s="206">
        <f>I141/$DQ$4</f>
        <v>0</v>
      </c>
      <c r="DV141" s="206">
        <f>SUM(J141:O141)/$DQ$4</f>
        <v>0</v>
      </c>
      <c r="DW141" s="206">
        <f>SUM(P141:AL141)/$DQ$4</f>
        <v>456.65817502903161</v>
      </c>
      <c r="DX141" s="206">
        <f>SUM(AM141:CT141)/$DQ$4</f>
        <v>0</v>
      </c>
      <c r="DY141" s="206">
        <f>SUM(CU141:CY141)/$DQ$4</f>
        <v>0</v>
      </c>
      <c r="DZ141" s="206">
        <f>SUM(CZ141:DE141)/$DQ$4</f>
        <v>0</v>
      </c>
      <c r="EA141" s="206">
        <f>SUM(DF141:DG141)/$DQ$4</f>
        <v>0</v>
      </c>
      <c r="EB141" s="206">
        <f>SUM(DH141:DI141)/$DQ$4</f>
        <v>0</v>
      </c>
      <c r="EC141" s="206">
        <f>SUM(DJ141:DK141)/$DQ$4</f>
        <v>0</v>
      </c>
      <c r="ED141" s="207">
        <f t="shared" si="89"/>
        <v>456.65817502903161</v>
      </c>
      <c r="EE141" s="303">
        <f>ED141-(DL141/$DQ$4)</f>
        <v>0</v>
      </c>
      <c r="EF141" s="306"/>
      <c r="EG141" s="314">
        <v>0</v>
      </c>
      <c r="EH141" s="101"/>
    </row>
    <row r="142" spans="1:209" s="126" customFormat="1" ht="15" hidden="1" customHeight="1" outlineLevel="2" x14ac:dyDescent="0.35">
      <c r="A142" s="127" t="s">
        <v>149</v>
      </c>
      <c r="B142" s="127">
        <v>14</v>
      </c>
      <c r="C142" s="128">
        <v>14.2</v>
      </c>
      <c r="D142" s="129"/>
      <c r="E142" s="210"/>
      <c r="F142" s="215"/>
      <c r="G142" s="212" t="s">
        <v>281</v>
      </c>
      <c r="H142" s="212"/>
      <c r="I142" s="213">
        <v>0</v>
      </c>
      <c r="J142" s="213">
        <v>0</v>
      </c>
      <c r="K142" s="213">
        <v>0</v>
      </c>
      <c r="L142" s="213">
        <v>0</v>
      </c>
      <c r="M142" s="213">
        <v>0</v>
      </c>
      <c r="N142" s="213">
        <v>0</v>
      </c>
      <c r="O142" s="213">
        <v>0</v>
      </c>
      <c r="P142" s="213">
        <v>0</v>
      </c>
      <c r="Q142" s="213">
        <v>0</v>
      </c>
      <c r="R142" s="213">
        <v>0</v>
      </c>
      <c r="S142" s="213">
        <v>0</v>
      </c>
      <c r="T142" s="213">
        <v>0</v>
      </c>
      <c r="U142" s="213">
        <v>0</v>
      </c>
      <c r="V142" s="213">
        <v>0</v>
      </c>
      <c r="W142" s="213">
        <v>0</v>
      </c>
      <c r="X142" s="213">
        <v>0</v>
      </c>
      <c r="Y142" s="213">
        <v>0</v>
      </c>
      <c r="Z142" s="213">
        <v>0</v>
      </c>
      <c r="AA142" s="213">
        <v>0</v>
      </c>
      <c r="AB142" s="213">
        <v>0</v>
      </c>
      <c r="AC142" s="213">
        <v>0</v>
      </c>
      <c r="AD142" s="213">
        <v>0</v>
      </c>
      <c r="AE142" s="213">
        <v>0</v>
      </c>
      <c r="AF142" s="213">
        <v>0</v>
      </c>
      <c r="AG142" s="213">
        <v>0</v>
      </c>
      <c r="AH142" s="213">
        <v>0</v>
      </c>
      <c r="AI142" s="213">
        <v>0</v>
      </c>
      <c r="AJ142" s="213">
        <v>0</v>
      </c>
      <c r="AK142" s="213">
        <v>0</v>
      </c>
      <c r="AL142" s="213">
        <v>0</v>
      </c>
      <c r="AM142" s="213">
        <v>0</v>
      </c>
      <c r="AN142" s="213">
        <v>0</v>
      </c>
      <c r="AO142" s="213">
        <v>0</v>
      </c>
      <c r="AP142" s="213">
        <v>0</v>
      </c>
      <c r="AQ142" s="213">
        <v>0</v>
      </c>
      <c r="AR142" s="213">
        <v>0</v>
      </c>
      <c r="AS142" s="213">
        <v>0</v>
      </c>
      <c r="AT142" s="213">
        <v>0</v>
      </c>
      <c r="AU142" s="213">
        <v>0</v>
      </c>
      <c r="AV142" s="213">
        <v>0</v>
      </c>
      <c r="AW142" s="213">
        <v>0</v>
      </c>
      <c r="AX142" s="213">
        <v>0</v>
      </c>
      <c r="AY142" s="213">
        <v>0</v>
      </c>
      <c r="AZ142" s="213">
        <v>0</v>
      </c>
      <c r="BA142" s="213">
        <v>0</v>
      </c>
      <c r="BB142" s="213">
        <v>0</v>
      </c>
      <c r="BC142" s="213">
        <v>0</v>
      </c>
      <c r="BD142" s="213">
        <v>0</v>
      </c>
      <c r="BE142" s="213">
        <v>0</v>
      </c>
      <c r="BF142" s="213">
        <v>0</v>
      </c>
      <c r="BG142" s="213">
        <v>0</v>
      </c>
      <c r="BH142" s="213">
        <v>0</v>
      </c>
      <c r="BI142" s="213">
        <v>0</v>
      </c>
      <c r="BJ142" s="213">
        <v>0</v>
      </c>
      <c r="BK142" s="213">
        <v>0</v>
      </c>
      <c r="BL142" s="213">
        <v>0</v>
      </c>
      <c r="BM142" s="213">
        <v>0</v>
      </c>
      <c r="BN142" s="213">
        <v>0</v>
      </c>
      <c r="BO142" s="213">
        <v>0</v>
      </c>
      <c r="BP142" s="213">
        <v>0</v>
      </c>
      <c r="BQ142" s="213">
        <v>0</v>
      </c>
      <c r="BR142" s="213">
        <v>0</v>
      </c>
      <c r="BS142" s="213">
        <v>0</v>
      </c>
      <c r="BT142" s="213">
        <v>0</v>
      </c>
      <c r="BU142" s="213">
        <v>0</v>
      </c>
      <c r="BV142" s="213">
        <v>0</v>
      </c>
      <c r="BW142" s="213">
        <v>0</v>
      </c>
      <c r="BX142" s="213">
        <v>0</v>
      </c>
      <c r="BY142" s="213">
        <v>0</v>
      </c>
      <c r="BZ142" s="213">
        <v>0</v>
      </c>
      <c r="CA142" s="213">
        <v>0</v>
      </c>
      <c r="CB142" s="213">
        <v>0</v>
      </c>
      <c r="CC142" s="213">
        <v>0</v>
      </c>
      <c r="CD142" s="213">
        <v>0</v>
      </c>
      <c r="CE142" s="213">
        <v>0</v>
      </c>
      <c r="CF142" s="213">
        <v>0</v>
      </c>
      <c r="CG142" s="213">
        <v>0</v>
      </c>
      <c r="CH142" s="213">
        <v>0</v>
      </c>
      <c r="CI142" s="213">
        <v>0</v>
      </c>
      <c r="CJ142" s="213">
        <v>0</v>
      </c>
      <c r="CK142" s="213">
        <v>0</v>
      </c>
      <c r="CL142" s="213">
        <v>0</v>
      </c>
      <c r="CM142" s="213">
        <v>0</v>
      </c>
      <c r="CN142" s="213">
        <v>0</v>
      </c>
      <c r="CO142" s="213">
        <v>0</v>
      </c>
      <c r="CP142" s="213">
        <v>0</v>
      </c>
      <c r="CQ142" s="213">
        <v>0</v>
      </c>
      <c r="CR142" s="213">
        <v>0</v>
      </c>
      <c r="CS142" s="213">
        <v>0</v>
      </c>
      <c r="CT142" s="213">
        <v>0</v>
      </c>
      <c r="CU142" s="213">
        <v>0</v>
      </c>
      <c r="CV142" s="213">
        <v>0</v>
      </c>
      <c r="CW142" s="213">
        <v>0</v>
      </c>
      <c r="CX142" s="213">
        <v>0</v>
      </c>
      <c r="CY142" s="213">
        <v>0</v>
      </c>
      <c r="CZ142" s="213">
        <v>0</v>
      </c>
      <c r="DA142" s="213">
        <v>0</v>
      </c>
      <c r="DB142" s="213">
        <v>0</v>
      </c>
      <c r="DC142" s="213">
        <v>0</v>
      </c>
      <c r="DD142" s="213">
        <v>0</v>
      </c>
      <c r="DE142" s="213">
        <v>0</v>
      </c>
      <c r="DF142" s="213">
        <v>0</v>
      </c>
      <c r="DG142" s="213">
        <v>0</v>
      </c>
      <c r="DH142" s="213">
        <v>0</v>
      </c>
      <c r="DI142" s="213">
        <v>0</v>
      </c>
      <c r="DJ142" s="213">
        <v>0</v>
      </c>
      <c r="DK142" s="213">
        <v>0</v>
      </c>
      <c r="DL142" s="214">
        <v>0</v>
      </c>
      <c r="DM142" s="343">
        <f t="shared" si="87"/>
        <v>0</v>
      </c>
      <c r="DN142" s="317" t="s">
        <v>420</v>
      </c>
      <c r="DO142" s="317"/>
      <c r="DP142" s="317"/>
      <c r="DQ142" s="210"/>
      <c r="DR142" s="215"/>
      <c r="DS142" s="212" t="s">
        <v>281</v>
      </c>
      <c r="DT142" s="212"/>
      <c r="DU142" s="213">
        <f t="shared" ref="DU142:EC142" si="129">SUM(DU143:DU146)</f>
        <v>0</v>
      </c>
      <c r="DV142" s="213">
        <f t="shared" si="129"/>
        <v>0</v>
      </c>
      <c r="DW142" s="213">
        <f t="shared" si="129"/>
        <v>0</v>
      </c>
      <c r="DX142" s="213">
        <f t="shared" si="129"/>
        <v>0</v>
      </c>
      <c r="DY142" s="213">
        <f t="shared" si="129"/>
        <v>0</v>
      </c>
      <c r="DZ142" s="213">
        <f t="shared" si="129"/>
        <v>0</v>
      </c>
      <c r="EA142" s="213">
        <f t="shared" si="129"/>
        <v>0</v>
      </c>
      <c r="EB142" s="213">
        <f t="shared" si="129"/>
        <v>0</v>
      </c>
      <c r="EC142" s="213">
        <f t="shared" si="129"/>
        <v>0</v>
      </c>
      <c r="ED142" s="214">
        <f t="shared" si="89"/>
        <v>0</v>
      </c>
      <c r="EE142" s="305"/>
      <c r="EF142" s="306"/>
      <c r="EG142" s="314">
        <v>0</v>
      </c>
      <c r="EH142" s="101"/>
    </row>
    <row r="143" spans="1:209" s="126" customFormat="1" ht="15" hidden="1" customHeight="1" outlineLevel="2" x14ac:dyDescent="0.35">
      <c r="A143" s="37" t="s">
        <v>149</v>
      </c>
      <c r="B143" s="37">
        <v>14</v>
      </c>
      <c r="C143" s="38">
        <v>14.2</v>
      </c>
      <c r="D143" s="39" t="s">
        <v>282</v>
      </c>
      <c r="E143" s="208"/>
      <c r="F143" s="205"/>
      <c r="G143" s="218"/>
      <c r="H143" s="205" t="s">
        <v>274</v>
      </c>
      <c r="I143" s="206">
        <v>0</v>
      </c>
      <c r="J143" s="206">
        <v>0</v>
      </c>
      <c r="K143" s="206">
        <v>0</v>
      </c>
      <c r="L143" s="206">
        <v>0</v>
      </c>
      <c r="M143" s="206">
        <v>0</v>
      </c>
      <c r="N143" s="206">
        <v>0</v>
      </c>
      <c r="O143" s="206">
        <v>0</v>
      </c>
      <c r="P143" s="206">
        <v>0</v>
      </c>
      <c r="Q143" s="206">
        <v>0</v>
      </c>
      <c r="R143" s="206">
        <v>0</v>
      </c>
      <c r="S143" s="206">
        <v>0</v>
      </c>
      <c r="T143" s="206">
        <v>0</v>
      </c>
      <c r="U143" s="206">
        <v>0</v>
      </c>
      <c r="V143" s="206">
        <v>0</v>
      </c>
      <c r="W143" s="206">
        <v>0</v>
      </c>
      <c r="X143" s="206">
        <v>0</v>
      </c>
      <c r="Y143" s="206">
        <v>0</v>
      </c>
      <c r="Z143" s="206">
        <v>0</v>
      </c>
      <c r="AA143" s="206">
        <v>0</v>
      </c>
      <c r="AB143" s="206">
        <v>0</v>
      </c>
      <c r="AC143" s="206">
        <v>0</v>
      </c>
      <c r="AD143" s="206">
        <v>0</v>
      </c>
      <c r="AE143" s="206">
        <v>0</v>
      </c>
      <c r="AF143" s="206">
        <v>0</v>
      </c>
      <c r="AG143" s="206">
        <v>0</v>
      </c>
      <c r="AH143" s="206">
        <v>0</v>
      </c>
      <c r="AI143" s="206">
        <v>0</v>
      </c>
      <c r="AJ143" s="206">
        <v>0</v>
      </c>
      <c r="AK143" s="206">
        <v>0</v>
      </c>
      <c r="AL143" s="206">
        <v>0</v>
      </c>
      <c r="AM143" s="206">
        <v>0</v>
      </c>
      <c r="AN143" s="206">
        <v>0</v>
      </c>
      <c r="AO143" s="206">
        <v>0</v>
      </c>
      <c r="AP143" s="206">
        <v>0</v>
      </c>
      <c r="AQ143" s="206">
        <v>0</v>
      </c>
      <c r="AR143" s="206">
        <v>0</v>
      </c>
      <c r="AS143" s="206">
        <v>0</v>
      </c>
      <c r="AT143" s="206">
        <v>0</v>
      </c>
      <c r="AU143" s="206">
        <v>0</v>
      </c>
      <c r="AV143" s="206">
        <v>0</v>
      </c>
      <c r="AW143" s="206">
        <v>0</v>
      </c>
      <c r="AX143" s="206">
        <v>0</v>
      </c>
      <c r="AY143" s="206">
        <v>0</v>
      </c>
      <c r="AZ143" s="206">
        <v>0</v>
      </c>
      <c r="BA143" s="206">
        <v>0</v>
      </c>
      <c r="BB143" s="206">
        <v>0</v>
      </c>
      <c r="BC143" s="206">
        <v>0</v>
      </c>
      <c r="BD143" s="206">
        <v>0</v>
      </c>
      <c r="BE143" s="206">
        <v>0</v>
      </c>
      <c r="BF143" s="206">
        <v>0</v>
      </c>
      <c r="BG143" s="206">
        <v>0</v>
      </c>
      <c r="BH143" s="206">
        <v>0</v>
      </c>
      <c r="BI143" s="206">
        <v>0</v>
      </c>
      <c r="BJ143" s="206">
        <v>0</v>
      </c>
      <c r="BK143" s="206">
        <v>0</v>
      </c>
      <c r="BL143" s="206">
        <v>0</v>
      </c>
      <c r="BM143" s="206">
        <v>0</v>
      </c>
      <c r="BN143" s="206">
        <v>0</v>
      </c>
      <c r="BO143" s="206">
        <v>0</v>
      </c>
      <c r="BP143" s="206">
        <v>0</v>
      </c>
      <c r="BQ143" s="206">
        <v>0</v>
      </c>
      <c r="BR143" s="206">
        <v>0</v>
      </c>
      <c r="BS143" s="206">
        <v>0</v>
      </c>
      <c r="BT143" s="206">
        <v>0</v>
      </c>
      <c r="BU143" s="206">
        <v>0</v>
      </c>
      <c r="BV143" s="206">
        <v>0</v>
      </c>
      <c r="BW143" s="206">
        <v>0</v>
      </c>
      <c r="BX143" s="206">
        <v>0</v>
      </c>
      <c r="BY143" s="206">
        <v>0</v>
      </c>
      <c r="BZ143" s="206">
        <v>0</v>
      </c>
      <c r="CA143" s="206">
        <v>0</v>
      </c>
      <c r="CB143" s="206">
        <v>0</v>
      </c>
      <c r="CC143" s="206">
        <v>0</v>
      </c>
      <c r="CD143" s="206">
        <v>0</v>
      </c>
      <c r="CE143" s="206">
        <v>0</v>
      </c>
      <c r="CF143" s="206">
        <v>0</v>
      </c>
      <c r="CG143" s="206">
        <v>0</v>
      </c>
      <c r="CH143" s="206">
        <v>0</v>
      </c>
      <c r="CI143" s="206">
        <v>0</v>
      </c>
      <c r="CJ143" s="206">
        <v>0</v>
      </c>
      <c r="CK143" s="206">
        <v>0</v>
      </c>
      <c r="CL143" s="206">
        <v>0</v>
      </c>
      <c r="CM143" s="206">
        <v>0</v>
      </c>
      <c r="CN143" s="206">
        <v>0</v>
      </c>
      <c r="CO143" s="206">
        <v>0</v>
      </c>
      <c r="CP143" s="206">
        <v>0</v>
      </c>
      <c r="CQ143" s="206">
        <v>0</v>
      </c>
      <c r="CR143" s="206">
        <v>0</v>
      </c>
      <c r="CS143" s="206">
        <v>0</v>
      </c>
      <c r="CT143" s="206">
        <v>0</v>
      </c>
      <c r="CU143" s="206">
        <v>0</v>
      </c>
      <c r="CV143" s="206">
        <v>0</v>
      </c>
      <c r="CW143" s="206">
        <v>0</v>
      </c>
      <c r="CX143" s="206">
        <v>0</v>
      </c>
      <c r="CY143" s="206">
        <v>0</v>
      </c>
      <c r="CZ143" s="206">
        <v>0</v>
      </c>
      <c r="DA143" s="206">
        <v>0</v>
      </c>
      <c r="DB143" s="206">
        <v>0</v>
      </c>
      <c r="DC143" s="206">
        <v>0</v>
      </c>
      <c r="DD143" s="206">
        <v>0</v>
      </c>
      <c r="DE143" s="206">
        <v>0</v>
      </c>
      <c r="DF143" s="206">
        <v>0</v>
      </c>
      <c r="DG143" s="206">
        <v>0</v>
      </c>
      <c r="DH143" s="206">
        <v>0</v>
      </c>
      <c r="DI143" s="206">
        <v>0</v>
      </c>
      <c r="DJ143" s="206">
        <v>0</v>
      </c>
      <c r="DK143" s="206">
        <v>0</v>
      </c>
      <c r="DL143" s="207">
        <v>0</v>
      </c>
      <c r="DM143" s="343">
        <f t="shared" si="87"/>
        <v>0</v>
      </c>
      <c r="DN143" s="317" t="s">
        <v>420</v>
      </c>
      <c r="DO143" s="317"/>
      <c r="DP143" s="317"/>
      <c r="DQ143" s="208"/>
      <c r="DR143" s="205"/>
      <c r="DS143" s="218"/>
      <c r="DT143" s="205" t="s">
        <v>274</v>
      </c>
      <c r="DU143" s="206">
        <f>I143/$DQ$4</f>
        <v>0</v>
      </c>
      <c r="DV143" s="206">
        <f>SUM(J143:O143)/$DQ$4</f>
        <v>0</v>
      </c>
      <c r="DW143" s="206">
        <f>SUM(P143:AL143)/$DQ$4</f>
        <v>0</v>
      </c>
      <c r="DX143" s="206">
        <f>SUM(AM143:CT143)/$DQ$4</f>
        <v>0</v>
      </c>
      <c r="DY143" s="206">
        <f>SUM(CU143:CY143)/$DQ$4</f>
        <v>0</v>
      </c>
      <c r="DZ143" s="206">
        <f>SUM(CZ143:DE143)/$DQ$4</f>
        <v>0</v>
      </c>
      <c r="EA143" s="206">
        <f>SUM(DF143:DG143)/$DQ$4</f>
        <v>0</v>
      </c>
      <c r="EB143" s="206">
        <f>SUM(DH143:DI143)/$DQ$4</f>
        <v>0</v>
      </c>
      <c r="EC143" s="206">
        <f>SUM(DJ143:DK143)/$DQ$4</f>
        <v>0</v>
      </c>
      <c r="ED143" s="207">
        <f t="shared" si="89"/>
        <v>0</v>
      </c>
      <c r="EE143" s="303">
        <f>ED143-(DL143/$DQ$4)</f>
        <v>0</v>
      </c>
      <c r="EF143" s="306"/>
      <c r="EG143" s="314">
        <v>0</v>
      </c>
      <c r="EH143" s="101"/>
    </row>
    <row r="144" spans="1:209" s="126" customFormat="1" ht="15" hidden="1" customHeight="1" outlineLevel="2" x14ac:dyDescent="0.35">
      <c r="A144" s="37" t="s">
        <v>149</v>
      </c>
      <c r="B144" s="37">
        <v>14</v>
      </c>
      <c r="C144" s="38">
        <v>14.2</v>
      </c>
      <c r="D144" s="39" t="s">
        <v>283</v>
      </c>
      <c r="E144" s="208"/>
      <c r="F144" s="205"/>
      <c r="G144" s="218"/>
      <c r="H144" s="205" t="s">
        <v>276</v>
      </c>
      <c r="I144" s="206">
        <v>0</v>
      </c>
      <c r="J144" s="206">
        <v>0</v>
      </c>
      <c r="K144" s="206">
        <v>0</v>
      </c>
      <c r="L144" s="206">
        <v>0</v>
      </c>
      <c r="M144" s="206">
        <v>0</v>
      </c>
      <c r="N144" s="206">
        <v>0</v>
      </c>
      <c r="O144" s="206">
        <v>0</v>
      </c>
      <c r="P144" s="206">
        <v>0</v>
      </c>
      <c r="Q144" s="206">
        <v>0</v>
      </c>
      <c r="R144" s="206">
        <v>0</v>
      </c>
      <c r="S144" s="206">
        <v>0</v>
      </c>
      <c r="T144" s="206">
        <v>0</v>
      </c>
      <c r="U144" s="206">
        <v>0</v>
      </c>
      <c r="V144" s="206">
        <v>0</v>
      </c>
      <c r="W144" s="206">
        <v>0</v>
      </c>
      <c r="X144" s="206">
        <v>0</v>
      </c>
      <c r="Y144" s="206">
        <v>0</v>
      </c>
      <c r="Z144" s="206">
        <v>0</v>
      </c>
      <c r="AA144" s="206">
        <v>0</v>
      </c>
      <c r="AB144" s="206">
        <v>0</v>
      </c>
      <c r="AC144" s="206">
        <v>0</v>
      </c>
      <c r="AD144" s="206">
        <v>0</v>
      </c>
      <c r="AE144" s="206">
        <v>0</v>
      </c>
      <c r="AF144" s="206">
        <v>0</v>
      </c>
      <c r="AG144" s="206">
        <v>0</v>
      </c>
      <c r="AH144" s="206">
        <v>0</v>
      </c>
      <c r="AI144" s="206">
        <v>0</v>
      </c>
      <c r="AJ144" s="206">
        <v>0</v>
      </c>
      <c r="AK144" s="206">
        <v>0</v>
      </c>
      <c r="AL144" s="206">
        <v>0</v>
      </c>
      <c r="AM144" s="206">
        <v>0</v>
      </c>
      <c r="AN144" s="206">
        <v>0</v>
      </c>
      <c r="AO144" s="206">
        <v>0</v>
      </c>
      <c r="AP144" s="206">
        <v>0</v>
      </c>
      <c r="AQ144" s="206">
        <v>0</v>
      </c>
      <c r="AR144" s="206">
        <v>0</v>
      </c>
      <c r="AS144" s="206">
        <v>0</v>
      </c>
      <c r="AT144" s="206">
        <v>0</v>
      </c>
      <c r="AU144" s="206">
        <v>0</v>
      </c>
      <c r="AV144" s="206">
        <v>0</v>
      </c>
      <c r="AW144" s="206">
        <v>0</v>
      </c>
      <c r="AX144" s="206">
        <v>0</v>
      </c>
      <c r="AY144" s="206">
        <v>0</v>
      </c>
      <c r="AZ144" s="206">
        <v>0</v>
      </c>
      <c r="BA144" s="206">
        <v>0</v>
      </c>
      <c r="BB144" s="206">
        <v>0</v>
      </c>
      <c r="BC144" s="206">
        <v>0</v>
      </c>
      <c r="BD144" s="206">
        <v>0</v>
      </c>
      <c r="BE144" s="206">
        <v>0</v>
      </c>
      <c r="BF144" s="206">
        <v>0</v>
      </c>
      <c r="BG144" s="206">
        <v>0</v>
      </c>
      <c r="BH144" s="206">
        <v>0</v>
      </c>
      <c r="BI144" s="206">
        <v>0</v>
      </c>
      <c r="BJ144" s="206">
        <v>0</v>
      </c>
      <c r="BK144" s="206">
        <v>0</v>
      </c>
      <c r="BL144" s="206">
        <v>0</v>
      </c>
      <c r="BM144" s="206">
        <v>0</v>
      </c>
      <c r="BN144" s="206">
        <v>0</v>
      </c>
      <c r="BO144" s="206">
        <v>0</v>
      </c>
      <c r="BP144" s="206">
        <v>0</v>
      </c>
      <c r="BQ144" s="206">
        <v>0</v>
      </c>
      <c r="BR144" s="206">
        <v>0</v>
      </c>
      <c r="BS144" s="206">
        <v>0</v>
      </c>
      <c r="BT144" s="206">
        <v>0</v>
      </c>
      <c r="BU144" s="206">
        <v>0</v>
      </c>
      <c r="BV144" s="206">
        <v>0</v>
      </c>
      <c r="BW144" s="206">
        <v>0</v>
      </c>
      <c r="BX144" s="206">
        <v>0</v>
      </c>
      <c r="BY144" s="206">
        <v>0</v>
      </c>
      <c r="BZ144" s="206">
        <v>0</v>
      </c>
      <c r="CA144" s="206">
        <v>0</v>
      </c>
      <c r="CB144" s="206">
        <v>0</v>
      </c>
      <c r="CC144" s="206">
        <v>0</v>
      </c>
      <c r="CD144" s="206">
        <v>0</v>
      </c>
      <c r="CE144" s="206">
        <v>0</v>
      </c>
      <c r="CF144" s="206">
        <v>0</v>
      </c>
      <c r="CG144" s="206">
        <v>0</v>
      </c>
      <c r="CH144" s="206">
        <v>0</v>
      </c>
      <c r="CI144" s="206">
        <v>0</v>
      </c>
      <c r="CJ144" s="206">
        <v>0</v>
      </c>
      <c r="CK144" s="206">
        <v>0</v>
      </c>
      <c r="CL144" s="206">
        <v>0</v>
      </c>
      <c r="CM144" s="206">
        <v>0</v>
      </c>
      <c r="CN144" s="206">
        <v>0</v>
      </c>
      <c r="CO144" s="206">
        <v>0</v>
      </c>
      <c r="CP144" s="206">
        <v>0</v>
      </c>
      <c r="CQ144" s="206">
        <v>0</v>
      </c>
      <c r="CR144" s="206">
        <v>0</v>
      </c>
      <c r="CS144" s="206">
        <v>0</v>
      </c>
      <c r="CT144" s="206">
        <v>0</v>
      </c>
      <c r="CU144" s="206">
        <v>0</v>
      </c>
      <c r="CV144" s="206">
        <v>0</v>
      </c>
      <c r="CW144" s="206">
        <v>0</v>
      </c>
      <c r="CX144" s="206">
        <v>0</v>
      </c>
      <c r="CY144" s="206">
        <v>0</v>
      </c>
      <c r="CZ144" s="206">
        <v>0</v>
      </c>
      <c r="DA144" s="206">
        <v>0</v>
      </c>
      <c r="DB144" s="206">
        <v>0</v>
      </c>
      <c r="DC144" s="206">
        <v>0</v>
      </c>
      <c r="DD144" s="206">
        <v>0</v>
      </c>
      <c r="DE144" s="206">
        <v>0</v>
      </c>
      <c r="DF144" s="206">
        <v>0</v>
      </c>
      <c r="DG144" s="206">
        <v>0</v>
      </c>
      <c r="DH144" s="206">
        <v>0</v>
      </c>
      <c r="DI144" s="206">
        <v>0</v>
      </c>
      <c r="DJ144" s="206">
        <v>0</v>
      </c>
      <c r="DK144" s="206">
        <v>0</v>
      </c>
      <c r="DL144" s="207">
        <v>0</v>
      </c>
      <c r="DM144" s="343">
        <f t="shared" si="87"/>
        <v>0</v>
      </c>
      <c r="DN144" s="317" t="s">
        <v>420</v>
      </c>
      <c r="DO144" s="317"/>
      <c r="DP144" s="317"/>
      <c r="DQ144" s="208"/>
      <c r="DR144" s="205"/>
      <c r="DS144" s="218"/>
      <c r="DT144" s="205" t="s">
        <v>276</v>
      </c>
      <c r="DU144" s="206">
        <f>I144/$DQ$4</f>
        <v>0</v>
      </c>
      <c r="DV144" s="206">
        <f>SUM(J144:O144)/$DQ$4</f>
        <v>0</v>
      </c>
      <c r="DW144" s="206">
        <f>SUM(P144:AL144)/$DQ$4</f>
        <v>0</v>
      </c>
      <c r="DX144" s="206">
        <f>SUM(AM144:CT144)/$DQ$4</f>
        <v>0</v>
      </c>
      <c r="DY144" s="206">
        <f>SUM(CU144:CY144)/$DQ$4</f>
        <v>0</v>
      </c>
      <c r="DZ144" s="206">
        <f>SUM(CZ144:DE144)/$DQ$4</f>
        <v>0</v>
      </c>
      <c r="EA144" s="206">
        <f>SUM(DF144:DG144)/$DQ$4</f>
        <v>0</v>
      </c>
      <c r="EB144" s="206">
        <f>SUM(DH144:DI144)/$DQ$4</f>
        <v>0</v>
      </c>
      <c r="EC144" s="206">
        <f>SUM(DJ144:DK144)/$DQ$4</f>
        <v>0</v>
      </c>
      <c r="ED144" s="207">
        <f t="shared" si="89"/>
        <v>0</v>
      </c>
      <c r="EE144" s="303">
        <f>ED144-(DL144/$DQ$4)</f>
        <v>0</v>
      </c>
      <c r="EF144" s="306"/>
      <c r="EG144" s="314">
        <v>0</v>
      </c>
      <c r="EH144" s="101"/>
    </row>
    <row r="145" spans="1:138" s="126" customFormat="1" ht="15" hidden="1" customHeight="1" outlineLevel="2" x14ac:dyDescent="0.35">
      <c r="A145" s="37" t="s">
        <v>149</v>
      </c>
      <c r="B145" s="37">
        <v>14</v>
      </c>
      <c r="C145" s="38">
        <v>14.2</v>
      </c>
      <c r="D145" s="39" t="s">
        <v>284</v>
      </c>
      <c r="E145" s="208"/>
      <c r="F145" s="205"/>
      <c r="G145" s="218"/>
      <c r="H145" s="205" t="s">
        <v>278</v>
      </c>
      <c r="I145" s="206">
        <v>0</v>
      </c>
      <c r="J145" s="206">
        <v>0</v>
      </c>
      <c r="K145" s="206">
        <v>0</v>
      </c>
      <c r="L145" s="206">
        <v>0</v>
      </c>
      <c r="M145" s="206">
        <v>0</v>
      </c>
      <c r="N145" s="206">
        <v>0</v>
      </c>
      <c r="O145" s="206">
        <v>0</v>
      </c>
      <c r="P145" s="206">
        <v>0</v>
      </c>
      <c r="Q145" s="206">
        <v>0</v>
      </c>
      <c r="R145" s="206">
        <v>0</v>
      </c>
      <c r="S145" s="206">
        <v>0</v>
      </c>
      <c r="T145" s="206">
        <v>0</v>
      </c>
      <c r="U145" s="206">
        <v>0</v>
      </c>
      <c r="V145" s="206">
        <v>0</v>
      </c>
      <c r="W145" s="206">
        <v>0</v>
      </c>
      <c r="X145" s="206">
        <v>0</v>
      </c>
      <c r="Y145" s="206">
        <v>0</v>
      </c>
      <c r="Z145" s="206">
        <v>0</v>
      </c>
      <c r="AA145" s="206">
        <v>0</v>
      </c>
      <c r="AB145" s="206">
        <v>0</v>
      </c>
      <c r="AC145" s="206">
        <v>0</v>
      </c>
      <c r="AD145" s="206">
        <v>0</v>
      </c>
      <c r="AE145" s="206">
        <v>0</v>
      </c>
      <c r="AF145" s="206">
        <v>0</v>
      </c>
      <c r="AG145" s="206">
        <v>0</v>
      </c>
      <c r="AH145" s="206">
        <v>0</v>
      </c>
      <c r="AI145" s="206">
        <v>0</v>
      </c>
      <c r="AJ145" s="206">
        <v>0</v>
      </c>
      <c r="AK145" s="206">
        <v>0</v>
      </c>
      <c r="AL145" s="206">
        <v>0</v>
      </c>
      <c r="AM145" s="206">
        <v>0</v>
      </c>
      <c r="AN145" s="206">
        <v>0</v>
      </c>
      <c r="AO145" s="206">
        <v>0</v>
      </c>
      <c r="AP145" s="206">
        <v>0</v>
      </c>
      <c r="AQ145" s="206">
        <v>0</v>
      </c>
      <c r="AR145" s="206">
        <v>0</v>
      </c>
      <c r="AS145" s="206">
        <v>0</v>
      </c>
      <c r="AT145" s="206">
        <v>0</v>
      </c>
      <c r="AU145" s="206">
        <v>0</v>
      </c>
      <c r="AV145" s="206">
        <v>0</v>
      </c>
      <c r="AW145" s="206">
        <v>0</v>
      </c>
      <c r="AX145" s="206">
        <v>0</v>
      </c>
      <c r="AY145" s="206">
        <v>0</v>
      </c>
      <c r="AZ145" s="206">
        <v>0</v>
      </c>
      <c r="BA145" s="206">
        <v>0</v>
      </c>
      <c r="BB145" s="206">
        <v>0</v>
      </c>
      <c r="BC145" s="206">
        <v>0</v>
      </c>
      <c r="BD145" s="206">
        <v>0</v>
      </c>
      <c r="BE145" s="206">
        <v>0</v>
      </c>
      <c r="BF145" s="206">
        <v>0</v>
      </c>
      <c r="BG145" s="206">
        <v>0</v>
      </c>
      <c r="BH145" s="206">
        <v>0</v>
      </c>
      <c r="BI145" s="206">
        <v>0</v>
      </c>
      <c r="BJ145" s="206">
        <v>0</v>
      </c>
      <c r="BK145" s="206">
        <v>0</v>
      </c>
      <c r="BL145" s="206">
        <v>0</v>
      </c>
      <c r="BM145" s="206">
        <v>0</v>
      </c>
      <c r="BN145" s="206">
        <v>0</v>
      </c>
      <c r="BO145" s="206">
        <v>0</v>
      </c>
      <c r="BP145" s="206">
        <v>0</v>
      </c>
      <c r="BQ145" s="206">
        <v>0</v>
      </c>
      <c r="BR145" s="206">
        <v>0</v>
      </c>
      <c r="BS145" s="206">
        <v>0</v>
      </c>
      <c r="BT145" s="206">
        <v>0</v>
      </c>
      <c r="BU145" s="206">
        <v>0</v>
      </c>
      <c r="BV145" s="206">
        <v>0</v>
      </c>
      <c r="BW145" s="206">
        <v>0</v>
      </c>
      <c r="BX145" s="206">
        <v>0</v>
      </c>
      <c r="BY145" s="206">
        <v>0</v>
      </c>
      <c r="BZ145" s="206">
        <v>0</v>
      </c>
      <c r="CA145" s="206">
        <v>0</v>
      </c>
      <c r="CB145" s="206">
        <v>0</v>
      </c>
      <c r="CC145" s="206">
        <v>0</v>
      </c>
      <c r="CD145" s="206">
        <v>0</v>
      </c>
      <c r="CE145" s="206">
        <v>0</v>
      </c>
      <c r="CF145" s="206">
        <v>0</v>
      </c>
      <c r="CG145" s="206">
        <v>0</v>
      </c>
      <c r="CH145" s="206">
        <v>0</v>
      </c>
      <c r="CI145" s="206">
        <v>0</v>
      </c>
      <c r="CJ145" s="206">
        <v>0</v>
      </c>
      <c r="CK145" s="206">
        <v>0</v>
      </c>
      <c r="CL145" s="206">
        <v>0</v>
      </c>
      <c r="CM145" s="206">
        <v>0</v>
      </c>
      <c r="CN145" s="206">
        <v>0</v>
      </c>
      <c r="CO145" s="206">
        <v>0</v>
      </c>
      <c r="CP145" s="206">
        <v>0</v>
      </c>
      <c r="CQ145" s="206">
        <v>0</v>
      </c>
      <c r="CR145" s="206">
        <v>0</v>
      </c>
      <c r="CS145" s="206">
        <v>0</v>
      </c>
      <c r="CT145" s="206">
        <v>0</v>
      </c>
      <c r="CU145" s="206">
        <v>0</v>
      </c>
      <c r="CV145" s="206">
        <v>0</v>
      </c>
      <c r="CW145" s="206">
        <v>0</v>
      </c>
      <c r="CX145" s="206">
        <v>0</v>
      </c>
      <c r="CY145" s="206">
        <v>0</v>
      </c>
      <c r="CZ145" s="206">
        <v>0</v>
      </c>
      <c r="DA145" s="206">
        <v>0</v>
      </c>
      <c r="DB145" s="206">
        <v>0</v>
      </c>
      <c r="DC145" s="206">
        <v>0</v>
      </c>
      <c r="DD145" s="206">
        <v>0</v>
      </c>
      <c r="DE145" s="206">
        <v>0</v>
      </c>
      <c r="DF145" s="206">
        <v>0</v>
      </c>
      <c r="DG145" s="206">
        <v>0</v>
      </c>
      <c r="DH145" s="206">
        <v>0</v>
      </c>
      <c r="DI145" s="206">
        <v>0</v>
      </c>
      <c r="DJ145" s="206">
        <v>0</v>
      </c>
      <c r="DK145" s="206">
        <v>0</v>
      </c>
      <c r="DL145" s="207">
        <v>0</v>
      </c>
      <c r="DM145" s="343">
        <f t="shared" ref="DM145:DM208" si="130">SUM(I145:AL145)</f>
        <v>0</v>
      </c>
      <c r="DN145" s="317" t="s">
        <v>420</v>
      </c>
      <c r="DO145" s="317"/>
      <c r="DP145" s="317"/>
      <c r="DQ145" s="208"/>
      <c r="DR145" s="205"/>
      <c r="DS145" s="218"/>
      <c r="DT145" s="205" t="s">
        <v>278</v>
      </c>
      <c r="DU145" s="206">
        <f>I145/$DQ$4</f>
        <v>0</v>
      </c>
      <c r="DV145" s="206">
        <f>SUM(J145:O145)/$DQ$4</f>
        <v>0</v>
      </c>
      <c r="DW145" s="206">
        <f>SUM(P145:AL145)/$DQ$4</f>
        <v>0</v>
      </c>
      <c r="DX145" s="206">
        <f>SUM(AM145:CT145)/$DQ$4</f>
        <v>0</v>
      </c>
      <c r="DY145" s="206">
        <f>SUM(CU145:CY145)/$DQ$4</f>
        <v>0</v>
      </c>
      <c r="DZ145" s="206">
        <f>SUM(CZ145:DE145)/$DQ$4</f>
        <v>0</v>
      </c>
      <c r="EA145" s="206">
        <f>SUM(DF145:DG145)/$DQ$4</f>
        <v>0</v>
      </c>
      <c r="EB145" s="206">
        <f>SUM(DH145:DI145)/$DQ$4</f>
        <v>0</v>
      </c>
      <c r="EC145" s="206">
        <f>SUM(DJ145:DK145)/$DQ$4</f>
        <v>0</v>
      </c>
      <c r="ED145" s="207">
        <f t="shared" si="89"/>
        <v>0</v>
      </c>
      <c r="EE145" s="303">
        <f>ED145-(DL145/$DQ$4)</f>
        <v>0</v>
      </c>
      <c r="EF145" s="306"/>
      <c r="EG145" s="314">
        <v>0</v>
      </c>
      <c r="EH145" s="101"/>
    </row>
    <row r="146" spans="1:138" s="126" customFormat="1" ht="15" hidden="1" customHeight="1" outlineLevel="2" x14ac:dyDescent="0.35">
      <c r="A146" s="37" t="s">
        <v>149</v>
      </c>
      <c r="B146" s="37">
        <v>14</v>
      </c>
      <c r="C146" s="38">
        <v>14.2</v>
      </c>
      <c r="D146" s="39" t="s">
        <v>285</v>
      </c>
      <c r="E146" s="208"/>
      <c r="F146" s="205"/>
      <c r="G146" s="218"/>
      <c r="H146" s="205" t="s">
        <v>280</v>
      </c>
      <c r="I146" s="206">
        <v>0</v>
      </c>
      <c r="J146" s="206">
        <v>0</v>
      </c>
      <c r="K146" s="206">
        <v>0</v>
      </c>
      <c r="L146" s="206">
        <v>0</v>
      </c>
      <c r="M146" s="206">
        <v>0</v>
      </c>
      <c r="N146" s="206">
        <v>0</v>
      </c>
      <c r="O146" s="206">
        <v>0</v>
      </c>
      <c r="P146" s="206">
        <v>0</v>
      </c>
      <c r="Q146" s="206">
        <v>0</v>
      </c>
      <c r="R146" s="206">
        <v>0</v>
      </c>
      <c r="S146" s="206">
        <v>0</v>
      </c>
      <c r="T146" s="206">
        <v>0</v>
      </c>
      <c r="U146" s="206">
        <v>0</v>
      </c>
      <c r="V146" s="206">
        <v>0</v>
      </c>
      <c r="W146" s="206">
        <v>0</v>
      </c>
      <c r="X146" s="206">
        <v>0</v>
      </c>
      <c r="Y146" s="206">
        <v>0</v>
      </c>
      <c r="Z146" s="206">
        <v>0</v>
      </c>
      <c r="AA146" s="206">
        <v>0</v>
      </c>
      <c r="AB146" s="206">
        <v>0</v>
      </c>
      <c r="AC146" s="206">
        <v>0</v>
      </c>
      <c r="AD146" s="206">
        <v>0</v>
      </c>
      <c r="AE146" s="206">
        <v>0</v>
      </c>
      <c r="AF146" s="206">
        <v>0</v>
      </c>
      <c r="AG146" s="206">
        <v>0</v>
      </c>
      <c r="AH146" s="206">
        <v>0</v>
      </c>
      <c r="AI146" s="206">
        <v>0</v>
      </c>
      <c r="AJ146" s="206">
        <v>0</v>
      </c>
      <c r="AK146" s="206">
        <v>0</v>
      </c>
      <c r="AL146" s="206">
        <v>0</v>
      </c>
      <c r="AM146" s="206">
        <v>0</v>
      </c>
      <c r="AN146" s="206">
        <v>0</v>
      </c>
      <c r="AO146" s="206">
        <v>0</v>
      </c>
      <c r="AP146" s="206">
        <v>0</v>
      </c>
      <c r="AQ146" s="206">
        <v>0</v>
      </c>
      <c r="AR146" s="206">
        <v>0</v>
      </c>
      <c r="AS146" s="206">
        <v>0</v>
      </c>
      <c r="AT146" s="206">
        <v>0</v>
      </c>
      <c r="AU146" s="206">
        <v>0</v>
      </c>
      <c r="AV146" s="206">
        <v>0</v>
      </c>
      <c r="AW146" s="206">
        <v>0</v>
      </c>
      <c r="AX146" s="206">
        <v>0</v>
      </c>
      <c r="AY146" s="206">
        <v>0</v>
      </c>
      <c r="AZ146" s="206">
        <v>0</v>
      </c>
      <c r="BA146" s="206">
        <v>0</v>
      </c>
      <c r="BB146" s="206">
        <v>0</v>
      </c>
      <c r="BC146" s="206">
        <v>0</v>
      </c>
      <c r="BD146" s="206">
        <v>0</v>
      </c>
      <c r="BE146" s="206">
        <v>0</v>
      </c>
      <c r="BF146" s="206">
        <v>0</v>
      </c>
      <c r="BG146" s="206">
        <v>0</v>
      </c>
      <c r="BH146" s="206">
        <v>0</v>
      </c>
      <c r="BI146" s="206">
        <v>0</v>
      </c>
      <c r="BJ146" s="206">
        <v>0</v>
      </c>
      <c r="BK146" s="206">
        <v>0</v>
      </c>
      <c r="BL146" s="206">
        <v>0</v>
      </c>
      <c r="BM146" s="206">
        <v>0</v>
      </c>
      <c r="BN146" s="206">
        <v>0</v>
      </c>
      <c r="BO146" s="206">
        <v>0</v>
      </c>
      <c r="BP146" s="206">
        <v>0</v>
      </c>
      <c r="BQ146" s="206">
        <v>0</v>
      </c>
      <c r="BR146" s="206">
        <v>0</v>
      </c>
      <c r="BS146" s="206">
        <v>0</v>
      </c>
      <c r="BT146" s="206">
        <v>0</v>
      </c>
      <c r="BU146" s="206">
        <v>0</v>
      </c>
      <c r="BV146" s="206">
        <v>0</v>
      </c>
      <c r="BW146" s="206">
        <v>0</v>
      </c>
      <c r="BX146" s="206">
        <v>0</v>
      </c>
      <c r="BY146" s="206">
        <v>0</v>
      </c>
      <c r="BZ146" s="206">
        <v>0</v>
      </c>
      <c r="CA146" s="206">
        <v>0</v>
      </c>
      <c r="CB146" s="206">
        <v>0</v>
      </c>
      <c r="CC146" s="206">
        <v>0</v>
      </c>
      <c r="CD146" s="206">
        <v>0</v>
      </c>
      <c r="CE146" s="206">
        <v>0</v>
      </c>
      <c r="CF146" s="206">
        <v>0</v>
      </c>
      <c r="CG146" s="206">
        <v>0</v>
      </c>
      <c r="CH146" s="206">
        <v>0</v>
      </c>
      <c r="CI146" s="206">
        <v>0</v>
      </c>
      <c r="CJ146" s="206">
        <v>0</v>
      </c>
      <c r="CK146" s="206">
        <v>0</v>
      </c>
      <c r="CL146" s="206">
        <v>0</v>
      </c>
      <c r="CM146" s="206">
        <v>0</v>
      </c>
      <c r="CN146" s="206">
        <v>0</v>
      </c>
      <c r="CO146" s="206">
        <v>0</v>
      </c>
      <c r="CP146" s="206">
        <v>0</v>
      </c>
      <c r="CQ146" s="206">
        <v>0</v>
      </c>
      <c r="CR146" s="206">
        <v>0</v>
      </c>
      <c r="CS146" s="206">
        <v>0</v>
      </c>
      <c r="CT146" s="206">
        <v>0</v>
      </c>
      <c r="CU146" s="206">
        <v>0</v>
      </c>
      <c r="CV146" s="206">
        <v>0</v>
      </c>
      <c r="CW146" s="206">
        <v>0</v>
      </c>
      <c r="CX146" s="206">
        <v>0</v>
      </c>
      <c r="CY146" s="206">
        <v>0</v>
      </c>
      <c r="CZ146" s="206">
        <v>0</v>
      </c>
      <c r="DA146" s="206">
        <v>0</v>
      </c>
      <c r="DB146" s="206">
        <v>0</v>
      </c>
      <c r="DC146" s="206">
        <v>0</v>
      </c>
      <c r="DD146" s="206">
        <v>0</v>
      </c>
      <c r="DE146" s="206">
        <v>0</v>
      </c>
      <c r="DF146" s="206">
        <v>0</v>
      </c>
      <c r="DG146" s="206">
        <v>0</v>
      </c>
      <c r="DH146" s="206">
        <v>0</v>
      </c>
      <c r="DI146" s="206">
        <v>0</v>
      </c>
      <c r="DJ146" s="206">
        <v>0</v>
      </c>
      <c r="DK146" s="206">
        <v>0</v>
      </c>
      <c r="DL146" s="207">
        <v>0</v>
      </c>
      <c r="DM146" s="343">
        <f t="shared" si="130"/>
        <v>0</v>
      </c>
      <c r="DN146" s="317" t="s">
        <v>420</v>
      </c>
      <c r="DO146" s="317"/>
      <c r="DP146" s="317"/>
      <c r="DQ146" s="208"/>
      <c r="DR146" s="205"/>
      <c r="DS146" s="218"/>
      <c r="DT146" s="205" t="s">
        <v>280</v>
      </c>
      <c r="DU146" s="206">
        <f>I146/$DQ$4</f>
        <v>0</v>
      </c>
      <c r="DV146" s="206">
        <f>SUM(J146:O146)/$DQ$4</f>
        <v>0</v>
      </c>
      <c r="DW146" s="206">
        <f>SUM(P146:AL146)/$DQ$4</f>
        <v>0</v>
      </c>
      <c r="DX146" s="206">
        <f>SUM(AM146:CT146)/$DQ$4</f>
        <v>0</v>
      </c>
      <c r="DY146" s="206">
        <f>SUM(CU146:CY146)/$DQ$4</f>
        <v>0</v>
      </c>
      <c r="DZ146" s="206">
        <f>SUM(CZ146:DE146)/$DQ$4</f>
        <v>0</v>
      </c>
      <c r="EA146" s="206">
        <f>SUM(DF146:DG146)/$DQ$4</f>
        <v>0</v>
      </c>
      <c r="EB146" s="206">
        <f>SUM(DH146:DI146)/$DQ$4</f>
        <v>0</v>
      </c>
      <c r="EC146" s="206">
        <f>SUM(DJ146:DK146)/$DQ$4</f>
        <v>0</v>
      </c>
      <c r="ED146" s="207">
        <f t="shared" si="89"/>
        <v>0</v>
      </c>
      <c r="EE146" s="303">
        <f>ED146-(DL146/$DQ$4)</f>
        <v>0</v>
      </c>
      <c r="EF146" s="306"/>
      <c r="EG146" s="314">
        <v>0</v>
      </c>
      <c r="EH146" s="101"/>
    </row>
    <row r="147" spans="1:138" s="126" customFormat="1" ht="15" hidden="1" customHeight="1" outlineLevel="2" x14ac:dyDescent="0.35">
      <c r="A147" s="127" t="s">
        <v>149</v>
      </c>
      <c r="B147" s="127">
        <v>14</v>
      </c>
      <c r="C147" s="128">
        <v>14.3</v>
      </c>
      <c r="D147" s="129"/>
      <c r="E147" s="210"/>
      <c r="F147" s="215"/>
      <c r="G147" s="211" t="s">
        <v>286</v>
      </c>
      <c r="H147" s="212"/>
      <c r="I147" s="213">
        <v>0</v>
      </c>
      <c r="J147" s="213">
        <v>0</v>
      </c>
      <c r="K147" s="213">
        <v>0</v>
      </c>
      <c r="L147" s="213">
        <v>0</v>
      </c>
      <c r="M147" s="213">
        <v>0</v>
      </c>
      <c r="N147" s="213">
        <v>0</v>
      </c>
      <c r="O147" s="213">
        <v>0</v>
      </c>
      <c r="P147" s="213">
        <v>0</v>
      </c>
      <c r="Q147" s="213">
        <v>0</v>
      </c>
      <c r="R147" s="213">
        <v>0</v>
      </c>
      <c r="S147" s="213">
        <v>0</v>
      </c>
      <c r="T147" s="213">
        <v>0</v>
      </c>
      <c r="U147" s="213">
        <v>0</v>
      </c>
      <c r="V147" s="213">
        <v>0</v>
      </c>
      <c r="W147" s="213">
        <v>0</v>
      </c>
      <c r="X147" s="213">
        <v>0</v>
      </c>
      <c r="Y147" s="213">
        <v>0</v>
      </c>
      <c r="Z147" s="213">
        <v>0</v>
      </c>
      <c r="AA147" s="213">
        <v>0</v>
      </c>
      <c r="AB147" s="213">
        <v>0</v>
      </c>
      <c r="AC147" s="213">
        <v>0</v>
      </c>
      <c r="AD147" s="213">
        <v>0</v>
      </c>
      <c r="AE147" s="213">
        <v>0</v>
      </c>
      <c r="AF147" s="213">
        <v>0</v>
      </c>
      <c r="AG147" s="213">
        <v>0</v>
      </c>
      <c r="AH147" s="213">
        <v>0</v>
      </c>
      <c r="AI147" s="213">
        <v>0</v>
      </c>
      <c r="AJ147" s="213">
        <v>0</v>
      </c>
      <c r="AK147" s="213">
        <v>0</v>
      </c>
      <c r="AL147" s="213">
        <v>0</v>
      </c>
      <c r="AM147" s="213">
        <v>0</v>
      </c>
      <c r="AN147" s="213">
        <v>0</v>
      </c>
      <c r="AO147" s="213">
        <v>0</v>
      </c>
      <c r="AP147" s="213">
        <v>0</v>
      </c>
      <c r="AQ147" s="213">
        <v>0</v>
      </c>
      <c r="AR147" s="213">
        <v>0</v>
      </c>
      <c r="AS147" s="213">
        <v>0</v>
      </c>
      <c r="AT147" s="213">
        <v>0</v>
      </c>
      <c r="AU147" s="213">
        <v>0</v>
      </c>
      <c r="AV147" s="213">
        <v>0</v>
      </c>
      <c r="AW147" s="213">
        <v>0</v>
      </c>
      <c r="AX147" s="213">
        <v>0</v>
      </c>
      <c r="AY147" s="213">
        <v>0</v>
      </c>
      <c r="AZ147" s="213">
        <v>0</v>
      </c>
      <c r="BA147" s="213">
        <v>0</v>
      </c>
      <c r="BB147" s="213">
        <v>0</v>
      </c>
      <c r="BC147" s="213">
        <v>0</v>
      </c>
      <c r="BD147" s="213">
        <v>0</v>
      </c>
      <c r="BE147" s="213">
        <v>0</v>
      </c>
      <c r="BF147" s="213">
        <v>0</v>
      </c>
      <c r="BG147" s="213">
        <v>0</v>
      </c>
      <c r="BH147" s="213">
        <v>0</v>
      </c>
      <c r="BI147" s="213">
        <v>0</v>
      </c>
      <c r="BJ147" s="213">
        <v>0</v>
      </c>
      <c r="BK147" s="213">
        <v>0</v>
      </c>
      <c r="BL147" s="213">
        <v>0</v>
      </c>
      <c r="BM147" s="213">
        <v>0</v>
      </c>
      <c r="BN147" s="213">
        <v>0</v>
      </c>
      <c r="BO147" s="213">
        <v>0</v>
      </c>
      <c r="BP147" s="213">
        <v>0</v>
      </c>
      <c r="BQ147" s="213">
        <v>0</v>
      </c>
      <c r="BR147" s="213">
        <v>0</v>
      </c>
      <c r="BS147" s="213">
        <v>0</v>
      </c>
      <c r="BT147" s="213">
        <v>0</v>
      </c>
      <c r="BU147" s="213">
        <v>0</v>
      </c>
      <c r="BV147" s="213">
        <v>0</v>
      </c>
      <c r="BW147" s="213">
        <v>0</v>
      </c>
      <c r="BX147" s="213">
        <v>0</v>
      </c>
      <c r="BY147" s="213">
        <v>0</v>
      </c>
      <c r="BZ147" s="213">
        <v>0</v>
      </c>
      <c r="CA147" s="213">
        <v>0</v>
      </c>
      <c r="CB147" s="213">
        <v>0</v>
      </c>
      <c r="CC147" s="213">
        <v>0</v>
      </c>
      <c r="CD147" s="213">
        <v>0</v>
      </c>
      <c r="CE147" s="213">
        <v>0</v>
      </c>
      <c r="CF147" s="213">
        <v>0</v>
      </c>
      <c r="CG147" s="213">
        <v>0</v>
      </c>
      <c r="CH147" s="213">
        <v>0</v>
      </c>
      <c r="CI147" s="213">
        <v>0</v>
      </c>
      <c r="CJ147" s="213">
        <v>0</v>
      </c>
      <c r="CK147" s="213">
        <v>0</v>
      </c>
      <c r="CL147" s="213">
        <v>0</v>
      </c>
      <c r="CM147" s="213">
        <v>0</v>
      </c>
      <c r="CN147" s="213">
        <v>0</v>
      </c>
      <c r="CO147" s="213">
        <v>0</v>
      </c>
      <c r="CP147" s="213">
        <v>0</v>
      </c>
      <c r="CQ147" s="213">
        <v>0</v>
      </c>
      <c r="CR147" s="213">
        <v>0</v>
      </c>
      <c r="CS147" s="213">
        <v>0</v>
      </c>
      <c r="CT147" s="213">
        <v>0</v>
      </c>
      <c r="CU147" s="213">
        <v>0</v>
      </c>
      <c r="CV147" s="213">
        <v>0</v>
      </c>
      <c r="CW147" s="213">
        <v>0</v>
      </c>
      <c r="CX147" s="213">
        <v>0</v>
      </c>
      <c r="CY147" s="213">
        <v>0</v>
      </c>
      <c r="CZ147" s="213">
        <v>0</v>
      </c>
      <c r="DA147" s="213">
        <v>0</v>
      </c>
      <c r="DB147" s="213">
        <v>0</v>
      </c>
      <c r="DC147" s="213">
        <v>0</v>
      </c>
      <c r="DD147" s="213">
        <v>0</v>
      </c>
      <c r="DE147" s="213">
        <v>0</v>
      </c>
      <c r="DF147" s="213">
        <v>0</v>
      </c>
      <c r="DG147" s="213">
        <v>0</v>
      </c>
      <c r="DH147" s="213">
        <v>0</v>
      </c>
      <c r="DI147" s="213">
        <v>0</v>
      </c>
      <c r="DJ147" s="213">
        <v>0</v>
      </c>
      <c r="DK147" s="213">
        <v>0</v>
      </c>
      <c r="DL147" s="214">
        <v>0</v>
      </c>
      <c r="DM147" s="343">
        <f t="shared" si="130"/>
        <v>0</v>
      </c>
      <c r="DN147" s="317"/>
      <c r="DO147" s="317" t="s">
        <v>431</v>
      </c>
      <c r="DP147" s="317"/>
      <c r="DQ147" s="210"/>
      <c r="DR147" s="215"/>
      <c r="DS147" s="211" t="s">
        <v>286</v>
      </c>
      <c r="DT147" s="212"/>
      <c r="DU147" s="213">
        <f t="shared" ref="DU147:EC147" si="131">SUM(DU148:DU151)</f>
        <v>4.981103610384614</v>
      </c>
      <c r="DV147" s="213">
        <f t="shared" si="131"/>
        <v>4045.8807981219807</v>
      </c>
      <c r="DW147" s="213">
        <f t="shared" si="131"/>
        <v>519.46620320146485</v>
      </c>
      <c r="DX147" s="213">
        <f t="shared" si="131"/>
        <v>487.27598555718242</v>
      </c>
      <c r="DY147" s="213">
        <f t="shared" si="131"/>
        <v>618.3511116228816</v>
      </c>
      <c r="DZ147" s="213">
        <f t="shared" si="131"/>
        <v>1045.3968526039173</v>
      </c>
      <c r="EA147" s="213">
        <f t="shared" si="131"/>
        <v>1844.2526074877273</v>
      </c>
      <c r="EB147" s="213">
        <f t="shared" si="131"/>
        <v>661.22464877396487</v>
      </c>
      <c r="EC147" s="213">
        <f t="shared" si="131"/>
        <v>1447.9454834049943</v>
      </c>
      <c r="ED147" s="214">
        <f t="shared" si="89"/>
        <v>10674.774794384497</v>
      </c>
      <c r="EE147" s="305"/>
      <c r="EF147" s="306"/>
      <c r="EG147" s="314">
        <v>162.4228258215835</v>
      </c>
      <c r="EH147" s="101"/>
    </row>
    <row r="148" spans="1:138" s="126" customFormat="1" ht="15" hidden="1" customHeight="1" outlineLevel="2" x14ac:dyDescent="0.35">
      <c r="A148" s="37" t="s">
        <v>149</v>
      </c>
      <c r="B148" s="37">
        <v>14</v>
      </c>
      <c r="C148" s="38">
        <v>14.3</v>
      </c>
      <c r="D148" s="39" t="s">
        <v>287</v>
      </c>
      <c r="E148" s="208"/>
      <c r="F148" s="209"/>
      <c r="G148" s="218"/>
      <c r="H148" s="205" t="s">
        <v>274</v>
      </c>
      <c r="I148" s="206">
        <v>4871856.3536864892</v>
      </c>
      <c r="J148" s="206">
        <v>6455983.1310911616</v>
      </c>
      <c r="K148" s="206">
        <v>3099552.7589334105</v>
      </c>
      <c r="L148" s="206">
        <v>352503.71230839926</v>
      </c>
      <c r="M148" s="206">
        <v>28236877.097911306</v>
      </c>
      <c r="N148" s="206">
        <v>2175635.0314322771</v>
      </c>
      <c r="O148" s="206">
        <v>1581942.2872511831</v>
      </c>
      <c r="P148" s="206">
        <v>7518506.9219941758</v>
      </c>
      <c r="Q148" s="206">
        <v>447879.05847939744</v>
      </c>
      <c r="R148" s="206">
        <v>446100.37792305637</v>
      </c>
      <c r="S148" s="206">
        <v>19172726.759921677</v>
      </c>
      <c r="T148" s="206">
        <v>2001734.7406156969</v>
      </c>
      <c r="U148" s="206">
        <v>1825985.2767704171</v>
      </c>
      <c r="V148" s="206">
        <v>14188144.669859849</v>
      </c>
      <c r="W148" s="206">
        <v>6675145.7735226639</v>
      </c>
      <c r="X148" s="206">
        <v>580052.81103011966</v>
      </c>
      <c r="Y148" s="206">
        <v>3443158.0809201309</v>
      </c>
      <c r="Z148" s="206">
        <v>463924.68381721264</v>
      </c>
      <c r="AA148" s="206">
        <v>3732234.2536859936</v>
      </c>
      <c r="AB148" s="206">
        <v>640936.09405198891</v>
      </c>
      <c r="AC148" s="206">
        <v>4473990.816330025</v>
      </c>
      <c r="AD148" s="206">
        <v>7160741.8377011791</v>
      </c>
      <c r="AE148" s="206">
        <v>5913432.749929986</v>
      </c>
      <c r="AF148" s="206">
        <v>10563525.306456318</v>
      </c>
      <c r="AG148" s="206">
        <v>6545352.0381464735</v>
      </c>
      <c r="AH148" s="206">
        <v>5697042.2864714991</v>
      </c>
      <c r="AI148" s="206">
        <v>852073.04152418487</v>
      </c>
      <c r="AJ148" s="206">
        <v>5540021.6032071896</v>
      </c>
      <c r="AK148" s="206">
        <v>45753020.076470919</v>
      </c>
      <c r="AL148" s="206">
        <v>11199203.911210159</v>
      </c>
      <c r="AM148" s="206">
        <v>29103465.101471785</v>
      </c>
      <c r="AN148" s="206">
        <v>6306092.1437259624</v>
      </c>
      <c r="AO148" s="206">
        <v>3064690.5751134679</v>
      </c>
      <c r="AP148" s="206">
        <v>351979.65373017447</v>
      </c>
      <c r="AQ148" s="206">
        <v>13516461.315383846</v>
      </c>
      <c r="AR148" s="206">
        <v>2165945.3062012866</v>
      </c>
      <c r="AS148" s="206">
        <v>305690.37197108794</v>
      </c>
      <c r="AT148" s="206">
        <v>7459835.7823780738</v>
      </c>
      <c r="AU148" s="206">
        <v>443469.00598338945</v>
      </c>
      <c r="AV148" s="206">
        <v>442361.40001211385</v>
      </c>
      <c r="AW148" s="206">
        <v>18889831.62385698</v>
      </c>
      <c r="AX148" s="206">
        <v>1975176.6090675455</v>
      </c>
      <c r="AY148" s="206">
        <v>492903.54710328893</v>
      </c>
      <c r="AZ148" s="206">
        <v>14069810.662204877</v>
      </c>
      <c r="BA148" s="206">
        <v>6632193.2956039477</v>
      </c>
      <c r="BB148" s="206">
        <v>16575994.9490813</v>
      </c>
      <c r="BC148" s="206">
        <v>3411432.305809963</v>
      </c>
      <c r="BD148" s="206">
        <v>462568.73616443359</v>
      </c>
      <c r="BE148" s="206">
        <v>3695496.5031456891</v>
      </c>
      <c r="BF148" s="206">
        <v>634991.39759205654</v>
      </c>
      <c r="BG148" s="206">
        <v>4429723.7494816044</v>
      </c>
      <c r="BH148" s="206">
        <v>7101648.5741029233</v>
      </c>
      <c r="BI148" s="206">
        <v>5799472.0749170166</v>
      </c>
      <c r="BJ148" s="206">
        <v>4147244.7459121523</v>
      </c>
      <c r="BK148" s="206">
        <v>1731630.4746085203</v>
      </c>
      <c r="BL148" s="206">
        <v>10507926.20079992</v>
      </c>
      <c r="BM148" s="206">
        <v>845993.60089481017</v>
      </c>
      <c r="BN148" s="206">
        <v>5374707.1441348577</v>
      </c>
      <c r="BO148" s="206">
        <v>53297514.881145284</v>
      </c>
      <c r="BP148" s="206">
        <v>4147919.0733038001</v>
      </c>
      <c r="BQ148" s="206">
        <v>76273.403106202866</v>
      </c>
      <c r="BR148" s="206">
        <v>27644993.676102631</v>
      </c>
      <c r="BS148" s="206">
        <v>8888634.298250284</v>
      </c>
      <c r="BT148" s="206">
        <v>3054603.6651744498</v>
      </c>
      <c r="BU148" s="206">
        <v>351940.95692557236</v>
      </c>
      <c r="BV148" s="206">
        <v>13462024.868129777</v>
      </c>
      <c r="BW148" s="206">
        <v>2159963.5658243503</v>
      </c>
      <c r="BX148" s="206">
        <v>305193.07280151843</v>
      </c>
      <c r="BY148" s="206">
        <v>7432856.2718246412</v>
      </c>
      <c r="BZ148" s="206">
        <v>441376.73894943937</v>
      </c>
      <c r="CA148" s="206">
        <v>441520.30586064456</v>
      </c>
      <c r="CB148" s="206">
        <v>18352475.724123068</v>
      </c>
      <c r="CC148" s="206">
        <v>1980049.0537271076</v>
      </c>
      <c r="CD148" s="206">
        <v>493193.42974361876</v>
      </c>
      <c r="CE148" s="206">
        <v>14035804.932805154</v>
      </c>
      <c r="CF148" s="206">
        <v>6608905.6786723211</v>
      </c>
      <c r="CG148" s="206">
        <v>573633.57472533977</v>
      </c>
      <c r="CH148" s="206">
        <v>3299645.9717610506</v>
      </c>
      <c r="CI148" s="206">
        <v>461996.87303297227</v>
      </c>
      <c r="CJ148" s="206">
        <v>3655813.6143886563</v>
      </c>
      <c r="CK148" s="206">
        <v>635760.20027832151</v>
      </c>
      <c r="CL148" s="206">
        <v>6791955.7430831473</v>
      </c>
      <c r="CM148" s="206">
        <v>22858954.744249452</v>
      </c>
      <c r="CN148" s="206">
        <v>5797460.058718917</v>
      </c>
      <c r="CO148" s="206">
        <v>4138891.5817715325</v>
      </c>
      <c r="CP148" s="206">
        <v>1577367.1293169993</v>
      </c>
      <c r="CQ148" s="206">
        <v>5577963.7337243985</v>
      </c>
      <c r="CR148" s="206">
        <v>3027805.4865570297</v>
      </c>
      <c r="CS148" s="206">
        <v>5381541.8472859021</v>
      </c>
      <c r="CT148" s="206">
        <v>45297596.772492319</v>
      </c>
      <c r="CU148" s="206">
        <v>7931312.3036872791</v>
      </c>
      <c r="CV148" s="206">
        <v>27462192.425505742</v>
      </c>
      <c r="CW148" s="206">
        <v>206212389.37691593</v>
      </c>
      <c r="CX148" s="206">
        <v>192926578.18509892</v>
      </c>
      <c r="CY148" s="206">
        <v>173209799.92287174</v>
      </c>
      <c r="CZ148" s="206">
        <v>337990436.42084181</v>
      </c>
      <c r="DA148" s="206">
        <v>146656903.30188984</v>
      </c>
      <c r="DB148" s="206">
        <v>121995001.5300145</v>
      </c>
      <c r="DC148" s="206">
        <v>123551243.23733836</v>
      </c>
      <c r="DD148" s="206">
        <v>135173171.46550125</v>
      </c>
      <c r="DE148" s="206">
        <v>108213041.90893948</v>
      </c>
      <c r="DF148" s="206">
        <v>1185604343.2964115</v>
      </c>
      <c r="DG148" s="206">
        <v>627539604.11321783</v>
      </c>
      <c r="DH148" s="206">
        <v>359997397.133564</v>
      </c>
      <c r="DI148" s="206">
        <v>210530564.68747795</v>
      </c>
      <c r="DJ148" s="206">
        <v>948372594.40776038</v>
      </c>
      <c r="DK148" s="206">
        <v>0</v>
      </c>
      <c r="DL148" s="207">
        <v>5567166225.0380011</v>
      </c>
      <c r="DM148" s="343">
        <f t="shared" si="130"/>
        <v>211609283.54265448</v>
      </c>
      <c r="DN148" s="317" t="s">
        <v>419</v>
      </c>
      <c r="DO148" s="317"/>
      <c r="DP148" s="317"/>
      <c r="DQ148" s="208"/>
      <c r="DR148" s="209"/>
      <c r="DS148" s="218"/>
      <c r="DT148" s="205" t="s">
        <v>274</v>
      </c>
      <c r="DU148" s="206">
        <f>I148/$DQ$4</f>
        <v>4.8718563536864892</v>
      </c>
      <c r="DV148" s="206">
        <f>SUM(J148:O148)/$DQ$4</f>
        <v>41.90249401892774</v>
      </c>
      <c r="DW148" s="206">
        <f>SUM(P148:AL148)/$DQ$4</f>
        <v>164.83493317004027</v>
      </c>
      <c r="DX148" s="206">
        <f>SUM(AM148:CT148)/$DQ$4</f>
        <v>442.190367778309</v>
      </c>
      <c r="DY148" s="206">
        <f>SUM(CU148:CY148)/$DQ$4</f>
        <v>607.74227221407966</v>
      </c>
      <c r="DZ148" s="206">
        <f>SUM(CZ148:DE148)/$DQ$4</f>
        <v>973.57979786452518</v>
      </c>
      <c r="EA148" s="206">
        <f>SUM(DF148:DG148)/$DQ$4</f>
        <v>1813.1439474096294</v>
      </c>
      <c r="EB148" s="206">
        <f>SUM(DH148:DI148)/$DQ$4</f>
        <v>570.52796182104191</v>
      </c>
      <c r="EC148" s="206">
        <f>SUM(DJ148:DK148)/$DQ$4</f>
        <v>948.3725944077604</v>
      </c>
      <c r="ED148" s="207">
        <f t="shared" si="89"/>
        <v>5567.1662250379995</v>
      </c>
      <c r="EE148" s="303">
        <f>ED148-(DL148/$DQ$4)</f>
        <v>0</v>
      </c>
      <c r="EF148" s="306"/>
      <c r="EG148" s="314">
        <v>-12.85807806245441</v>
      </c>
      <c r="EH148" s="101"/>
    </row>
    <row r="149" spans="1:138" s="126" customFormat="1" ht="15" hidden="1" customHeight="1" outlineLevel="2" x14ac:dyDescent="0.35">
      <c r="A149" s="37" t="s">
        <v>149</v>
      </c>
      <c r="B149" s="37">
        <v>14</v>
      </c>
      <c r="C149" s="38">
        <v>14.3</v>
      </c>
      <c r="D149" s="39" t="s">
        <v>288</v>
      </c>
      <c r="E149" s="208"/>
      <c r="F149" s="209"/>
      <c r="G149" s="218"/>
      <c r="H149" s="205" t="s">
        <v>276</v>
      </c>
      <c r="I149" s="206">
        <v>109247.25669812472</v>
      </c>
      <c r="J149" s="206">
        <v>17848867.902119007</v>
      </c>
      <c r="K149" s="206">
        <v>228641191.51596665</v>
      </c>
      <c r="L149" s="206">
        <v>137250025.19180325</v>
      </c>
      <c r="M149" s="206">
        <v>1334912488.0486825</v>
      </c>
      <c r="N149" s="206">
        <v>1280062747.1197379</v>
      </c>
      <c r="O149" s="206">
        <v>1005262984.3247436</v>
      </c>
      <c r="P149" s="206">
        <v>107917.736031451</v>
      </c>
      <c r="Q149" s="206">
        <v>107917.73603145601</v>
      </c>
      <c r="R149" s="206">
        <v>336559938.04878134</v>
      </c>
      <c r="S149" s="206">
        <v>107917.73603145601</v>
      </c>
      <c r="T149" s="206">
        <v>107917.736031451</v>
      </c>
      <c r="U149" s="206">
        <v>2454554.5107147871</v>
      </c>
      <c r="V149" s="206">
        <v>107917.73603144</v>
      </c>
      <c r="W149" s="206">
        <v>107917.736031451</v>
      </c>
      <c r="X149" s="206">
        <v>201586.51285850038</v>
      </c>
      <c r="Y149" s="206">
        <v>8772341.9781037346</v>
      </c>
      <c r="Z149" s="206">
        <v>107917.73603146301</v>
      </c>
      <c r="AA149" s="206">
        <v>235690.20909817907</v>
      </c>
      <c r="AB149" s="206">
        <v>320218.40267143503</v>
      </c>
      <c r="AC149" s="206">
        <v>134188.41054633114</v>
      </c>
      <c r="AD149" s="206">
        <v>2808041.338500808</v>
      </c>
      <c r="AE149" s="206">
        <v>107917.736031443</v>
      </c>
      <c r="AF149" s="206">
        <v>341739.83271426102</v>
      </c>
      <c r="AG149" s="206">
        <v>432071.57164829626</v>
      </c>
      <c r="AH149" s="206">
        <v>107917.736031441</v>
      </c>
      <c r="AI149" s="206">
        <v>275690.26938348991</v>
      </c>
      <c r="AJ149" s="206">
        <v>107917.736031443</v>
      </c>
      <c r="AK149" s="206">
        <v>660702.58922521363</v>
      </c>
      <c r="AL149" s="206">
        <v>355328.99686365708</v>
      </c>
      <c r="AM149" s="206">
        <v>267339.89593481884</v>
      </c>
      <c r="AN149" s="206">
        <v>101813.00787250561</v>
      </c>
      <c r="AO149" s="206">
        <v>0</v>
      </c>
      <c r="AP149" s="206">
        <v>0</v>
      </c>
      <c r="AQ149" s="206">
        <v>0</v>
      </c>
      <c r="AR149" s="206">
        <v>0</v>
      </c>
      <c r="AS149" s="206">
        <v>0</v>
      </c>
      <c r="AT149" s="206">
        <v>0</v>
      </c>
      <c r="AU149" s="206">
        <v>0</v>
      </c>
      <c r="AV149" s="206">
        <v>0</v>
      </c>
      <c r="AW149" s="206">
        <v>0</v>
      </c>
      <c r="AX149" s="206">
        <v>0</v>
      </c>
      <c r="AY149" s="206">
        <v>2332210.7287870916</v>
      </c>
      <c r="AZ149" s="206">
        <v>0</v>
      </c>
      <c r="BA149" s="206">
        <v>0</v>
      </c>
      <c r="BB149" s="206">
        <v>93668.764972134144</v>
      </c>
      <c r="BC149" s="206">
        <v>0</v>
      </c>
      <c r="BD149" s="206">
        <v>0</v>
      </c>
      <c r="BE149" s="206">
        <v>36798396.755876116</v>
      </c>
      <c r="BF149" s="206">
        <v>0</v>
      </c>
      <c r="BG149" s="206">
        <v>25985.765785760239</v>
      </c>
      <c r="BH149" s="206">
        <v>148991.59485942693</v>
      </c>
      <c r="BI149" s="206">
        <v>0</v>
      </c>
      <c r="BJ149" s="206">
        <v>232287.15265879285</v>
      </c>
      <c r="BK149" s="206">
        <v>319740.39521201781</v>
      </c>
      <c r="BL149" s="206">
        <v>0</v>
      </c>
      <c r="BM149" s="206">
        <v>0</v>
      </c>
      <c r="BN149" s="206">
        <v>0</v>
      </c>
      <c r="BO149" s="206">
        <v>552784.77221002791</v>
      </c>
      <c r="BP149" s="206">
        <v>246681.99325916945</v>
      </c>
      <c r="BQ149" s="206">
        <v>0</v>
      </c>
      <c r="BR149" s="206">
        <v>268669.38217682025</v>
      </c>
      <c r="BS149" s="206">
        <v>105206.77480158945</v>
      </c>
      <c r="BT149" s="206">
        <v>0</v>
      </c>
      <c r="BU149" s="206">
        <v>0</v>
      </c>
      <c r="BV149" s="206">
        <v>0</v>
      </c>
      <c r="BW149" s="206">
        <v>0</v>
      </c>
      <c r="BX149" s="206">
        <v>0</v>
      </c>
      <c r="BY149" s="206">
        <v>0</v>
      </c>
      <c r="BZ149" s="206">
        <v>0</v>
      </c>
      <c r="CA149" s="206">
        <v>0</v>
      </c>
      <c r="CB149" s="206">
        <v>0</v>
      </c>
      <c r="CC149" s="206">
        <v>0</v>
      </c>
      <c r="CD149" s="206">
        <v>2321082.0648099962</v>
      </c>
      <c r="CE149" s="206">
        <v>0</v>
      </c>
      <c r="CF149" s="206">
        <v>0</v>
      </c>
      <c r="CG149" s="206">
        <v>93668.753030289052</v>
      </c>
      <c r="CH149" s="206">
        <v>0</v>
      </c>
      <c r="CI149" s="206">
        <v>0</v>
      </c>
      <c r="CJ149" s="206">
        <v>75792.893523211358</v>
      </c>
      <c r="CK149" s="206">
        <v>0</v>
      </c>
      <c r="CL149" s="206">
        <v>25943.557081684339</v>
      </c>
      <c r="CM149" s="206">
        <v>148991.57779624101</v>
      </c>
      <c r="CN149" s="206">
        <v>0</v>
      </c>
      <c r="CO149" s="206">
        <v>186239.45040081214</v>
      </c>
      <c r="CP149" s="206">
        <v>187337.80723410696</v>
      </c>
      <c r="CQ149" s="206">
        <v>0</v>
      </c>
      <c r="CR149" s="206">
        <v>0</v>
      </c>
      <c r="CS149" s="206">
        <v>0</v>
      </c>
      <c r="CT149" s="206">
        <v>552784.69059082132</v>
      </c>
      <c r="CU149" s="206">
        <v>247411.20113522751</v>
      </c>
      <c r="CV149" s="206">
        <v>227454.20681825001</v>
      </c>
      <c r="CW149" s="206">
        <v>4148777.2272778959</v>
      </c>
      <c r="CX149" s="206">
        <v>4140723.0116467471</v>
      </c>
      <c r="CY149" s="206">
        <v>1844473.7619238759</v>
      </c>
      <c r="CZ149" s="206">
        <v>1833286.0673170462</v>
      </c>
      <c r="DA149" s="206">
        <v>1797414.1394959006</v>
      </c>
      <c r="DB149" s="206">
        <v>1793214.1398922401</v>
      </c>
      <c r="DC149" s="206">
        <v>1797086.5524942558</v>
      </c>
      <c r="DD149" s="206">
        <v>63149254.241466343</v>
      </c>
      <c r="DE149" s="206">
        <v>1446799.598726237</v>
      </c>
      <c r="DF149" s="206">
        <v>18741228.630748078</v>
      </c>
      <c r="DG149" s="206">
        <v>12367431.447349865</v>
      </c>
      <c r="DH149" s="206">
        <v>7279070.1674980391</v>
      </c>
      <c r="DI149" s="206">
        <v>83417616.785424948</v>
      </c>
      <c r="DJ149" s="206">
        <v>499572888.99723399</v>
      </c>
      <c r="DK149" s="206">
        <v>0</v>
      </c>
      <c r="DL149" s="207">
        <v>5107608569.3464956</v>
      </c>
      <c r="DM149" s="343">
        <f t="shared" si="130"/>
        <v>4358718821.3911753</v>
      </c>
      <c r="DN149" s="317" t="s">
        <v>419</v>
      </c>
      <c r="DO149" s="317"/>
      <c r="DP149" s="317"/>
      <c r="DQ149" s="208"/>
      <c r="DR149" s="209"/>
      <c r="DS149" s="218"/>
      <c r="DT149" s="205" t="s">
        <v>276</v>
      </c>
      <c r="DU149" s="206">
        <f>I149/$DQ$4</f>
        <v>0.10924725669812473</v>
      </c>
      <c r="DV149" s="206">
        <f>SUM(J149:O149)/$DQ$4</f>
        <v>4003.9783041030528</v>
      </c>
      <c r="DW149" s="206">
        <f>SUM(P149:AL149)/$DQ$4</f>
        <v>354.63127003142461</v>
      </c>
      <c r="DX149" s="206">
        <f>SUM(AM149:CT149)/$DQ$4</f>
        <v>45.085617778873434</v>
      </c>
      <c r="DY149" s="206">
        <f>SUM(CU149:CY149)/$DQ$4</f>
        <v>10.608839408801996</v>
      </c>
      <c r="DZ149" s="206">
        <f>SUM(CZ149:DE149)/$DQ$4</f>
        <v>71.81705473939202</v>
      </c>
      <c r="EA149" s="206">
        <f>SUM(DF149:DG149)/$DQ$4</f>
        <v>31.108660078097945</v>
      </c>
      <c r="EB149" s="206">
        <f>SUM(DH149:DI149)/$DQ$4</f>
        <v>90.696686952922988</v>
      </c>
      <c r="EC149" s="206">
        <f>SUM(DJ149:DK149)/$DQ$4</f>
        <v>499.57288899723397</v>
      </c>
      <c r="ED149" s="207">
        <f t="shared" ref="ED149:ED212" si="132">SUM(DU149:EC149)</f>
        <v>5107.6085693464984</v>
      </c>
      <c r="EE149" s="303">
        <f>ED149-(DL149/$DQ$4)</f>
        <v>0</v>
      </c>
      <c r="EF149" s="306"/>
      <c r="EG149" s="314">
        <v>175.28090388403689</v>
      </c>
      <c r="EH149" s="101"/>
    </row>
    <row r="150" spans="1:138" s="126" customFormat="1" ht="15" hidden="1" customHeight="1" outlineLevel="2" x14ac:dyDescent="0.35">
      <c r="A150" s="37" t="s">
        <v>149</v>
      </c>
      <c r="B150" s="37">
        <v>14</v>
      </c>
      <c r="C150" s="38">
        <v>14.3</v>
      </c>
      <c r="D150" s="39" t="s">
        <v>289</v>
      </c>
      <c r="E150" s="208"/>
      <c r="F150" s="209"/>
      <c r="G150" s="218"/>
      <c r="H150" s="205" t="s">
        <v>278</v>
      </c>
      <c r="I150" s="206">
        <v>0</v>
      </c>
      <c r="J150" s="206">
        <v>0</v>
      </c>
      <c r="K150" s="206">
        <v>0</v>
      </c>
      <c r="L150" s="206">
        <v>0</v>
      </c>
      <c r="M150" s="206">
        <v>0</v>
      </c>
      <c r="N150" s="206">
        <v>0</v>
      </c>
      <c r="O150" s="206">
        <v>0</v>
      </c>
      <c r="P150" s="206">
        <v>0</v>
      </c>
      <c r="Q150" s="206">
        <v>0</v>
      </c>
      <c r="R150" s="206">
        <v>0</v>
      </c>
      <c r="S150" s="206">
        <v>0</v>
      </c>
      <c r="T150" s="206">
        <v>0</v>
      </c>
      <c r="U150" s="206">
        <v>0</v>
      </c>
      <c r="V150" s="206">
        <v>0</v>
      </c>
      <c r="W150" s="206">
        <v>0</v>
      </c>
      <c r="X150" s="206">
        <v>0</v>
      </c>
      <c r="Y150" s="206">
        <v>0</v>
      </c>
      <c r="Z150" s="206">
        <v>0</v>
      </c>
      <c r="AA150" s="206">
        <v>0</v>
      </c>
      <c r="AB150" s="206">
        <v>0</v>
      </c>
      <c r="AC150" s="206">
        <v>0</v>
      </c>
      <c r="AD150" s="206">
        <v>0</v>
      </c>
      <c r="AE150" s="206">
        <v>0</v>
      </c>
      <c r="AF150" s="206">
        <v>0</v>
      </c>
      <c r="AG150" s="206">
        <v>0</v>
      </c>
      <c r="AH150" s="206">
        <v>0</v>
      </c>
      <c r="AI150" s="206">
        <v>0</v>
      </c>
      <c r="AJ150" s="206">
        <v>0</v>
      </c>
      <c r="AK150" s="206">
        <v>0</v>
      </c>
      <c r="AL150" s="206">
        <v>0</v>
      </c>
      <c r="AM150" s="206">
        <v>0</v>
      </c>
      <c r="AN150" s="206">
        <v>0</v>
      </c>
      <c r="AO150" s="206">
        <v>0</v>
      </c>
      <c r="AP150" s="206">
        <v>0</v>
      </c>
      <c r="AQ150" s="206">
        <v>0</v>
      </c>
      <c r="AR150" s="206">
        <v>0</v>
      </c>
      <c r="AS150" s="206">
        <v>0</v>
      </c>
      <c r="AT150" s="206">
        <v>0</v>
      </c>
      <c r="AU150" s="206">
        <v>0</v>
      </c>
      <c r="AV150" s="206">
        <v>0</v>
      </c>
      <c r="AW150" s="206">
        <v>0</v>
      </c>
      <c r="AX150" s="206">
        <v>0</v>
      </c>
      <c r="AY150" s="206">
        <v>0</v>
      </c>
      <c r="AZ150" s="206">
        <v>0</v>
      </c>
      <c r="BA150" s="206">
        <v>0</v>
      </c>
      <c r="BB150" s="206">
        <v>0</v>
      </c>
      <c r="BC150" s="206">
        <v>0</v>
      </c>
      <c r="BD150" s="206">
        <v>0</v>
      </c>
      <c r="BE150" s="206">
        <v>0</v>
      </c>
      <c r="BF150" s="206">
        <v>0</v>
      </c>
      <c r="BG150" s="206">
        <v>0</v>
      </c>
      <c r="BH150" s="206">
        <v>0</v>
      </c>
      <c r="BI150" s="206">
        <v>0</v>
      </c>
      <c r="BJ150" s="206">
        <v>0</v>
      </c>
      <c r="BK150" s="206">
        <v>0</v>
      </c>
      <c r="BL150" s="206">
        <v>0</v>
      </c>
      <c r="BM150" s="206">
        <v>0</v>
      </c>
      <c r="BN150" s="206">
        <v>0</v>
      </c>
      <c r="BO150" s="206">
        <v>0</v>
      </c>
      <c r="BP150" s="206">
        <v>0</v>
      </c>
      <c r="BQ150" s="206">
        <v>0</v>
      </c>
      <c r="BR150" s="206">
        <v>0</v>
      </c>
      <c r="BS150" s="206">
        <v>0</v>
      </c>
      <c r="BT150" s="206">
        <v>0</v>
      </c>
      <c r="BU150" s="206">
        <v>0</v>
      </c>
      <c r="BV150" s="206">
        <v>0</v>
      </c>
      <c r="BW150" s="206">
        <v>0</v>
      </c>
      <c r="BX150" s="206">
        <v>0</v>
      </c>
      <c r="BY150" s="206">
        <v>0</v>
      </c>
      <c r="BZ150" s="206">
        <v>0</v>
      </c>
      <c r="CA150" s="206">
        <v>0</v>
      </c>
      <c r="CB150" s="206">
        <v>0</v>
      </c>
      <c r="CC150" s="206">
        <v>0</v>
      </c>
      <c r="CD150" s="206">
        <v>0</v>
      </c>
      <c r="CE150" s="206">
        <v>0</v>
      </c>
      <c r="CF150" s="206">
        <v>0</v>
      </c>
      <c r="CG150" s="206">
        <v>0</v>
      </c>
      <c r="CH150" s="206">
        <v>0</v>
      </c>
      <c r="CI150" s="206">
        <v>0</v>
      </c>
      <c r="CJ150" s="206">
        <v>0</v>
      </c>
      <c r="CK150" s="206">
        <v>0</v>
      </c>
      <c r="CL150" s="206">
        <v>0</v>
      </c>
      <c r="CM150" s="206">
        <v>0</v>
      </c>
      <c r="CN150" s="206">
        <v>0</v>
      </c>
      <c r="CO150" s="206">
        <v>0</v>
      </c>
      <c r="CP150" s="206">
        <v>0</v>
      </c>
      <c r="CQ150" s="206">
        <v>0</v>
      </c>
      <c r="CR150" s="206">
        <v>0</v>
      </c>
      <c r="CS150" s="206">
        <v>0</v>
      </c>
      <c r="CT150" s="206">
        <v>0</v>
      </c>
      <c r="CU150" s="206">
        <v>0</v>
      </c>
      <c r="CV150" s="206">
        <v>0</v>
      </c>
      <c r="CW150" s="206">
        <v>0</v>
      </c>
      <c r="CX150" s="206">
        <v>0</v>
      </c>
      <c r="CY150" s="206">
        <v>0</v>
      </c>
      <c r="CZ150" s="206">
        <v>0</v>
      </c>
      <c r="DA150" s="206">
        <v>0</v>
      </c>
      <c r="DB150" s="206">
        <v>0</v>
      </c>
      <c r="DC150" s="206">
        <v>0</v>
      </c>
      <c r="DD150" s="206">
        <v>0</v>
      </c>
      <c r="DE150" s="206">
        <v>0</v>
      </c>
      <c r="DF150" s="206">
        <v>0</v>
      </c>
      <c r="DG150" s="206">
        <v>0</v>
      </c>
      <c r="DH150" s="206">
        <v>0</v>
      </c>
      <c r="DI150" s="206">
        <v>0</v>
      </c>
      <c r="DJ150" s="206">
        <v>0</v>
      </c>
      <c r="DK150" s="206">
        <v>0</v>
      </c>
      <c r="DL150" s="207">
        <v>0</v>
      </c>
      <c r="DM150" s="343">
        <f t="shared" si="130"/>
        <v>0</v>
      </c>
      <c r="DN150" s="317" t="s">
        <v>419</v>
      </c>
      <c r="DO150" s="317"/>
      <c r="DP150" s="317"/>
      <c r="DQ150" s="208"/>
      <c r="DR150" s="209"/>
      <c r="DS150" s="218"/>
      <c r="DT150" s="205" t="s">
        <v>278</v>
      </c>
      <c r="DU150" s="206">
        <f>I150/$DQ$4</f>
        <v>0</v>
      </c>
      <c r="DV150" s="206">
        <f>SUM(J150:O150)/$DQ$4</f>
        <v>0</v>
      </c>
      <c r="DW150" s="206">
        <f>SUM(P150:AL150)/$DQ$4</f>
        <v>0</v>
      </c>
      <c r="DX150" s="206">
        <f>SUM(AM150:CT150)/$DQ$4</f>
        <v>0</v>
      </c>
      <c r="DY150" s="206">
        <f>SUM(CU150:CY150)/$DQ$4</f>
        <v>0</v>
      </c>
      <c r="DZ150" s="206">
        <f>SUM(CZ150:DE150)/$DQ$4</f>
        <v>0</v>
      </c>
      <c r="EA150" s="206">
        <f>SUM(DF150:DG150)/$DQ$4</f>
        <v>0</v>
      </c>
      <c r="EB150" s="206">
        <f>SUM(DH150:DI150)/$DQ$4</f>
        <v>0</v>
      </c>
      <c r="EC150" s="206">
        <f>SUM(DJ150:DK150)/$DQ$4</f>
        <v>0</v>
      </c>
      <c r="ED150" s="207">
        <f t="shared" si="132"/>
        <v>0</v>
      </c>
      <c r="EE150" s="303">
        <f>ED150-(DL150/$DQ$4)</f>
        <v>0</v>
      </c>
      <c r="EF150" s="306"/>
      <c r="EG150" s="314">
        <v>0</v>
      </c>
      <c r="EH150" s="101"/>
    </row>
    <row r="151" spans="1:138" s="126" customFormat="1" ht="15" hidden="1" customHeight="1" outlineLevel="2" x14ac:dyDescent="0.35">
      <c r="A151" s="37" t="s">
        <v>149</v>
      </c>
      <c r="B151" s="37">
        <v>14</v>
      </c>
      <c r="C151" s="38">
        <v>14.3</v>
      </c>
      <c r="D151" s="39" t="s">
        <v>290</v>
      </c>
      <c r="E151" s="208"/>
      <c r="F151" s="209"/>
      <c r="G151" s="218"/>
      <c r="H151" s="205" t="s">
        <v>280</v>
      </c>
      <c r="I151" s="206">
        <v>0</v>
      </c>
      <c r="J151" s="206">
        <v>0</v>
      </c>
      <c r="K151" s="206">
        <v>0</v>
      </c>
      <c r="L151" s="206">
        <v>0</v>
      </c>
      <c r="M151" s="206">
        <v>0</v>
      </c>
      <c r="N151" s="206">
        <v>0</v>
      </c>
      <c r="O151" s="206">
        <v>0</v>
      </c>
      <c r="P151" s="206">
        <v>0</v>
      </c>
      <c r="Q151" s="206">
        <v>0</v>
      </c>
      <c r="R151" s="206">
        <v>0</v>
      </c>
      <c r="S151" s="206">
        <v>0</v>
      </c>
      <c r="T151" s="206">
        <v>0</v>
      </c>
      <c r="U151" s="206">
        <v>0</v>
      </c>
      <c r="V151" s="206">
        <v>0</v>
      </c>
      <c r="W151" s="206">
        <v>0</v>
      </c>
      <c r="X151" s="206">
        <v>0</v>
      </c>
      <c r="Y151" s="206">
        <v>0</v>
      </c>
      <c r="Z151" s="206">
        <v>0</v>
      </c>
      <c r="AA151" s="206">
        <v>0</v>
      </c>
      <c r="AB151" s="206">
        <v>0</v>
      </c>
      <c r="AC151" s="206">
        <v>0</v>
      </c>
      <c r="AD151" s="206">
        <v>0</v>
      </c>
      <c r="AE151" s="206">
        <v>0</v>
      </c>
      <c r="AF151" s="206">
        <v>0</v>
      </c>
      <c r="AG151" s="206">
        <v>0</v>
      </c>
      <c r="AH151" s="206">
        <v>0</v>
      </c>
      <c r="AI151" s="206">
        <v>0</v>
      </c>
      <c r="AJ151" s="206">
        <v>0</v>
      </c>
      <c r="AK151" s="206">
        <v>0</v>
      </c>
      <c r="AL151" s="206">
        <v>0</v>
      </c>
      <c r="AM151" s="206">
        <v>0</v>
      </c>
      <c r="AN151" s="206">
        <v>0</v>
      </c>
      <c r="AO151" s="206">
        <v>0</v>
      </c>
      <c r="AP151" s="206">
        <v>0</v>
      </c>
      <c r="AQ151" s="206">
        <v>0</v>
      </c>
      <c r="AR151" s="206">
        <v>0</v>
      </c>
      <c r="AS151" s="206">
        <v>0</v>
      </c>
      <c r="AT151" s="206">
        <v>0</v>
      </c>
      <c r="AU151" s="206">
        <v>0</v>
      </c>
      <c r="AV151" s="206">
        <v>0</v>
      </c>
      <c r="AW151" s="206">
        <v>0</v>
      </c>
      <c r="AX151" s="206">
        <v>0</v>
      </c>
      <c r="AY151" s="206">
        <v>0</v>
      </c>
      <c r="AZ151" s="206">
        <v>0</v>
      </c>
      <c r="BA151" s="206">
        <v>0</v>
      </c>
      <c r="BB151" s="206">
        <v>0</v>
      </c>
      <c r="BC151" s="206">
        <v>0</v>
      </c>
      <c r="BD151" s="206">
        <v>0</v>
      </c>
      <c r="BE151" s="206">
        <v>0</v>
      </c>
      <c r="BF151" s="206">
        <v>0</v>
      </c>
      <c r="BG151" s="206">
        <v>0</v>
      </c>
      <c r="BH151" s="206">
        <v>0</v>
      </c>
      <c r="BI151" s="206">
        <v>0</v>
      </c>
      <c r="BJ151" s="206">
        <v>0</v>
      </c>
      <c r="BK151" s="206">
        <v>0</v>
      </c>
      <c r="BL151" s="206">
        <v>0</v>
      </c>
      <c r="BM151" s="206">
        <v>0</v>
      </c>
      <c r="BN151" s="206">
        <v>0</v>
      </c>
      <c r="BO151" s="206">
        <v>0</v>
      </c>
      <c r="BP151" s="206">
        <v>0</v>
      </c>
      <c r="BQ151" s="206">
        <v>0</v>
      </c>
      <c r="BR151" s="206">
        <v>0</v>
      </c>
      <c r="BS151" s="206">
        <v>0</v>
      </c>
      <c r="BT151" s="206">
        <v>0</v>
      </c>
      <c r="BU151" s="206">
        <v>0</v>
      </c>
      <c r="BV151" s="206">
        <v>0</v>
      </c>
      <c r="BW151" s="206">
        <v>0</v>
      </c>
      <c r="BX151" s="206">
        <v>0</v>
      </c>
      <c r="BY151" s="206">
        <v>0</v>
      </c>
      <c r="BZ151" s="206">
        <v>0</v>
      </c>
      <c r="CA151" s="206">
        <v>0</v>
      </c>
      <c r="CB151" s="206">
        <v>0</v>
      </c>
      <c r="CC151" s="206">
        <v>0</v>
      </c>
      <c r="CD151" s="206">
        <v>0</v>
      </c>
      <c r="CE151" s="206">
        <v>0</v>
      </c>
      <c r="CF151" s="206">
        <v>0</v>
      </c>
      <c r="CG151" s="206">
        <v>0</v>
      </c>
      <c r="CH151" s="206">
        <v>0</v>
      </c>
      <c r="CI151" s="206">
        <v>0</v>
      </c>
      <c r="CJ151" s="206">
        <v>0</v>
      </c>
      <c r="CK151" s="206">
        <v>0</v>
      </c>
      <c r="CL151" s="206">
        <v>0</v>
      </c>
      <c r="CM151" s="206">
        <v>0</v>
      </c>
      <c r="CN151" s="206">
        <v>0</v>
      </c>
      <c r="CO151" s="206">
        <v>0</v>
      </c>
      <c r="CP151" s="206">
        <v>0</v>
      </c>
      <c r="CQ151" s="206">
        <v>0</v>
      </c>
      <c r="CR151" s="206">
        <v>0</v>
      </c>
      <c r="CS151" s="206">
        <v>0</v>
      </c>
      <c r="CT151" s="206">
        <v>0</v>
      </c>
      <c r="CU151" s="206">
        <v>0</v>
      </c>
      <c r="CV151" s="206">
        <v>0</v>
      </c>
      <c r="CW151" s="206">
        <v>0</v>
      </c>
      <c r="CX151" s="206">
        <v>0</v>
      </c>
      <c r="CY151" s="206">
        <v>0</v>
      </c>
      <c r="CZ151" s="206">
        <v>0</v>
      </c>
      <c r="DA151" s="206">
        <v>0</v>
      </c>
      <c r="DB151" s="206">
        <v>0</v>
      </c>
      <c r="DC151" s="206">
        <v>0</v>
      </c>
      <c r="DD151" s="206">
        <v>0</v>
      </c>
      <c r="DE151" s="206">
        <v>0</v>
      </c>
      <c r="DF151" s="206">
        <v>0</v>
      </c>
      <c r="DG151" s="206">
        <v>0</v>
      </c>
      <c r="DH151" s="206">
        <v>0</v>
      </c>
      <c r="DI151" s="206">
        <v>0</v>
      </c>
      <c r="DJ151" s="206">
        <v>0</v>
      </c>
      <c r="DK151" s="206">
        <v>0</v>
      </c>
      <c r="DL151" s="207">
        <v>0</v>
      </c>
      <c r="DM151" s="343">
        <f t="shared" si="130"/>
        <v>0</v>
      </c>
      <c r="DN151" s="317" t="s">
        <v>419</v>
      </c>
      <c r="DO151" s="317"/>
      <c r="DP151" s="317"/>
      <c r="DQ151" s="208"/>
      <c r="DR151" s="209"/>
      <c r="DS151" s="218"/>
      <c r="DT151" s="205" t="s">
        <v>280</v>
      </c>
      <c r="DU151" s="206">
        <f>I151/$DQ$4</f>
        <v>0</v>
      </c>
      <c r="DV151" s="206">
        <f>SUM(J151:O151)/$DQ$4</f>
        <v>0</v>
      </c>
      <c r="DW151" s="206">
        <f>SUM(P151:AL151)/$DQ$4</f>
        <v>0</v>
      </c>
      <c r="DX151" s="206">
        <f>SUM(AM151:CT151)/$DQ$4</f>
        <v>0</v>
      </c>
      <c r="DY151" s="206">
        <f>SUM(CU151:CY151)/$DQ$4</f>
        <v>0</v>
      </c>
      <c r="DZ151" s="206">
        <f>SUM(CZ151:DE151)/$DQ$4</f>
        <v>0</v>
      </c>
      <c r="EA151" s="206">
        <f>SUM(DF151:DG151)/$DQ$4</f>
        <v>0</v>
      </c>
      <c r="EB151" s="206">
        <f>SUM(DH151:DI151)/$DQ$4</f>
        <v>0</v>
      </c>
      <c r="EC151" s="206">
        <f>SUM(DJ151:DK151)/$DQ$4</f>
        <v>0</v>
      </c>
      <c r="ED151" s="207">
        <f t="shared" si="132"/>
        <v>0</v>
      </c>
      <c r="EE151" s="303">
        <f>ED151-(DL151/$DQ$4)</f>
        <v>0</v>
      </c>
      <c r="EF151" s="306"/>
      <c r="EG151" s="314">
        <v>0</v>
      </c>
      <c r="EH151" s="101"/>
    </row>
    <row r="152" spans="1:138" s="126" customFormat="1" ht="15" hidden="1" customHeight="1" outlineLevel="1" x14ac:dyDescent="0.35">
      <c r="A152" s="127" t="s">
        <v>149</v>
      </c>
      <c r="B152" s="127">
        <v>15</v>
      </c>
      <c r="C152" s="128"/>
      <c r="D152" s="129"/>
      <c r="E152" s="210"/>
      <c r="F152" s="211" t="s">
        <v>291</v>
      </c>
      <c r="G152" s="211"/>
      <c r="H152" s="212"/>
      <c r="I152" s="213">
        <v>0</v>
      </c>
      <c r="J152" s="213">
        <v>0</v>
      </c>
      <c r="K152" s="213">
        <v>0</v>
      </c>
      <c r="L152" s="213">
        <v>0</v>
      </c>
      <c r="M152" s="213">
        <v>0</v>
      </c>
      <c r="N152" s="213">
        <v>0</v>
      </c>
      <c r="O152" s="213">
        <v>0</v>
      </c>
      <c r="P152" s="213">
        <v>0</v>
      </c>
      <c r="Q152" s="213">
        <v>0</v>
      </c>
      <c r="R152" s="213">
        <v>0</v>
      </c>
      <c r="S152" s="213">
        <v>0</v>
      </c>
      <c r="T152" s="213">
        <v>0</v>
      </c>
      <c r="U152" s="213">
        <v>0</v>
      </c>
      <c r="V152" s="213">
        <v>0</v>
      </c>
      <c r="W152" s="213">
        <v>0</v>
      </c>
      <c r="X152" s="213">
        <v>0</v>
      </c>
      <c r="Y152" s="213">
        <v>0</v>
      </c>
      <c r="Z152" s="213">
        <v>0</v>
      </c>
      <c r="AA152" s="213">
        <v>0</v>
      </c>
      <c r="AB152" s="213">
        <v>0</v>
      </c>
      <c r="AC152" s="213">
        <v>0</v>
      </c>
      <c r="AD152" s="213">
        <v>0</v>
      </c>
      <c r="AE152" s="213">
        <v>0</v>
      </c>
      <c r="AF152" s="213">
        <v>0</v>
      </c>
      <c r="AG152" s="213">
        <v>0</v>
      </c>
      <c r="AH152" s="213">
        <v>0</v>
      </c>
      <c r="AI152" s="213">
        <v>0</v>
      </c>
      <c r="AJ152" s="213">
        <v>0</v>
      </c>
      <c r="AK152" s="213">
        <v>0</v>
      </c>
      <c r="AL152" s="213">
        <v>0</v>
      </c>
      <c r="AM152" s="213">
        <v>0</v>
      </c>
      <c r="AN152" s="213">
        <v>0</v>
      </c>
      <c r="AO152" s="213">
        <v>0</v>
      </c>
      <c r="AP152" s="213">
        <v>0</v>
      </c>
      <c r="AQ152" s="213">
        <v>0</v>
      </c>
      <c r="AR152" s="213">
        <v>0</v>
      </c>
      <c r="AS152" s="213">
        <v>0</v>
      </c>
      <c r="AT152" s="213">
        <v>0</v>
      </c>
      <c r="AU152" s="213">
        <v>0</v>
      </c>
      <c r="AV152" s="213">
        <v>0</v>
      </c>
      <c r="AW152" s="213">
        <v>0</v>
      </c>
      <c r="AX152" s="213">
        <v>0</v>
      </c>
      <c r="AY152" s="213">
        <v>0</v>
      </c>
      <c r="AZ152" s="213">
        <v>0</v>
      </c>
      <c r="BA152" s="213">
        <v>0</v>
      </c>
      <c r="BB152" s="213">
        <v>0</v>
      </c>
      <c r="BC152" s="213">
        <v>0</v>
      </c>
      <c r="BD152" s="213">
        <v>0</v>
      </c>
      <c r="BE152" s="213">
        <v>0</v>
      </c>
      <c r="BF152" s="213">
        <v>0</v>
      </c>
      <c r="BG152" s="213">
        <v>0</v>
      </c>
      <c r="BH152" s="213">
        <v>0</v>
      </c>
      <c r="BI152" s="213">
        <v>0</v>
      </c>
      <c r="BJ152" s="213">
        <v>0</v>
      </c>
      <c r="BK152" s="213">
        <v>0</v>
      </c>
      <c r="BL152" s="213">
        <v>0</v>
      </c>
      <c r="BM152" s="213">
        <v>0</v>
      </c>
      <c r="BN152" s="213">
        <v>0</v>
      </c>
      <c r="BO152" s="213">
        <v>0</v>
      </c>
      <c r="BP152" s="213">
        <v>0</v>
      </c>
      <c r="BQ152" s="213">
        <v>0</v>
      </c>
      <c r="BR152" s="213">
        <v>0</v>
      </c>
      <c r="BS152" s="213">
        <v>0</v>
      </c>
      <c r="BT152" s="213">
        <v>0</v>
      </c>
      <c r="BU152" s="213">
        <v>0</v>
      </c>
      <c r="BV152" s="213">
        <v>0</v>
      </c>
      <c r="BW152" s="213">
        <v>0</v>
      </c>
      <c r="BX152" s="213">
        <v>0</v>
      </c>
      <c r="BY152" s="213">
        <v>0</v>
      </c>
      <c r="BZ152" s="213">
        <v>0</v>
      </c>
      <c r="CA152" s="213">
        <v>0</v>
      </c>
      <c r="CB152" s="213">
        <v>0</v>
      </c>
      <c r="CC152" s="213">
        <v>0</v>
      </c>
      <c r="CD152" s="213">
        <v>0</v>
      </c>
      <c r="CE152" s="213">
        <v>0</v>
      </c>
      <c r="CF152" s="213">
        <v>0</v>
      </c>
      <c r="CG152" s="213">
        <v>0</v>
      </c>
      <c r="CH152" s="213">
        <v>0</v>
      </c>
      <c r="CI152" s="213">
        <v>0</v>
      </c>
      <c r="CJ152" s="213">
        <v>0</v>
      </c>
      <c r="CK152" s="213">
        <v>0</v>
      </c>
      <c r="CL152" s="213">
        <v>0</v>
      </c>
      <c r="CM152" s="213">
        <v>0</v>
      </c>
      <c r="CN152" s="213">
        <v>0</v>
      </c>
      <c r="CO152" s="213">
        <v>0</v>
      </c>
      <c r="CP152" s="213">
        <v>0</v>
      </c>
      <c r="CQ152" s="213">
        <v>0</v>
      </c>
      <c r="CR152" s="213">
        <v>0</v>
      </c>
      <c r="CS152" s="213">
        <v>0</v>
      </c>
      <c r="CT152" s="213">
        <v>0</v>
      </c>
      <c r="CU152" s="213">
        <v>0</v>
      </c>
      <c r="CV152" s="213">
        <v>0</v>
      </c>
      <c r="CW152" s="213">
        <v>0</v>
      </c>
      <c r="CX152" s="213">
        <v>0</v>
      </c>
      <c r="CY152" s="213">
        <v>0</v>
      </c>
      <c r="CZ152" s="213">
        <v>0</v>
      </c>
      <c r="DA152" s="213">
        <v>0</v>
      </c>
      <c r="DB152" s="213">
        <v>0</v>
      </c>
      <c r="DC152" s="213">
        <v>0</v>
      </c>
      <c r="DD152" s="213">
        <v>0</v>
      </c>
      <c r="DE152" s="213">
        <v>0</v>
      </c>
      <c r="DF152" s="213">
        <v>0</v>
      </c>
      <c r="DG152" s="213">
        <v>0</v>
      </c>
      <c r="DH152" s="213">
        <v>0</v>
      </c>
      <c r="DI152" s="213">
        <v>0</v>
      </c>
      <c r="DJ152" s="213">
        <v>0</v>
      </c>
      <c r="DK152" s="213">
        <v>0</v>
      </c>
      <c r="DL152" s="214">
        <v>0</v>
      </c>
      <c r="DM152" s="343">
        <f t="shared" si="130"/>
        <v>0</v>
      </c>
      <c r="DN152" s="317"/>
      <c r="DO152" s="317"/>
      <c r="DP152" s="317"/>
      <c r="DQ152" s="210"/>
      <c r="DR152" s="211" t="s">
        <v>291</v>
      </c>
      <c r="DS152" s="211"/>
      <c r="DT152" s="212"/>
      <c r="DU152" s="213">
        <f t="shared" ref="DU152:EC152" si="133">SUM(DU153:DU156)</f>
        <v>2.7299577968010538</v>
      </c>
      <c r="DV152" s="213">
        <f t="shared" si="133"/>
        <v>76.57363339975484</v>
      </c>
      <c r="DW152" s="213">
        <f t="shared" si="133"/>
        <v>265.70146686347891</v>
      </c>
      <c r="DX152" s="213">
        <f t="shared" si="133"/>
        <v>461.45713360026014</v>
      </c>
      <c r="DY152" s="213">
        <f t="shared" si="133"/>
        <v>312.19990232605738</v>
      </c>
      <c r="DZ152" s="213">
        <f t="shared" si="133"/>
        <v>362.15776312269253</v>
      </c>
      <c r="EA152" s="213">
        <f t="shared" si="133"/>
        <v>822.82878903932556</v>
      </c>
      <c r="EB152" s="213">
        <f t="shared" si="133"/>
        <v>1771.9154460592977</v>
      </c>
      <c r="EC152" s="213">
        <f t="shared" si="133"/>
        <v>935.08312489335708</v>
      </c>
      <c r="ED152" s="214">
        <f t="shared" si="132"/>
        <v>5010.6472171010255</v>
      </c>
      <c r="EE152" s="305"/>
      <c r="EF152" s="306"/>
      <c r="EG152" s="314">
        <v>-4.3429344925425539</v>
      </c>
      <c r="EH152" s="101"/>
    </row>
    <row r="153" spans="1:138" s="126" customFormat="1" ht="15" hidden="1" customHeight="1" outlineLevel="1" x14ac:dyDescent="0.35">
      <c r="A153" s="37" t="s">
        <v>149</v>
      </c>
      <c r="B153" s="37">
        <v>15</v>
      </c>
      <c r="C153" s="38">
        <v>15.1</v>
      </c>
      <c r="D153" s="39"/>
      <c r="E153" s="208"/>
      <c r="F153" s="209"/>
      <c r="G153" s="205" t="s">
        <v>274</v>
      </c>
      <c r="H153" s="205"/>
      <c r="I153" s="206">
        <v>473527.14100486622</v>
      </c>
      <c r="J153" s="206">
        <v>31113323.46866877</v>
      </c>
      <c r="K153" s="206">
        <v>307578.97872810788</v>
      </c>
      <c r="L153" s="206">
        <v>236576.06544194344</v>
      </c>
      <c r="M153" s="206">
        <v>36299.762763153594</v>
      </c>
      <c r="N153" s="206">
        <v>896145.03566646413</v>
      </c>
      <c r="O153" s="206">
        <v>71008.63810989217</v>
      </c>
      <c r="P153" s="206">
        <v>3281722.8224241096</v>
      </c>
      <c r="Q153" s="206">
        <v>247188.8188315419</v>
      </c>
      <c r="R153" s="206">
        <v>185202.12625254935</v>
      </c>
      <c r="S153" s="206">
        <v>9126.7649146297117</v>
      </c>
      <c r="T153" s="206">
        <v>72603.93644766169</v>
      </c>
      <c r="U153" s="206">
        <v>423524.96481743164</v>
      </c>
      <c r="V153" s="206">
        <v>469718.6125286044</v>
      </c>
      <c r="W153" s="206">
        <v>340990.97736802825</v>
      </c>
      <c r="X153" s="206">
        <v>284288.80724263005</v>
      </c>
      <c r="Y153" s="206">
        <v>297540.27464436938</v>
      </c>
      <c r="Z153" s="206">
        <v>89070.398163172518</v>
      </c>
      <c r="AA153" s="206">
        <v>248105.06078266574</v>
      </c>
      <c r="AB153" s="206">
        <v>230920.07798947906</v>
      </c>
      <c r="AC153" s="206">
        <v>225940.7107170914</v>
      </c>
      <c r="AD153" s="206">
        <v>935340.43257172417</v>
      </c>
      <c r="AE153" s="206">
        <v>347102.47503756895</v>
      </c>
      <c r="AF153" s="206">
        <v>127636.05589258901</v>
      </c>
      <c r="AG153" s="206">
        <v>276178.13637636072</v>
      </c>
      <c r="AH153" s="206">
        <v>212798.63443894626</v>
      </c>
      <c r="AI153" s="206">
        <v>925940.09544366447</v>
      </c>
      <c r="AJ153" s="206">
        <v>17796516.369182415</v>
      </c>
      <c r="AK153" s="206">
        <v>914314.89453407354</v>
      </c>
      <c r="AL153" s="206">
        <v>487068.76508630416</v>
      </c>
      <c r="AM153" s="206">
        <v>14111454.632887259</v>
      </c>
      <c r="AN153" s="206">
        <v>23969283.943197448</v>
      </c>
      <c r="AO153" s="206">
        <v>305111.40658534283</v>
      </c>
      <c r="AP153" s="206">
        <v>233468.36884608236</v>
      </c>
      <c r="AQ153" s="206">
        <v>36210.254042844594</v>
      </c>
      <c r="AR153" s="206">
        <v>1135302.0249184726</v>
      </c>
      <c r="AS153" s="206">
        <v>70038.739430100919</v>
      </c>
      <c r="AT153" s="206">
        <v>215529.71719887602</v>
      </c>
      <c r="AU153" s="206">
        <v>244839.57885605865</v>
      </c>
      <c r="AV153" s="206">
        <v>183103.08684602613</v>
      </c>
      <c r="AW153" s="206">
        <v>9031.8717061035422</v>
      </c>
      <c r="AX153" s="206">
        <v>71652.012014753171</v>
      </c>
      <c r="AY153" s="206">
        <v>418976.84579722595</v>
      </c>
      <c r="AZ153" s="206">
        <v>464032.39518822252</v>
      </c>
      <c r="BA153" s="206">
        <v>338487.2931248761</v>
      </c>
      <c r="BB153" s="206">
        <v>281831.14303919341</v>
      </c>
      <c r="BC153" s="206">
        <v>294497.14123556722</v>
      </c>
      <c r="BD153" s="206">
        <v>88713.61516880845</v>
      </c>
      <c r="BE153" s="206">
        <v>245824.77717016867</v>
      </c>
      <c r="BF153" s="206">
        <v>227700.70560436806</v>
      </c>
      <c r="BG153" s="206">
        <v>243720.88767072427</v>
      </c>
      <c r="BH153" s="206">
        <v>208809.46290621627</v>
      </c>
      <c r="BI153" s="206">
        <v>342972.00056472968</v>
      </c>
      <c r="BJ153" s="206">
        <v>125916.70084468083</v>
      </c>
      <c r="BK153" s="206">
        <v>511205.29639124137</v>
      </c>
      <c r="BL153" s="206">
        <v>1247543.261989332</v>
      </c>
      <c r="BM153" s="206">
        <v>134864.18802350736</v>
      </c>
      <c r="BN153" s="206">
        <v>345796.50448114023</v>
      </c>
      <c r="BO153" s="206">
        <v>2833628.6839200854</v>
      </c>
      <c r="BP153" s="206">
        <v>481876.27302556351</v>
      </c>
      <c r="BQ153" s="206">
        <v>866821.67598514189</v>
      </c>
      <c r="BR153" s="206">
        <v>1643405.1445055197</v>
      </c>
      <c r="BS153" s="206">
        <v>19962948.636954471</v>
      </c>
      <c r="BT153" s="206">
        <v>305066.4844457031</v>
      </c>
      <c r="BU153" s="206">
        <v>233711.94387740002</v>
      </c>
      <c r="BV153" s="206">
        <v>0</v>
      </c>
      <c r="BW153" s="206">
        <v>4405765.0648623258</v>
      </c>
      <c r="BX153" s="206">
        <v>70250.337348049681</v>
      </c>
      <c r="BY153" s="206">
        <v>215807.01407683647</v>
      </c>
      <c r="BZ153" s="206">
        <v>245020.09952775601</v>
      </c>
      <c r="CA153" s="206">
        <v>182875.82947555272</v>
      </c>
      <c r="CB153" s="206">
        <v>9023.5477430509509</v>
      </c>
      <c r="CC153" s="206">
        <v>71837.066119361552</v>
      </c>
      <c r="CD153" s="206">
        <v>419308.11274548853</v>
      </c>
      <c r="CE153" s="206">
        <v>293510.98464636493</v>
      </c>
      <c r="CF153" s="206">
        <v>337578.71346303605</v>
      </c>
      <c r="CG153" s="206">
        <v>281565.50515100162</v>
      </c>
      <c r="CH153" s="206">
        <v>295637.09605030506</v>
      </c>
      <c r="CI153" s="206">
        <v>88697.043879139936</v>
      </c>
      <c r="CJ153" s="206">
        <v>246675.35709426395</v>
      </c>
      <c r="CK153" s="206">
        <v>2560239.8470981726</v>
      </c>
      <c r="CL153" s="206">
        <v>223853.42505625446</v>
      </c>
      <c r="CM153" s="206">
        <v>208737.4990594195</v>
      </c>
      <c r="CN153" s="206">
        <v>304680.55431854026</v>
      </c>
      <c r="CO153" s="206">
        <v>126387.4617518828</v>
      </c>
      <c r="CP153" s="206">
        <v>273159.97736127151</v>
      </c>
      <c r="CQ153" s="206">
        <v>191614.2037896493</v>
      </c>
      <c r="CR153" s="206">
        <v>134896.17447274536</v>
      </c>
      <c r="CS153" s="206">
        <v>345589.03980785271</v>
      </c>
      <c r="CT153" s="206">
        <v>1383024.6507708177</v>
      </c>
      <c r="CU153" s="206">
        <v>478111.91871069942</v>
      </c>
      <c r="CV153" s="206">
        <v>1007478.2046475805</v>
      </c>
      <c r="CW153" s="206">
        <v>71912150.071055949</v>
      </c>
      <c r="CX153" s="206">
        <v>36307828.141692385</v>
      </c>
      <c r="CY153" s="206">
        <v>33697497.490293726</v>
      </c>
      <c r="CZ153" s="206">
        <v>61995388.723424979</v>
      </c>
      <c r="DA153" s="206">
        <v>36360909.895996183</v>
      </c>
      <c r="DB153" s="206">
        <v>32829938.137013733</v>
      </c>
      <c r="DC153" s="206">
        <v>62411269.724504814</v>
      </c>
      <c r="DD153" s="206">
        <v>34342178.317117833</v>
      </c>
      <c r="DE153" s="206">
        <v>35659344.064414404</v>
      </c>
      <c r="DF153" s="206">
        <v>418463681.40156919</v>
      </c>
      <c r="DG153" s="206">
        <v>361538059.01750791</v>
      </c>
      <c r="DH153" s="206">
        <v>275589044.67227614</v>
      </c>
      <c r="DI153" s="206">
        <v>312069042.06939137</v>
      </c>
      <c r="DJ153" s="206">
        <v>814193165.81935894</v>
      </c>
      <c r="DK153" s="206">
        <v>0</v>
      </c>
      <c r="DL153" s="207">
        <v>2735767498.2751584</v>
      </c>
      <c r="DM153" s="343">
        <f t="shared" si="130"/>
        <v>61563299.302070804</v>
      </c>
      <c r="DN153" s="317"/>
      <c r="DO153" s="317"/>
      <c r="DP153" s="317"/>
      <c r="DQ153" s="208"/>
      <c r="DR153" s="209"/>
      <c r="DS153" s="205" t="s">
        <v>274</v>
      </c>
      <c r="DT153" s="205"/>
      <c r="DU153" s="206">
        <f>I153/$DQ$4</f>
        <v>0.4735271410048662</v>
      </c>
      <c r="DV153" s="206">
        <f>SUM(J153:O153)/$DQ$4</f>
        <v>32.660931949378337</v>
      </c>
      <c r="DW153" s="206">
        <f>SUM(P153:AL153)/$DQ$4</f>
        <v>28.428840211687611</v>
      </c>
      <c r="DX153" s="206">
        <f>SUM(AM153:CT153)/$DQ$4</f>
        <v>85.349111304112427</v>
      </c>
      <c r="DY153" s="206">
        <f>SUM(CU153:CY153)/$DQ$4</f>
        <v>143.40306582640034</v>
      </c>
      <c r="DZ153" s="206">
        <f>SUM(CZ153:DE153)/$DQ$4</f>
        <v>263.59902886247193</v>
      </c>
      <c r="EA153" s="206">
        <f>SUM(DF153:DG153)/$DQ$4</f>
        <v>780.00174041907712</v>
      </c>
      <c r="EB153" s="206">
        <f>SUM(DH153:DI153)/$DQ$4</f>
        <v>587.65808674166749</v>
      </c>
      <c r="EC153" s="206">
        <f>SUM(DJ153:DK153)/$DQ$4</f>
        <v>814.19316581935891</v>
      </c>
      <c r="ED153" s="207">
        <f t="shared" si="132"/>
        <v>2735.7674982751591</v>
      </c>
      <c r="EE153" s="303">
        <f>ED153-(DL153/$DQ$4)</f>
        <v>0</v>
      </c>
      <c r="EF153" s="306"/>
      <c r="EG153" s="314">
        <v>-0.11436193808516038</v>
      </c>
      <c r="EH153" s="101"/>
    </row>
    <row r="154" spans="1:138" s="126" customFormat="1" ht="15" hidden="1" customHeight="1" outlineLevel="1" x14ac:dyDescent="0.35">
      <c r="A154" s="37" t="s">
        <v>149</v>
      </c>
      <c r="B154" s="37">
        <v>15</v>
      </c>
      <c r="C154" s="38">
        <v>15.2</v>
      </c>
      <c r="D154" s="39"/>
      <c r="E154" s="208"/>
      <c r="F154" s="209"/>
      <c r="G154" s="205" t="s">
        <v>276</v>
      </c>
      <c r="H154" s="205"/>
      <c r="I154" s="206">
        <v>2256430.6557961875</v>
      </c>
      <c r="J154" s="206">
        <v>33898998.30939576</v>
      </c>
      <c r="K154" s="206">
        <v>2223021.7762077963</v>
      </c>
      <c r="L154" s="206">
        <v>1741071.892495526</v>
      </c>
      <c r="M154" s="206">
        <v>1928777.7554187637</v>
      </c>
      <c r="N154" s="206">
        <v>1950921.4442703107</v>
      </c>
      <c r="O154" s="206">
        <v>2169910.2725883443</v>
      </c>
      <c r="P154" s="206">
        <v>1714399.3125314519</v>
      </c>
      <c r="Q154" s="206">
        <v>2954308.1433449858</v>
      </c>
      <c r="R154" s="206">
        <v>1642111.8855956083</v>
      </c>
      <c r="S154" s="206">
        <v>16583077.181771509</v>
      </c>
      <c r="T154" s="206">
        <v>9467955.3011156917</v>
      </c>
      <c r="U154" s="206">
        <v>11086073.393631112</v>
      </c>
      <c r="V154" s="206">
        <v>11591795.454751739</v>
      </c>
      <c r="W154" s="206">
        <v>21525528.835472897</v>
      </c>
      <c r="X154" s="206">
        <v>2565021.3584157643</v>
      </c>
      <c r="Y154" s="206">
        <v>1817212.1132296144</v>
      </c>
      <c r="Z154" s="206">
        <v>5302052.4682845641</v>
      </c>
      <c r="AA154" s="206">
        <v>2295496.8669853932</v>
      </c>
      <c r="AB154" s="206">
        <v>22411515.593362689</v>
      </c>
      <c r="AC154" s="206">
        <v>31860626.315475158</v>
      </c>
      <c r="AD154" s="206">
        <v>17064307.454696085</v>
      </c>
      <c r="AE154" s="206">
        <v>2318856.9468794898</v>
      </c>
      <c r="AF154" s="206">
        <v>1894648.3197213181</v>
      </c>
      <c r="AG154" s="206">
        <v>10563609.811333233</v>
      </c>
      <c r="AH154" s="206">
        <v>9761567.4247182943</v>
      </c>
      <c r="AI154" s="206">
        <v>34673081.09086103</v>
      </c>
      <c r="AJ154" s="206">
        <v>8832785.3717276994</v>
      </c>
      <c r="AK154" s="206">
        <v>6367293.2156505641</v>
      </c>
      <c r="AL154" s="206">
        <v>2979302.7922354029</v>
      </c>
      <c r="AM154" s="206">
        <v>7102846.7646273803</v>
      </c>
      <c r="AN154" s="206">
        <v>29085728.105359055</v>
      </c>
      <c r="AO154" s="206">
        <v>205571.24305994823</v>
      </c>
      <c r="AP154" s="206">
        <v>8923301.2751870155</v>
      </c>
      <c r="AQ154" s="206">
        <v>19134500.020504612</v>
      </c>
      <c r="AR154" s="206">
        <v>5747865.4582883911</v>
      </c>
      <c r="AS154" s="206">
        <v>372911.59886532975</v>
      </c>
      <c r="AT154" s="206">
        <v>207700.85867952887</v>
      </c>
      <c r="AU154" s="206">
        <v>35872.215638359281</v>
      </c>
      <c r="AV154" s="206">
        <v>35772.204444492905</v>
      </c>
      <c r="AW154" s="206">
        <v>33654.57590061878</v>
      </c>
      <c r="AX154" s="206">
        <v>19512.025580119855</v>
      </c>
      <c r="AY154" s="206">
        <v>715974.33391177619</v>
      </c>
      <c r="AZ154" s="206">
        <v>333117.088846976</v>
      </c>
      <c r="BA154" s="206">
        <v>595223.47801628313</v>
      </c>
      <c r="BB154" s="206">
        <v>504199.9420644627</v>
      </c>
      <c r="BC154" s="206">
        <v>384024.95833853533</v>
      </c>
      <c r="BD154" s="206">
        <v>10713783.128435299</v>
      </c>
      <c r="BE154" s="206">
        <v>1992025.9873027201</v>
      </c>
      <c r="BF154" s="206">
        <v>5483278.7509043738</v>
      </c>
      <c r="BG154" s="206">
        <v>1219335.4736100445</v>
      </c>
      <c r="BH154" s="206">
        <v>167434.97992965678</v>
      </c>
      <c r="BI154" s="206">
        <v>17346496.342627309</v>
      </c>
      <c r="BJ154" s="206">
        <v>29522772.742851429</v>
      </c>
      <c r="BK154" s="206">
        <v>26284207.520495657</v>
      </c>
      <c r="BL154" s="206">
        <v>12077005.989781717</v>
      </c>
      <c r="BM154" s="206">
        <v>22662494.913196176</v>
      </c>
      <c r="BN154" s="206">
        <v>5043639.2030800069</v>
      </c>
      <c r="BO154" s="206">
        <v>3460901.3218986127</v>
      </c>
      <c r="BP154" s="206">
        <v>1073958.8927581944</v>
      </c>
      <c r="BQ154" s="206">
        <v>29004747.282736965</v>
      </c>
      <c r="BR154" s="206">
        <v>4335751.5001586368</v>
      </c>
      <c r="BS154" s="206">
        <v>41650680.208156072</v>
      </c>
      <c r="BT154" s="206">
        <v>7661736.7552694557</v>
      </c>
      <c r="BU154" s="206">
        <v>305047.78706117062</v>
      </c>
      <c r="BV154" s="206">
        <v>155791.27375014088</v>
      </c>
      <c r="BW154" s="206">
        <v>1036805.354171064</v>
      </c>
      <c r="BX154" s="206">
        <v>9528659.5844297353</v>
      </c>
      <c r="BY154" s="206">
        <v>51793.702866496809</v>
      </c>
      <c r="BZ154" s="206">
        <v>1362069.7504150211</v>
      </c>
      <c r="CA154" s="206">
        <v>1538276.4835935077</v>
      </c>
      <c r="CB154" s="206">
        <v>147528.84821136977</v>
      </c>
      <c r="CC154" s="206">
        <v>167299.56114988108</v>
      </c>
      <c r="CD154" s="206">
        <v>5803476.9242042573</v>
      </c>
      <c r="CE154" s="206">
        <v>353924.66843323351</v>
      </c>
      <c r="CF154" s="206">
        <v>1020379.1495327719</v>
      </c>
      <c r="CG154" s="206">
        <v>2292865.3031797945</v>
      </c>
      <c r="CH154" s="206">
        <v>2063109.6944832336</v>
      </c>
      <c r="CI154" s="206">
        <v>1124192.3483188897</v>
      </c>
      <c r="CJ154" s="206">
        <v>801362.56750229222</v>
      </c>
      <c r="CK154" s="206">
        <v>1032909.1139339928</v>
      </c>
      <c r="CL154" s="206">
        <v>11211678.394547021</v>
      </c>
      <c r="CM154" s="206">
        <v>9224730.8250625506</v>
      </c>
      <c r="CN154" s="206">
        <v>12421645.62337609</v>
      </c>
      <c r="CO154" s="206">
        <v>5714313.6897063395</v>
      </c>
      <c r="CP154" s="206">
        <v>368994.00948818092</v>
      </c>
      <c r="CQ154" s="206">
        <v>1210964.255190484</v>
      </c>
      <c r="CR154" s="206">
        <v>6214928.7400266239</v>
      </c>
      <c r="CS154" s="206">
        <v>717069.23773203278</v>
      </c>
      <c r="CT154" s="206">
        <v>7100178.2652762951</v>
      </c>
      <c r="CU154" s="206">
        <v>8596649.7597416006</v>
      </c>
      <c r="CV154" s="206">
        <v>24785712.66348986</v>
      </c>
      <c r="CW154" s="206">
        <v>61489943.100827135</v>
      </c>
      <c r="CX154" s="206">
        <v>25638918.713079169</v>
      </c>
      <c r="CY154" s="206">
        <v>48285612.262519285</v>
      </c>
      <c r="CZ154" s="206">
        <v>23989876.833988093</v>
      </c>
      <c r="DA154" s="206">
        <v>20453354.94736474</v>
      </c>
      <c r="DB154" s="206">
        <v>13730333.078283297</v>
      </c>
      <c r="DC154" s="206">
        <v>8904645.4433519375</v>
      </c>
      <c r="DD154" s="206">
        <v>18792004.16161466</v>
      </c>
      <c r="DE154" s="206">
        <v>12688519.795617884</v>
      </c>
      <c r="DF154" s="206">
        <v>41618547.07935933</v>
      </c>
      <c r="DG154" s="206">
        <v>1208501.5408891262</v>
      </c>
      <c r="DH154" s="206">
        <v>-2.6747584342956501E-9</v>
      </c>
      <c r="DI154" s="206">
        <v>1184257359.3176301</v>
      </c>
      <c r="DJ154" s="206">
        <v>120889959.0739982</v>
      </c>
      <c r="DK154" s="206">
        <v>0</v>
      </c>
      <c r="DL154" s="207">
        <v>2274879718.8258653</v>
      </c>
      <c r="DM154" s="343">
        <f t="shared" si="130"/>
        <v>283441758.7579639</v>
      </c>
      <c r="DN154" s="317"/>
      <c r="DO154" s="317"/>
      <c r="DP154" s="317"/>
      <c r="DQ154" s="208"/>
      <c r="DR154" s="209"/>
      <c r="DS154" s="205" t="s">
        <v>276</v>
      </c>
      <c r="DT154" s="205"/>
      <c r="DU154" s="206">
        <f>I154/$DQ$4</f>
        <v>2.2564306557961875</v>
      </c>
      <c r="DV154" s="206">
        <f>SUM(J154:O154)/$DQ$4</f>
        <v>43.912701450376503</v>
      </c>
      <c r="DW154" s="206">
        <f>SUM(P154:AL154)/$DQ$4</f>
        <v>237.27262665179128</v>
      </c>
      <c r="DX154" s="206">
        <f>SUM(AM154:CT154)/$DQ$4</f>
        <v>376.10802229614768</v>
      </c>
      <c r="DY154" s="206">
        <f>SUM(CU154:CY154)/$DQ$4</f>
        <v>168.79683649965705</v>
      </c>
      <c r="DZ154" s="206">
        <f>SUM(CZ154:DE154)/$DQ$4</f>
        <v>98.558734260220604</v>
      </c>
      <c r="EA154" s="206">
        <f>SUM(DF154:DG154)/$DQ$4</f>
        <v>42.827048620248462</v>
      </c>
      <c r="EB154" s="206">
        <f>SUM(DH154:DI154)/$DQ$4</f>
        <v>1184.2573593176301</v>
      </c>
      <c r="EC154" s="206">
        <f>SUM(DJ154:DK154)/$DQ$4</f>
        <v>120.8899590739982</v>
      </c>
      <c r="ED154" s="207">
        <f t="shared" si="132"/>
        <v>2274.8797188258663</v>
      </c>
      <c r="EE154" s="303">
        <f>ED154-(DL154/$DQ$4)</f>
        <v>0</v>
      </c>
      <c r="EF154" s="306"/>
      <c r="EG154" s="314">
        <v>-4.2285725544574007</v>
      </c>
      <c r="EH154" s="101"/>
    </row>
    <row r="155" spans="1:138" s="126" customFormat="1" ht="15" hidden="1" customHeight="1" outlineLevel="1" x14ac:dyDescent="0.35">
      <c r="A155" s="37" t="s">
        <v>149</v>
      </c>
      <c r="B155" s="37">
        <v>15</v>
      </c>
      <c r="C155" s="38">
        <v>15.3</v>
      </c>
      <c r="D155" s="39"/>
      <c r="E155" s="208"/>
      <c r="F155" s="209"/>
      <c r="G155" s="205" t="s">
        <v>278</v>
      </c>
      <c r="H155" s="205"/>
      <c r="I155" s="206">
        <v>0</v>
      </c>
      <c r="J155" s="206">
        <v>0</v>
      </c>
      <c r="K155" s="206">
        <v>0</v>
      </c>
      <c r="L155" s="206">
        <v>0</v>
      </c>
      <c r="M155" s="206">
        <v>0</v>
      </c>
      <c r="N155" s="206">
        <v>0</v>
      </c>
      <c r="O155" s="206">
        <v>0</v>
      </c>
      <c r="P155" s="206">
        <v>0</v>
      </c>
      <c r="Q155" s="206">
        <v>0</v>
      </c>
      <c r="R155" s="206">
        <v>0</v>
      </c>
      <c r="S155" s="206">
        <v>0</v>
      </c>
      <c r="T155" s="206">
        <v>0</v>
      </c>
      <c r="U155" s="206">
        <v>0</v>
      </c>
      <c r="V155" s="206">
        <v>0</v>
      </c>
      <c r="W155" s="206">
        <v>0</v>
      </c>
      <c r="X155" s="206">
        <v>0</v>
      </c>
      <c r="Y155" s="206">
        <v>0</v>
      </c>
      <c r="Z155" s="206">
        <v>0</v>
      </c>
      <c r="AA155" s="206">
        <v>0</v>
      </c>
      <c r="AB155" s="206">
        <v>0</v>
      </c>
      <c r="AC155" s="206">
        <v>0</v>
      </c>
      <c r="AD155" s="206">
        <v>0</v>
      </c>
      <c r="AE155" s="206">
        <v>0</v>
      </c>
      <c r="AF155" s="206">
        <v>0</v>
      </c>
      <c r="AG155" s="206">
        <v>0</v>
      </c>
      <c r="AH155" s="206">
        <v>0</v>
      </c>
      <c r="AI155" s="206">
        <v>0</v>
      </c>
      <c r="AJ155" s="206">
        <v>0</v>
      </c>
      <c r="AK155" s="206">
        <v>0</v>
      </c>
      <c r="AL155" s="206">
        <v>0</v>
      </c>
      <c r="AM155" s="206">
        <v>0</v>
      </c>
      <c r="AN155" s="206">
        <v>0</v>
      </c>
      <c r="AO155" s="206">
        <v>0</v>
      </c>
      <c r="AP155" s="206">
        <v>0</v>
      </c>
      <c r="AQ155" s="206">
        <v>0</v>
      </c>
      <c r="AR155" s="206">
        <v>0</v>
      </c>
      <c r="AS155" s="206">
        <v>0</v>
      </c>
      <c r="AT155" s="206">
        <v>0</v>
      </c>
      <c r="AU155" s="206">
        <v>0</v>
      </c>
      <c r="AV155" s="206">
        <v>0</v>
      </c>
      <c r="AW155" s="206">
        <v>0</v>
      </c>
      <c r="AX155" s="206">
        <v>0</v>
      </c>
      <c r="AY155" s="206">
        <v>0</v>
      </c>
      <c r="AZ155" s="206">
        <v>0</v>
      </c>
      <c r="BA155" s="206">
        <v>0</v>
      </c>
      <c r="BB155" s="206">
        <v>0</v>
      </c>
      <c r="BC155" s="206">
        <v>0</v>
      </c>
      <c r="BD155" s="206">
        <v>0</v>
      </c>
      <c r="BE155" s="206">
        <v>0</v>
      </c>
      <c r="BF155" s="206">
        <v>0</v>
      </c>
      <c r="BG155" s="206">
        <v>0</v>
      </c>
      <c r="BH155" s="206">
        <v>0</v>
      </c>
      <c r="BI155" s="206">
        <v>0</v>
      </c>
      <c r="BJ155" s="206">
        <v>0</v>
      </c>
      <c r="BK155" s="206">
        <v>0</v>
      </c>
      <c r="BL155" s="206">
        <v>0</v>
      </c>
      <c r="BM155" s="206">
        <v>0</v>
      </c>
      <c r="BN155" s="206">
        <v>0</v>
      </c>
      <c r="BO155" s="206">
        <v>0</v>
      </c>
      <c r="BP155" s="206">
        <v>0</v>
      </c>
      <c r="BQ155" s="206">
        <v>0</v>
      </c>
      <c r="BR155" s="206">
        <v>0</v>
      </c>
      <c r="BS155" s="206">
        <v>0</v>
      </c>
      <c r="BT155" s="206">
        <v>0</v>
      </c>
      <c r="BU155" s="206">
        <v>0</v>
      </c>
      <c r="BV155" s="206">
        <v>0</v>
      </c>
      <c r="BW155" s="206">
        <v>0</v>
      </c>
      <c r="BX155" s="206">
        <v>0</v>
      </c>
      <c r="BY155" s="206">
        <v>0</v>
      </c>
      <c r="BZ155" s="206">
        <v>0</v>
      </c>
      <c r="CA155" s="206">
        <v>0</v>
      </c>
      <c r="CB155" s="206">
        <v>0</v>
      </c>
      <c r="CC155" s="206">
        <v>0</v>
      </c>
      <c r="CD155" s="206">
        <v>0</v>
      </c>
      <c r="CE155" s="206">
        <v>0</v>
      </c>
      <c r="CF155" s="206">
        <v>0</v>
      </c>
      <c r="CG155" s="206">
        <v>0</v>
      </c>
      <c r="CH155" s="206">
        <v>0</v>
      </c>
      <c r="CI155" s="206">
        <v>0</v>
      </c>
      <c r="CJ155" s="206">
        <v>0</v>
      </c>
      <c r="CK155" s="206">
        <v>0</v>
      </c>
      <c r="CL155" s="206">
        <v>0</v>
      </c>
      <c r="CM155" s="206">
        <v>0</v>
      </c>
      <c r="CN155" s="206">
        <v>0</v>
      </c>
      <c r="CO155" s="206">
        <v>0</v>
      </c>
      <c r="CP155" s="206">
        <v>0</v>
      </c>
      <c r="CQ155" s="206">
        <v>0</v>
      </c>
      <c r="CR155" s="206">
        <v>0</v>
      </c>
      <c r="CS155" s="206">
        <v>0</v>
      </c>
      <c r="CT155" s="206">
        <v>0</v>
      </c>
      <c r="CU155" s="206">
        <v>0</v>
      </c>
      <c r="CV155" s="206">
        <v>0</v>
      </c>
      <c r="CW155" s="206">
        <v>0</v>
      </c>
      <c r="CX155" s="206">
        <v>0</v>
      </c>
      <c r="CY155" s="206">
        <v>0</v>
      </c>
      <c r="CZ155" s="206">
        <v>0</v>
      </c>
      <c r="DA155" s="206">
        <v>0</v>
      </c>
      <c r="DB155" s="206">
        <v>0</v>
      </c>
      <c r="DC155" s="206">
        <v>0</v>
      </c>
      <c r="DD155" s="206">
        <v>0</v>
      </c>
      <c r="DE155" s="206">
        <v>0</v>
      </c>
      <c r="DF155" s="206">
        <v>0</v>
      </c>
      <c r="DG155" s="206">
        <v>0</v>
      </c>
      <c r="DH155" s="206">
        <v>0</v>
      </c>
      <c r="DI155" s="206">
        <v>0</v>
      </c>
      <c r="DJ155" s="206">
        <v>0</v>
      </c>
      <c r="DK155" s="206">
        <v>0</v>
      </c>
      <c r="DL155" s="207">
        <v>0</v>
      </c>
      <c r="DM155" s="343">
        <f t="shared" si="130"/>
        <v>0</v>
      </c>
      <c r="DN155" s="317"/>
      <c r="DO155" s="317"/>
      <c r="DP155" s="317"/>
      <c r="DQ155" s="208"/>
      <c r="DR155" s="209"/>
      <c r="DS155" s="205" t="s">
        <v>278</v>
      </c>
      <c r="DT155" s="205"/>
      <c r="DU155" s="206">
        <f>I155/$DQ$4</f>
        <v>0</v>
      </c>
      <c r="DV155" s="206">
        <f>SUM(J155:O155)/$DQ$4</f>
        <v>0</v>
      </c>
      <c r="DW155" s="206">
        <f>SUM(P155:AL155)/$DQ$4</f>
        <v>0</v>
      </c>
      <c r="DX155" s="206">
        <f>SUM(AM155:CT155)/$DQ$4</f>
        <v>0</v>
      </c>
      <c r="DY155" s="206">
        <f>SUM(CU155:CY155)/$DQ$4</f>
        <v>0</v>
      </c>
      <c r="DZ155" s="206">
        <f>SUM(CZ155:DE155)/$DQ$4</f>
        <v>0</v>
      </c>
      <c r="EA155" s="206">
        <f>SUM(DF155:DG155)/$DQ$4</f>
        <v>0</v>
      </c>
      <c r="EB155" s="206">
        <f>SUM(DH155:DI155)/$DQ$4</f>
        <v>0</v>
      </c>
      <c r="EC155" s="206">
        <f>SUM(DJ155:DK155)/$DQ$4</f>
        <v>0</v>
      </c>
      <c r="ED155" s="207">
        <f t="shared" si="132"/>
        <v>0</v>
      </c>
      <c r="EE155" s="303">
        <f>ED155-(DL155/$DQ$4)</f>
        <v>0</v>
      </c>
      <c r="EF155" s="306"/>
      <c r="EG155" s="314">
        <v>0</v>
      </c>
      <c r="EH155" s="101"/>
    </row>
    <row r="156" spans="1:138" s="126" customFormat="1" ht="15" hidden="1" customHeight="1" outlineLevel="1" x14ac:dyDescent="0.35">
      <c r="A156" s="37" t="s">
        <v>149</v>
      </c>
      <c r="B156" s="37">
        <v>15</v>
      </c>
      <c r="C156" s="38">
        <v>15.4</v>
      </c>
      <c r="D156" s="39"/>
      <c r="E156" s="208"/>
      <c r="F156" s="209"/>
      <c r="G156" s="205" t="s">
        <v>280</v>
      </c>
      <c r="H156" s="205"/>
      <c r="I156" s="206">
        <v>0</v>
      </c>
      <c r="J156" s="206">
        <v>0</v>
      </c>
      <c r="K156" s="206">
        <v>0</v>
      </c>
      <c r="L156" s="206">
        <v>0</v>
      </c>
      <c r="M156" s="206">
        <v>0</v>
      </c>
      <c r="N156" s="206">
        <v>0</v>
      </c>
      <c r="O156" s="206">
        <v>0</v>
      </c>
      <c r="P156" s="206">
        <v>0</v>
      </c>
      <c r="Q156" s="206">
        <v>0</v>
      </c>
      <c r="R156" s="206">
        <v>0</v>
      </c>
      <c r="S156" s="206">
        <v>0</v>
      </c>
      <c r="T156" s="206">
        <v>0</v>
      </c>
      <c r="U156" s="206">
        <v>0</v>
      </c>
      <c r="V156" s="206">
        <v>0</v>
      </c>
      <c r="W156" s="206">
        <v>0</v>
      </c>
      <c r="X156" s="206">
        <v>0</v>
      </c>
      <c r="Y156" s="206">
        <v>0</v>
      </c>
      <c r="Z156" s="206">
        <v>0</v>
      </c>
      <c r="AA156" s="206">
        <v>0</v>
      </c>
      <c r="AB156" s="206">
        <v>0</v>
      </c>
      <c r="AC156" s="206">
        <v>0</v>
      </c>
      <c r="AD156" s="206">
        <v>0</v>
      </c>
      <c r="AE156" s="206">
        <v>0</v>
      </c>
      <c r="AF156" s="206">
        <v>0</v>
      </c>
      <c r="AG156" s="206">
        <v>0</v>
      </c>
      <c r="AH156" s="206">
        <v>0</v>
      </c>
      <c r="AI156" s="206">
        <v>0</v>
      </c>
      <c r="AJ156" s="206">
        <v>0</v>
      </c>
      <c r="AK156" s="206">
        <v>0</v>
      </c>
      <c r="AL156" s="206">
        <v>0</v>
      </c>
      <c r="AM156" s="206">
        <v>0</v>
      </c>
      <c r="AN156" s="206">
        <v>0</v>
      </c>
      <c r="AO156" s="206">
        <v>0</v>
      </c>
      <c r="AP156" s="206">
        <v>0</v>
      </c>
      <c r="AQ156" s="206">
        <v>0</v>
      </c>
      <c r="AR156" s="206">
        <v>0</v>
      </c>
      <c r="AS156" s="206">
        <v>0</v>
      </c>
      <c r="AT156" s="206">
        <v>0</v>
      </c>
      <c r="AU156" s="206">
        <v>0</v>
      </c>
      <c r="AV156" s="206">
        <v>0</v>
      </c>
      <c r="AW156" s="206">
        <v>0</v>
      </c>
      <c r="AX156" s="206">
        <v>0</v>
      </c>
      <c r="AY156" s="206">
        <v>0</v>
      </c>
      <c r="AZ156" s="206">
        <v>0</v>
      </c>
      <c r="BA156" s="206">
        <v>0</v>
      </c>
      <c r="BB156" s="206">
        <v>0</v>
      </c>
      <c r="BC156" s="206">
        <v>0</v>
      </c>
      <c r="BD156" s="206">
        <v>0</v>
      </c>
      <c r="BE156" s="206">
        <v>0</v>
      </c>
      <c r="BF156" s="206">
        <v>0</v>
      </c>
      <c r="BG156" s="206">
        <v>0</v>
      </c>
      <c r="BH156" s="206">
        <v>0</v>
      </c>
      <c r="BI156" s="206">
        <v>0</v>
      </c>
      <c r="BJ156" s="206">
        <v>0</v>
      </c>
      <c r="BK156" s="206">
        <v>0</v>
      </c>
      <c r="BL156" s="206">
        <v>0</v>
      </c>
      <c r="BM156" s="206">
        <v>0</v>
      </c>
      <c r="BN156" s="206">
        <v>0</v>
      </c>
      <c r="BO156" s="206">
        <v>0</v>
      </c>
      <c r="BP156" s="206">
        <v>0</v>
      </c>
      <c r="BQ156" s="206">
        <v>0</v>
      </c>
      <c r="BR156" s="206">
        <v>0</v>
      </c>
      <c r="BS156" s="206">
        <v>0</v>
      </c>
      <c r="BT156" s="206">
        <v>0</v>
      </c>
      <c r="BU156" s="206">
        <v>0</v>
      </c>
      <c r="BV156" s="206">
        <v>0</v>
      </c>
      <c r="BW156" s="206">
        <v>0</v>
      </c>
      <c r="BX156" s="206">
        <v>0</v>
      </c>
      <c r="BY156" s="206">
        <v>0</v>
      </c>
      <c r="BZ156" s="206">
        <v>0</v>
      </c>
      <c r="CA156" s="206">
        <v>0</v>
      </c>
      <c r="CB156" s="206">
        <v>0</v>
      </c>
      <c r="CC156" s="206">
        <v>0</v>
      </c>
      <c r="CD156" s="206">
        <v>0</v>
      </c>
      <c r="CE156" s="206">
        <v>0</v>
      </c>
      <c r="CF156" s="206">
        <v>0</v>
      </c>
      <c r="CG156" s="206">
        <v>0</v>
      </c>
      <c r="CH156" s="206">
        <v>0</v>
      </c>
      <c r="CI156" s="206">
        <v>0</v>
      </c>
      <c r="CJ156" s="206">
        <v>0</v>
      </c>
      <c r="CK156" s="206">
        <v>0</v>
      </c>
      <c r="CL156" s="206">
        <v>0</v>
      </c>
      <c r="CM156" s="206">
        <v>0</v>
      </c>
      <c r="CN156" s="206">
        <v>0</v>
      </c>
      <c r="CO156" s="206">
        <v>0</v>
      </c>
      <c r="CP156" s="206">
        <v>0</v>
      </c>
      <c r="CQ156" s="206">
        <v>0</v>
      </c>
      <c r="CR156" s="206">
        <v>0</v>
      </c>
      <c r="CS156" s="206">
        <v>0</v>
      </c>
      <c r="CT156" s="206">
        <v>0</v>
      </c>
      <c r="CU156" s="206">
        <v>0</v>
      </c>
      <c r="CV156" s="206">
        <v>0</v>
      </c>
      <c r="CW156" s="206">
        <v>0</v>
      </c>
      <c r="CX156" s="206">
        <v>0</v>
      </c>
      <c r="CY156" s="206">
        <v>0</v>
      </c>
      <c r="CZ156" s="206">
        <v>0</v>
      </c>
      <c r="DA156" s="206">
        <v>0</v>
      </c>
      <c r="DB156" s="206">
        <v>0</v>
      </c>
      <c r="DC156" s="206">
        <v>0</v>
      </c>
      <c r="DD156" s="206">
        <v>0</v>
      </c>
      <c r="DE156" s="206">
        <v>0</v>
      </c>
      <c r="DF156" s="206">
        <v>0</v>
      </c>
      <c r="DG156" s="206">
        <v>0</v>
      </c>
      <c r="DH156" s="206">
        <v>0</v>
      </c>
      <c r="DI156" s="206">
        <v>0</v>
      </c>
      <c r="DJ156" s="206">
        <v>0</v>
      </c>
      <c r="DK156" s="206">
        <v>0</v>
      </c>
      <c r="DL156" s="207">
        <v>0</v>
      </c>
      <c r="DM156" s="343">
        <f t="shared" si="130"/>
        <v>0</v>
      </c>
      <c r="DN156" s="317"/>
      <c r="DO156" s="317"/>
      <c r="DP156" s="317"/>
      <c r="DQ156" s="208"/>
      <c r="DR156" s="209"/>
      <c r="DS156" s="205" t="s">
        <v>280</v>
      </c>
      <c r="DT156" s="205"/>
      <c r="DU156" s="206">
        <f>I156/$DQ$4</f>
        <v>0</v>
      </c>
      <c r="DV156" s="206">
        <f>SUM(J156:O156)/$DQ$4</f>
        <v>0</v>
      </c>
      <c r="DW156" s="206">
        <f>SUM(P156:AL156)/$DQ$4</f>
        <v>0</v>
      </c>
      <c r="DX156" s="206">
        <f>SUM(AM156:CT156)/$DQ$4</f>
        <v>0</v>
      </c>
      <c r="DY156" s="206">
        <f>SUM(CU156:CY156)/$DQ$4</f>
        <v>0</v>
      </c>
      <c r="DZ156" s="206">
        <f>SUM(CZ156:DE156)/$DQ$4</f>
        <v>0</v>
      </c>
      <c r="EA156" s="206">
        <f>SUM(DF156:DG156)/$DQ$4</f>
        <v>0</v>
      </c>
      <c r="EB156" s="206">
        <f>SUM(DH156:DI156)/$DQ$4</f>
        <v>0</v>
      </c>
      <c r="EC156" s="206">
        <f>SUM(DJ156:DK156)/$DQ$4</f>
        <v>0</v>
      </c>
      <c r="ED156" s="207">
        <f t="shared" si="132"/>
        <v>0</v>
      </c>
      <c r="EE156" s="303">
        <f>ED156-(DL156/$DQ$4)</f>
        <v>0</v>
      </c>
      <c r="EF156" s="306"/>
      <c r="EG156" s="314">
        <v>0</v>
      </c>
      <c r="EH156" s="101"/>
    </row>
    <row r="157" spans="1:138" s="126" customFormat="1" ht="15" hidden="1" customHeight="1" outlineLevel="1" x14ac:dyDescent="0.35">
      <c r="A157" s="127" t="s">
        <v>149</v>
      </c>
      <c r="B157" s="127">
        <v>16</v>
      </c>
      <c r="C157" s="128"/>
      <c r="D157" s="129"/>
      <c r="E157" s="210"/>
      <c r="F157" s="211" t="s">
        <v>292</v>
      </c>
      <c r="G157" s="211"/>
      <c r="H157" s="212"/>
      <c r="I157" s="213">
        <v>0</v>
      </c>
      <c r="J157" s="213">
        <v>0</v>
      </c>
      <c r="K157" s="213">
        <v>0</v>
      </c>
      <c r="L157" s="213">
        <v>0</v>
      </c>
      <c r="M157" s="213">
        <v>0</v>
      </c>
      <c r="N157" s="213">
        <v>0</v>
      </c>
      <c r="O157" s="213">
        <v>0</v>
      </c>
      <c r="P157" s="213">
        <v>0</v>
      </c>
      <c r="Q157" s="213">
        <v>0</v>
      </c>
      <c r="R157" s="213">
        <v>0</v>
      </c>
      <c r="S157" s="213">
        <v>0</v>
      </c>
      <c r="T157" s="213">
        <v>0</v>
      </c>
      <c r="U157" s="213">
        <v>0</v>
      </c>
      <c r="V157" s="213">
        <v>0</v>
      </c>
      <c r="W157" s="213">
        <v>0</v>
      </c>
      <c r="X157" s="213">
        <v>0</v>
      </c>
      <c r="Y157" s="213">
        <v>0</v>
      </c>
      <c r="Z157" s="213">
        <v>0</v>
      </c>
      <c r="AA157" s="213">
        <v>0</v>
      </c>
      <c r="AB157" s="213">
        <v>0</v>
      </c>
      <c r="AC157" s="213">
        <v>0</v>
      </c>
      <c r="AD157" s="213">
        <v>0</v>
      </c>
      <c r="AE157" s="213">
        <v>0</v>
      </c>
      <c r="AF157" s="213">
        <v>0</v>
      </c>
      <c r="AG157" s="213">
        <v>0</v>
      </c>
      <c r="AH157" s="213">
        <v>0</v>
      </c>
      <c r="AI157" s="213">
        <v>0</v>
      </c>
      <c r="AJ157" s="213">
        <v>0</v>
      </c>
      <c r="AK157" s="213">
        <v>0</v>
      </c>
      <c r="AL157" s="213">
        <v>0</v>
      </c>
      <c r="AM157" s="213">
        <v>0</v>
      </c>
      <c r="AN157" s="213">
        <v>0</v>
      </c>
      <c r="AO157" s="213">
        <v>0</v>
      </c>
      <c r="AP157" s="213">
        <v>0</v>
      </c>
      <c r="AQ157" s="213">
        <v>0</v>
      </c>
      <c r="AR157" s="213">
        <v>0</v>
      </c>
      <c r="AS157" s="213">
        <v>0</v>
      </c>
      <c r="AT157" s="213">
        <v>0</v>
      </c>
      <c r="AU157" s="213">
        <v>0</v>
      </c>
      <c r="AV157" s="213">
        <v>0</v>
      </c>
      <c r="AW157" s="213">
        <v>0</v>
      </c>
      <c r="AX157" s="213">
        <v>0</v>
      </c>
      <c r="AY157" s="213">
        <v>0</v>
      </c>
      <c r="AZ157" s="213">
        <v>0</v>
      </c>
      <c r="BA157" s="213">
        <v>0</v>
      </c>
      <c r="BB157" s="213">
        <v>0</v>
      </c>
      <c r="BC157" s="213">
        <v>0</v>
      </c>
      <c r="BD157" s="213">
        <v>0</v>
      </c>
      <c r="BE157" s="213">
        <v>0</v>
      </c>
      <c r="BF157" s="213">
        <v>0</v>
      </c>
      <c r="BG157" s="213">
        <v>0</v>
      </c>
      <c r="BH157" s="213">
        <v>0</v>
      </c>
      <c r="BI157" s="213">
        <v>0</v>
      </c>
      <c r="BJ157" s="213">
        <v>0</v>
      </c>
      <c r="BK157" s="213">
        <v>0</v>
      </c>
      <c r="BL157" s="213">
        <v>0</v>
      </c>
      <c r="BM157" s="213">
        <v>0</v>
      </c>
      <c r="BN157" s="213">
        <v>0</v>
      </c>
      <c r="BO157" s="213">
        <v>0</v>
      </c>
      <c r="BP157" s="213">
        <v>0</v>
      </c>
      <c r="BQ157" s="213">
        <v>0</v>
      </c>
      <c r="BR157" s="213">
        <v>0</v>
      </c>
      <c r="BS157" s="213">
        <v>0</v>
      </c>
      <c r="BT157" s="213">
        <v>0</v>
      </c>
      <c r="BU157" s="213">
        <v>0</v>
      </c>
      <c r="BV157" s="213">
        <v>0</v>
      </c>
      <c r="BW157" s="213">
        <v>0</v>
      </c>
      <c r="BX157" s="213">
        <v>0</v>
      </c>
      <c r="BY157" s="213">
        <v>0</v>
      </c>
      <c r="BZ157" s="213">
        <v>0</v>
      </c>
      <c r="CA157" s="213">
        <v>0</v>
      </c>
      <c r="CB157" s="213">
        <v>0</v>
      </c>
      <c r="CC157" s="213">
        <v>0</v>
      </c>
      <c r="CD157" s="213">
        <v>0</v>
      </c>
      <c r="CE157" s="213">
        <v>0</v>
      </c>
      <c r="CF157" s="213">
        <v>0</v>
      </c>
      <c r="CG157" s="213">
        <v>0</v>
      </c>
      <c r="CH157" s="213">
        <v>0</v>
      </c>
      <c r="CI157" s="213">
        <v>0</v>
      </c>
      <c r="CJ157" s="213">
        <v>0</v>
      </c>
      <c r="CK157" s="213">
        <v>0</v>
      </c>
      <c r="CL157" s="213">
        <v>0</v>
      </c>
      <c r="CM157" s="213">
        <v>0</v>
      </c>
      <c r="CN157" s="213">
        <v>0</v>
      </c>
      <c r="CO157" s="213">
        <v>0</v>
      </c>
      <c r="CP157" s="213">
        <v>0</v>
      </c>
      <c r="CQ157" s="213">
        <v>0</v>
      </c>
      <c r="CR157" s="213">
        <v>0</v>
      </c>
      <c r="CS157" s="213">
        <v>0</v>
      </c>
      <c r="CT157" s="213">
        <v>0</v>
      </c>
      <c r="CU157" s="213">
        <v>0</v>
      </c>
      <c r="CV157" s="213">
        <v>0</v>
      </c>
      <c r="CW157" s="213">
        <v>0</v>
      </c>
      <c r="CX157" s="213">
        <v>0</v>
      </c>
      <c r="CY157" s="213">
        <v>0</v>
      </c>
      <c r="CZ157" s="213">
        <v>0</v>
      </c>
      <c r="DA157" s="213">
        <v>0</v>
      </c>
      <c r="DB157" s="213">
        <v>0</v>
      </c>
      <c r="DC157" s="213">
        <v>0</v>
      </c>
      <c r="DD157" s="213">
        <v>0</v>
      </c>
      <c r="DE157" s="213">
        <v>0</v>
      </c>
      <c r="DF157" s="213">
        <v>0</v>
      </c>
      <c r="DG157" s="213">
        <v>0</v>
      </c>
      <c r="DH157" s="213">
        <v>0</v>
      </c>
      <c r="DI157" s="213">
        <v>0</v>
      </c>
      <c r="DJ157" s="213">
        <v>0</v>
      </c>
      <c r="DK157" s="213">
        <v>0</v>
      </c>
      <c r="DL157" s="214">
        <v>0</v>
      </c>
      <c r="DM157" s="343">
        <f t="shared" si="130"/>
        <v>0</v>
      </c>
      <c r="DN157" s="317"/>
      <c r="DO157" s="317"/>
      <c r="DP157" s="317"/>
      <c r="DQ157" s="210"/>
      <c r="DR157" s="211" t="s">
        <v>292</v>
      </c>
      <c r="DS157" s="211"/>
      <c r="DT157" s="212"/>
      <c r="DU157" s="213">
        <f t="shared" ref="DU157:EC157" si="134">SUM(DU158:DU164)</f>
        <v>45.610275704590101</v>
      </c>
      <c r="DV157" s="213">
        <f t="shared" si="134"/>
        <v>628.16995632202702</v>
      </c>
      <c r="DW157" s="213">
        <f t="shared" si="134"/>
        <v>1850.5152574289534</v>
      </c>
      <c r="DX157" s="213">
        <f t="shared" si="134"/>
        <v>3040.4584950319249</v>
      </c>
      <c r="DY157" s="213">
        <f t="shared" si="134"/>
        <v>4157.092615786235</v>
      </c>
      <c r="DZ157" s="213">
        <f t="shared" si="134"/>
        <v>6453.6636437586103</v>
      </c>
      <c r="EA157" s="213">
        <f t="shared" si="134"/>
        <v>18429.761097365994</v>
      </c>
      <c r="EB157" s="213">
        <f t="shared" si="134"/>
        <v>28072.443540674103</v>
      </c>
      <c r="EC157" s="213">
        <f t="shared" si="134"/>
        <v>28701.398791472715</v>
      </c>
      <c r="ED157" s="214">
        <f t="shared" si="132"/>
        <v>91379.113673545144</v>
      </c>
      <c r="EE157" s="305"/>
      <c r="EF157" s="306"/>
      <c r="EG157" s="314">
        <v>0.77118531478754448</v>
      </c>
      <c r="EH157" s="101"/>
    </row>
    <row r="158" spans="1:138" s="126" customFormat="1" ht="15" hidden="1" customHeight="1" outlineLevel="1" x14ac:dyDescent="0.35">
      <c r="A158" s="37" t="s">
        <v>149</v>
      </c>
      <c r="B158" s="37">
        <v>16</v>
      </c>
      <c r="C158" s="38">
        <v>16.100000000000001</v>
      </c>
      <c r="D158" s="39"/>
      <c r="E158" s="208"/>
      <c r="F158" s="209"/>
      <c r="G158" s="205" t="s">
        <v>293</v>
      </c>
      <c r="H158" s="205"/>
      <c r="I158" s="206">
        <v>5242722.967747014</v>
      </c>
      <c r="J158" s="206">
        <v>4113058.2730110385</v>
      </c>
      <c r="K158" s="206">
        <v>3316779.5412082728</v>
      </c>
      <c r="L158" s="206">
        <v>3340502.2049266263</v>
      </c>
      <c r="M158" s="206">
        <v>3218337.5004257201</v>
      </c>
      <c r="N158" s="206">
        <v>37917684.321193852</v>
      </c>
      <c r="O158" s="206">
        <v>10321152.585190749</v>
      </c>
      <c r="P158" s="206">
        <v>11147705.773535321</v>
      </c>
      <c r="Q158" s="206">
        <v>12157815.548236459</v>
      </c>
      <c r="R158" s="206">
        <v>10688461.653140236</v>
      </c>
      <c r="S158" s="206">
        <v>14730169.558310883</v>
      </c>
      <c r="T158" s="206">
        <v>11464006.138860557</v>
      </c>
      <c r="U158" s="206">
        <v>12439399.922329552</v>
      </c>
      <c r="V158" s="206">
        <v>13225988.971766392</v>
      </c>
      <c r="W158" s="206">
        <v>14519262.77009926</v>
      </c>
      <c r="X158" s="206">
        <v>18735030.790565308</v>
      </c>
      <c r="Y158" s="206">
        <v>14439684.259038102</v>
      </c>
      <c r="Z158" s="206">
        <v>12804136.650979538</v>
      </c>
      <c r="AA158" s="206">
        <v>15068948.517970197</v>
      </c>
      <c r="AB158" s="206">
        <v>14885355.076773349</v>
      </c>
      <c r="AC158" s="206">
        <v>18920292.016794749</v>
      </c>
      <c r="AD158" s="206">
        <v>17699950.098111358</v>
      </c>
      <c r="AE158" s="206">
        <v>14929930.046304412</v>
      </c>
      <c r="AF158" s="206">
        <v>16283782.766153408</v>
      </c>
      <c r="AG158" s="206">
        <v>14838269.080225181</v>
      </c>
      <c r="AH158" s="206">
        <v>217193761.07192764</v>
      </c>
      <c r="AI158" s="206">
        <v>6455850.3006216558</v>
      </c>
      <c r="AJ158" s="206">
        <v>9109686.226361664</v>
      </c>
      <c r="AK158" s="206">
        <v>11449486.073216658</v>
      </c>
      <c r="AL158" s="206">
        <v>7985026.0746486895</v>
      </c>
      <c r="AM158" s="206">
        <v>18019154.737745259</v>
      </c>
      <c r="AN158" s="206">
        <v>4089366.4821306099</v>
      </c>
      <c r="AO158" s="206">
        <v>3286929.7655984806</v>
      </c>
      <c r="AP158" s="206">
        <v>3325216.3908633511</v>
      </c>
      <c r="AQ158" s="206">
        <v>2989805.6614513341</v>
      </c>
      <c r="AR158" s="206">
        <v>37914690.463475704</v>
      </c>
      <c r="AS158" s="206">
        <v>10317867.256901937</v>
      </c>
      <c r="AT158" s="206">
        <v>11138848.820229549</v>
      </c>
      <c r="AU158" s="206">
        <v>12139027.096893076</v>
      </c>
      <c r="AV158" s="206">
        <v>10654164.343706617</v>
      </c>
      <c r="AW158" s="206">
        <v>14706343.287961885</v>
      </c>
      <c r="AX158" s="206">
        <v>11434332.476746144</v>
      </c>
      <c r="AY158" s="206">
        <v>12290020.507277193</v>
      </c>
      <c r="AZ158" s="206">
        <v>13221192.063613335</v>
      </c>
      <c r="BA158" s="206">
        <v>14481002.491493376</v>
      </c>
      <c r="BB158" s="206">
        <v>18603316.075942844</v>
      </c>
      <c r="BC158" s="206">
        <v>14308360.204051049</v>
      </c>
      <c r="BD158" s="206">
        <v>12787706.306286497</v>
      </c>
      <c r="BE158" s="206">
        <v>15007927.962584723</v>
      </c>
      <c r="BF158" s="206">
        <v>14851600.201355819</v>
      </c>
      <c r="BG158" s="206">
        <v>18905231.664585058</v>
      </c>
      <c r="BH158" s="206">
        <v>17610672.877630573</v>
      </c>
      <c r="BI158" s="206">
        <v>14871344.319246272</v>
      </c>
      <c r="BJ158" s="206">
        <v>16233825.371401099</v>
      </c>
      <c r="BK158" s="206">
        <v>14951228.587726217</v>
      </c>
      <c r="BL158" s="206">
        <v>216694550.86257911</v>
      </c>
      <c r="BM158" s="206">
        <v>6422822.4286712091</v>
      </c>
      <c r="BN158" s="206">
        <v>9082556.2306441553</v>
      </c>
      <c r="BO158" s="206">
        <v>11329723.697489515</v>
      </c>
      <c r="BP158" s="206">
        <v>7764370.5798829775</v>
      </c>
      <c r="BQ158" s="206">
        <v>2086478.9859935101</v>
      </c>
      <c r="BR158" s="206">
        <v>15764806.915227614</v>
      </c>
      <c r="BS158" s="206">
        <v>4069130.3937905026</v>
      </c>
      <c r="BT158" s="206">
        <v>3269149.8641475309</v>
      </c>
      <c r="BU158" s="206">
        <v>3268076.4416788132</v>
      </c>
      <c r="BV158" s="206">
        <v>2986992.6111790091</v>
      </c>
      <c r="BW158" s="206">
        <v>37692265.893850848</v>
      </c>
      <c r="BX158" s="206">
        <v>10295253.348557526</v>
      </c>
      <c r="BY158" s="206">
        <v>11111421.839946376</v>
      </c>
      <c r="BZ158" s="206">
        <v>12128196.197212404</v>
      </c>
      <c r="CA158" s="206">
        <v>10631418.644953409</v>
      </c>
      <c r="CB158" s="206">
        <v>14671892.45565206</v>
      </c>
      <c r="CC158" s="206">
        <v>11417629.135851759</v>
      </c>
      <c r="CD158" s="206">
        <v>12270268.279409332</v>
      </c>
      <c r="CE158" s="206">
        <v>13119978.105411818</v>
      </c>
      <c r="CF158" s="206">
        <v>14443022.05092554</v>
      </c>
      <c r="CG158" s="206">
        <v>18504084.614883289</v>
      </c>
      <c r="CH158" s="206">
        <v>14273781.301463932</v>
      </c>
      <c r="CI158" s="206">
        <v>12680517.359952994</v>
      </c>
      <c r="CJ158" s="206">
        <v>14910267.346973581</v>
      </c>
      <c r="CK158" s="206">
        <v>14850499.451326087</v>
      </c>
      <c r="CL158" s="206">
        <v>18768751.862262521</v>
      </c>
      <c r="CM158" s="206">
        <v>17589484.231518801</v>
      </c>
      <c r="CN158" s="206">
        <v>14829125.222238733</v>
      </c>
      <c r="CO158" s="206">
        <v>16199768.074773423</v>
      </c>
      <c r="CP158" s="206">
        <v>14705231.989540543</v>
      </c>
      <c r="CQ158" s="206">
        <v>216146972.05402914</v>
      </c>
      <c r="CR158" s="206">
        <v>6421091.0591675714</v>
      </c>
      <c r="CS158" s="206">
        <v>9020330.9462739937</v>
      </c>
      <c r="CT158" s="206">
        <v>11270446.221569123</v>
      </c>
      <c r="CU158" s="206">
        <v>7743033.6797438292</v>
      </c>
      <c r="CV158" s="206">
        <v>17668944.329409748</v>
      </c>
      <c r="CW158" s="206">
        <v>584089207.88099849</v>
      </c>
      <c r="CX158" s="206">
        <v>581581412.73808122</v>
      </c>
      <c r="CY158" s="206">
        <v>579803080.6316241</v>
      </c>
      <c r="CZ158" s="206">
        <v>576728118.81806684</v>
      </c>
      <c r="DA158" s="206">
        <v>574587944.26456571</v>
      </c>
      <c r="DB158" s="206">
        <v>572862494.2733984</v>
      </c>
      <c r="DC158" s="206">
        <v>569261749.66282749</v>
      </c>
      <c r="DD158" s="206">
        <v>566026004.29721212</v>
      </c>
      <c r="DE158" s="206">
        <v>547982688.18576157</v>
      </c>
      <c r="DF158" s="206">
        <v>6502442170.1131744</v>
      </c>
      <c r="DG158" s="206">
        <v>5928431125.5152454</v>
      </c>
      <c r="DH158" s="206">
        <v>5236664771.1643324</v>
      </c>
      <c r="DI158" s="206">
        <v>4609260808.8852415</v>
      </c>
      <c r="DJ158" s="206">
        <v>26611773560.838783</v>
      </c>
      <c r="DK158" s="206">
        <v>0</v>
      </c>
      <c r="DL158" s="207">
        <v>55814378884.174072</v>
      </c>
      <c r="DM158" s="343">
        <f t="shared" si="130"/>
        <v>578642236.77967381</v>
      </c>
      <c r="DN158" s="317"/>
      <c r="DO158" s="317"/>
      <c r="DP158" s="317"/>
      <c r="DQ158" s="208"/>
      <c r="DR158" s="209"/>
      <c r="DS158" s="205" t="s">
        <v>293</v>
      </c>
      <c r="DT158" s="205"/>
      <c r="DU158" s="206">
        <f t="shared" ref="DU158:DU164" si="135">I158/$DQ$4</f>
        <v>5.2427229677470137</v>
      </c>
      <c r="DV158" s="206">
        <f t="shared" ref="DV158:DV164" si="136">SUM(J158:O158)/$DQ$4</f>
        <v>62.227514425956258</v>
      </c>
      <c r="DW158" s="206">
        <f t="shared" ref="DW158:DW164" si="137">SUM(P158:AL158)/$DQ$4</f>
        <v>511.17199938597059</v>
      </c>
      <c r="DX158" s="206">
        <f t="shared" ref="DX158:DX164" si="138">SUM(AM158:CT158)/$DQ$4</f>
        <v>1168.8295321159267</v>
      </c>
      <c r="DY158" s="206">
        <f t="shared" ref="DY158:DY164" si="139">SUM(CU158:CY158)/$DQ$4</f>
        <v>1770.8856792598576</v>
      </c>
      <c r="DZ158" s="206">
        <f t="shared" ref="DZ158:DZ164" si="140">SUM(CZ158:DE158)/$DQ$4</f>
        <v>3407.4489995018321</v>
      </c>
      <c r="EA158" s="206">
        <f t="shared" ref="EA158:EA164" si="141">SUM(DF158:DG158)/$DQ$4</f>
        <v>12430.87329562842</v>
      </c>
      <c r="EB158" s="206">
        <f t="shared" ref="EB158:EB164" si="142">SUM(DH158:DI158)/$DQ$4</f>
        <v>9845.9255800495739</v>
      </c>
      <c r="EC158" s="206">
        <f t="shared" ref="EC158:EC164" si="143">SUM(DJ158:DK158)/$DQ$4</f>
        <v>26611.773560838785</v>
      </c>
      <c r="ED158" s="207">
        <f t="shared" si="132"/>
        <v>55814.378884174075</v>
      </c>
      <c r="EE158" s="303">
        <f t="shared" ref="EE158:EE164" si="144">ED158-(DL158/$DQ$4)</f>
        <v>0</v>
      </c>
      <c r="EF158" s="306"/>
      <c r="EG158" s="314">
        <v>-2.4805663623100145</v>
      </c>
      <c r="EH158" s="101"/>
    </row>
    <row r="159" spans="1:138" s="126" customFormat="1" ht="15" hidden="1" customHeight="1" outlineLevel="1" x14ac:dyDescent="0.35">
      <c r="A159" s="37" t="s">
        <v>149</v>
      </c>
      <c r="B159" s="37">
        <v>16</v>
      </c>
      <c r="C159" s="38">
        <v>16.2</v>
      </c>
      <c r="D159" s="39"/>
      <c r="E159" s="208"/>
      <c r="F159" s="209"/>
      <c r="G159" s="205" t="s">
        <v>294</v>
      </c>
      <c r="H159" s="205"/>
      <c r="I159" s="206">
        <v>19044648.829225201</v>
      </c>
      <c r="J159" s="206">
        <v>19044648.829224199</v>
      </c>
      <c r="K159" s="206">
        <v>19044648.8292231</v>
      </c>
      <c r="L159" s="206">
        <v>19044648.829224601</v>
      </c>
      <c r="M159" s="206">
        <v>19044648.829223901</v>
      </c>
      <c r="N159" s="206">
        <v>19044648.829225201</v>
      </c>
      <c r="O159" s="206">
        <v>19044648.829222001</v>
      </c>
      <c r="P159" s="206">
        <v>19044648.829225201</v>
      </c>
      <c r="Q159" s="206">
        <v>19044648.829223901</v>
      </c>
      <c r="R159" s="206">
        <v>19044648.829225101</v>
      </c>
      <c r="S159" s="206">
        <v>19044648.8292231</v>
      </c>
      <c r="T159" s="206">
        <v>19044648.829224199</v>
      </c>
      <c r="U159" s="206">
        <v>19044648.829225</v>
      </c>
      <c r="V159" s="206">
        <v>19044648.829223901</v>
      </c>
      <c r="W159" s="206">
        <v>19044648.829223301</v>
      </c>
      <c r="X159" s="206">
        <v>19044648.829223901</v>
      </c>
      <c r="Y159" s="206">
        <v>19044648.829224899</v>
      </c>
      <c r="Z159" s="206">
        <v>19044648.829225201</v>
      </c>
      <c r="AA159" s="206">
        <v>19044648.829224199</v>
      </c>
      <c r="AB159" s="206">
        <v>19044648.8292231</v>
      </c>
      <c r="AC159" s="206">
        <v>19044648.829223901</v>
      </c>
      <c r="AD159" s="206">
        <v>19044648.829224899</v>
      </c>
      <c r="AE159" s="206">
        <v>19044648.829224199</v>
      </c>
      <c r="AF159" s="206">
        <v>19044648.829223</v>
      </c>
      <c r="AG159" s="206">
        <v>19044648.829224899</v>
      </c>
      <c r="AH159" s="206">
        <v>19044648.829224098</v>
      </c>
      <c r="AI159" s="206">
        <v>19044648.829225101</v>
      </c>
      <c r="AJ159" s="206">
        <v>19044648.829222102</v>
      </c>
      <c r="AK159" s="206">
        <v>19044648.829224899</v>
      </c>
      <c r="AL159" s="206">
        <v>19044648.829224501</v>
      </c>
      <c r="AM159" s="206">
        <v>0</v>
      </c>
      <c r="AN159" s="206">
        <v>0</v>
      </c>
      <c r="AO159" s="206">
        <v>0</v>
      </c>
      <c r="AP159" s="206">
        <v>0</v>
      </c>
      <c r="AQ159" s="206">
        <v>0</v>
      </c>
      <c r="AR159" s="206">
        <v>0</v>
      </c>
      <c r="AS159" s="206">
        <v>0</v>
      </c>
      <c r="AT159" s="206">
        <v>0</v>
      </c>
      <c r="AU159" s="206">
        <v>0</v>
      </c>
      <c r="AV159" s="206">
        <v>0</v>
      </c>
      <c r="AW159" s="206">
        <v>0</v>
      </c>
      <c r="AX159" s="206">
        <v>0</v>
      </c>
      <c r="AY159" s="206">
        <v>0</v>
      </c>
      <c r="AZ159" s="206">
        <v>0</v>
      </c>
      <c r="BA159" s="206">
        <v>0</v>
      </c>
      <c r="BB159" s="206">
        <v>0</v>
      </c>
      <c r="BC159" s="206">
        <v>0</v>
      </c>
      <c r="BD159" s="206">
        <v>0</v>
      </c>
      <c r="BE159" s="206">
        <v>0</v>
      </c>
      <c r="BF159" s="206">
        <v>0</v>
      </c>
      <c r="BG159" s="206">
        <v>0</v>
      </c>
      <c r="BH159" s="206">
        <v>0</v>
      </c>
      <c r="BI159" s="206">
        <v>0</v>
      </c>
      <c r="BJ159" s="206">
        <v>0</v>
      </c>
      <c r="BK159" s="206">
        <v>0</v>
      </c>
      <c r="BL159" s="206">
        <v>0</v>
      </c>
      <c r="BM159" s="206">
        <v>0</v>
      </c>
      <c r="BN159" s="206">
        <v>0</v>
      </c>
      <c r="BO159" s="206">
        <v>0</v>
      </c>
      <c r="BP159" s="206">
        <v>0</v>
      </c>
      <c r="BQ159" s="206">
        <v>0</v>
      </c>
      <c r="BR159" s="206">
        <v>0</v>
      </c>
      <c r="BS159" s="206">
        <v>0</v>
      </c>
      <c r="BT159" s="206">
        <v>0</v>
      </c>
      <c r="BU159" s="206">
        <v>0</v>
      </c>
      <c r="BV159" s="206">
        <v>0</v>
      </c>
      <c r="BW159" s="206">
        <v>0</v>
      </c>
      <c r="BX159" s="206">
        <v>0</v>
      </c>
      <c r="BY159" s="206">
        <v>0</v>
      </c>
      <c r="BZ159" s="206">
        <v>0</v>
      </c>
      <c r="CA159" s="206">
        <v>0</v>
      </c>
      <c r="CB159" s="206">
        <v>0</v>
      </c>
      <c r="CC159" s="206">
        <v>0</v>
      </c>
      <c r="CD159" s="206">
        <v>0</v>
      </c>
      <c r="CE159" s="206">
        <v>0</v>
      </c>
      <c r="CF159" s="206">
        <v>0</v>
      </c>
      <c r="CG159" s="206">
        <v>0</v>
      </c>
      <c r="CH159" s="206">
        <v>0</v>
      </c>
      <c r="CI159" s="206">
        <v>0</v>
      </c>
      <c r="CJ159" s="206">
        <v>0</v>
      </c>
      <c r="CK159" s="206">
        <v>0</v>
      </c>
      <c r="CL159" s="206">
        <v>0</v>
      </c>
      <c r="CM159" s="206">
        <v>0</v>
      </c>
      <c r="CN159" s="206">
        <v>0</v>
      </c>
      <c r="CO159" s="206">
        <v>0</v>
      </c>
      <c r="CP159" s="206">
        <v>0</v>
      </c>
      <c r="CQ159" s="206">
        <v>0</v>
      </c>
      <c r="CR159" s="206">
        <v>0</v>
      </c>
      <c r="CS159" s="206">
        <v>0</v>
      </c>
      <c r="CT159" s="206">
        <v>0</v>
      </c>
      <c r="CU159" s="206">
        <v>0</v>
      </c>
      <c r="CV159" s="206">
        <v>0</v>
      </c>
      <c r="CW159" s="206">
        <v>0</v>
      </c>
      <c r="CX159" s="206">
        <v>0</v>
      </c>
      <c r="CY159" s="206">
        <v>0</v>
      </c>
      <c r="CZ159" s="206">
        <v>0</v>
      </c>
      <c r="DA159" s="206">
        <v>0</v>
      </c>
      <c r="DB159" s="206">
        <v>0</v>
      </c>
      <c r="DC159" s="206">
        <v>0</v>
      </c>
      <c r="DD159" s="206">
        <v>0</v>
      </c>
      <c r="DE159" s="206">
        <v>0</v>
      </c>
      <c r="DF159" s="206">
        <v>0</v>
      </c>
      <c r="DG159" s="206">
        <v>0</v>
      </c>
      <c r="DH159" s="206">
        <v>0</v>
      </c>
      <c r="DI159" s="206">
        <v>8810260943.6080894</v>
      </c>
      <c r="DJ159" s="206">
        <v>0</v>
      </c>
      <c r="DK159" s="206">
        <v>0</v>
      </c>
      <c r="DL159" s="207">
        <v>9381600408.4848137</v>
      </c>
      <c r="DM159" s="343">
        <f t="shared" si="130"/>
        <v>571339464.8767246</v>
      </c>
      <c r="DN159" s="317"/>
      <c r="DO159" s="317"/>
      <c r="DP159" s="317"/>
      <c r="DQ159" s="208"/>
      <c r="DR159" s="209"/>
      <c r="DS159" s="205" t="s">
        <v>294</v>
      </c>
      <c r="DT159" s="205"/>
      <c r="DU159" s="206">
        <f t="shared" si="135"/>
        <v>19.044648829225203</v>
      </c>
      <c r="DV159" s="206">
        <f t="shared" si="136"/>
        <v>114.26789297534299</v>
      </c>
      <c r="DW159" s="206">
        <f t="shared" si="137"/>
        <v>438.02692307215659</v>
      </c>
      <c r="DX159" s="206">
        <f t="shared" si="138"/>
        <v>0</v>
      </c>
      <c r="DY159" s="206">
        <f t="shared" si="139"/>
        <v>0</v>
      </c>
      <c r="DZ159" s="206">
        <f t="shared" si="140"/>
        <v>0</v>
      </c>
      <c r="EA159" s="206">
        <f t="shared" si="141"/>
        <v>0</v>
      </c>
      <c r="EB159" s="206">
        <f t="shared" si="142"/>
        <v>8810.2609436080893</v>
      </c>
      <c r="EC159" s="206">
        <f t="shared" si="143"/>
        <v>0</v>
      </c>
      <c r="ED159" s="207">
        <f t="shared" si="132"/>
        <v>9381.6004084848137</v>
      </c>
      <c r="EE159" s="303">
        <f t="shared" si="144"/>
        <v>0</v>
      </c>
      <c r="EF159" s="306"/>
      <c r="EG159" s="314">
        <v>0.7424553552712041</v>
      </c>
      <c r="EH159" s="101"/>
    </row>
    <row r="160" spans="1:138" s="126" customFormat="1" ht="15" hidden="1" customHeight="1" outlineLevel="1" x14ac:dyDescent="0.35">
      <c r="A160" s="37" t="s">
        <v>149</v>
      </c>
      <c r="B160" s="37">
        <v>16</v>
      </c>
      <c r="C160" s="38">
        <v>16.3</v>
      </c>
      <c r="D160" s="39"/>
      <c r="E160" s="208"/>
      <c r="F160" s="209"/>
      <c r="G160" s="205" t="s">
        <v>278</v>
      </c>
      <c r="H160" s="205"/>
      <c r="I160" s="206">
        <v>0</v>
      </c>
      <c r="J160" s="206">
        <v>0</v>
      </c>
      <c r="K160" s="206">
        <v>0</v>
      </c>
      <c r="L160" s="206">
        <v>0</v>
      </c>
      <c r="M160" s="206">
        <v>0</v>
      </c>
      <c r="N160" s="206">
        <v>0</v>
      </c>
      <c r="O160" s="206">
        <v>0</v>
      </c>
      <c r="P160" s="206">
        <v>0</v>
      </c>
      <c r="Q160" s="206">
        <v>0</v>
      </c>
      <c r="R160" s="206">
        <v>0</v>
      </c>
      <c r="S160" s="206">
        <v>0</v>
      </c>
      <c r="T160" s="206">
        <v>0</v>
      </c>
      <c r="U160" s="206">
        <v>0</v>
      </c>
      <c r="V160" s="206">
        <v>0</v>
      </c>
      <c r="W160" s="206">
        <v>0</v>
      </c>
      <c r="X160" s="206">
        <v>0</v>
      </c>
      <c r="Y160" s="206">
        <v>0</v>
      </c>
      <c r="Z160" s="206">
        <v>0</v>
      </c>
      <c r="AA160" s="206">
        <v>0</v>
      </c>
      <c r="AB160" s="206">
        <v>0</v>
      </c>
      <c r="AC160" s="206">
        <v>0</v>
      </c>
      <c r="AD160" s="206">
        <v>0</v>
      </c>
      <c r="AE160" s="206">
        <v>0</v>
      </c>
      <c r="AF160" s="206">
        <v>0</v>
      </c>
      <c r="AG160" s="206">
        <v>0</v>
      </c>
      <c r="AH160" s="206">
        <v>0</v>
      </c>
      <c r="AI160" s="206">
        <v>0</v>
      </c>
      <c r="AJ160" s="206">
        <v>0</v>
      </c>
      <c r="AK160" s="206">
        <v>0</v>
      </c>
      <c r="AL160" s="206">
        <v>0</v>
      </c>
      <c r="AM160" s="206">
        <v>0</v>
      </c>
      <c r="AN160" s="206">
        <v>0</v>
      </c>
      <c r="AO160" s="206">
        <v>0</v>
      </c>
      <c r="AP160" s="206">
        <v>0</v>
      </c>
      <c r="AQ160" s="206">
        <v>0</v>
      </c>
      <c r="AR160" s="206">
        <v>0</v>
      </c>
      <c r="AS160" s="206">
        <v>0</v>
      </c>
      <c r="AT160" s="206">
        <v>0</v>
      </c>
      <c r="AU160" s="206">
        <v>0</v>
      </c>
      <c r="AV160" s="206">
        <v>0</v>
      </c>
      <c r="AW160" s="206">
        <v>0</v>
      </c>
      <c r="AX160" s="206">
        <v>0</v>
      </c>
      <c r="AY160" s="206">
        <v>0</v>
      </c>
      <c r="AZ160" s="206">
        <v>0</v>
      </c>
      <c r="BA160" s="206">
        <v>0</v>
      </c>
      <c r="BB160" s="206">
        <v>0</v>
      </c>
      <c r="BC160" s="206">
        <v>0</v>
      </c>
      <c r="BD160" s="206">
        <v>0</v>
      </c>
      <c r="BE160" s="206">
        <v>0</v>
      </c>
      <c r="BF160" s="206">
        <v>0</v>
      </c>
      <c r="BG160" s="206">
        <v>0</v>
      </c>
      <c r="BH160" s="206">
        <v>0</v>
      </c>
      <c r="BI160" s="206">
        <v>0</v>
      </c>
      <c r="BJ160" s="206">
        <v>0</v>
      </c>
      <c r="BK160" s="206">
        <v>0</v>
      </c>
      <c r="BL160" s="206">
        <v>0</v>
      </c>
      <c r="BM160" s="206">
        <v>0</v>
      </c>
      <c r="BN160" s="206">
        <v>0</v>
      </c>
      <c r="BO160" s="206">
        <v>0</v>
      </c>
      <c r="BP160" s="206">
        <v>0</v>
      </c>
      <c r="BQ160" s="206">
        <v>0</v>
      </c>
      <c r="BR160" s="206">
        <v>0</v>
      </c>
      <c r="BS160" s="206">
        <v>0</v>
      </c>
      <c r="BT160" s="206">
        <v>0</v>
      </c>
      <c r="BU160" s="206">
        <v>0</v>
      </c>
      <c r="BV160" s="206">
        <v>0</v>
      </c>
      <c r="BW160" s="206">
        <v>0</v>
      </c>
      <c r="BX160" s="206">
        <v>0</v>
      </c>
      <c r="BY160" s="206">
        <v>0</v>
      </c>
      <c r="BZ160" s="206">
        <v>0</v>
      </c>
      <c r="CA160" s="206">
        <v>0</v>
      </c>
      <c r="CB160" s="206">
        <v>0</v>
      </c>
      <c r="CC160" s="206">
        <v>0</v>
      </c>
      <c r="CD160" s="206">
        <v>0</v>
      </c>
      <c r="CE160" s="206">
        <v>0</v>
      </c>
      <c r="CF160" s="206">
        <v>0</v>
      </c>
      <c r="CG160" s="206">
        <v>0</v>
      </c>
      <c r="CH160" s="206">
        <v>0</v>
      </c>
      <c r="CI160" s="206">
        <v>0</v>
      </c>
      <c r="CJ160" s="206">
        <v>0</v>
      </c>
      <c r="CK160" s="206">
        <v>0</v>
      </c>
      <c r="CL160" s="206">
        <v>0</v>
      </c>
      <c r="CM160" s="206">
        <v>0</v>
      </c>
      <c r="CN160" s="206">
        <v>0</v>
      </c>
      <c r="CO160" s="206">
        <v>0</v>
      </c>
      <c r="CP160" s="206">
        <v>0</v>
      </c>
      <c r="CQ160" s="206">
        <v>0</v>
      </c>
      <c r="CR160" s="206">
        <v>0</v>
      </c>
      <c r="CS160" s="206">
        <v>0</v>
      </c>
      <c r="CT160" s="206">
        <v>0</v>
      </c>
      <c r="CU160" s="206">
        <v>0</v>
      </c>
      <c r="CV160" s="206">
        <v>0</v>
      </c>
      <c r="CW160" s="206">
        <v>0</v>
      </c>
      <c r="CX160" s="206">
        <v>0</v>
      </c>
      <c r="CY160" s="206">
        <v>0</v>
      </c>
      <c r="CZ160" s="206">
        <v>0</v>
      </c>
      <c r="DA160" s="206">
        <v>0</v>
      </c>
      <c r="DB160" s="206">
        <v>0</v>
      </c>
      <c r="DC160" s="206">
        <v>0</v>
      </c>
      <c r="DD160" s="206">
        <v>0</v>
      </c>
      <c r="DE160" s="206">
        <v>0</v>
      </c>
      <c r="DF160" s="206">
        <v>0</v>
      </c>
      <c r="DG160" s="206">
        <v>0</v>
      </c>
      <c r="DH160" s="206">
        <v>0</v>
      </c>
      <c r="DI160" s="206">
        <v>0</v>
      </c>
      <c r="DJ160" s="206">
        <v>0</v>
      </c>
      <c r="DK160" s="206">
        <v>0</v>
      </c>
      <c r="DL160" s="207">
        <v>0</v>
      </c>
      <c r="DM160" s="343">
        <f t="shared" si="130"/>
        <v>0</v>
      </c>
      <c r="DN160" s="317"/>
      <c r="DO160" s="317"/>
      <c r="DP160" s="317"/>
      <c r="DQ160" s="208"/>
      <c r="DR160" s="209"/>
      <c r="DS160" s="205" t="s">
        <v>278</v>
      </c>
      <c r="DT160" s="205"/>
      <c r="DU160" s="206">
        <f t="shared" si="135"/>
        <v>0</v>
      </c>
      <c r="DV160" s="206">
        <f t="shared" si="136"/>
        <v>0</v>
      </c>
      <c r="DW160" s="206">
        <f t="shared" si="137"/>
        <v>0</v>
      </c>
      <c r="DX160" s="206">
        <f t="shared" si="138"/>
        <v>0</v>
      </c>
      <c r="DY160" s="206">
        <f t="shared" si="139"/>
        <v>0</v>
      </c>
      <c r="DZ160" s="206">
        <f t="shared" si="140"/>
        <v>0</v>
      </c>
      <c r="EA160" s="206">
        <f t="shared" si="141"/>
        <v>0</v>
      </c>
      <c r="EB160" s="206">
        <f t="shared" si="142"/>
        <v>0</v>
      </c>
      <c r="EC160" s="206">
        <f t="shared" si="143"/>
        <v>0</v>
      </c>
      <c r="ED160" s="207">
        <f t="shared" si="132"/>
        <v>0</v>
      </c>
      <c r="EE160" s="303">
        <f t="shared" si="144"/>
        <v>0</v>
      </c>
      <c r="EF160" s="306"/>
      <c r="EG160" s="314">
        <v>0</v>
      </c>
      <c r="EH160" s="101"/>
    </row>
    <row r="161" spans="1:138" s="126" customFormat="1" ht="15" hidden="1" customHeight="1" outlineLevel="1" x14ac:dyDescent="0.35">
      <c r="A161" s="37" t="s">
        <v>149</v>
      </c>
      <c r="B161" s="37">
        <v>16</v>
      </c>
      <c r="C161" s="38">
        <v>16.399999999999999</v>
      </c>
      <c r="D161" s="39"/>
      <c r="E161" s="208"/>
      <c r="F161" s="209"/>
      <c r="G161" s="205" t="s">
        <v>295</v>
      </c>
      <c r="H161" s="205"/>
      <c r="I161" s="206">
        <v>6955388.0272108819</v>
      </c>
      <c r="J161" s="206">
        <v>12260092.200949162</v>
      </c>
      <c r="K161" s="206">
        <v>62224488.680265188</v>
      </c>
      <c r="L161" s="206">
        <v>19574793.30561167</v>
      </c>
      <c r="M161" s="206">
        <v>17540746.845992427</v>
      </c>
      <c r="N161" s="206">
        <v>24989517.634148695</v>
      </c>
      <c r="O161" s="206">
        <v>72617265.664068401</v>
      </c>
      <c r="P161" s="206">
        <v>18430532.667682078</v>
      </c>
      <c r="Q161" s="206">
        <v>19966711.568546187</v>
      </c>
      <c r="R161" s="206">
        <v>17024072.699000683</v>
      </c>
      <c r="S161" s="206">
        <v>20477064.853022378</v>
      </c>
      <c r="T161" s="206">
        <v>16033126.554855611</v>
      </c>
      <c r="U161" s="206">
        <v>22103654.247323096</v>
      </c>
      <c r="V161" s="206">
        <v>22142465.41206507</v>
      </c>
      <c r="W161" s="206">
        <v>19346372.863051388</v>
      </c>
      <c r="X161" s="206">
        <v>22844175.969669543</v>
      </c>
      <c r="Y161" s="206">
        <v>21738428.594200067</v>
      </c>
      <c r="Z161" s="206">
        <v>17016083.856735114</v>
      </c>
      <c r="AA161" s="206">
        <v>18467346.04113042</v>
      </c>
      <c r="AB161" s="206">
        <v>21203599.831044536</v>
      </c>
      <c r="AC161" s="206">
        <v>22268401.083687499</v>
      </c>
      <c r="AD161" s="206">
        <v>21794512.66442911</v>
      </c>
      <c r="AE161" s="206">
        <v>22826208.418838423</v>
      </c>
      <c r="AF161" s="206">
        <v>18073531.850744605</v>
      </c>
      <c r="AG161" s="206">
        <v>19908661.740468554</v>
      </c>
      <c r="AH161" s="206">
        <v>48395769.146126539</v>
      </c>
      <c r="AI161" s="206">
        <v>17915681.372156929</v>
      </c>
      <c r="AJ161" s="206">
        <v>21358809.8318418</v>
      </c>
      <c r="AK161" s="206">
        <v>26297243.287743866</v>
      </c>
      <c r="AL161" s="206">
        <v>24649861.78283561</v>
      </c>
      <c r="AM161" s="206">
        <v>32429975.507136896</v>
      </c>
      <c r="AN161" s="206">
        <v>11691863.977237077</v>
      </c>
      <c r="AO161" s="206">
        <v>62800319.108910069</v>
      </c>
      <c r="AP161" s="206">
        <v>18740036.768648025</v>
      </c>
      <c r="AQ161" s="206">
        <v>16987024.954941642</v>
      </c>
      <c r="AR161" s="206">
        <v>23327710.753737323</v>
      </c>
      <c r="AS161" s="206">
        <v>66028126.184336357</v>
      </c>
      <c r="AT161" s="206">
        <v>17039885.048484601</v>
      </c>
      <c r="AU161" s="206">
        <v>18739594.894180316</v>
      </c>
      <c r="AV161" s="206">
        <v>16071369.561300345</v>
      </c>
      <c r="AW161" s="206">
        <v>19374008.761680737</v>
      </c>
      <c r="AX161" s="206">
        <v>15295266.784751151</v>
      </c>
      <c r="AY161" s="206">
        <v>20391640.793964084</v>
      </c>
      <c r="AZ161" s="206">
        <v>20420977.079283528</v>
      </c>
      <c r="BA161" s="206">
        <v>17737653.554550756</v>
      </c>
      <c r="BB161" s="206">
        <v>21269855.865586817</v>
      </c>
      <c r="BC161" s="206">
        <v>21227509.615861308</v>
      </c>
      <c r="BD161" s="206">
        <v>16503120.147002677</v>
      </c>
      <c r="BE161" s="206">
        <v>17218384.87612522</v>
      </c>
      <c r="BF161" s="206">
        <v>19581482.157023776</v>
      </c>
      <c r="BG161" s="206">
        <v>20752147.061982661</v>
      </c>
      <c r="BH161" s="206">
        <v>19766800.227279119</v>
      </c>
      <c r="BI161" s="206">
        <v>21584812.519292779</v>
      </c>
      <c r="BJ161" s="206">
        <v>17127523.319614135</v>
      </c>
      <c r="BK161" s="206">
        <v>18842748.54873807</v>
      </c>
      <c r="BL161" s="206">
        <v>43241937.794970378</v>
      </c>
      <c r="BM161" s="206">
        <v>16087346.519720418</v>
      </c>
      <c r="BN161" s="206">
        <v>19852215.492441367</v>
      </c>
      <c r="BO161" s="206">
        <v>24350084.24230304</v>
      </c>
      <c r="BP161" s="206">
        <v>20907674.406839769</v>
      </c>
      <c r="BQ161" s="206">
        <v>8724254.4204019252</v>
      </c>
      <c r="BR161" s="206">
        <v>22991009.477677353</v>
      </c>
      <c r="BS161" s="206">
        <v>10175096.550510515</v>
      </c>
      <c r="BT161" s="206">
        <v>59696786.045891397</v>
      </c>
      <c r="BU161" s="206">
        <v>17611717.715879109</v>
      </c>
      <c r="BV161" s="206">
        <v>15636663.174600461</v>
      </c>
      <c r="BW161" s="206">
        <v>21989537.853479333</v>
      </c>
      <c r="BX161" s="206">
        <v>58400804.856608264</v>
      </c>
      <c r="BY161" s="206">
        <v>16577463.118502717</v>
      </c>
      <c r="BZ161" s="206">
        <v>17923105.749281123</v>
      </c>
      <c r="CA161" s="206">
        <v>14991873.153597901</v>
      </c>
      <c r="CB161" s="206">
        <v>18420390.576929063</v>
      </c>
      <c r="CC161" s="206">
        <v>14187438.058405943</v>
      </c>
      <c r="CD161" s="206">
        <v>19095504.195320766</v>
      </c>
      <c r="CE161" s="206">
        <v>19817775.259148143</v>
      </c>
      <c r="CF161" s="206">
        <v>17171628.843588248</v>
      </c>
      <c r="CG161" s="206">
        <v>20168487.306471776</v>
      </c>
      <c r="CH161" s="206">
        <v>18223739.108281743</v>
      </c>
      <c r="CI161" s="206">
        <v>15509813.219235282</v>
      </c>
      <c r="CJ161" s="206">
        <v>15728959.610147808</v>
      </c>
      <c r="CK161" s="206">
        <v>18150897.319966674</v>
      </c>
      <c r="CL161" s="206">
        <v>20280315.687915761</v>
      </c>
      <c r="CM161" s="206">
        <v>19053265.029258367</v>
      </c>
      <c r="CN161" s="206">
        <v>19414211.197840329</v>
      </c>
      <c r="CO161" s="206">
        <v>15859358.589592267</v>
      </c>
      <c r="CP161" s="206">
        <v>17459861.041840836</v>
      </c>
      <c r="CQ161" s="206">
        <v>41160649.885422051</v>
      </c>
      <c r="CR161" s="206">
        <v>14865235.826023469</v>
      </c>
      <c r="CS161" s="206">
        <v>19283908.079067171</v>
      </c>
      <c r="CT161" s="206">
        <v>23401076.617206652</v>
      </c>
      <c r="CU161" s="206">
        <v>19572031.696674455</v>
      </c>
      <c r="CV161" s="206">
        <v>29662861.114877667</v>
      </c>
      <c r="CW161" s="206">
        <v>587418368.72824824</v>
      </c>
      <c r="CX161" s="206">
        <v>543248899.20372939</v>
      </c>
      <c r="CY161" s="206">
        <v>509989734.43871748</v>
      </c>
      <c r="CZ161" s="206">
        <v>476701406.17309111</v>
      </c>
      <c r="DA161" s="206">
        <v>457341875.9702993</v>
      </c>
      <c r="DB161" s="206">
        <v>440586474.93770093</v>
      </c>
      <c r="DC161" s="206">
        <v>415396594.48690134</v>
      </c>
      <c r="DD161" s="206">
        <v>394714107.01579529</v>
      </c>
      <c r="DE161" s="206">
        <v>358001780.30227238</v>
      </c>
      <c r="DF161" s="206">
        <v>3569877296.3155026</v>
      </c>
      <c r="DG161" s="206">
        <v>2185536466.2891908</v>
      </c>
      <c r="DH161" s="206">
        <v>1087044824.1454461</v>
      </c>
      <c r="DI161" s="206">
        <v>497165557.80247873</v>
      </c>
      <c r="DJ161" s="206">
        <v>1381717666.5931234</v>
      </c>
      <c r="DK161" s="206">
        <v>0</v>
      </c>
      <c r="DL161" s="207">
        <v>14997780478.005512</v>
      </c>
      <c r="DM161" s="343">
        <f t="shared" si="130"/>
        <v>716444608.69544566</v>
      </c>
      <c r="DN161" s="317"/>
      <c r="DO161" s="317"/>
      <c r="DP161" s="317"/>
      <c r="DQ161" s="208"/>
      <c r="DR161" s="209"/>
      <c r="DS161" s="205" t="s">
        <v>295</v>
      </c>
      <c r="DT161" s="205"/>
      <c r="DU161" s="206">
        <f t="shared" si="135"/>
        <v>6.9553880272108817</v>
      </c>
      <c r="DV161" s="206">
        <f t="shared" si="136"/>
        <v>209.20690433103556</v>
      </c>
      <c r="DW161" s="206">
        <f t="shared" si="137"/>
        <v>500.28231633719923</v>
      </c>
      <c r="DX161" s="206">
        <f t="shared" si="138"/>
        <v>1327.359924096017</v>
      </c>
      <c r="DY161" s="206">
        <f t="shared" si="139"/>
        <v>1689.8918951822473</v>
      </c>
      <c r="DZ161" s="206">
        <f t="shared" si="140"/>
        <v>2542.74223888606</v>
      </c>
      <c r="EA161" s="206">
        <f t="shared" si="141"/>
        <v>5755.4137626046931</v>
      </c>
      <c r="EB161" s="206">
        <f t="shared" si="142"/>
        <v>1584.2103819479248</v>
      </c>
      <c r="EC161" s="206">
        <f t="shared" si="143"/>
        <v>1381.7176665931233</v>
      </c>
      <c r="ED161" s="207">
        <f t="shared" si="132"/>
        <v>14997.780478005512</v>
      </c>
      <c r="EE161" s="303">
        <f t="shared" si="144"/>
        <v>0</v>
      </c>
      <c r="EF161" s="306"/>
      <c r="EG161" s="314">
        <v>-8.0121445164394345</v>
      </c>
      <c r="EH161" s="101"/>
    </row>
    <row r="162" spans="1:138" s="126" customFormat="1" ht="15" hidden="1" customHeight="1" outlineLevel="1" x14ac:dyDescent="0.35">
      <c r="A162" s="37" t="s">
        <v>149</v>
      </c>
      <c r="B162" s="37">
        <v>16</v>
      </c>
      <c r="C162" s="38">
        <v>16.5</v>
      </c>
      <c r="D162" s="39"/>
      <c r="E162" s="208"/>
      <c r="F162" s="209"/>
      <c r="G162" s="205" t="s">
        <v>296</v>
      </c>
      <c r="H162" s="205"/>
      <c r="I162" s="206">
        <v>0</v>
      </c>
      <c r="J162" s="206">
        <v>0</v>
      </c>
      <c r="K162" s="206">
        <v>0</v>
      </c>
      <c r="L162" s="206">
        <v>0</v>
      </c>
      <c r="M162" s="206">
        <v>0</v>
      </c>
      <c r="N162" s="206">
        <v>0</v>
      </c>
      <c r="O162" s="206">
        <v>0</v>
      </c>
      <c r="P162" s="206">
        <v>0</v>
      </c>
      <c r="Q162" s="206">
        <v>0</v>
      </c>
      <c r="R162" s="206">
        <v>0</v>
      </c>
      <c r="S162" s="206">
        <v>0</v>
      </c>
      <c r="T162" s="206">
        <v>0</v>
      </c>
      <c r="U162" s="206">
        <v>0</v>
      </c>
      <c r="V162" s="206">
        <v>0</v>
      </c>
      <c r="W162" s="206">
        <v>0</v>
      </c>
      <c r="X162" s="206">
        <v>0</v>
      </c>
      <c r="Y162" s="206">
        <v>0</v>
      </c>
      <c r="Z162" s="206">
        <v>0</v>
      </c>
      <c r="AA162" s="206">
        <v>0</v>
      </c>
      <c r="AB162" s="206">
        <v>0</v>
      </c>
      <c r="AC162" s="206">
        <v>0</v>
      </c>
      <c r="AD162" s="206">
        <v>0</v>
      </c>
      <c r="AE162" s="206">
        <v>0</v>
      </c>
      <c r="AF162" s="206">
        <v>0</v>
      </c>
      <c r="AG162" s="206">
        <v>0</v>
      </c>
      <c r="AH162" s="206">
        <v>0</v>
      </c>
      <c r="AI162" s="206">
        <v>0</v>
      </c>
      <c r="AJ162" s="206">
        <v>0</v>
      </c>
      <c r="AK162" s="206">
        <v>0</v>
      </c>
      <c r="AL162" s="206">
        <v>0</v>
      </c>
      <c r="AM162" s="206">
        <v>0</v>
      </c>
      <c r="AN162" s="206">
        <v>0</v>
      </c>
      <c r="AO162" s="206">
        <v>0</v>
      </c>
      <c r="AP162" s="206">
        <v>0</v>
      </c>
      <c r="AQ162" s="206">
        <v>0</v>
      </c>
      <c r="AR162" s="206">
        <v>0</v>
      </c>
      <c r="AS162" s="206">
        <v>0</v>
      </c>
      <c r="AT162" s="206">
        <v>0</v>
      </c>
      <c r="AU162" s="206">
        <v>0</v>
      </c>
      <c r="AV162" s="206">
        <v>0</v>
      </c>
      <c r="AW162" s="206">
        <v>0</v>
      </c>
      <c r="AX162" s="206">
        <v>0</v>
      </c>
      <c r="AY162" s="206">
        <v>0</v>
      </c>
      <c r="AZ162" s="206">
        <v>0</v>
      </c>
      <c r="BA162" s="206">
        <v>0</v>
      </c>
      <c r="BB162" s="206">
        <v>0</v>
      </c>
      <c r="BC162" s="206">
        <v>0</v>
      </c>
      <c r="BD162" s="206">
        <v>0</v>
      </c>
      <c r="BE162" s="206">
        <v>0</v>
      </c>
      <c r="BF162" s="206">
        <v>0</v>
      </c>
      <c r="BG162" s="206">
        <v>0</v>
      </c>
      <c r="BH162" s="206">
        <v>0</v>
      </c>
      <c r="BI162" s="206">
        <v>0</v>
      </c>
      <c r="BJ162" s="206">
        <v>0</v>
      </c>
      <c r="BK162" s="206">
        <v>0</v>
      </c>
      <c r="BL162" s="206">
        <v>0</v>
      </c>
      <c r="BM162" s="206">
        <v>0</v>
      </c>
      <c r="BN162" s="206">
        <v>0</v>
      </c>
      <c r="BO162" s="206">
        <v>0</v>
      </c>
      <c r="BP162" s="206">
        <v>0</v>
      </c>
      <c r="BQ162" s="206">
        <v>0</v>
      </c>
      <c r="BR162" s="206">
        <v>0</v>
      </c>
      <c r="BS162" s="206">
        <v>0</v>
      </c>
      <c r="BT162" s="206">
        <v>0</v>
      </c>
      <c r="BU162" s="206">
        <v>0</v>
      </c>
      <c r="BV162" s="206">
        <v>0</v>
      </c>
      <c r="BW162" s="206">
        <v>0</v>
      </c>
      <c r="BX162" s="206">
        <v>0</v>
      </c>
      <c r="BY162" s="206">
        <v>0</v>
      </c>
      <c r="BZ162" s="206">
        <v>0</v>
      </c>
      <c r="CA162" s="206">
        <v>0</v>
      </c>
      <c r="CB162" s="206">
        <v>0</v>
      </c>
      <c r="CC162" s="206">
        <v>0</v>
      </c>
      <c r="CD162" s="206">
        <v>0</v>
      </c>
      <c r="CE162" s="206">
        <v>0</v>
      </c>
      <c r="CF162" s="206">
        <v>0</v>
      </c>
      <c r="CG162" s="206">
        <v>0</v>
      </c>
      <c r="CH162" s="206">
        <v>0</v>
      </c>
      <c r="CI162" s="206">
        <v>0</v>
      </c>
      <c r="CJ162" s="206">
        <v>0</v>
      </c>
      <c r="CK162" s="206">
        <v>0</v>
      </c>
      <c r="CL162" s="206">
        <v>0</v>
      </c>
      <c r="CM162" s="206">
        <v>0</v>
      </c>
      <c r="CN162" s="206">
        <v>0</v>
      </c>
      <c r="CO162" s="206">
        <v>0</v>
      </c>
      <c r="CP162" s="206">
        <v>0</v>
      </c>
      <c r="CQ162" s="206">
        <v>0</v>
      </c>
      <c r="CR162" s="206">
        <v>0</v>
      </c>
      <c r="CS162" s="206">
        <v>0</v>
      </c>
      <c r="CT162" s="206">
        <v>0</v>
      </c>
      <c r="CU162" s="206">
        <v>0</v>
      </c>
      <c r="CV162" s="206">
        <v>0</v>
      </c>
      <c r="CW162" s="206">
        <v>0</v>
      </c>
      <c r="CX162" s="206">
        <v>0</v>
      </c>
      <c r="CY162" s="206">
        <v>0</v>
      </c>
      <c r="CZ162" s="206">
        <v>0</v>
      </c>
      <c r="DA162" s="206">
        <v>0</v>
      </c>
      <c r="DB162" s="206">
        <v>0</v>
      </c>
      <c r="DC162" s="206">
        <v>0</v>
      </c>
      <c r="DD162" s="206">
        <v>0</v>
      </c>
      <c r="DE162" s="206">
        <v>0</v>
      </c>
      <c r="DF162" s="206">
        <v>0</v>
      </c>
      <c r="DG162" s="206">
        <v>0</v>
      </c>
      <c r="DH162" s="206">
        <v>0</v>
      </c>
      <c r="DI162" s="206">
        <v>0</v>
      </c>
      <c r="DJ162" s="206">
        <v>0</v>
      </c>
      <c r="DK162" s="206">
        <v>0</v>
      </c>
      <c r="DL162" s="207">
        <v>0</v>
      </c>
      <c r="DM162" s="343">
        <f t="shared" si="130"/>
        <v>0</v>
      </c>
      <c r="DN162" s="317"/>
      <c r="DO162" s="317"/>
      <c r="DP162" s="317"/>
      <c r="DQ162" s="208"/>
      <c r="DR162" s="209"/>
      <c r="DS162" s="205" t="s">
        <v>296</v>
      </c>
      <c r="DT162" s="205"/>
      <c r="DU162" s="206">
        <f t="shared" si="135"/>
        <v>0</v>
      </c>
      <c r="DV162" s="206">
        <f t="shared" si="136"/>
        <v>0</v>
      </c>
      <c r="DW162" s="206">
        <f t="shared" si="137"/>
        <v>0</v>
      </c>
      <c r="DX162" s="206">
        <f t="shared" si="138"/>
        <v>0</v>
      </c>
      <c r="DY162" s="206">
        <f t="shared" si="139"/>
        <v>0</v>
      </c>
      <c r="DZ162" s="206">
        <f t="shared" si="140"/>
        <v>0</v>
      </c>
      <c r="EA162" s="206">
        <f t="shared" si="141"/>
        <v>0</v>
      </c>
      <c r="EB162" s="206">
        <f t="shared" si="142"/>
        <v>0</v>
      </c>
      <c r="EC162" s="206">
        <f t="shared" si="143"/>
        <v>0</v>
      </c>
      <c r="ED162" s="207">
        <f t="shared" si="132"/>
        <v>0</v>
      </c>
      <c r="EE162" s="303">
        <f t="shared" si="144"/>
        <v>0</v>
      </c>
      <c r="EF162" s="306"/>
      <c r="EG162" s="314">
        <v>0</v>
      </c>
      <c r="EH162" s="101"/>
    </row>
    <row r="163" spans="1:138" s="126" customFormat="1" ht="15" hidden="1" customHeight="1" outlineLevel="1" x14ac:dyDescent="0.35">
      <c r="A163" s="37" t="s">
        <v>149</v>
      </c>
      <c r="B163" s="37">
        <v>16</v>
      </c>
      <c r="C163" s="38">
        <v>16.600000000000001</v>
      </c>
      <c r="D163" s="39"/>
      <c r="E163" s="208"/>
      <c r="F163" s="209"/>
      <c r="G163" s="205" t="s">
        <v>276</v>
      </c>
      <c r="H163" s="205"/>
      <c r="I163" s="206">
        <v>14367515.880407007</v>
      </c>
      <c r="J163" s="206">
        <v>173306515.26139084</v>
      </c>
      <c r="K163" s="206">
        <v>11494047.552692397</v>
      </c>
      <c r="L163" s="206">
        <v>12464669.807443865</v>
      </c>
      <c r="M163" s="206">
        <v>14755649.981111912</v>
      </c>
      <c r="N163" s="206">
        <v>16680080.127712678</v>
      </c>
      <c r="O163" s="206">
        <v>13766681.859340569</v>
      </c>
      <c r="P163" s="206">
        <v>12806252.713757098</v>
      </c>
      <c r="Q163" s="206">
        <v>17917437.385128297</v>
      </c>
      <c r="R163" s="206">
        <v>12394047.920932325</v>
      </c>
      <c r="S163" s="206">
        <v>12843339.658353562</v>
      </c>
      <c r="T163" s="206">
        <v>17864977.466350343</v>
      </c>
      <c r="U163" s="206">
        <v>12932296.166377421</v>
      </c>
      <c r="V163" s="206">
        <v>15533778.680109378</v>
      </c>
      <c r="W163" s="206">
        <v>15756766.497186825</v>
      </c>
      <c r="X163" s="206">
        <v>12457450.986984622</v>
      </c>
      <c r="Y163" s="206">
        <v>13138698.308919448</v>
      </c>
      <c r="Z163" s="206">
        <v>12199970.022010431</v>
      </c>
      <c r="AA163" s="206">
        <v>14245463.037889168</v>
      </c>
      <c r="AB163" s="206">
        <v>11989617.123352425</v>
      </c>
      <c r="AC163" s="206">
        <v>21496664.575794712</v>
      </c>
      <c r="AD163" s="206">
        <v>25231377.740861792</v>
      </c>
      <c r="AE163" s="206">
        <v>19258018.584700543</v>
      </c>
      <c r="AF163" s="206">
        <v>12236957.334965622</v>
      </c>
      <c r="AG163" s="206">
        <v>13778279.410773519</v>
      </c>
      <c r="AH163" s="206">
        <v>18687754.745461568</v>
      </c>
      <c r="AI163" s="206">
        <v>23408633.849587832</v>
      </c>
      <c r="AJ163" s="206">
        <v>16958383.83629882</v>
      </c>
      <c r="AK163" s="206">
        <v>36976787.156557947</v>
      </c>
      <c r="AL163" s="206">
        <v>30921065.431273188</v>
      </c>
      <c r="AM163" s="206">
        <v>12627399.576471621</v>
      </c>
      <c r="AN163" s="206">
        <v>124796560.75583874</v>
      </c>
      <c r="AO163" s="206">
        <v>954775.25129255897</v>
      </c>
      <c r="AP163" s="206">
        <v>1479585.3608152901</v>
      </c>
      <c r="AQ163" s="206">
        <v>1459631.7814841513</v>
      </c>
      <c r="AR163" s="206">
        <v>10498106.646312261</v>
      </c>
      <c r="AS163" s="206">
        <v>2550097.289220144</v>
      </c>
      <c r="AT163" s="206">
        <v>3520126.6237170259</v>
      </c>
      <c r="AU163" s="206">
        <v>1196399.7650624719</v>
      </c>
      <c r="AV163" s="206">
        <v>1151419.7267919637</v>
      </c>
      <c r="AW163" s="206">
        <v>13395985.896182431</v>
      </c>
      <c r="AX163" s="206">
        <v>1328535.9697460232</v>
      </c>
      <c r="AY163" s="206">
        <v>5133214.6805721587</v>
      </c>
      <c r="AZ163" s="206">
        <v>2450551.7421346307</v>
      </c>
      <c r="BA163" s="206">
        <v>4646965.2544972999</v>
      </c>
      <c r="BB163" s="206">
        <v>9995551.0997287147</v>
      </c>
      <c r="BC163" s="206">
        <v>5127836.3042577673</v>
      </c>
      <c r="BD163" s="206">
        <v>1857167.3200723226</v>
      </c>
      <c r="BE163" s="206">
        <v>4365344.1207331605</v>
      </c>
      <c r="BF163" s="206">
        <v>10929542.008921821</v>
      </c>
      <c r="BG163" s="206">
        <v>1329294.8991977905</v>
      </c>
      <c r="BH163" s="206">
        <v>1570107.883706254</v>
      </c>
      <c r="BI163" s="206">
        <v>8408483.8090901077</v>
      </c>
      <c r="BJ163" s="206">
        <v>4155399.435497364</v>
      </c>
      <c r="BK163" s="206">
        <v>21389225.728833482</v>
      </c>
      <c r="BL163" s="206">
        <v>4563818.4617691236</v>
      </c>
      <c r="BM163" s="206">
        <v>4065756.2266811244</v>
      </c>
      <c r="BN163" s="206">
        <v>8875080.1693237908</v>
      </c>
      <c r="BO163" s="206">
        <v>4484708.511809459</v>
      </c>
      <c r="BP163" s="206">
        <v>13684583.472204482</v>
      </c>
      <c r="BQ163" s="206">
        <v>11738125.43030745</v>
      </c>
      <c r="BR163" s="206">
        <v>13116544.379891956</v>
      </c>
      <c r="BS163" s="206">
        <v>112846389.99491152</v>
      </c>
      <c r="BT163" s="206">
        <v>1181277.1256013969</v>
      </c>
      <c r="BU163" s="206">
        <v>3182680.9379682424</v>
      </c>
      <c r="BV163" s="206">
        <v>4588665.2572876653</v>
      </c>
      <c r="BW163" s="206">
        <v>3585307.3682625117</v>
      </c>
      <c r="BX163" s="206">
        <v>4960157.4299039282</v>
      </c>
      <c r="BY163" s="206">
        <v>3079499.4162426651</v>
      </c>
      <c r="BZ163" s="206">
        <v>9496663.339403661</v>
      </c>
      <c r="CA163" s="206">
        <v>751806.54819445149</v>
      </c>
      <c r="CB163" s="206">
        <v>1510918.5526296017</v>
      </c>
      <c r="CC163" s="206">
        <v>3727266.3989064149</v>
      </c>
      <c r="CD163" s="206">
        <v>1899231.0248832577</v>
      </c>
      <c r="CE163" s="206">
        <v>2972643.6855550935</v>
      </c>
      <c r="CF163" s="206">
        <v>6699094.6509642117</v>
      </c>
      <c r="CG163" s="206">
        <v>8175894.953476469</v>
      </c>
      <c r="CH163" s="206">
        <v>2893458.5452836831</v>
      </c>
      <c r="CI163" s="206">
        <v>4775419.8318033712</v>
      </c>
      <c r="CJ163" s="206">
        <v>2055266.993324403</v>
      </c>
      <c r="CK163" s="206">
        <v>3305472.8098457321</v>
      </c>
      <c r="CL163" s="206">
        <v>8000612.6126567628</v>
      </c>
      <c r="CM163" s="206">
        <v>5372418.4832882313</v>
      </c>
      <c r="CN163" s="206">
        <v>4254082.4926961437</v>
      </c>
      <c r="CO163" s="206">
        <v>3922818.3122096793</v>
      </c>
      <c r="CP163" s="206">
        <v>2357506.1128876153</v>
      </c>
      <c r="CQ163" s="206">
        <v>10992596.750828797</v>
      </c>
      <c r="CR163" s="206">
        <v>2479946.0314624785</v>
      </c>
      <c r="CS163" s="206">
        <v>2956014.6109273806</v>
      </c>
      <c r="CT163" s="206">
        <v>5400002.9664107282</v>
      </c>
      <c r="CU163" s="206">
        <v>6244714.9559045071</v>
      </c>
      <c r="CV163" s="206">
        <v>15360366.561029915</v>
      </c>
      <c r="CW163" s="206">
        <v>235081210.12178618</v>
      </c>
      <c r="CX163" s="206">
        <v>165462185.28410125</v>
      </c>
      <c r="CY163" s="206">
        <v>274166564.42130828</v>
      </c>
      <c r="CZ163" s="206">
        <v>117146238.76292568</v>
      </c>
      <c r="DA163" s="206">
        <v>96828778.669901133</v>
      </c>
      <c r="DB163" s="206">
        <v>120580922.57361932</v>
      </c>
      <c r="DC163" s="206">
        <v>64405524.02139309</v>
      </c>
      <c r="DD163" s="206">
        <v>55028365.625434287</v>
      </c>
      <c r="DE163" s="206">
        <v>49482575.717445277</v>
      </c>
      <c r="DF163" s="206">
        <v>236802849.84577766</v>
      </c>
      <c r="DG163" s="206">
        <v>6671189.2871040935</v>
      </c>
      <c r="DH163" s="206">
        <v>339017.39565128222</v>
      </c>
      <c r="DI163" s="206">
        <v>7831707617.6728678</v>
      </c>
      <c r="DJ163" s="206">
        <v>707907564.0408082</v>
      </c>
      <c r="DK163" s="206">
        <v>0</v>
      </c>
      <c r="DL163" s="207">
        <v>11185353902.880764</v>
      </c>
      <c r="DM163" s="343">
        <f t="shared" si="130"/>
        <v>657869179.10372615</v>
      </c>
      <c r="DN163" s="317"/>
      <c r="DO163" s="317"/>
      <c r="DP163" s="317"/>
      <c r="DQ163" s="208"/>
      <c r="DR163" s="209"/>
      <c r="DS163" s="205" t="s">
        <v>276</v>
      </c>
      <c r="DT163" s="205"/>
      <c r="DU163" s="206">
        <f t="shared" si="135"/>
        <v>14.367515880407007</v>
      </c>
      <c r="DV163" s="206">
        <f t="shared" si="136"/>
        <v>242.46764458969224</v>
      </c>
      <c r="DW163" s="206">
        <f t="shared" si="137"/>
        <v>401.034018633627</v>
      </c>
      <c r="DX163" s="206">
        <f t="shared" si="138"/>
        <v>544.26903881998123</v>
      </c>
      <c r="DY163" s="206">
        <f t="shared" si="139"/>
        <v>696.31504134413012</v>
      </c>
      <c r="DZ163" s="206">
        <f t="shared" si="140"/>
        <v>503.47240537071872</v>
      </c>
      <c r="EA163" s="206">
        <f t="shared" si="141"/>
        <v>243.47403913288176</v>
      </c>
      <c r="EB163" s="206">
        <f t="shared" si="142"/>
        <v>7832.0466350685183</v>
      </c>
      <c r="EC163" s="206">
        <f t="shared" si="143"/>
        <v>707.90756404080821</v>
      </c>
      <c r="ED163" s="207">
        <f t="shared" si="132"/>
        <v>11185.353902880765</v>
      </c>
      <c r="EE163" s="303">
        <f t="shared" si="144"/>
        <v>0</v>
      </c>
      <c r="EF163" s="306"/>
      <c r="EG163" s="314">
        <v>10.521440838265676</v>
      </c>
      <c r="EH163" s="101"/>
    </row>
    <row r="164" spans="1:138" s="126" customFormat="1" ht="15" hidden="1" customHeight="1" outlineLevel="1" x14ac:dyDescent="0.35">
      <c r="A164" s="37" t="s">
        <v>149</v>
      </c>
      <c r="B164" s="37">
        <v>16</v>
      </c>
      <c r="C164" s="38">
        <v>16.7</v>
      </c>
      <c r="D164" s="39"/>
      <c r="E164" s="208"/>
      <c r="F164" s="209"/>
      <c r="G164" s="205" t="s">
        <v>280</v>
      </c>
      <c r="H164" s="205"/>
      <c r="I164" s="206">
        <v>0</v>
      </c>
      <c r="J164" s="206">
        <v>0</v>
      </c>
      <c r="K164" s="206">
        <v>0</v>
      </c>
      <c r="L164" s="206">
        <v>0</v>
      </c>
      <c r="M164" s="206">
        <v>0</v>
      </c>
      <c r="N164" s="206">
        <v>0</v>
      </c>
      <c r="O164" s="206">
        <v>0</v>
      </c>
      <c r="P164" s="206">
        <v>0</v>
      </c>
      <c r="Q164" s="206">
        <v>0</v>
      </c>
      <c r="R164" s="206">
        <v>0</v>
      </c>
      <c r="S164" s="206">
        <v>0</v>
      </c>
      <c r="T164" s="206">
        <v>0</v>
      </c>
      <c r="U164" s="206">
        <v>0</v>
      </c>
      <c r="V164" s="206">
        <v>0</v>
      </c>
      <c r="W164" s="206">
        <v>0</v>
      </c>
      <c r="X164" s="206">
        <v>0</v>
      </c>
      <c r="Y164" s="206">
        <v>0</v>
      </c>
      <c r="Z164" s="206">
        <v>0</v>
      </c>
      <c r="AA164" s="206">
        <v>0</v>
      </c>
      <c r="AB164" s="206">
        <v>0</v>
      </c>
      <c r="AC164" s="206">
        <v>0</v>
      </c>
      <c r="AD164" s="206">
        <v>0</v>
      </c>
      <c r="AE164" s="206">
        <v>0</v>
      </c>
      <c r="AF164" s="206">
        <v>0</v>
      </c>
      <c r="AG164" s="206">
        <v>0</v>
      </c>
      <c r="AH164" s="206">
        <v>0</v>
      </c>
      <c r="AI164" s="206">
        <v>0</v>
      </c>
      <c r="AJ164" s="206">
        <v>0</v>
      </c>
      <c r="AK164" s="206">
        <v>0</v>
      </c>
      <c r="AL164" s="206">
        <v>0</v>
      </c>
      <c r="AM164" s="206">
        <v>0</v>
      </c>
      <c r="AN164" s="206">
        <v>0</v>
      </c>
      <c r="AO164" s="206">
        <v>0</v>
      </c>
      <c r="AP164" s="206">
        <v>0</v>
      </c>
      <c r="AQ164" s="206">
        <v>0</v>
      </c>
      <c r="AR164" s="206">
        <v>0</v>
      </c>
      <c r="AS164" s="206">
        <v>0</v>
      </c>
      <c r="AT164" s="206">
        <v>0</v>
      </c>
      <c r="AU164" s="206">
        <v>0</v>
      </c>
      <c r="AV164" s="206">
        <v>0</v>
      </c>
      <c r="AW164" s="206">
        <v>0</v>
      </c>
      <c r="AX164" s="206">
        <v>0</v>
      </c>
      <c r="AY164" s="206">
        <v>0</v>
      </c>
      <c r="AZ164" s="206">
        <v>0</v>
      </c>
      <c r="BA164" s="206">
        <v>0</v>
      </c>
      <c r="BB164" s="206">
        <v>0</v>
      </c>
      <c r="BC164" s="206">
        <v>0</v>
      </c>
      <c r="BD164" s="206">
        <v>0</v>
      </c>
      <c r="BE164" s="206">
        <v>0</v>
      </c>
      <c r="BF164" s="206">
        <v>0</v>
      </c>
      <c r="BG164" s="206">
        <v>0</v>
      </c>
      <c r="BH164" s="206">
        <v>0</v>
      </c>
      <c r="BI164" s="206">
        <v>0</v>
      </c>
      <c r="BJ164" s="206">
        <v>0</v>
      </c>
      <c r="BK164" s="206">
        <v>0</v>
      </c>
      <c r="BL164" s="206">
        <v>0</v>
      </c>
      <c r="BM164" s="206">
        <v>0</v>
      </c>
      <c r="BN164" s="206">
        <v>0</v>
      </c>
      <c r="BO164" s="206">
        <v>0</v>
      </c>
      <c r="BP164" s="206">
        <v>0</v>
      </c>
      <c r="BQ164" s="206">
        <v>0</v>
      </c>
      <c r="BR164" s="206">
        <v>0</v>
      </c>
      <c r="BS164" s="206">
        <v>0</v>
      </c>
      <c r="BT164" s="206">
        <v>0</v>
      </c>
      <c r="BU164" s="206">
        <v>0</v>
      </c>
      <c r="BV164" s="206">
        <v>0</v>
      </c>
      <c r="BW164" s="206">
        <v>0</v>
      </c>
      <c r="BX164" s="206">
        <v>0</v>
      </c>
      <c r="BY164" s="206">
        <v>0</v>
      </c>
      <c r="BZ164" s="206">
        <v>0</v>
      </c>
      <c r="CA164" s="206">
        <v>0</v>
      </c>
      <c r="CB164" s="206">
        <v>0</v>
      </c>
      <c r="CC164" s="206">
        <v>0</v>
      </c>
      <c r="CD164" s="206">
        <v>0</v>
      </c>
      <c r="CE164" s="206">
        <v>0</v>
      </c>
      <c r="CF164" s="206">
        <v>0</v>
      </c>
      <c r="CG164" s="206">
        <v>0</v>
      </c>
      <c r="CH164" s="206">
        <v>0</v>
      </c>
      <c r="CI164" s="206">
        <v>0</v>
      </c>
      <c r="CJ164" s="206">
        <v>0</v>
      </c>
      <c r="CK164" s="206">
        <v>0</v>
      </c>
      <c r="CL164" s="206">
        <v>0</v>
      </c>
      <c r="CM164" s="206">
        <v>0</v>
      </c>
      <c r="CN164" s="206">
        <v>0</v>
      </c>
      <c r="CO164" s="206">
        <v>0</v>
      </c>
      <c r="CP164" s="206">
        <v>0</v>
      </c>
      <c r="CQ164" s="206">
        <v>0</v>
      </c>
      <c r="CR164" s="206">
        <v>0</v>
      </c>
      <c r="CS164" s="206">
        <v>0</v>
      </c>
      <c r="CT164" s="206">
        <v>0</v>
      </c>
      <c r="CU164" s="206">
        <v>0</v>
      </c>
      <c r="CV164" s="206">
        <v>0</v>
      </c>
      <c r="CW164" s="206">
        <v>0</v>
      </c>
      <c r="CX164" s="206">
        <v>0</v>
      </c>
      <c r="CY164" s="206">
        <v>0</v>
      </c>
      <c r="CZ164" s="206">
        <v>0</v>
      </c>
      <c r="DA164" s="206">
        <v>0</v>
      </c>
      <c r="DB164" s="206">
        <v>0</v>
      </c>
      <c r="DC164" s="206">
        <v>0</v>
      </c>
      <c r="DD164" s="206">
        <v>0</v>
      </c>
      <c r="DE164" s="206">
        <v>0</v>
      </c>
      <c r="DF164" s="206">
        <v>0</v>
      </c>
      <c r="DG164" s="206">
        <v>0</v>
      </c>
      <c r="DH164" s="206">
        <v>0</v>
      </c>
      <c r="DI164" s="206">
        <v>0</v>
      </c>
      <c r="DJ164" s="206">
        <v>0</v>
      </c>
      <c r="DK164" s="206">
        <v>0</v>
      </c>
      <c r="DL164" s="207">
        <v>0</v>
      </c>
      <c r="DM164" s="343">
        <f t="shared" si="130"/>
        <v>0</v>
      </c>
      <c r="DN164" s="317"/>
      <c r="DO164" s="317"/>
      <c r="DP164" s="317"/>
      <c r="DQ164" s="208"/>
      <c r="DR164" s="209"/>
      <c r="DS164" s="205" t="s">
        <v>280</v>
      </c>
      <c r="DT164" s="205"/>
      <c r="DU164" s="206">
        <f t="shared" si="135"/>
        <v>0</v>
      </c>
      <c r="DV164" s="206">
        <f t="shared" si="136"/>
        <v>0</v>
      </c>
      <c r="DW164" s="206">
        <f t="shared" si="137"/>
        <v>0</v>
      </c>
      <c r="DX164" s="206">
        <f t="shared" si="138"/>
        <v>0</v>
      </c>
      <c r="DY164" s="206">
        <f t="shared" si="139"/>
        <v>0</v>
      </c>
      <c r="DZ164" s="206">
        <f t="shared" si="140"/>
        <v>0</v>
      </c>
      <c r="EA164" s="206">
        <f t="shared" si="141"/>
        <v>0</v>
      </c>
      <c r="EB164" s="206">
        <f t="shared" si="142"/>
        <v>0</v>
      </c>
      <c r="EC164" s="206">
        <f t="shared" si="143"/>
        <v>0</v>
      </c>
      <c r="ED164" s="207">
        <f t="shared" si="132"/>
        <v>0</v>
      </c>
      <c r="EE164" s="303">
        <f t="shared" si="144"/>
        <v>0</v>
      </c>
      <c r="EF164" s="306"/>
      <c r="EG164" s="314">
        <v>0</v>
      </c>
      <c r="EH164" s="101"/>
    </row>
    <row r="165" spans="1:138" s="126" customFormat="1" ht="15.5" collapsed="1" x14ac:dyDescent="0.35">
      <c r="A165" s="127" t="s">
        <v>149</v>
      </c>
      <c r="B165" s="127">
        <v>17</v>
      </c>
      <c r="C165" s="128"/>
      <c r="D165" s="129"/>
      <c r="E165" s="230" t="s">
        <v>297</v>
      </c>
      <c r="F165" s="211"/>
      <c r="G165" s="211"/>
      <c r="H165" s="212"/>
      <c r="I165" s="213">
        <v>0</v>
      </c>
      <c r="J165" s="213">
        <v>0</v>
      </c>
      <c r="K165" s="213">
        <v>0</v>
      </c>
      <c r="L165" s="213">
        <v>0</v>
      </c>
      <c r="M165" s="213">
        <v>0</v>
      </c>
      <c r="N165" s="213">
        <v>0</v>
      </c>
      <c r="O165" s="213">
        <v>0</v>
      </c>
      <c r="P165" s="213">
        <v>0</v>
      </c>
      <c r="Q165" s="213">
        <v>0</v>
      </c>
      <c r="R165" s="213">
        <v>0</v>
      </c>
      <c r="S165" s="213">
        <v>0</v>
      </c>
      <c r="T165" s="213">
        <v>0</v>
      </c>
      <c r="U165" s="213">
        <v>0</v>
      </c>
      <c r="V165" s="213">
        <v>0</v>
      </c>
      <c r="W165" s="213">
        <v>0</v>
      </c>
      <c r="X165" s="213">
        <v>0</v>
      </c>
      <c r="Y165" s="213">
        <v>0</v>
      </c>
      <c r="Z165" s="213">
        <v>0</v>
      </c>
      <c r="AA165" s="213">
        <v>0</v>
      </c>
      <c r="AB165" s="213">
        <v>0</v>
      </c>
      <c r="AC165" s="213">
        <v>0</v>
      </c>
      <c r="AD165" s="213">
        <v>0</v>
      </c>
      <c r="AE165" s="213">
        <v>0</v>
      </c>
      <c r="AF165" s="213">
        <v>0</v>
      </c>
      <c r="AG165" s="213">
        <v>0</v>
      </c>
      <c r="AH165" s="213">
        <v>0</v>
      </c>
      <c r="AI165" s="213">
        <v>0</v>
      </c>
      <c r="AJ165" s="213">
        <v>0</v>
      </c>
      <c r="AK165" s="213">
        <v>0</v>
      </c>
      <c r="AL165" s="213">
        <v>0</v>
      </c>
      <c r="AM165" s="213">
        <v>0</v>
      </c>
      <c r="AN165" s="213">
        <v>0</v>
      </c>
      <c r="AO165" s="213">
        <v>0</v>
      </c>
      <c r="AP165" s="213">
        <v>0</v>
      </c>
      <c r="AQ165" s="213">
        <v>0</v>
      </c>
      <c r="AR165" s="213">
        <v>0</v>
      </c>
      <c r="AS165" s="213">
        <v>0</v>
      </c>
      <c r="AT165" s="213">
        <v>0</v>
      </c>
      <c r="AU165" s="213">
        <v>0</v>
      </c>
      <c r="AV165" s="213">
        <v>0</v>
      </c>
      <c r="AW165" s="213">
        <v>0</v>
      </c>
      <c r="AX165" s="213">
        <v>0</v>
      </c>
      <c r="AY165" s="213">
        <v>0</v>
      </c>
      <c r="AZ165" s="213">
        <v>0</v>
      </c>
      <c r="BA165" s="213">
        <v>0</v>
      </c>
      <c r="BB165" s="213">
        <v>0</v>
      </c>
      <c r="BC165" s="213">
        <v>0</v>
      </c>
      <c r="BD165" s="213">
        <v>0</v>
      </c>
      <c r="BE165" s="213">
        <v>0</v>
      </c>
      <c r="BF165" s="213">
        <v>0</v>
      </c>
      <c r="BG165" s="213">
        <v>0</v>
      </c>
      <c r="BH165" s="213">
        <v>0</v>
      </c>
      <c r="BI165" s="213">
        <v>0</v>
      </c>
      <c r="BJ165" s="213">
        <v>0</v>
      </c>
      <c r="BK165" s="213">
        <v>0</v>
      </c>
      <c r="BL165" s="213">
        <v>0</v>
      </c>
      <c r="BM165" s="213">
        <v>0</v>
      </c>
      <c r="BN165" s="213">
        <v>0</v>
      </c>
      <c r="BO165" s="213">
        <v>0</v>
      </c>
      <c r="BP165" s="213">
        <v>0</v>
      </c>
      <c r="BQ165" s="213">
        <v>0</v>
      </c>
      <c r="BR165" s="213">
        <v>0</v>
      </c>
      <c r="BS165" s="213">
        <v>0</v>
      </c>
      <c r="BT165" s="213">
        <v>0</v>
      </c>
      <c r="BU165" s="213">
        <v>0</v>
      </c>
      <c r="BV165" s="213">
        <v>0</v>
      </c>
      <c r="BW165" s="213">
        <v>0</v>
      </c>
      <c r="BX165" s="213">
        <v>0</v>
      </c>
      <c r="BY165" s="213">
        <v>0</v>
      </c>
      <c r="BZ165" s="213">
        <v>0</v>
      </c>
      <c r="CA165" s="213">
        <v>0</v>
      </c>
      <c r="CB165" s="213">
        <v>0</v>
      </c>
      <c r="CC165" s="213">
        <v>0</v>
      </c>
      <c r="CD165" s="213">
        <v>0</v>
      </c>
      <c r="CE165" s="213">
        <v>0</v>
      </c>
      <c r="CF165" s="213">
        <v>0</v>
      </c>
      <c r="CG165" s="213">
        <v>0</v>
      </c>
      <c r="CH165" s="213">
        <v>0</v>
      </c>
      <c r="CI165" s="213">
        <v>0</v>
      </c>
      <c r="CJ165" s="213">
        <v>0</v>
      </c>
      <c r="CK165" s="213">
        <v>0</v>
      </c>
      <c r="CL165" s="213">
        <v>0</v>
      </c>
      <c r="CM165" s="213">
        <v>0</v>
      </c>
      <c r="CN165" s="213">
        <v>0</v>
      </c>
      <c r="CO165" s="213">
        <v>0</v>
      </c>
      <c r="CP165" s="213">
        <v>0</v>
      </c>
      <c r="CQ165" s="213">
        <v>0</v>
      </c>
      <c r="CR165" s="213">
        <v>0</v>
      </c>
      <c r="CS165" s="213">
        <v>0</v>
      </c>
      <c r="CT165" s="213">
        <v>0</v>
      </c>
      <c r="CU165" s="213">
        <v>0</v>
      </c>
      <c r="CV165" s="213">
        <v>0</v>
      </c>
      <c r="CW165" s="213">
        <v>0</v>
      </c>
      <c r="CX165" s="213">
        <v>0</v>
      </c>
      <c r="CY165" s="213">
        <v>0</v>
      </c>
      <c r="CZ165" s="213">
        <v>0</v>
      </c>
      <c r="DA165" s="213">
        <v>0</v>
      </c>
      <c r="DB165" s="213">
        <v>0</v>
      </c>
      <c r="DC165" s="213">
        <v>0</v>
      </c>
      <c r="DD165" s="213">
        <v>0</v>
      </c>
      <c r="DE165" s="213">
        <v>0</v>
      </c>
      <c r="DF165" s="213">
        <v>0</v>
      </c>
      <c r="DG165" s="213">
        <v>0</v>
      </c>
      <c r="DH165" s="213">
        <v>0</v>
      </c>
      <c r="DI165" s="213">
        <v>0</v>
      </c>
      <c r="DJ165" s="213">
        <v>0</v>
      </c>
      <c r="DK165" s="213">
        <v>0</v>
      </c>
      <c r="DL165" s="214">
        <v>0</v>
      </c>
      <c r="DM165" s="343">
        <f t="shared" si="130"/>
        <v>0</v>
      </c>
      <c r="DN165" s="317"/>
      <c r="DO165" s="317"/>
      <c r="DP165" s="317"/>
      <c r="DQ165" s="308" t="s">
        <v>297</v>
      </c>
      <c r="DR165" s="211"/>
      <c r="DS165" s="211"/>
      <c r="DT165" s="212"/>
      <c r="DU165" s="213">
        <f t="shared" ref="DU165:EC165" si="145">SUM(DU166:DU168)</f>
        <v>0</v>
      </c>
      <c r="DV165" s="213">
        <f t="shared" si="145"/>
        <v>112.95088823829001</v>
      </c>
      <c r="DW165" s="213">
        <f t="shared" si="145"/>
        <v>431.85187356789612</v>
      </c>
      <c r="DX165" s="213">
        <f t="shared" si="145"/>
        <v>712.47496550669325</v>
      </c>
      <c r="DY165" s="213">
        <f t="shared" si="145"/>
        <v>167.28522042239013</v>
      </c>
      <c r="DZ165" s="213">
        <f t="shared" si="145"/>
        <v>0</v>
      </c>
      <c r="EA165" s="213">
        <f t="shared" si="145"/>
        <v>0</v>
      </c>
      <c r="EB165" s="213">
        <f t="shared" si="145"/>
        <v>0</v>
      </c>
      <c r="EC165" s="213">
        <f t="shared" si="145"/>
        <v>32292.963961836162</v>
      </c>
      <c r="ED165" s="214">
        <f t="shared" si="132"/>
        <v>33717.526909571432</v>
      </c>
      <c r="EE165" s="305"/>
      <c r="EF165" s="306"/>
      <c r="EG165" s="314">
        <v>-10.945388390426274</v>
      </c>
      <c r="EH165" s="101"/>
    </row>
    <row r="166" spans="1:138" s="126" customFormat="1" ht="15" hidden="1" customHeight="1" outlineLevel="1" x14ac:dyDescent="0.35">
      <c r="A166" s="37" t="s">
        <v>149</v>
      </c>
      <c r="B166" s="37">
        <v>17</v>
      </c>
      <c r="C166" s="38">
        <v>17.100000000000001</v>
      </c>
      <c r="D166" s="39"/>
      <c r="E166" s="208"/>
      <c r="F166" s="209" t="s">
        <v>298</v>
      </c>
      <c r="G166" s="209"/>
      <c r="H166" s="205"/>
      <c r="I166" s="206">
        <v>0</v>
      </c>
      <c r="J166" s="206">
        <v>0</v>
      </c>
      <c r="K166" s="206">
        <v>0</v>
      </c>
      <c r="L166" s="206">
        <v>0</v>
      </c>
      <c r="M166" s="206">
        <v>0</v>
      </c>
      <c r="N166" s="206">
        <v>0</v>
      </c>
      <c r="O166" s="206">
        <v>0</v>
      </c>
      <c r="P166" s="206">
        <v>0</v>
      </c>
      <c r="Q166" s="206">
        <v>0</v>
      </c>
      <c r="R166" s="206">
        <v>0</v>
      </c>
      <c r="S166" s="206">
        <v>0</v>
      </c>
      <c r="T166" s="206">
        <v>0</v>
      </c>
      <c r="U166" s="206">
        <v>0</v>
      </c>
      <c r="V166" s="206">
        <v>0</v>
      </c>
      <c r="W166" s="206">
        <v>0</v>
      </c>
      <c r="X166" s="206">
        <v>0</v>
      </c>
      <c r="Y166" s="206">
        <v>0</v>
      </c>
      <c r="Z166" s="206">
        <v>0</v>
      </c>
      <c r="AA166" s="206">
        <v>0</v>
      </c>
      <c r="AB166" s="206">
        <v>0</v>
      </c>
      <c r="AC166" s="206">
        <v>0</v>
      </c>
      <c r="AD166" s="206">
        <v>0</v>
      </c>
      <c r="AE166" s="206">
        <v>0</v>
      </c>
      <c r="AF166" s="206">
        <v>0</v>
      </c>
      <c r="AG166" s="206">
        <v>0</v>
      </c>
      <c r="AH166" s="206">
        <v>0</v>
      </c>
      <c r="AI166" s="206">
        <v>0</v>
      </c>
      <c r="AJ166" s="206">
        <v>0</v>
      </c>
      <c r="AK166" s="206">
        <v>0</v>
      </c>
      <c r="AL166" s="206">
        <v>0</v>
      </c>
      <c r="AM166" s="206">
        <v>0</v>
      </c>
      <c r="AN166" s="206">
        <v>0</v>
      </c>
      <c r="AO166" s="206">
        <v>0</v>
      </c>
      <c r="AP166" s="206">
        <v>0</v>
      </c>
      <c r="AQ166" s="206">
        <v>0</v>
      </c>
      <c r="AR166" s="206">
        <v>0</v>
      </c>
      <c r="AS166" s="206">
        <v>0</v>
      </c>
      <c r="AT166" s="206">
        <v>0</v>
      </c>
      <c r="AU166" s="206">
        <v>0</v>
      </c>
      <c r="AV166" s="206">
        <v>0</v>
      </c>
      <c r="AW166" s="206">
        <v>0</v>
      </c>
      <c r="AX166" s="206">
        <v>0</v>
      </c>
      <c r="AY166" s="206">
        <v>0</v>
      </c>
      <c r="AZ166" s="206">
        <v>0</v>
      </c>
      <c r="BA166" s="206">
        <v>0</v>
      </c>
      <c r="BB166" s="206">
        <v>0</v>
      </c>
      <c r="BC166" s="206">
        <v>0</v>
      </c>
      <c r="BD166" s="206">
        <v>0</v>
      </c>
      <c r="BE166" s="206">
        <v>0</v>
      </c>
      <c r="BF166" s="206">
        <v>0</v>
      </c>
      <c r="BG166" s="206">
        <v>0</v>
      </c>
      <c r="BH166" s="206">
        <v>0</v>
      </c>
      <c r="BI166" s="206">
        <v>0</v>
      </c>
      <c r="BJ166" s="206">
        <v>0</v>
      </c>
      <c r="BK166" s="206">
        <v>0</v>
      </c>
      <c r="BL166" s="206">
        <v>0</v>
      </c>
      <c r="BM166" s="206">
        <v>0</v>
      </c>
      <c r="BN166" s="206">
        <v>0</v>
      </c>
      <c r="BO166" s="206">
        <v>0</v>
      </c>
      <c r="BP166" s="206">
        <v>0</v>
      </c>
      <c r="BQ166" s="206">
        <v>0</v>
      </c>
      <c r="BR166" s="206">
        <v>0</v>
      </c>
      <c r="BS166" s="206">
        <v>0</v>
      </c>
      <c r="BT166" s="206">
        <v>0</v>
      </c>
      <c r="BU166" s="206">
        <v>0</v>
      </c>
      <c r="BV166" s="206">
        <v>0</v>
      </c>
      <c r="BW166" s="206">
        <v>0</v>
      </c>
      <c r="BX166" s="206">
        <v>0</v>
      </c>
      <c r="BY166" s="206">
        <v>0</v>
      </c>
      <c r="BZ166" s="206">
        <v>0</v>
      </c>
      <c r="CA166" s="206">
        <v>0</v>
      </c>
      <c r="CB166" s="206">
        <v>0</v>
      </c>
      <c r="CC166" s="206">
        <v>0</v>
      </c>
      <c r="CD166" s="206">
        <v>0</v>
      </c>
      <c r="CE166" s="206">
        <v>0</v>
      </c>
      <c r="CF166" s="206">
        <v>0</v>
      </c>
      <c r="CG166" s="206">
        <v>0</v>
      </c>
      <c r="CH166" s="206">
        <v>0</v>
      </c>
      <c r="CI166" s="206">
        <v>0</v>
      </c>
      <c r="CJ166" s="206">
        <v>0</v>
      </c>
      <c r="CK166" s="206">
        <v>0</v>
      </c>
      <c r="CL166" s="206">
        <v>0</v>
      </c>
      <c r="CM166" s="206">
        <v>0</v>
      </c>
      <c r="CN166" s="206">
        <v>0</v>
      </c>
      <c r="CO166" s="206">
        <v>0</v>
      </c>
      <c r="CP166" s="206">
        <v>0</v>
      </c>
      <c r="CQ166" s="206">
        <v>0</v>
      </c>
      <c r="CR166" s="206">
        <v>0</v>
      </c>
      <c r="CS166" s="206">
        <v>0</v>
      </c>
      <c r="CT166" s="206">
        <v>0</v>
      </c>
      <c r="CU166" s="206">
        <v>0</v>
      </c>
      <c r="CV166" s="206">
        <v>0</v>
      </c>
      <c r="CW166" s="206">
        <v>0</v>
      </c>
      <c r="CX166" s="206">
        <v>0</v>
      </c>
      <c r="CY166" s="206">
        <v>0</v>
      </c>
      <c r="CZ166" s="206">
        <v>0</v>
      </c>
      <c r="DA166" s="206">
        <v>0</v>
      </c>
      <c r="DB166" s="206">
        <v>0</v>
      </c>
      <c r="DC166" s="206">
        <v>0</v>
      </c>
      <c r="DD166" s="206">
        <v>0</v>
      </c>
      <c r="DE166" s="206">
        <v>0</v>
      </c>
      <c r="DF166" s="206">
        <v>0</v>
      </c>
      <c r="DG166" s="206">
        <v>0</v>
      </c>
      <c r="DH166" s="206">
        <v>0</v>
      </c>
      <c r="DI166" s="206">
        <v>0</v>
      </c>
      <c r="DJ166" s="206">
        <v>21929232892.567001</v>
      </c>
      <c r="DK166" s="206">
        <v>0</v>
      </c>
      <c r="DL166" s="207">
        <v>21929232892.567001</v>
      </c>
      <c r="DM166" s="343">
        <f t="shared" si="130"/>
        <v>0</v>
      </c>
      <c r="DN166" s="317" t="s">
        <v>419</v>
      </c>
      <c r="DO166" s="317" t="s">
        <v>432</v>
      </c>
      <c r="DP166" s="317"/>
      <c r="DQ166" s="208"/>
      <c r="DR166" s="209" t="s">
        <v>298</v>
      </c>
      <c r="DS166" s="209"/>
      <c r="DT166" s="205"/>
      <c r="DU166" s="206">
        <f>I166/$DQ$4</f>
        <v>0</v>
      </c>
      <c r="DV166" s="206">
        <f>SUM(J166:O166)/$DQ$4</f>
        <v>0</v>
      </c>
      <c r="DW166" s="206">
        <f>SUM(P166:AL166)/$DQ$4</f>
        <v>0</v>
      </c>
      <c r="DX166" s="206">
        <f>SUM(AM166:CT166)/$DQ$4</f>
        <v>0</v>
      </c>
      <c r="DY166" s="206">
        <f>SUM(CU166:CY166)/$DQ$4</f>
        <v>0</v>
      </c>
      <c r="DZ166" s="206">
        <f>SUM(CZ166:DE166)/$DQ$4</f>
        <v>0</v>
      </c>
      <c r="EA166" s="206">
        <f>SUM(DF166:DG166)/$DQ$4</f>
        <v>0</v>
      </c>
      <c r="EB166" s="206">
        <f>SUM(DH166:DI166)/$DQ$4</f>
        <v>0</v>
      </c>
      <c r="EC166" s="206">
        <f>SUM(DJ166:DK166)/$DQ$4</f>
        <v>21929.232892567001</v>
      </c>
      <c r="ED166" s="207">
        <f t="shared" si="132"/>
        <v>21929.232892567001</v>
      </c>
      <c r="EE166" s="303">
        <f>ED166-(DL166/$DQ$4)</f>
        <v>0</v>
      </c>
      <c r="EF166" s="306"/>
      <c r="EG166" s="314">
        <v>0</v>
      </c>
      <c r="EH166" s="101"/>
    </row>
    <row r="167" spans="1:138" s="126" customFormat="1" ht="15" hidden="1" customHeight="1" outlineLevel="1" x14ac:dyDescent="0.35">
      <c r="A167" s="37" t="s">
        <v>149</v>
      </c>
      <c r="B167" s="37">
        <v>17</v>
      </c>
      <c r="C167" s="38">
        <v>17.2</v>
      </c>
      <c r="D167" s="39"/>
      <c r="E167" s="208"/>
      <c r="F167" s="209" t="s">
        <v>299</v>
      </c>
      <c r="G167" s="209"/>
      <c r="H167" s="205"/>
      <c r="I167" s="206">
        <v>0</v>
      </c>
      <c r="J167" s="206">
        <v>0</v>
      </c>
      <c r="K167" s="206">
        <v>0</v>
      </c>
      <c r="L167" s="206">
        <v>0</v>
      </c>
      <c r="M167" s="206">
        <v>0</v>
      </c>
      <c r="N167" s="206">
        <v>0</v>
      </c>
      <c r="O167" s="206">
        <v>0</v>
      </c>
      <c r="P167" s="206">
        <v>0</v>
      </c>
      <c r="Q167" s="206">
        <v>0</v>
      </c>
      <c r="R167" s="206">
        <v>0</v>
      </c>
      <c r="S167" s="206">
        <v>0</v>
      </c>
      <c r="T167" s="206">
        <v>0</v>
      </c>
      <c r="U167" s="206">
        <v>0</v>
      </c>
      <c r="V167" s="206">
        <v>0</v>
      </c>
      <c r="W167" s="206">
        <v>0</v>
      </c>
      <c r="X167" s="206">
        <v>0</v>
      </c>
      <c r="Y167" s="206">
        <v>0</v>
      </c>
      <c r="Z167" s="206">
        <v>0</v>
      </c>
      <c r="AA167" s="206">
        <v>0</v>
      </c>
      <c r="AB167" s="206">
        <v>0</v>
      </c>
      <c r="AC167" s="206">
        <v>0</v>
      </c>
      <c r="AD167" s="206">
        <v>0</v>
      </c>
      <c r="AE167" s="206">
        <v>0</v>
      </c>
      <c r="AF167" s="206">
        <v>0</v>
      </c>
      <c r="AG167" s="206">
        <v>0</v>
      </c>
      <c r="AH167" s="206">
        <v>0</v>
      </c>
      <c r="AI167" s="206">
        <v>0</v>
      </c>
      <c r="AJ167" s="206">
        <v>0</v>
      </c>
      <c r="AK167" s="206">
        <v>0</v>
      </c>
      <c r="AL167" s="206">
        <v>0</v>
      </c>
      <c r="AM167" s="206">
        <v>0</v>
      </c>
      <c r="AN167" s="206">
        <v>0</v>
      </c>
      <c r="AO167" s="206">
        <v>0</v>
      </c>
      <c r="AP167" s="206">
        <v>0</v>
      </c>
      <c r="AQ167" s="206">
        <v>0</v>
      </c>
      <c r="AR167" s="206">
        <v>0</v>
      </c>
      <c r="AS167" s="206">
        <v>0</v>
      </c>
      <c r="AT167" s="206">
        <v>0</v>
      </c>
      <c r="AU167" s="206">
        <v>0</v>
      </c>
      <c r="AV167" s="206">
        <v>0</v>
      </c>
      <c r="AW167" s="206">
        <v>0</v>
      </c>
      <c r="AX167" s="206">
        <v>0</v>
      </c>
      <c r="AY167" s="206">
        <v>0</v>
      </c>
      <c r="AZ167" s="206">
        <v>0</v>
      </c>
      <c r="BA167" s="206">
        <v>0</v>
      </c>
      <c r="BB167" s="206">
        <v>0</v>
      </c>
      <c r="BC167" s="206">
        <v>0</v>
      </c>
      <c r="BD167" s="206">
        <v>0</v>
      </c>
      <c r="BE167" s="206">
        <v>0</v>
      </c>
      <c r="BF167" s="206">
        <v>0</v>
      </c>
      <c r="BG167" s="206">
        <v>0</v>
      </c>
      <c r="BH167" s="206">
        <v>0</v>
      </c>
      <c r="BI167" s="206">
        <v>0</v>
      </c>
      <c r="BJ167" s="206">
        <v>0</v>
      </c>
      <c r="BK167" s="206">
        <v>0</v>
      </c>
      <c r="BL167" s="206">
        <v>0</v>
      </c>
      <c r="BM167" s="206">
        <v>0</v>
      </c>
      <c r="BN167" s="206">
        <v>0</v>
      </c>
      <c r="BO167" s="206">
        <v>0</v>
      </c>
      <c r="BP167" s="206">
        <v>0</v>
      </c>
      <c r="BQ167" s="206">
        <v>0</v>
      </c>
      <c r="BR167" s="206">
        <v>0</v>
      </c>
      <c r="BS167" s="206">
        <v>0</v>
      </c>
      <c r="BT167" s="206">
        <v>0</v>
      </c>
      <c r="BU167" s="206">
        <v>0</v>
      </c>
      <c r="BV167" s="206">
        <v>0</v>
      </c>
      <c r="BW167" s="206">
        <v>0</v>
      </c>
      <c r="BX167" s="206">
        <v>0</v>
      </c>
      <c r="BY167" s="206">
        <v>0</v>
      </c>
      <c r="BZ167" s="206">
        <v>0</v>
      </c>
      <c r="CA167" s="206">
        <v>0</v>
      </c>
      <c r="CB167" s="206">
        <v>0</v>
      </c>
      <c r="CC167" s="206">
        <v>0</v>
      </c>
      <c r="CD167" s="206">
        <v>0</v>
      </c>
      <c r="CE167" s="206">
        <v>0</v>
      </c>
      <c r="CF167" s="206">
        <v>0</v>
      </c>
      <c r="CG167" s="206">
        <v>0</v>
      </c>
      <c r="CH167" s="206">
        <v>0</v>
      </c>
      <c r="CI167" s="206">
        <v>0</v>
      </c>
      <c r="CJ167" s="206">
        <v>0</v>
      </c>
      <c r="CK167" s="206">
        <v>0</v>
      </c>
      <c r="CL167" s="206">
        <v>0</v>
      </c>
      <c r="CM167" s="206">
        <v>0</v>
      </c>
      <c r="CN167" s="206">
        <v>0</v>
      </c>
      <c r="CO167" s="206">
        <v>0</v>
      </c>
      <c r="CP167" s="206">
        <v>0</v>
      </c>
      <c r="CQ167" s="206">
        <v>0</v>
      </c>
      <c r="CR167" s="206">
        <v>0</v>
      </c>
      <c r="CS167" s="206">
        <v>0</v>
      </c>
      <c r="CT167" s="206">
        <v>0</v>
      </c>
      <c r="CU167" s="206">
        <v>0</v>
      </c>
      <c r="CV167" s="206">
        <v>0</v>
      </c>
      <c r="CW167" s="206">
        <v>0</v>
      </c>
      <c r="CX167" s="206">
        <v>0</v>
      </c>
      <c r="CY167" s="206">
        <v>0</v>
      </c>
      <c r="CZ167" s="206">
        <v>0</v>
      </c>
      <c r="DA167" s="206">
        <v>0</v>
      </c>
      <c r="DB167" s="206">
        <v>0</v>
      </c>
      <c r="DC167" s="206">
        <v>0</v>
      </c>
      <c r="DD167" s="206">
        <v>0</v>
      </c>
      <c r="DE167" s="206">
        <v>0</v>
      </c>
      <c r="DF167" s="206">
        <v>0</v>
      </c>
      <c r="DG167" s="206">
        <v>0</v>
      </c>
      <c r="DH167" s="206">
        <v>0</v>
      </c>
      <c r="DI167" s="206">
        <v>0</v>
      </c>
      <c r="DJ167" s="206">
        <v>0</v>
      </c>
      <c r="DK167" s="206">
        <v>0</v>
      </c>
      <c r="DL167" s="207">
        <v>0</v>
      </c>
      <c r="DM167" s="343">
        <f t="shared" si="130"/>
        <v>0</v>
      </c>
      <c r="DN167" s="317"/>
      <c r="DO167" s="317"/>
      <c r="DP167" s="317"/>
      <c r="DQ167" s="208"/>
      <c r="DR167" s="209" t="s">
        <v>299</v>
      </c>
      <c r="DS167" s="209"/>
      <c r="DT167" s="205"/>
      <c r="DU167" s="206">
        <f>I167/$DQ$4</f>
        <v>0</v>
      </c>
      <c r="DV167" s="206">
        <f>SUM(J167:O167)/$DQ$4</f>
        <v>0</v>
      </c>
      <c r="DW167" s="206">
        <f>SUM(P167:AL167)/$DQ$4</f>
        <v>0</v>
      </c>
      <c r="DX167" s="206">
        <f>SUM(AM167:CT167)/$DQ$4</f>
        <v>0</v>
      </c>
      <c r="DY167" s="206">
        <f>SUM(CU167:CY167)/$DQ$4</f>
        <v>0</v>
      </c>
      <c r="DZ167" s="206">
        <f>SUM(CZ167:DE167)/$DQ$4</f>
        <v>0</v>
      </c>
      <c r="EA167" s="206">
        <f>SUM(DF167:DG167)/$DQ$4</f>
        <v>0</v>
      </c>
      <c r="EB167" s="206">
        <f>SUM(DH167:DI167)/$DQ$4</f>
        <v>0</v>
      </c>
      <c r="EC167" s="206">
        <f>SUM(DJ167:DK167)/$DQ$4</f>
        <v>0</v>
      </c>
      <c r="ED167" s="207">
        <f t="shared" si="132"/>
        <v>0</v>
      </c>
      <c r="EE167" s="303">
        <f>ED167-(DL167/$DQ$4)</f>
        <v>0</v>
      </c>
      <c r="EF167" s="306"/>
      <c r="EG167" s="314">
        <v>0</v>
      </c>
      <c r="EH167" s="101"/>
    </row>
    <row r="168" spans="1:138" s="126" customFormat="1" ht="15.75" hidden="1" customHeight="1" outlineLevel="1" thickBot="1" x14ac:dyDescent="0.4">
      <c r="A168" s="37" t="s">
        <v>149</v>
      </c>
      <c r="B168" s="37">
        <v>17</v>
      </c>
      <c r="C168" s="38">
        <v>17.3</v>
      </c>
      <c r="D168" s="39"/>
      <c r="E168" s="220"/>
      <c r="F168" s="221" t="s">
        <v>280</v>
      </c>
      <c r="G168" s="223"/>
      <c r="H168" s="221"/>
      <c r="I168" s="206">
        <v>0</v>
      </c>
      <c r="J168" s="206">
        <v>0</v>
      </c>
      <c r="K168" s="206">
        <v>8383712.2041500006</v>
      </c>
      <c r="L168" s="206">
        <v>70670862.463699996</v>
      </c>
      <c r="M168" s="206">
        <v>10045451.82474</v>
      </c>
      <c r="N168" s="206">
        <v>7193507.4213000005</v>
      </c>
      <c r="O168" s="206">
        <v>16657354.3244</v>
      </c>
      <c r="P168" s="206">
        <v>0</v>
      </c>
      <c r="Q168" s="206">
        <v>0</v>
      </c>
      <c r="R168" s="206">
        <v>96573553.180281937</v>
      </c>
      <c r="S168" s="206">
        <v>24488355.48175</v>
      </c>
      <c r="T168" s="206">
        <v>54334905.184</v>
      </c>
      <c r="U168" s="206">
        <v>12996952.570250003</v>
      </c>
      <c r="V168" s="206">
        <v>3140377.7994809421</v>
      </c>
      <c r="W168" s="206">
        <v>0</v>
      </c>
      <c r="X168" s="206">
        <v>0</v>
      </c>
      <c r="Y168" s="206">
        <v>0</v>
      </c>
      <c r="Z168" s="206">
        <v>73335950.665150002</v>
      </c>
      <c r="AA168" s="206">
        <v>5341949.9777082475</v>
      </c>
      <c r="AB168" s="206">
        <v>10473021.067000002</v>
      </c>
      <c r="AC168" s="206">
        <v>59451211.056525007</v>
      </c>
      <c r="AD168" s="206">
        <v>0</v>
      </c>
      <c r="AE168" s="206">
        <v>0</v>
      </c>
      <c r="AF168" s="206">
        <v>45869432.803499997</v>
      </c>
      <c r="AG168" s="206">
        <v>20395693.842950001</v>
      </c>
      <c r="AH168" s="206">
        <v>8522959.3922000006</v>
      </c>
      <c r="AI168" s="206">
        <v>6932265.0921</v>
      </c>
      <c r="AJ168" s="206">
        <v>9995245.4550000001</v>
      </c>
      <c r="AK168" s="206">
        <v>0</v>
      </c>
      <c r="AL168" s="206">
        <v>0</v>
      </c>
      <c r="AM168" s="206">
        <v>18094202.563745841</v>
      </c>
      <c r="AN168" s="206">
        <v>19439101.394499999</v>
      </c>
      <c r="AO168" s="206">
        <v>3545810.61</v>
      </c>
      <c r="AP168" s="206">
        <v>1429235.3918500002</v>
      </c>
      <c r="AQ168" s="206">
        <v>14523923.261650002</v>
      </c>
      <c r="AR168" s="206">
        <v>0</v>
      </c>
      <c r="AS168" s="206">
        <v>0</v>
      </c>
      <c r="AT168" s="206">
        <v>22846122.78875</v>
      </c>
      <c r="AU168" s="206">
        <v>1082296.5531149281</v>
      </c>
      <c r="AV168" s="206">
        <v>3737529.1290000002</v>
      </c>
      <c r="AW168" s="206">
        <v>4368880.1040000003</v>
      </c>
      <c r="AX168" s="206">
        <v>14313432.8813</v>
      </c>
      <c r="AY168" s="206">
        <v>0</v>
      </c>
      <c r="AZ168" s="206">
        <v>0</v>
      </c>
      <c r="BA168" s="206">
        <v>53578502.881999999</v>
      </c>
      <c r="BB168" s="206">
        <v>25859036.232975002</v>
      </c>
      <c r="BC168" s="206">
        <v>17169178.811800003</v>
      </c>
      <c r="BD168" s="206">
        <v>11506738.177703612</v>
      </c>
      <c r="BE168" s="206">
        <v>8305387.1243105195</v>
      </c>
      <c r="BF168" s="206">
        <v>0</v>
      </c>
      <c r="BG168" s="206">
        <v>0</v>
      </c>
      <c r="BH168" s="206">
        <v>27182731.887871616</v>
      </c>
      <c r="BI168" s="206">
        <v>15629962.514450001</v>
      </c>
      <c r="BJ168" s="206">
        <v>0</v>
      </c>
      <c r="BK168" s="206">
        <v>9214769.5439999998</v>
      </c>
      <c r="BL168" s="206">
        <v>31299692.192400001</v>
      </c>
      <c r="BM168" s="206">
        <v>0</v>
      </c>
      <c r="BN168" s="206">
        <v>0</v>
      </c>
      <c r="BO168" s="206">
        <v>24675449.440850001</v>
      </c>
      <c r="BP168" s="206">
        <v>19111303.704</v>
      </c>
      <c r="BQ168" s="206">
        <v>10583913.0076</v>
      </c>
      <c r="BR168" s="206">
        <v>10294090.643999999</v>
      </c>
      <c r="BS168" s="206">
        <v>1425569.2000000002</v>
      </c>
      <c r="BT168" s="206">
        <v>0</v>
      </c>
      <c r="BU168" s="206">
        <v>0</v>
      </c>
      <c r="BV168" s="206">
        <v>19413619.474673081</v>
      </c>
      <c r="BW168" s="206">
        <v>20143133.61685</v>
      </c>
      <c r="BX168" s="206">
        <v>9236668.7195500005</v>
      </c>
      <c r="BY168" s="206">
        <v>3456974.4000000004</v>
      </c>
      <c r="BZ168" s="206">
        <v>3753834.7324999999</v>
      </c>
      <c r="CA168" s="206">
        <v>0</v>
      </c>
      <c r="CB168" s="206">
        <v>0</v>
      </c>
      <c r="CC168" s="206">
        <v>16293409.759</v>
      </c>
      <c r="CD168" s="206">
        <v>91849604.559349999</v>
      </c>
      <c r="CE168" s="206">
        <v>17495718.371798202</v>
      </c>
      <c r="CF168" s="206">
        <v>41338958.796999998</v>
      </c>
      <c r="CG168" s="206">
        <v>4714962.635400001</v>
      </c>
      <c r="CH168" s="206">
        <v>0</v>
      </c>
      <c r="CI168" s="206">
        <v>0</v>
      </c>
      <c r="CJ168" s="206">
        <v>40792159.024000004</v>
      </c>
      <c r="CK168" s="206">
        <v>1255317.9600000002</v>
      </c>
      <c r="CL168" s="206">
        <v>7255499.3667000011</v>
      </c>
      <c r="CM168" s="206">
        <v>8129699.0010000002</v>
      </c>
      <c r="CN168" s="206">
        <v>0</v>
      </c>
      <c r="CO168" s="206">
        <v>0</v>
      </c>
      <c r="CP168" s="206">
        <v>0</v>
      </c>
      <c r="CQ168" s="206">
        <v>14837602.297</v>
      </c>
      <c r="CR168" s="206">
        <v>41484091.875</v>
      </c>
      <c r="CS168" s="206">
        <v>1806850.875</v>
      </c>
      <c r="CT168" s="206">
        <v>0</v>
      </c>
      <c r="CU168" s="206">
        <v>1835281.2500000002</v>
      </c>
      <c r="CV168" s="206">
        <v>0</v>
      </c>
      <c r="CW168" s="206">
        <v>110371530.31396249</v>
      </c>
      <c r="CX168" s="206">
        <v>31391666.349125005</v>
      </c>
      <c r="CY168" s="206">
        <v>23686742.509302635</v>
      </c>
      <c r="CZ168" s="206">
        <v>0</v>
      </c>
      <c r="DA168" s="206">
        <v>0</v>
      </c>
      <c r="DB168" s="206">
        <v>0</v>
      </c>
      <c r="DC168" s="206">
        <v>0</v>
      </c>
      <c r="DD168" s="206">
        <v>0</v>
      </c>
      <c r="DE168" s="206">
        <v>0</v>
      </c>
      <c r="DF168" s="206">
        <v>0</v>
      </c>
      <c r="DG168" s="206">
        <v>0</v>
      </c>
      <c r="DH168" s="206">
        <v>0</v>
      </c>
      <c r="DI168" s="206">
        <v>0</v>
      </c>
      <c r="DJ168" s="232">
        <v>10363731069.269163</v>
      </c>
      <c r="DK168" s="206">
        <v>0</v>
      </c>
      <c r="DL168" s="207">
        <v>11788294017.004431</v>
      </c>
      <c r="DM168" s="343">
        <f t="shared" si="130"/>
        <v>544802761.80618608</v>
      </c>
      <c r="DN168" s="317" t="s">
        <v>419</v>
      </c>
      <c r="DO168" s="317" t="s">
        <v>433</v>
      </c>
      <c r="DP168" s="317"/>
      <c r="DQ168" s="220"/>
      <c r="DR168" s="221" t="s">
        <v>280</v>
      </c>
      <c r="DS168" s="223"/>
      <c r="DT168" s="221"/>
      <c r="DU168" s="206">
        <f>I168/$DQ$4</f>
        <v>0</v>
      </c>
      <c r="DV168" s="206">
        <f>SUM(J168:O168)/$DQ$4</f>
        <v>112.95088823829001</v>
      </c>
      <c r="DW168" s="206">
        <f>SUM(P168:AL168)/$DQ$4</f>
        <v>431.85187356789612</v>
      </c>
      <c r="DX168" s="206">
        <f>SUM(AM168:CT168)/$DQ$4</f>
        <v>712.47496550669325</v>
      </c>
      <c r="DY168" s="206">
        <f>SUM(CU168:CY168)/$DQ$4</f>
        <v>167.28522042239013</v>
      </c>
      <c r="DZ168" s="206">
        <f>SUM(CZ168:DE168)/$DQ$4</f>
        <v>0</v>
      </c>
      <c r="EA168" s="206">
        <f>SUM(DF168:DG168)/$DQ$4</f>
        <v>0</v>
      </c>
      <c r="EB168" s="206">
        <f>SUM(DH168:DI168)/$DQ$4</f>
        <v>0</v>
      </c>
      <c r="EC168" s="206">
        <f>SUM(DJ168:DK168)/$DQ$4</f>
        <v>10363.731069269163</v>
      </c>
      <c r="ED168" s="207">
        <f t="shared" si="132"/>
        <v>11788.294017004431</v>
      </c>
      <c r="EE168" s="303">
        <f>ED168-(DL168/$DQ$4)</f>
        <v>0</v>
      </c>
      <c r="EF168" s="306"/>
      <c r="EG168" s="314">
        <v>-10.945388390426274</v>
      </c>
      <c r="EH168" s="101"/>
    </row>
    <row r="169" spans="1:138" s="126" customFormat="1" ht="15.5" collapsed="1" x14ac:dyDescent="0.35">
      <c r="A169" s="37"/>
      <c r="B169" s="37"/>
      <c r="C169" s="38"/>
      <c r="D169" s="39"/>
      <c r="E169" s="233" t="s">
        <v>300</v>
      </c>
      <c r="F169" s="234"/>
      <c r="G169" s="234"/>
      <c r="H169" s="235"/>
      <c r="I169" s="236">
        <v>72316884465.920074</v>
      </c>
      <c r="J169" s="236">
        <v>870266788.98810112</v>
      </c>
      <c r="K169" s="236">
        <v>15351847500.719475</v>
      </c>
      <c r="L169" s="236">
        <v>6629949452.0924549</v>
      </c>
      <c r="M169" s="236">
        <v>4822672759.9505444</v>
      </c>
      <c r="N169" s="236">
        <v>5636028889.5805397</v>
      </c>
      <c r="O169" s="236">
        <v>4554720572.6838942</v>
      </c>
      <c r="P169" s="236">
        <v>288366139.99331498</v>
      </c>
      <c r="Q169" s="236">
        <v>134853647.49767405</v>
      </c>
      <c r="R169" s="236">
        <v>1426702443.7453961</v>
      </c>
      <c r="S169" s="236">
        <v>2411949217.0998392</v>
      </c>
      <c r="T169" s="236">
        <v>1421489338.7335427</v>
      </c>
      <c r="U169" s="236">
        <v>540745007.45409</v>
      </c>
      <c r="V169" s="236">
        <v>1543560105.757303</v>
      </c>
      <c r="W169" s="236">
        <v>338578610.87617224</v>
      </c>
      <c r="X169" s="236">
        <v>496844683.15799218</v>
      </c>
      <c r="Y169" s="236">
        <v>240180469.45999506</v>
      </c>
      <c r="Z169" s="236">
        <v>854774645.02663291</v>
      </c>
      <c r="AA169" s="236">
        <v>221921911.62805107</v>
      </c>
      <c r="AB169" s="236">
        <v>639563564.63228106</v>
      </c>
      <c r="AC169" s="236">
        <v>901933971.19065046</v>
      </c>
      <c r="AD169" s="236">
        <v>305968939.21053731</v>
      </c>
      <c r="AE169" s="236">
        <v>316685094.03475487</v>
      </c>
      <c r="AF169" s="236">
        <v>1091232100.5162201</v>
      </c>
      <c r="AG169" s="236">
        <v>320116010.86814433</v>
      </c>
      <c r="AH169" s="236">
        <v>937933733.76183951</v>
      </c>
      <c r="AI169" s="236">
        <v>618204954.23452222</v>
      </c>
      <c r="AJ169" s="236">
        <v>805297004.38135386</v>
      </c>
      <c r="AK169" s="236">
        <v>543049663.06365931</v>
      </c>
      <c r="AL169" s="236">
        <v>668244761.87079346</v>
      </c>
      <c r="AM169" s="236">
        <v>1355582890.4938023</v>
      </c>
      <c r="AN169" s="236">
        <v>965085527.17580676</v>
      </c>
      <c r="AO169" s="236">
        <v>288926154.16974765</v>
      </c>
      <c r="AP169" s="236">
        <v>362768841.64382237</v>
      </c>
      <c r="AQ169" s="236">
        <v>310604388.82213676</v>
      </c>
      <c r="AR169" s="236">
        <v>413422433.4644056</v>
      </c>
      <c r="AS169" s="236">
        <v>140622477.01819223</v>
      </c>
      <c r="AT169" s="236">
        <v>173413385.69265902</v>
      </c>
      <c r="AU169" s="236">
        <v>203387639.39806956</v>
      </c>
      <c r="AV169" s="236">
        <v>128804095.01797369</v>
      </c>
      <c r="AW169" s="236">
        <v>163465598.72937098</v>
      </c>
      <c r="AX169" s="236">
        <v>148318661.43794546</v>
      </c>
      <c r="AY169" s="236">
        <v>98769975.017322794</v>
      </c>
      <c r="AZ169" s="236">
        <v>99525610.863781303</v>
      </c>
      <c r="BA169" s="236">
        <v>334721882.71026468</v>
      </c>
      <c r="BB169" s="236">
        <v>766190020.13100731</v>
      </c>
      <c r="BC169" s="236">
        <v>626281826.8617177</v>
      </c>
      <c r="BD169" s="236">
        <v>203617462.52122489</v>
      </c>
      <c r="BE169" s="236">
        <v>267590196.22482094</v>
      </c>
      <c r="BF169" s="236">
        <v>634905953.3408308</v>
      </c>
      <c r="BG169" s="236">
        <v>100016537.05670944</v>
      </c>
      <c r="BH169" s="236">
        <v>341238284.68254209</v>
      </c>
      <c r="BI169" s="236">
        <v>705253685.33266127</v>
      </c>
      <c r="BJ169" s="236">
        <v>417156440.80902255</v>
      </c>
      <c r="BK169" s="236">
        <v>335439269.1020124</v>
      </c>
      <c r="BL169" s="236">
        <v>630359778.6712507</v>
      </c>
      <c r="BM169" s="236">
        <v>285351587.02447033</v>
      </c>
      <c r="BN169" s="236">
        <v>201230812.83721948</v>
      </c>
      <c r="BO169" s="236">
        <v>307799250.57340103</v>
      </c>
      <c r="BP169" s="236">
        <v>185671251.80228782</v>
      </c>
      <c r="BQ169" s="236">
        <v>232660335.66026208</v>
      </c>
      <c r="BR169" s="236">
        <v>206923526.52174854</v>
      </c>
      <c r="BS169" s="236">
        <v>834737512.64042318</v>
      </c>
      <c r="BT169" s="236">
        <v>205754069.90281031</v>
      </c>
      <c r="BU169" s="236">
        <v>353564728.57153028</v>
      </c>
      <c r="BV169" s="236">
        <v>205840576.44788575</v>
      </c>
      <c r="BW169" s="236">
        <v>392801016.20355117</v>
      </c>
      <c r="BX169" s="236">
        <v>240521342.73204291</v>
      </c>
      <c r="BY169" s="236">
        <v>313857070.87828612</v>
      </c>
      <c r="BZ169" s="236">
        <v>555516447.9346391</v>
      </c>
      <c r="CA169" s="236">
        <v>73505395.846295699</v>
      </c>
      <c r="CB169" s="236">
        <v>116738415.74520987</v>
      </c>
      <c r="CC169" s="236">
        <v>134148433.26694322</v>
      </c>
      <c r="CD169" s="236">
        <v>293119151.37927353</v>
      </c>
      <c r="CE169" s="236">
        <v>217384224.49857825</v>
      </c>
      <c r="CF169" s="236">
        <v>199503978.91601163</v>
      </c>
      <c r="CG169" s="236">
        <v>468312093.51508462</v>
      </c>
      <c r="CH169" s="236">
        <v>116768637.95132744</v>
      </c>
      <c r="CI169" s="236">
        <v>100311847.07993764</v>
      </c>
      <c r="CJ169" s="236">
        <v>202180179.57514</v>
      </c>
      <c r="CK169" s="236">
        <v>99196634.689833224</v>
      </c>
      <c r="CL169" s="236">
        <v>233435007.33799401</v>
      </c>
      <c r="CM169" s="236">
        <v>190286713.37507248</v>
      </c>
      <c r="CN169" s="236">
        <v>129074252.54252371</v>
      </c>
      <c r="CO169" s="236">
        <v>206699365.95592344</v>
      </c>
      <c r="CP169" s="236">
        <v>123174837.24501121</v>
      </c>
      <c r="CQ169" s="236">
        <v>444434316.90421951</v>
      </c>
      <c r="CR169" s="236">
        <v>259143279.60955054</v>
      </c>
      <c r="CS169" s="236">
        <v>832965691.68618107</v>
      </c>
      <c r="CT169" s="236">
        <v>321785274.01607525</v>
      </c>
      <c r="CU169" s="236">
        <v>142694523.33392912</v>
      </c>
      <c r="CV169" s="236">
        <v>607562779.28356254</v>
      </c>
      <c r="CW169" s="236">
        <v>7401642903.6007729</v>
      </c>
      <c r="CX169" s="236">
        <v>3473502709.0415297</v>
      </c>
      <c r="CY169" s="236">
        <v>3899042362.2302194</v>
      </c>
      <c r="CZ169" s="236">
        <v>3444753455.2177548</v>
      </c>
      <c r="DA169" s="236">
        <v>2508441500.8806829</v>
      </c>
      <c r="DB169" s="236">
        <v>3580692389.3590102</v>
      </c>
      <c r="DC169" s="236">
        <v>4740503624.3353453</v>
      </c>
      <c r="DD169" s="236">
        <v>2354893791.777174</v>
      </c>
      <c r="DE169" s="236">
        <v>3240235408.0446272</v>
      </c>
      <c r="DF169" s="236">
        <v>24674951970.912556</v>
      </c>
      <c r="DG169" s="236">
        <v>24511707818.333168</v>
      </c>
      <c r="DH169" s="236">
        <v>14700443649.886694</v>
      </c>
      <c r="DI169" s="236">
        <v>41471329626.899513</v>
      </c>
      <c r="DJ169" s="236">
        <v>101289950743.42015</v>
      </c>
      <c r="DK169" s="236">
        <v>0</v>
      </c>
      <c r="DL169" s="237">
        <v>388792781981.94232</v>
      </c>
      <c r="DM169" s="343">
        <f t="shared" si="130"/>
        <v>127250566448.12984</v>
      </c>
      <c r="DN169" s="317"/>
      <c r="DO169" s="317"/>
      <c r="DP169" s="317"/>
      <c r="DQ169" s="233" t="s">
        <v>300</v>
      </c>
      <c r="DR169" s="234"/>
      <c r="DS169" s="234"/>
      <c r="DT169" s="235"/>
      <c r="DU169" s="236">
        <f t="shared" ref="DU169:EC169" si="146">SUM(DU16,DU17,DU20,DU48,DU75,DU102,DU107,DU113,DU119,DU125,DU128,DU129,DU130,DU133,DU134,DU135,DU165)</f>
        <v>72316.884465920099</v>
      </c>
      <c r="DV169" s="236">
        <f t="shared" si="146"/>
        <v>37865.48596401501</v>
      </c>
      <c r="DW169" s="236">
        <f t="shared" si="146"/>
        <v>17068.196018194758</v>
      </c>
      <c r="DX169" s="236">
        <f t="shared" si="146"/>
        <v>19499.866277255845</v>
      </c>
      <c r="DY169" s="236">
        <f t="shared" si="146"/>
        <v>15524.445277490013</v>
      </c>
      <c r="DZ169" s="236">
        <f t="shared" si="146"/>
        <v>19869.520169614596</v>
      </c>
      <c r="EA169" s="236">
        <f t="shared" si="146"/>
        <v>49186.659789245721</v>
      </c>
      <c r="EB169" s="236">
        <f t="shared" si="146"/>
        <v>56171.773276786196</v>
      </c>
      <c r="EC169" s="236">
        <f t="shared" si="146"/>
        <v>101289.95074342014</v>
      </c>
      <c r="ED169" s="237">
        <f t="shared" si="132"/>
        <v>388792.78198194236</v>
      </c>
      <c r="EE169" s="303">
        <f>ED169-(DL169/$DQ$4)</f>
        <v>0</v>
      </c>
      <c r="EF169" s="306"/>
      <c r="EG169" s="314">
        <v>730.04874719340296</v>
      </c>
    </row>
    <row r="170" spans="1:138" s="126" customFormat="1" ht="15.5" x14ac:dyDescent="0.35">
      <c r="A170" s="37"/>
      <c r="B170" s="37"/>
      <c r="C170" s="38"/>
      <c r="D170" s="39"/>
      <c r="E170" s="253" t="s">
        <v>301</v>
      </c>
      <c r="F170" s="254"/>
      <c r="G170" s="254"/>
      <c r="H170" s="255"/>
      <c r="I170" s="256">
        <v>0</v>
      </c>
      <c r="J170" s="256">
        <v>0</v>
      </c>
      <c r="K170" s="257">
        <v>0</v>
      </c>
      <c r="L170" s="257">
        <v>0</v>
      </c>
      <c r="M170" s="257">
        <v>0</v>
      </c>
      <c r="N170" s="257">
        <v>0</v>
      </c>
      <c r="O170" s="257">
        <v>0</v>
      </c>
      <c r="P170" s="257">
        <v>0</v>
      </c>
      <c r="Q170" s="257">
        <v>0</v>
      </c>
      <c r="R170" s="257">
        <v>0</v>
      </c>
      <c r="S170" s="257">
        <v>0</v>
      </c>
      <c r="T170" s="257">
        <v>0</v>
      </c>
      <c r="U170" s="257">
        <v>0</v>
      </c>
      <c r="V170" s="257">
        <v>0</v>
      </c>
      <c r="W170" s="257">
        <v>0</v>
      </c>
      <c r="X170" s="257">
        <v>0</v>
      </c>
      <c r="Y170" s="257">
        <v>0</v>
      </c>
      <c r="Z170" s="257">
        <v>0</v>
      </c>
      <c r="AA170" s="257">
        <v>0</v>
      </c>
      <c r="AB170" s="257">
        <v>0</v>
      </c>
      <c r="AC170" s="257">
        <v>0</v>
      </c>
      <c r="AD170" s="257">
        <v>0</v>
      </c>
      <c r="AE170" s="257">
        <v>0</v>
      </c>
      <c r="AF170" s="257">
        <v>0</v>
      </c>
      <c r="AG170" s="257">
        <v>0</v>
      </c>
      <c r="AH170" s="257">
        <v>0</v>
      </c>
      <c r="AI170" s="257">
        <v>0</v>
      </c>
      <c r="AJ170" s="257">
        <v>0</v>
      </c>
      <c r="AK170" s="257">
        <v>0</v>
      </c>
      <c r="AL170" s="257">
        <v>0</v>
      </c>
      <c r="AM170" s="257">
        <v>0</v>
      </c>
      <c r="AN170" s="257">
        <v>0</v>
      </c>
      <c r="AO170" s="257">
        <v>0</v>
      </c>
      <c r="AP170" s="257">
        <v>0</v>
      </c>
      <c r="AQ170" s="257">
        <v>0</v>
      </c>
      <c r="AR170" s="257">
        <v>0</v>
      </c>
      <c r="AS170" s="257">
        <v>0</v>
      </c>
      <c r="AT170" s="257">
        <v>0</v>
      </c>
      <c r="AU170" s="257">
        <v>0</v>
      </c>
      <c r="AV170" s="257">
        <v>0</v>
      </c>
      <c r="AW170" s="257">
        <v>0</v>
      </c>
      <c r="AX170" s="257">
        <v>0</v>
      </c>
      <c r="AY170" s="257">
        <v>0</v>
      </c>
      <c r="AZ170" s="257">
        <v>0</v>
      </c>
      <c r="BA170" s="257">
        <v>0</v>
      </c>
      <c r="BB170" s="257">
        <v>0</v>
      </c>
      <c r="BC170" s="257">
        <v>0</v>
      </c>
      <c r="BD170" s="257">
        <v>0</v>
      </c>
      <c r="BE170" s="257">
        <v>0</v>
      </c>
      <c r="BF170" s="257">
        <v>0</v>
      </c>
      <c r="BG170" s="257">
        <v>0</v>
      </c>
      <c r="BH170" s="257">
        <v>0</v>
      </c>
      <c r="BI170" s="257">
        <v>0</v>
      </c>
      <c r="BJ170" s="257">
        <v>0</v>
      </c>
      <c r="BK170" s="257">
        <v>0</v>
      </c>
      <c r="BL170" s="257">
        <v>0</v>
      </c>
      <c r="BM170" s="257">
        <v>0</v>
      </c>
      <c r="BN170" s="257">
        <v>0</v>
      </c>
      <c r="BO170" s="257">
        <v>0</v>
      </c>
      <c r="BP170" s="257">
        <v>0</v>
      </c>
      <c r="BQ170" s="257">
        <v>0</v>
      </c>
      <c r="BR170" s="257">
        <v>0</v>
      </c>
      <c r="BS170" s="257">
        <v>0</v>
      </c>
      <c r="BT170" s="257">
        <v>0</v>
      </c>
      <c r="BU170" s="257">
        <v>0</v>
      </c>
      <c r="BV170" s="257">
        <v>0</v>
      </c>
      <c r="BW170" s="257">
        <v>0</v>
      </c>
      <c r="BX170" s="257">
        <v>0</v>
      </c>
      <c r="BY170" s="257">
        <v>0</v>
      </c>
      <c r="BZ170" s="257">
        <v>0</v>
      </c>
      <c r="CA170" s="257">
        <v>0</v>
      </c>
      <c r="CB170" s="257">
        <v>0</v>
      </c>
      <c r="CC170" s="257">
        <v>0</v>
      </c>
      <c r="CD170" s="257">
        <v>0</v>
      </c>
      <c r="CE170" s="257">
        <v>0</v>
      </c>
      <c r="CF170" s="257">
        <v>0</v>
      </c>
      <c r="CG170" s="257">
        <v>0</v>
      </c>
      <c r="CH170" s="257">
        <v>0</v>
      </c>
      <c r="CI170" s="257">
        <v>0</v>
      </c>
      <c r="CJ170" s="257">
        <v>0</v>
      </c>
      <c r="CK170" s="257">
        <v>0</v>
      </c>
      <c r="CL170" s="257">
        <v>0</v>
      </c>
      <c r="CM170" s="257">
        <v>0</v>
      </c>
      <c r="CN170" s="257">
        <v>0</v>
      </c>
      <c r="CO170" s="257">
        <v>0</v>
      </c>
      <c r="CP170" s="257">
        <v>0</v>
      </c>
      <c r="CQ170" s="257">
        <v>0</v>
      </c>
      <c r="CR170" s="257">
        <v>0</v>
      </c>
      <c r="CS170" s="257">
        <v>0</v>
      </c>
      <c r="CT170" s="257">
        <v>0</v>
      </c>
      <c r="CU170" s="257">
        <v>0</v>
      </c>
      <c r="CV170" s="257">
        <v>0</v>
      </c>
      <c r="CW170" s="257">
        <v>0</v>
      </c>
      <c r="CX170" s="257">
        <v>0</v>
      </c>
      <c r="CY170" s="257">
        <v>0</v>
      </c>
      <c r="CZ170" s="257">
        <v>0</v>
      </c>
      <c r="DA170" s="257">
        <v>0</v>
      </c>
      <c r="DB170" s="257">
        <v>0</v>
      </c>
      <c r="DC170" s="257">
        <v>0</v>
      </c>
      <c r="DD170" s="257">
        <v>0</v>
      </c>
      <c r="DE170" s="257">
        <v>0</v>
      </c>
      <c r="DF170" s="257">
        <v>0</v>
      </c>
      <c r="DG170" s="257">
        <v>0</v>
      </c>
      <c r="DH170" s="257">
        <v>0</v>
      </c>
      <c r="DI170" s="257">
        <v>0</v>
      </c>
      <c r="DJ170" s="257">
        <v>0</v>
      </c>
      <c r="DK170" s="257">
        <v>0</v>
      </c>
      <c r="DL170" s="258">
        <v>0</v>
      </c>
      <c r="DM170" s="343">
        <f t="shared" si="130"/>
        <v>0</v>
      </c>
      <c r="DN170" s="317"/>
      <c r="DO170" s="317"/>
      <c r="DP170" s="317"/>
      <c r="DQ170" s="253" t="s">
        <v>301</v>
      </c>
      <c r="DR170" s="254"/>
      <c r="DS170" s="254"/>
      <c r="DT170" s="255"/>
      <c r="DU170" s="257"/>
      <c r="DV170" s="257"/>
      <c r="DW170" s="257"/>
      <c r="DX170" s="257"/>
      <c r="DY170" s="257"/>
      <c r="DZ170" s="257"/>
      <c r="EA170" s="257"/>
      <c r="EB170" s="257"/>
      <c r="EC170" s="257"/>
      <c r="ED170" s="258"/>
      <c r="EE170" s="303">
        <f>ED170-(DL170/$DQ$4)</f>
        <v>0</v>
      </c>
      <c r="EF170" s="306"/>
      <c r="EG170" s="314">
        <v>0</v>
      </c>
      <c r="EH170" s="101"/>
    </row>
    <row r="171" spans="1:138" s="126" customFormat="1" ht="15.5" x14ac:dyDescent="0.35">
      <c r="A171" s="127"/>
      <c r="B171" s="127"/>
      <c r="C171" s="128"/>
      <c r="D171" s="129"/>
      <c r="E171" s="230" t="s">
        <v>302</v>
      </c>
      <c r="F171" s="211"/>
      <c r="G171" s="211"/>
      <c r="H171" s="212"/>
      <c r="I171" s="215">
        <v>0</v>
      </c>
      <c r="J171" s="213">
        <v>0</v>
      </c>
      <c r="K171" s="213">
        <v>0</v>
      </c>
      <c r="L171" s="213">
        <v>0</v>
      </c>
      <c r="M171" s="213">
        <v>0</v>
      </c>
      <c r="N171" s="213">
        <v>0</v>
      </c>
      <c r="O171" s="213">
        <v>0</v>
      </c>
      <c r="P171" s="213">
        <v>0</v>
      </c>
      <c r="Q171" s="213">
        <v>0</v>
      </c>
      <c r="R171" s="213">
        <v>0</v>
      </c>
      <c r="S171" s="213">
        <v>0</v>
      </c>
      <c r="T171" s="213">
        <v>0</v>
      </c>
      <c r="U171" s="213">
        <v>0</v>
      </c>
      <c r="V171" s="213">
        <v>0</v>
      </c>
      <c r="W171" s="213">
        <v>0</v>
      </c>
      <c r="X171" s="213">
        <v>0</v>
      </c>
      <c r="Y171" s="213">
        <v>0</v>
      </c>
      <c r="Z171" s="213">
        <v>0</v>
      </c>
      <c r="AA171" s="213">
        <v>0</v>
      </c>
      <c r="AB171" s="213">
        <v>0</v>
      </c>
      <c r="AC171" s="213">
        <v>0</v>
      </c>
      <c r="AD171" s="213">
        <v>0</v>
      </c>
      <c r="AE171" s="213">
        <v>0</v>
      </c>
      <c r="AF171" s="213">
        <v>0</v>
      </c>
      <c r="AG171" s="213">
        <v>0</v>
      </c>
      <c r="AH171" s="213">
        <v>0</v>
      </c>
      <c r="AI171" s="213">
        <v>0</v>
      </c>
      <c r="AJ171" s="213">
        <v>0</v>
      </c>
      <c r="AK171" s="213">
        <v>0</v>
      </c>
      <c r="AL171" s="213">
        <v>0</v>
      </c>
      <c r="AM171" s="213">
        <v>0</v>
      </c>
      <c r="AN171" s="213">
        <v>0</v>
      </c>
      <c r="AO171" s="213">
        <v>0</v>
      </c>
      <c r="AP171" s="213">
        <v>0</v>
      </c>
      <c r="AQ171" s="213">
        <v>0</v>
      </c>
      <c r="AR171" s="213">
        <v>0</v>
      </c>
      <c r="AS171" s="213">
        <v>0</v>
      </c>
      <c r="AT171" s="213">
        <v>0</v>
      </c>
      <c r="AU171" s="213">
        <v>0</v>
      </c>
      <c r="AV171" s="213">
        <v>0</v>
      </c>
      <c r="AW171" s="213">
        <v>0</v>
      </c>
      <c r="AX171" s="213">
        <v>0</v>
      </c>
      <c r="AY171" s="213">
        <v>0</v>
      </c>
      <c r="AZ171" s="213">
        <v>0</v>
      </c>
      <c r="BA171" s="213">
        <v>0</v>
      </c>
      <c r="BB171" s="213">
        <v>0</v>
      </c>
      <c r="BC171" s="213">
        <v>0</v>
      </c>
      <c r="BD171" s="213">
        <v>0</v>
      </c>
      <c r="BE171" s="213">
        <v>0</v>
      </c>
      <c r="BF171" s="213">
        <v>0</v>
      </c>
      <c r="BG171" s="213">
        <v>0</v>
      </c>
      <c r="BH171" s="213">
        <v>0</v>
      </c>
      <c r="BI171" s="213">
        <v>0</v>
      </c>
      <c r="BJ171" s="213">
        <v>0</v>
      </c>
      <c r="BK171" s="213">
        <v>0</v>
      </c>
      <c r="BL171" s="213">
        <v>0</v>
      </c>
      <c r="BM171" s="213">
        <v>0</v>
      </c>
      <c r="BN171" s="213">
        <v>0</v>
      </c>
      <c r="BO171" s="213">
        <v>0</v>
      </c>
      <c r="BP171" s="213">
        <v>0</v>
      </c>
      <c r="BQ171" s="213">
        <v>0</v>
      </c>
      <c r="BR171" s="213">
        <v>0</v>
      </c>
      <c r="BS171" s="213">
        <v>0</v>
      </c>
      <c r="BT171" s="213">
        <v>0</v>
      </c>
      <c r="BU171" s="213">
        <v>0</v>
      </c>
      <c r="BV171" s="213">
        <v>0</v>
      </c>
      <c r="BW171" s="213">
        <v>0</v>
      </c>
      <c r="BX171" s="213">
        <v>0</v>
      </c>
      <c r="BY171" s="213">
        <v>0</v>
      </c>
      <c r="BZ171" s="213">
        <v>0</v>
      </c>
      <c r="CA171" s="213">
        <v>0</v>
      </c>
      <c r="CB171" s="213">
        <v>0</v>
      </c>
      <c r="CC171" s="213">
        <v>0</v>
      </c>
      <c r="CD171" s="213">
        <v>0</v>
      </c>
      <c r="CE171" s="213">
        <v>0</v>
      </c>
      <c r="CF171" s="213">
        <v>0</v>
      </c>
      <c r="CG171" s="213">
        <v>0</v>
      </c>
      <c r="CH171" s="213">
        <v>0</v>
      </c>
      <c r="CI171" s="213">
        <v>0</v>
      </c>
      <c r="CJ171" s="213">
        <v>0</v>
      </c>
      <c r="CK171" s="213">
        <v>0</v>
      </c>
      <c r="CL171" s="213">
        <v>0</v>
      </c>
      <c r="CM171" s="213">
        <v>0</v>
      </c>
      <c r="CN171" s="213">
        <v>0</v>
      </c>
      <c r="CO171" s="213">
        <v>0</v>
      </c>
      <c r="CP171" s="213">
        <v>0</v>
      </c>
      <c r="CQ171" s="213">
        <v>0</v>
      </c>
      <c r="CR171" s="213">
        <v>0</v>
      </c>
      <c r="CS171" s="213">
        <v>0</v>
      </c>
      <c r="CT171" s="213">
        <v>0</v>
      </c>
      <c r="CU171" s="213">
        <v>0</v>
      </c>
      <c r="CV171" s="213">
        <v>0</v>
      </c>
      <c r="CW171" s="213">
        <v>0</v>
      </c>
      <c r="CX171" s="213">
        <v>0</v>
      </c>
      <c r="CY171" s="213">
        <v>0</v>
      </c>
      <c r="CZ171" s="213">
        <v>0</v>
      </c>
      <c r="DA171" s="213">
        <v>0</v>
      </c>
      <c r="DB171" s="213">
        <v>0</v>
      </c>
      <c r="DC171" s="213">
        <v>0</v>
      </c>
      <c r="DD171" s="213">
        <v>0</v>
      </c>
      <c r="DE171" s="213">
        <v>0</v>
      </c>
      <c r="DF171" s="213">
        <v>0</v>
      </c>
      <c r="DG171" s="213">
        <v>0</v>
      </c>
      <c r="DH171" s="213">
        <v>0</v>
      </c>
      <c r="DI171" s="213">
        <v>0</v>
      </c>
      <c r="DJ171" s="213">
        <v>0</v>
      </c>
      <c r="DK171" s="213">
        <v>0</v>
      </c>
      <c r="DL171" s="214">
        <v>0</v>
      </c>
      <c r="DM171" s="343">
        <f t="shared" si="130"/>
        <v>0</v>
      </c>
      <c r="DN171" s="317"/>
      <c r="DO171" s="317"/>
      <c r="DP171" s="317"/>
      <c r="DQ171" s="308" t="s">
        <v>302</v>
      </c>
      <c r="DR171" s="211"/>
      <c r="DS171" s="211"/>
      <c r="DT171" s="212"/>
      <c r="DU171" s="215">
        <f t="shared" ref="DU171:EC171" si="147">DU172+DU190+DU181</f>
        <v>-1202.7013285029259</v>
      </c>
      <c r="DV171" s="215">
        <f t="shared" si="147"/>
        <v>-7216.2085768063816</v>
      </c>
      <c r="DW171" s="215">
        <f t="shared" si="147"/>
        <v>-27662.133483716701</v>
      </c>
      <c r="DX171" s="215">
        <f t="shared" si="147"/>
        <v>3.9763683598721512E-12</v>
      </c>
      <c r="DY171" s="215">
        <f t="shared" si="147"/>
        <v>-3.1009297817945529E-12</v>
      </c>
      <c r="DZ171" s="215">
        <f t="shared" si="147"/>
        <v>-8.1379804760217622E-12</v>
      </c>
      <c r="EA171" s="215">
        <f t="shared" si="147"/>
        <v>5.1729809492826448E-12</v>
      </c>
      <c r="EB171" s="215">
        <f t="shared" si="147"/>
        <v>-181633.92829133023</v>
      </c>
      <c r="EC171" s="215">
        <f t="shared" si="147"/>
        <v>-1.3154633343219745E-12</v>
      </c>
      <c r="ED171" s="217">
        <f t="shared" si="132"/>
        <v>-217714.97168035625</v>
      </c>
      <c r="EE171" s="305"/>
      <c r="EF171" s="306"/>
      <c r="EG171" s="314">
        <v>860.41944622823212</v>
      </c>
      <c r="EH171" s="101"/>
    </row>
    <row r="172" spans="1:138" s="126" customFormat="1" ht="15" hidden="1" customHeight="1" outlineLevel="1" x14ac:dyDescent="0.35">
      <c r="A172" s="127" t="s">
        <v>303</v>
      </c>
      <c r="B172" s="127">
        <v>1</v>
      </c>
      <c r="C172" s="128"/>
      <c r="D172" s="129"/>
      <c r="E172" s="210"/>
      <c r="F172" s="211" t="s">
        <v>292</v>
      </c>
      <c r="G172" s="211"/>
      <c r="H172" s="212"/>
      <c r="I172" s="215">
        <v>0</v>
      </c>
      <c r="J172" s="213">
        <v>0</v>
      </c>
      <c r="K172" s="213">
        <v>0</v>
      </c>
      <c r="L172" s="213">
        <v>0</v>
      </c>
      <c r="M172" s="213">
        <v>0</v>
      </c>
      <c r="N172" s="213">
        <v>0</v>
      </c>
      <c r="O172" s="213">
        <v>0</v>
      </c>
      <c r="P172" s="213">
        <v>0</v>
      </c>
      <c r="Q172" s="213">
        <v>0</v>
      </c>
      <c r="R172" s="213">
        <v>0</v>
      </c>
      <c r="S172" s="213">
        <v>0</v>
      </c>
      <c r="T172" s="213">
        <v>0</v>
      </c>
      <c r="U172" s="213">
        <v>0</v>
      </c>
      <c r="V172" s="213">
        <v>0</v>
      </c>
      <c r="W172" s="213">
        <v>0</v>
      </c>
      <c r="X172" s="213">
        <v>0</v>
      </c>
      <c r="Y172" s="213">
        <v>0</v>
      </c>
      <c r="Z172" s="213">
        <v>0</v>
      </c>
      <c r="AA172" s="213">
        <v>0</v>
      </c>
      <c r="AB172" s="213">
        <v>0</v>
      </c>
      <c r="AC172" s="213">
        <v>0</v>
      </c>
      <c r="AD172" s="213">
        <v>0</v>
      </c>
      <c r="AE172" s="213">
        <v>0</v>
      </c>
      <c r="AF172" s="213">
        <v>0</v>
      </c>
      <c r="AG172" s="213">
        <v>0</v>
      </c>
      <c r="AH172" s="213">
        <v>0</v>
      </c>
      <c r="AI172" s="213">
        <v>0</v>
      </c>
      <c r="AJ172" s="213">
        <v>0</v>
      </c>
      <c r="AK172" s="213">
        <v>0</v>
      </c>
      <c r="AL172" s="213">
        <v>0</v>
      </c>
      <c r="AM172" s="213">
        <v>0</v>
      </c>
      <c r="AN172" s="213">
        <v>0</v>
      </c>
      <c r="AO172" s="213">
        <v>0</v>
      </c>
      <c r="AP172" s="213">
        <v>0</v>
      </c>
      <c r="AQ172" s="213">
        <v>0</v>
      </c>
      <c r="AR172" s="213">
        <v>0</v>
      </c>
      <c r="AS172" s="213">
        <v>0</v>
      </c>
      <c r="AT172" s="213">
        <v>0</v>
      </c>
      <c r="AU172" s="213">
        <v>0</v>
      </c>
      <c r="AV172" s="213">
        <v>0</v>
      </c>
      <c r="AW172" s="213">
        <v>0</v>
      </c>
      <c r="AX172" s="213">
        <v>0</v>
      </c>
      <c r="AY172" s="213">
        <v>0</v>
      </c>
      <c r="AZ172" s="213">
        <v>0</v>
      </c>
      <c r="BA172" s="213">
        <v>0</v>
      </c>
      <c r="BB172" s="213">
        <v>0</v>
      </c>
      <c r="BC172" s="213">
        <v>0</v>
      </c>
      <c r="BD172" s="213">
        <v>0</v>
      </c>
      <c r="BE172" s="213">
        <v>0</v>
      </c>
      <c r="BF172" s="213">
        <v>0</v>
      </c>
      <c r="BG172" s="213">
        <v>0</v>
      </c>
      <c r="BH172" s="213">
        <v>0</v>
      </c>
      <c r="BI172" s="213">
        <v>0</v>
      </c>
      <c r="BJ172" s="213">
        <v>0</v>
      </c>
      <c r="BK172" s="213">
        <v>0</v>
      </c>
      <c r="BL172" s="213">
        <v>0</v>
      </c>
      <c r="BM172" s="213">
        <v>0</v>
      </c>
      <c r="BN172" s="213">
        <v>0</v>
      </c>
      <c r="BO172" s="213">
        <v>0</v>
      </c>
      <c r="BP172" s="213">
        <v>0</v>
      </c>
      <c r="BQ172" s="213">
        <v>0</v>
      </c>
      <c r="BR172" s="213">
        <v>0</v>
      </c>
      <c r="BS172" s="213">
        <v>0</v>
      </c>
      <c r="BT172" s="213">
        <v>0</v>
      </c>
      <c r="BU172" s="213">
        <v>0</v>
      </c>
      <c r="BV172" s="213">
        <v>0</v>
      </c>
      <c r="BW172" s="213">
        <v>0</v>
      </c>
      <c r="BX172" s="213">
        <v>0</v>
      </c>
      <c r="BY172" s="213">
        <v>0</v>
      </c>
      <c r="BZ172" s="213">
        <v>0</v>
      </c>
      <c r="CA172" s="213">
        <v>0</v>
      </c>
      <c r="CB172" s="213">
        <v>0</v>
      </c>
      <c r="CC172" s="213">
        <v>0</v>
      </c>
      <c r="CD172" s="213">
        <v>0</v>
      </c>
      <c r="CE172" s="213">
        <v>0</v>
      </c>
      <c r="CF172" s="213">
        <v>0</v>
      </c>
      <c r="CG172" s="213">
        <v>0</v>
      </c>
      <c r="CH172" s="213">
        <v>0</v>
      </c>
      <c r="CI172" s="213">
        <v>0</v>
      </c>
      <c r="CJ172" s="213">
        <v>0</v>
      </c>
      <c r="CK172" s="213">
        <v>0</v>
      </c>
      <c r="CL172" s="213">
        <v>0</v>
      </c>
      <c r="CM172" s="213">
        <v>0</v>
      </c>
      <c r="CN172" s="213">
        <v>0</v>
      </c>
      <c r="CO172" s="213">
        <v>0</v>
      </c>
      <c r="CP172" s="213">
        <v>0</v>
      </c>
      <c r="CQ172" s="213">
        <v>0</v>
      </c>
      <c r="CR172" s="213">
        <v>0</v>
      </c>
      <c r="CS172" s="213">
        <v>0</v>
      </c>
      <c r="CT172" s="213">
        <v>0</v>
      </c>
      <c r="CU172" s="213">
        <v>0</v>
      </c>
      <c r="CV172" s="213">
        <v>0</v>
      </c>
      <c r="CW172" s="213">
        <v>0</v>
      </c>
      <c r="CX172" s="213">
        <v>0</v>
      </c>
      <c r="CY172" s="213">
        <v>0</v>
      </c>
      <c r="CZ172" s="213">
        <v>0</v>
      </c>
      <c r="DA172" s="213">
        <v>0</v>
      </c>
      <c r="DB172" s="213">
        <v>0</v>
      </c>
      <c r="DC172" s="213">
        <v>0</v>
      </c>
      <c r="DD172" s="213">
        <v>0</v>
      </c>
      <c r="DE172" s="213">
        <v>0</v>
      </c>
      <c r="DF172" s="213">
        <v>0</v>
      </c>
      <c r="DG172" s="213">
        <v>0</v>
      </c>
      <c r="DH172" s="213">
        <v>0</v>
      </c>
      <c r="DI172" s="213">
        <v>0</v>
      </c>
      <c r="DJ172" s="213">
        <v>0</v>
      </c>
      <c r="DK172" s="213">
        <v>0</v>
      </c>
      <c r="DL172" s="214">
        <v>0</v>
      </c>
      <c r="DM172" s="343">
        <f t="shared" si="130"/>
        <v>0</v>
      </c>
      <c r="DN172" s="317"/>
      <c r="DO172" s="317"/>
      <c r="DP172" s="317"/>
      <c r="DQ172" s="210"/>
      <c r="DR172" s="211" t="s">
        <v>292</v>
      </c>
      <c r="DS172" s="211"/>
      <c r="DT172" s="212"/>
      <c r="DU172" s="215">
        <f t="shared" ref="DU172:EC172" si="148">SUM(DU173:DU180)</f>
        <v>-158.50664073107222</v>
      </c>
      <c r="DV172" s="215">
        <f t="shared" si="148"/>
        <v>-951.04020209507996</v>
      </c>
      <c r="DW172" s="215">
        <f t="shared" si="148"/>
        <v>-3645.6544904990756</v>
      </c>
      <c r="DX172" s="215">
        <f t="shared" si="148"/>
        <v>1.7042521067196644E-12</v>
      </c>
      <c r="DY172" s="215">
        <f t="shared" si="148"/>
        <v>-2.2910386323928883E-12</v>
      </c>
      <c r="DZ172" s="215">
        <f t="shared" si="148"/>
        <v>-8.3735827356576877E-12</v>
      </c>
      <c r="EA172" s="215">
        <f t="shared" si="148"/>
        <v>5.2177589386701576E-12</v>
      </c>
      <c r="EB172" s="215">
        <f t="shared" si="148"/>
        <v>-96124.195053375326</v>
      </c>
      <c r="EC172" s="215">
        <f t="shared" si="148"/>
        <v>-1.3154633343219745E-12</v>
      </c>
      <c r="ED172" s="217">
        <f t="shared" si="132"/>
        <v>-100879.39638670055</v>
      </c>
      <c r="EE172" s="305"/>
      <c r="EF172" s="306"/>
      <c r="EG172" s="314">
        <v>-54.61423645321338</v>
      </c>
      <c r="EH172" s="101"/>
    </row>
    <row r="173" spans="1:138" s="126" customFormat="1" ht="15" hidden="1" customHeight="1" outlineLevel="2" x14ac:dyDescent="0.35">
      <c r="A173" s="37" t="s">
        <v>303</v>
      </c>
      <c r="B173" s="37">
        <v>1</v>
      </c>
      <c r="C173" s="38">
        <v>1.1000000000000001</v>
      </c>
      <c r="D173" s="39"/>
      <c r="E173" s="208"/>
      <c r="F173" s="209"/>
      <c r="G173" s="209" t="s">
        <v>304</v>
      </c>
      <c r="H173" s="205"/>
      <c r="I173" s="206">
        <v>-2837183.6440161564</v>
      </c>
      <c r="J173" s="206">
        <v>-2837204.8721678033</v>
      </c>
      <c r="K173" s="206">
        <v>-2837200.1364587294</v>
      </c>
      <c r="L173" s="206">
        <v>-2837212.163077319</v>
      </c>
      <c r="M173" s="206">
        <v>-2837183.6440160843</v>
      </c>
      <c r="N173" s="206">
        <v>-2837221.364610218</v>
      </c>
      <c r="O173" s="206">
        <v>-2837183.644016386</v>
      </c>
      <c r="P173" s="206">
        <v>-2837212.1630770667</v>
      </c>
      <c r="Q173" s="206">
        <v>-2837200.1364589133</v>
      </c>
      <c r="R173" s="206">
        <v>-2837204.872167632</v>
      </c>
      <c r="S173" s="206">
        <v>-2837183.6440161238</v>
      </c>
      <c r="T173" s="206">
        <v>-2837228.6555199786</v>
      </c>
      <c r="U173" s="206">
        <v>-2837183.6440160372</v>
      </c>
      <c r="V173" s="206">
        <v>-2837204.8721678932</v>
      </c>
      <c r="W173" s="206">
        <v>-2837200.1364586987</v>
      </c>
      <c r="X173" s="206">
        <v>-2837212.1630771155</v>
      </c>
      <c r="Y173" s="206">
        <v>-2837183.6440162375</v>
      </c>
      <c r="Z173" s="206">
        <v>-2837221.3646102194</v>
      </c>
      <c r="AA173" s="206">
        <v>-2837183.6440163464</v>
      </c>
      <c r="AB173" s="206">
        <v>-2837212.1630771132</v>
      </c>
      <c r="AC173" s="206">
        <v>-2837200.1364586302</v>
      </c>
      <c r="AD173" s="206">
        <v>-2837204.8721679412</v>
      </c>
      <c r="AE173" s="206">
        <v>-2837183.6440160726</v>
      </c>
      <c r="AF173" s="206">
        <v>-2837228.6555199083</v>
      </c>
      <c r="AG173" s="206">
        <v>-2837183.6440161169</v>
      </c>
      <c r="AH173" s="206">
        <v>-2837204.8721676571</v>
      </c>
      <c r="AI173" s="206">
        <v>-2837200.1364589627</v>
      </c>
      <c r="AJ173" s="206">
        <v>-2837212.1630770611</v>
      </c>
      <c r="AK173" s="206">
        <v>-2837183.6440163567</v>
      </c>
      <c r="AL173" s="206">
        <v>-2837221.3646101812</v>
      </c>
      <c r="AM173" s="206">
        <v>0</v>
      </c>
      <c r="AN173" s="206">
        <v>0</v>
      </c>
      <c r="AO173" s="206">
        <v>0</v>
      </c>
      <c r="AP173" s="206">
        <v>0</v>
      </c>
      <c r="AQ173" s="206">
        <v>0</v>
      </c>
      <c r="AR173" s="206">
        <v>0</v>
      </c>
      <c r="AS173" s="206">
        <v>0</v>
      </c>
      <c r="AT173" s="206">
        <v>0</v>
      </c>
      <c r="AU173" s="206">
        <v>0</v>
      </c>
      <c r="AV173" s="206">
        <v>0</v>
      </c>
      <c r="AW173" s="206">
        <v>0</v>
      </c>
      <c r="AX173" s="206">
        <v>0</v>
      </c>
      <c r="AY173" s="206">
        <v>0</v>
      </c>
      <c r="AZ173" s="206">
        <v>0</v>
      </c>
      <c r="BA173" s="206">
        <v>0</v>
      </c>
      <c r="BB173" s="206">
        <v>0</v>
      </c>
      <c r="BC173" s="206">
        <v>0</v>
      </c>
      <c r="BD173" s="206">
        <v>0</v>
      </c>
      <c r="BE173" s="206">
        <v>0</v>
      </c>
      <c r="BF173" s="206">
        <v>0</v>
      </c>
      <c r="BG173" s="206">
        <v>0</v>
      </c>
      <c r="BH173" s="206">
        <v>0</v>
      </c>
      <c r="BI173" s="206">
        <v>0</v>
      </c>
      <c r="BJ173" s="206">
        <v>0</v>
      </c>
      <c r="BK173" s="206">
        <v>0</v>
      </c>
      <c r="BL173" s="206">
        <v>0</v>
      </c>
      <c r="BM173" s="206">
        <v>0</v>
      </c>
      <c r="BN173" s="206">
        <v>0</v>
      </c>
      <c r="BO173" s="206">
        <v>0</v>
      </c>
      <c r="BP173" s="206">
        <v>0</v>
      </c>
      <c r="BQ173" s="206">
        <v>0</v>
      </c>
      <c r="BR173" s="206">
        <v>0</v>
      </c>
      <c r="BS173" s="206">
        <v>0</v>
      </c>
      <c r="BT173" s="206">
        <v>0</v>
      </c>
      <c r="BU173" s="206">
        <v>0</v>
      </c>
      <c r="BV173" s="206">
        <v>0</v>
      </c>
      <c r="BW173" s="206">
        <v>0</v>
      </c>
      <c r="BX173" s="206">
        <v>0</v>
      </c>
      <c r="BY173" s="206">
        <v>0</v>
      </c>
      <c r="BZ173" s="206">
        <v>0</v>
      </c>
      <c r="CA173" s="206">
        <v>0</v>
      </c>
      <c r="CB173" s="206">
        <v>0</v>
      </c>
      <c r="CC173" s="206">
        <v>0</v>
      </c>
      <c r="CD173" s="206">
        <v>0</v>
      </c>
      <c r="CE173" s="206">
        <v>0</v>
      </c>
      <c r="CF173" s="206">
        <v>0</v>
      </c>
      <c r="CG173" s="206">
        <v>0</v>
      </c>
      <c r="CH173" s="206">
        <v>0</v>
      </c>
      <c r="CI173" s="206">
        <v>0</v>
      </c>
      <c r="CJ173" s="206">
        <v>0</v>
      </c>
      <c r="CK173" s="206">
        <v>0</v>
      </c>
      <c r="CL173" s="206">
        <v>0</v>
      </c>
      <c r="CM173" s="206">
        <v>0</v>
      </c>
      <c r="CN173" s="206">
        <v>0</v>
      </c>
      <c r="CO173" s="206">
        <v>0</v>
      </c>
      <c r="CP173" s="206">
        <v>0</v>
      </c>
      <c r="CQ173" s="206">
        <v>0</v>
      </c>
      <c r="CR173" s="206">
        <v>0</v>
      </c>
      <c r="CS173" s="206">
        <v>0</v>
      </c>
      <c r="CT173" s="206">
        <v>0</v>
      </c>
      <c r="CU173" s="206">
        <v>0</v>
      </c>
      <c r="CV173" s="206">
        <v>0</v>
      </c>
      <c r="CW173" s="206">
        <v>0</v>
      </c>
      <c r="CX173" s="206">
        <v>0</v>
      </c>
      <c r="CY173" s="206">
        <v>0</v>
      </c>
      <c r="CZ173" s="206">
        <v>0</v>
      </c>
      <c r="DA173" s="206">
        <v>0</v>
      </c>
      <c r="DB173" s="206">
        <v>0</v>
      </c>
      <c r="DC173" s="206">
        <v>0</v>
      </c>
      <c r="DD173" s="206">
        <v>0</v>
      </c>
      <c r="DE173" s="206">
        <v>0</v>
      </c>
      <c r="DF173" s="206">
        <v>0</v>
      </c>
      <c r="DG173" s="206">
        <v>0</v>
      </c>
      <c r="DH173" s="206">
        <v>0</v>
      </c>
      <c r="DI173" s="206">
        <v>-1814872317.7276893</v>
      </c>
      <c r="DJ173" s="232">
        <v>0</v>
      </c>
      <c r="DK173" s="206">
        <v>0</v>
      </c>
      <c r="DL173" s="207">
        <v>-1899988361.4312403</v>
      </c>
      <c r="DM173" s="343">
        <f t="shared" si="130"/>
        <v>-85116043.70355095</v>
      </c>
      <c r="DN173" s="317" t="s">
        <v>419</v>
      </c>
      <c r="DO173" s="317"/>
      <c r="DP173" s="317"/>
      <c r="DQ173" s="208"/>
      <c r="DR173" s="209"/>
      <c r="DS173" s="209" t="s">
        <v>304</v>
      </c>
      <c r="DT173" s="205"/>
      <c r="DU173" s="206">
        <f t="shared" ref="DU173:DU180" si="149">I173/$DQ$4</f>
        <v>-2.8371836440161564</v>
      </c>
      <c r="DV173" s="206">
        <f t="shared" ref="DV173:DV180" si="150">SUM(J173:O173)/$DQ$4</f>
        <v>-17.02320582434654</v>
      </c>
      <c r="DW173" s="206">
        <f t="shared" ref="DW173:DW180" si="151">SUM(P173:AL173)/$DQ$4</f>
        <v>-65.255654235188274</v>
      </c>
      <c r="DX173" s="206">
        <f t="shared" ref="DX173:DX180" si="152">SUM(AM173:CT173)/$DQ$4</f>
        <v>0</v>
      </c>
      <c r="DY173" s="206">
        <f t="shared" ref="DY173:DY180" si="153">SUM(CU173:CY173)/$DQ$4</f>
        <v>0</v>
      </c>
      <c r="DZ173" s="206">
        <f t="shared" ref="DZ173:DZ180" si="154">SUM(CZ173:DE173)/$DQ$4</f>
        <v>0</v>
      </c>
      <c r="EA173" s="206">
        <f t="shared" ref="EA173:EA180" si="155">SUM(DF173:DG173)/$DQ$4</f>
        <v>0</v>
      </c>
      <c r="EB173" s="206">
        <f t="shared" ref="EB173:EB180" si="156">SUM(DH173:DI173)/$DQ$4</f>
        <v>-1814.8723177276893</v>
      </c>
      <c r="EC173" s="206">
        <f t="shared" ref="EC173:EC180" si="157">SUM(DJ173:DK173)/$DQ$4</f>
        <v>0</v>
      </c>
      <c r="ED173" s="207">
        <f t="shared" si="132"/>
        <v>-1899.9883614312403</v>
      </c>
      <c r="EE173" s="303">
        <f t="shared" ref="EE173:EE180" si="158">ED173-(DL173/$DQ$4)</f>
        <v>0</v>
      </c>
      <c r="EF173" s="306"/>
      <c r="EG173" s="314">
        <v>0.46533660799104837</v>
      </c>
      <c r="EH173" s="101"/>
    </row>
    <row r="174" spans="1:138" s="126" customFormat="1" ht="15" hidden="1" customHeight="1" outlineLevel="2" x14ac:dyDescent="0.35">
      <c r="A174" s="37" t="s">
        <v>303</v>
      </c>
      <c r="B174" s="37">
        <v>1</v>
      </c>
      <c r="C174" s="38">
        <v>1.2</v>
      </c>
      <c r="D174" s="39"/>
      <c r="E174" s="208"/>
      <c r="F174" s="209"/>
      <c r="G174" s="209" t="s">
        <v>305</v>
      </c>
      <c r="H174" s="205"/>
      <c r="I174" s="206">
        <v>-122151247.32325386</v>
      </c>
      <c r="J174" s="206">
        <v>-122151282.5988446</v>
      </c>
      <c r="K174" s="206">
        <v>-122151274.23131868</v>
      </c>
      <c r="L174" s="206">
        <v>-122151316.42397845</v>
      </c>
      <c r="M174" s="206">
        <v>-122151247.32324868</v>
      </c>
      <c r="N174" s="206">
        <v>-122151329.17358981</v>
      </c>
      <c r="O174" s="206">
        <v>-122151287.93693198</v>
      </c>
      <c r="P174" s="206">
        <v>-122151378.02158794</v>
      </c>
      <c r="Q174" s="206">
        <v>-122151290.23699868</v>
      </c>
      <c r="R174" s="206">
        <v>-122151282.59883456</v>
      </c>
      <c r="S174" s="206">
        <v>-122151247.32324749</v>
      </c>
      <c r="T174" s="206">
        <v>-122151362.99873096</v>
      </c>
      <c r="U174" s="206">
        <v>-122151258.69138554</v>
      </c>
      <c r="V174" s="206">
        <v>-122151323.21251813</v>
      </c>
      <c r="W174" s="206">
        <v>-122151274.23132101</v>
      </c>
      <c r="X174" s="206">
        <v>-122151378.02158977</v>
      </c>
      <c r="Y174" s="206">
        <v>-122151247.32326341</v>
      </c>
      <c r="Z174" s="206">
        <v>-122151345.17925176</v>
      </c>
      <c r="AA174" s="206">
        <v>-122151247.32325728</v>
      </c>
      <c r="AB174" s="206">
        <v>-122151316.42396912</v>
      </c>
      <c r="AC174" s="206">
        <v>-122151314.84499168</v>
      </c>
      <c r="AD174" s="206">
        <v>-122151282.59884793</v>
      </c>
      <c r="AE174" s="206">
        <v>-122151257.06771368</v>
      </c>
      <c r="AF174" s="206">
        <v>-122151424.59635247</v>
      </c>
      <c r="AG174" s="206">
        <v>-122151247.32325238</v>
      </c>
      <c r="AH174" s="206">
        <v>-122151293.96696961</v>
      </c>
      <c r="AI174" s="206">
        <v>-122151290.23699632</v>
      </c>
      <c r="AJ174" s="206">
        <v>-122151372.97848067</v>
      </c>
      <c r="AK174" s="206">
        <v>-122151247.3232587</v>
      </c>
      <c r="AL174" s="206">
        <v>-122151329.17359176</v>
      </c>
      <c r="AM174" s="206">
        <v>8.8479230180382728E-7</v>
      </c>
      <c r="AN174" s="206">
        <v>-9.6805393695831367E-8</v>
      </c>
      <c r="AO174" s="206">
        <v>1.5150196850299841E-7</v>
      </c>
      <c r="AP174" s="206">
        <v>6.1854720115661764E-8</v>
      </c>
      <c r="AQ174" s="206">
        <v>-8.741170167922977E-7</v>
      </c>
      <c r="AR174" s="206">
        <v>1.2471224181354051E-7</v>
      </c>
      <c r="AS174" s="206">
        <v>6.535798311233518E-7</v>
      </c>
      <c r="AT174" s="206">
        <v>-3.5047531127929708E-7</v>
      </c>
      <c r="AU174" s="206">
        <v>4.9039721488952543E-8</v>
      </c>
      <c r="AV174" s="206">
        <v>-7.5887888669968057E-8</v>
      </c>
      <c r="AW174" s="206">
        <v>-3.5404227674007387E-7</v>
      </c>
      <c r="AX174" s="206">
        <v>-5.7505816221237209E-7</v>
      </c>
      <c r="AY174" s="206">
        <v>4.2878091335296723E-8</v>
      </c>
      <c r="AZ174" s="206">
        <v>-1.3753026723861705E-7</v>
      </c>
      <c r="BA174" s="206">
        <v>-3.8206577301024994E-8</v>
      </c>
      <c r="BB174" s="206">
        <v>-9.5187127590179451E-7</v>
      </c>
      <c r="BC174" s="206">
        <v>-9.6414238214492322E-8</v>
      </c>
      <c r="BD174" s="206">
        <v>5.8090314269065858E-7</v>
      </c>
      <c r="BE174" s="206">
        <v>-2.7115643024444542E-7</v>
      </c>
      <c r="BF174" s="206">
        <v>3.9527192711830051E-7</v>
      </c>
      <c r="BG174" s="206">
        <v>-7.5383484363555949E-7</v>
      </c>
      <c r="BH174" s="206">
        <v>1.0950863361358683E-7</v>
      </c>
      <c r="BI174" s="206">
        <v>1.6129016876220719E-7</v>
      </c>
      <c r="BJ174" s="206">
        <v>-1.1028908193111413E-7</v>
      </c>
      <c r="BK174" s="206">
        <v>1.8982961773872347E-7</v>
      </c>
      <c r="BL174" s="206">
        <v>2.9639527201652491E-7</v>
      </c>
      <c r="BM174" s="206">
        <v>-7.9340673983097033E-7</v>
      </c>
      <c r="BN174" s="206">
        <v>2.6889890432357762E-7</v>
      </c>
      <c r="BO174" s="206">
        <v>5.9750676155090331E-7</v>
      </c>
      <c r="BP174" s="206">
        <v>-7.4823386967182188E-7</v>
      </c>
      <c r="BQ174" s="206">
        <v>1.5108659863472007E-7</v>
      </c>
      <c r="BR174" s="206">
        <v>1.9146315753459964E-7</v>
      </c>
      <c r="BS174" s="206">
        <v>4.7668069601058938E-7</v>
      </c>
      <c r="BT174" s="206">
        <v>1.0976195335388167E-7</v>
      </c>
      <c r="BU174" s="206">
        <v>-4.9579143524169962E-7</v>
      </c>
      <c r="BV174" s="206">
        <v>-1.5232712030410777E-7</v>
      </c>
      <c r="BW174" s="206">
        <v>1.0657683014869695E-7</v>
      </c>
      <c r="BX174" s="206">
        <v>2.3249536752700837E-8</v>
      </c>
      <c r="BY174" s="206">
        <v>-5.7063996791839623E-7</v>
      </c>
      <c r="BZ174" s="206">
        <v>1.0471045970916675E-7</v>
      </c>
      <c r="CA174" s="206">
        <v>3.3080577850341727E-9</v>
      </c>
      <c r="CB174" s="206">
        <v>3.9804726839065521E-8</v>
      </c>
      <c r="CC174" s="206">
        <v>5.4493919014930696E-7</v>
      </c>
      <c r="CD174" s="206">
        <v>8.7231397628784189E-7</v>
      </c>
      <c r="CE174" s="206">
        <v>1.5771389007568338E-7</v>
      </c>
      <c r="CF174" s="206">
        <v>1.7180293798446624E-7</v>
      </c>
      <c r="CG174" s="206">
        <v>-1.1635571718215895E-7</v>
      </c>
      <c r="CH174" s="206">
        <v>-5.4202973842620488E-9</v>
      </c>
      <c r="CI174" s="206">
        <v>2.9186901520006347E-7</v>
      </c>
      <c r="CJ174" s="206">
        <v>1.6709417104721069E-7</v>
      </c>
      <c r="CK174" s="206">
        <v>-9.2983245849609325E-9</v>
      </c>
      <c r="CL174" s="206">
        <v>-2.3901462554931682E-8</v>
      </c>
      <c r="CM174" s="206">
        <v>5.0998106598854019E-7</v>
      </c>
      <c r="CN174" s="206">
        <v>-1.4233812689781175E-6</v>
      </c>
      <c r="CO174" s="206">
        <v>-2.3126602172851559E-7</v>
      </c>
      <c r="CP174" s="206">
        <v>2.7355179190635707E-7</v>
      </c>
      <c r="CQ174" s="206">
        <v>2.9528513550758399E-7</v>
      </c>
      <c r="CR174" s="206">
        <v>5.7402862876188E-7</v>
      </c>
      <c r="CS174" s="206">
        <v>1.3945996761321995E-7</v>
      </c>
      <c r="CT174" s="206">
        <v>-3.3915042877197263E-7</v>
      </c>
      <c r="CU174" s="206">
        <v>1.3042539358139047E-6</v>
      </c>
      <c r="CV174" s="206">
        <v>7.8000314533710484E-7</v>
      </c>
      <c r="CW174" s="206">
        <v>-2.1839663386344923E-6</v>
      </c>
      <c r="CX174" s="206">
        <v>2.6440955698490126E-6</v>
      </c>
      <c r="CY174" s="206">
        <v>-5.5560767650604243E-6</v>
      </c>
      <c r="CZ174" s="206">
        <v>-3.5637505352497099E-6</v>
      </c>
      <c r="DA174" s="206">
        <v>-2.1767318248748792E-6</v>
      </c>
      <c r="DB174" s="206">
        <v>-1.3430304825305903E-6</v>
      </c>
      <c r="DC174" s="206">
        <v>4.0382444858551061E-6</v>
      </c>
      <c r="DD174" s="206">
        <v>1.6299448907375315E-7</v>
      </c>
      <c r="DE174" s="206">
        <v>3.9076432585716204E-7</v>
      </c>
      <c r="DF174" s="206">
        <v>3.6915522068738932E-6</v>
      </c>
      <c r="DG174" s="206">
        <v>5.4964423179626416E-7</v>
      </c>
      <c r="DH174" s="206">
        <v>5.6900568306446101E-6</v>
      </c>
      <c r="DI174" s="206">
        <v>-72970970522.030396</v>
      </c>
      <c r="DJ174" s="232">
        <v>-1.3154633343219745E-6</v>
      </c>
      <c r="DK174" s="206">
        <v>0</v>
      </c>
      <c r="DL174" s="207">
        <v>-76635509518.737976</v>
      </c>
      <c r="DM174" s="343">
        <f t="shared" si="130"/>
        <v>-3664538996.7075772</v>
      </c>
      <c r="DN174" s="317" t="s">
        <v>419</v>
      </c>
      <c r="DO174" s="317"/>
      <c r="DP174" s="317"/>
      <c r="DQ174" s="208"/>
      <c r="DR174" s="209"/>
      <c r="DS174" s="209" t="s">
        <v>305</v>
      </c>
      <c r="DT174" s="205"/>
      <c r="DU174" s="206">
        <f t="shared" si="149"/>
        <v>-122.15124732325386</v>
      </c>
      <c r="DV174" s="206">
        <f t="shared" si="150"/>
        <v>-732.90773768791223</v>
      </c>
      <c r="DW174" s="206">
        <f t="shared" si="151"/>
        <v>-2809.4800116964107</v>
      </c>
      <c r="DX174" s="206">
        <f t="shared" si="152"/>
        <v>1.7778367327991737E-13</v>
      </c>
      <c r="DY174" s="206">
        <f t="shared" si="153"/>
        <v>-3.0116904526948946E-12</v>
      </c>
      <c r="DZ174" s="206">
        <f t="shared" si="154"/>
        <v>-2.4915095418691586E-12</v>
      </c>
      <c r="EA174" s="206">
        <f t="shared" si="155"/>
        <v>4.2411964386701578E-12</v>
      </c>
      <c r="EB174" s="206">
        <f t="shared" si="156"/>
        <v>-72970.970522030402</v>
      </c>
      <c r="EC174" s="206">
        <f t="shared" si="157"/>
        <v>-1.3154633343219745E-12</v>
      </c>
      <c r="ED174" s="207">
        <f t="shared" si="132"/>
        <v>-76635.509518737977</v>
      </c>
      <c r="EE174" s="303">
        <f t="shared" si="158"/>
        <v>0</v>
      </c>
      <c r="EF174" s="306"/>
      <c r="EG174" s="314">
        <v>-11.681284864087957</v>
      </c>
      <c r="EH174" s="101"/>
    </row>
    <row r="175" spans="1:138" s="126" customFormat="1" ht="15" hidden="1" customHeight="1" outlineLevel="2" x14ac:dyDescent="0.35">
      <c r="A175" s="41" t="s">
        <v>303</v>
      </c>
      <c r="B175" s="41">
        <v>1</v>
      </c>
      <c r="C175" s="42">
        <v>1.3</v>
      </c>
      <c r="D175" s="43"/>
      <c r="E175" s="220"/>
      <c r="F175" s="221"/>
      <c r="G175" s="221" t="s">
        <v>306</v>
      </c>
      <c r="H175" s="223"/>
      <c r="I175" s="206">
        <v>-33518209.763802215</v>
      </c>
      <c r="J175" s="206">
        <v>-33518209.763805073</v>
      </c>
      <c r="K175" s="206">
        <v>-33518209.763802066</v>
      </c>
      <c r="L175" s="206">
        <v>-33518209.763804831</v>
      </c>
      <c r="M175" s="206">
        <v>-33518209.763802886</v>
      </c>
      <c r="N175" s="206">
        <v>-33518209.763801724</v>
      </c>
      <c r="O175" s="206">
        <v>-33518209.763804652</v>
      </c>
      <c r="P175" s="206">
        <v>-33518209.763802655</v>
      </c>
      <c r="Q175" s="206">
        <v>-33518209.763805211</v>
      </c>
      <c r="R175" s="206">
        <v>-33518209.763801657</v>
      </c>
      <c r="S175" s="206">
        <v>-33518209.763803452</v>
      </c>
      <c r="T175" s="206">
        <v>-33518209.763804447</v>
      </c>
      <c r="U175" s="206">
        <v>-33518209.763803225</v>
      </c>
      <c r="V175" s="206">
        <v>-33518209.763804324</v>
      </c>
      <c r="W175" s="206">
        <v>-33518209.763803065</v>
      </c>
      <c r="X175" s="206">
        <v>-33518209.763800859</v>
      </c>
      <c r="Y175" s="206">
        <v>-33518209.763805512</v>
      </c>
      <c r="Z175" s="206">
        <v>-33518209.763802808</v>
      </c>
      <c r="AA175" s="206">
        <v>-33518209.763805516</v>
      </c>
      <c r="AB175" s="206">
        <v>-33518209.763800837</v>
      </c>
      <c r="AC175" s="206">
        <v>-33518209.763801955</v>
      </c>
      <c r="AD175" s="206">
        <v>-33518209.763805516</v>
      </c>
      <c r="AE175" s="206">
        <v>-33518209.763802081</v>
      </c>
      <c r="AF175" s="206">
        <v>-33518209.763804879</v>
      </c>
      <c r="AG175" s="206">
        <v>-33518209.763802402</v>
      </c>
      <c r="AH175" s="206">
        <v>-33518209.763803039</v>
      </c>
      <c r="AI175" s="206">
        <v>-33518209.76380413</v>
      </c>
      <c r="AJ175" s="206">
        <v>-33518209.763802327</v>
      </c>
      <c r="AK175" s="206">
        <v>-33518209.763805203</v>
      </c>
      <c r="AL175" s="206">
        <v>-33518209.763801973</v>
      </c>
      <c r="AM175" s="206">
        <v>-1.4545023441314731E-7</v>
      </c>
      <c r="AN175" s="206">
        <v>1.1177361011505081E-7</v>
      </c>
      <c r="AO175" s="206">
        <v>-1.8219649791717538E-7</v>
      </c>
      <c r="AP175" s="206">
        <v>-7.5995922088623028E-8</v>
      </c>
      <c r="AQ175" s="206">
        <v>-3.8194283843040509E-7</v>
      </c>
      <c r="AR175" s="206">
        <v>-3.33480536937714E-7</v>
      </c>
      <c r="AS175" s="206">
        <v>-1.3840198516845738E-7</v>
      </c>
      <c r="AT175" s="206">
        <v>8.5629522800445593E-7</v>
      </c>
      <c r="AU175" s="206">
        <v>7.1883201599121065E-8</v>
      </c>
      <c r="AV175" s="206">
        <v>5.5618584156036381E-7</v>
      </c>
      <c r="AW175" s="206">
        <v>3.2496452331542963E-7</v>
      </c>
      <c r="AX175" s="206">
        <v>1.8620491027832008E-7</v>
      </c>
      <c r="AY175" s="206">
        <v>9.1791152954101677E-9</v>
      </c>
      <c r="AZ175" s="206">
        <v>2.7656555175781232E-7</v>
      </c>
      <c r="BA175" s="206">
        <v>-1.5655346214771322E-7</v>
      </c>
      <c r="BB175" s="206">
        <v>-7.8776851296424856E-7</v>
      </c>
      <c r="BC175" s="206">
        <v>4.0054507553577417E-7</v>
      </c>
      <c r="BD175" s="206">
        <v>1.1786818504333457E-7</v>
      </c>
      <c r="BE175" s="206">
        <v>-1.2578070163726773E-7</v>
      </c>
      <c r="BF175" s="206">
        <v>7.7513977885246307E-8</v>
      </c>
      <c r="BG175" s="206">
        <v>2.5799870491027843E-7</v>
      </c>
      <c r="BH175" s="206">
        <v>2.6300549507141102E-8</v>
      </c>
      <c r="BI175" s="206">
        <v>-8.4967724978923824E-7</v>
      </c>
      <c r="BJ175" s="206">
        <v>7.8312307596206672E-7</v>
      </c>
      <c r="BK175" s="206">
        <v>-7.3617976158857386E-7</v>
      </c>
      <c r="BL175" s="206">
        <v>-9.2215836048126239E-7</v>
      </c>
      <c r="BM175" s="206">
        <v>-6.4599514007568386E-7</v>
      </c>
      <c r="BN175" s="206">
        <v>-4.5704096555709863E-7</v>
      </c>
      <c r="BO175" s="206">
        <v>-5.3098052740097075E-7</v>
      </c>
      <c r="BP175" s="206">
        <v>4.894286394119266E-8</v>
      </c>
      <c r="BQ175" s="206">
        <v>-7.373765110969543E-7</v>
      </c>
      <c r="BR175" s="206">
        <v>4.0321052074432401E-7</v>
      </c>
      <c r="BS175" s="206">
        <v>3.4393742680549601E-8</v>
      </c>
      <c r="BT175" s="206">
        <v>-7.9542398452758817E-8</v>
      </c>
      <c r="BU175" s="206">
        <v>-1.2748688459396368E-7</v>
      </c>
      <c r="BV175" s="206">
        <v>-5.7117827236652332E-7</v>
      </c>
      <c r="BW175" s="206">
        <v>1.3235211372375525E-7</v>
      </c>
      <c r="BX175" s="206">
        <v>1.1981148272752769E-6</v>
      </c>
      <c r="BY175" s="206">
        <v>4.4143199920654337E-7</v>
      </c>
      <c r="BZ175" s="206">
        <v>-5.5097043514251701E-7</v>
      </c>
      <c r="CA175" s="206">
        <v>4.1805952787399274E-7</v>
      </c>
      <c r="CB175" s="206">
        <v>-6.0528516769409218E-7</v>
      </c>
      <c r="CC175" s="206">
        <v>1.2922659516334586E-6</v>
      </c>
      <c r="CD175" s="206">
        <v>-3.6653876304626511E-7</v>
      </c>
      <c r="CE175" s="206">
        <v>-2.4184212088584899E-7</v>
      </c>
      <c r="CF175" s="206">
        <v>-1.0946989059448223E-6</v>
      </c>
      <c r="CG175" s="206">
        <v>6.6232681274414042E-7</v>
      </c>
      <c r="CH175" s="206">
        <v>1.1359155178070082E-7</v>
      </c>
      <c r="CI175" s="206">
        <v>-8.8213011622428937E-8</v>
      </c>
      <c r="CJ175" s="206">
        <v>1.2827515602111857E-6</v>
      </c>
      <c r="CK175" s="206">
        <v>-1.0252296924591017E-6</v>
      </c>
      <c r="CL175" s="206">
        <v>1.2469142675399738E-6</v>
      </c>
      <c r="CM175" s="206">
        <v>-4.7840923070907549E-7</v>
      </c>
      <c r="CN175" s="206">
        <v>1.4110468327999148E-6</v>
      </c>
      <c r="CO175" s="206">
        <v>5.2118301391601529E-7</v>
      </c>
      <c r="CP175" s="206">
        <v>-7.0151500403881029E-7</v>
      </c>
      <c r="CQ175" s="206">
        <v>-2.977829426527024E-7</v>
      </c>
      <c r="CR175" s="206">
        <v>1.039840281009675E-7</v>
      </c>
      <c r="CS175" s="206">
        <v>1.5604496002197289E-6</v>
      </c>
      <c r="CT175" s="206">
        <v>3.4719705581665073E-8</v>
      </c>
      <c r="CU175" s="206">
        <v>3.679543733596802E-7</v>
      </c>
      <c r="CV175" s="206">
        <v>4.4168159365653998E-7</v>
      </c>
      <c r="CW175" s="206">
        <v>-3.2394509762525565E-6</v>
      </c>
      <c r="CX175" s="206">
        <v>3.2101646065711949E-6</v>
      </c>
      <c r="CY175" s="206">
        <v>-5.9697777032852512E-8</v>
      </c>
      <c r="CZ175" s="206">
        <v>-1.865863800048828E-6</v>
      </c>
      <c r="DA175" s="206">
        <v>-2.2264346480369606E-6</v>
      </c>
      <c r="DB175" s="206">
        <v>8.2522630691527887E-8</v>
      </c>
      <c r="DC175" s="206">
        <v>-3.2109022140502948E-7</v>
      </c>
      <c r="DD175" s="206">
        <v>-1.1458992958068823E-6</v>
      </c>
      <c r="DE175" s="206">
        <v>-4.053078591823576E-7</v>
      </c>
      <c r="DF175" s="206">
        <v>9.7656250000000002E-7</v>
      </c>
      <c r="DG175" s="206">
        <v>0</v>
      </c>
      <c r="DH175" s="206">
        <v>0</v>
      </c>
      <c r="DI175" s="206">
        <v>-21338352213.617245</v>
      </c>
      <c r="DJ175" s="232">
        <v>0</v>
      </c>
      <c r="DK175" s="206">
        <v>0</v>
      </c>
      <c r="DL175" s="207">
        <v>-22343898506.531349</v>
      </c>
      <c r="DM175" s="343">
        <f t="shared" si="130"/>
        <v>-1005546292.9141003</v>
      </c>
      <c r="DN175" s="317" t="s">
        <v>419</v>
      </c>
      <c r="DO175" s="317"/>
      <c r="DP175" s="317"/>
      <c r="DQ175" s="220"/>
      <c r="DR175" s="221"/>
      <c r="DS175" s="221" t="s">
        <v>306</v>
      </c>
      <c r="DT175" s="223"/>
      <c r="DU175" s="206">
        <f t="shared" si="149"/>
        <v>-33.518209763802219</v>
      </c>
      <c r="DV175" s="206">
        <f t="shared" si="150"/>
        <v>-201.10925858282121</v>
      </c>
      <c r="DW175" s="206">
        <f t="shared" si="151"/>
        <v>-770.91882456747692</v>
      </c>
      <c r="DX175" s="206">
        <f t="shared" si="152"/>
        <v>1.5264684334397472E-12</v>
      </c>
      <c r="DY175" s="206">
        <f t="shared" si="153"/>
        <v>7.2065182030200611E-13</v>
      </c>
      <c r="DZ175" s="206">
        <f t="shared" si="154"/>
        <v>-5.88207319378853E-12</v>
      </c>
      <c r="EA175" s="206">
        <f t="shared" si="155"/>
        <v>9.7656250000000006E-13</v>
      </c>
      <c r="EB175" s="206">
        <f t="shared" si="156"/>
        <v>-21338.352213617243</v>
      </c>
      <c r="EC175" s="206">
        <f t="shared" si="157"/>
        <v>0</v>
      </c>
      <c r="ED175" s="207">
        <f t="shared" si="132"/>
        <v>-22343.898506531346</v>
      </c>
      <c r="EE175" s="303">
        <f t="shared" si="158"/>
        <v>0</v>
      </c>
      <c r="EF175" s="306"/>
      <c r="EG175" s="314">
        <v>-43.398288197116131</v>
      </c>
      <c r="EH175" s="101"/>
    </row>
    <row r="176" spans="1:138" s="126" customFormat="1" ht="15" hidden="1" customHeight="1" outlineLevel="2" x14ac:dyDescent="0.35">
      <c r="A176" s="41" t="s">
        <v>303</v>
      </c>
      <c r="B176" s="41">
        <v>1</v>
      </c>
      <c r="C176" s="42">
        <v>1.4</v>
      </c>
      <c r="D176" s="43"/>
      <c r="E176" s="220"/>
      <c r="F176" s="221"/>
      <c r="G176" s="221" t="s">
        <v>307</v>
      </c>
      <c r="H176" s="223"/>
      <c r="I176" s="206">
        <v>0</v>
      </c>
      <c r="J176" s="206">
        <v>0</v>
      </c>
      <c r="K176" s="206">
        <v>0</v>
      </c>
      <c r="L176" s="206">
        <v>0</v>
      </c>
      <c r="M176" s="206">
        <v>0</v>
      </c>
      <c r="N176" s="206">
        <v>0</v>
      </c>
      <c r="O176" s="206">
        <v>0</v>
      </c>
      <c r="P176" s="206">
        <v>0</v>
      </c>
      <c r="Q176" s="206">
        <v>0</v>
      </c>
      <c r="R176" s="206">
        <v>0</v>
      </c>
      <c r="S176" s="206">
        <v>0</v>
      </c>
      <c r="T176" s="206">
        <v>0</v>
      </c>
      <c r="U176" s="206">
        <v>0</v>
      </c>
      <c r="V176" s="206">
        <v>0</v>
      </c>
      <c r="W176" s="206">
        <v>0</v>
      </c>
      <c r="X176" s="206">
        <v>0</v>
      </c>
      <c r="Y176" s="206">
        <v>0</v>
      </c>
      <c r="Z176" s="206">
        <v>0</v>
      </c>
      <c r="AA176" s="206">
        <v>0</v>
      </c>
      <c r="AB176" s="206">
        <v>0</v>
      </c>
      <c r="AC176" s="206">
        <v>0</v>
      </c>
      <c r="AD176" s="206">
        <v>0</v>
      </c>
      <c r="AE176" s="206">
        <v>0</v>
      </c>
      <c r="AF176" s="206">
        <v>0</v>
      </c>
      <c r="AG176" s="206">
        <v>0</v>
      </c>
      <c r="AH176" s="206">
        <v>0</v>
      </c>
      <c r="AI176" s="206">
        <v>0</v>
      </c>
      <c r="AJ176" s="206">
        <v>0</v>
      </c>
      <c r="AK176" s="206">
        <v>0</v>
      </c>
      <c r="AL176" s="206">
        <v>0</v>
      </c>
      <c r="AM176" s="206">
        <v>0</v>
      </c>
      <c r="AN176" s="206">
        <v>0</v>
      </c>
      <c r="AO176" s="206">
        <v>0</v>
      </c>
      <c r="AP176" s="206">
        <v>0</v>
      </c>
      <c r="AQ176" s="206">
        <v>0</v>
      </c>
      <c r="AR176" s="206">
        <v>0</v>
      </c>
      <c r="AS176" s="206">
        <v>0</v>
      </c>
      <c r="AT176" s="206">
        <v>0</v>
      </c>
      <c r="AU176" s="206">
        <v>0</v>
      </c>
      <c r="AV176" s="206">
        <v>0</v>
      </c>
      <c r="AW176" s="206">
        <v>0</v>
      </c>
      <c r="AX176" s="206">
        <v>0</v>
      </c>
      <c r="AY176" s="206">
        <v>0</v>
      </c>
      <c r="AZ176" s="206">
        <v>0</v>
      </c>
      <c r="BA176" s="206">
        <v>0</v>
      </c>
      <c r="BB176" s="206">
        <v>0</v>
      </c>
      <c r="BC176" s="206">
        <v>0</v>
      </c>
      <c r="BD176" s="206">
        <v>0</v>
      </c>
      <c r="BE176" s="206">
        <v>0</v>
      </c>
      <c r="BF176" s="206">
        <v>0</v>
      </c>
      <c r="BG176" s="206">
        <v>0</v>
      </c>
      <c r="BH176" s="206">
        <v>0</v>
      </c>
      <c r="BI176" s="206">
        <v>0</v>
      </c>
      <c r="BJ176" s="206">
        <v>0</v>
      </c>
      <c r="BK176" s="206">
        <v>0</v>
      </c>
      <c r="BL176" s="206">
        <v>0</v>
      </c>
      <c r="BM176" s="206">
        <v>0</v>
      </c>
      <c r="BN176" s="206">
        <v>0</v>
      </c>
      <c r="BO176" s="206">
        <v>0</v>
      </c>
      <c r="BP176" s="206">
        <v>0</v>
      </c>
      <c r="BQ176" s="206">
        <v>0</v>
      </c>
      <c r="BR176" s="206">
        <v>0</v>
      </c>
      <c r="BS176" s="206">
        <v>0</v>
      </c>
      <c r="BT176" s="206">
        <v>0</v>
      </c>
      <c r="BU176" s="206">
        <v>0</v>
      </c>
      <c r="BV176" s="206">
        <v>0</v>
      </c>
      <c r="BW176" s="206">
        <v>0</v>
      </c>
      <c r="BX176" s="206">
        <v>0</v>
      </c>
      <c r="BY176" s="206">
        <v>0</v>
      </c>
      <c r="BZ176" s="206">
        <v>0</v>
      </c>
      <c r="CA176" s="206">
        <v>0</v>
      </c>
      <c r="CB176" s="206">
        <v>0</v>
      </c>
      <c r="CC176" s="206">
        <v>0</v>
      </c>
      <c r="CD176" s="206">
        <v>0</v>
      </c>
      <c r="CE176" s="206">
        <v>0</v>
      </c>
      <c r="CF176" s="206">
        <v>0</v>
      </c>
      <c r="CG176" s="206">
        <v>0</v>
      </c>
      <c r="CH176" s="206">
        <v>0</v>
      </c>
      <c r="CI176" s="206">
        <v>0</v>
      </c>
      <c r="CJ176" s="206">
        <v>0</v>
      </c>
      <c r="CK176" s="206">
        <v>0</v>
      </c>
      <c r="CL176" s="206">
        <v>0</v>
      </c>
      <c r="CM176" s="206">
        <v>0</v>
      </c>
      <c r="CN176" s="206">
        <v>0</v>
      </c>
      <c r="CO176" s="206">
        <v>0</v>
      </c>
      <c r="CP176" s="206">
        <v>0</v>
      </c>
      <c r="CQ176" s="206">
        <v>0</v>
      </c>
      <c r="CR176" s="206">
        <v>0</v>
      </c>
      <c r="CS176" s="206">
        <v>0</v>
      </c>
      <c r="CT176" s="206">
        <v>0</v>
      </c>
      <c r="CU176" s="206">
        <v>0</v>
      </c>
      <c r="CV176" s="206">
        <v>0</v>
      </c>
      <c r="CW176" s="206">
        <v>0</v>
      </c>
      <c r="CX176" s="206">
        <v>0</v>
      </c>
      <c r="CY176" s="206">
        <v>0</v>
      </c>
      <c r="CZ176" s="206">
        <v>0</v>
      </c>
      <c r="DA176" s="206">
        <v>0</v>
      </c>
      <c r="DB176" s="206">
        <v>0</v>
      </c>
      <c r="DC176" s="206">
        <v>0</v>
      </c>
      <c r="DD176" s="206">
        <v>0</v>
      </c>
      <c r="DE176" s="206">
        <v>0</v>
      </c>
      <c r="DF176" s="206">
        <v>0</v>
      </c>
      <c r="DG176" s="206">
        <v>0</v>
      </c>
      <c r="DH176" s="206">
        <v>0</v>
      </c>
      <c r="DI176" s="206">
        <v>0</v>
      </c>
      <c r="DJ176" s="232">
        <v>0</v>
      </c>
      <c r="DK176" s="206">
        <v>0</v>
      </c>
      <c r="DL176" s="207">
        <v>0</v>
      </c>
      <c r="DM176" s="343">
        <f t="shared" si="130"/>
        <v>0</v>
      </c>
      <c r="DN176" s="317" t="s">
        <v>420</v>
      </c>
      <c r="DO176" s="317"/>
      <c r="DP176" s="317"/>
      <c r="DQ176" s="220"/>
      <c r="DR176" s="221"/>
      <c r="DS176" s="221" t="s">
        <v>307</v>
      </c>
      <c r="DT176" s="223"/>
      <c r="DU176" s="206">
        <f t="shared" si="149"/>
        <v>0</v>
      </c>
      <c r="DV176" s="206">
        <f t="shared" si="150"/>
        <v>0</v>
      </c>
      <c r="DW176" s="206">
        <f t="shared" si="151"/>
        <v>0</v>
      </c>
      <c r="DX176" s="206">
        <f t="shared" si="152"/>
        <v>0</v>
      </c>
      <c r="DY176" s="206">
        <f t="shared" si="153"/>
        <v>0</v>
      </c>
      <c r="DZ176" s="206">
        <f t="shared" si="154"/>
        <v>0</v>
      </c>
      <c r="EA176" s="206">
        <f t="shared" si="155"/>
        <v>0</v>
      </c>
      <c r="EB176" s="206">
        <f t="shared" si="156"/>
        <v>0</v>
      </c>
      <c r="EC176" s="206">
        <f t="shared" si="157"/>
        <v>0</v>
      </c>
      <c r="ED176" s="207">
        <f t="shared" si="132"/>
        <v>0</v>
      </c>
      <c r="EE176" s="303">
        <f t="shared" si="158"/>
        <v>0</v>
      </c>
      <c r="EF176" s="306"/>
      <c r="EG176" s="314">
        <v>0</v>
      </c>
      <c r="EH176" s="101"/>
    </row>
    <row r="177" spans="1:138" s="126" customFormat="1" ht="15" hidden="1" customHeight="1" outlineLevel="2" x14ac:dyDescent="0.35">
      <c r="A177" s="41" t="s">
        <v>303</v>
      </c>
      <c r="B177" s="41">
        <v>1</v>
      </c>
      <c r="C177" s="42">
        <v>1.5</v>
      </c>
      <c r="D177" s="43"/>
      <c r="E177" s="220"/>
      <c r="F177" s="221"/>
      <c r="G177" s="221" t="s">
        <v>308</v>
      </c>
      <c r="H177" s="223"/>
      <c r="I177" s="206">
        <v>0</v>
      </c>
      <c r="J177" s="206">
        <v>0</v>
      </c>
      <c r="K177" s="206">
        <v>0</v>
      </c>
      <c r="L177" s="206">
        <v>0</v>
      </c>
      <c r="M177" s="206">
        <v>0</v>
      </c>
      <c r="N177" s="206">
        <v>0</v>
      </c>
      <c r="O177" s="206">
        <v>0</v>
      </c>
      <c r="P177" s="206">
        <v>0</v>
      </c>
      <c r="Q177" s="206">
        <v>0</v>
      </c>
      <c r="R177" s="206">
        <v>0</v>
      </c>
      <c r="S177" s="206">
        <v>0</v>
      </c>
      <c r="T177" s="206">
        <v>0</v>
      </c>
      <c r="U177" s="206">
        <v>0</v>
      </c>
      <c r="V177" s="206">
        <v>0</v>
      </c>
      <c r="W177" s="206">
        <v>0</v>
      </c>
      <c r="X177" s="206">
        <v>0</v>
      </c>
      <c r="Y177" s="206">
        <v>0</v>
      </c>
      <c r="Z177" s="206">
        <v>0</v>
      </c>
      <c r="AA177" s="206">
        <v>0</v>
      </c>
      <c r="AB177" s="206">
        <v>0</v>
      </c>
      <c r="AC177" s="206">
        <v>0</v>
      </c>
      <c r="AD177" s="206">
        <v>0</v>
      </c>
      <c r="AE177" s="206">
        <v>0</v>
      </c>
      <c r="AF177" s="206">
        <v>0</v>
      </c>
      <c r="AG177" s="206">
        <v>0</v>
      </c>
      <c r="AH177" s="206">
        <v>0</v>
      </c>
      <c r="AI177" s="206">
        <v>0</v>
      </c>
      <c r="AJ177" s="206">
        <v>0</v>
      </c>
      <c r="AK177" s="206">
        <v>0</v>
      </c>
      <c r="AL177" s="206">
        <v>0</v>
      </c>
      <c r="AM177" s="206">
        <v>0</v>
      </c>
      <c r="AN177" s="206">
        <v>0</v>
      </c>
      <c r="AO177" s="206">
        <v>0</v>
      </c>
      <c r="AP177" s="206">
        <v>0</v>
      </c>
      <c r="AQ177" s="206">
        <v>0</v>
      </c>
      <c r="AR177" s="206">
        <v>0</v>
      </c>
      <c r="AS177" s="206">
        <v>0</v>
      </c>
      <c r="AT177" s="206">
        <v>0</v>
      </c>
      <c r="AU177" s="206">
        <v>0</v>
      </c>
      <c r="AV177" s="206">
        <v>0</v>
      </c>
      <c r="AW177" s="206">
        <v>0</v>
      </c>
      <c r="AX177" s="206">
        <v>0</v>
      </c>
      <c r="AY177" s="206">
        <v>0</v>
      </c>
      <c r="AZ177" s="206">
        <v>0</v>
      </c>
      <c r="BA177" s="206">
        <v>0</v>
      </c>
      <c r="BB177" s="206">
        <v>0</v>
      </c>
      <c r="BC177" s="206">
        <v>0</v>
      </c>
      <c r="BD177" s="206">
        <v>0</v>
      </c>
      <c r="BE177" s="206">
        <v>0</v>
      </c>
      <c r="BF177" s="206">
        <v>0</v>
      </c>
      <c r="BG177" s="206">
        <v>0</v>
      </c>
      <c r="BH177" s="206">
        <v>0</v>
      </c>
      <c r="BI177" s="206">
        <v>0</v>
      </c>
      <c r="BJ177" s="206">
        <v>0</v>
      </c>
      <c r="BK177" s="206">
        <v>0</v>
      </c>
      <c r="BL177" s="206">
        <v>0</v>
      </c>
      <c r="BM177" s="206">
        <v>0</v>
      </c>
      <c r="BN177" s="206">
        <v>0</v>
      </c>
      <c r="BO177" s="206">
        <v>0</v>
      </c>
      <c r="BP177" s="206">
        <v>0</v>
      </c>
      <c r="BQ177" s="206">
        <v>0</v>
      </c>
      <c r="BR177" s="206">
        <v>0</v>
      </c>
      <c r="BS177" s="206">
        <v>0</v>
      </c>
      <c r="BT177" s="206">
        <v>0</v>
      </c>
      <c r="BU177" s="206">
        <v>0</v>
      </c>
      <c r="BV177" s="206">
        <v>0</v>
      </c>
      <c r="BW177" s="206">
        <v>0</v>
      </c>
      <c r="BX177" s="206">
        <v>0</v>
      </c>
      <c r="BY177" s="206">
        <v>0</v>
      </c>
      <c r="BZ177" s="206">
        <v>0</v>
      </c>
      <c r="CA177" s="206">
        <v>0</v>
      </c>
      <c r="CB177" s="206">
        <v>0</v>
      </c>
      <c r="CC177" s="206">
        <v>0</v>
      </c>
      <c r="CD177" s="206">
        <v>0</v>
      </c>
      <c r="CE177" s="206">
        <v>0</v>
      </c>
      <c r="CF177" s="206">
        <v>0</v>
      </c>
      <c r="CG177" s="206">
        <v>0</v>
      </c>
      <c r="CH177" s="206">
        <v>0</v>
      </c>
      <c r="CI177" s="206">
        <v>0</v>
      </c>
      <c r="CJ177" s="206">
        <v>0</v>
      </c>
      <c r="CK177" s="206">
        <v>0</v>
      </c>
      <c r="CL177" s="206">
        <v>0</v>
      </c>
      <c r="CM177" s="206">
        <v>0</v>
      </c>
      <c r="CN177" s="206">
        <v>0</v>
      </c>
      <c r="CO177" s="206">
        <v>0</v>
      </c>
      <c r="CP177" s="206">
        <v>0</v>
      </c>
      <c r="CQ177" s="206">
        <v>0</v>
      </c>
      <c r="CR177" s="206">
        <v>0</v>
      </c>
      <c r="CS177" s="206">
        <v>0</v>
      </c>
      <c r="CT177" s="206">
        <v>0</v>
      </c>
      <c r="CU177" s="206">
        <v>0</v>
      </c>
      <c r="CV177" s="206">
        <v>0</v>
      </c>
      <c r="CW177" s="206">
        <v>0</v>
      </c>
      <c r="CX177" s="206">
        <v>0</v>
      </c>
      <c r="CY177" s="206">
        <v>0</v>
      </c>
      <c r="CZ177" s="206">
        <v>0</v>
      </c>
      <c r="DA177" s="206">
        <v>0</v>
      </c>
      <c r="DB177" s="206">
        <v>0</v>
      </c>
      <c r="DC177" s="206">
        <v>0</v>
      </c>
      <c r="DD177" s="206">
        <v>0</v>
      </c>
      <c r="DE177" s="206">
        <v>0</v>
      </c>
      <c r="DF177" s="206">
        <v>0</v>
      </c>
      <c r="DG177" s="206">
        <v>0</v>
      </c>
      <c r="DH177" s="206">
        <v>0</v>
      </c>
      <c r="DI177" s="206">
        <v>0</v>
      </c>
      <c r="DJ177" s="232">
        <v>0</v>
      </c>
      <c r="DK177" s="206">
        <v>0</v>
      </c>
      <c r="DL177" s="207">
        <v>0</v>
      </c>
      <c r="DM177" s="343">
        <f t="shared" si="130"/>
        <v>0</v>
      </c>
      <c r="DN177" s="317" t="s">
        <v>420</v>
      </c>
      <c r="DO177" s="317"/>
      <c r="DP177" s="317"/>
      <c r="DQ177" s="220"/>
      <c r="DR177" s="221"/>
      <c r="DS177" s="221" t="s">
        <v>308</v>
      </c>
      <c r="DT177" s="223"/>
      <c r="DU177" s="206">
        <f t="shared" si="149"/>
        <v>0</v>
      </c>
      <c r="DV177" s="206">
        <f t="shared" si="150"/>
        <v>0</v>
      </c>
      <c r="DW177" s="206">
        <f t="shared" si="151"/>
        <v>0</v>
      </c>
      <c r="DX177" s="206">
        <f t="shared" si="152"/>
        <v>0</v>
      </c>
      <c r="DY177" s="206">
        <f t="shared" si="153"/>
        <v>0</v>
      </c>
      <c r="DZ177" s="206">
        <f t="shared" si="154"/>
        <v>0</v>
      </c>
      <c r="EA177" s="206">
        <f t="shared" si="155"/>
        <v>0</v>
      </c>
      <c r="EB177" s="206">
        <f t="shared" si="156"/>
        <v>0</v>
      </c>
      <c r="EC177" s="206">
        <f t="shared" si="157"/>
        <v>0</v>
      </c>
      <c r="ED177" s="207">
        <f t="shared" si="132"/>
        <v>0</v>
      </c>
      <c r="EE177" s="303">
        <f t="shared" si="158"/>
        <v>0</v>
      </c>
      <c r="EF177" s="306"/>
      <c r="EG177" s="314">
        <v>0</v>
      </c>
      <c r="EH177" s="101"/>
    </row>
    <row r="178" spans="1:138" s="126" customFormat="1" ht="15" hidden="1" customHeight="1" outlineLevel="2" x14ac:dyDescent="0.35">
      <c r="A178" s="41" t="s">
        <v>303</v>
      </c>
      <c r="B178" s="41">
        <v>1</v>
      </c>
      <c r="C178" s="42">
        <v>1.6</v>
      </c>
      <c r="D178" s="43"/>
      <c r="E178" s="220"/>
      <c r="F178" s="221"/>
      <c r="G178" s="221" t="s">
        <v>309</v>
      </c>
      <c r="H178" s="223"/>
      <c r="I178" s="206">
        <v>0</v>
      </c>
      <c r="J178" s="206">
        <v>0</v>
      </c>
      <c r="K178" s="206">
        <v>0</v>
      </c>
      <c r="L178" s="206">
        <v>0</v>
      </c>
      <c r="M178" s="206">
        <v>0</v>
      </c>
      <c r="N178" s="206">
        <v>0</v>
      </c>
      <c r="O178" s="206">
        <v>0</v>
      </c>
      <c r="P178" s="206">
        <v>0</v>
      </c>
      <c r="Q178" s="206">
        <v>0</v>
      </c>
      <c r="R178" s="206">
        <v>0</v>
      </c>
      <c r="S178" s="206">
        <v>0</v>
      </c>
      <c r="T178" s="206">
        <v>0</v>
      </c>
      <c r="U178" s="206">
        <v>0</v>
      </c>
      <c r="V178" s="206">
        <v>0</v>
      </c>
      <c r="W178" s="206">
        <v>0</v>
      </c>
      <c r="X178" s="206">
        <v>0</v>
      </c>
      <c r="Y178" s="206">
        <v>0</v>
      </c>
      <c r="Z178" s="206">
        <v>0</v>
      </c>
      <c r="AA178" s="206">
        <v>0</v>
      </c>
      <c r="AB178" s="206">
        <v>0</v>
      </c>
      <c r="AC178" s="206">
        <v>0</v>
      </c>
      <c r="AD178" s="206">
        <v>0</v>
      </c>
      <c r="AE178" s="206">
        <v>0</v>
      </c>
      <c r="AF178" s="206">
        <v>0</v>
      </c>
      <c r="AG178" s="206">
        <v>0</v>
      </c>
      <c r="AH178" s="206">
        <v>0</v>
      </c>
      <c r="AI178" s="206">
        <v>0</v>
      </c>
      <c r="AJ178" s="206">
        <v>0</v>
      </c>
      <c r="AK178" s="206">
        <v>0</v>
      </c>
      <c r="AL178" s="206">
        <v>0</v>
      </c>
      <c r="AM178" s="206">
        <v>0</v>
      </c>
      <c r="AN178" s="206">
        <v>0</v>
      </c>
      <c r="AO178" s="206">
        <v>0</v>
      </c>
      <c r="AP178" s="206">
        <v>0</v>
      </c>
      <c r="AQ178" s="206">
        <v>0</v>
      </c>
      <c r="AR178" s="206">
        <v>0</v>
      </c>
      <c r="AS178" s="206">
        <v>0</v>
      </c>
      <c r="AT178" s="206">
        <v>0</v>
      </c>
      <c r="AU178" s="206">
        <v>0</v>
      </c>
      <c r="AV178" s="206">
        <v>0</v>
      </c>
      <c r="AW178" s="206">
        <v>0</v>
      </c>
      <c r="AX178" s="206">
        <v>0</v>
      </c>
      <c r="AY178" s="206">
        <v>0</v>
      </c>
      <c r="AZ178" s="206">
        <v>0</v>
      </c>
      <c r="BA178" s="206">
        <v>0</v>
      </c>
      <c r="BB178" s="206">
        <v>0</v>
      </c>
      <c r="BC178" s="206">
        <v>0</v>
      </c>
      <c r="BD178" s="206">
        <v>0</v>
      </c>
      <c r="BE178" s="206">
        <v>0</v>
      </c>
      <c r="BF178" s="206">
        <v>0</v>
      </c>
      <c r="BG178" s="206">
        <v>0</v>
      </c>
      <c r="BH178" s="206">
        <v>0</v>
      </c>
      <c r="BI178" s="206">
        <v>0</v>
      </c>
      <c r="BJ178" s="206">
        <v>0</v>
      </c>
      <c r="BK178" s="206">
        <v>0</v>
      </c>
      <c r="BL178" s="206">
        <v>0</v>
      </c>
      <c r="BM178" s="206">
        <v>0</v>
      </c>
      <c r="BN178" s="206">
        <v>0</v>
      </c>
      <c r="BO178" s="206">
        <v>0</v>
      </c>
      <c r="BP178" s="206">
        <v>0</v>
      </c>
      <c r="BQ178" s="206">
        <v>0</v>
      </c>
      <c r="BR178" s="206">
        <v>0</v>
      </c>
      <c r="BS178" s="206">
        <v>0</v>
      </c>
      <c r="BT178" s="206">
        <v>0</v>
      </c>
      <c r="BU178" s="206">
        <v>0</v>
      </c>
      <c r="BV178" s="206">
        <v>0</v>
      </c>
      <c r="BW178" s="206">
        <v>0</v>
      </c>
      <c r="BX178" s="206">
        <v>0</v>
      </c>
      <c r="BY178" s="206">
        <v>0</v>
      </c>
      <c r="BZ178" s="206">
        <v>0</v>
      </c>
      <c r="CA178" s="206">
        <v>0</v>
      </c>
      <c r="CB178" s="206">
        <v>0</v>
      </c>
      <c r="CC178" s="206">
        <v>0</v>
      </c>
      <c r="CD178" s="206">
        <v>0</v>
      </c>
      <c r="CE178" s="206">
        <v>0</v>
      </c>
      <c r="CF178" s="206">
        <v>0</v>
      </c>
      <c r="CG178" s="206">
        <v>0</v>
      </c>
      <c r="CH178" s="206">
        <v>0</v>
      </c>
      <c r="CI178" s="206">
        <v>0</v>
      </c>
      <c r="CJ178" s="206">
        <v>0</v>
      </c>
      <c r="CK178" s="206">
        <v>0</v>
      </c>
      <c r="CL178" s="206">
        <v>0</v>
      </c>
      <c r="CM178" s="206">
        <v>0</v>
      </c>
      <c r="CN178" s="206">
        <v>0</v>
      </c>
      <c r="CO178" s="206">
        <v>0</v>
      </c>
      <c r="CP178" s="206">
        <v>0</v>
      </c>
      <c r="CQ178" s="206">
        <v>0</v>
      </c>
      <c r="CR178" s="206">
        <v>0</v>
      </c>
      <c r="CS178" s="206">
        <v>0</v>
      </c>
      <c r="CT178" s="206">
        <v>0</v>
      </c>
      <c r="CU178" s="206">
        <v>0</v>
      </c>
      <c r="CV178" s="206">
        <v>0</v>
      </c>
      <c r="CW178" s="206">
        <v>0</v>
      </c>
      <c r="CX178" s="206">
        <v>0</v>
      </c>
      <c r="CY178" s="206">
        <v>0</v>
      </c>
      <c r="CZ178" s="206">
        <v>0</v>
      </c>
      <c r="DA178" s="206">
        <v>0</v>
      </c>
      <c r="DB178" s="206">
        <v>0</v>
      </c>
      <c r="DC178" s="206">
        <v>0</v>
      </c>
      <c r="DD178" s="206">
        <v>0</v>
      </c>
      <c r="DE178" s="206">
        <v>0</v>
      </c>
      <c r="DF178" s="206">
        <v>0</v>
      </c>
      <c r="DG178" s="206">
        <v>0</v>
      </c>
      <c r="DH178" s="206">
        <v>0</v>
      </c>
      <c r="DI178" s="206">
        <v>0</v>
      </c>
      <c r="DJ178" s="232">
        <v>0</v>
      </c>
      <c r="DK178" s="206">
        <v>0</v>
      </c>
      <c r="DL178" s="207">
        <v>0</v>
      </c>
      <c r="DM178" s="343">
        <f t="shared" si="130"/>
        <v>0</v>
      </c>
      <c r="DN178" s="317" t="s">
        <v>420</v>
      </c>
      <c r="DO178" s="317"/>
      <c r="DP178" s="317"/>
      <c r="DQ178" s="220"/>
      <c r="DR178" s="221"/>
      <c r="DS178" s="221" t="s">
        <v>309</v>
      </c>
      <c r="DT178" s="223"/>
      <c r="DU178" s="206">
        <f t="shared" si="149"/>
        <v>0</v>
      </c>
      <c r="DV178" s="206">
        <f t="shared" si="150"/>
        <v>0</v>
      </c>
      <c r="DW178" s="206">
        <f t="shared" si="151"/>
        <v>0</v>
      </c>
      <c r="DX178" s="206">
        <f t="shared" si="152"/>
        <v>0</v>
      </c>
      <c r="DY178" s="206">
        <f t="shared" si="153"/>
        <v>0</v>
      </c>
      <c r="DZ178" s="206">
        <f t="shared" si="154"/>
        <v>0</v>
      </c>
      <c r="EA178" s="206">
        <f t="shared" si="155"/>
        <v>0</v>
      </c>
      <c r="EB178" s="206">
        <f t="shared" si="156"/>
        <v>0</v>
      </c>
      <c r="EC178" s="206">
        <f t="shared" si="157"/>
        <v>0</v>
      </c>
      <c r="ED178" s="207">
        <f t="shared" si="132"/>
        <v>0</v>
      </c>
      <c r="EE178" s="303">
        <f t="shared" si="158"/>
        <v>0</v>
      </c>
      <c r="EF178" s="306"/>
      <c r="EG178" s="314">
        <v>0</v>
      </c>
      <c r="EH178" s="101"/>
    </row>
    <row r="179" spans="1:138" s="126" customFormat="1" ht="15" hidden="1" customHeight="1" outlineLevel="2" x14ac:dyDescent="0.35">
      <c r="A179" s="41" t="s">
        <v>303</v>
      </c>
      <c r="B179" s="41">
        <v>1</v>
      </c>
      <c r="C179" s="42">
        <v>1.7</v>
      </c>
      <c r="D179" s="43"/>
      <c r="E179" s="220"/>
      <c r="F179" s="221"/>
      <c r="G179" s="221" t="s">
        <v>310</v>
      </c>
      <c r="H179" s="223"/>
      <c r="I179" s="206">
        <v>0</v>
      </c>
      <c r="J179" s="206">
        <v>0</v>
      </c>
      <c r="K179" s="206">
        <v>0</v>
      </c>
      <c r="L179" s="206">
        <v>0</v>
      </c>
      <c r="M179" s="206">
        <v>0</v>
      </c>
      <c r="N179" s="206">
        <v>0</v>
      </c>
      <c r="O179" s="206">
        <v>0</v>
      </c>
      <c r="P179" s="206">
        <v>0</v>
      </c>
      <c r="Q179" s="206">
        <v>0</v>
      </c>
      <c r="R179" s="206">
        <v>0</v>
      </c>
      <c r="S179" s="206">
        <v>0</v>
      </c>
      <c r="T179" s="206">
        <v>0</v>
      </c>
      <c r="U179" s="206">
        <v>0</v>
      </c>
      <c r="V179" s="206">
        <v>0</v>
      </c>
      <c r="W179" s="206">
        <v>0</v>
      </c>
      <c r="X179" s="206">
        <v>0</v>
      </c>
      <c r="Y179" s="206">
        <v>0</v>
      </c>
      <c r="Z179" s="206">
        <v>0</v>
      </c>
      <c r="AA179" s="206">
        <v>0</v>
      </c>
      <c r="AB179" s="206">
        <v>0</v>
      </c>
      <c r="AC179" s="206">
        <v>0</v>
      </c>
      <c r="AD179" s="206">
        <v>0</v>
      </c>
      <c r="AE179" s="206">
        <v>0</v>
      </c>
      <c r="AF179" s="206">
        <v>0</v>
      </c>
      <c r="AG179" s="206">
        <v>0</v>
      </c>
      <c r="AH179" s="206">
        <v>0</v>
      </c>
      <c r="AI179" s="206">
        <v>0</v>
      </c>
      <c r="AJ179" s="206">
        <v>0</v>
      </c>
      <c r="AK179" s="206">
        <v>0</v>
      </c>
      <c r="AL179" s="206">
        <v>0</v>
      </c>
      <c r="AM179" s="206">
        <v>0</v>
      </c>
      <c r="AN179" s="206">
        <v>0</v>
      </c>
      <c r="AO179" s="206">
        <v>0</v>
      </c>
      <c r="AP179" s="206">
        <v>0</v>
      </c>
      <c r="AQ179" s="206">
        <v>0</v>
      </c>
      <c r="AR179" s="206">
        <v>0</v>
      </c>
      <c r="AS179" s="206">
        <v>0</v>
      </c>
      <c r="AT179" s="206">
        <v>0</v>
      </c>
      <c r="AU179" s="206">
        <v>0</v>
      </c>
      <c r="AV179" s="206">
        <v>0</v>
      </c>
      <c r="AW179" s="206">
        <v>0</v>
      </c>
      <c r="AX179" s="206">
        <v>0</v>
      </c>
      <c r="AY179" s="206">
        <v>0</v>
      </c>
      <c r="AZ179" s="206">
        <v>0</v>
      </c>
      <c r="BA179" s="206">
        <v>0</v>
      </c>
      <c r="BB179" s="206">
        <v>0</v>
      </c>
      <c r="BC179" s="206">
        <v>0</v>
      </c>
      <c r="BD179" s="206">
        <v>0</v>
      </c>
      <c r="BE179" s="206">
        <v>0</v>
      </c>
      <c r="BF179" s="206">
        <v>0</v>
      </c>
      <c r="BG179" s="206">
        <v>0</v>
      </c>
      <c r="BH179" s="206">
        <v>0</v>
      </c>
      <c r="BI179" s="206">
        <v>0</v>
      </c>
      <c r="BJ179" s="206">
        <v>0</v>
      </c>
      <c r="BK179" s="206">
        <v>0</v>
      </c>
      <c r="BL179" s="206">
        <v>0</v>
      </c>
      <c r="BM179" s="206">
        <v>0</v>
      </c>
      <c r="BN179" s="206">
        <v>0</v>
      </c>
      <c r="BO179" s="206">
        <v>0</v>
      </c>
      <c r="BP179" s="206">
        <v>0</v>
      </c>
      <c r="BQ179" s="206">
        <v>0</v>
      </c>
      <c r="BR179" s="206">
        <v>0</v>
      </c>
      <c r="BS179" s="206">
        <v>0</v>
      </c>
      <c r="BT179" s="206">
        <v>0</v>
      </c>
      <c r="BU179" s="206">
        <v>0</v>
      </c>
      <c r="BV179" s="206">
        <v>0</v>
      </c>
      <c r="BW179" s="206">
        <v>0</v>
      </c>
      <c r="BX179" s="206">
        <v>0</v>
      </c>
      <c r="BY179" s="206">
        <v>0</v>
      </c>
      <c r="BZ179" s="206">
        <v>0</v>
      </c>
      <c r="CA179" s="206">
        <v>0</v>
      </c>
      <c r="CB179" s="206">
        <v>0</v>
      </c>
      <c r="CC179" s="206">
        <v>0</v>
      </c>
      <c r="CD179" s="206">
        <v>0</v>
      </c>
      <c r="CE179" s="206">
        <v>0</v>
      </c>
      <c r="CF179" s="206">
        <v>0</v>
      </c>
      <c r="CG179" s="206">
        <v>0</v>
      </c>
      <c r="CH179" s="206">
        <v>0</v>
      </c>
      <c r="CI179" s="206">
        <v>0</v>
      </c>
      <c r="CJ179" s="206">
        <v>0</v>
      </c>
      <c r="CK179" s="206">
        <v>0</v>
      </c>
      <c r="CL179" s="206">
        <v>0</v>
      </c>
      <c r="CM179" s="206">
        <v>0</v>
      </c>
      <c r="CN179" s="206">
        <v>0</v>
      </c>
      <c r="CO179" s="206">
        <v>0</v>
      </c>
      <c r="CP179" s="206">
        <v>0</v>
      </c>
      <c r="CQ179" s="206">
        <v>0</v>
      </c>
      <c r="CR179" s="206">
        <v>0</v>
      </c>
      <c r="CS179" s="206">
        <v>0</v>
      </c>
      <c r="CT179" s="206">
        <v>0</v>
      </c>
      <c r="CU179" s="206">
        <v>0</v>
      </c>
      <c r="CV179" s="206">
        <v>0</v>
      </c>
      <c r="CW179" s="206">
        <v>0</v>
      </c>
      <c r="CX179" s="206">
        <v>0</v>
      </c>
      <c r="CY179" s="206">
        <v>0</v>
      </c>
      <c r="CZ179" s="206">
        <v>0</v>
      </c>
      <c r="DA179" s="206">
        <v>0</v>
      </c>
      <c r="DB179" s="206">
        <v>0</v>
      </c>
      <c r="DC179" s="206">
        <v>0</v>
      </c>
      <c r="DD179" s="206">
        <v>0</v>
      </c>
      <c r="DE179" s="206">
        <v>0</v>
      </c>
      <c r="DF179" s="206">
        <v>0</v>
      </c>
      <c r="DG179" s="206">
        <v>0</v>
      </c>
      <c r="DH179" s="206">
        <v>0</v>
      </c>
      <c r="DI179" s="206">
        <v>0</v>
      </c>
      <c r="DJ179" s="232">
        <v>0</v>
      </c>
      <c r="DK179" s="206">
        <v>0</v>
      </c>
      <c r="DL179" s="207">
        <v>0</v>
      </c>
      <c r="DM179" s="343">
        <f t="shared" si="130"/>
        <v>0</v>
      </c>
      <c r="DN179" s="317" t="s">
        <v>420</v>
      </c>
      <c r="DO179" s="317"/>
      <c r="DP179" s="317"/>
      <c r="DQ179" s="220"/>
      <c r="DR179" s="221"/>
      <c r="DS179" s="221" t="s">
        <v>310</v>
      </c>
      <c r="DT179" s="223"/>
      <c r="DU179" s="206">
        <f t="shared" si="149"/>
        <v>0</v>
      </c>
      <c r="DV179" s="206">
        <f t="shared" si="150"/>
        <v>0</v>
      </c>
      <c r="DW179" s="206">
        <f t="shared" si="151"/>
        <v>0</v>
      </c>
      <c r="DX179" s="206">
        <f t="shared" si="152"/>
        <v>0</v>
      </c>
      <c r="DY179" s="206">
        <f t="shared" si="153"/>
        <v>0</v>
      </c>
      <c r="DZ179" s="206">
        <f t="shared" si="154"/>
        <v>0</v>
      </c>
      <c r="EA179" s="206">
        <f t="shared" si="155"/>
        <v>0</v>
      </c>
      <c r="EB179" s="206">
        <f t="shared" si="156"/>
        <v>0</v>
      </c>
      <c r="EC179" s="206">
        <f t="shared" si="157"/>
        <v>0</v>
      </c>
      <c r="ED179" s="207">
        <f t="shared" si="132"/>
        <v>0</v>
      </c>
      <c r="EE179" s="303">
        <f t="shared" si="158"/>
        <v>0</v>
      </c>
      <c r="EF179" s="306"/>
      <c r="EG179" s="314">
        <v>0</v>
      </c>
      <c r="EH179" s="101"/>
    </row>
    <row r="180" spans="1:138" s="126" customFormat="1" ht="15" hidden="1" customHeight="1" outlineLevel="2" x14ac:dyDescent="0.35">
      <c r="A180" s="41" t="s">
        <v>303</v>
      </c>
      <c r="B180" s="41">
        <v>1</v>
      </c>
      <c r="C180" s="42">
        <v>1.8</v>
      </c>
      <c r="D180" s="43"/>
      <c r="E180" s="220"/>
      <c r="F180" s="221"/>
      <c r="G180" s="221" t="s">
        <v>311</v>
      </c>
      <c r="H180" s="223"/>
      <c r="I180" s="206">
        <v>0</v>
      </c>
      <c r="J180" s="206">
        <v>0</v>
      </c>
      <c r="K180" s="206">
        <v>0</v>
      </c>
      <c r="L180" s="206">
        <v>0</v>
      </c>
      <c r="M180" s="206">
        <v>0</v>
      </c>
      <c r="N180" s="206">
        <v>0</v>
      </c>
      <c r="O180" s="206">
        <v>0</v>
      </c>
      <c r="P180" s="206">
        <v>0</v>
      </c>
      <c r="Q180" s="206">
        <v>0</v>
      </c>
      <c r="R180" s="206">
        <v>0</v>
      </c>
      <c r="S180" s="206">
        <v>0</v>
      </c>
      <c r="T180" s="206">
        <v>0</v>
      </c>
      <c r="U180" s="206">
        <v>0</v>
      </c>
      <c r="V180" s="206">
        <v>0</v>
      </c>
      <c r="W180" s="206">
        <v>0</v>
      </c>
      <c r="X180" s="206">
        <v>0</v>
      </c>
      <c r="Y180" s="206">
        <v>0</v>
      </c>
      <c r="Z180" s="206">
        <v>0</v>
      </c>
      <c r="AA180" s="206">
        <v>0</v>
      </c>
      <c r="AB180" s="206">
        <v>0</v>
      </c>
      <c r="AC180" s="206">
        <v>0</v>
      </c>
      <c r="AD180" s="206">
        <v>0</v>
      </c>
      <c r="AE180" s="206">
        <v>0</v>
      </c>
      <c r="AF180" s="206">
        <v>0</v>
      </c>
      <c r="AG180" s="206">
        <v>0</v>
      </c>
      <c r="AH180" s="206">
        <v>0</v>
      </c>
      <c r="AI180" s="206">
        <v>0</v>
      </c>
      <c r="AJ180" s="206">
        <v>0</v>
      </c>
      <c r="AK180" s="206">
        <v>0</v>
      </c>
      <c r="AL180" s="206">
        <v>0</v>
      </c>
      <c r="AM180" s="206">
        <v>0</v>
      </c>
      <c r="AN180" s="206">
        <v>0</v>
      </c>
      <c r="AO180" s="206">
        <v>0</v>
      </c>
      <c r="AP180" s="206">
        <v>0</v>
      </c>
      <c r="AQ180" s="206">
        <v>0</v>
      </c>
      <c r="AR180" s="206">
        <v>0</v>
      </c>
      <c r="AS180" s="206">
        <v>0</v>
      </c>
      <c r="AT180" s="206">
        <v>0</v>
      </c>
      <c r="AU180" s="206">
        <v>0</v>
      </c>
      <c r="AV180" s="206">
        <v>0</v>
      </c>
      <c r="AW180" s="206">
        <v>0</v>
      </c>
      <c r="AX180" s="206">
        <v>0</v>
      </c>
      <c r="AY180" s="206">
        <v>0</v>
      </c>
      <c r="AZ180" s="206">
        <v>0</v>
      </c>
      <c r="BA180" s="206">
        <v>0</v>
      </c>
      <c r="BB180" s="206">
        <v>0</v>
      </c>
      <c r="BC180" s="206">
        <v>0</v>
      </c>
      <c r="BD180" s="206">
        <v>0</v>
      </c>
      <c r="BE180" s="206">
        <v>0</v>
      </c>
      <c r="BF180" s="206">
        <v>0</v>
      </c>
      <c r="BG180" s="206">
        <v>0</v>
      </c>
      <c r="BH180" s="206">
        <v>0</v>
      </c>
      <c r="BI180" s="206">
        <v>0</v>
      </c>
      <c r="BJ180" s="206">
        <v>0</v>
      </c>
      <c r="BK180" s="206">
        <v>0</v>
      </c>
      <c r="BL180" s="206">
        <v>0</v>
      </c>
      <c r="BM180" s="206">
        <v>0</v>
      </c>
      <c r="BN180" s="206">
        <v>0</v>
      </c>
      <c r="BO180" s="206">
        <v>0</v>
      </c>
      <c r="BP180" s="206">
        <v>0</v>
      </c>
      <c r="BQ180" s="206">
        <v>0</v>
      </c>
      <c r="BR180" s="206">
        <v>0</v>
      </c>
      <c r="BS180" s="206">
        <v>0</v>
      </c>
      <c r="BT180" s="206">
        <v>0</v>
      </c>
      <c r="BU180" s="206">
        <v>0</v>
      </c>
      <c r="BV180" s="206">
        <v>0</v>
      </c>
      <c r="BW180" s="206">
        <v>0</v>
      </c>
      <c r="BX180" s="206">
        <v>0</v>
      </c>
      <c r="BY180" s="206">
        <v>0</v>
      </c>
      <c r="BZ180" s="206">
        <v>0</v>
      </c>
      <c r="CA180" s="206">
        <v>0</v>
      </c>
      <c r="CB180" s="206">
        <v>0</v>
      </c>
      <c r="CC180" s="206">
        <v>0</v>
      </c>
      <c r="CD180" s="206">
        <v>0</v>
      </c>
      <c r="CE180" s="206">
        <v>0</v>
      </c>
      <c r="CF180" s="206">
        <v>0</v>
      </c>
      <c r="CG180" s="206">
        <v>0</v>
      </c>
      <c r="CH180" s="206">
        <v>0</v>
      </c>
      <c r="CI180" s="206">
        <v>0</v>
      </c>
      <c r="CJ180" s="206">
        <v>0</v>
      </c>
      <c r="CK180" s="206">
        <v>0</v>
      </c>
      <c r="CL180" s="206">
        <v>0</v>
      </c>
      <c r="CM180" s="206">
        <v>0</v>
      </c>
      <c r="CN180" s="206">
        <v>0</v>
      </c>
      <c r="CO180" s="206">
        <v>0</v>
      </c>
      <c r="CP180" s="206">
        <v>0</v>
      </c>
      <c r="CQ180" s="206">
        <v>0</v>
      </c>
      <c r="CR180" s="206">
        <v>0</v>
      </c>
      <c r="CS180" s="206">
        <v>0</v>
      </c>
      <c r="CT180" s="206">
        <v>0</v>
      </c>
      <c r="CU180" s="206">
        <v>0</v>
      </c>
      <c r="CV180" s="206">
        <v>0</v>
      </c>
      <c r="CW180" s="206">
        <v>0</v>
      </c>
      <c r="CX180" s="206">
        <v>0</v>
      </c>
      <c r="CY180" s="206">
        <v>0</v>
      </c>
      <c r="CZ180" s="206">
        <v>0</v>
      </c>
      <c r="DA180" s="206">
        <v>0</v>
      </c>
      <c r="DB180" s="206">
        <v>0</v>
      </c>
      <c r="DC180" s="206">
        <v>0</v>
      </c>
      <c r="DD180" s="206">
        <v>0</v>
      </c>
      <c r="DE180" s="206">
        <v>0</v>
      </c>
      <c r="DF180" s="206">
        <v>0</v>
      </c>
      <c r="DG180" s="206">
        <v>0</v>
      </c>
      <c r="DH180" s="206">
        <v>0</v>
      </c>
      <c r="DI180" s="206">
        <v>0</v>
      </c>
      <c r="DJ180" s="232">
        <v>0</v>
      </c>
      <c r="DK180" s="206">
        <v>0</v>
      </c>
      <c r="DL180" s="207">
        <v>0</v>
      </c>
      <c r="DM180" s="343">
        <f t="shared" si="130"/>
        <v>0</v>
      </c>
      <c r="DN180" s="317" t="s">
        <v>420</v>
      </c>
      <c r="DO180" s="317"/>
      <c r="DP180" s="317"/>
      <c r="DQ180" s="220"/>
      <c r="DR180" s="221"/>
      <c r="DS180" s="221" t="s">
        <v>311</v>
      </c>
      <c r="DT180" s="223"/>
      <c r="DU180" s="206">
        <f t="shared" si="149"/>
        <v>0</v>
      </c>
      <c r="DV180" s="206">
        <f t="shared" si="150"/>
        <v>0</v>
      </c>
      <c r="DW180" s="206">
        <f t="shared" si="151"/>
        <v>0</v>
      </c>
      <c r="DX180" s="206">
        <f t="shared" si="152"/>
        <v>0</v>
      </c>
      <c r="DY180" s="206">
        <f t="shared" si="153"/>
        <v>0</v>
      </c>
      <c r="DZ180" s="206">
        <f t="shared" si="154"/>
        <v>0</v>
      </c>
      <c r="EA180" s="206">
        <f t="shared" si="155"/>
        <v>0</v>
      </c>
      <c r="EB180" s="206">
        <f t="shared" si="156"/>
        <v>0</v>
      </c>
      <c r="EC180" s="206">
        <f t="shared" si="157"/>
        <v>0</v>
      </c>
      <c r="ED180" s="207">
        <f t="shared" si="132"/>
        <v>0</v>
      </c>
      <c r="EE180" s="303">
        <f t="shared" si="158"/>
        <v>0</v>
      </c>
      <c r="EF180" s="306"/>
      <c r="EG180" s="314">
        <v>0</v>
      </c>
      <c r="EH180" s="101"/>
    </row>
    <row r="181" spans="1:138" s="126" customFormat="1" ht="15" hidden="1" customHeight="1" outlineLevel="1" x14ac:dyDescent="0.35">
      <c r="A181" s="131" t="s">
        <v>303</v>
      </c>
      <c r="B181" s="131">
        <v>2</v>
      </c>
      <c r="C181" s="132"/>
      <c r="D181" s="133"/>
      <c r="E181" s="238"/>
      <c r="F181" s="239" t="s">
        <v>291</v>
      </c>
      <c r="G181" s="239"/>
      <c r="H181" s="240"/>
      <c r="I181" s="241">
        <v>0</v>
      </c>
      <c r="J181" s="241">
        <v>0</v>
      </c>
      <c r="K181" s="241">
        <v>0</v>
      </c>
      <c r="L181" s="241">
        <v>0</v>
      </c>
      <c r="M181" s="241">
        <v>0</v>
      </c>
      <c r="N181" s="241">
        <v>0</v>
      </c>
      <c r="O181" s="241">
        <v>0</v>
      </c>
      <c r="P181" s="241">
        <v>0</v>
      </c>
      <c r="Q181" s="241">
        <v>0</v>
      </c>
      <c r="R181" s="241">
        <v>0</v>
      </c>
      <c r="S181" s="241">
        <v>0</v>
      </c>
      <c r="T181" s="241">
        <v>0</v>
      </c>
      <c r="U181" s="241">
        <v>0</v>
      </c>
      <c r="V181" s="241">
        <v>0</v>
      </c>
      <c r="W181" s="241">
        <v>0</v>
      </c>
      <c r="X181" s="241">
        <v>0</v>
      </c>
      <c r="Y181" s="241">
        <v>0</v>
      </c>
      <c r="Z181" s="241">
        <v>0</v>
      </c>
      <c r="AA181" s="241">
        <v>0</v>
      </c>
      <c r="AB181" s="241">
        <v>0</v>
      </c>
      <c r="AC181" s="241">
        <v>0</v>
      </c>
      <c r="AD181" s="241">
        <v>0</v>
      </c>
      <c r="AE181" s="241">
        <v>0</v>
      </c>
      <c r="AF181" s="241">
        <v>0</v>
      </c>
      <c r="AG181" s="241">
        <v>0</v>
      </c>
      <c r="AH181" s="241">
        <v>0</v>
      </c>
      <c r="AI181" s="241">
        <v>0</v>
      </c>
      <c r="AJ181" s="241">
        <v>0</v>
      </c>
      <c r="AK181" s="241">
        <v>0</v>
      </c>
      <c r="AL181" s="241">
        <v>0</v>
      </c>
      <c r="AM181" s="241">
        <v>0</v>
      </c>
      <c r="AN181" s="241">
        <v>0</v>
      </c>
      <c r="AO181" s="241">
        <v>0</v>
      </c>
      <c r="AP181" s="241">
        <v>0</v>
      </c>
      <c r="AQ181" s="241">
        <v>0</v>
      </c>
      <c r="AR181" s="241">
        <v>0</v>
      </c>
      <c r="AS181" s="241">
        <v>0</v>
      </c>
      <c r="AT181" s="241">
        <v>0</v>
      </c>
      <c r="AU181" s="241">
        <v>0</v>
      </c>
      <c r="AV181" s="241">
        <v>0</v>
      </c>
      <c r="AW181" s="241">
        <v>0</v>
      </c>
      <c r="AX181" s="241">
        <v>0</v>
      </c>
      <c r="AY181" s="241">
        <v>0</v>
      </c>
      <c r="AZ181" s="241">
        <v>0</v>
      </c>
      <c r="BA181" s="241">
        <v>0</v>
      </c>
      <c r="BB181" s="241">
        <v>0</v>
      </c>
      <c r="BC181" s="241">
        <v>0</v>
      </c>
      <c r="BD181" s="241">
        <v>0</v>
      </c>
      <c r="BE181" s="241">
        <v>0</v>
      </c>
      <c r="BF181" s="241">
        <v>0</v>
      </c>
      <c r="BG181" s="241">
        <v>0</v>
      </c>
      <c r="BH181" s="241">
        <v>0</v>
      </c>
      <c r="BI181" s="241">
        <v>0</v>
      </c>
      <c r="BJ181" s="241">
        <v>0</v>
      </c>
      <c r="BK181" s="241">
        <v>0</v>
      </c>
      <c r="BL181" s="241">
        <v>0</v>
      </c>
      <c r="BM181" s="241">
        <v>0</v>
      </c>
      <c r="BN181" s="241">
        <v>0</v>
      </c>
      <c r="BO181" s="241">
        <v>0</v>
      </c>
      <c r="BP181" s="241">
        <v>0</v>
      </c>
      <c r="BQ181" s="241">
        <v>0</v>
      </c>
      <c r="BR181" s="241">
        <v>0</v>
      </c>
      <c r="BS181" s="241">
        <v>0</v>
      </c>
      <c r="BT181" s="241">
        <v>0</v>
      </c>
      <c r="BU181" s="241">
        <v>0</v>
      </c>
      <c r="BV181" s="241">
        <v>0</v>
      </c>
      <c r="BW181" s="241">
        <v>0</v>
      </c>
      <c r="BX181" s="241">
        <v>0</v>
      </c>
      <c r="BY181" s="241">
        <v>0</v>
      </c>
      <c r="BZ181" s="241">
        <v>0</v>
      </c>
      <c r="CA181" s="241">
        <v>0</v>
      </c>
      <c r="CB181" s="241">
        <v>0</v>
      </c>
      <c r="CC181" s="241">
        <v>0</v>
      </c>
      <c r="CD181" s="241">
        <v>0</v>
      </c>
      <c r="CE181" s="241">
        <v>0</v>
      </c>
      <c r="CF181" s="241">
        <v>0</v>
      </c>
      <c r="CG181" s="241">
        <v>0</v>
      </c>
      <c r="CH181" s="241">
        <v>0</v>
      </c>
      <c r="CI181" s="241">
        <v>0</v>
      </c>
      <c r="CJ181" s="241">
        <v>0</v>
      </c>
      <c r="CK181" s="241">
        <v>0</v>
      </c>
      <c r="CL181" s="241">
        <v>0</v>
      </c>
      <c r="CM181" s="241">
        <v>0</v>
      </c>
      <c r="CN181" s="241">
        <v>0</v>
      </c>
      <c r="CO181" s="241">
        <v>0</v>
      </c>
      <c r="CP181" s="241">
        <v>0</v>
      </c>
      <c r="CQ181" s="241">
        <v>0</v>
      </c>
      <c r="CR181" s="241">
        <v>0</v>
      </c>
      <c r="CS181" s="241">
        <v>0</v>
      </c>
      <c r="CT181" s="241">
        <v>0</v>
      </c>
      <c r="CU181" s="241">
        <v>0</v>
      </c>
      <c r="CV181" s="241">
        <v>0</v>
      </c>
      <c r="CW181" s="241">
        <v>0</v>
      </c>
      <c r="CX181" s="241">
        <v>0</v>
      </c>
      <c r="CY181" s="241">
        <v>0</v>
      </c>
      <c r="CZ181" s="241">
        <v>0</v>
      </c>
      <c r="DA181" s="241">
        <v>0</v>
      </c>
      <c r="DB181" s="241">
        <v>0</v>
      </c>
      <c r="DC181" s="241">
        <v>0</v>
      </c>
      <c r="DD181" s="241">
        <v>0</v>
      </c>
      <c r="DE181" s="241">
        <v>0</v>
      </c>
      <c r="DF181" s="241">
        <v>0</v>
      </c>
      <c r="DG181" s="241">
        <v>0</v>
      </c>
      <c r="DH181" s="241">
        <v>0</v>
      </c>
      <c r="DI181" s="241">
        <v>0</v>
      </c>
      <c r="DJ181" s="241">
        <v>0</v>
      </c>
      <c r="DK181" s="241">
        <v>0</v>
      </c>
      <c r="DL181" s="242">
        <v>0</v>
      </c>
      <c r="DM181" s="343">
        <f t="shared" si="130"/>
        <v>0</v>
      </c>
      <c r="DN181" s="317"/>
      <c r="DO181" s="317"/>
      <c r="DP181" s="317"/>
      <c r="DQ181" s="238"/>
      <c r="DR181" s="239" t="s">
        <v>291</v>
      </c>
      <c r="DS181" s="239"/>
      <c r="DT181" s="240"/>
      <c r="DU181" s="241">
        <f t="shared" ref="DU181:EC181" si="159">SUM(DU182:DU189)</f>
        <v>-32.903946221655218</v>
      </c>
      <c r="DV181" s="241">
        <f t="shared" si="159"/>
        <v>-197.42383990351442</v>
      </c>
      <c r="DW181" s="241">
        <f t="shared" si="159"/>
        <v>-756.79159553665136</v>
      </c>
      <c r="DX181" s="241">
        <f t="shared" si="159"/>
        <v>-8.407025597989569E-14</v>
      </c>
      <c r="DY181" s="241">
        <f t="shared" si="159"/>
        <v>-2.6321038603782734E-14</v>
      </c>
      <c r="DZ181" s="241">
        <f t="shared" si="159"/>
        <v>-1.1555850505828854E-13</v>
      </c>
      <c r="EA181" s="241">
        <f t="shared" si="159"/>
        <v>-8.5383653640747095E-15</v>
      </c>
      <c r="EB181" s="241">
        <f t="shared" si="159"/>
        <v>-10443.741642267647</v>
      </c>
      <c r="EC181" s="241">
        <f t="shared" si="159"/>
        <v>0</v>
      </c>
      <c r="ED181" s="242">
        <f t="shared" si="132"/>
        <v>-11430.861023929469</v>
      </c>
      <c r="EE181" s="305"/>
      <c r="EF181" s="306"/>
      <c r="EG181" s="314">
        <v>7.2609236178305991</v>
      </c>
      <c r="EH181" s="101"/>
    </row>
    <row r="182" spans="1:138" s="126" customFormat="1" ht="15" hidden="1" customHeight="1" outlineLevel="2" x14ac:dyDescent="0.35">
      <c r="A182" s="41" t="s">
        <v>303</v>
      </c>
      <c r="B182" s="41">
        <v>2</v>
      </c>
      <c r="C182" s="42">
        <v>2.1</v>
      </c>
      <c r="D182" s="43"/>
      <c r="E182" s="220"/>
      <c r="F182" s="221"/>
      <c r="G182" s="221" t="s">
        <v>304</v>
      </c>
      <c r="H182" s="223"/>
      <c r="I182" s="206">
        <v>-27173177.986496702</v>
      </c>
      <c r="J182" s="206">
        <v>-27173177.98649798</v>
      </c>
      <c r="K182" s="206">
        <v>-27173194.750285957</v>
      </c>
      <c r="L182" s="206">
        <v>-27173195.200523581</v>
      </c>
      <c r="M182" s="206">
        <v>-27173194.207329184</v>
      </c>
      <c r="N182" s="206">
        <v>-27173194.750287957</v>
      </c>
      <c r="O182" s="206">
        <v>-27173177.986496828</v>
      </c>
      <c r="P182" s="206">
        <v>-27173195.200523436</v>
      </c>
      <c r="Q182" s="206">
        <v>-27173211.321599178</v>
      </c>
      <c r="R182" s="206">
        <v>-27173210.378799666</v>
      </c>
      <c r="S182" s="206">
        <v>-27173177.986496881</v>
      </c>
      <c r="T182" s="206">
        <v>-27173228.597824067</v>
      </c>
      <c r="U182" s="206">
        <v>-27173177.986496381</v>
      </c>
      <c r="V182" s="206">
        <v>-27173177.986498013</v>
      </c>
      <c r="W182" s="206">
        <v>-27173210.971119218</v>
      </c>
      <c r="X182" s="206">
        <v>-27173195.200521711</v>
      </c>
      <c r="Y182" s="206">
        <v>-27173177.986498129</v>
      </c>
      <c r="Z182" s="206">
        <v>-27173211.321599577</v>
      </c>
      <c r="AA182" s="206">
        <v>-27173177.986497965</v>
      </c>
      <c r="AB182" s="206">
        <v>-27173227.592823427</v>
      </c>
      <c r="AC182" s="206">
        <v>-27173194.750287686</v>
      </c>
      <c r="AD182" s="206">
        <v>-27173177.986496728</v>
      </c>
      <c r="AE182" s="206">
        <v>-27173177.98649805</v>
      </c>
      <c r="AF182" s="206">
        <v>-27173228.597822957</v>
      </c>
      <c r="AG182" s="206">
        <v>-27173194.20733054</v>
      </c>
      <c r="AH182" s="206">
        <v>-27173177.986496367</v>
      </c>
      <c r="AI182" s="206">
        <v>-27173211.321601085</v>
      </c>
      <c r="AJ182" s="206">
        <v>-27173195.200522017</v>
      </c>
      <c r="AK182" s="206">
        <v>-27173177.98649805</v>
      </c>
      <c r="AL182" s="206">
        <v>-27173227.142587446</v>
      </c>
      <c r="AM182" s="206">
        <v>0</v>
      </c>
      <c r="AN182" s="206">
        <v>0</v>
      </c>
      <c r="AO182" s="206">
        <v>0</v>
      </c>
      <c r="AP182" s="206">
        <v>0</v>
      </c>
      <c r="AQ182" s="206">
        <v>0</v>
      </c>
      <c r="AR182" s="206">
        <v>0</v>
      </c>
      <c r="AS182" s="206">
        <v>0</v>
      </c>
      <c r="AT182" s="206">
        <v>0</v>
      </c>
      <c r="AU182" s="206">
        <v>0</v>
      </c>
      <c r="AV182" s="206">
        <v>0</v>
      </c>
      <c r="AW182" s="206">
        <v>0</v>
      </c>
      <c r="AX182" s="206">
        <v>0</v>
      </c>
      <c r="AY182" s="206">
        <v>0</v>
      </c>
      <c r="AZ182" s="206">
        <v>0</v>
      </c>
      <c r="BA182" s="206">
        <v>0</v>
      </c>
      <c r="BB182" s="206">
        <v>0</v>
      </c>
      <c r="BC182" s="206">
        <v>0</v>
      </c>
      <c r="BD182" s="206">
        <v>0</v>
      </c>
      <c r="BE182" s="206">
        <v>0</v>
      </c>
      <c r="BF182" s="206">
        <v>0</v>
      </c>
      <c r="BG182" s="206">
        <v>0</v>
      </c>
      <c r="BH182" s="206">
        <v>0</v>
      </c>
      <c r="BI182" s="206">
        <v>0</v>
      </c>
      <c r="BJ182" s="206">
        <v>0</v>
      </c>
      <c r="BK182" s="206">
        <v>0</v>
      </c>
      <c r="BL182" s="206">
        <v>0</v>
      </c>
      <c r="BM182" s="206">
        <v>0</v>
      </c>
      <c r="BN182" s="206">
        <v>0</v>
      </c>
      <c r="BO182" s="206">
        <v>0</v>
      </c>
      <c r="BP182" s="206">
        <v>0</v>
      </c>
      <c r="BQ182" s="206">
        <v>0</v>
      </c>
      <c r="BR182" s="206">
        <v>0</v>
      </c>
      <c r="BS182" s="206">
        <v>0</v>
      </c>
      <c r="BT182" s="206">
        <v>0</v>
      </c>
      <c r="BU182" s="206">
        <v>0</v>
      </c>
      <c r="BV182" s="206">
        <v>0</v>
      </c>
      <c r="BW182" s="206">
        <v>0</v>
      </c>
      <c r="BX182" s="206">
        <v>0</v>
      </c>
      <c r="BY182" s="206">
        <v>0</v>
      </c>
      <c r="BZ182" s="206">
        <v>0</v>
      </c>
      <c r="CA182" s="206">
        <v>0</v>
      </c>
      <c r="CB182" s="206">
        <v>0</v>
      </c>
      <c r="CC182" s="206">
        <v>0</v>
      </c>
      <c r="CD182" s="206">
        <v>0</v>
      </c>
      <c r="CE182" s="206">
        <v>0</v>
      </c>
      <c r="CF182" s="206">
        <v>0</v>
      </c>
      <c r="CG182" s="206">
        <v>0</v>
      </c>
      <c r="CH182" s="206">
        <v>0</v>
      </c>
      <c r="CI182" s="206">
        <v>0</v>
      </c>
      <c r="CJ182" s="206">
        <v>0</v>
      </c>
      <c r="CK182" s="206">
        <v>0</v>
      </c>
      <c r="CL182" s="206">
        <v>0</v>
      </c>
      <c r="CM182" s="206">
        <v>0</v>
      </c>
      <c r="CN182" s="206">
        <v>0</v>
      </c>
      <c r="CO182" s="206">
        <v>0</v>
      </c>
      <c r="CP182" s="206">
        <v>0</v>
      </c>
      <c r="CQ182" s="206">
        <v>0</v>
      </c>
      <c r="CR182" s="206">
        <v>0</v>
      </c>
      <c r="CS182" s="206">
        <v>0</v>
      </c>
      <c r="CT182" s="206">
        <v>0</v>
      </c>
      <c r="CU182" s="206">
        <v>0</v>
      </c>
      <c r="CV182" s="206">
        <v>0</v>
      </c>
      <c r="CW182" s="206">
        <v>0</v>
      </c>
      <c r="CX182" s="206">
        <v>0</v>
      </c>
      <c r="CY182" s="206">
        <v>0</v>
      </c>
      <c r="CZ182" s="206">
        <v>0</v>
      </c>
      <c r="DA182" s="206">
        <v>0</v>
      </c>
      <c r="DB182" s="206">
        <v>0</v>
      </c>
      <c r="DC182" s="206">
        <v>0</v>
      </c>
      <c r="DD182" s="206">
        <v>0</v>
      </c>
      <c r="DE182" s="206">
        <v>0</v>
      </c>
      <c r="DF182" s="206">
        <v>0</v>
      </c>
      <c r="DG182" s="206">
        <v>0</v>
      </c>
      <c r="DH182" s="206">
        <v>0</v>
      </c>
      <c r="DI182" s="206">
        <v>-8416191857.0216751</v>
      </c>
      <c r="DJ182" s="232">
        <v>0</v>
      </c>
      <c r="DK182" s="206">
        <v>0</v>
      </c>
      <c r="DL182" s="207">
        <v>-9231387713.5730324</v>
      </c>
      <c r="DM182" s="343">
        <f t="shared" si="130"/>
        <v>-815195856.55135655</v>
      </c>
      <c r="DN182" s="317" t="s">
        <v>419</v>
      </c>
      <c r="DO182" s="317"/>
      <c r="DP182" s="317"/>
      <c r="DQ182" s="220"/>
      <c r="DR182" s="221"/>
      <c r="DS182" s="221" t="s">
        <v>304</v>
      </c>
      <c r="DT182" s="223"/>
      <c r="DU182" s="206">
        <f t="shared" ref="DU182:DU189" si="160">I182/$DQ$4</f>
        <v>-27.1731779864967</v>
      </c>
      <c r="DV182" s="206">
        <f t="shared" ref="DV182:DV189" si="161">SUM(J182:O182)/$DQ$4</f>
        <v>-163.03913488142152</v>
      </c>
      <c r="DW182" s="206">
        <f t="shared" ref="DW182:DW189" si="162">SUM(P182:AL182)/$DQ$4</f>
        <v>-624.98354368343871</v>
      </c>
      <c r="DX182" s="206">
        <f t="shared" ref="DX182:DX189" si="163">SUM(AM182:CT182)/$DQ$4</f>
        <v>0</v>
      </c>
      <c r="DY182" s="206">
        <f t="shared" ref="DY182:DY189" si="164">SUM(CU182:CY182)/$DQ$4</f>
        <v>0</v>
      </c>
      <c r="DZ182" s="206">
        <f t="shared" ref="DZ182:DZ189" si="165">SUM(CZ182:DE182)/$DQ$4</f>
        <v>0</v>
      </c>
      <c r="EA182" s="206">
        <f t="shared" ref="EA182:EA189" si="166">SUM(DF182:DG182)/$DQ$4</f>
        <v>0</v>
      </c>
      <c r="EB182" s="206">
        <f t="shared" ref="EB182:EB189" si="167">SUM(DH182:DI182)/$DQ$4</f>
        <v>-8416.1918570216749</v>
      </c>
      <c r="EC182" s="206">
        <f t="shared" ref="EC182:EC189" si="168">SUM(DJ182:DK182)/$DQ$4</f>
        <v>0</v>
      </c>
      <c r="ED182" s="207">
        <f t="shared" si="132"/>
        <v>-9231.3877135730327</v>
      </c>
      <c r="EE182" s="303">
        <f t="shared" ref="EE182:EE189" si="169">ED182-(DL182/$DQ$4)</f>
        <v>0</v>
      </c>
      <c r="EF182" s="306"/>
      <c r="EG182" s="314">
        <v>8.7656155765645281</v>
      </c>
      <c r="EH182" s="101"/>
    </row>
    <row r="183" spans="1:138" s="126" customFormat="1" ht="15" hidden="1" customHeight="1" outlineLevel="2" x14ac:dyDescent="0.35">
      <c r="A183" s="37" t="s">
        <v>303</v>
      </c>
      <c r="B183" s="37">
        <v>2</v>
      </c>
      <c r="C183" s="38">
        <v>2.2000000000000002</v>
      </c>
      <c r="D183" s="39"/>
      <c r="E183" s="208"/>
      <c r="F183" s="209"/>
      <c r="G183" s="209" t="s">
        <v>305</v>
      </c>
      <c r="H183" s="205"/>
      <c r="I183" s="206">
        <v>-2400757.8187661208</v>
      </c>
      <c r="J183" s="206">
        <v>-2400789.6891465057</v>
      </c>
      <c r="K183" s="206">
        <v>-2400757.8187660528</v>
      </c>
      <c r="L183" s="206">
        <v>-2400789.6891464875</v>
      </c>
      <c r="M183" s="206">
        <v>-2400757.8187661311</v>
      </c>
      <c r="N183" s="206">
        <v>-2400789.6891465066</v>
      </c>
      <c r="O183" s="206">
        <v>-2400757.8187660445</v>
      </c>
      <c r="P183" s="206">
        <v>-2400789.6891464819</v>
      </c>
      <c r="Q183" s="206">
        <v>-2400757.8187661176</v>
      </c>
      <c r="R183" s="206">
        <v>-2400789.6891465089</v>
      </c>
      <c r="S183" s="206">
        <v>-2400757.8187661017</v>
      </c>
      <c r="T183" s="206">
        <v>-2400789.6891465038</v>
      </c>
      <c r="U183" s="206">
        <v>-2400757.8187660677</v>
      </c>
      <c r="V183" s="206">
        <v>-2400789.6891464991</v>
      </c>
      <c r="W183" s="206">
        <v>-2400757.8187661138</v>
      </c>
      <c r="X183" s="206">
        <v>-2400789.6891463459</v>
      </c>
      <c r="Y183" s="206">
        <v>-2400757.8187661874</v>
      </c>
      <c r="Z183" s="206">
        <v>-2400789.6891463762</v>
      </c>
      <c r="AA183" s="206">
        <v>-2400757.8187662363</v>
      </c>
      <c r="AB183" s="206">
        <v>-2400789.689146379</v>
      </c>
      <c r="AC183" s="206">
        <v>-2400757.8187662577</v>
      </c>
      <c r="AD183" s="206">
        <v>-2400789.689146312</v>
      </c>
      <c r="AE183" s="206">
        <v>-2400757.8187662</v>
      </c>
      <c r="AF183" s="206">
        <v>-2400789.6891463823</v>
      </c>
      <c r="AG183" s="206">
        <v>-2400757.8187662475</v>
      </c>
      <c r="AH183" s="206">
        <v>-2400789.6891463283</v>
      </c>
      <c r="AI183" s="206">
        <v>-2400757.8187662344</v>
      </c>
      <c r="AJ183" s="206">
        <v>-2400789.689146372</v>
      </c>
      <c r="AK183" s="206">
        <v>-2400757.8187662531</v>
      </c>
      <c r="AL183" s="206">
        <v>-2400789.6891463706</v>
      </c>
      <c r="AM183" s="206">
        <v>0</v>
      </c>
      <c r="AN183" s="206">
        <v>0</v>
      </c>
      <c r="AO183" s="206">
        <v>0</v>
      </c>
      <c r="AP183" s="206">
        <v>0</v>
      </c>
      <c r="AQ183" s="206">
        <v>0</v>
      </c>
      <c r="AR183" s="206">
        <v>0</v>
      </c>
      <c r="AS183" s="206">
        <v>0</v>
      </c>
      <c r="AT183" s="206">
        <v>0</v>
      </c>
      <c r="AU183" s="206">
        <v>0</v>
      </c>
      <c r="AV183" s="206">
        <v>0</v>
      </c>
      <c r="AW183" s="206">
        <v>0</v>
      </c>
      <c r="AX183" s="206">
        <v>0</v>
      </c>
      <c r="AY183" s="206">
        <v>0</v>
      </c>
      <c r="AZ183" s="206">
        <v>0</v>
      </c>
      <c r="BA183" s="206">
        <v>0</v>
      </c>
      <c r="BB183" s="206">
        <v>0</v>
      </c>
      <c r="BC183" s="206">
        <v>0</v>
      </c>
      <c r="BD183" s="206">
        <v>1.1920928955078099E-10</v>
      </c>
      <c r="BE183" s="206">
        <v>0</v>
      </c>
      <c r="BF183" s="206">
        <v>0</v>
      </c>
      <c r="BG183" s="206">
        <v>0</v>
      </c>
      <c r="BH183" s="206">
        <v>0</v>
      </c>
      <c r="BI183" s="206">
        <v>0</v>
      </c>
      <c r="BJ183" s="206">
        <v>0</v>
      </c>
      <c r="BK183" s="206">
        <v>0</v>
      </c>
      <c r="BL183" s="206">
        <v>0</v>
      </c>
      <c r="BM183" s="206">
        <v>0</v>
      </c>
      <c r="BN183" s="206">
        <v>0</v>
      </c>
      <c r="BO183" s="206">
        <v>0</v>
      </c>
      <c r="BP183" s="206">
        <v>0</v>
      </c>
      <c r="BQ183" s="206">
        <v>0</v>
      </c>
      <c r="BR183" s="206">
        <v>0</v>
      </c>
      <c r="BS183" s="206">
        <v>0</v>
      </c>
      <c r="BT183" s="206">
        <v>0</v>
      </c>
      <c r="BU183" s="206">
        <v>0</v>
      </c>
      <c r="BV183" s="206">
        <v>0</v>
      </c>
      <c r="BW183" s="206">
        <v>0</v>
      </c>
      <c r="BX183" s="206">
        <v>0</v>
      </c>
      <c r="BY183" s="206">
        <v>0</v>
      </c>
      <c r="BZ183" s="206">
        <v>0</v>
      </c>
      <c r="CA183" s="206">
        <v>0</v>
      </c>
      <c r="CB183" s="206">
        <v>0</v>
      </c>
      <c r="CC183" s="206">
        <v>0</v>
      </c>
      <c r="CD183" s="206">
        <v>0</v>
      </c>
      <c r="CE183" s="206">
        <v>0</v>
      </c>
      <c r="CF183" s="206">
        <v>0</v>
      </c>
      <c r="CG183" s="206">
        <v>0</v>
      </c>
      <c r="CH183" s="206">
        <v>0</v>
      </c>
      <c r="CI183" s="206">
        <v>0</v>
      </c>
      <c r="CJ183" s="206">
        <v>0</v>
      </c>
      <c r="CK183" s="206">
        <v>0</v>
      </c>
      <c r="CL183" s="206">
        <v>0</v>
      </c>
      <c r="CM183" s="206">
        <v>0</v>
      </c>
      <c r="CN183" s="206">
        <v>0</v>
      </c>
      <c r="CO183" s="206">
        <v>0</v>
      </c>
      <c r="CP183" s="206">
        <v>0</v>
      </c>
      <c r="CQ183" s="206">
        <v>0</v>
      </c>
      <c r="CR183" s="206">
        <v>0</v>
      </c>
      <c r="CS183" s="206">
        <v>0</v>
      </c>
      <c r="CT183" s="206">
        <v>0</v>
      </c>
      <c r="CU183" s="206">
        <v>0</v>
      </c>
      <c r="CV183" s="206">
        <v>0</v>
      </c>
      <c r="CW183" s="206">
        <v>0</v>
      </c>
      <c r="CX183" s="206">
        <v>0</v>
      </c>
      <c r="CY183" s="206">
        <v>0</v>
      </c>
      <c r="CZ183" s="206">
        <v>0</v>
      </c>
      <c r="DA183" s="206">
        <v>0</v>
      </c>
      <c r="DB183" s="206">
        <v>0</v>
      </c>
      <c r="DC183" s="206">
        <v>0</v>
      </c>
      <c r="DD183" s="206">
        <v>0</v>
      </c>
      <c r="DE183" s="206">
        <v>0</v>
      </c>
      <c r="DF183" s="206">
        <v>0</v>
      </c>
      <c r="DG183" s="206">
        <v>0</v>
      </c>
      <c r="DH183" s="206">
        <v>0</v>
      </c>
      <c r="DI183" s="206">
        <v>-810659471.03919935</v>
      </c>
      <c r="DJ183" s="232">
        <v>0</v>
      </c>
      <c r="DK183" s="206">
        <v>0</v>
      </c>
      <c r="DL183" s="207">
        <v>-882682683.65788805</v>
      </c>
      <c r="DM183" s="343">
        <f t="shared" si="130"/>
        <v>-72023212.618688717</v>
      </c>
      <c r="DN183" s="317" t="s">
        <v>419</v>
      </c>
      <c r="DO183" s="317"/>
      <c r="DP183" s="317"/>
      <c r="DQ183" s="208"/>
      <c r="DR183" s="209"/>
      <c r="DS183" s="209" t="s">
        <v>305</v>
      </c>
      <c r="DT183" s="205"/>
      <c r="DU183" s="206">
        <f t="shared" si="160"/>
        <v>-2.4007578187661207</v>
      </c>
      <c r="DV183" s="206">
        <f t="shared" si="161"/>
        <v>-14.40464252373773</v>
      </c>
      <c r="DW183" s="206">
        <f t="shared" si="162"/>
        <v>-55.217812276184873</v>
      </c>
      <c r="DX183" s="206">
        <f t="shared" si="163"/>
        <v>1.1920928955078099E-16</v>
      </c>
      <c r="DY183" s="206">
        <f t="shared" si="164"/>
        <v>0</v>
      </c>
      <c r="DZ183" s="206">
        <f t="shared" si="165"/>
        <v>0</v>
      </c>
      <c r="EA183" s="206">
        <f t="shared" si="166"/>
        <v>0</v>
      </c>
      <c r="EB183" s="206">
        <f t="shared" si="167"/>
        <v>-810.65947103919939</v>
      </c>
      <c r="EC183" s="206">
        <f t="shared" si="168"/>
        <v>0</v>
      </c>
      <c r="ED183" s="207">
        <f t="shared" si="132"/>
        <v>-882.68268365788811</v>
      </c>
      <c r="EE183" s="303">
        <f t="shared" si="169"/>
        <v>0</v>
      </c>
      <c r="EF183" s="306"/>
      <c r="EG183" s="314">
        <v>0.46873976838253384</v>
      </c>
      <c r="EH183" s="101"/>
    </row>
    <row r="184" spans="1:138" s="126" customFormat="1" ht="15" hidden="1" customHeight="1" outlineLevel="2" x14ac:dyDescent="0.35">
      <c r="A184" s="37" t="s">
        <v>303</v>
      </c>
      <c r="B184" s="37">
        <v>2</v>
      </c>
      <c r="C184" s="38">
        <v>2.2999999999999998</v>
      </c>
      <c r="D184" s="39"/>
      <c r="E184" s="208"/>
      <c r="F184" s="209"/>
      <c r="G184" s="209" t="s">
        <v>306</v>
      </c>
      <c r="H184" s="205"/>
      <c r="I184" s="206">
        <v>-3330010.4163923999</v>
      </c>
      <c r="J184" s="206">
        <v>-3330010.4163926444</v>
      </c>
      <c r="K184" s="206">
        <v>-3330010.41639246</v>
      </c>
      <c r="L184" s="206">
        <v>-3330010.4163926211</v>
      </c>
      <c r="M184" s="206">
        <v>-3330010.4163923897</v>
      </c>
      <c r="N184" s="206">
        <v>-3330010.4163926658</v>
      </c>
      <c r="O184" s="206">
        <v>-3330010.4163924013</v>
      </c>
      <c r="P184" s="206">
        <v>-3330010.4163926933</v>
      </c>
      <c r="Q184" s="206">
        <v>-3330010.4163924013</v>
      </c>
      <c r="R184" s="206">
        <v>-3330010.4163925713</v>
      </c>
      <c r="S184" s="206">
        <v>-3330010.4163924097</v>
      </c>
      <c r="T184" s="206">
        <v>-3330010.4163926211</v>
      </c>
      <c r="U184" s="206">
        <v>-3330010.4163923697</v>
      </c>
      <c r="V184" s="206">
        <v>-3330010.416392711</v>
      </c>
      <c r="W184" s="206">
        <v>-3330010.4163923659</v>
      </c>
      <c r="X184" s="206">
        <v>-3330010.41639242</v>
      </c>
      <c r="Y184" s="206">
        <v>-3330010.4163925899</v>
      </c>
      <c r="Z184" s="206">
        <v>-3330010.4163924614</v>
      </c>
      <c r="AA184" s="206">
        <v>-3330010.4163926332</v>
      </c>
      <c r="AB184" s="206">
        <v>-3330010.4163924297</v>
      </c>
      <c r="AC184" s="206">
        <v>-3330010.4163926239</v>
      </c>
      <c r="AD184" s="206">
        <v>-3330010.4163923278</v>
      </c>
      <c r="AE184" s="206">
        <v>-3330010.4163925932</v>
      </c>
      <c r="AF184" s="206">
        <v>-3330010.416392351</v>
      </c>
      <c r="AG184" s="206">
        <v>-3330010.416392623</v>
      </c>
      <c r="AH184" s="206">
        <v>-3330010.4163924144</v>
      </c>
      <c r="AI184" s="206">
        <v>-3330010.4163927184</v>
      </c>
      <c r="AJ184" s="206">
        <v>-3330010.4163923999</v>
      </c>
      <c r="AK184" s="206">
        <v>-3330010.4163926411</v>
      </c>
      <c r="AL184" s="206">
        <v>-3330010.4163923711</v>
      </c>
      <c r="AM184" s="206">
        <v>5.6132674217224093E-8</v>
      </c>
      <c r="AN184" s="206">
        <v>3.0517578125000001E-8</v>
      </c>
      <c r="AO184" s="206">
        <v>-1.58548355102539E-8</v>
      </c>
      <c r="AP184" s="206">
        <v>-8.2958489656448398E-8</v>
      </c>
      <c r="AQ184" s="206">
        <v>3.3274292945861798E-8</v>
      </c>
      <c r="AR184" s="206">
        <v>0</v>
      </c>
      <c r="AS184" s="206">
        <v>0</v>
      </c>
      <c r="AT184" s="206">
        <v>1.1913478374481199E-8</v>
      </c>
      <c r="AU184" s="206">
        <v>8.7546650320291501E-9</v>
      </c>
      <c r="AV184" s="206">
        <v>-4.2915344238281296E-9</v>
      </c>
      <c r="AW184" s="206">
        <v>-3.45706939697266E-8</v>
      </c>
      <c r="AX184" s="206">
        <v>0</v>
      </c>
      <c r="AY184" s="206">
        <v>0</v>
      </c>
      <c r="AZ184" s="206">
        <v>-8.9406967163085901E-11</v>
      </c>
      <c r="BA184" s="206">
        <v>3.0510127544403099E-9</v>
      </c>
      <c r="BB184" s="206">
        <v>-9.5367431640625002E-10</v>
      </c>
      <c r="BC184" s="206">
        <v>4.8801302909851101E-9</v>
      </c>
      <c r="BD184" s="206">
        <v>0</v>
      </c>
      <c r="BE184" s="206">
        <v>0</v>
      </c>
      <c r="BF184" s="206">
        <v>0</v>
      </c>
      <c r="BG184" s="206">
        <v>0</v>
      </c>
      <c r="BH184" s="206">
        <v>4.8875808715820298E-9</v>
      </c>
      <c r="BI184" s="206">
        <v>7.3313713073730501E-9</v>
      </c>
      <c r="BJ184" s="206">
        <v>-9.5367431640625002E-9</v>
      </c>
      <c r="BK184" s="206">
        <v>-4.8875808715820298E-9</v>
      </c>
      <c r="BL184" s="206">
        <v>3.0517578125000001E-8</v>
      </c>
      <c r="BM184" s="206">
        <v>0</v>
      </c>
      <c r="BN184" s="206">
        <v>-1.19209289550781E-9</v>
      </c>
      <c r="BO184" s="206">
        <v>-2.2172927856445299E-8</v>
      </c>
      <c r="BP184" s="206">
        <v>-1.2636184692382801E-8</v>
      </c>
      <c r="BQ184" s="206">
        <v>1.8596649169921901E-8</v>
      </c>
      <c r="BR184" s="206">
        <v>-2.4259090423583999E-8</v>
      </c>
      <c r="BS184" s="206">
        <v>0</v>
      </c>
      <c r="BT184" s="206">
        <v>0</v>
      </c>
      <c r="BU184" s="206">
        <v>0</v>
      </c>
      <c r="BV184" s="206">
        <v>7.4505805969238296E-11</v>
      </c>
      <c r="BW184" s="206">
        <v>-2.4437904357910199E-9</v>
      </c>
      <c r="BX184" s="206">
        <v>0</v>
      </c>
      <c r="BY184" s="206">
        <v>1.1758878827095E-8</v>
      </c>
      <c r="BZ184" s="206">
        <v>-3.1948089599609397E-8</v>
      </c>
      <c r="CA184" s="206">
        <v>0</v>
      </c>
      <c r="CB184" s="206">
        <v>0</v>
      </c>
      <c r="CC184" s="206">
        <v>9.8347663879394503E-9</v>
      </c>
      <c r="CD184" s="206">
        <v>7.3313713073730501E-9</v>
      </c>
      <c r="CE184" s="206">
        <v>2.4437904357910199E-9</v>
      </c>
      <c r="CF184" s="206">
        <v>-2.4437904357910199E-9</v>
      </c>
      <c r="CG184" s="206">
        <v>0</v>
      </c>
      <c r="CH184" s="206">
        <v>0</v>
      </c>
      <c r="CI184" s="206">
        <v>0</v>
      </c>
      <c r="CJ184" s="206">
        <v>5.4836273193359399E-9</v>
      </c>
      <c r="CK184" s="206">
        <v>-4.3511390686035203E-9</v>
      </c>
      <c r="CL184" s="206">
        <v>-2.5928020477294899E-9</v>
      </c>
      <c r="CM184" s="206">
        <v>-3.54647636413574E-8</v>
      </c>
      <c r="CN184" s="206">
        <v>-1.9781291484832799E-8</v>
      </c>
      <c r="CO184" s="206">
        <v>0</v>
      </c>
      <c r="CP184" s="206">
        <v>0</v>
      </c>
      <c r="CQ184" s="206">
        <v>-5.2452087402343697E-9</v>
      </c>
      <c r="CR184" s="206">
        <v>-1.4051795005798299E-8</v>
      </c>
      <c r="CS184" s="206">
        <v>9.8124146461486796E-9</v>
      </c>
      <c r="CT184" s="206">
        <v>-9.0599060058593698E-9</v>
      </c>
      <c r="CU184" s="206">
        <v>1.5735626220703096E-8</v>
      </c>
      <c r="CV184" s="206">
        <v>0</v>
      </c>
      <c r="CW184" s="206">
        <v>-7.1709975600242632E-8</v>
      </c>
      <c r="CX184" s="206">
        <v>-5.0067901611328103E-9</v>
      </c>
      <c r="CY184" s="206">
        <v>3.4660100936889603E-8</v>
      </c>
      <c r="CZ184" s="206">
        <v>-5.9366226196289102E-8</v>
      </c>
      <c r="DA184" s="206">
        <v>-3.2246112823486297E-8</v>
      </c>
      <c r="DB184" s="206">
        <v>4.1842460632324203E-8</v>
      </c>
      <c r="DC184" s="206">
        <v>-3.1493604183196997E-8</v>
      </c>
      <c r="DD184" s="206">
        <v>-3.7938356399536097E-8</v>
      </c>
      <c r="DE184" s="206">
        <v>3.6433339118957498E-9</v>
      </c>
      <c r="DF184" s="206">
        <v>-8.5383653640747097E-9</v>
      </c>
      <c r="DG184" s="206">
        <v>0</v>
      </c>
      <c r="DH184" s="206">
        <v>0</v>
      </c>
      <c r="DI184" s="206">
        <v>-1216890314.2067728</v>
      </c>
      <c r="DJ184" s="232">
        <v>0</v>
      </c>
      <c r="DK184" s="206">
        <v>0</v>
      </c>
      <c r="DL184" s="207">
        <v>-1316790626.6985483</v>
      </c>
      <c r="DM184" s="343">
        <f t="shared" si="130"/>
        <v>-99900312.491775319</v>
      </c>
      <c r="DN184" s="317" t="s">
        <v>419</v>
      </c>
      <c r="DO184" s="317"/>
      <c r="DP184" s="317"/>
      <c r="DQ184" s="208"/>
      <c r="DR184" s="209"/>
      <c r="DS184" s="209" t="s">
        <v>306</v>
      </c>
      <c r="DT184" s="205"/>
      <c r="DU184" s="206">
        <f t="shared" si="160"/>
        <v>-3.3300104163923998</v>
      </c>
      <c r="DV184" s="206">
        <f t="shared" si="161"/>
        <v>-19.980062498355185</v>
      </c>
      <c r="DW184" s="206">
        <f t="shared" si="162"/>
        <v>-76.590239577027745</v>
      </c>
      <c r="DX184" s="206">
        <f t="shared" si="163"/>
        <v>-8.4189465269446468E-14</v>
      </c>
      <c r="DY184" s="206">
        <f t="shared" si="164"/>
        <v>-2.6321038603782734E-14</v>
      </c>
      <c r="DZ184" s="206">
        <f t="shared" si="165"/>
        <v>-1.1555850505828854E-13</v>
      </c>
      <c r="EA184" s="206">
        <f t="shared" si="166"/>
        <v>-8.5383653640747095E-15</v>
      </c>
      <c r="EB184" s="206">
        <f t="shared" si="167"/>
        <v>-1216.8903142067727</v>
      </c>
      <c r="EC184" s="206">
        <f t="shared" si="168"/>
        <v>0</v>
      </c>
      <c r="ED184" s="207">
        <f t="shared" si="132"/>
        <v>-1316.7906266985483</v>
      </c>
      <c r="EE184" s="303">
        <f t="shared" si="169"/>
        <v>0</v>
      </c>
      <c r="EF184" s="306"/>
      <c r="EG184" s="314">
        <v>-1.9734317271163349</v>
      </c>
      <c r="EH184" s="101"/>
    </row>
    <row r="185" spans="1:138" s="126" customFormat="1" ht="15" hidden="1" customHeight="1" outlineLevel="2" x14ac:dyDescent="0.35">
      <c r="A185" s="37" t="s">
        <v>303</v>
      </c>
      <c r="B185" s="37">
        <v>2</v>
      </c>
      <c r="C185" s="38">
        <v>2.4</v>
      </c>
      <c r="D185" s="39"/>
      <c r="E185" s="208"/>
      <c r="F185" s="209"/>
      <c r="G185" s="209" t="s">
        <v>307</v>
      </c>
      <c r="H185" s="205"/>
      <c r="I185" s="206">
        <v>0</v>
      </c>
      <c r="J185" s="206">
        <v>0</v>
      </c>
      <c r="K185" s="206">
        <v>0</v>
      </c>
      <c r="L185" s="206">
        <v>0</v>
      </c>
      <c r="M185" s="206">
        <v>0</v>
      </c>
      <c r="N185" s="206">
        <v>0</v>
      </c>
      <c r="O185" s="206">
        <v>0</v>
      </c>
      <c r="P185" s="206">
        <v>0</v>
      </c>
      <c r="Q185" s="206">
        <v>0</v>
      </c>
      <c r="R185" s="206">
        <v>0</v>
      </c>
      <c r="S185" s="206">
        <v>0</v>
      </c>
      <c r="T185" s="206">
        <v>0</v>
      </c>
      <c r="U185" s="206">
        <v>0</v>
      </c>
      <c r="V185" s="206">
        <v>0</v>
      </c>
      <c r="W185" s="206">
        <v>0</v>
      </c>
      <c r="X185" s="206">
        <v>0</v>
      </c>
      <c r="Y185" s="206">
        <v>0</v>
      </c>
      <c r="Z185" s="206">
        <v>0</v>
      </c>
      <c r="AA185" s="206">
        <v>0</v>
      </c>
      <c r="AB185" s="206">
        <v>0</v>
      </c>
      <c r="AC185" s="206">
        <v>0</v>
      </c>
      <c r="AD185" s="206">
        <v>0</v>
      </c>
      <c r="AE185" s="206">
        <v>0</v>
      </c>
      <c r="AF185" s="206">
        <v>0</v>
      </c>
      <c r="AG185" s="206">
        <v>0</v>
      </c>
      <c r="AH185" s="206">
        <v>0</v>
      </c>
      <c r="AI185" s="206">
        <v>0</v>
      </c>
      <c r="AJ185" s="206">
        <v>0</v>
      </c>
      <c r="AK185" s="206">
        <v>0</v>
      </c>
      <c r="AL185" s="206">
        <v>0</v>
      </c>
      <c r="AM185" s="206">
        <v>0</v>
      </c>
      <c r="AN185" s="206">
        <v>0</v>
      </c>
      <c r="AO185" s="206">
        <v>0</v>
      </c>
      <c r="AP185" s="206">
        <v>0</v>
      </c>
      <c r="AQ185" s="206">
        <v>0</v>
      </c>
      <c r="AR185" s="206">
        <v>0</v>
      </c>
      <c r="AS185" s="206">
        <v>0</v>
      </c>
      <c r="AT185" s="206">
        <v>0</v>
      </c>
      <c r="AU185" s="206">
        <v>0</v>
      </c>
      <c r="AV185" s="206">
        <v>0</v>
      </c>
      <c r="AW185" s="206">
        <v>0</v>
      </c>
      <c r="AX185" s="206">
        <v>0</v>
      </c>
      <c r="AY185" s="206">
        <v>0</v>
      </c>
      <c r="AZ185" s="206">
        <v>0</v>
      </c>
      <c r="BA185" s="206">
        <v>0</v>
      </c>
      <c r="BB185" s="206">
        <v>0</v>
      </c>
      <c r="BC185" s="206">
        <v>0</v>
      </c>
      <c r="BD185" s="206">
        <v>0</v>
      </c>
      <c r="BE185" s="206">
        <v>0</v>
      </c>
      <c r="BF185" s="206">
        <v>0</v>
      </c>
      <c r="BG185" s="206">
        <v>0</v>
      </c>
      <c r="BH185" s="206">
        <v>0</v>
      </c>
      <c r="BI185" s="206">
        <v>0</v>
      </c>
      <c r="BJ185" s="206">
        <v>0</v>
      </c>
      <c r="BK185" s="206">
        <v>0</v>
      </c>
      <c r="BL185" s="206">
        <v>0</v>
      </c>
      <c r="BM185" s="206">
        <v>0</v>
      </c>
      <c r="BN185" s="206">
        <v>0</v>
      </c>
      <c r="BO185" s="206">
        <v>0</v>
      </c>
      <c r="BP185" s="206">
        <v>0</v>
      </c>
      <c r="BQ185" s="206">
        <v>0</v>
      </c>
      <c r="BR185" s="206">
        <v>0</v>
      </c>
      <c r="BS185" s="206">
        <v>0</v>
      </c>
      <c r="BT185" s="206">
        <v>0</v>
      </c>
      <c r="BU185" s="206">
        <v>0</v>
      </c>
      <c r="BV185" s="206">
        <v>0</v>
      </c>
      <c r="BW185" s="206">
        <v>0</v>
      </c>
      <c r="BX185" s="206">
        <v>0</v>
      </c>
      <c r="BY185" s="206">
        <v>0</v>
      </c>
      <c r="BZ185" s="206">
        <v>0</v>
      </c>
      <c r="CA185" s="206">
        <v>0</v>
      </c>
      <c r="CB185" s="206">
        <v>0</v>
      </c>
      <c r="CC185" s="206">
        <v>0</v>
      </c>
      <c r="CD185" s="206">
        <v>0</v>
      </c>
      <c r="CE185" s="206">
        <v>0</v>
      </c>
      <c r="CF185" s="206">
        <v>0</v>
      </c>
      <c r="CG185" s="206">
        <v>0</v>
      </c>
      <c r="CH185" s="206">
        <v>0</v>
      </c>
      <c r="CI185" s="206">
        <v>0</v>
      </c>
      <c r="CJ185" s="206">
        <v>0</v>
      </c>
      <c r="CK185" s="206">
        <v>0</v>
      </c>
      <c r="CL185" s="206">
        <v>0</v>
      </c>
      <c r="CM185" s="206">
        <v>0</v>
      </c>
      <c r="CN185" s="206">
        <v>0</v>
      </c>
      <c r="CO185" s="206">
        <v>0</v>
      </c>
      <c r="CP185" s="206">
        <v>0</v>
      </c>
      <c r="CQ185" s="206">
        <v>0</v>
      </c>
      <c r="CR185" s="206">
        <v>0</v>
      </c>
      <c r="CS185" s="206">
        <v>0</v>
      </c>
      <c r="CT185" s="206">
        <v>0</v>
      </c>
      <c r="CU185" s="206">
        <v>0</v>
      </c>
      <c r="CV185" s="206">
        <v>0</v>
      </c>
      <c r="CW185" s="206">
        <v>0</v>
      </c>
      <c r="CX185" s="206">
        <v>0</v>
      </c>
      <c r="CY185" s="206">
        <v>0</v>
      </c>
      <c r="CZ185" s="206">
        <v>0</v>
      </c>
      <c r="DA185" s="206">
        <v>0</v>
      </c>
      <c r="DB185" s="206">
        <v>0</v>
      </c>
      <c r="DC185" s="206">
        <v>0</v>
      </c>
      <c r="DD185" s="206">
        <v>0</v>
      </c>
      <c r="DE185" s="206">
        <v>0</v>
      </c>
      <c r="DF185" s="206">
        <v>0</v>
      </c>
      <c r="DG185" s="206">
        <v>0</v>
      </c>
      <c r="DH185" s="206">
        <v>0</v>
      </c>
      <c r="DI185" s="206">
        <v>0</v>
      </c>
      <c r="DJ185" s="232">
        <v>0</v>
      </c>
      <c r="DK185" s="206">
        <v>0</v>
      </c>
      <c r="DL185" s="207">
        <v>0</v>
      </c>
      <c r="DM185" s="343">
        <f t="shared" si="130"/>
        <v>0</v>
      </c>
      <c r="DN185" s="317" t="s">
        <v>420</v>
      </c>
      <c r="DO185" s="317"/>
      <c r="DP185" s="317"/>
      <c r="DQ185" s="208"/>
      <c r="DR185" s="209"/>
      <c r="DS185" s="209" t="s">
        <v>307</v>
      </c>
      <c r="DT185" s="205"/>
      <c r="DU185" s="206">
        <f t="shared" si="160"/>
        <v>0</v>
      </c>
      <c r="DV185" s="206">
        <f t="shared" si="161"/>
        <v>0</v>
      </c>
      <c r="DW185" s="206">
        <f t="shared" si="162"/>
        <v>0</v>
      </c>
      <c r="DX185" s="206">
        <f t="shared" si="163"/>
        <v>0</v>
      </c>
      <c r="DY185" s="206">
        <f t="shared" si="164"/>
        <v>0</v>
      </c>
      <c r="DZ185" s="206">
        <f t="shared" si="165"/>
        <v>0</v>
      </c>
      <c r="EA185" s="206">
        <f t="shared" si="166"/>
        <v>0</v>
      </c>
      <c r="EB185" s="206">
        <f t="shared" si="167"/>
        <v>0</v>
      </c>
      <c r="EC185" s="206">
        <f t="shared" si="168"/>
        <v>0</v>
      </c>
      <c r="ED185" s="207">
        <f t="shared" si="132"/>
        <v>0</v>
      </c>
      <c r="EE185" s="303">
        <f t="shared" si="169"/>
        <v>0</v>
      </c>
      <c r="EF185" s="306"/>
      <c r="EG185" s="314">
        <v>0</v>
      </c>
      <c r="EH185" s="101"/>
    </row>
    <row r="186" spans="1:138" s="126" customFormat="1" ht="15" hidden="1" customHeight="1" outlineLevel="2" x14ac:dyDescent="0.35">
      <c r="A186" s="37" t="s">
        <v>303</v>
      </c>
      <c r="B186" s="37">
        <v>2</v>
      </c>
      <c r="C186" s="38">
        <v>2.5</v>
      </c>
      <c r="D186" s="39"/>
      <c r="E186" s="208"/>
      <c r="F186" s="209"/>
      <c r="G186" s="209" t="s">
        <v>308</v>
      </c>
      <c r="H186" s="205"/>
      <c r="I186" s="206">
        <v>0</v>
      </c>
      <c r="J186" s="206">
        <v>0</v>
      </c>
      <c r="K186" s="206">
        <v>0</v>
      </c>
      <c r="L186" s="206">
        <v>0</v>
      </c>
      <c r="M186" s="206">
        <v>0</v>
      </c>
      <c r="N186" s="206">
        <v>0</v>
      </c>
      <c r="O186" s="206">
        <v>0</v>
      </c>
      <c r="P186" s="206">
        <v>0</v>
      </c>
      <c r="Q186" s="206">
        <v>0</v>
      </c>
      <c r="R186" s="206">
        <v>0</v>
      </c>
      <c r="S186" s="206">
        <v>0</v>
      </c>
      <c r="T186" s="206">
        <v>0</v>
      </c>
      <c r="U186" s="206">
        <v>0</v>
      </c>
      <c r="V186" s="206">
        <v>0</v>
      </c>
      <c r="W186" s="206">
        <v>0</v>
      </c>
      <c r="X186" s="206">
        <v>0</v>
      </c>
      <c r="Y186" s="206">
        <v>0</v>
      </c>
      <c r="Z186" s="206">
        <v>0</v>
      </c>
      <c r="AA186" s="206">
        <v>0</v>
      </c>
      <c r="AB186" s="206">
        <v>0</v>
      </c>
      <c r="AC186" s="206">
        <v>0</v>
      </c>
      <c r="AD186" s="206">
        <v>0</v>
      </c>
      <c r="AE186" s="206">
        <v>0</v>
      </c>
      <c r="AF186" s="206">
        <v>0</v>
      </c>
      <c r="AG186" s="206">
        <v>0</v>
      </c>
      <c r="AH186" s="206">
        <v>0</v>
      </c>
      <c r="AI186" s="206">
        <v>0</v>
      </c>
      <c r="AJ186" s="206">
        <v>0</v>
      </c>
      <c r="AK186" s="206">
        <v>0</v>
      </c>
      <c r="AL186" s="206">
        <v>0</v>
      </c>
      <c r="AM186" s="206">
        <v>0</v>
      </c>
      <c r="AN186" s="206">
        <v>0</v>
      </c>
      <c r="AO186" s="206">
        <v>0</v>
      </c>
      <c r="AP186" s="206">
        <v>0</v>
      </c>
      <c r="AQ186" s="206">
        <v>0</v>
      </c>
      <c r="AR186" s="206">
        <v>0</v>
      </c>
      <c r="AS186" s="206">
        <v>0</v>
      </c>
      <c r="AT186" s="206">
        <v>0</v>
      </c>
      <c r="AU186" s="206">
        <v>0</v>
      </c>
      <c r="AV186" s="206">
        <v>0</v>
      </c>
      <c r="AW186" s="206">
        <v>0</v>
      </c>
      <c r="AX186" s="206">
        <v>0</v>
      </c>
      <c r="AY186" s="206">
        <v>0</v>
      </c>
      <c r="AZ186" s="206">
        <v>0</v>
      </c>
      <c r="BA186" s="206">
        <v>0</v>
      </c>
      <c r="BB186" s="206">
        <v>0</v>
      </c>
      <c r="BC186" s="206">
        <v>0</v>
      </c>
      <c r="BD186" s="206">
        <v>0</v>
      </c>
      <c r="BE186" s="206">
        <v>0</v>
      </c>
      <c r="BF186" s="206">
        <v>0</v>
      </c>
      <c r="BG186" s="206">
        <v>0</v>
      </c>
      <c r="BH186" s="206">
        <v>0</v>
      </c>
      <c r="BI186" s="206">
        <v>0</v>
      </c>
      <c r="BJ186" s="206">
        <v>0</v>
      </c>
      <c r="BK186" s="206">
        <v>0</v>
      </c>
      <c r="BL186" s="206">
        <v>0</v>
      </c>
      <c r="BM186" s="206">
        <v>0</v>
      </c>
      <c r="BN186" s="206">
        <v>0</v>
      </c>
      <c r="BO186" s="206">
        <v>0</v>
      </c>
      <c r="BP186" s="206">
        <v>0</v>
      </c>
      <c r="BQ186" s="206">
        <v>0</v>
      </c>
      <c r="BR186" s="206">
        <v>0</v>
      </c>
      <c r="BS186" s="206">
        <v>0</v>
      </c>
      <c r="BT186" s="206">
        <v>0</v>
      </c>
      <c r="BU186" s="206">
        <v>0</v>
      </c>
      <c r="BV186" s="206">
        <v>0</v>
      </c>
      <c r="BW186" s="206">
        <v>0</v>
      </c>
      <c r="BX186" s="206">
        <v>0</v>
      </c>
      <c r="BY186" s="206">
        <v>0</v>
      </c>
      <c r="BZ186" s="206">
        <v>0</v>
      </c>
      <c r="CA186" s="206">
        <v>0</v>
      </c>
      <c r="CB186" s="206">
        <v>0</v>
      </c>
      <c r="CC186" s="206">
        <v>0</v>
      </c>
      <c r="CD186" s="206">
        <v>0</v>
      </c>
      <c r="CE186" s="206">
        <v>0</v>
      </c>
      <c r="CF186" s="206">
        <v>0</v>
      </c>
      <c r="CG186" s="206">
        <v>0</v>
      </c>
      <c r="CH186" s="206">
        <v>0</v>
      </c>
      <c r="CI186" s="206">
        <v>0</v>
      </c>
      <c r="CJ186" s="206">
        <v>0</v>
      </c>
      <c r="CK186" s="206">
        <v>0</v>
      </c>
      <c r="CL186" s="206">
        <v>0</v>
      </c>
      <c r="CM186" s="206">
        <v>0</v>
      </c>
      <c r="CN186" s="206">
        <v>0</v>
      </c>
      <c r="CO186" s="206">
        <v>0</v>
      </c>
      <c r="CP186" s="206">
        <v>0</v>
      </c>
      <c r="CQ186" s="206">
        <v>0</v>
      </c>
      <c r="CR186" s="206">
        <v>0</v>
      </c>
      <c r="CS186" s="206">
        <v>0</v>
      </c>
      <c r="CT186" s="206">
        <v>0</v>
      </c>
      <c r="CU186" s="206">
        <v>0</v>
      </c>
      <c r="CV186" s="206">
        <v>0</v>
      </c>
      <c r="CW186" s="206">
        <v>0</v>
      </c>
      <c r="CX186" s="206">
        <v>0</v>
      </c>
      <c r="CY186" s="206">
        <v>0</v>
      </c>
      <c r="CZ186" s="206">
        <v>0</v>
      </c>
      <c r="DA186" s="206">
        <v>0</v>
      </c>
      <c r="DB186" s="206">
        <v>0</v>
      </c>
      <c r="DC186" s="206">
        <v>0</v>
      </c>
      <c r="DD186" s="206">
        <v>0</v>
      </c>
      <c r="DE186" s="206">
        <v>0</v>
      </c>
      <c r="DF186" s="206">
        <v>0</v>
      </c>
      <c r="DG186" s="206">
        <v>0</v>
      </c>
      <c r="DH186" s="206">
        <v>0</v>
      </c>
      <c r="DI186" s="206">
        <v>0</v>
      </c>
      <c r="DJ186" s="232">
        <v>0</v>
      </c>
      <c r="DK186" s="206">
        <v>0</v>
      </c>
      <c r="DL186" s="207">
        <v>0</v>
      </c>
      <c r="DM186" s="343">
        <f t="shared" si="130"/>
        <v>0</v>
      </c>
      <c r="DN186" s="317" t="s">
        <v>420</v>
      </c>
      <c r="DO186" s="317"/>
      <c r="DP186" s="317"/>
      <c r="DQ186" s="208"/>
      <c r="DR186" s="209"/>
      <c r="DS186" s="209" t="s">
        <v>308</v>
      </c>
      <c r="DT186" s="205"/>
      <c r="DU186" s="206">
        <f t="shared" si="160"/>
        <v>0</v>
      </c>
      <c r="DV186" s="206">
        <f t="shared" si="161"/>
        <v>0</v>
      </c>
      <c r="DW186" s="206">
        <f t="shared" si="162"/>
        <v>0</v>
      </c>
      <c r="DX186" s="206">
        <f t="shared" si="163"/>
        <v>0</v>
      </c>
      <c r="DY186" s="206">
        <f t="shared" si="164"/>
        <v>0</v>
      </c>
      <c r="DZ186" s="206">
        <f t="shared" si="165"/>
        <v>0</v>
      </c>
      <c r="EA186" s="206">
        <f t="shared" si="166"/>
        <v>0</v>
      </c>
      <c r="EB186" s="206">
        <f t="shared" si="167"/>
        <v>0</v>
      </c>
      <c r="EC186" s="206">
        <f t="shared" si="168"/>
        <v>0</v>
      </c>
      <c r="ED186" s="207">
        <f t="shared" si="132"/>
        <v>0</v>
      </c>
      <c r="EE186" s="303">
        <f t="shared" si="169"/>
        <v>0</v>
      </c>
      <c r="EF186" s="306"/>
      <c r="EG186" s="314">
        <v>0</v>
      </c>
      <c r="EH186" s="101"/>
    </row>
    <row r="187" spans="1:138" s="126" customFormat="1" ht="15" hidden="1" customHeight="1" outlineLevel="2" x14ac:dyDescent="0.35">
      <c r="A187" s="37" t="s">
        <v>303</v>
      </c>
      <c r="B187" s="37">
        <v>2</v>
      </c>
      <c r="C187" s="38">
        <v>2.6</v>
      </c>
      <c r="D187" s="39"/>
      <c r="E187" s="208"/>
      <c r="F187" s="209"/>
      <c r="G187" s="209" t="s">
        <v>309</v>
      </c>
      <c r="H187" s="205"/>
      <c r="I187" s="206">
        <v>0</v>
      </c>
      <c r="J187" s="206">
        <v>0</v>
      </c>
      <c r="K187" s="206">
        <v>0</v>
      </c>
      <c r="L187" s="206">
        <v>0</v>
      </c>
      <c r="M187" s="206">
        <v>0</v>
      </c>
      <c r="N187" s="206">
        <v>0</v>
      </c>
      <c r="O187" s="206">
        <v>0</v>
      </c>
      <c r="P187" s="206">
        <v>0</v>
      </c>
      <c r="Q187" s="206">
        <v>0</v>
      </c>
      <c r="R187" s="206">
        <v>0</v>
      </c>
      <c r="S187" s="206">
        <v>0</v>
      </c>
      <c r="T187" s="206">
        <v>0</v>
      </c>
      <c r="U187" s="206">
        <v>0</v>
      </c>
      <c r="V187" s="206">
        <v>0</v>
      </c>
      <c r="W187" s="206">
        <v>0</v>
      </c>
      <c r="X187" s="206">
        <v>0</v>
      </c>
      <c r="Y187" s="206">
        <v>0</v>
      </c>
      <c r="Z187" s="206">
        <v>0</v>
      </c>
      <c r="AA187" s="206">
        <v>0</v>
      </c>
      <c r="AB187" s="206">
        <v>0</v>
      </c>
      <c r="AC187" s="206">
        <v>0</v>
      </c>
      <c r="AD187" s="206">
        <v>0</v>
      </c>
      <c r="AE187" s="206">
        <v>0</v>
      </c>
      <c r="AF187" s="206">
        <v>0</v>
      </c>
      <c r="AG187" s="206">
        <v>0</v>
      </c>
      <c r="AH187" s="206">
        <v>0</v>
      </c>
      <c r="AI187" s="206">
        <v>0</v>
      </c>
      <c r="AJ187" s="206">
        <v>0</v>
      </c>
      <c r="AK187" s="206">
        <v>0</v>
      </c>
      <c r="AL187" s="206">
        <v>0</v>
      </c>
      <c r="AM187" s="206">
        <v>0</v>
      </c>
      <c r="AN187" s="206">
        <v>0</v>
      </c>
      <c r="AO187" s="206">
        <v>0</v>
      </c>
      <c r="AP187" s="206">
        <v>0</v>
      </c>
      <c r="AQ187" s="206">
        <v>0</v>
      </c>
      <c r="AR187" s="206">
        <v>0</v>
      </c>
      <c r="AS187" s="206">
        <v>0</v>
      </c>
      <c r="AT187" s="206">
        <v>0</v>
      </c>
      <c r="AU187" s="206">
        <v>0</v>
      </c>
      <c r="AV187" s="206">
        <v>0</v>
      </c>
      <c r="AW187" s="206">
        <v>0</v>
      </c>
      <c r="AX187" s="206">
        <v>0</v>
      </c>
      <c r="AY187" s="206">
        <v>0</v>
      </c>
      <c r="AZ187" s="206">
        <v>0</v>
      </c>
      <c r="BA187" s="206">
        <v>0</v>
      </c>
      <c r="BB187" s="206">
        <v>0</v>
      </c>
      <c r="BC187" s="206">
        <v>0</v>
      </c>
      <c r="BD187" s="206">
        <v>0</v>
      </c>
      <c r="BE187" s="206">
        <v>0</v>
      </c>
      <c r="BF187" s="206">
        <v>0</v>
      </c>
      <c r="BG187" s="206">
        <v>0</v>
      </c>
      <c r="BH187" s="206">
        <v>0</v>
      </c>
      <c r="BI187" s="206">
        <v>0</v>
      </c>
      <c r="BJ187" s="206">
        <v>0</v>
      </c>
      <c r="BK187" s="206">
        <v>0</v>
      </c>
      <c r="BL187" s="206">
        <v>0</v>
      </c>
      <c r="BM187" s="206">
        <v>0</v>
      </c>
      <c r="BN187" s="206">
        <v>0</v>
      </c>
      <c r="BO187" s="206">
        <v>0</v>
      </c>
      <c r="BP187" s="206">
        <v>0</v>
      </c>
      <c r="BQ187" s="206">
        <v>0</v>
      </c>
      <c r="BR187" s="206">
        <v>0</v>
      </c>
      <c r="BS187" s="206">
        <v>0</v>
      </c>
      <c r="BT187" s="206">
        <v>0</v>
      </c>
      <c r="BU187" s="206">
        <v>0</v>
      </c>
      <c r="BV187" s="206">
        <v>0</v>
      </c>
      <c r="BW187" s="206">
        <v>0</v>
      </c>
      <c r="BX187" s="206">
        <v>0</v>
      </c>
      <c r="BY187" s="206">
        <v>0</v>
      </c>
      <c r="BZ187" s="206">
        <v>0</v>
      </c>
      <c r="CA187" s="206">
        <v>0</v>
      </c>
      <c r="CB187" s="206">
        <v>0</v>
      </c>
      <c r="CC187" s="206">
        <v>0</v>
      </c>
      <c r="CD187" s="206">
        <v>0</v>
      </c>
      <c r="CE187" s="206">
        <v>0</v>
      </c>
      <c r="CF187" s="206">
        <v>0</v>
      </c>
      <c r="CG187" s="206">
        <v>0</v>
      </c>
      <c r="CH187" s="206">
        <v>0</v>
      </c>
      <c r="CI187" s="206">
        <v>0</v>
      </c>
      <c r="CJ187" s="206">
        <v>0</v>
      </c>
      <c r="CK187" s="206">
        <v>0</v>
      </c>
      <c r="CL187" s="206">
        <v>0</v>
      </c>
      <c r="CM187" s="206">
        <v>0</v>
      </c>
      <c r="CN187" s="206">
        <v>0</v>
      </c>
      <c r="CO187" s="206">
        <v>0</v>
      </c>
      <c r="CP187" s="206">
        <v>0</v>
      </c>
      <c r="CQ187" s="206">
        <v>0</v>
      </c>
      <c r="CR187" s="206">
        <v>0</v>
      </c>
      <c r="CS187" s="206">
        <v>0</v>
      </c>
      <c r="CT187" s="206">
        <v>0</v>
      </c>
      <c r="CU187" s="206">
        <v>0</v>
      </c>
      <c r="CV187" s="206">
        <v>0</v>
      </c>
      <c r="CW187" s="206">
        <v>0</v>
      </c>
      <c r="CX187" s="206">
        <v>0</v>
      </c>
      <c r="CY187" s="206">
        <v>0</v>
      </c>
      <c r="CZ187" s="206">
        <v>0</v>
      </c>
      <c r="DA187" s="206">
        <v>0</v>
      </c>
      <c r="DB187" s="206">
        <v>0</v>
      </c>
      <c r="DC187" s="206">
        <v>0</v>
      </c>
      <c r="DD187" s="206">
        <v>0</v>
      </c>
      <c r="DE187" s="206">
        <v>0</v>
      </c>
      <c r="DF187" s="206">
        <v>0</v>
      </c>
      <c r="DG187" s="206">
        <v>0</v>
      </c>
      <c r="DH187" s="206">
        <v>0</v>
      </c>
      <c r="DI187" s="206">
        <v>0</v>
      </c>
      <c r="DJ187" s="232">
        <v>0</v>
      </c>
      <c r="DK187" s="206">
        <v>0</v>
      </c>
      <c r="DL187" s="207">
        <v>0</v>
      </c>
      <c r="DM187" s="343">
        <f t="shared" si="130"/>
        <v>0</v>
      </c>
      <c r="DN187" s="317" t="s">
        <v>420</v>
      </c>
      <c r="DO187" s="317"/>
      <c r="DP187" s="317"/>
      <c r="DQ187" s="208"/>
      <c r="DR187" s="209"/>
      <c r="DS187" s="209" t="s">
        <v>309</v>
      </c>
      <c r="DT187" s="205"/>
      <c r="DU187" s="206">
        <f t="shared" si="160"/>
        <v>0</v>
      </c>
      <c r="DV187" s="206">
        <f t="shared" si="161"/>
        <v>0</v>
      </c>
      <c r="DW187" s="206">
        <f t="shared" si="162"/>
        <v>0</v>
      </c>
      <c r="DX187" s="206">
        <f t="shared" si="163"/>
        <v>0</v>
      </c>
      <c r="DY187" s="206">
        <f t="shared" si="164"/>
        <v>0</v>
      </c>
      <c r="DZ187" s="206">
        <f t="shared" si="165"/>
        <v>0</v>
      </c>
      <c r="EA187" s="206">
        <f t="shared" si="166"/>
        <v>0</v>
      </c>
      <c r="EB187" s="206">
        <f t="shared" si="167"/>
        <v>0</v>
      </c>
      <c r="EC187" s="206">
        <f t="shared" si="168"/>
        <v>0</v>
      </c>
      <c r="ED187" s="207">
        <f t="shared" si="132"/>
        <v>0</v>
      </c>
      <c r="EE187" s="303">
        <f t="shared" si="169"/>
        <v>0</v>
      </c>
      <c r="EF187" s="306"/>
      <c r="EG187" s="314">
        <v>0</v>
      </c>
      <c r="EH187" s="101"/>
    </row>
    <row r="188" spans="1:138" s="126" customFormat="1" ht="15" hidden="1" customHeight="1" outlineLevel="2" x14ac:dyDescent="0.35">
      <c r="A188" s="37" t="s">
        <v>303</v>
      </c>
      <c r="B188" s="37">
        <v>2</v>
      </c>
      <c r="C188" s="38">
        <v>2.7</v>
      </c>
      <c r="D188" s="39"/>
      <c r="E188" s="208"/>
      <c r="F188" s="209"/>
      <c r="G188" s="209" t="s">
        <v>310</v>
      </c>
      <c r="H188" s="205"/>
      <c r="I188" s="206">
        <v>0</v>
      </c>
      <c r="J188" s="206">
        <v>0</v>
      </c>
      <c r="K188" s="206">
        <v>0</v>
      </c>
      <c r="L188" s="206">
        <v>0</v>
      </c>
      <c r="M188" s="206">
        <v>0</v>
      </c>
      <c r="N188" s="206">
        <v>0</v>
      </c>
      <c r="O188" s="206">
        <v>0</v>
      </c>
      <c r="P188" s="206">
        <v>0</v>
      </c>
      <c r="Q188" s="206">
        <v>0</v>
      </c>
      <c r="R188" s="206">
        <v>0</v>
      </c>
      <c r="S188" s="206">
        <v>0</v>
      </c>
      <c r="T188" s="206">
        <v>0</v>
      </c>
      <c r="U188" s="206">
        <v>0</v>
      </c>
      <c r="V188" s="206">
        <v>0</v>
      </c>
      <c r="W188" s="206">
        <v>0</v>
      </c>
      <c r="X188" s="206">
        <v>0</v>
      </c>
      <c r="Y188" s="206">
        <v>0</v>
      </c>
      <c r="Z188" s="206">
        <v>0</v>
      </c>
      <c r="AA188" s="206">
        <v>0</v>
      </c>
      <c r="AB188" s="206">
        <v>0</v>
      </c>
      <c r="AC188" s="206">
        <v>0</v>
      </c>
      <c r="AD188" s="206">
        <v>0</v>
      </c>
      <c r="AE188" s="206">
        <v>0</v>
      </c>
      <c r="AF188" s="206">
        <v>0</v>
      </c>
      <c r="AG188" s="206">
        <v>0</v>
      </c>
      <c r="AH188" s="206">
        <v>0</v>
      </c>
      <c r="AI188" s="206">
        <v>0</v>
      </c>
      <c r="AJ188" s="206">
        <v>0</v>
      </c>
      <c r="AK188" s="206">
        <v>0</v>
      </c>
      <c r="AL188" s="206">
        <v>0</v>
      </c>
      <c r="AM188" s="206">
        <v>0</v>
      </c>
      <c r="AN188" s="206">
        <v>0</v>
      </c>
      <c r="AO188" s="206">
        <v>0</v>
      </c>
      <c r="AP188" s="206">
        <v>0</v>
      </c>
      <c r="AQ188" s="206">
        <v>0</v>
      </c>
      <c r="AR188" s="206">
        <v>0</v>
      </c>
      <c r="AS188" s="206">
        <v>0</v>
      </c>
      <c r="AT188" s="206">
        <v>0</v>
      </c>
      <c r="AU188" s="206">
        <v>0</v>
      </c>
      <c r="AV188" s="206">
        <v>0</v>
      </c>
      <c r="AW188" s="206">
        <v>0</v>
      </c>
      <c r="AX188" s="206">
        <v>0</v>
      </c>
      <c r="AY188" s="206">
        <v>0</v>
      </c>
      <c r="AZ188" s="206">
        <v>0</v>
      </c>
      <c r="BA188" s="206">
        <v>0</v>
      </c>
      <c r="BB188" s="206">
        <v>0</v>
      </c>
      <c r="BC188" s="206">
        <v>0</v>
      </c>
      <c r="BD188" s="206">
        <v>0</v>
      </c>
      <c r="BE188" s="206">
        <v>0</v>
      </c>
      <c r="BF188" s="206">
        <v>0</v>
      </c>
      <c r="BG188" s="206">
        <v>0</v>
      </c>
      <c r="BH188" s="206">
        <v>0</v>
      </c>
      <c r="BI188" s="206">
        <v>0</v>
      </c>
      <c r="BJ188" s="206">
        <v>0</v>
      </c>
      <c r="BK188" s="206">
        <v>0</v>
      </c>
      <c r="BL188" s="206">
        <v>0</v>
      </c>
      <c r="BM188" s="206">
        <v>0</v>
      </c>
      <c r="BN188" s="206">
        <v>0</v>
      </c>
      <c r="BO188" s="206">
        <v>0</v>
      </c>
      <c r="BP188" s="206">
        <v>0</v>
      </c>
      <c r="BQ188" s="206">
        <v>0</v>
      </c>
      <c r="BR188" s="206">
        <v>0</v>
      </c>
      <c r="BS188" s="206">
        <v>0</v>
      </c>
      <c r="BT188" s="206">
        <v>0</v>
      </c>
      <c r="BU188" s="206">
        <v>0</v>
      </c>
      <c r="BV188" s="206">
        <v>0</v>
      </c>
      <c r="BW188" s="206">
        <v>0</v>
      </c>
      <c r="BX188" s="206">
        <v>0</v>
      </c>
      <c r="BY188" s="206">
        <v>0</v>
      </c>
      <c r="BZ188" s="206">
        <v>0</v>
      </c>
      <c r="CA188" s="206">
        <v>0</v>
      </c>
      <c r="CB188" s="206">
        <v>0</v>
      </c>
      <c r="CC188" s="206">
        <v>0</v>
      </c>
      <c r="CD188" s="206">
        <v>0</v>
      </c>
      <c r="CE188" s="206">
        <v>0</v>
      </c>
      <c r="CF188" s="206">
        <v>0</v>
      </c>
      <c r="CG188" s="206">
        <v>0</v>
      </c>
      <c r="CH188" s="206">
        <v>0</v>
      </c>
      <c r="CI188" s="206">
        <v>0</v>
      </c>
      <c r="CJ188" s="206">
        <v>0</v>
      </c>
      <c r="CK188" s="206">
        <v>0</v>
      </c>
      <c r="CL188" s="206">
        <v>0</v>
      </c>
      <c r="CM188" s="206">
        <v>0</v>
      </c>
      <c r="CN188" s="206">
        <v>0</v>
      </c>
      <c r="CO188" s="206">
        <v>0</v>
      </c>
      <c r="CP188" s="206">
        <v>0</v>
      </c>
      <c r="CQ188" s="206">
        <v>0</v>
      </c>
      <c r="CR188" s="206">
        <v>0</v>
      </c>
      <c r="CS188" s="206">
        <v>0</v>
      </c>
      <c r="CT188" s="206">
        <v>0</v>
      </c>
      <c r="CU188" s="206">
        <v>0</v>
      </c>
      <c r="CV188" s="206">
        <v>0</v>
      </c>
      <c r="CW188" s="206">
        <v>0</v>
      </c>
      <c r="CX188" s="206">
        <v>0</v>
      </c>
      <c r="CY188" s="206">
        <v>0</v>
      </c>
      <c r="CZ188" s="206">
        <v>0</v>
      </c>
      <c r="DA188" s="206">
        <v>0</v>
      </c>
      <c r="DB188" s="206">
        <v>0</v>
      </c>
      <c r="DC188" s="206">
        <v>0</v>
      </c>
      <c r="DD188" s="206">
        <v>0</v>
      </c>
      <c r="DE188" s="206">
        <v>0</v>
      </c>
      <c r="DF188" s="206">
        <v>0</v>
      </c>
      <c r="DG188" s="206">
        <v>0</v>
      </c>
      <c r="DH188" s="206">
        <v>0</v>
      </c>
      <c r="DI188" s="206">
        <v>0</v>
      </c>
      <c r="DJ188" s="206">
        <v>0</v>
      </c>
      <c r="DK188" s="206">
        <v>0</v>
      </c>
      <c r="DL188" s="207">
        <v>0</v>
      </c>
      <c r="DM188" s="343">
        <f t="shared" si="130"/>
        <v>0</v>
      </c>
      <c r="DN188" s="317" t="s">
        <v>420</v>
      </c>
      <c r="DO188" s="317"/>
      <c r="DP188" s="317"/>
      <c r="DQ188" s="208"/>
      <c r="DR188" s="209"/>
      <c r="DS188" s="209" t="s">
        <v>310</v>
      </c>
      <c r="DT188" s="205"/>
      <c r="DU188" s="206">
        <f t="shared" si="160"/>
        <v>0</v>
      </c>
      <c r="DV188" s="206">
        <f t="shared" si="161"/>
        <v>0</v>
      </c>
      <c r="DW188" s="206">
        <f t="shared" si="162"/>
        <v>0</v>
      </c>
      <c r="DX188" s="206">
        <f t="shared" si="163"/>
        <v>0</v>
      </c>
      <c r="DY188" s="206">
        <f t="shared" si="164"/>
        <v>0</v>
      </c>
      <c r="DZ188" s="206">
        <f t="shared" si="165"/>
        <v>0</v>
      </c>
      <c r="EA188" s="206">
        <f t="shared" si="166"/>
        <v>0</v>
      </c>
      <c r="EB188" s="206">
        <f t="shared" si="167"/>
        <v>0</v>
      </c>
      <c r="EC188" s="206">
        <f t="shared" si="168"/>
        <v>0</v>
      </c>
      <c r="ED188" s="207">
        <f t="shared" si="132"/>
        <v>0</v>
      </c>
      <c r="EE188" s="303">
        <f t="shared" si="169"/>
        <v>0</v>
      </c>
      <c r="EF188" s="306"/>
      <c r="EG188" s="314">
        <v>0</v>
      </c>
      <c r="EH188" s="101"/>
    </row>
    <row r="189" spans="1:138" s="126" customFormat="1" ht="15" hidden="1" customHeight="1" outlineLevel="2" x14ac:dyDescent="0.35">
      <c r="A189" s="37" t="s">
        <v>303</v>
      </c>
      <c r="B189" s="37">
        <v>2</v>
      </c>
      <c r="C189" s="38">
        <v>2.8</v>
      </c>
      <c r="D189" s="39"/>
      <c r="E189" s="208"/>
      <c r="F189" s="209"/>
      <c r="G189" s="209" t="s">
        <v>311</v>
      </c>
      <c r="H189" s="205"/>
      <c r="I189" s="206">
        <v>0</v>
      </c>
      <c r="J189" s="206">
        <v>0</v>
      </c>
      <c r="K189" s="206">
        <v>0</v>
      </c>
      <c r="L189" s="206">
        <v>0</v>
      </c>
      <c r="M189" s="206">
        <v>0</v>
      </c>
      <c r="N189" s="206">
        <v>0</v>
      </c>
      <c r="O189" s="206">
        <v>0</v>
      </c>
      <c r="P189" s="206">
        <v>0</v>
      </c>
      <c r="Q189" s="206">
        <v>0</v>
      </c>
      <c r="R189" s="206">
        <v>0</v>
      </c>
      <c r="S189" s="206">
        <v>0</v>
      </c>
      <c r="T189" s="206">
        <v>0</v>
      </c>
      <c r="U189" s="206">
        <v>0</v>
      </c>
      <c r="V189" s="206">
        <v>0</v>
      </c>
      <c r="W189" s="206">
        <v>0</v>
      </c>
      <c r="X189" s="206">
        <v>0</v>
      </c>
      <c r="Y189" s="206">
        <v>0</v>
      </c>
      <c r="Z189" s="206">
        <v>0</v>
      </c>
      <c r="AA189" s="206">
        <v>0</v>
      </c>
      <c r="AB189" s="206">
        <v>0</v>
      </c>
      <c r="AC189" s="206">
        <v>0</v>
      </c>
      <c r="AD189" s="206">
        <v>0</v>
      </c>
      <c r="AE189" s="206">
        <v>0</v>
      </c>
      <c r="AF189" s="206">
        <v>0</v>
      </c>
      <c r="AG189" s="206">
        <v>0</v>
      </c>
      <c r="AH189" s="206">
        <v>0</v>
      </c>
      <c r="AI189" s="206">
        <v>0</v>
      </c>
      <c r="AJ189" s="206">
        <v>0</v>
      </c>
      <c r="AK189" s="206">
        <v>0</v>
      </c>
      <c r="AL189" s="206">
        <v>0</v>
      </c>
      <c r="AM189" s="206">
        <v>0</v>
      </c>
      <c r="AN189" s="206">
        <v>0</v>
      </c>
      <c r="AO189" s="206">
        <v>0</v>
      </c>
      <c r="AP189" s="206">
        <v>0</v>
      </c>
      <c r="AQ189" s="206">
        <v>0</v>
      </c>
      <c r="AR189" s="206">
        <v>0</v>
      </c>
      <c r="AS189" s="206">
        <v>0</v>
      </c>
      <c r="AT189" s="206">
        <v>0</v>
      </c>
      <c r="AU189" s="206">
        <v>0</v>
      </c>
      <c r="AV189" s="206">
        <v>0</v>
      </c>
      <c r="AW189" s="206">
        <v>0</v>
      </c>
      <c r="AX189" s="206">
        <v>0</v>
      </c>
      <c r="AY189" s="206">
        <v>0</v>
      </c>
      <c r="AZ189" s="206">
        <v>0</v>
      </c>
      <c r="BA189" s="206">
        <v>0</v>
      </c>
      <c r="BB189" s="206">
        <v>0</v>
      </c>
      <c r="BC189" s="206">
        <v>0</v>
      </c>
      <c r="BD189" s="206">
        <v>0</v>
      </c>
      <c r="BE189" s="206">
        <v>0</v>
      </c>
      <c r="BF189" s="206">
        <v>0</v>
      </c>
      <c r="BG189" s="206">
        <v>0</v>
      </c>
      <c r="BH189" s="206">
        <v>0</v>
      </c>
      <c r="BI189" s="206">
        <v>0</v>
      </c>
      <c r="BJ189" s="206">
        <v>0</v>
      </c>
      <c r="BK189" s="206">
        <v>0</v>
      </c>
      <c r="BL189" s="206">
        <v>0</v>
      </c>
      <c r="BM189" s="206">
        <v>0</v>
      </c>
      <c r="BN189" s="206">
        <v>0</v>
      </c>
      <c r="BO189" s="206">
        <v>0</v>
      </c>
      <c r="BP189" s="206">
        <v>0</v>
      </c>
      <c r="BQ189" s="206">
        <v>0</v>
      </c>
      <c r="BR189" s="206">
        <v>0</v>
      </c>
      <c r="BS189" s="206">
        <v>0</v>
      </c>
      <c r="BT189" s="206">
        <v>0</v>
      </c>
      <c r="BU189" s="206">
        <v>0</v>
      </c>
      <c r="BV189" s="206">
        <v>0</v>
      </c>
      <c r="BW189" s="206">
        <v>0</v>
      </c>
      <c r="BX189" s="206">
        <v>0</v>
      </c>
      <c r="BY189" s="206">
        <v>0</v>
      </c>
      <c r="BZ189" s="206">
        <v>0</v>
      </c>
      <c r="CA189" s="206">
        <v>0</v>
      </c>
      <c r="CB189" s="206">
        <v>0</v>
      </c>
      <c r="CC189" s="206">
        <v>0</v>
      </c>
      <c r="CD189" s="206">
        <v>0</v>
      </c>
      <c r="CE189" s="206">
        <v>0</v>
      </c>
      <c r="CF189" s="206">
        <v>0</v>
      </c>
      <c r="CG189" s="206">
        <v>0</v>
      </c>
      <c r="CH189" s="206">
        <v>0</v>
      </c>
      <c r="CI189" s="206">
        <v>0</v>
      </c>
      <c r="CJ189" s="206">
        <v>0</v>
      </c>
      <c r="CK189" s="206">
        <v>0</v>
      </c>
      <c r="CL189" s="206">
        <v>0</v>
      </c>
      <c r="CM189" s="206">
        <v>0</v>
      </c>
      <c r="CN189" s="206">
        <v>0</v>
      </c>
      <c r="CO189" s="206">
        <v>0</v>
      </c>
      <c r="CP189" s="206">
        <v>0</v>
      </c>
      <c r="CQ189" s="206">
        <v>0</v>
      </c>
      <c r="CR189" s="206">
        <v>0</v>
      </c>
      <c r="CS189" s="206">
        <v>0</v>
      </c>
      <c r="CT189" s="206">
        <v>0</v>
      </c>
      <c r="CU189" s="206">
        <v>0</v>
      </c>
      <c r="CV189" s="206">
        <v>0</v>
      </c>
      <c r="CW189" s="206">
        <v>0</v>
      </c>
      <c r="CX189" s="206">
        <v>0</v>
      </c>
      <c r="CY189" s="206">
        <v>0</v>
      </c>
      <c r="CZ189" s="206">
        <v>0</v>
      </c>
      <c r="DA189" s="206">
        <v>0</v>
      </c>
      <c r="DB189" s="206">
        <v>0</v>
      </c>
      <c r="DC189" s="206">
        <v>0</v>
      </c>
      <c r="DD189" s="206">
        <v>0</v>
      </c>
      <c r="DE189" s="206">
        <v>0</v>
      </c>
      <c r="DF189" s="206">
        <v>0</v>
      </c>
      <c r="DG189" s="206">
        <v>0</v>
      </c>
      <c r="DH189" s="206">
        <v>0</v>
      </c>
      <c r="DI189" s="206">
        <v>0</v>
      </c>
      <c r="DJ189" s="232">
        <v>0</v>
      </c>
      <c r="DK189" s="206">
        <v>0</v>
      </c>
      <c r="DL189" s="207">
        <v>0</v>
      </c>
      <c r="DM189" s="343">
        <f t="shared" si="130"/>
        <v>0</v>
      </c>
      <c r="DN189" s="317" t="s">
        <v>420</v>
      </c>
      <c r="DO189" s="317"/>
      <c r="DP189" s="317"/>
      <c r="DQ189" s="208"/>
      <c r="DR189" s="209"/>
      <c r="DS189" s="209" t="s">
        <v>311</v>
      </c>
      <c r="DT189" s="205"/>
      <c r="DU189" s="206">
        <f t="shared" si="160"/>
        <v>0</v>
      </c>
      <c r="DV189" s="206">
        <f t="shared" si="161"/>
        <v>0</v>
      </c>
      <c r="DW189" s="206">
        <f t="shared" si="162"/>
        <v>0</v>
      </c>
      <c r="DX189" s="206">
        <f t="shared" si="163"/>
        <v>0</v>
      </c>
      <c r="DY189" s="206">
        <f t="shared" si="164"/>
        <v>0</v>
      </c>
      <c r="DZ189" s="206">
        <f t="shared" si="165"/>
        <v>0</v>
      </c>
      <c r="EA189" s="206">
        <f t="shared" si="166"/>
        <v>0</v>
      </c>
      <c r="EB189" s="206">
        <f t="shared" si="167"/>
        <v>0</v>
      </c>
      <c r="EC189" s="206">
        <f t="shared" si="168"/>
        <v>0</v>
      </c>
      <c r="ED189" s="207">
        <f t="shared" si="132"/>
        <v>0</v>
      </c>
      <c r="EE189" s="303">
        <f t="shared" si="169"/>
        <v>0</v>
      </c>
      <c r="EF189" s="306"/>
      <c r="EG189" s="314">
        <v>0</v>
      </c>
      <c r="EH189" s="101"/>
    </row>
    <row r="190" spans="1:138" s="126" customFormat="1" ht="15" hidden="1" customHeight="1" outlineLevel="1" x14ac:dyDescent="0.35">
      <c r="A190" s="127" t="s">
        <v>303</v>
      </c>
      <c r="B190" s="127">
        <v>3</v>
      </c>
      <c r="C190" s="128"/>
      <c r="D190" s="129"/>
      <c r="E190" s="210"/>
      <c r="F190" s="211" t="s">
        <v>271</v>
      </c>
      <c r="G190" s="211"/>
      <c r="H190" s="212"/>
      <c r="I190" s="213">
        <v>0</v>
      </c>
      <c r="J190" s="213">
        <v>0</v>
      </c>
      <c r="K190" s="213">
        <v>0</v>
      </c>
      <c r="L190" s="213">
        <v>0</v>
      </c>
      <c r="M190" s="213">
        <v>0</v>
      </c>
      <c r="N190" s="213">
        <v>0</v>
      </c>
      <c r="O190" s="213">
        <v>0</v>
      </c>
      <c r="P190" s="213">
        <v>0</v>
      </c>
      <c r="Q190" s="213">
        <v>0</v>
      </c>
      <c r="R190" s="213">
        <v>0</v>
      </c>
      <c r="S190" s="213">
        <v>0</v>
      </c>
      <c r="T190" s="213">
        <v>0</v>
      </c>
      <c r="U190" s="213">
        <v>0</v>
      </c>
      <c r="V190" s="213">
        <v>0</v>
      </c>
      <c r="W190" s="213">
        <v>0</v>
      </c>
      <c r="X190" s="213">
        <v>0</v>
      </c>
      <c r="Y190" s="213">
        <v>0</v>
      </c>
      <c r="Z190" s="213">
        <v>0</v>
      </c>
      <c r="AA190" s="213">
        <v>0</v>
      </c>
      <c r="AB190" s="213">
        <v>0</v>
      </c>
      <c r="AC190" s="213">
        <v>0</v>
      </c>
      <c r="AD190" s="213">
        <v>0</v>
      </c>
      <c r="AE190" s="213">
        <v>0</v>
      </c>
      <c r="AF190" s="213">
        <v>0</v>
      </c>
      <c r="AG190" s="213">
        <v>0</v>
      </c>
      <c r="AH190" s="213">
        <v>0</v>
      </c>
      <c r="AI190" s="213">
        <v>0</v>
      </c>
      <c r="AJ190" s="213">
        <v>0</v>
      </c>
      <c r="AK190" s="213">
        <v>0</v>
      </c>
      <c r="AL190" s="213">
        <v>0</v>
      </c>
      <c r="AM190" s="213">
        <v>0</v>
      </c>
      <c r="AN190" s="213">
        <v>0</v>
      </c>
      <c r="AO190" s="213">
        <v>0</v>
      </c>
      <c r="AP190" s="213">
        <v>0</v>
      </c>
      <c r="AQ190" s="213">
        <v>0</v>
      </c>
      <c r="AR190" s="213">
        <v>0</v>
      </c>
      <c r="AS190" s="213">
        <v>0</v>
      </c>
      <c r="AT190" s="213">
        <v>0</v>
      </c>
      <c r="AU190" s="213">
        <v>0</v>
      </c>
      <c r="AV190" s="213">
        <v>0</v>
      </c>
      <c r="AW190" s="213">
        <v>0</v>
      </c>
      <c r="AX190" s="213">
        <v>0</v>
      </c>
      <c r="AY190" s="213">
        <v>0</v>
      </c>
      <c r="AZ190" s="213">
        <v>0</v>
      </c>
      <c r="BA190" s="213">
        <v>0</v>
      </c>
      <c r="BB190" s="213">
        <v>0</v>
      </c>
      <c r="BC190" s="213">
        <v>0</v>
      </c>
      <c r="BD190" s="213">
        <v>0</v>
      </c>
      <c r="BE190" s="213">
        <v>0</v>
      </c>
      <c r="BF190" s="213">
        <v>0</v>
      </c>
      <c r="BG190" s="213">
        <v>0</v>
      </c>
      <c r="BH190" s="213">
        <v>0</v>
      </c>
      <c r="BI190" s="213">
        <v>0</v>
      </c>
      <c r="BJ190" s="213">
        <v>0</v>
      </c>
      <c r="BK190" s="213">
        <v>0</v>
      </c>
      <c r="BL190" s="213">
        <v>0</v>
      </c>
      <c r="BM190" s="213">
        <v>0</v>
      </c>
      <c r="BN190" s="213">
        <v>0</v>
      </c>
      <c r="BO190" s="213">
        <v>0</v>
      </c>
      <c r="BP190" s="213">
        <v>0</v>
      </c>
      <c r="BQ190" s="213">
        <v>0</v>
      </c>
      <c r="BR190" s="213">
        <v>0</v>
      </c>
      <c r="BS190" s="213">
        <v>0</v>
      </c>
      <c r="BT190" s="213">
        <v>0</v>
      </c>
      <c r="BU190" s="213">
        <v>0</v>
      </c>
      <c r="BV190" s="213">
        <v>0</v>
      </c>
      <c r="BW190" s="213">
        <v>0</v>
      </c>
      <c r="BX190" s="213">
        <v>0</v>
      </c>
      <c r="BY190" s="213">
        <v>0</v>
      </c>
      <c r="BZ190" s="213">
        <v>0</v>
      </c>
      <c r="CA190" s="213">
        <v>0</v>
      </c>
      <c r="CB190" s="213">
        <v>0</v>
      </c>
      <c r="CC190" s="213">
        <v>0</v>
      </c>
      <c r="CD190" s="213">
        <v>0</v>
      </c>
      <c r="CE190" s="213">
        <v>0</v>
      </c>
      <c r="CF190" s="213">
        <v>0</v>
      </c>
      <c r="CG190" s="213">
        <v>0</v>
      </c>
      <c r="CH190" s="213">
        <v>0</v>
      </c>
      <c r="CI190" s="213">
        <v>0</v>
      </c>
      <c r="CJ190" s="213">
        <v>0</v>
      </c>
      <c r="CK190" s="213">
        <v>0</v>
      </c>
      <c r="CL190" s="213">
        <v>0</v>
      </c>
      <c r="CM190" s="213">
        <v>0</v>
      </c>
      <c r="CN190" s="213">
        <v>0</v>
      </c>
      <c r="CO190" s="213">
        <v>0</v>
      </c>
      <c r="CP190" s="213">
        <v>0</v>
      </c>
      <c r="CQ190" s="213">
        <v>0</v>
      </c>
      <c r="CR190" s="213">
        <v>0</v>
      </c>
      <c r="CS190" s="213">
        <v>0</v>
      </c>
      <c r="CT190" s="213">
        <v>0</v>
      </c>
      <c r="CU190" s="213">
        <v>0</v>
      </c>
      <c r="CV190" s="213">
        <v>0</v>
      </c>
      <c r="CW190" s="213">
        <v>0</v>
      </c>
      <c r="CX190" s="213">
        <v>0</v>
      </c>
      <c r="CY190" s="213">
        <v>0</v>
      </c>
      <c r="CZ190" s="213">
        <v>0</v>
      </c>
      <c r="DA190" s="213">
        <v>0</v>
      </c>
      <c r="DB190" s="213">
        <v>0</v>
      </c>
      <c r="DC190" s="213">
        <v>0</v>
      </c>
      <c r="DD190" s="213">
        <v>0</v>
      </c>
      <c r="DE190" s="213">
        <v>0</v>
      </c>
      <c r="DF190" s="213">
        <v>0</v>
      </c>
      <c r="DG190" s="213">
        <v>0</v>
      </c>
      <c r="DH190" s="213">
        <v>0</v>
      </c>
      <c r="DI190" s="213">
        <v>0</v>
      </c>
      <c r="DJ190" s="213">
        <v>0</v>
      </c>
      <c r="DK190" s="213">
        <v>0</v>
      </c>
      <c r="DL190" s="214">
        <v>0</v>
      </c>
      <c r="DM190" s="343">
        <f t="shared" si="130"/>
        <v>0</v>
      </c>
      <c r="DN190" s="317"/>
      <c r="DO190" s="317"/>
      <c r="DP190" s="317"/>
      <c r="DQ190" s="210"/>
      <c r="DR190" s="211" t="s">
        <v>271</v>
      </c>
      <c r="DS190" s="211"/>
      <c r="DT190" s="212"/>
      <c r="DU190" s="213">
        <f t="shared" ref="DU190:EC190" si="170">+DU191+DU200+DU209+DU218+DU227</f>
        <v>-1011.2907415501986</v>
      </c>
      <c r="DV190" s="213">
        <f t="shared" si="170"/>
        <v>-6067.7445348077872</v>
      </c>
      <c r="DW190" s="213">
        <f t="shared" si="170"/>
        <v>-23259.687397680973</v>
      </c>
      <c r="DX190" s="213">
        <f t="shared" si="170"/>
        <v>2.356186509132382E-12</v>
      </c>
      <c r="DY190" s="213">
        <f t="shared" si="170"/>
        <v>-7.8357011079788184E-13</v>
      </c>
      <c r="DZ190" s="213">
        <f t="shared" si="170"/>
        <v>3.5116076469421499E-13</v>
      </c>
      <c r="EA190" s="213">
        <f t="shared" si="170"/>
        <v>-3.6239624023437496E-14</v>
      </c>
      <c r="EB190" s="213">
        <f t="shared" si="170"/>
        <v>-75065.991595687257</v>
      </c>
      <c r="EC190" s="213">
        <f t="shared" si="170"/>
        <v>0</v>
      </c>
      <c r="ED190" s="214">
        <f t="shared" si="132"/>
        <v>-105404.71426972622</v>
      </c>
      <c r="EE190" s="305"/>
      <c r="EF190" s="306"/>
      <c r="EG190" s="314">
        <v>907.77275906361683</v>
      </c>
      <c r="EH190" s="101"/>
    </row>
    <row r="191" spans="1:138" s="126" customFormat="1" ht="15" hidden="1" customHeight="1" outlineLevel="1" x14ac:dyDescent="0.35">
      <c r="A191" s="127" t="s">
        <v>303</v>
      </c>
      <c r="B191" s="127">
        <v>4</v>
      </c>
      <c r="C191" s="128">
        <v>4.0999999999999996</v>
      </c>
      <c r="D191" s="129"/>
      <c r="E191" s="210"/>
      <c r="F191" s="212" t="s">
        <v>272</v>
      </c>
      <c r="G191" s="211"/>
      <c r="H191" s="212"/>
      <c r="I191" s="213">
        <v>0</v>
      </c>
      <c r="J191" s="213">
        <v>0</v>
      </c>
      <c r="K191" s="213">
        <v>0</v>
      </c>
      <c r="L191" s="213">
        <v>0</v>
      </c>
      <c r="M191" s="213">
        <v>0</v>
      </c>
      <c r="N191" s="213">
        <v>0</v>
      </c>
      <c r="O191" s="213">
        <v>0</v>
      </c>
      <c r="P191" s="213">
        <v>0</v>
      </c>
      <c r="Q191" s="213">
        <v>0</v>
      </c>
      <c r="R191" s="213">
        <v>0</v>
      </c>
      <c r="S191" s="213">
        <v>0</v>
      </c>
      <c r="T191" s="213">
        <v>0</v>
      </c>
      <c r="U191" s="213">
        <v>0</v>
      </c>
      <c r="V191" s="213">
        <v>0</v>
      </c>
      <c r="W191" s="213">
        <v>0</v>
      </c>
      <c r="X191" s="213">
        <v>0</v>
      </c>
      <c r="Y191" s="213">
        <v>0</v>
      </c>
      <c r="Z191" s="213">
        <v>0</v>
      </c>
      <c r="AA191" s="213">
        <v>0</v>
      </c>
      <c r="AB191" s="213">
        <v>0</v>
      </c>
      <c r="AC191" s="213">
        <v>0</v>
      </c>
      <c r="AD191" s="213">
        <v>0</v>
      </c>
      <c r="AE191" s="213">
        <v>0</v>
      </c>
      <c r="AF191" s="213">
        <v>0</v>
      </c>
      <c r="AG191" s="213">
        <v>0</v>
      </c>
      <c r="AH191" s="213">
        <v>0</v>
      </c>
      <c r="AI191" s="213">
        <v>0</v>
      </c>
      <c r="AJ191" s="213">
        <v>0</v>
      </c>
      <c r="AK191" s="213">
        <v>0</v>
      </c>
      <c r="AL191" s="213">
        <v>0</v>
      </c>
      <c r="AM191" s="213">
        <v>0</v>
      </c>
      <c r="AN191" s="213">
        <v>0</v>
      </c>
      <c r="AO191" s="213">
        <v>0</v>
      </c>
      <c r="AP191" s="213">
        <v>0</v>
      </c>
      <c r="AQ191" s="213">
        <v>0</v>
      </c>
      <c r="AR191" s="213">
        <v>0</v>
      </c>
      <c r="AS191" s="213">
        <v>0</v>
      </c>
      <c r="AT191" s="213">
        <v>0</v>
      </c>
      <c r="AU191" s="213">
        <v>0</v>
      </c>
      <c r="AV191" s="213">
        <v>0</v>
      </c>
      <c r="AW191" s="213">
        <v>0</v>
      </c>
      <c r="AX191" s="213">
        <v>0</v>
      </c>
      <c r="AY191" s="213">
        <v>0</v>
      </c>
      <c r="AZ191" s="213">
        <v>0</v>
      </c>
      <c r="BA191" s="213">
        <v>0</v>
      </c>
      <c r="BB191" s="213">
        <v>0</v>
      </c>
      <c r="BC191" s="213">
        <v>0</v>
      </c>
      <c r="BD191" s="213">
        <v>0</v>
      </c>
      <c r="BE191" s="213">
        <v>0</v>
      </c>
      <c r="BF191" s="213">
        <v>0</v>
      </c>
      <c r="BG191" s="213">
        <v>0</v>
      </c>
      <c r="BH191" s="213">
        <v>0</v>
      </c>
      <c r="BI191" s="213">
        <v>0</v>
      </c>
      <c r="BJ191" s="213">
        <v>0</v>
      </c>
      <c r="BK191" s="213">
        <v>0</v>
      </c>
      <c r="BL191" s="213">
        <v>0</v>
      </c>
      <c r="BM191" s="213">
        <v>0</v>
      </c>
      <c r="BN191" s="213">
        <v>0</v>
      </c>
      <c r="BO191" s="213">
        <v>0</v>
      </c>
      <c r="BP191" s="213">
        <v>0</v>
      </c>
      <c r="BQ191" s="213">
        <v>0</v>
      </c>
      <c r="BR191" s="213">
        <v>0</v>
      </c>
      <c r="BS191" s="213">
        <v>0</v>
      </c>
      <c r="BT191" s="213">
        <v>0</v>
      </c>
      <c r="BU191" s="213">
        <v>0</v>
      </c>
      <c r="BV191" s="213">
        <v>0</v>
      </c>
      <c r="BW191" s="213">
        <v>0</v>
      </c>
      <c r="BX191" s="213">
        <v>0</v>
      </c>
      <c r="BY191" s="213">
        <v>0</v>
      </c>
      <c r="BZ191" s="213">
        <v>0</v>
      </c>
      <c r="CA191" s="213">
        <v>0</v>
      </c>
      <c r="CB191" s="213">
        <v>0</v>
      </c>
      <c r="CC191" s="213">
        <v>0</v>
      </c>
      <c r="CD191" s="213">
        <v>0</v>
      </c>
      <c r="CE191" s="213">
        <v>0</v>
      </c>
      <c r="CF191" s="213">
        <v>0</v>
      </c>
      <c r="CG191" s="213">
        <v>0</v>
      </c>
      <c r="CH191" s="213">
        <v>0</v>
      </c>
      <c r="CI191" s="213">
        <v>0</v>
      </c>
      <c r="CJ191" s="213">
        <v>0</v>
      </c>
      <c r="CK191" s="213">
        <v>0</v>
      </c>
      <c r="CL191" s="213">
        <v>0</v>
      </c>
      <c r="CM191" s="213">
        <v>0</v>
      </c>
      <c r="CN191" s="213">
        <v>0</v>
      </c>
      <c r="CO191" s="213">
        <v>0</v>
      </c>
      <c r="CP191" s="213">
        <v>0</v>
      </c>
      <c r="CQ191" s="213">
        <v>0</v>
      </c>
      <c r="CR191" s="213">
        <v>0</v>
      </c>
      <c r="CS191" s="213">
        <v>0</v>
      </c>
      <c r="CT191" s="213">
        <v>0</v>
      </c>
      <c r="CU191" s="213">
        <v>0</v>
      </c>
      <c r="CV191" s="213">
        <v>0</v>
      </c>
      <c r="CW191" s="213">
        <v>0</v>
      </c>
      <c r="CX191" s="213">
        <v>0</v>
      </c>
      <c r="CY191" s="213">
        <v>0</v>
      </c>
      <c r="CZ191" s="213">
        <v>0</v>
      </c>
      <c r="DA191" s="213">
        <v>0</v>
      </c>
      <c r="DB191" s="213">
        <v>0</v>
      </c>
      <c r="DC191" s="213">
        <v>0</v>
      </c>
      <c r="DD191" s="213">
        <v>0</v>
      </c>
      <c r="DE191" s="213">
        <v>0</v>
      </c>
      <c r="DF191" s="213">
        <v>0</v>
      </c>
      <c r="DG191" s="213">
        <v>0</v>
      </c>
      <c r="DH191" s="213">
        <v>0</v>
      </c>
      <c r="DI191" s="213">
        <v>0</v>
      </c>
      <c r="DJ191" s="213">
        <v>0</v>
      </c>
      <c r="DK191" s="213">
        <v>0</v>
      </c>
      <c r="DL191" s="214">
        <v>0</v>
      </c>
      <c r="DM191" s="343">
        <f t="shared" si="130"/>
        <v>0</v>
      </c>
      <c r="DN191" s="317"/>
      <c r="DO191" s="317"/>
      <c r="DP191" s="317"/>
      <c r="DQ191" s="210"/>
      <c r="DR191" s="212" t="s">
        <v>272</v>
      </c>
      <c r="DS191" s="211"/>
      <c r="DT191" s="212"/>
      <c r="DU191" s="213">
        <f t="shared" ref="DU191:EC191" si="171">SUM(DU192:DU199)</f>
        <v>-911.35011545440466</v>
      </c>
      <c r="DV191" s="213">
        <f t="shared" si="171"/>
        <v>-5468.1007247340212</v>
      </c>
      <c r="DW191" s="213">
        <f t="shared" si="171"/>
        <v>-20961.0527834817</v>
      </c>
      <c r="DX191" s="213">
        <f t="shared" si="171"/>
        <v>2.1644383668899504E-12</v>
      </c>
      <c r="DY191" s="213">
        <f t="shared" si="171"/>
        <v>-9.0790539979934689E-13</v>
      </c>
      <c r="DZ191" s="213">
        <f t="shared" si="171"/>
        <v>4.0981173515319938E-13</v>
      </c>
      <c r="EA191" s="213">
        <f t="shared" si="171"/>
        <v>-3.6239624023437496E-14</v>
      </c>
      <c r="EB191" s="213">
        <f t="shared" si="171"/>
        <v>-67416.070281940731</v>
      </c>
      <c r="EC191" s="213">
        <f t="shared" si="171"/>
        <v>0</v>
      </c>
      <c r="ED191" s="214">
        <f t="shared" si="132"/>
        <v>-94756.573905610858</v>
      </c>
      <c r="EE191" s="305"/>
      <c r="EF191" s="306"/>
      <c r="EG191" s="314">
        <v>439.04953907828531</v>
      </c>
      <c r="EH191" s="101"/>
    </row>
    <row r="192" spans="1:138" s="126" customFormat="1" ht="15" hidden="1" customHeight="1" outlineLevel="2" x14ac:dyDescent="0.35">
      <c r="A192" s="37" t="s">
        <v>303</v>
      </c>
      <c r="B192" s="37">
        <v>4</v>
      </c>
      <c r="C192" s="38">
        <v>4.2</v>
      </c>
      <c r="D192" s="39"/>
      <c r="E192" s="208"/>
      <c r="F192" s="209"/>
      <c r="G192" s="209" t="s">
        <v>304</v>
      </c>
      <c r="H192" s="205"/>
      <c r="I192" s="206">
        <v>-592621661.64739978</v>
      </c>
      <c r="J192" s="206">
        <v>-592621661.64739966</v>
      </c>
      <c r="K192" s="206">
        <v>-592621677.65119743</v>
      </c>
      <c r="L192" s="206">
        <v>-592621661.64740181</v>
      </c>
      <c r="M192" s="206">
        <v>-592621661.64739978</v>
      </c>
      <c r="N192" s="206">
        <v>-592621677.65119433</v>
      </c>
      <c r="O192" s="206">
        <v>-592621661.64740181</v>
      </c>
      <c r="P192" s="206">
        <v>-592621661.64740181</v>
      </c>
      <c r="Q192" s="206">
        <v>-592621677.65119791</v>
      </c>
      <c r="R192" s="206">
        <v>-592621661.64740336</v>
      </c>
      <c r="S192" s="206">
        <v>-592621661.64740181</v>
      </c>
      <c r="T192" s="206">
        <v>-592621677.65119243</v>
      </c>
      <c r="U192" s="206">
        <v>-592621661.64740181</v>
      </c>
      <c r="V192" s="206">
        <v>-592621661.64740777</v>
      </c>
      <c r="W192" s="206">
        <v>-592621677.65119386</v>
      </c>
      <c r="X192" s="206">
        <v>-592621661.64740181</v>
      </c>
      <c r="Y192" s="206">
        <v>-592621661.64740276</v>
      </c>
      <c r="Z192" s="206">
        <v>-592621677.65119338</v>
      </c>
      <c r="AA192" s="206">
        <v>-592621661.64740384</v>
      </c>
      <c r="AB192" s="206">
        <v>-592621661.64740026</v>
      </c>
      <c r="AC192" s="206">
        <v>-592621677.65119648</v>
      </c>
      <c r="AD192" s="206">
        <v>-592621661.64740181</v>
      </c>
      <c r="AE192" s="206">
        <v>-592621661.64740026</v>
      </c>
      <c r="AF192" s="206">
        <v>-592621677.65119553</v>
      </c>
      <c r="AG192" s="206">
        <v>-592621661.64740026</v>
      </c>
      <c r="AH192" s="206">
        <v>-592621661.64740026</v>
      </c>
      <c r="AI192" s="206">
        <v>-592621677.65120053</v>
      </c>
      <c r="AJ192" s="206">
        <v>-592621661.64740181</v>
      </c>
      <c r="AK192" s="206">
        <v>-592621661.64740074</v>
      </c>
      <c r="AL192" s="206">
        <v>-592621677.65119493</v>
      </c>
      <c r="AM192" s="206">
        <v>0</v>
      </c>
      <c r="AN192" s="206">
        <v>0</v>
      </c>
      <c r="AO192" s="206">
        <v>0</v>
      </c>
      <c r="AP192" s="206">
        <v>0</v>
      </c>
      <c r="AQ192" s="206">
        <v>0</v>
      </c>
      <c r="AR192" s="206">
        <v>0</v>
      </c>
      <c r="AS192" s="206">
        <v>0</v>
      </c>
      <c r="AT192" s="206">
        <v>0</v>
      </c>
      <c r="AU192" s="206">
        <v>0</v>
      </c>
      <c r="AV192" s="206">
        <v>0</v>
      </c>
      <c r="AW192" s="206">
        <v>0</v>
      </c>
      <c r="AX192" s="206">
        <v>0</v>
      </c>
      <c r="AY192" s="206">
        <v>0</v>
      </c>
      <c r="AZ192" s="206">
        <v>0</v>
      </c>
      <c r="BA192" s="206">
        <v>0</v>
      </c>
      <c r="BB192" s="206">
        <v>0</v>
      </c>
      <c r="BC192" s="206">
        <v>0</v>
      </c>
      <c r="BD192" s="206">
        <v>0</v>
      </c>
      <c r="BE192" s="206">
        <v>0</v>
      </c>
      <c r="BF192" s="206">
        <v>0</v>
      </c>
      <c r="BG192" s="206">
        <v>0</v>
      </c>
      <c r="BH192" s="206">
        <v>0</v>
      </c>
      <c r="BI192" s="206">
        <v>0</v>
      </c>
      <c r="BJ192" s="206">
        <v>0</v>
      </c>
      <c r="BK192" s="206">
        <v>0</v>
      </c>
      <c r="BL192" s="206">
        <v>0</v>
      </c>
      <c r="BM192" s="206">
        <v>0</v>
      </c>
      <c r="BN192" s="206">
        <v>0</v>
      </c>
      <c r="BO192" s="206">
        <v>0</v>
      </c>
      <c r="BP192" s="206">
        <v>0</v>
      </c>
      <c r="BQ192" s="206">
        <v>0</v>
      </c>
      <c r="BR192" s="206">
        <v>0</v>
      </c>
      <c r="BS192" s="206">
        <v>0</v>
      </c>
      <c r="BT192" s="206">
        <v>0</v>
      </c>
      <c r="BU192" s="206">
        <v>0</v>
      </c>
      <c r="BV192" s="206">
        <v>0</v>
      </c>
      <c r="BW192" s="206">
        <v>0</v>
      </c>
      <c r="BX192" s="206">
        <v>0</v>
      </c>
      <c r="BY192" s="206">
        <v>0</v>
      </c>
      <c r="BZ192" s="206">
        <v>0</v>
      </c>
      <c r="CA192" s="206">
        <v>0</v>
      </c>
      <c r="CB192" s="206">
        <v>0</v>
      </c>
      <c r="CC192" s="206">
        <v>0</v>
      </c>
      <c r="CD192" s="206">
        <v>0</v>
      </c>
      <c r="CE192" s="206">
        <v>0</v>
      </c>
      <c r="CF192" s="206">
        <v>0</v>
      </c>
      <c r="CG192" s="206">
        <v>0</v>
      </c>
      <c r="CH192" s="206">
        <v>0</v>
      </c>
      <c r="CI192" s="206">
        <v>0</v>
      </c>
      <c r="CJ192" s="206">
        <v>0</v>
      </c>
      <c r="CK192" s="206">
        <v>0</v>
      </c>
      <c r="CL192" s="206">
        <v>0</v>
      </c>
      <c r="CM192" s="206">
        <v>0</v>
      </c>
      <c r="CN192" s="206">
        <v>0</v>
      </c>
      <c r="CO192" s="206">
        <v>0</v>
      </c>
      <c r="CP192" s="206">
        <v>0</v>
      </c>
      <c r="CQ192" s="206">
        <v>0</v>
      </c>
      <c r="CR192" s="206">
        <v>0</v>
      </c>
      <c r="CS192" s="206">
        <v>0</v>
      </c>
      <c r="CT192" s="206">
        <v>0</v>
      </c>
      <c r="CU192" s="206">
        <v>0</v>
      </c>
      <c r="CV192" s="206">
        <v>0</v>
      </c>
      <c r="CW192" s="206">
        <v>0</v>
      </c>
      <c r="CX192" s="206">
        <v>0</v>
      </c>
      <c r="CY192" s="206">
        <v>0</v>
      </c>
      <c r="CZ192" s="206">
        <v>0</v>
      </c>
      <c r="DA192" s="206">
        <v>0</v>
      </c>
      <c r="DB192" s="206">
        <v>0</v>
      </c>
      <c r="DC192" s="206">
        <v>0</v>
      </c>
      <c r="DD192" s="206">
        <v>0</v>
      </c>
      <c r="DE192" s="206">
        <v>0</v>
      </c>
      <c r="DF192" s="206">
        <v>0</v>
      </c>
      <c r="DG192" s="206">
        <v>0</v>
      </c>
      <c r="DH192" s="206">
        <v>0</v>
      </c>
      <c r="DI192" s="206">
        <v>-43149723640.564888</v>
      </c>
      <c r="DJ192" s="232">
        <v>0</v>
      </c>
      <c r="DK192" s="206">
        <v>0</v>
      </c>
      <c r="DL192" s="207">
        <v>-60928373650.024879</v>
      </c>
      <c r="DM192" s="343">
        <f t="shared" si="130"/>
        <v>-17778650009.459991</v>
      </c>
      <c r="DN192" s="317" t="s">
        <v>419</v>
      </c>
      <c r="DO192" s="317"/>
      <c r="DP192" s="317"/>
      <c r="DQ192" s="208"/>
      <c r="DR192" s="209"/>
      <c r="DS192" s="209" t="s">
        <v>304</v>
      </c>
      <c r="DT192" s="205"/>
      <c r="DU192" s="206">
        <f t="shared" ref="DU192:DU199" si="172">I192/$DQ$4</f>
        <v>-592.62166164739983</v>
      </c>
      <c r="DV192" s="206">
        <f t="shared" ref="DV192:DV199" si="173">SUM(J192:O192)/$DQ$4</f>
        <v>-3555.7300018919946</v>
      </c>
      <c r="DW192" s="206">
        <f t="shared" ref="DW192:DW199" si="174">SUM(P192:AL192)/$DQ$4</f>
        <v>-13630.298345920593</v>
      </c>
      <c r="DX192" s="206">
        <f t="shared" ref="DX192:DX199" si="175">SUM(AM192:CT192)/$DQ$4</f>
        <v>0</v>
      </c>
      <c r="DY192" s="206">
        <f t="shared" ref="DY192:DY199" si="176">SUM(CU192:CY192)/$DQ$4</f>
        <v>0</v>
      </c>
      <c r="DZ192" s="206">
        <f t="shared" ref="DZ192:DZ199" si="177">SUM(CZ192:DE192)/$DQ$4</f>
        <v>0</v>
      </c>
      <c r="EA192" s="206">
        <f t="shared" ref="EA192:EA199" si="178">SUM(DF192:DG192)/$DQ$4</f>
        <v>0</v>
      </c>
      <c r="EB192" s="206">
        <f t="shared" ref="EB192:EB199" si="179">SUM(DH192:DI192)/$DQ$4</f>
        <v>-43149.723640564887</v>
      </c>
      <c r="EC192" s="206">
        <f t="shared" ref="EC192:EC199" si="180">SUM(DJ192:DK192)/$DQ$4</f>
        <v>0</v>
      </c>
      <c r="ED192" s="207">
        <f t="shared" si="132"/>
        <v>-60928.373650024878</v>
      </c>
      <c r="EE192" s="303">
        <f t="shared" ref="EE192:EE199" si="181">ED192-(DL192/$DQ$4)</f>
        <v>0</v>
      </c>
      <c r="EF192" s="306"/>
      <c r="EG192" s="314">
        <v>545.63303241412359</v>
      </c>
      <c r="EH192" s="101"/>
    </row>
    <row r="193" spans="1:138" s="126" customFormat="1" ht="15" hidden="1" customHeight="1" outlineLevel="2" x14ac:dyDescent="0.35">
      <c r="A193" s="37" t="s">
        <v>303</v>
      </c>
      <c r="B193" s="37">
        <v>4</v>
      </c>
      <c r="C193" s="38">
        <v>4.3</v>
      </c>
      <c r="D193" s="39"/>
      <c r="E193" s="208"/>
      <c r="F193" s="209"/>
      <c r="G193" s="209" t="s">
        <v>305</v>
      </c>
      <c r="H193" s="205"/>
      <c r="I193" s="206">
        <v>-26125354.112598624</v>
      </c>
      <c r="J193" s="206">
        <v>-26125354.112598684</v>
      </c>
      <c r="K193" s="206">
        <v>-26125354.11259874</v>
      </c>
      <c r="L193" s="206">
        <v>-26125354.112598624</v>
      </c>
      <c r="M193" s="206">
        <v>-26125354.112598643</v>
      </c>
      <c r="N193" s="206">
        <v>-26125354.112598531</v>
      </c>
      <c r="O193" s="206">
        <v>-26125354.112598609</v>
      </c>
      <c r="P193" s="206">
        <v>-26125354.112598594</v>
      </c>
      <c r="Q193" s="206">
        <v>-26125354.112598829</v>
      </c>
      <c r="R193" s="206">
        <v>-26125354.112598643</v>
      </c>
      <c r="S193" s="206">
        <v>-26125354.112598695</v>
      </c>
      <c r="T193" s="206">
        <v>-26125354.112598501</v>
      </c>
      <c r="U193" s="206">
        <v>-26125354.112598594</v>
      </c>
      <c r="V193" s="206">
        <v>-26125354.112598907</v>
      </c>
      <c r="W193" s="206">
        <v>-26125354.112598617</v>
      </c>
      <c r="X193" s="206">
        <v>-26125354.112598579</v>
      </c>
      <c r="Y193" s="206">
        <v>-26125354.112598609</v>
      </c>
      <c r="Z193" s="206">
        <v>-26125354.112598486</v>
      </c>
      <c r="AA193" s="206">
        <v>-26125354.112598833</v>
      </c>
      <c r="AB193" s="206">
        <v>-26125354.112598501</v>
      </c>
      <c r="AC193" s="206">
        <v>-26125354.112598609</v>
      </c>
      <c r="AD193" s="206">
        <v>-26125354.112598665</v>
      </c>
      <c r="AE193" s="206">
        <v>-26125354.112598546</v>
      </c>
      <c r="AF193" s="206">
        <v>-26125354.112598624</v>
      </c>
      <c r="AG193" s="206">
        <v>-26125354.11259865</v>
      </c>
      <c r="AH193" s="206">
        <v>-26125354.11259868</v>
      </c>
      <c r="AI193" s="206">
        <v>-26125354.112598922</v>
      </c>
      <c r="AJ193" s="206">
        <v>-26125354.112598609</v>
      </c>
      <c r="AK193" s="206">
        <v>-26125354.112598564</v>
      </c>
      <c r="AL193" s="206">
        <v>-26125354.11259865</v>
      </c>
      <c r="AM193" s="206">
        <v>0</v>
      </c>
      <c r="AN193" s="206">
        <v>0</v>
      </c>
      <c r="AO193" s="206">
        <v>1.33514404296875E-8</v>
      </c>
      <c r="AP193" s="206">
        <v>0</v>
      </c>
      <c r="AQ193" s="206">
        <v>-1.52587890625E-8</v>
      </c>
      <c r="AR193" s="206">
        <v>-9.7751617431640596E-9</v>
      </c>
      <c r="AS193" s="206">
        <v>0</v>
      </c>
      <c r="AT193" s="206">
        <v>0</v>
      </c>
      <c r="AU193" s="206">
        <v>0</v>
      </c>
      <c r="AV193" s="206">
        <v>1.1444091796875E-8</v>
      </c>
      <c r="AW193" s="206">
        <v>0</v>
      </c>
      <c r="AX193" s="206">
        <v>0</v>
      </c>
      <c r="AY193" s="206">
        <v>-4.7832727432251003E-9</v>
      </c>
      <c r="AZ193" s="206">
        <v>0</v>
      </c>
      <c r="BA193" s="206">
        <v>0</v>
      </c>
      <c r="BB193" s="206">
        <v>0</v>
      </c>
      <c r="BC193" s="206">
        <v>0</v>
      </c>
      <c r="BD193" s="206">
        <v>0</v>
      </c>
      <c r="BE193" s="206">
        <v>1.1444091796875E-8</v>
      </c>
      <c r="BF193" s="206">
        <v>0</v>
      </c>
      <c r="BG193" s="206">
        <v>0</v>
      </c>
      <c r="BH193" s="206">
        <v>0</v>
      </c>
      <c r="BI193" s="206">
        <v>0</v>
      </c>
      <c r="BJ193" s="206">
        <v>0</v>
      </c>
      <c r="BK193" s="206">
        <v>2.4795532226562499E-8</v>
      </c>
      <c r="BL193" s="206">
        <v>0</v>
      </c>
      <c r="BM193" s="206">
        <v>0</v>
      </c>
      <c r="BN193" s="206">
        <v>0</v>
      </c>
      <c r="BO193" s="206">
        <v>0</v>
      </c>
      <c r="BP193" s="206">
        <v>0</v>
      </c>
      <c r="BQ193" s="206">
        <v>0</v>
      </c>
      <c r="BR193" s="206">
        <v>-1.1444091796875E-8</v>
      </c>
      <c r="BS193" s="206">
        <v>-8.5830688476562494E-9</v>
      </c>
      <c r="BT193" s="206">
        <v>0</v>
      </c>
      <c r="BU193" s="206">
        <v>0</v>
      </c>
      <c r="BV193" s="206">
        <v>0</v>
      </c>
      <c r="BW193" s="206">
        <v>0</v>
      </c>
      <c r="BX193" s="206">
        <v>0</v>
      </c>
      <c r="BY193" s="206">
        <v>0</v>
      </c>
      <c r="BZ193" s="206">
        <v>0</v>
      </c>
      <c r="CA193" s="206">
        <v>0</v>
      </c>
      <c r="CB193" s="206">
        <v>0</v>
      </c>
      <c r="CC193" s="206">
        <v>0</v>
      </c>
      <c r="CD193" s="206">
        <v>0</v>
      </c>
      <c r="CE193" s="206">
        <v>0</v>
      </c>
      <c r="CF193" s="206">
        <v>0</v>
      </c>
      <c r="CG193" s="206">
        <v>-2.8610229492187501E-9</v>
      </c>
      <c r="CH193" s="206">
        <v>0</v>
      </c>
      <c r="CI193" s="206">
        <v>0</v>
      </c>
      <c r="CJ193" s="206">
        <v>0</v>
      </c>
      <c r="CK193" s="206">
        <v>0</v>
      </c>
      <c r="CL193" s="206">
        <v>0</v>
      </c>
      <c r="CM193" s="206">
        <v>-3.8146972656250001E-9</v>
      </c>
      <c r="CN193" s="206">
        <v>1.9073486328125E-9</v>
      </c>
      <c r="CO193" s="206">
        <v>0</v>
      </c>
      <c r="CP193" s="206">
        <v>0</v>
      </c>
      <c r="CQ193" s="206">
        <v>0</v>
      </c>
      <c r="CR193" s="206">
        <v>0</v>
      </c>
      <c r="CS193" s="206">
        <v>0</v>
      </c>
      <c r="CT193" s="206">
        <v>0</v>
      </c>
      <c r="CU193" s="206">
        <v>0</v>
      </c>
      <c r="CV193" s="206">
        <v>0</v>
      </c>
      <c r="CW193" s="206">
        <v>-3.8146972656250001E-8</v>
      </c>
      <c r="CX193" s="206">
        <v>3.8146972656250001E-9</v>
      </c>
      <c r="CY193" s="206">
        <v>7.6293945312500002E-9</v>
      </c>
      <c r="CZ193" s="206">
        <v>3.69548797607422E-9</v>
      </c>
      <c r="DA193" s="206">
        <v>0</v>
      </c>
      <c r="DB193" s="206">
        <v>0</v>
      </c>
      <c r="DC193" s="206">
        <v>2.8610229492187501E-9</v>
      </c>
      <c r="DD193" s="206">
        <v>0</v>
      </c>
      <c r="DE193" s="206">
        <v>1.9073486328125E-8</v>
      </c>
      <c r="DF193" s="206">
        <v>-3.8146972656250001E-8</v>
      </c>
      <c r="DG193" s="206">
        <v>1.9073486328125E-9</v>
      </c>
      <c r="DH193" s="206">
        <v>0</v>
      </c>
      <c r="DI193" s="206">
        <v>-1920205759.6811996</v>
      </c>
      <c r="DJ193" s="232">
        <v>0</v>
      </c>
      <c r="DK193" s="206">
        <v>0</v>
      </c>
      <c r="DL193" s="207">
        <v>-2703966383.0591588</v>
      </c>
      <c r="DM193" s="343">
        <f t="shared" si="130"/>
        <v>-783760623.37795937</v>
      </c>
      <c r="DN193" s="317" t="s">
        <v>419</v>
      </c>
      <c r="DO193" s="317"/>
      <c r="DP193" s="317"/>
      <c r="DQ193" s="208"/>
      <c r="DR193" s="209"/>
      <c r="DS193" s="209" t="s">
        <v>305</v>
      </c>
      <c r="DT193" s="205"/>
      <c r="DU193" s="206">
        <f t="shared" si="172"/>
        <v>-26.125354112598625</v>
      </c>
      <c r="DV193" s="206">
        <f t="shared" si="173"/>
        <v>-156.75212467559183</v>
      </c>
      <c r="DW193" s="206">
        <f t="shared" si="174"/>
        <v>-600.88314458976879</v>
      </c>
      <c r="DX193" s="206">
        <f t="shared" si="175"/>
        <v>6.4224004745483356E-15</v>
      </c>
      <c r="DY193" s="206">
        <f t="shared" si="176"/>
        <v>-2.6702880859375002E-14</v>
      </c>
      <c r="DZ193" s="206">
        <f t="shared" si="177"/>
        <v>2.5629997253417973E-14</v>
      </c>
      <c r="EA193" s="206">
        <f t="shared" si="178"/>
        <v>-3.6239624023437496E-14</v>
      </c>
      <c r="EB193" s="206">
        <f t="shared" si="179"/>
        <v>-1920.2057596811997</v>
      </c>
      <c r="EC193" s="206">
        <f t="shared" si="180"/>
        <v>0</v>
      </c>
      <c r="ED193" s="207">
        <f t="shared" si="132"/>
        <v>-2703.9663830591589</v>
      </c>
      <c r="EE193" s="303">
        <f t="shared" si="181"/>
        <v>0</v>
      </c>
      <c r="EF193" s="306"/>
      <c r="EG193" s="314">
        <v>-0.74368947603602464</v>
      </c>
      <c r="EH193" s="101"/>
    </row>
    <row r="194" spans="1:138" s="126" customFormat="1" ht="15" hidden="1" customHeight="1" outlineLevel="2" x14ac:dyDescent="0.35">
      <c r="A194" s="37" t="s">
        <v>303</v>
      </c>
      <c r="B194" s="37">
        <v>4</v>
      </c>
      <c r="C194" s="38">
        <v>4.4000000000000004</v>
      </c>
      <c r="D194" s="39"/>
      <c r="E194" s="208"/>
      <c r="F194" s="209"/>
      <c r="G194" s="209" t="s">
        <v>306</v>
      </c>
      <c r="H194" s="205"/>
      <c r="I194" s="206">
        <v>-292603099.69440615</v>
      </c>
      <c r="J194" s="206">
        <v>-292603099.69440538</v>
      </c>
      <c r="K194" s="206">
        <v>-292603099.69440484</v>
      </c>
      <c r="L194" s="206">
        <v>-292603099.69440633</v>
      </c>
      <c r="M194" s="206">
        <v>-292603099.69440603</v>
      </c>
      <c r="N194" s="206">
        <v>-292603099.69440538</v>
      </c>
      <c r="O194" s="206">
        <v>-292603099.69440728</v>
      </c>
      <c r="P194" s="206">
        <v>-292603099.69440603</v>
      </c>
      <c r="Q194" s="206">
        <v>-292603099.69440722</v>
      </c>
      <c r="R194" s="206">
        <v>-292603099.69440615</v>
      </c>
      <c r="S194" s="206">
        <v>-292603099.69440615</v>
      </c>
      <c r="T194" s="206">
        <v>-292603099.69440526</v>
      </c>
      <c r="U194" s="206">
        <v>-292603099.69440615</v>
      </c>
      <c r="V194" s="206">
        <v>-292603099.694408</v>
      </c>
      <c r="W194" s="206">
        <v>-292603099.69440538</v>
      </c>
      <c r="X194" s="206">
        <v>-292603099.69440615</v>
      </c>
      <c r="Y194" s="206">
        <v>-292603099.69440633</v>
      </c>
      <c r="Z194" s="206">
        <v>-292603099.69440436</v>
      </c>
      <c r="AA194" s="206">
        <v>-292603099.69440776</v>
      </c>
      <c r="AB194" s="206">
        <v>-292603099.69440436</v>
      </c>
      <c r="AC194" s="206">
        <v>-292603099.69440722</v>
      </c>
      <c r="AD194" s="206">
        <v>-292603099.69440562</v>
      </c>
      <c r="AE194" s="206">
        <v>-292603099.69440466</v>
      </c>
      <c r="AF194" s="206">
        <v>-292603099.69440651</v>
      </c>
      <c r="AG194" s="206">
        <v>-292603099.6944046</v>
      </c>
      <c r="AH194" s="206">
        <v>-292603099.69440556</v>
      </c>
      <c r="AI194" s="206">
        <v>-292603099.69440752</v>
      </c>
      <c r="AJ194" s="206">
        <v>-292603099.69440591</v>
      </c>
      <c r="AK194" s="206">
        <v>-292603099.69440567</v>
      </c>
      <c r="AL194" s="206">
        <v>-292603099.69440585</v>
      </c>
      <c r="AM194" s="206">
        <v>1.5204995870590193E-6</v>
      </c>
      <c r="AN194" s="206">
        <v>1.2099742889404301E-7</v>
      </c>
      <c r="AO194" s="206">
        <v>1.2755393981933597E-7</v>
      </c>
      <c r="AP194" s="206">
        <v>9.5367431640625002E-9</v>
      </c>
      <c r="AQ194" s="206">
        <v>1.286566257476808E-7</v>
      </c>
      <c r="AR194" s="206">
        <v>0</v>
      </c>
      <c r="AS194" s="206">
        <v>-1.068115234375E-7</v>
      </c>
      <c r="AT194" s="206">
        <v>1.9693374633789104E-7</v>
      </c>
      <c r="AU194" s="206">
        <v>0</v>
      </c>
      <c r="AV194" s="206">
        <v>-7.4648857116699267E-7</v>
      </c>
      <c r="AW194" s="206">
        <v>-1.15394592285156E-7</v>
      </c>
      <c r="AX194" s="206">
        <v>5.8174133300781202E-8</v>
      </c>
      <c r="AY194" s="206">
        <v>4.7683715820312529E-8</v>
      </c>
      <c r="AZ194" s="206">
        <v>0</v>
      </c>
      <c r="BA194" s="206">
        <v>-4.0531158447265648E-8</v>
      </c>
      <c r="BB194" s="206">
        <v>2.52723693847656E-7</v>
      </c>
      <c r="BC194" s="206">
        <v>-3.47375869750977E-7</v>
      </c>
      <c r="BD194" s="206">
        <v>-8.5830688476562709E-9</v>
      </c>
      <c r="BE194" s="206">
        <v>1.2940168380737301E-7</v>
      </c>
      <c r="BF194" s="206">
        <v>0</v>
      </c>
      <c r="BG194" s="206">
        <v>0</v>
      </c>
      <c r="BH194" s="206">
        <v>-1.68204307556152E-7</v>
      </c>
      <c r="BI194" s="206">
        <v>1.52587890625E-7</v>
      </c>
      <c r="BJ194" s="206">
        <v>1.66893005371094E-7</v>
      </c>
      <c r="BK194" s="206">
        <v>2.3901462554931602E-7</v>
      </c>
      <c r="BL194" s="206">
        <v>-9.6082687377929786E-8</v>
      </c>
      <c r="BM194" s="206">
        <v>0</v>
      </c>
      <c r="BN194" s="206">
        <v>0</v>
      </c>
      <c r="BO194" s="206">
        <v>-2.52723693847656E-7</v>
      </c>
      <c r="BP194" s="206">
        <v>0</v>
      </c>
      <c r="BQ194" s="206">
        <v>2.4795532226562499E-8</v>
      </c>
      <c r="BR194" s="206">
        <v>-1.556873321533209E-7</v>
      </c>
      <c r="BS194" s="206">
        <v>3.8146972656250524E-8</v>
      </c>
      <c r="BT194" s="206">
        <v>0</v>
      </c>
      <c r="BU194" s="206">
        <v>0</v>
      </c>
      <c r="BV194" s="206">
        <v>-9.775161743164101E-9</v>
      </c>
      <c r="BW194" s="206">
        <v>-4.4479966163635298E-8</v>
      </c>
      <c r="BX194" s="206">
        <v>-3.2961368560790999E-8</v>
      </c>
      <c r="BY194" s="206">
        <v>7.8439712524414106E-8</v>
      </c>
      <c r="BZ194" s="206">
        <v>-1.9407272338867199E-7</v>
      </c>
      <c r="CA194" s="206">
        <v>7.8082084655761695E-8</v>
      </c>
      <c r="CB194" s="206">
        <v>0</v>
      </c>
      <c r="CC194" s="206">
        <v>-4.0352344512939498E-7</v>
      </c>
      <c r="CD194" s="206">
        <v>-2.2530555725097822E-8</v>
      </c>
      <c r="CE194" s="206">
        <v>6.0349702835082992E-8</v>
      </c>
      <c r="CF194" s="206">
        <v>0</v>
      </c>
      <c r="CG194" s="206">
        <v>-2.7847290039062509E-7</v>
      </c>
      <c r="CH194" s="206">
        <v>0</v>
      </c>
      <c r="CI194" s="206">
        <v>7.8201293945312503E-8</v>
      </c>
      <c r="CJ194" s="206">
        <v>5.4726004600524848E-7</v>
      </c>
      <c r="CK194" s="206">
        <v>2.9295682907104498E-8</v>
      </c>
      <c r="CL194" s="206">
        <v>0</v>
      </c>
      <c r="CM194" s="206">
        <v>3.1709671020507808E-8</v>
      </c>
      <c r="CN194" s="206">
        <v>1.34468078613281E-7</v>
      </c>
      <c r="CO194" s="206">
        <v>0</v>
      </c>
      <c r="CP194" s="206">
        <v>0</v>
      </c>
      <c r="CQ194" s="206">
        <v>6.6757202148437496E-7</v>
      </c>
      <c r="CR194" s="206">
        <v>-4.291534423828099E-9</v>
      </c>
      <c r="CS194" s="206">
        <v>8.7738037109374999E-8</v>
      </c>
      <c r="CT194" s="206">
        <v>1.79290771484375E-7</v>
      </c>
      <c r="CU194" s="206">
        <v>-1.321807503700255E-7</v>
      </c>
      <c r="CV194" s="206">
        <v>0</v>
      </c>
      <c r="CW194" s="206">
        <v>-8.2933902740478493E-7</v>
      </c>
      <c r="CX194" s="206">
        <v>-6.9856643676757914E-8</v>
      </c>
      <c r="CY194" s="206">
        <v>1.501739025115963E-7</v>
      </c>
      <c r="CZ194" s="206">
        <v>2.8407573699951198E-7</v>
      </c>
      <c r="DA194" s="206">
        <v>-2.1088123321533199E-7</v>
      </c>
      <c r="DB194" s="206">
        <v>5.4717063903808603E-8</v>
      </c>
      <c r="DC194" s="206">
        <v>-2.3663043975830099E-8</v>
      </c>
      <c r="DD194" s="206">
        <v>1.2877583503723189E-7</v>
      </c>
      <c r="DE194" s="206">
        <v>1.51157379150391E-7</v>
      </c>
      <c r="DF194" s="206">
        <v>0</v>
      </c>
      <c r="DG194" s="206">
        <v>0</v>
      </c>
      <c r="DH194" s="206">
        <v>0</v>
      </c>
      <c r="DI194" s="206">
        <v>-22346140881.694641</v>
      </c>
      <c r="DJ194" s="232">
        <v>0</v>
      </c>
      <c r="DK194" s="206">
        <v>0</v>
      </c>
      <c r="DL194" s="207">
        <v>-31124233872.526817</v>
      </c>
      <c r="DM194" s="343">
        <f t="shared" si="130"/>
        <v>-8778092990.83218</v>
      </c>
      <c r="DN194" s="317" t="s">
        <v>419</v>
      </c>
      <c r="DO194" s="317"/>
      <c r="DP194" s="317"/>
      <c r="DQ194" s="208"/>
      <c r="DR194" s="209"/>
      <c r="DS194" s="209" t="s">
        <v>306</v>
      </c>
      <c r="DT194" s="205"/>
      <c r="DU194" s="206">
        <f t="shared" si="172"/>
        <v>-292.60309969440613</v>
      </c>
      <c r="DV194" s="206">
        <f t="shared" si="173"/>
        <v>-1755.618598166435</v>
      </c>
      <c r="DW194" s="206">
        <f t="shared" si="174"/>
        <v>-6729.8712929713383</v>
      </c>
      <c r="DX194" s="206">
        <f t="shared" si="175"/>
        <v>2.1580159664154019E-12</v>
      </c>
      <c r="DY194" s="206">
        <f t="shared" si="176"/>
        <v>-8.812025189399719E-13</v>
      </c>
      <c r="DZ194" s="206">
        <f t="shared" si="177"/>
        <v>3.8418173789978141E-13</v>
      </c>
      <c r="EA194" s="206">
        <f t="shared" si="178"/>
        <v>0</v>
      </c>
      <c r="EB194" s="206">
        <f t="shared" si="179"/>
        <v>-22346.140881694642</v>
      </c>
      <c r="EC194" s="206">
        <f t="shared" si="180"/>
        <v>0</v>
      </c>
      <c r="ED194" s="207">
        <f t="shared" si="132"/>
        <v>-31124.23387252682</v>
      </c>
      <c r="EE194" s="303">
        <f t="shared" si="181"/>
        <v>0</v>
      </c>
      <c r="EF194" s="306"/>
      <c r="EG194" s="314">
        <v>-105.83980385979703</v>
      </c>
      <c r="EH194" s="101"/>
    </row>
    <row r="195" spans="1:138" s="126" customFormat="1" ht="15" hidden="1" customHeight="1" outlineLevel="2" x14ac:dyDescent="0.35">
      <c r="A195" s="37" t="s">
        <v>303</v>
      </c>
      <c r="B195" s="37">
        <v>4</v>
      </c>
      <c r="C195" s="38">
        <v>4.5</v>
      </c>
      <c r="D195" s="39"/>
      <c r="E195" s="208"/>
      <c r="F195" s="209"/>
      <c r="G195" s="209" t="s">
        <v>307</v>
      </c>
      <c r="H195" s="205"/>
      <c r="I195" s="206">
        <v>0</v>
      </c>
      <c r="J195" s="206">
        <v>0</v>
      </c>
      <c r="K195" s="206">
        <v>0</v>
      </c>
      <c r="L195" s="206">
        <v>0</v>
      </c>
      <c r="M195" s="206">
        <v>0</v>
      </c>
      <c r="N195" s="206">
        <v>0</v>
      </c>
      <c r="O195" s="206">
        <v>0</v>
      </c>
      <c r="P195" s="206">
        <v>0</v>
      </c>
      <c r="Q195" s="206">
        <v>0</v>
      </c>
      <c r="R195" s="206">
        <v>0</v>
      </c>
      <c r="S195" s="206">
        <v>0</v>
      </c>
      <c r="T195" s="206">
        <v>0</v>
      </c>
      <c r="U195" s="206">
        <v>0</v>
      </c>
      <c r="V195" s="206">
        <v>0</v>
      </c>
      <c r="W195" s="206">
        <v>0</v>
      </c>
      <c r="X195" s="206">
        <v>0</v>
      </c>
      <c r="Y195" s="206">
        <v>0</v>
      </c>
      <c r="Z195" s="206">
        <v>0</v>
      </c>
      <c r="AA195" s="206">
        <v>0</v>
      </c>
      <c r="AB195" s="206">
        <v>0</v>
      </c>
      <c r="AC195" s="206">
        <v>0</v>
      </c>
      <c r="AD195" s="206">
        <v>0</v>
      </c>
      <c r="AE195" s="206">
        <v>0</v>
      </c>
      <c r="AF195" s="206">
        <v>0</v>
      </c>
      <c r="AG195" s="206">
        <v>0</v>
      </c>
      <c r="AH195" s="206">
        <v>0</v>
      </c>
      <c r="AI195" s="206">
        <v>0</v>
      </c>
      <c r="AJ195" s="206">
        <v>0</v>
      </c>
      <c r="AK195" s="206">
        <v>0</v>
      </c>
      <c r="AL195" s="206">
        <v>0</v>
      </c>
      <c r="AM195" s="206">
        <v>0</v>
      </c>
      <c r="AN195" s="206">
        <v>0</v>
      </c>
      <c r="AO195" s="206">
        <v>0</v>
      </c>
      <c r="AP195" s="206">
        <v>0</v>
      </c>
      <c r="AQ195" s="206">
        <v>0</v>
      </c>
      <c r="AR195" s="206">
        <v>0</v>
      </c>
      <c r="AS195" s="206">
        <v>0</v>
      </c>
      <c r="AT195" s="206">
        <v>0</v>
      </c>
      <c r="AU195" s="206">
        <v>0</v>
      </c>
      <c r="AV195" s="206">
        <v>0</v>
      </c>
      <c r="AW195" s="206">
        <v>0</v>
      </c>
      <c r="AX195" s="206">
        <v>0</v>
      </c>
      <c r="AY195" s="206">
        <v>0</v>
      </c>
      <c r="AZ195" s="206">
        <v>0</v>
      </c>
      <c r="BA195" s="206">
        <v>0</v>
      </c>
      <c r="BB195" s="206">
        <v>0</v>
      </c>
      <c r="BC195" s="206">
        <v>0</v>
      </c>
      <c r="BD195" s="206">
        <v>0</v>
      </c>
      <c r="BE195" s="206">
        <v>0</v>
      </c>
      <c r="BF195" s="206">
        <v>0</v>
      </c>
      <c r="BG195" s="206">
        <v>0</v>
      </c>
      <c r="BH195" s="206">
        <v>0</v>
      </c>
      <c r="BI195" s="206">
        <v>0</v>
      </c>
      <c r="BJ195" s="206">
        <v>0</v>
      </c>
      <c r="BK195" s="206">
        <v>0</v>
      </c>
      <c r="BL195" s="206">
        <v>0</v>
      </c>
      <c r="BM195" s="206">
        <v>0</v>
      </c>
      <c r="BN195" s="206">
        <v>0</v>
      </c>
      <c r="BO195" s="206">
        <v>0</v>
      </c>
      <c r="BP195" s="206">
        <v>0</v>
      </c>
      <c r="BQ195" s="206">
        <v>0</v>
      </c>
      <c r="BR195" s="206">
        <v>0</v>
      </c>
      <c r="BS195" s="206">
        <v>0</v>
      </c>
      <c r="BT195" s="206">
        <v>0</v>
      </c>
      <c r="BU195" s="206">
        <v>0</v>
      </c>
      <c r="BV195" s="206">
        <v>0</v>
      </c>
      <c r="BW195" s="206">
        <v>0</v>
      </c>
      <c r="BX195" s="206">
        <v>0</v>
      </c>
      <c r="BY195" s="206">
        <v>0</v>
      </c>
      <c r="BZ195" s="206">
        <v>0</v>
      </c>
      <c r="CA195" s="206">
        <v>0</v>
      </c>
      <c r="CB195" s="206">
        <v>0</v>
      </c>
      <c r="CC195" s="206">
        <v>0</v>
      </c>
      <c r="CD195" s="206">
        <v>0</v>
      </c>
      <c r="CE195" s="206">
        <v>0</v>
      </c>
      <c r="CF195" s="206">
        <v>0</v>
      </c>
      <c r="CG195" s="206">
        <v>0</v>
      </c>
      <c r="CH195" s="206">
        <v>0</v>
      </c>
      <c r="CI195" s="206">
        <v>0</v>
      </c>
      <c r="CJ195" s="206">
        <v>0</v>
      </c>
      <c r="CK195" s="206">
        <v>0</v>
      </c>
      <c r="CL195" s="206">
        <v>0</v>
      </c>
      <c r="CM195" s="206">
        <v>0</v>
      </c>
      <c r="CN195" s="206">
        <v>0</v>
      </c>
      <c r="CO195" s="206">
        <v>0</v>
      </c>
      <c r="CP195" s="206">
        <v>0</v>
      </c>
      <c r="CQ195" s="206">
        <v>0</v>
      </c>
      <c r="CR195" s="206">
        <v>0</v>
      </c>
      <c r="CS195" s="206">
        <v>0</v>
      </c>
      <c r="CT195" s="206">
        <v>0</v>
      </c>
      <c r="CU195" s="206">
        <v>0</v>
      </c>
      <c r="CV195" s="206">
        <v>0</v>
      </c>
      <c r="CW195" s="206">
        <v>0</v>
      </c>
      <c r="CX195" s="206">
        <v>0</v>
      </c>
      <c r="CY195" s="206">
        <v>0</v>
      </c>
      <c r="CZ195" s="206">
        <v>0</v>
      </c>
      <c r="DA195" s="206">
        <v>0</v>
      </c>
      <c r="DB195" s="206">
        <v>0</v>
      </c>
      <c r="DC195" s="206">
        <v>0</v>
      </c>
      <c r="DD195" s="206">
        <v>0</v>
      </c>
      <c r="DE195" s="206">
        <v>0</v>
      </c>
      <c r="DF195" s="206">
        <v>0</v>
      </c>
      <c r="DG195" s="206">
        <v>0</v>
      </c>
      <c r="DH195" s="206">
        <v>0</v>
      </c>
      <c r="DI195" s="206">
        <v>0</v>
      </c>
      <c r="DJ195" s="232">
        <v>0</v>
      </c>
      <c r="DK195" s="206">
        <v>0</v>
      </c>
      <c r="DL195" s="207">
        <v>0</v>
      </c>
      <c r="DM195" s="343">
        <f t="shared" si="130"/>
        <v>0</v>
      </c>
      <c r="DN195" s="317" t="s">
        <v>420</v>
      </c>
      <c r="DO195" s="317"/>
      <c r="DP195" s="317"/>
      <c r="DQ195" s="208"/>
      <c r="DR195" s="209"/>
      <c r="DS195" s="209" t="s">
        <v>307</v>
      </c>
      <c r="DT195" s="205"/>
      <c r="DU195" s="206">
        <f t="shared" si="172"/>
        <v>0</v>
      </c>
      <c r="DV195" s="206">
        <f t="shared" si="173"/>
        <v>0</v>
      </c>
      <c r="DW195" s="206">
        <f t="shared" si="174"/>
        <v>0</v>
      </c>
      <c r="DX195" s="206">
        <f t="shared" si="175"/>
        <v>0</v>
      </c>
      <c r="DY195" s="206">
        <f t="shared" si="176"/>
        <v>0</v>
      </c>
      <c r="DZ195" s="206">
        <f t="shared" si="177"/>
        <v>0</v>
      </c>
      <c r="EA195" s="206">
        <f t="shared" si="178"/>
        <v>0</v>
      </c>
      <c r="EB195" s="206">
        <f t="shared" si="179"/>
        <v>0</v>
      </c>
      <c r="EC195" s="206">
        <f t="shared" si="180"/>
        <v>0</v>
      </c>
      <c r="ED195" s="207">
        <f t="shared" si="132"/>
        <v>0</v>
      </c>
      <c r="EE195" s="303">
        <f t="shared" si="181"/>
        <v>0</v>
      </c>
      <c r="EF195" s="306"/>
      <c r="EG195" s="314">
        <v>0</v>
      </c>
      <c r="EH195" s="101"/>
    </row>
    <row r="196" spans="1:138" s="126" customFormat="1" ht="15" hidden="1" customHeight="1" outlineLevel="2" x14ac:dyDescent="0.35">
      <c r="A196" s="37" t="s">
        <v>303</v>
      </c>
      <c r="B196" s="37">
        <v>4</v>
      </c>
      <c r="C196" s="38">
        <v>4.5999999999999996</v>
      </c>
      <c r="D196" s="39"/>
      <c r="E196" s="208"/>
      <c r="F196" s="209"/>
      <c r="G196" s="209" t="s">
        <v>308</v>
      </c>
      <c r="H196" s="205"/>
      <c r="I196" s="206">
        <v>0</v>
      </c>
      <c r="J196" s="206">
        <v>0</v>
      </c>
      <c r="K196" s="206">
        <v>0</v>
      </c>
      <c r="L196" s="206">
        <v>0</v>
      </c>
      <c r="M196" s="206">
        <v>0</v>
      </c>
      <c r="N196" s="206">
        <v>0</v>
      </c>
      <c r="O196" s="206">
        <v>0</v>
      </c>
      <c r="P196" s="206">
        <v>0</v>
      </c>
      <c r="Q196" s="206">
        <v>0</v>
      </c>
      <c r="R196" s="206">
        <v>0</v>
      </c>
      <c r="S196" s="206">
        <v>0</v>
      </c>
      <c r="T196" s="206">
        <v>0</v>
      </c>
      <c r="U196" s="206">
        <v>0</v>
      </c>
      <c r="V196" s="206">
        <v>0</v>
      </c>
      <c r="W196" s="206">
        <v>0</v>
      </c>
      <c r="X196" s="206">
        <v>0</v>
      </c>
      <c r="Y196" s="206">
        <v>0</v>
      </c>
      <c r="Z196" s="206">
        <v>0</v>
      </c>
      <c r="AA196" s="206">
        <v>0</v>
      </c>
      <c r="AB196" s="206">
        <v>0</v>
      </c>
      <c r="AC196" s="206">
        <v>0</v>
      </c>
      <c r="AD196" s="206">
        <v>0</v>
      </c>
      <c r="AE196" s="206">
        <v>0</v>
      </c>
      <c r="AF196" s="206">
        <v>0</v>
      </c>
      <c r="AG196" s="206">
        <v>0</v>
      </c>
      <c r="AH196" s="206">
        <v>0</v>
      </c>
      <c r="AI196" s="206">
        <v>0</v>
      </c>
      <c r="AJ196" s="206">
        <v>0</v>
      </c>
      <c r="AK196" s="206">
        <v>0</v>
      </c>
      <c r="AL196" s="206">
        <v>0</v>
      </c>
      <c r="AM196" s="206">
        <v>0</v>
      </c>
      <c r="AN196" s="206">
        <v>0</v>
      </c>
      <c r="AO196" s="206">
        <v>0</v>
      </c>
      <c r="AP196" s="206">
        <v>0</v>
      </c>
      <c r="AQ196" s="206">
        <v>0</v>
      </c>
      <c r="AR196" s="206">
        <v>0</v>
      </c>
      <c r="AS196" s="206">
        <v>0</v>
      </c>
      <c r="AT196" s="206">
        <v>0</v>
      </c>
      <c r="AU196" s="206">
        <v>0</v>
      </c>
      <c r="AV196" s="206">
        <v>0</v>
      </c>
      <c r="AW196" s="206">
        <v>0</v>
      </c>
      <c r="AX196" s="206">
        <v>0</v>
      </c>
      <c r="AY196" s="206">
        <v>0</v>
      </c>
      <c r="AZ196" s="206">
        <v>0</v>
      </c>
      <c r="BA196" s="206">
        <v>0</v>
      </c>
      <c r="BB196" s="206">
        <v>0</v>
      </c>
      <c r="BC196" s="206">
        <v>0</v>
      </c>
      <c r="BD196" s="206">
        <v>0</v>
      </c>
      <c r="BE196" s="206">
        <v>0</v>
      </c>
      <c r="BF196" s="206">
        <v>0</v>
      </c>
      <c r="BG196" s="206">
        <v>0</v>
      </c>
      <c r="BH196" s="206">
        <v>0</v>
      </c>
      <c r="BI196" s="206">
        <v>0</v>
      </c>
      <c r="BJ196" s="206">
        <v>0</v>
      </c>
      <c r="BK196" s="206">
        <v>0</v>
      </c>
      <c r="BL196" s="206">
        <v>0</v>
      </c>
      <c r="BM196" s="206">
        <v>0</v>
      </c>
      <c r="BN196" s="206">
        <v>0</v>
      </c>
      <c r="BO196" s="206">
        <v>0</v>
      </c>
      <c r="BP196" s="206">
        <v>0</v>
      </c>
      <c r="BQ196" s="206">
        <v>0</v>
      </c>
      <c r="BR196" s="206">
        <v>0</v>
      </c>
      <c r="BS196" s="206">
        <v>0</v>
      </c>
      <c r="BT196" s="206">
        <v>0</v>
      </c>
      <c r="BU196" s="206">
        <v>0</v>
      </c>
      <c r="BV196" s="206">
        <v>0</v>
      </c>
      <c r="BW196" s="206">
        <v>0</v>
      </c>
      <c r="BX196" s="206">
        <v>0</v>
      </c>
      <c r="BY196" s="206">
        <v>0</v>
      </c>
      <c r="BZ196" s="206">
        <v>0</v>
      </c>
      <c r="CA196" s="206">
        <v>0</v>
      </c>
      <c r="CB196" s="206">
        <v>0</v>
      </c>
      <c r="CC196" s="206">
        <v>0</v>
      </c>
      <c r="CD196" s="206">
        <v>0</v>
      </c>
      <c r="CE196" s="206">
        <v>0</v>
      </c>
      <c r="CF196" s="206">
        <v>0</v>
      </c>
      <c r="CG196" s="206">
        <v>0</v>
      </c>
      <c r="CH196" s="206">
        <v>0</v>
      </c>
      <c r="CI196" s="206">
        <v>0</v>
      </c>
      <c r="CJ196" s="206">
        <v>0</v>
      </c>
      <c r="CK196" s="206">
        <v>0</v>
      </c>
      <c r="CL196" s="206">
        <v>0</v>
      </c>
      <c r="CM196" s="206">
        <v>0</v>
      </c>
      <c r="CN196" s="206">
        <v>0</v>
      </c>
      <c r="CO196" s="206">
        <v>0</v>
      </c>
      <c r="CP196" s="206">
        <v>0</v>
      </c>
      <c r="CQ196" s="206">
        <v>0</v>
      </c>
      <c r="CR196" s="206">
        <v>0</v>
      </c>
      <c r="CS196" s="206">
        <v>0</v>
      </c>
      <c r="CT196" s="206">
        <v>0</v>
      </c>
      <c r="CU196" s="206">
        <v>0</v>
      </c>
      <c r="CV196" s="206">
        <v>0</v>
      </c>
      <c r="CW196" s="206">
        <v>0</v>
      </c>
      <c r="CX196" s="206">
        <v>0</v>
      </c>
      <c r="CY196" s="206">
        <v>0</v>
      </c>
      <c r="CZ196" s="206">
        <v>0</v>
      </c>
      <c r="DA196" s="206">
        <v>0</v>
      </c>
      <c r="DB196" s="206">
        <v>0</v>
      </c>
      <c r="DC196" s="206">
        <v>0</v>
      </c>
      <c r="DD196" s="206">
        <v>0</v>
      </c>
      <c r="DE196" s="206">
        <v>0</v>
      </c>
      <c r="DF196" s="206">
        <v>0</v>
      </c>
      <c r="DG196" s="206">
        <v>0</v>
      </c>
      <c r="DH196" s="206">
        <v>0</v>
      </c>
      <c r="DI196" s="206">
        <v>0</v>
      </c>
      <c r="DJ196" s="232">
        <v>0</v>
      </c>
      <c r="DK196" s="206">
        <v>0</v>
      </c>
      <c r="DL196" s="207">
        <v>0</v>
      </c>
      <c r="DM196" s="343">
        <f t="shared" si="130"/>
        <v>0</v>
      </c>
      <c r="DN196" s="317" t="s">
        <v>420</v>
      </c>
      <c r="DO196" s="317"/>
      <c r="DP196" s="317"/>
      <c r="DQ196" s="208"/>
      <c r="DR196" s="209"/>
      <c r="DS196" s="209" t="s">
        <v>308</v>
      </c>
      <c r="DT196" s="205"/>
      <c r="DU196" s="206">
        <f t="shared" si="172"/>
        <v>0</v>
      </c>
      <c r="DV196" s="206">
        <f t="shared" si="173"/>
        <v>0</v>
      </c>
      <c r="DW196" s="206">
        <f t="shared" si="174"/>
        <v>0</v>
      </c>
      <c r="DX196" s="206">
        <f t="shared" si="175"/>
        <v>0</v>
      </c>
      <c r="DY196" s="206">
        <f t="shared" si="176"/>
        <v>0</v>
      </c>
      <c r="DZ196" s="206">
        <f t="shared" si="177"/>
        <v>0</v>
      </c>
      <c r="EA196" s="206">
        <f t="shared" si="178"/>
        <v>0</v>
      </c>
      <c r="EB196" s="206">
        <f t="shared" si="179"/>
        <v>0</v>
      </c>
      <c r="EC196" s="206">
        <f t="shared" si="180"/>
        <v>0</v>
      </c>
      <c r="ED196" s="207">
        <f t="shared" si="132"/>
        <v>0</v>
      </c>
      <c r="EE196" s="303">
        <f t="shared" si="181"/>
        <v>0</v>
      </c>
      <c r="EF196" s="306"/>
      <c r="EG196" s="314">
        <v>0</v>
      </c>
      <c r="EH196" s="101"/>
    </row>
    <row r="197" spans="1:138" s="126" customFormat="1" ht="15" hidden="1" customHeight="1" outlineLevel="2" x14ac:dyDescent="0.35">
      <c r="A197" s="37" t="s">
        <v>303</v>
      </c>
      <c r="B197" s="37">
        <v>4</v>
      </c>
      <c r="C197" s="38">
        <v>4.7</v>
      </c>
      <c r="D197" s="39"/>
      <c r="E197" s="208"/>
      <c r="F197" s="209"/>
      <c r="G197" s="209" t="s">
        <v>309</v>
      </c>
      <c r="H197" s="205"/>
      <c r="I197" s="206">
        <v>0</v>
      </c>
      <c r="J197" s="206">
        <v>0</v>
      </c>
      <c r="K197" s="206">
        <v>0</v>
      </c>
      <c r="L197" s="206">
        <v>0</v>
      </c>
      <c r="M197" s="206">
        <v>0</v>
      </c>
      <c r="N197" s="206">
        <v>0</v>
      </c>
      <c r="O197" s="206">
        <v>0</v>
      </c>
      <c r="P197" s="206">
        <v>0</v>
      </c>
      <c r="Q197" s="206">
        <v>0</v>
      </c>
      <c r="R197" s="206">
        <v>0</v>
      </c>
      <c r="S197" s="206">
        <v>0</v>
      </c>
      <c r="T197" s="206">
        <v>0</v>
      </c>
      <c r="U197" s="206">
        <v>0</v>
      </c>
      <c r="V197" s="206">
        <v>0</v>
      </c>
      <c r="W197" s="206">
        <v>0</v>
      </c>
      <c r="X197" s="206">
        <v>0</v>
      </c>
      <c r="Y197" s="206">
        <v>0</v>
      </c>
      <c r="Z197" s="206">
        <v>0</v>
      </c>
      <c r="AA197" s="206">
        <v>0</v>
      </c>
      <c r="AB197" s="206">
        <v>0</v>
      </c>
      <c r="AC197" s="206">
        <v>0</v>
      </c>
      <c r="AD197" s="206">
        <v>0</v>
      </c>
      <c r="AE197" s="206">
        <v>0</v>
      </c>
      <c r="AF197" s="206">
        <v>0</v>
      </c>
      <c r="AG197" s="206">
        <v>0</v>
      </c>
      <c r="AH197" s="206">
        <v>0</v>
      </c>
      <c r="AI197" s="206">
        <v>0</v>
      </c>
      <c r="AJ197" s="206">
        <v>0</v>
      </c>
      <c r="AK197" s="206">
        <v>0</v>
      </c>
      <c r="AL197" s="206">
        <v>0</v>
      </c>
      <c r="AM197" s="206">
        <v>0</v>
      </c>
      <c r="AN197" s="206">
        <v>0</v>
      </c>
      <c r="AO197" s="206">
        <v>0</v>
      </c>
      <c r="AP197" s="206">
        <v>0</v>
      </c>
      <c r="AQ197" s="206">
        <v>0</v>
      </c>
      <c r="AR197" s="206">
        <v>0</v>
      </c>
      <c r="AS197" s="206">
        <v>0</v>
      </c>
      <c r="AT197" s="206">
        <v>0</v>
      </c>
      <c r="AU197" s="206">
        <v>0</v>
      </c>
      <c r="AV197" s="206">
        <v>0</v>
      </c>
      <c r="AW197" s="206">
        <v>0</v>
      </c>
      <c r="AX197" s="206">
        <v>0</v>
      </c>
      <c r="AY197" s="206">
        <v>0</v>
      </c>
      <c r="AZ197" s="206">
        <v>0</v>
      </c>
      <c r="BA197" s="206">
        <v>0</v>
      </c>
      <c r="BB197" s="206">
        <v>0</v>
      </c>
      <c r="BC197" s="206">
        <v>0</v>
      </c>
      <c r="BD197" s="206">
        <v>0</v>
      </c>
      <c r="BE197" s="206">
        <v>0</v>
      </c>
      <c r="BF197" s="206">
        <v>0</v>
      </c>
      <c r="BG197" s="206">
        <v>0</v>
      </c>
      <c r="BH197" s="206">
        <v>0</v>
      </c>
      <c r="BI197" s="206">
        <v>0</v>
      </c>
      <c r="BJ197" s="206">
        <v>0</v>
      </c>
      <c r="BK197" s="206">
        <v>0</v>
      </c>
      <c r="BL197" s="206">
        <v>0</v>
      </c>
      <c r="BM197" s="206">
        <v>0</v>
      </c>
      <c r="BN197" s="206">
        <v>0</v>
      </c>
      <c r="BO197" s="206">
        <v>0</v>
      </c>
      <c r="BP197" s="206">
        <v>0</v>
      </c>
      <c r="BQ197" s="206">
        <v>0</v>
      </c>
      <c r="BR197" s="206">
        <v>0</v>
      </c>
      <c r="BS197" s="206">
        <v>0</v>
      </c>
      <c r="BT197" s="206">
        <v>0</v>
      </c>
      <c r="BU197" s="206">
        <v>0</v>
      </c>
      <c r="BV197" s="206">
        <v>0</v>
      </c>
      <c r="BW197" s="206">
        <v>0</v>
      </c>
      <c r="BX197" s="206">
        <v>0</v>
      </c>
      <c r="BY197" s="206">
        <v>0</v>
      </c>
      <c r="BZ197" s="206">
        <v>0</v>
      </c>
      <c r="CA197" s="206">
        <v>0</v>
      </c>
      <c r="CB197" s="206">
        <v>0</v>
      </c>
      <c r="CC197" s="206">
        <v>0</v>
      </c>
      <c r="CD197" s="206">
        <v>0</v>
      </c>
      <c r="CE197" s="206">
        <v>0</v>
      </c>
      <c r="CF197" s="206">
        <v>0</v>
      </c>
      <c r="CG197" s="206">
        <v>0</v>
      </c>
      <c r="CH197" s="206">
        <v>0</v>
      </c>
      <c r="CI197" s="206">
        <v>0</v>
      </c>
      <c r="CJ197" s="206">
        <v>0</v>
      </c>
      <c r="CK197" s="206">
        <v>0</v>
      </c>
      <c r="CL197" s="206">
        <v>0</v>
      </c>
      <c r="CM197" s="206">
        <v>0</v>
      </c>
      <c r="CN197" s="206">
        <v>0</v>
      </c>
      <c r="CO197" s="206">
        <v>0</v>
      </c>
      <c r="CP197" s="206">
        <v>0</v>
      </c>
      <c r="CQ197" s="206">
        <v>0</v>
      </c>
      <c r="CR197" s="206">
        <v>0</v>
      </c>
      <c r="CS197" s="206">
        <v>0</v>
      </c>
      <c r="CT197" s="206">
        <v>0</v>
      </c>
      <c r="CU197" s="206">
        <v>0</v>
      </c>
      <c r="CV197" s="206">
        <v>0</v>
      </c>
      <c r="CW197" s="206">
        <v>0</v>
      </c>
      <c r="CX197" s="206">
        <v>0</v>
      </c>
      <c r="CY197" s="206">
        <v>0</v>
      </c>
      <c r="CZ197" s="206">
        <v>0</v>
      </c>
      <c r="DA197" s="206">
        <v>0</v>
      </c>
      <c r="DB197" s="206">
        <v>0</v>
      </c>
      <c r="DC197" s="206">
        <v>0</v>
      </c>
      <c r="DD197" s="206">
        <v>0</v>
      </c>
      <c r="DE197" s="206">
        <v>0</v>
      </c>
      <c r="DF197" s="206">
        <v>0</v>
      </c>
      <c r="DG197" s="206">
        <v>0</v>
      </c>
      <c r="DH197" s="206">
        <v>0</v>
      </c>
      <c r="DI197" s="206">
        <v>0</v>
      </c>
      <c r="DJ197" s="232">
        <v>0</v>
      </c>
      <c r="DK197" s="206">
        <v>0</v>
      </c>
      <c r="DL197" s="207">
        <v>0</v>
      </c>
      <c r="DM197" s="343">
        <f t="shared" si="130"/>
        <v>0</v>
      </c>
      <c r="DN197" s="317" t="s">
        <v>420</v>
      </c>
      <c r="DO197" s="317"/>
      <c r="DP197" s="317"/>
      <c r="DQ197" s="208"/>
      <c r="DR197" s="209"/>
      <c r="DS197" s="209" t="s">
        <v>309</v>
      </c>
      <c r="DT197" s="205"/>
      <c r="DU197" s="206">
        <f t="shared" si="172"/>
        <v>0</v>
      </c>
      <c r="DV197" s="206">
        <f t="shared" si="173"/>
        <v>0</v>
      </c>
      <c r="DW197" s="206">
        <f t="shared" si="174"/>
        <v>0</v>
      </c>
      <c r="DX197" s="206">
        <f t="shared" si="175"/>
        <v>0</v>
      </c>
      <c r="DY197" s="206">
        <f t="shared" si="176"/>
        <v>0</v>
      </c>
      <c r="DZ197" s="206">
        <f t="shared" si="177"/>
        <v>0</v>
      </c>
      <c r="EA197" s="206">
        <f t="shared" si="178"/>
        <v>0</v>
      </c>
      <c r="EB197" s="206">
        <f t="shared" si="179"/>
        <v>0</v>
      </c>
      <c r="EC197" s="206">
        <f t="shared" si="180"/>
        <v>0</v>
      </c>
      <c r="ED197" s="207">
        <f t="shared" si="132"/>
        <v>0</v>
      </c>
      <c r="EE197" s="303">
        <f t="shared" si="181"/>
        <v>0</v>
      </c>
      <c r="EF197" s="306"/>
      <c r="EG197" s="314">
        <v>0</v>
      </c>
      <c r="EH197" s="101"/>
    </row>
    <row r="198" spans="1:138" s="126" customFormat="1" ht="15" hidden="1" customHeight="1" outlineLevel="2" x14ac:dyDescent="0.35">
      <c r="A198" s="37" t="s">
        <v>303</v>
      </c>
      <c r="B198" s="37">
        <v>4</v>
      </c>
      <c r="C198" s="38">
        <v>4.8</v>
      </c>
      <c r="D198" s="39"/>
      <c r="E198" s="208"/>
      <c r="F198" s="209"/>
      <c r="G198" s="209" t="s">
        <v>310</v>
      </c>
      <c r="H198" s="205"/>
      <c r="I198" s="206">
        <v>0</v>
      </c>
      <c r="J198" s="206">
        <v>0</v>
      </c>
      <c r="K198" s="206">
        <v>0</v>
      </c>
      <c r="L198" s="206">
        <v>0</v>
      </c>
      <c r="M198" s="206">
        <v>0</v>
      </c>
      <c r="N198" s="206">
        <v>0</v>
      </c>
      <c r="O198" s="206">
        <v>0</v>
      </c>
      <c r="P198" s="206">
        <v>0</v>
      </c>
      <c r="Q198" s="206">
        <v>0</v>
      </c>
      <c r="R198" s="206">
        <v>0</v>
      </c>
      <c r="S198" s="206">
        <v>0</v>
      </c>
      <c r="T198" s="206">
        <v>0</v>
      </c>
      <c r="U198" s="206">
        <v>0</v>
      </c>
      <c r="V198" s="206">
        <v>0</v>
      </c>
      <c r="W198" s="206">
        <v>0</v>
      </c>
      <c r="X198" s="206">
        <v>0</v>
      </c>
      <c r="Y198" s="206">
        <v>0</v>
      </c>
      <c r="Z198" s="206">
        <v>0</v>
      </c>
      <c r="AA198" s="206">
        <v>0</v>
      </c>
      <c r="AB198" s="206">
        <v>0</v>
      </c>
      <c r="AC198" s="206">
        <v>0</v>
      </c>
      <c r="AD198" s="206">
        <v>0</v>
      </c>
      <c r="AE198" s="206">
        <v>0</v>
      </c>
      <c r="AF198" s="206">
        <v>0</v>
      </c>
      <c r="AG198" s="206">
        <v>0</v>
      </c>
      <c r="AH198" s="206">
        <v>0</v>
      </c>
      <c r="AI198" s="206">
        <v>0</v>
      </c>
      <c r="AJ198" s="206">
        <v>0</v>
      </c>
      <c r="AK198" s="206">
        <v>0</v>
      </c>
      <c r="AL198" s="206">
        <v>0</v>
      </c>
      <c r="AM198" s="206">
        <v>0</v>
      </c>
      <c r="AN198" s="206">
        <v>0</v>
      </c>
      <c r="AO198" s="206">
        <v>0</v>
      </c>
      <c r="AP198" s="206">
        <v>0</v>
      </c>
      <c r="AQ198" s="206">
        <v>0</v>
      </c>
      <c r="AR198" s="206">
        <v>0</v>
      </c>
      <c r="AS198" s="206">
        <v>0</v>
      </c>
      <c r="AT198" s="206">
        <v>0</v>
      </c>
      <c r="AU198" s="206">
        <v>0</v>
      </c>
      <c r="AV198" s="206">
        <v>0</v>
      </c>
      <c r="AW198" s="206">
        <v>0</v>
      </c>
      <c r="AX198" s="206">
        <v>0</v>
      </c>
      <c r="AY198" s="206">
        <v>0</v>
      </c>
      <c r="AZ198" s="206">
        <v>0</v>
      </c>
      <c r="BA198" s="206">
        <v>0</v>
      </c>
      <c r="BB198" s="206">
        <v>0</v>
      </c>
      <c r="BC198" s="206">
        <v>0</v>
      </c>
      <c r="BD198" s="206">
        <v>0</v>
      </c>
      <c r="BE198" s="206">
        <v>0</v>
      </c>
      <c r="BF198" s="206">
        <v>0</v>
      </c>
      <c r="BG198" s="206">
        <v>0</v>
      </c>
      <c r="BH198" s="206">
        <v>0</v>
      </c>
      <c r="BI198" s="206">
        <v>0</v>
      </c>
      <c r="BJ198" s="206">
        <v>0</v>
      </c>
      <c r="BK198" s="206">
        <v>0</v>
      </c>
      <c r="BL198" s="206">
        <v>0</v>
      </c>
      <c r="BM198" s="206">
        <v>0</v>
      </c>
      <c r="BN198" s="206">
        <v>0</v>
      </c>
      <c r="BO198" s="206">
        <v>0</v>
      </c>
      <c r="BP198" s="206">
        <v>0</v>
      </c>
      <c r="BQ198" s="206">
        <v>0</v>
      </c>
      <c r="BR198" s="206">
        <v>0</v>
      </c>
      <c r="BS198" s="206">
        <v>0</v>
      </c>
      <c r="BT198" s="206">
        <v>0</v>
      </c>
      <c r="BU198" s="206">
        <v>0</v>
      </c>
      <c r="BV198" s="206">
        <v>0</v>
      </c>
      <c r="BW198" s="206">
        <v>0</v>
      </c>
      <c r="BX198" s="206">
        <v>0</v>
      </c>
      <c r="BY198" s="206">
        <v>0</v>
      </c>
      <c r="BZ198" s="206">
        <v>0</v>
      </c>
      <c r="CA198" s="206">
        <v>0</v>
      </c>
      <c r="CB198" s="206">
        <v>0</v>
      </c>
      <c r="CC198" s="206">
        <v>0</v>
      </c>
      <c r="CD198" s="206">
        <v>0</v>
      </c>
      <c r="CE198" s="206">
        <v>0</v>
      </c>
      <c r="CF198" s="206">
        <v>0</v>
      </c>
      <c r="CG198" s="206">
        <v>0</v>
      </c>
      <c r="CH198" s="206">
        <v>0</v>
      </c>
      <c r="CI198" s="206">
        <v>0</v>
      </c>
      <c r="CJ198" s="206">
        <v>0</v>
      </c>
      <c r="CK198" s="206">
        <v>0</v>
      </c>
      <c r="CL198" s="206">
        <v>0</v>
      </c>
      <c r="CM198" s="206">
        <v>0</v>
      </c>
      <c r="CN198" s="206">
        <v>0</v>
      </c>
      <c r="CO198" s="206">
        <v>0</v>
      </c>
      <c r="CP198" s="206">
        <v>0</v>
      </c>
      <c r="CQ198" s="206">
        <v>0</v>
      </c>
      <c r="CR198" s="206">
        <v>0</v>
      </c>
      <c r="CS198" s="206">
        <v>0</v>
      </c>
      <c r="CT198" s="206">
        <v>0</v>
      </c>
      <c r="CU198" s="206">
        <v>0</v>
      </c>
      <c r="CV198" s="206">
        <v>0</v>
      </c>
      <c r="CW198" s="206">
        <v>0</v>
      </c>
      <c r="CX198" s="206">
        <v>0</v>
      </c>
      <c r="CY198" s="206">
        <v>0</v>
      </c>
      <c r="CZ198" s="206">
        <v>0</v>
      </c>
      <c r="DA198" s="206">
        <v>0</v>
      </c>
      <c r="DB198" s="206">
        <v>0</v>
      </c>
      <c r="DC198" s="206">
        <v>0</v>
      </c>
      <c r="DD198" s="206">
        <v>0</v>
      </c>
      <c r="DE198" s="206">
        <v>0</v>
      </c>
      <c r="DF198" s="206">
        <v>0</v>
      </c>
      <c r="DG198" s="206">
        <v>0</v>
      </c>
      <c r="DH198" s="206">
        <v>0</v>
      </c>
      <c r="DI198" s="206">
        <v>0</v>
      </c>
      <c r="DJ198" s="232">
        <v>0</v>
      </c>
      <c r="DK198" s="206">
        <v>0</v>
      </c>
      <c r="DL198" s="207">
        <v>0</v>
      </c>
      <c r="DM198" s="343">
        <f t="shared" si="130"/>
        <v>0</v>
      </c>
      <c r="DN198" s="317" t="s">
        <v>420</v>
      </c>
      <c r="DO198" s="317"/>
      <c r="DP198" s="317"/>
      <c r="DQ198" s="208"/>
      <c r="DR198" s="209"/>
      <c r="DS198" s="209" t="s">
        <v>310</v>
      </c>
      <c r="DT198" s="205"/>
      <c r="DU198" s="206">
        <f t="shared" si="172"/>
        <v>0</v>
      </c>
      <c r="DV198" s="206">
        <f t="shared" si="173"/>
        <v>0</v>
      </c>
      <c r="DW198" s="206">
        <f t="shared" si="174"/>
        <v>0</v>
      </c>
      <c r="DX198" s="206">
        <f t="shared" si="175"/>
        <v>0</v>
      </c>
      <c r="DY198" s="206">
        <f t="shared" si="176"/>
        <v>0</v>
      </c>
      <c r="DZ198" s="206">
        <f t="shared" si="177"/>
        <v>0</v>
      </c>
      <c r="EA198" s="206">
        <f t="shared" si="178"/>
        <v>0</v>
      </c>
      <c r="EB198" s="206">
        <f t="shared" si="179"/>
        <v>0</v>
      </c>
      <c r="EC198" s="206">
        <f t="shared" si="180"/>
        <v>0</v>
      </c>
      <c r="ED198" s="207">
        <f t="shared" si="132"/>
        <v>0</v>
      </c>
      <c r="EE198" s="303">
        <f t="shared" si="181"/>
        <v>0</v>
      </c>
      <c r="EF198" s="306"/>
      <c r="EG198" s="314">
        <v>0</v>
      </c>
      <c r="EH198" s="101"/>
    </row>
    <row r="199" spans="1:138" s="126" customFormat="1" ht="15" hidden="1" customHeight="1" outlineLevel="2" x14ac:dyDescent="0.35">
      <c r="A199" s="37" t="s">
        <v>303</v>
      </c>
      <c r="B199" s="37">
        <v>4</v>
      </c>
      <c r="C199" s="38">
        <v>4.9000000000000004</v>
      </c>
      <c r="D199" s="39"/>
      <c r="E199" s="208"/>
      <c r="F199" s="209"/>
      <c r="G199" s="209" t="s">
        <v>311</v>
      </c>
      <c r="H199" s="205"/>
      <c r="I199" s="206">
        <v>0</v>
      </c>
      <c r="J199" s="206">
        <v>0</v>
      </c>
      <c r="K199" s="206">
        <v>0</v>
      </c>
      <c r="L199" s="206">
        <v>0</v>
      </c>
      <c r="M199" s="206">
        <v>0</v>
      </c>
      <c r="N199" s="206">
        <v>0</v>
      </c>
      <c r="O199" s="206">
        <v>0</v>
      </c>
      <c r="P199" s="206">
        <v>0</v>
      </c>
      <c r="Q199" s="206">
        <v>0</v>
      </c>
      <c r="R199" s="206">
        <v>0</v>
      </c>
      <c r="S199" s="206">
        <v>0</v>
      </c>
      <c r="T199" s="206">
        <v>0</v>
      </c>
      <c r="U199" s="206">
        <v>0</v>
      </c>
      <c r="V199" s="206">
        <v>0</v>
      </c>
      <c r="W199" s="206">
        <v>0</v>
      </c>
      <c r="X199" s="206">
        <v>0</v>
      </c>
      <c r="Y199" s="206">
        <v>0</v>
      </c>
      <c r="Z199" s="206">
        <v>0</v>
      </c>
      <c r="AA199" s="206">
        <v>0</v>
      </c>
      <c r="AB199" s="206">
        <v>0</v>
      </c>
      <c r="AC199" s="206">
        <v>0</v>
      </c>
      <c r="AD199" s="206">
        <v>0</v>
      </c>
      <c r="AE199" s="206">
        <v>0</v>
      </c>
      <c r="AF199" s="206">
        <v>0</v>
      </c>
      <c r="AG199" s="206">
        <v>0</v>
      </c>
      <c r="AH199" s="206">
        <v>0</v>
      </c>
      <c r="AI199" s="206">
        <v>0</v>
      </c>
      <c r="AJ199" s="206">
        <v>0</v>
      </c>
      <c r="AK199" s="206">
        <v>0</v>
      </c>
      <c r="AL199" s="206">
        <v>0</v>
      </c>
      <c r="AM199" s="206">
        <v>0</v>
      </c>
      <c r="AN199" s="206">
        <v>0</v>
      </c>
      <c r="AO199" s="206">
        <v>0</v>
      </c>
      <c r="AP199" s="206">
        <v>0</v>
      </c>
      <c r="AQ199" s="206">
        <v>0</v>
      </c>
      <c r="AR199" s="206">
        <v>0</v>
      </c>
      <c r="AS199" s="206">
        <v>0</v>
      </c>
      <c r="AT199" s="206">
        <v>0</v>
      </c>
      <c r="AU199" s="206">
        <v>0</v>
      </c>
      <c r="AV199" s="206">
        <v>0</v>
      </c>
      <c r="AW199" s="206">
        <v>0</v>
      </c>
      <c r="AX199" s="206">
        <v>0</v>
      </c>
      <c r="AY199" s="206">
        <v>0</v>
      </c>
      <c r="AZ199" s="206">
        <v>0</v>
      </c>
      <c r="BA199" s="206">
        <v>0</v>
      </c>
      <c r="BB199" s="206">
        <v>0</v>
      </c>
      <c r="BC199" s="206">
        <v>0</v>
      </c>
      <c r="BD199" s="206">
        <v>0</v>
      </c>
      <c r="BE199" s="206">
        <v>0</v>
      </c>
      <c r="BF199" s="206">
        <v>0</v>
      </c>
      <c r="BG199" s="206">
        <v>0</v>
      </c>
      <c r="BH199" s="206">
        <v>0</v>
      </c>
      <c r="BI199" s="206">
        <v>0</v>
      </c>
      <c r="BJ199" s="206">
        <v>0</v>
      </c>
      <c r="BK199" s="206">
        <v>0</v>
      </c>
      <c r="BL199" s="206">
        <v>0</v>
      </c>
      <c r="BM199" s="206">
        <v>0</v>
      </c>
      <c r="BN199" s="206">
        <v>0</v>
      </c>
      <c r="BO199" s="206">
        <v>0</v>
      </c>
      <c r="BP199" s="206">
        <v>0</v>
      </c>
      <c r="BQ199" s="206">
        <v>0</v>
      </c>
      <c r="BR199" s="206">
        <v>0</v>
      </c>
      <c r="BS199" s="206">
        <v>0</v>
      </c>
      <c r="BT199" s="206">
        <v>0</v>
      </c>
      <c r="BU199" s="206">
        <v>0</v>
      </c>
      <c r="BV199" s="206">
        <v>0</v>
      </c>
      <c r="BW199" s="206">
        <v>0</v>
      </c>
      <c r="BX199" s="206">
        <v>0</v>
      </c>
      <c r="BY199" s="206">
        <v>0</v>
      </c>
      <c r="BZ199" s="206">
        <v>0</v>
      </c>
      <c r="CA199" s="206">
        <v>0</v>
      </c>
      <c r="CB199" s="206">
        <v>0</v>
      </c>
      <c r="CC199" s="206">
        <v>0</v>
      </c>
      <c r="CD199" s="206">
        <v>0</v>
      </c>
      <c r="CE199" s="206">
        <v>0</v>
      </c>
      <c r="CF199" s="206">
        <v>0</v>
      </c>
      <c r="CG199" s="206">
        <v>0</v>
      </c>
      <c r="CH199" s="206">
        <v>0</v>
      </c>
      <c r="CI199" s="206">
        <v>0</v>
      </c>
      <c r="CJ199" s="206">
        <v>0</v>
      </c>
      <c r="CK199" s="206">
        <v>0</v>
      </c>
      <c r="CL199" s="206">
        <v>0</v>
      </c>
      <c r="CM199" s="206">
        <v>0</v>
      </c>
      <c r="CN199" s="206">
        <v>0</v>
      </c>
      <c r="CO199" s="206">
        <v>0</v>
      </c>
      <c r="CP199" s="206">
        <v>0</v>
      </c>
      <c r="CQ199" s="206">
        <v>0</v>
      </c>
      <c r="CR199" s="206">
        <v>0</v>
      </c>
      <c r="CS199" s="206">
        <v>0</v>
      </c>
      <c r="CT199" s="206">
        <v>0</v>
      </c>
      <c r="CU199" s="206">
        <v>0</v>
      </c>
      <c r="CV199" s="206">
        <v>0</v>
      </c>
      <c r="CW199" s="206">
        <v>0</v>
      </c>
      <c r="CX199" s="206">
        <v>0</v>
      </c>
      <c r="CY199" s="206">
        <v>0</v>
      </c>
      <c r="CZ199" s="206">
        <v>0</v>
      </c>
      <c r="DA199" s="206">
        <v>0</v>
      </c>
      <c r="DB199" s="206">
        <v>0</v>
      </c>
      <c r="DC199" s="206">
        <v>0</v>
      </c>
      <c r="DD199" s="206">
        <v>0</v>
      </c>
      <c r="DE199" s="206">
        <v>0</v>
      </c>
      <c r="DF199" s="206">
        <v>0</v>
      </c>
      <c r="DG199" s="206">
        <v>0</v>
      </c>
      <c r="DH199" s="206">
        <v>0</v>
      </c>
      <c r="DI199" s="206">
        <v>0</v>
      </c>
      <c r="DJ199" s="232">
        <v>0</v>
      </c>
      <c r="DK199" s="206">
        <v>0</v>
      </c>
      <c r="DL199" s="207">
        <v>0</v>
      </c>
      <c r="DM199" s="343">
        <f t="shared" si="130"/>
        <v>0</v>
      </c>
      <c r="DN199" s="317" t="s">
        <v>420</v>
      </c>
      <c r="DO199" s="317"/>
      <c r="DP199" s="317"/>
      <c r="DQ199" s="208"/>
      <c r="DR199" s="209"/>
      <c r="DS199" s="209" t="s">
        <v>311</v>
      </c>
      <c r="DT199" s="205"/>
      <c r="DU199" s="206">
        <f t="shared" si="172"/>
        <v>0</v>
      </c>
      <c r="DV199" s="206">
        <f t="shared" si="173"/>
        <v>0</v>
      </c>
      <c r="DW199" s="206">
        <f t="shared" si="174"/>
        <v>0</v>
      </c>
      <c r="DX199" s="206">
        <f t="shared" si="175"/>
        <v>0</v>
      </c>
      <c r="DY199" s="206">
        <f t="shared" si="176"/>
        <v>0</v>
      </c>
      <c r="DZ199" s="206">
        <f t="shared" si="177"/>
        <v>0</v>
      </c>
      <c r="EA199" s="206">
        <f t="shared" si="178"/>
        <v>0</v>
      </c>
      <c r="EB199" s="206">
        <f t="shared" si="179"/>
        <v>0</v>
      </c>
      <c r="EC199" s="206">
        <f t="shared" si="180"/>
        <v>0</v>
      </c>
      <c r="ED199" s="207">
        <f t="shared" si="132"/>
        <v>0</v>
      </c>
      <c r="EE199" s="303">
        <f t="shared" si="181"/>
        <v>0</v>
      </c>
      <c r="EF199" s="306"/>
      <c r="EG199" s="314">
        <v>0</v>
      </c>
      <c r="EH199" s="101"/>
    </row>
    <row r="200" spans="1:138" s="126" customFormat="1" ht="15" hidden="1" customHeight="1" outlineLevel="2" x14ac:dyDescent="0.35">
      <c r="A200" s="127" t="s">
        <v>303</v>
      </c>
      <c r="B200" s="127">
        <v>5</v>
      </c>
      <c r="C200" s="128"/>
      <c r="D200" s="129"/>
      <c r="E200" s="210"/>
      <c r="F200" s="212" t="s">
        <v>281</v>
      </c>
      <c r="G200" s="211"/>
      <c r="H200" s="212"/>
      <c r="I200" s="213">
        <v>0</v>
      </c>
      <c r="J200" s="213">
        <v>0</v>
      </c>
      <c r="K200" s="213">
        <v>0</v>
      </c>
      <c r="L200" s="213">
        <v>0</v>
      </c>
      <c r="M200" s="213">
        <v>0</v>
      </c>
      <c r="N200" s="213">
        <v>0</v>
      </c>
      <c r="O200" s="213">
        <v>0</v>
      </c>
      <c r="P200" s="213">
        <v>0</v>
      </c>
      <c r="Q200" s="213">
        <v>0</v>
      </c>
      <c r="R200" s="213">
        <v>0</v>
      </c>
      <c r="S200" s="213">
        <v>0</v>
      </c>
      <c r="T200" s="213">
        <v>0</v>
      </c>
      <c r="U200" s="213">
        <v>0</v>
      </c>
      <c r="V200" s="213">
        <v>0</v>
      </c>
      <c r="W200" s="213">
        <v>0</v>
      </c>
      <c r="X200" s="213">
        <v>0</v>
      </c>
      <c r="Y200" s="213">
        <v>0</v>
      </c>
      <c r="Z200" s="213">
        <v>0</v>
      </c>
      <c r="AA200" s="213">
        <v>0</v>
      </c>
      <c r="AB200" s="213">
        <v>0</v>
      </c>
      <c r="AC200" s="213">
        <v>0</v>
      </c>
      <c r="AD200" s="213">
        <v>0</v>
      </c>
      <c r="AE200" s="213">
        <v>0</v>
      </c>
      <c r="AF200" s="213">
        <v>0</v>
      </c>
      <c r="AG200" s="213">
        <v>0</v>
      </c>
      <c r="AH200" s="213">
        <v>0</v>
      </c>
      <c r="AI200" s="213">
        <v>0</v>
      </c>
      <c r="AJ200" s="213">
        <v>0</v>
      </c>
      <c r="AK200" s="213">
        <v>0</v>
      </c>
      <c r="AL200" s="213">
        <v>0</v>
      </c>
      <c r="AM200" s="213">
        <v>0</v>
      </c>
      <c r="AN200" s="213">
        <v>0</v>
      </c>
      <c r="AO200" s="213">
        <v>0</v>
      </c>
      <c r="AP200" s="213">
        <v>0</v>
      </c>
      <c r="AQ200" s="213">
        <v>0</v>
      </c>
      <c r="AR200" s="213">
        <v>0</v>
      </c>
      <c r="AS200" s="213">
        <v>0</v>
      </c>
      <c r="AT200" s="213">
        <v>0</v>
      </c>
      <c r="AU200" s="213">
        <v>0</v>
      </c>
      <c r="AV200" s="213">
        <v>0</v>
      </c>
      <c r="AW200" s="213">
        <v>0</v>
      </c>
      <c r="AX200" s="213">
        <v>0</v>
      </c>
      <c r="AY200" s="213">
        <v>0</v>
      </c>
      <c r="AZ200" s="213">
        <v>0</v>
      </c>
      <c r="BA200" s="213">
        <v>0</v>
      </c>
      <c r="BB200" s="213">
        <v>0</v>
      </c>
      <c r="BC200" s="213">
        <v>0</v>
      </c>
      <c r="BD200" s="213">
        <v>0</v>
      </c>
      <c r="BE200" s="213">
        <v>0</v>
      </c>
      <c r="BF200" s="213">
        <v>0</v>
      </c>
      <c r="BG200" s="213">
        <v>0</v>
      </c>
      <c r="BH200" s="213">
        <v>0</v>
      </c>
      <c r="BI200" s="213">
        <v>0</v>
      </c>
      <c r="BJ200" s="213">
        <v>0</v>
      </c>
      <c r="BK200" s="213">
        <v>0</v>
      </c>
      <c r="BL200" s="213">
        <v>0</v>
      </c>
      <c r="BM200" s="213">
        <v>0</v>
      </c>
      <c r="BN200" s="213">
        <v>0</v>
      </c>
      <c r="BO200" s="213">
        <v>0</v>
      </c>
      <c r="BP200" s="213">
        <v>0</v>
      </c>
      <c r="BQ200" s="213">
        <v>0</v>
      </c>
      <c r="BR200" s="213">
        <v>0</v>
      </c>
      <c r="BS200" s="213">
        <v>0</v>
      </c>
      <c r="BT200" s="213">
        <v>0</v>
      </c>
      <c r="BU200" s="213">
        <v>0</v>
      </c>
      <c r="BV200" s="213">
        <v>0</v>
      </c>
      <c r="BW200" s="213">
        <v>0</v>
      </c>
      <c r="BX200" s="213">
        <v>0</v>
      </c>
      <c r="BY200" s="213">
        <v>0</v>
      </c>
      <c r="BZ200" s="213">
        <v>0</v>
      </c>
      <c r="CA200" s="213">
        <v>0</v>
      </c>
      <c r="CB200" s="213">
        <v>0</v>
      </c>
      <c r="CC200" s="213">
        <v>0</v>
      </c>
      <c r="CD200" s="213">
        <v>0</v>
      </c>
      <c r="CE200" s="213">
        <v>0</v>
      </c>
      <c r="CF200" s="213">
        <v>0</v>
      </c>
      <c r="CG200" s="213">
        <v>0</v>
      </c>
      <c r="CH200" s="213">
        <v>0</v>
      </c>
      <c r="CI200" s="213">
        <v>0</v>
      </c>
      <c r="CJ200" s="213">
        <v>0</v>
      </c>
      <c r="CK200" s="213">
        <v>0</v>
      </c>
      <c r="CL200" s="213">
        <v>0</v>
      </c>
      <c r="CM200" s="213">
        <v>0</v>
      </c>
      <c r="CN200" s="213">
        <v>0</v>
      </c>
      <c r="CO200" s="213">
        <v>0</v>
      </c>
      <c r="CP200" s="213">
        <v>0</v>
      </c>
      <c r="CQ200" s="213">
        <v>0</v>
      </c>
      <c r="CR200" s="213">
        <v>0</v>
      </c>
      <c r="CS200" s="213">
        <v>0</v>
      </c>
      <c r="CT200" s="213">
        <v>0</v>
      </c>
      <c r="CU200" s="213">
        <v>0</v>
      </c>
      <c r="CV200" s="213">
        <v>0</v>
      </c>
      <c r="CW200" s="213">
        <v>0</v>
      </c>
      <c r="CX200" s="213">
        <v>0</v>
      </c>
      <c r="CY200" s="213">
        <v>0</v>
      </c>
      <c r="CZ200" s="213">
        <v>0</v>
      </c>
      <c r="DA200" s="213">
        <v>0</v>
      </c>
      <c r="DB200" s="213">
        <v>0</v>
      </c>
      <c r="DC200" s="213">
        <v>0</v>
      </c>
      <c r="DD200" s="213">
        <v>0</v>
      </c>
      <c r="DE200" s="213">
        <v>0</v>
      </c>
      <c r="DF200" s="213">
        <v>0</v>
      </c>
      <c r="DG200" s="213">
        <v>0</v>
      </c>
      <c r="DH200" s="213">
        <v>0</v>
      </c>
      <c r="DI200" s="213">
        <v>0</v>
      </c>
      <c r="DJ200" s="213">
        <v>0</v>
      </c>
      <c r="DK200" s="213">
        <v>0</v>
      </c>
      <c r="DL200" s="214">
        <v>0</v>
      </c>
      <c r="DM200" s="343">
        <f t="shared" si="130"/>
        <v>0</v>
      </c>
      <c r="DN200" s="317"/>
      <c r="DO200" s="317"/>
      <c r="DP200" s="317"/>
      <c r="DQ200" s="210"/>
      <c r="DR200" s="212" t="s">
        <v>281</v>
      </c>
      <c r="DS200" s="211"/>
      <c r="DT200" s="212"/>
      <c r="DU200" s="213">
        <f t="shared" ref="DU200:EC200" si="182">SUM(DU201:DU208)</f>
        <v>0</v>
      </c>
      <c r="DV200" s="213">
        <f t="shared" si="182"/>
        <v>0</v>
      </c>
      <c r="DW200" s="213">
        <f t="shared" si="182"/>
        <v>0</v>
      </c>
      <c r="DX200" s="213">
        <f t="shared" si="182"/>
        <v>0</v>
      </c>
      <c r="DY200" s="213">
        <f t="shared" si="182"/>
        <v>0</v>
      </c>
      <c r="DZ200" s="213">
        <f t="shared" si="182"/>
        <v>0</v>
      </c>
      <c r="EA200" s="213">
        <f t="shared" si="182"/>
        <v>0</v>
      </c>
      <c r="EB200" s="213">
        <f t="shared" si="182"/>
        <v>0</v>
      </c>
      <c r="EC200" s="213">
        <f t="shared" si="182"/>
        <v>0</v>
      </c>
      <c r="ED200" s="214">
        <f t="shared" si="132"/>
        <v>0</v>
      </c>
      <c r="EE200" s="305"/>
      <c r="EF200" s="306"/>
      <c r="EG200" s="314">
        <v>0</v>
      </c>
      <c r="EH200" s="101"/>
    </row>
    <row r="201" spans="1:138" s="126" customFormat="1" ht="15" hidden="1" customHeight="1" outlineLevel="2" x14ac:dyDescent="0.35">
      <c r="A201" s="37" t="s">
        <v>303</v>
      </c>
      <c r="B201" s="37">
        <v>5</v>
      </c>
      <c r="C201" s="38">
        <v>5.0999999999999996</v>
      </c>
      <c r="D201" s="39"/>
      <c r="E201" s="208"/>
      <c r="F201" s="209"/>
      <c r="G201" s="209" t="s">
        <v>304</v>
      </c>
      <c r="H201" s="205"/>
      <c r="I201" s="206">
        <v>0</v>
      </c>
      <c r="J201" s="206">
        <v>0</v>
      </c>
      <c r="K201" s="206">
        <v>0</v>
      </c>
      <c r="L201" s="206">
        <v>0</v>
      </c>
      <c r="M201" s="206">
        <v>0</v>
      </c>
      <c r="N201" s="206">
        <v>0</v>
      </c>
      <c r="O201" s="206">
        <v>0</v>
      </c>
      <c r="P201" s="206">
        <v>0</v>
      </c>
      <c r="Q201" s="206">
        <v>0</v>
      </c>
      <c r="R201" s="206">
        <v>0</v>
      </c>
      <c r="S201" s="206">
        <v>0</v>
      </c>
      <c r="T201" s="206">
        <v>0</v>
      </c>
      <c r="U201" s="206">
        <v>0</v>
      </c>
      <c r="V201" s="206">
        <v>0</v>
      </c>
      <c r="W201" s="206">
        <v>0</v>
      </c>
      <c r="X201" s="206">
        <v>0</v>
      </c>
      <c r="Y201" s="206">
        <v>0</v>
      </c>
      <c r="Z201" s="206">
        <v>0</v>
      </c>
      <c r="AA201" s="206">
        <v>0</v>
      </c>
      <c r="AB201" s="206">
        <v>0</v>
      </c>
      <c r="AC201" s="206">
        <v>0</v>
      </c>
      <c r="AD201" s="206">
        <v>0</v>
      </c>
      <c r="AE201" s="206">
        <v>0</v>
      </c>
      <c r="AF201" s="206">
        <v>0</v>
      </c>
      <c r="AG201" s="206">
        <v>0</v>
      </c>
      <c r="AH201" s="206">
        <v>0</v>
      </c>
      <c r="AI201" s="206">
        <v>0</v>
      </c>
      <c r="AJ201" s="206">
        <v>0</v>
      </c>
      <c r="AK201" s="206">
        <v>0</v>
      </c>
      <c r="AL201" s="206">
        <v>0</v>
      </c>
      <c r="AM201" s="206">
        <v>0</v>
      </c>
      <c r="AN201" s="206">
        <v>0</v>
      </c>
      <c r="AO201" s="206">
        <v>0</v>
      </c>
      <c r="AP201" s="206">
        <v>0</v>
      </c>
      <c r="AQ201" s="206">
        <v>0</v>
      </c>
      <c r="AR201" s="206">
        <v>0</v>
      </c>
      <c r="AS201" s="206">
        <v>0</v>
      </c>
      <c r="AT201" s="206">
        <v>0</v>
      </c>
      <c r="AU201" s="206">
        <v>0</v>
      </c>
      <c r="AV201" s="206">
        <v>0</v>
      </c>
      <c r="AW201" s="206">
        <v>0</v>
      </c>
      <c r="AX201" s="206">
        <v>0</v>
      </c>
      <c r="AY201" s="206">
        <v>0</v>
      </c>
      <c r="AZ201" s="206">
        <v>0</v>
      </c>
      <c r="BA201" s="206">
        <v>0</v>
      </c>
      <c r="BB201" s="206">
        <v>0</v>
      </c>
      <c r="BC201" s="206">
        <v>0</v>
      </c>
      <c r="BD201" s="206">
        <v>0</v>
      </c>
      <c r="BE201" s="206">
        <v>0</v>
      </c>
      <c r="BF201" s="206">
        <v>0</v>
      </c>
      <c r="BG201" s="206">
        <v>0</v>
      </c>
      <c r="BH201" s="206">
        <v>0</v>
      </c>
      <c r="BI201" s="206">
        <v>0</v>
      </c>
      <c r="BJ201" s="206">
        <v>0</v>
      </c>
      <c r="BK201" s="206">
        <v>0</v>
      </c>
      <c r="BL201" s="206">
        <v>0</v>
      </c>
      <c r="BM201" s="206">
        <v>0</v>
      </c>
      <c r="BN201" s="206">
        <v>0</v>
      </c>
      <c r="BO201" s="206">
        <v>0</v>
      </c>
      <c r="BP201" s="206">
        <v>0</v>
      </c>
      <c r="BQ201" s="206">
        <v>0</v>
      </c>
      <c r="BR201" s="206">
        <v>0</v>
      </c>
      <c r="BS201" s="206">
        <v>0</v>
      </c>
      <c r="BT201" s="206">
        <v>0</v>
      </c>
      <c r="BU201" s="206">
        <v>0</v>
      </c>
      <c r="BV201" s="206">
        <v>0</v>
      </c>
      <c r="BW201" s="206">
        <v>0</v>
      </c>
      <c r="BX201" s="206">
        <v>0</v>
      </c>
      <c r="BY201" s="206">
        <v>0</v>
      </c>
      <c r="BZ201" s="206">
        <v>0</v>
      </c>
      <c r="CA201" s="206">
        <v>0</v>
      </c>
      <c r="CB201" s="206">
        <v>0</v>
      </c>
      <c r="CC201" s="206">
        <v>0</v>
      </c>
      <c r="CD201" s="206">
        <v>0</v>
      </c>
      <c r="CE201" s="206">
        <v>0</v>
      </c>
      <c r="CF201" s="206">
        <v>0</v>
      </c>
      <c r="CG201" s="206">
        <v>0</v>
      </c>
      <c r="CH201" s="206">
        <v>0</v>
      </c>
      <c r="CI201" s="206">
        <v>0</v>
      </c>
      <c r="CJ201" s="206">
        <v>0</v>
      </c>
      <c r="CK201" s="206">
        <v>0</v>
      </c>
      <c r="CL201" s="206">
        <v>0</v>
      </c>
      <c r="CM201" s="206">
        <v>0</v>
      </c>
      <c r="CN201" s="206">
        <v>0</v>
      </c>
      <c r="CO201" s="206">
        <v>0</v>
      </c>
      <c r="CP201" s="206">
        <v>0</v>
      </c>
      <c r="CQ201" s="206">
        <v>0</v>
      </c>
      <c r="CR201" s="206">
        <v>0</v>
      </c>
      <c r="CS201" s="206">
        <v>0</v>
      </c>
      <c r="CT201" s="206">
        <v>0</v>
      </c>
      <c r="CU201" s="206">
        <v>0</v>
      </c>
      <c r="CV201" s="206">
        <v>0</v>
      </c>
      <c r="CW201" s="206">
        <v>0</v>
      </c>
      <c r="CX201" s="206">
        <v>0</v>
      </c>
      <c r="CY201" s="206">
        <v>0</v>
      </c>
      <c r="CZ201" s="206">
        <v>0</v>
      </c>
      <c r="DA201" s="206">
        <v>0</v>
      </c>
      <c r="DB201" s="206">
        <v>0</v>
      </c>
      <c r="DC201" s="206">
        <v>0</v>
      </c>
      <c r="DD201" s="206">
        <v>0</v>
      </c>
      <c r="DE201" s="206">
        <v>0</v>
      </c>
      <c r="DF201" s="206">
        <v>0</v>
      </c>
      <c r="DG201" s="206">
        <v>0</v>
      </c>
      <c r="DH201" s="206">
        <v>0</v>
      </c>
      <c r="DI201" s="206">
        <v>0</v>
      </c>
      <c r="DJ201" s="206">
        <v>0</v>
      </c>
      <c r="DK201" s="206">
        <v>0</v>
      </c>
      <c r="DL201" s="207">
        <v>0</v>
      </c>
      <c r="DM201" s="343">
        <f t="shared" si="130"/>
        <v>0</v>
      </c>
      <c r="DN201" s="317" t="s">
        <v>420</v>
      </c>
      <c r="DO201" s="317"/>
      <c r="DP201" s="317"/>
      <c r="DQ201" s="208"/>
      <c r="DR201" s="209"/>
      <c r="DS201" s="209" t="s">
        <v>304</v>
      </c>
      <c r="DT201" s="205"/>
      <c r="DU201" s="206">
        <f t="shared" ref="DU201:DU208" si="183">I201/$DQ$4</f>
        <v>0</v>
      </c>
      <c r="DV201" s="206">
        <f t="shared" ref="DV201:DV208" si="184">SUM(J201:O201)/$DQ$4</f>
        <v>0</v>
      </c>
      <c r="DW201" s="206">
        <f t="shared" ref="DW201:DW208" si="185">SUM(P201:AL201)/$DQ$4</f>
        <v>0</v>
      </c>
      <c r="DX201" s="206">
        <f t="shared" ref="DX201:DX208" si="186">SUM(AM201:CT201)/$DQ$4</f>
        <v>0</v>
      </c>
      <c r="DY201" s="206">
        <f t="shared" ref="DY201:DY208" si="187">SUM(CU201:CY201)/$DQ$4</f>
        <v>0</v>
      </c>
      <c r="DZ201" s="206">
        <f t="shared" ref="DZ201:DZ208" si="188">SUM(CZ201:DE201)/$DQ$4</f>
        <v>0</v>
      </c>
      <c r="EA201" s="206">
        <f t="shared" ref="EA201:EA208" si="189">SUM(DF201:DG201)/$DQ$4</f>
        <v>0</v>
      </c>
      <c r="EB201" s="206">
        <f t="shared" ref="EB201:EB208" si="190">SUM(DH201:DI201)/$DQ$4</f>
        <v>0</v>
      </c>
      <c r="EC201" s="206">
        <f t="shared" ref="EC201:EC208" si="191">SUM(DJ201:DK201)/$DQ$4</f>
        <v>0</v>
      </c>
      <c r="ED201" s="207">
        <f t="shared" si="132"/>
        <v>0</v>
      </c>
      <c r="EE201" s="303">
        <f t="shared" ref="EE201:EE208" si="192">ED201-(DL201/$DQ$4)</f>
        <v>0</v>
      </c>
      <c r="EF201" s="306"/>
      <c r="EG201" s="314">
        <v>0</v>
      </c>
      <c r="EH201" s="101"/>
    </row>
    <row r="202" spans="1:138" s="126" customFormat="1" ht="15" hidden="1" customHeight="1" outlineLevel="2" x14ac:dyDescent="0.35">
      <c r="A202" s="37" t="s">
        <v>303</v>
      </c>
      <c r="B202" s="37">
        <v>5</v>
      </c>
      <c r="C202" s="38">
        <v>5.2</v>
      </c>
      <c r="D202" s="39"/>
      <c r="E202" s="208"/>
      <c r="F202" s="209"/>
      <c r="G202" s="209" t="s">
        <v>305</v>
      </c>
      <c r="H202" s="205"/>
      <c r="I202" s="206">
        <v>0</v>
      </c>
      <c r="J202" s="206">
        <v>0</v>
      </c>
      <c r="K202" s="206">
        <v>0</v>
      </c>
      <c r="L202" s="206">
        <v>0</v>
      </c>
      <c r="M202" s="206">
        <v>0</v>
      </c>
      <c r="N202" s="206">
        <v>0</v>
      </c>
      <c r="O202" s="206">
        <v>0</v>
      </c>
      <c r="P202" s="206">
        <v>0</v>
      </c>
      <c r="Q202" s="206">
        <v>0</v>
      </c>
      <c r="R202" s="206">
        <v>0</v>
      </c>
      <c r="S202" s="206">
        <v>0</v>
      </c>
      <c r="T202" s="206">
        <v>0</v>
      </c>
      <c r="U202" s="206">
        <v>0</v>
      </c>
      <c r="V202" s="206">
        <v>0</v>
      </c>
      <c r="W202" s="206">
        <v>0</v>
      </c>
      <c r="X202" s="206">
        <v>0</v>
      </c>
      <c r="Y202" s="206">
        <v>0</v>
      </c>
      <c r="Z202" s="206">
        <v>0</v>
      </c>
      <c r="AA202" s="206">
        <v>0</v>
      </c>
      <c r="AB202" s="206">
        <v>0</v>
      </c>
      <c r="AC202" s="206">
        <v>0</v>
      </c>
      <c r="AD202" s="206">
        <v>0</v>
      </c>
      <c r="AE202" s="206">
        <v>0</v>
      </c>
      <c r="AF202" s="206">
        <v>0</v>
      </c>
      <c r="AG202" s="206">
        <v>0</v>
      </c>
      <c r="AH202" s="206">
        <v>0</v>
      </c>
      <c r="AI202" s="206">
        <v>0</v>
      </c>
      <c r="AJ202" s="206">
        <v>0</v>
      </c>
      <c r="AK202" s="206">
        <v>0</v>
      </c>
      <c r="AL202" s="206">
        <v>0</v>
      </c>
      <c r="AM202" s="206">
        <v>0</v>
      </c>
      <c r="AN202" s="206">
        <v>0</v>
      </c>
      <c r="AO202" s="206">
        <v>0</v>
      </c>
      <c r="AP202" s="206">
        <v>0</v>
      </c>
      <c r="AQ202" s="206">
        <v>0</v>
      </c>
      <c r="AR202" s="206">
        <v>0</v>
      </c>
      <c r="AS202" s="206">
        <v>0</v>
      </c>
      <c r="AT202" s="206">
        <v>0</v>
      </c>
      <c r="AU202" s="206">
        <v>0</v>
      </c>
      <c r="AV202" s="206">
        <v>0</v>
      </c>
      <c r="AW202" s="206">
        <v>0</v>
      </c>
      <c r="AX202" s="206">
        <v>0</v>
      </c>
      <c r="AY202" s="206">
        <v>0</v>
      </c>
      <c r="AZ202" s="206">
        <v>0</v>
      </c>
      <c r="BA202" s="206">
        <v>0</v>
      </c>
      <c r="BB202" s="206">
        <v>0</v>
      </c>
      <c r="BC202" s="206">
        <v>0</v>
      </c>
      <c r="BD202" s="206">
        <v>0</v>
      </c>
      <c r="BE202" s="206">
        <v>0</v>
      </c>
      <c r="BF202" s="206">
        <v>0</v>
      </c>
      <c r="BG202" s="206">
        <v>0</v>
      </c>
      <c r="BH202" s="206">
        <v>0</v>
      </c>
      <c r="BI202" s="206">
        <v>0</v>
      </c>
      <c r="BJ202" s="206">
        <v>0</v>
      </c>
      <c r="BK202" s="206">
        <v>0</v>
      </c>
      <c r="BL202" s="206">
        <v>0</v>
      </c>
      <c r="BM202" s="206">
        <v>0</v>
      </c>
      <c r="BN202" s="206">
        <v>0</v>
      </c>
      <c r="BO202" s="206">
        <v>0</v>
      </c>
      <c r="BP202" s="206">
        <v>0</v>
      </c>
      <c r="BQ202" s="206">
        <v>0</v>
      </c>
      <c r="BR202" s="206">
        <v>0</v>
      </c>
      <c r="BS202" s="206">
        <v>0</v>
      </c>
      <c r="BT202" s="206">
        <v>0</v>
      </c>
      <c r="BU202" s="206">
        <v>0</v>
      </c>
      <c r="BV202" s="206">
        <v>0</v>
      </c>
      <c r="BW202" s="206">
        <v>0</v>
      </c>
      <c r="BX202" s="206">
        <v>0</v>
      </c>
      <c r="BY202" s="206">
        <v>0</v>
      </c>
      <c r="BZ202" s="206">
        <v>0</v>
      </c>
      <c r="CA202" s="206">
        <v>0</v>
      </c>
      <c r="CB202" s="206">
        <v>0</v>
      </c>
      <c r="CC202" s="206">
        <v>0</v>
      </c>
      <c r="CD202" s="206">
        <v>0</v>
      </c>
      <c r="CE202" s="206">
        <v>0</v>
      </c>
      <c r="CF202" s="206">
        <v>0</v>
      </c>
      <c r="CG202" s="206">
        <v>0</v>
      </c>
      <c r="CH202" s="206">
        <v>0</v>
      </c>
      <c r="CI202" s="206">
        <v>0</v>
      </c>
      <c r="CJ202" s="206">
        <v>0</v>
      </c>
      <c r="CK202" s="206">
        <v>0</v>
      </c>
      <c r="CL202" s="206">
        <v>0</v>
      </c>
      <c r="CM202" s="206">
        <v>0</v>
      </c>
      <c r="CN202" s="206">
        <v>0</v>
      </c>
      <c r="CO202" s="206">
        <v>0</v>
      </c>
      <c r="CP202" s="206">
        <v>0</v>
      </c>
      <c r="CQ202" s="206">
        <v>0</v>
      </c>
      <c r="CR202" s="206">
        <v>0</v>
      </c>
      <c r="CS202" s="206">
        <v>0</v>
      </c>
      <c r="CT202" s="206">
        <v>0</v>
      </c>
      <c r="CU202" s="206">
        <v>0</v>
      </c>
      <c r="CV202" s="206">
        <v>0</v>
      </c>
      <c r="CW202" s="206">
        <v>0</v>
      </c>
      <c r="CX202" s="206">
        <v>0</v>
      </c>
      <c r="CY202" s="206">
        <v>0</v>
      </c>
      <c r="CZ202" s="206">
        <v>0</v>
      </c>
      <c r="DA202" s="206">
        <v>0</v>
      </c>
      <c r="DB202" s="206">
        <v>0</v>
      </c>
      <c r="DC202" s="206">
        <v>0</v>
      </c>
      <c r="DD202" s="206">
        <v>0</v>
      </c>
      <c r="DE202" s="206">
        <v>0</v>
      </c>
      <c r="DF202" s="206">
        <v>0</v>
      </c>
      <c r="DG202" s="206">
        <v>0</v>
      </c>
      <c r="DH202" s="206">
        <v>0</v>
      </c>
      <c r="DI202" s="206">
        <v>0</v>
      </c>
      <c r="DJ202" s="206">
        <v>0</v>
      </c>
      <c r="DK202" s="206">
        <v>0</v>
      </c>
      <c r="DL202" s="207">
        <v>0</v>
      </c>
      <c r="DM202" s="343">
        <f t="shared" si="130"/>
        <v>0</v>
      </c>
      <c r="DN202" s="317" t="s">
        <v>420</v>
      </c>
      <c r="DO202" s="317"/>
      <c r="DP202" s="317"/>
      <c r="DQ202" s="208"/>
      <c r="DR202" s="209"/>
      <c r="DS202" s="209" t="s">
        <v>305</v>
      </c>
      <c r="DT202" s="205"/>
      <c r="DU202" s="206">
        <f t="shared" si="183"/>
        <v>0</v>
      </c>
      <c r="DV202" s="206">
        <f t="shared" si="184"/>
        <v>0</v>
      </c>
      <c r="DW202" s="206">
        <f t="shared" si="185"/>
        <v>0</v>
      </c>
      <c r="DX202" s="206">
        <f t="shared" si="186"/>
        <v>0</v>
      </c>
      <c r="DY202" s="206">
        <f t="shared" si="187"/>
        <v>0</v>
      </c>
      <c r="DZ202" s="206">
        <f t="shared" si="188"/>
        <v>0</v>
      </c>
      <c r="EA202" s="206">
        <f t="shared" si="189"/>
        <v>0</v>
      </c>
      <c r="EB202" s="206">
        <f t="shared" si="190"/>
        <v>0</v>
      </c>
      <c r="EC202" s="206">
        <f t="shared" si="191"/>
        <v>0</v>
      </c>
      <c r="ED202" s="207">
        <f t="shared" si="132"/>
        <v>0</v>
      </c>
      <c r="EE202" s="303">
        <f t="shared" si="192"/>
        <v>0</v>
      </c>
      <c r="EF202" s="306"/>
      <c r="EG202" s="314">
        <v>0</v>
      </c>
      <c r="EH202" s="101"/>
    </row>
    <row r="203" spans="1:138" s="126" customFormat="1" ht="15" hidden="1" customHeight="1" outlineLevel="2" x14ac:dyDescent="0.35">
      <c r="A203" s="37" t="s">
        <v>303</v>
      </c>
      <c r="B203" s="37">
        <v>5</v>
      </c>
      <c r="C203" s="38">
        <v>5.3</v>
      </c>
      <c r="D203" s="39"/>
      <c r="E203" s="208"/>
      <c r="F203" s="209"/>
      <c r="G203" s="209" t="s">
        <v>306</v>
      </c>
      <c r="H203" s="205"/>
      <c r="I203" s="206">
        <v>0</v>
      </c>
      <c r="J203" s="206">
        <v>0</v>
      </c>
      <c r="K203" s="206">
        <v>0</v>
      </c>
      <c r="L203" s="206">
        <v>0</v>
      </c>
      <c r="M203" s="206">
        <v>0</v>
      </c>
      <c r="N203" s="206">
        <v>0</v>
      </c>
      <c r="O203" s="206">
        <v>0</v>
      </c>
      <c r="P203" s="206">
        <v>0</v>
      </c>
      <c r="Q203" s="206">
        <v>0</v>
      </c>
      <c r="R203" s="206">
        <v>0</v>
      </c>
      <c r="S203" s="206">
        <v>0</v>
      </c>
      <c r="T203" s="206">
        <v>0</v>
      </c>
      <c r="U203" s="206">
        <v>0</v>
      </c>
      <c r="V203" s="206">
        <v>0</v>
      </c>
      <c r="W203" s="206">
        <v>0</v>
      </c>
      <c r="X203" s="206">
        <v>0</v>
      </c>
      <c r="Y203" s="206">
        <v>0</v>
      </c>
      <c r="Z203" s="206">
        <v>0</v>
      </c>
      <c r="AA203" s="206">
        <v>0</v>
      </c>
      <c r="AB203" s="206">
        <v>0</v>
      </c>
      <c r="AC203" s="206">
        <v>0</v>
      </c>
      <c r="AD203" s="206">
        <v>0</v>
      </c>
      <c r="AE203" s="206">
        <v>0</v>
      </c>
      <c r="AF203" s="206">
        <v>0</v>
      </c>
      <c r="AG203" s="206">
        <v>0</v>
      </c>
      <c r="AH203" s="206">
        <v>0</v>
      </c>
      <c r="AI203" s="206">
        <v>0</v>
      </c>
      <c r="AJ203" s="206">
        <v>0</v>
      </c>
      <c r="AK203" s="206">
        <v>0</v>
      </c>
      <c r="AL203" s="206">
        <v>0</v>
      </c>
      <c r="AM203" s="206">
        <v>0</v>
      </c>
      <c r="AN203" s="206">
        <v>0</v>
      </c>
      <c r="AO203" s="206">
        <v>0</v>
      </c>
      <c r="AP203" s="206">
        <v>0</v>
      </c>
      <c r="AQ203" s="206">
        <v>0</v>
      </c>
      <c r="AR203" s="206">
        <v>0</v>
      </c>
      <c r="AS203" s="206">
        <v>0</v>
      </c>
      <c r="AT203" s="206">
        <v>0</v>
      </c>
      <c r="AU203" s="206">
        <v>0</v>
      </c>
      <c r="AV203" s="206">
        <v>0</v>
      </c>
      <c r="AW203" s="206">
        <v>0</v>
      </c>
      <c r="AX203" s="206">
        <v>0</v>
      </c>
      <c r="AY203" s="206">
        <v>0</v>
      </c>
      <c r="AZ203" s="206">
        <v>0</v>
      </c>
      <c r="BA203" s="206">
        <v>0</v>
      </c>
      <c r="BB203" s="206">
        <v>0</v>
      </c>
      <c r="BC203" s="206">
        <v>0</v>
      </c>
      <c r="BD203" s="206">
        <v>0</v>
      </c>
      <c r="BE203" s="206">
        <v>0</v>
      </c>
      <c r="BF203" s="206">
        <v>0</v>
      </c>
      <c r="BG203" s="206">
        <v>0</v>
      </c>
      <c r="BH203" s="206">
        <v>0</v>
      </c>
      <c r="BI203" s="206">
        <v>0</v>
      </c>
      <c r="BJ203" s="206">
        <v>0</v>
      </c>
      <c r="BK203" s="206">
        <v>0</v>
      </c>
      <c r="BL203" s="206">
        <v>0</v>
      </c>
      <c r="BM203" s="206">
        <v>0</v>
      </c>
      <c r="BN203" s="206">
        <v>0</v>
      </c>
      <c r="BO203" s="206">
        <v>0</v>
      </c>
      <c r="BP203" s="206">
        <v>0</v>
      </c>
      <c r="BQ203" s="206">
        <v>0</v>
      </c>
      <c r="BR203" s="206">
        <v>0</v>
      </c>
      <c r="BS203" s="206">
        <v>0</v>
      </c>
      <c r="BT203" s="206">
        <v>0</v>
      </c>
      <c r="BU203" s="206">
        <v>0</v>
      </c>
      <c r="BV203" s="206">
        <v>0</v>
      </c>
      <c r="BW203" s="206">
        <v>0</v>
      </c>
      <c r="BX203" s="206">
        <v>0</v>
      </c>
      <c r="BY203" s="206">
        <v>0</v>
      </c>
      <c r="BZ203" s="206">
        <v>0</v>
      </c>
      <c r="CA203" s="206">
        <v>0</v>
      </c>
      <c r="CB203" s="206">
        <v>0</v>
      </c>
      <c r="CC203" s="206">
        <v>0</v>
      </c>
      <c r="CD203" s="206">
        <v>0</v>
      </c>
      <c r="CE203" s="206">
        <v>0</v>
      </c>
      <c r="CF203" s="206">
        <v>0</v>
      </c>
      <c r="CG203" s="206">
        <v>0</v>
      </c>
      <c r="CH203" s="206">
        <v>0</v>
      </c>
      <c r="CI203" s="206">
        <v>0</v>
      </c>
      <c r="CJ203" s="206">
        <v>0</v>
      </c>
      <c r="CK203" s="206">
        <v>0</v>
      </c>
      <c r="CL203" s="206">
        <v>0</v>
      </c>
      <c r="CM203" s="206">
        <v>0</v>
      </c>
      <c r="CN203" s="206">
        <v>0</v>
      </c>
      <c r="CO203" s="206">
        <v>0</v>
      </c>
      <c r="CP203" s="206">
        <v>0</v>
      </c>
      <c r="CQ203" s="206">
        <v>0</v>
      </c>
      <c r="CR203" s="206">
        <v>0</v>
      </c>
      <c r="CS203" s="206">
        <v>0</v>
      </c>
      <c r="CT203" s="206">
        <v>0</v>
      </c>
      <c r="CU203" s="206">
        <v>0</v>
      </c>
      <c r="CV203" s="206">
        <v>0</v>
      </c>
      <c r="CW203" s="206">
        <v>0</v>
      </c>
      <c r="CX203" s="206">
        <v>0</v>
      </c>
      <c r="CY203" s="206">
        <v>0</v>
      </c>
      <c r="CZ203" s="206">
        <v>0</v>
      </c>
      <c r="DA203" s="206">
        <v>0</v>
      </c>
      <c r="DB203" s="206">
        <v>0</v>
      </c>
      <c r="DC203" s="206">
        <v>0</v>
      </c>
      <c r="DD203" s="206">
        <v>0</v>
      </c>
      <c r="DE203" s="206">
        <v>0</v>
      </c>
      <c r="DF203" s="206">
        <v>0</v>
      </c>
      <c r="DG203" s="206">
        <v>0</v>
      </c>
      <c r="DH203" s="206">
        <v>0</v>
      </c>
      <c r="DI203" s="206">
        <v>0</v>
      </c>
      <c r="DJ203" s="206">
        <v>0</v>
      </c>
      <c r="DK203" s="206">
        <v>0</v>
      </c>
      <c r="DL203" s="207">
        <v>0</v>
      </c>
      <c r="DM203" s="343">
        <f t="shared" si="130"/>
        <v>0</v>
      </c>
      <c r="DN203" s="317" t="s">
        <v>420</v>
      </c>
      <c r="DO203" s="317"/>
      <c r="DP203" s="317"/>
      <c r="DQ203" s="208"/>
      <c r="DR203" s="209"/>
      <c r="DS203" s="209" t="s">
        <v>306</v>
      </c>
      <c r="DT203" s="205"/>
      <c r="DU203" s="206">
        <f t="shared" si="183"/>
        <v>0</v>
      </c>
      <c r="DV203" s="206">
        <f t="shared" si="184"/>
        <v>0</v>
      </c>
      <c r="DW203" s="206">
        <f t="shared" si="185"/>
        <v>0</v>
      </c>
      <c r="DX203" s="206">
        <f t="shared" si="186"/>
        <v>0</v>
      </c>
      <c r="DY203" s="206">
        <f t="shared" si="187"/>
        <v>0</v>
      </c>
      <c r="DZ203" s="206">
        <f t="shared" si="188"/>
        <v>0</v>
      </c>
      <c r="EA203" s="206">
        <f t="shared" si="189"/>
        <v>0</v>
      </c>
      <c r="EB203" s="206">
        <f t="shared" si="190"/>
        <v>0</v>
      </c>
      <c r="EC203" s="206">
        <f t="shared" si="191"/>
        <v>0</v>
      </c>
      <c r="ED203" s="207">
        <f t="shared" si="132"/>
        <v>0</v>
      </c>
      <c r="EE203" s="303">
        <f t="shared" si="192"/>
        <v>0</v>
      </c>
      <c r="EF203" s="306"/>
      <c r="EG203" s="314">
        <v>0</v>
      </c>
      <c r="EH203" s="101"/>
    </row>
    <row r="204" spans="1:138" s="126" customFormat="1" ht="15" hidden="1" customHeight="1" outlineLevel="2" x14ac:dyDescent="0.35">
      <c r="A204" s="37" t="s">
        <v>303</v>
      </c>
      <c r="B204" s="37">
        <v>5</v>
      </c>
      <c r="C204" s="38">
        <v>5.4</v>
      </c>
      <c r="D204" s="39"/>
      <c r="E204" s="208"/>
      <c r="F204" s="209"/>
      <c r="G204" s="209" t="s">
        <v>307</v>
      </c>
      <c r="H204" s="205"/>
      <c r="I204" s="206">
        <v>0</v>
      </c>
      <c r="J204" s="206">
        <v>0</v>
      </c>
      <c r="K204" s="206">
        <v>0</v>
      </c>
      <c r="L204" s="206">
        <v>0</v>
      </c>
      <c r="M204" s="206">
        <v>0</v>
      </c>
      <c r="N204" s="206">
        <v>0</v>
      </c>
      <c r="O204" s="206">
        <v>0</v>
      </c>
      <c r="P204" s="206">
        <v>0</v>
      </c>
      <c r="Q204" s="206">
        <v>0</v>
      </c>
      <c r="R204" s="206">
        <v>0</v>
      </c>
      <c r="S204" s="206">
        <v>0</v>
      </c>
      <c r="T204" s="206">
        <v>0</v>
      </c>
      <c r="U204" s="206">
        <v>0</v>
      </c>
      <c r="V204" s="206">
        <v>0</v>
      </c>
      <c r="W204" s="206">
        <v>0</v>
      </c>
      <c r="X204" s="206">
        <v>0</v>
      </c>
      <c r="Y204" s="206">
        <v>0</v>
      </c>
      <c r="Z204" s="206">
        <v>0</v>
      </c>
      <c r="AA204" s="206">
        <v>0</v>
      </c>
      <c r="AB204" s="206">
        <v>0</v>
      </c>
      <c r="AC204" s="206">
        <v>0</v>
      </c>
      <c r="AD204" s="206">
        <v>0</v>
      </c>
      <c r="AE204" s="206">
        <v>0</v>
      </c>
      <c r="AF204" s="206">
        <v>0</v>
      </c>
      <c r="AG204" s="206">
        <v>0</v>
      </c>
      <c r="AH204" s="206">
        <v>0</v>
      </c>
      <c r="AI204" s="206">
        <v>0</v>
      </c>
      <c r="AJ204" s="206">
        <v>0</v>
      </c>
      <c r="AK204" s="206">
        <v>0</v>
      </c>
      <c r="AL204" s="206">
        <v>0</v>
      </c>
      <c r="AM204" s="206">
        <v>0</v>
      </c>
      <c r="AN204" s="206">
        <v>0</v>
      </c>
      <c r="AO204" s="206">
        <v>0</v>
      </c>
      <c r="AP204" s="206">
        <v>0</v>
      </c>
      <c r="AQ204" s="206">
        <v>0</v>
      </c>
      <c r="AR204" s="206">
        <v>0</v>
      </c>
      <c r="AS204" s="206">
        <v>0</v>
      </c>
      <c r="AT204" s="206">
        <v>0</v>
      </c>
      <c r="AU204" s="206">
        <v>0</v>
      </c>
      <c r="AV204" s="206">
        <v>0</v>
      </c>
      <c r="AW204" s="206">
        <v>0</v>
      </c>
      <c r="AX204" s="206">
        <v>0</v>
      </c>
      <c r="AY204" s="206">
        <v>0</v>
      </c>
      <c r="AZ204" s="206">
        <v>0</v>
      </c>
      <c r="BA204" s="206">
        <v>0</v>
      </c>
      <c r="BB204" s="206">
        <v>0</v>
      </c>
      <c r="BC204" s="206">
        <v>0</v>
      </c>
      <c r="BD204" s="206">
        <v>0</v>
      </c>
      <c r="BE204" s="206">
        <v>0</v>
      </c>
      <c r="BF204" s="206">
        <v>0</v>
      </c>
      <c r="BG204" s="206">
        <v>0</v>
      </c>
      <c r="BH204" s="206">
        <v>0</v>
      </c>
      <c r="BI204" s="206">
        <v>0</v>
      </c>
      <c r="BJ204" s="206">
        <v>0</v>
      </c>
      <c r="BK204" s="206">
        <v>0</v>
      </c>
      <c r="BL204" s="206">
        <v>0</v>
      </c>
      <c r="BM204" s="206">
        <v>0</v>
      </c>
      <c r="BN204" s="206">
        <v>0</v>
      </c>
      <c r="BO204" s="206">
        <v>0</v>
      </c>
      <c r="BP204" s="206">
        <v>0</v>
      </c>
      <c r="BQ204" s="206">
        <v>0</v>
      </c>
      <c r="BR204" s="206">
        <v>0</v>
      </c>
      <c r="BS204" s="206">
        <v>0</v>
      </c>
      <c r="BT204" s="206">
        <v>0</v>
      </c>
      <c r="BU204" s="206">
        <v>0</v>
      </c>
      <c r="BV204" s="206">
        <v>0</v>
      </c>
      <c r="BW204" s="206">
        <v>0</v>
      </c>
      <c r="BX204" s="206">
        <v>0</v>
      </c>
      <c r="BY204" s="206">
        <v>0</v>
      </c>
      <c r="BZ204" s="206">
        <v>0</v>
      </c>
      <c r="CA204" s="206">
        <v>0</v>
      </c>
      <c r="CB204" s="206">
        <v>0</v>
      </c>
      <c r="CC204" s="206">
        <v>0</v>
      </c>
      <c r="CD204" s="206">
        <v>0</v>
      </c>
      <c r="CE204" s="206">
        <v>0</v>
      </c>
      <c r="CF204" s="206">
        <v>0</v>
      </c>
      <c r="CG204" s="206">
        <v>0</v>
      </c>
      <c r="CH204" s="206">
        <v>0</v>
      </c>
      <c r="CI204" s="206">
        <v>0</v>
      </c>
      <c r="CJ204" s="206">
        <v>0</v>
      </c>
      <c r="CK204" s="206">
        <v>0</v>
      </c>
      <c r="CL204" s="206">
        <v>0</v>
      </c>
      <c r="CM204" s="206">
        <v>0</v>
      </c>
      <c r="CN204" s="206">
        <v>0</v>
      </c>
      <c r="CO204" s="206">
        <v>0</v>
      </c>
      <c r="CP204" s="206">
        <v>0</v>
      </c>
      <c r="CQ204" s="206">
        <v>0</v>
      </c>
      <c r="CR204" s="206">
        <v>0</v>
      </c>
      <c r="CS204" s="206">
        <v>0</v>
      </c>
      <c r="CT204" s="206">
        <v>0</v>
      </c>
      <c r="CU204" s="206">
        <v>0</v>
      </c>
      <c r="CV204" s="206">
        <v>0</v>
      </c>
      <c r="CW204" s="206">
        <v>0</v>
      </c>
      <c r="CX204" s="206">
        <v>0</v>
      </c>
      <c r="CY204" s="206">
        <v>0</v>
      </c>
      <c r="CZ204" s="206">
        <v>0</v>
      </c>
      <c r="DA204" s="206">
        <v>0</v>
      </c>
      <c r="DB204" s="206">
        <v>0</v>
      </c>
      <c r="DC204" s="206">
        <v>0</v>
      </c>
      <c r="DD204" s="206">
        <v>0</v>
      </c>
      <c r="DE204" s="206">
        <v>0</v>
      </c>
      <c r="DF204" s="206">
        <v>0</v>
      </c>
      <c r="DG204" s="206">
        <v>0</v>
      </c>
      <c r="DH204" s="206">
        <v>0</v>
      </c>
      <c r="DI204" s="206">
        <v>0</v>
      </c>
      <c r="DJ204" s="206">
        <v>0</v>
      </c>
      <c r="DK204" s="206">
        <v>0</v>
      </c>
      <c r="DL204" s="207">
        <v>0</v>
      </c>
      <c r="DM204" s="343">
        <f t="shared" si="130"/>
        <v>0</v>
      </c>
      <c r="DN204" s="317" t="s">
        <v>420</v>
      </c>
      <c r="DO204" s="317"/>
      <c r="DP204" s="317"/>
      <c r="DQ204" s="208"/>
      <c r="DR204" s="209"/>
      <c r="DS204" s="209" t="s">
        <v>307</v>
      </c>
      <c r="DT204" s="205"/>
      <c r="DU204" s="206">
        <f t="shared" si="183"/>
        <v>0</v>
      </c>
      <c r="DV204" s="206">
        <f t="shared" si="184"/>
        <v>0</v>
      </c>
      <c r="DW204" s="206">
        <f t="shared" si="185"/>
        <v>0</v>
      </c>
      <c r="DX204" s="206">
        <f t="shared" si="186"/>
        <v>0</v>
      </c>
      <c r="DY204" s="206">
        <f t="shared" si="187"/>
        <v>0</v>
      </c>
      <c r="DZ204" s="206">
        <f t="shared" si="188"/>
        <v>0</v>
      </c>
      <c r="EA204" s="206">
        <f t="shared" si="189"/>
        <v>0</v>
      </c>
      <c r="EB204" s="206">
        <f t="shared" si="190"/>
        <v>0</v>
      </c>
      <c r="EC204" s="206">
        <f t="shared" si="191"/>
        <v>0</v>
      </c>
      <c r="ED204" s="207">
        <f t="shared" si="132"/>
        <v>0</v>
      </c>
      <c r="EE204" s="303">
        <f t="shared" si="192"/>
        <v>0</v>
      </c>
      <c r="EF204" s="306"/>
      <c r="EG204" s="314">
        <v>0</v>
      </c>
      <c r="EH204" s="101"/>
    </row>
    <row r="205" spans="1:138" s="126" customFormat="1" ht="15" hidden="1" customHeight="1" outlineLevel="2" x14ac:dyDescent="0.35">
      <c r="A205" s="37" t="s">
        <v>303</v>
      </c>
      <c r="B205" s="37">
        <v>5</v>
      </c>
      <c r="C205" s="38">
        <v>5.5</v>
      </c>
      <c r="D205" s="39"/>
      <c r="E205" s="208"/>
      <c r="F205" s="209"/>
      <c r="G205" s="209" t="s">
        <v>308</v>
      </c>
      <c r="H205" s="205"/>
      <c r="I205" s="206">
        <v>0</v>
      </c>
      <c r="J205" s="206">
        <v>0</v>
      </c>
      <c r="K205" s="206">
        <v>0</v>
      </c>
      <c r="L205" s="206">
        <v>0</v>
      </c>
      <c r="M205" s="206">
        <v>0</v>
      </c>
      <c r="N205" s="206">
        <v>0</v>
      </c>
      <c r="O205" s="206">
        <v>0</v>
      </c>
      <c r="P205" s="206">
        <v>0</v>
      </c>
      <c r="Q205" s="206">
        <v>0</v>
      </c>
      <c r="R205" s="206">
        <v>0</v>
      </c>
      <c r="S205" s="206">
        <v>0</v>
      </c>
      <c r="T205" s="206">
        <v>0</v>
      </c>
      <c r="U205" s="206">
        <v>0</v>
      </c>
      <c r="V205" s="206">
        <v>0</v>
      </c>
      <c r="W205" s="206">
        <v>0</v>
      </c>
      <c r="X205" s="206">
        <v>0</v>
      </c>
      <c r="Y205" s="206">
        <v>0</v>
      </c>
      <c r="Z205" s="206">
        <v>0</v>
      </c>
      <c r="AA205" s="206">
        <v>0</v>
      </c>
      <c r="AB205" s="206">
        <v>0</v>
      </c>
      <c r="AC205" s="206">
        <v>0</v>
      </c>
      <c r="AD205" s="206">
        <v>0</v>
      </c>
      <c r="AE205" s="206">
        <v>0</v>
      </c>
      <c r="AF205" s="206">
        <v>0</v>
      </c>
      <c r="AG205" s="206">
        <v>0</v>
      </c>
      <c r="AH205" s="206">
        <v>0</v>
      </c>
      <c r="AI205" s="206">
        <v>0</v>
      </c>
      <c r="AJ205" s="206">
        <v>0</v>
      </c>
      <c r="AK205" s="206">
        <v>0</v>
      </c>
      <c r="AL205" s="206">
        <v>0</v>
      </c>
      <c r="AM205" s="206">
        <v>0</v>
      </c>
      <c r="AN205" s="206">
        <v>0</v>
      </c>
      <c r="AO205" s="206">
        <v>0</v>
      </c>
      <c r="AP205" s="206">
        <v>0</v>
      </c>
      <c r="AQ205" s="206">
        <v>0</v>
      </c>
      <c r="AR205" s="206">
        <v>0</v>
      </c>
      <c r="AS205" s="206">
        <v>0</v>
      </c>
      <c r="AT205" s="206">
        <v>0</v>
      </c>
      <c r="AU205" s="206">
        <v>0</v>
      </c>
      <c r="AV205" s="206">
        <v>0</v>
      </c>
      <c r="AW205" s="206">
        <v>0</v>
      </c>
      <c r="AX205" s="206">
        <v>0</v>
      </c>
      <c r="AY205" s="206">
        <v>0</v>
      </c>
      <c r="AZ205" s="206">
        <v>0</v>
      </c>
      <c r="BA205" s="206">
        <v>0</v>
      </c>
      <c r="BB205" s="206">
        <v>0</v>
      </c>
      <c r="BC205" s="206">
        <v>0</v>
      </c>
      <c r="BD205" s="206">
        <v>0</v>
      </c>
      <c r="BE205" s="206">
        <v>0</v>
      </c>
      <c r="BF205" s="206">
        <v>0</v>
      </c>
      <c r="BG205" s="206">
        <v>0</v>
      </c>
      <c r="BH205" s="206">
        <v>0</v>
      </c>
      <c r="BI205" s="206">
        <v>0</v>
      </c>
      <c r="BJ205" s="206">
        <v>0</v>
      </c>
      <c r="BK205" s="206">
        <v>0</v>
      </c>
      <c r="BL205" s="206">
        <v>0</v>
      </c>
      <c r="BM205" s="206">
        <v>0</v>
      </c>
      <c r="BN205" s="206">
        <v>0</v>
      </c>
      <c r="BO205" s="206">
        <v>0</v>
      </c>
      <c r="BP205" s="206">
        <v>0</v>
      </c>
      <c r="BQ205" s="206">
        <v>0</v>
      </c>
      <c r="BR205" s="206">
        <v>0</v>
      </c>
      <c r="BS205" s="206">
        <v>0</v>
      </c>
      <c r="BT205" s="206">
        <v>0</v>
      </c>
      <c r="BU205" s="206">
        <v>0</v>
      </c>
      <c r="BV205" s="206">
        <v>0</v>
      </c>
      <c r="BW205" s="206">
        <v>0</v>
      </c>
      <c r="BX205" s="206">
        <v>0</v>
      </c>
      <c r="BY205" s="206">
        <v>0</v>
      </c>
      <c r="BZ205" s="206">
        <v>0</v>
      </c>
      <c r="CA205" s="206">
        <v>0</v>
      </c>
      <c r="CB205" s="206">
        <v>0</v>
      </c>
      <c r="CC205" s="206">
        <v>0</v>
      </c>
      <c r="CD205" s="206">
        <v>0</v>
      </c>
      <c r="CE205" s="206">
        <v>0</v>
      </c>
      <c r="CF205" s="206">
        <v>0</v>
      </c>
      <c r="CG205" s="206">
        <v>0</v>
      </c>
      <c r="CH205" s="206">
        <v>0</v>
      </c>
      <c r="CI205" s="206">
        <v>0</v>
      </c>
      <c r="CJ205" s="206">
        <v>0</v>
      </c>
      <c r="CK205" s="206">
        <v>0</v>
      </c>
      <c r="CL205" s="206">
        <v>0</v>
      </c>
      <c r="CM205" s="206">
        <v>0</v>
      </c>
      <c r="CN205" s="206">
        <v>0</v>
      </c>
      <c r="CO205" s="206">
        <v>0</v>
      </c>
      <c r="CP205" s="206">
        <v>0</v>
      </c>
      <c r="CQ205" s="206">
        <v>0</v>
      </c>
      <c r="CR205" s="206">
        <v>0</v>
      </c>
      <c r="CS205" s="206">
        <v>0</v>
      </c>
      <c r="CT205" s="206">
        <v>0</v>
      </c>
      <c r="CU205" s="206">
        <v>0</v>
      </c>
      <c r="CV205" s="206">
        <v>0</v>
      </c>
      <c r="CW205" s="206">
        <v>0</v>
      </c>
      <c r="CX205" s="206">
        <v>0</v>
      </c>
      <c r="CY205" s="206">
        <v>0</v>
      </c>
      <c r="CZ205" s="206">
        <v>0</v>
      </c>
      <c r="DA205" s="206">
        <v>0</v>
      </c>
      <c r="DB205" s="206">
        <v>0</v>
      </c>
      <c r="DC205" s="206">
        <v>0</v>
      </c>
      <c r="DD205" s="206">
        <v>0</v>
      </c>
      <c r="DE205" s="206">
        <v>0</v>
      </c>
      <c r="DF205" s="206">
        <v>0</v>
      </c>
      <c r="DG205" s="206">
        <v>0</v>
      </c>
      <c r="DH205" s="206">
        <v>0</v>
      </c>
      <c r="DI205" s="206">
        <v>0</v>
      </c>
      <c r="DJ205" s="206">
        <v>0</v>
      </c>
      <c r="DK205" s="206">
        <v>0</v>
      </c>
      <c r="DL205" s="207">
        <v>0</v>
      </c>
      <c r="DM205" s="343">
        <f t="shared" si="130"/>
        <v>0</v>
      </c>
      <c r="DN205" s="317" t="s">
        <v>420</v>
      </c>
      <c r="DO205" s="317"/>
      <c r="DP205" s="317"/>
      <c r="DQ205" s="208"/>
      <c r="DR205" s="209"/>
      <c r="DS205" s="209" t="s">
        <v>308</v>
      </c>
      <c r="DT205" s="205"/>
      <c r="DU205" s="206">
        <f t="shared" si="183"/>
        <v>0</v>
      </c>
      <c r="DV205" s="206">
        <f t="shared" si="184"/>
        <v>0</v>
      </c>
      <c r="DW205" s="206">
        <f t="shared" si="185"/>
        <v>0</v>
      </c>
      <c r="DX205" s="206">
        <f t="shared" si="186"/>
        <v>0</v>
      </c>
      <c r="DY205" s="206">
        <f t="shared" si="187"/>
        <v>0</v>
      </c>
      <c r="DZ205" s="206">
        <f t="shared" si="188"/>
        <v>0</v>
      </c>
      <c r="EA205" s="206">
        <f t="shared" si="189"/>
        <v>0</v>
      </c>
      <c r="EB205" s="206">
        <f t="shared" si="190"/>
        <v>0</v>
      </c>
      <c r="EC205" s="206">
        <f t="shared" si="191"/>
        <v>0</v>
      </c>
      <c r="ED205" s="207">
        <f t="shared" si="132"/>
        <v>0</v>
      </c>
      <c r="EE205" s="303">
        <f t="shared" si="192"/>
        <v>0</v>
      </c>
      <c r="EF205" s="306"/>
      <c r="EG205" s="314">
        <v>0</v>
      </c>
      <c r="EH205" s="101"/>
    </row>
    <row r="206" spans="1:138" s="126" customFormat="1" ht="15" hidden="1" customHeight="1" outlineLevel="2" x14ac:dyDescent="0.35">
      <c r="A206" s="37" t="s">
        <v>303</v>
      </c>
      <c r="B206" s="37">
        <v>5</v>
      </c>
      <c r="C206" s="38">
        <v>5.6</v>
      </c>
      <c r="D206" s="39"/>
      <c r="E206" s="208"/>
      <c r="F206" s="209"/>
      <c r="G206" s="209" t="s">
        <v>309</v>
      </c>
      <c r="H206" s="205"/>
      <c r="I206" s="206">
        <v>0</v>
      </c>
      <c r="J206" s="206">
        <v>0</v>
      </c>
      <c r="K206" s="206">
        <v>0</v>
      </c>
      <c r="L206" s="206">
        <v>0</v>
      </c>
      <c r="M206" s="206">
        <v>0</v>
      </c>
      <c r="N206" s="206">
        <v>0</v>
      </c>
      <c r="O206" s="206">
        <v>0</v>
      </c>
      <c r="P206" s="206">
        <v>0</v>
      </c>
      <c r="Q206" s="206">
        <v>0</v>
      </c>
      <c r="R206" s="206">
        <v>0</v>
      </c>
      <c r="S206" s="206">
        <v>0</v>
      </c>
      <c r="T206" s="206">
        <v>0</v>
      </c>
      <c r="U206" s="206">
        <v>0</v>
      </c>
      <c r="V206" s="206">
        <v>0</v>
      </c>
      <c r="W206" s="206">
        <v>0</v>
      </c>
      <c r="X206" s="206">
        <v>0</v>
      </c>
      <c r="Y206" s="206">
        <v>0</v>
      </c>
      <c r="Z206" s="206">
        <v>0</v>
      </c>
      <c r="AA206" s="206">
        <v>0</v>
      </c>
      <c r="AB206" s="206">
        <v>0</v>
      </c>
      <c r="AC206" s="206">
        <v>0</v>
      </c>
      <c r="AD206" s="206">
        <v>0</v>
      </c>
      <c r="AE206" s="206">
        <v>0</v>
      </c>
      <c r="AF206" s="206">
        <v>0</v>
      </c>
      <c r="AG206" s="206">
        <v>0</v>
      </c>
      <c r="AH206" s="206">
        <v>0</v>
      </c>
      <c r="AI206" s="206">
        <v>0</v>
      </c>
      <c r="AJ206" s="206">
        <v>0</v>
      </c>
      <c r="AK206" s="206">
        <v>0</v>
      </c>
      <c r="AL206" s="206">
        <v>0</v>
      </c>
      <c r="AM206" s="206">
        <v>0</v>
      </c>
      <c r="AN206" s="206">
        <v>0</v>
      </c>
      <c r="AO206" s="206">
        <v>0</v>
      </c>
      <c r="AP206" s="206">
        <v>0</v>
      </c>
      <c r="AQ206" s="206">
        <v>0</v>
      </c>
      <c r="AR206" s="206">
        <v>0</v>
      </c>
      <c r="AS206" s="206">
        <v>0</v>
      </c>
      <c r="AT206" s="206">
        <v>0</v>
      </c>
      <c r="AU206" s="206">
        <v>0</v>
      </c>
      <c r="AV206" s="206">
        <v>0</v>
      </c>
      <c r="AW206" s="206">
        <v>0</v>
      </c>
      <c r="AX206" s="206">
        <v>0</v>
      </c>
      <c r="AY206" s="206">
        <v>0</v>
      </c>
      <c r="AZ206" s="206">
        <v>0</v>
      </c>
      <c r="BA206" s="206">
        <v>0</v>
      </c>
      <c r="BB206" s="206">
        <v>0</v>
      </c>
      <c r="BC206" s="206">
        <v>0</v>
      </c>
      <c r="BD206" s="206">
        <v>0</v>
      </c>
      <c r="BE206" s="206">
        <v>0</v>
      </c>
      <c r="BF206" s="206">
        <v>0</v>
      </c>
      <c r="BG206" s="206">
        <v>0</v>
      </c>
      <c r="BH206" s="206">
        <v>0</v>
      </c>
      <c r="BI206" s="206">
        <v>0</v>
      </c>
      <c r="BJ206" s="206">
        <v>0</v>
      </c>
      <c r="BK206" s="206">
        <v>0</v>
      </c>
      <c r="BL206" s="206">
        <v>0</v>
      </c>
      <c r="BM206" s="206">
        <v>0</v>
      </c>
      <c r="BN206" s="206">
        <v>0</v>
      </c>
      <c r="BO206" s="206">
        <v>0</v>
      </c>
      <c r="BP206" s="206">
        <v>0</v>
      </c>
      <c r="BQ206" s="206">
        <v>0</v>
      </c>
      <c r="BR206" s="206">
        <v>0</v>
      </c>
      <c r="BS206" s="206">
        <v>0</v>
      </c>
      <c r="BT206" s="206">
        <v>0</v>
      </c>
      <c r="BU206" s="206">
        <v>0</v>
      </c>
      <c r="BV206" s="206">
        <v>0</v>
      </c>
      <c r="BW206" s="206">
        <v>0</v>
      </c>
      <c r="BX206" s="206">
        <v>0</v>
      </c>
      <c r="BY206" s="206">
        <v>0</v>
      </c>
      <c r="BZ206" s="206">
        <v>0</v>
      </c>
      <c r="CA206" s="206">
        <v>0</v>
      </c>
      <c r="CB206" s="206">
        <v>0</v>
      </c>
      <c r="CC206" s="206">
        <v>0</v>
      </c>
      <c r="CD206" s="206">
        <v>0</v>
      </c>
      <c r="CE206" s="206">
        <v>0</v>
      </c>
      <c r="CF206" s="206">
        <v>0</v>
      </c>
      <c r="CG206" s="206">
        <v>0</v>
      </c>
      <c r="CH206" s="206">
        <v>0</v>
      </c>
      <c r="CI206" s="206">
        <v>0</v>
      </c>
      <c r="CJ206" s="206">
        <v>0</v>
      </c>
      <c r="CK206" s="206">
        <v>0</v>
      </c>
      <c r="CL206" s="206">
        <v>0</v>
      </c>
      <c r="CM206" s="206">
        <v>0</v>
      </c>
      <c r="CN206" s="206">
        <v>0</v>
      </c>
      <c r="CO206" s="206">
        <v>0</v>
      </c>
      <c r="CP206" s="206">
        <v>0</v>
      </c>
      <c r="CQ206" s="206">
        <v>0</v>
      </c>
      <c r="CR206" s="206">
        <v>0</v>
      </c>
      <c r="CS206" s="206">
        <v>0</v>
      </c>
      <c r="CT206" s="206">
        <v>0</v>
      </c>
      <c r="CU206" s="206">
        <v>0</v>
      </c>
      <c r="CV206" s="206">
        <v>0</v>
      </c>
      <c r="CW206" s="206">
        <v>0</v>
      </c>
      <c r="CX206" s="206">
        <v>0</v>
      </c>
      <c r="CY206" s="206">
        <v>0</v>
      </c>
      <c r="CZ206" s="206">
        <v>0</v>
      </c>
      <c r="DA206" s="206">
        <v>0</v>
      </c>
      <c r="DB206" s="206">
        <v>0</v>
      </c>
      <c r="DC206" s="206">
        <v>0</v>
      </c>
      <c r="DD206" s="206">
        <v>0</v>
      </c>
      <c r="DE206" s="206">
        <v>0</v>
      </c>
      <c r="DF206" s="206">
        <v>0</v>
      </c>
      <c r="DG206" s="206">
        <v>0</v>
      </c>
      <c r="DH206" s="206">
        <v>0</v>
      </c>
      <c r="DI206" s="206">
        <v>0</v>
      </c>
      <c r="DJ206" s="206">
        <v>0</v>
      </c>
      <c r="DK206" s="206">
        <v>0</v>
      </c>
      <c r="DL206" s="207">
        <v>0</v>
      </c>
      <c r="DM206" s="343">
        <f t="shared" si="130"/>
        <v>0</v>
      </c>
      <c r="DN206" s="317" t="s">
        <v>420</v>
      </c>
      <c r="DO206" s="317"/>
      <c r="DP206" s="317"/>
      <c r="DQ206" s="208"/>
      <c r="DR206" s="209"/>
      <c r="DS206" s="209" t="s">
        <v>309</v>
      </c>
      <c r="DT206" s="205"/>
      <c r="DU206" s="206">
        <f t="shared" si="183"/>
        <v>0</v>
      </c>
      <c r="DV206" s="206">
        <f t="shared" si="184"/>
        <v>0</v>
      </c>
      <c r="DW206" s="206">
        <f t="shared" si="185"/>
        <v>0</v>
      </c>
      <c r="DX206" s="206">
        <f t="shared" si="186"/>
        <v>0</v>
      </c>
      <c r="DY206" s="206">
        <f t="shared" si="187"/>
        <v>0</v>
      </c>
      <c r="DZ206" s="206">
        <f t="shared" si="188"/>
        <v>0</v>
      </c>
      <c r="EA206" s="206">
        <f t="shared" si="189"/>
        <v>0</v>
      </c>
      <c r="EB206" s="206">
        <f t="shared" si="190"/>
        <v>0</v>
      </c>
      <c r="EC206" s="206">
        <f t="shared" si="191"/>
        <v>0</v>
      </c>
      <c r="ED206" s="207">
        <f t="shared" si="132"/>
        <v>0</v>
      </c>
      <c r="EE206" s="303">
        <f t="shared" si="192"/>
        <v>0</v>
      </c>
      <c r="EF206" s="306"/>
      <c r="EG206" s="314">
        <v>0</v>
      </c>
      <c r="EH206" s="101"/>
    </row>
    <row r="207" spans="1:138" s="126" customFormat="1" ht="15" hidden="1" customHeight="1" outlineLevel="2" x14ac:dyDescent="0.35">
      <c r="A207" s="37" t="s">
        <v>303</v>
      </c>
      <c r="B207" s="37">
        <v>5</v>
      </c>
      <c r="C207" s="38">
        <v>5.7</v>
      </c>
      <c r="D207" s="39"/>
      <c r="E207" s="208"/>
      <c r="F207" s="209"/>
      <c r="G207" s="209" t="s">
        <v>310</v>
      </c>
      <c r="H207" s="205"/>
      <c r="I207" s="206">
        <v>0</v>
      </c>
      <c r="J207" s="206">
        <v>0</v>
      </c>
      <c r="K207" s="206">
        <v>0</v>
      </c>
      <c r="L207" s="206">
        <v>0</v>
      </c>
      <c r="M207" s="206">
        <v>0</v>
      </c>
      <c r="N207" s="206">
        <v>0</v>
      </c>
      <c r="O207" s="206">
        <v>0</v>
      </c>
      <c r="P207" s="206">
        <v>0</v>
      </c>
      <c r="Q207" s="206">
        <v>0</v>
      </c>
      <c r="R207" s="206">
        <v>0</v>
      </c>
      <c r="S207" s="206">
        <v>0</v>
      </c>
      <c r="T207" s="206">
        <v>0</v>
      </c>
      <c r="U207" s="206">
        <v>0</v>
      </c>
      <c r="V207" s="206">
        <v>0</v>
      </c>
      <c r="W207" s="206">
        <v>0</v>
      </c>
      <c r="X207" s="206">
        <v>0</v>
      </c>
      <c r="Y207" s="206">
        <v>0</v>
      </c>
      <c r="Z207" s="206">
        <v>0</v>
      </c>
      <c r="AA207" s="206">
        <v>0</v>
      </c>
      <c r="AB207" s="206">
        <v>0</v>
      </c>
      <c r="AC207" s="206">
        <v>0</v>
      </c>
      <c r="AD207" s="206">
        <v>0</v>
      </c>
      <c r="AE207" s="206">
        <v>0</v>
      </c>
      <c r="AF207" s="206">
        <v>0</v>
      </c>
      <c r="AG207" s="206">
        <v>0</v>
      </c>
      <c r="AH207" s="206">
        <v>0</v>
      </c>
      <c r="AI207" s="206">
        <v>0</v>
      </c>
      <c r="AJ207" s="206">
        <v>0</v>
      </c>
      <c r="AK207" s="206">
        <v>0</v>
      </c>
      <c r="AL207" s="206">
        <v>0</v>
      </c>
      <c r="AM207" s="206">
        <v>0</v>
      </c>
      <c r="AN207" s="206">
        <v>0</v>
      </c>
      <c r="AO207" s="206">
        <v>0</v>
      </c>
      <c r="AP207" s="206">
        <v>0</v>
      </c>
      <c r="AQ207" s="206">
        <v>0</v>
      </c>
      <c r="AR207" s="206">
        <v>0</v>
      </c>
      <c r="AS207" s="206">
        <v>0</v>
      </c>
      <c r="AT207" s="206">
        <v>0</v>
      </c>
      <c r="AU207" s="206">
        <v>0</v>
      </c>
      <c r="AV207" s="206">
        <v>0</v>
      </c>
      <c r="AW207" s="206">
        <v>0</v>
      </c>
      <c r="AX207" s="206">
        <v>0</v>
      </c>
      <c r="AY207" s="206">
        <v>0</v>
      </c>
      <c r="AZ207" s="206">
        <v>0</v>
      </c>
      <c r="BA207" s="206">
        <v>0</v>
      </c>
      <c r="BB207" s="206">
        <v>0</v>
      </c>
      <c r="BC207" s="206">
        <v>0</v>
      </c>
      <c r="BD207" s="206">
        <v>0</v>
      </c>
      <c r="BE207" s="206">
        <v>0</v>
      </c>
      <c r="BF207" s="206">
        <v>0</v>
      </c>
      <c r="BG207" s="206">
        <v>0</v>
      </c>
      <c r="BH207" s="206">
        <v>0</v>
      </c>
      <c r="BI207" s="206">
        <v>0</v>
      </c>
      <c r="BJ207" s="206">
        <v>0</v>
      </c>
      <c r="BK207" s="206">
        <v>0</v>
      </c>
      <c r="BL207" s="206">
        <v>0</v>
      </c>
      <c r="BM207" s="206">
        <v>0</v>
      </c>
      <c r="BN207" s="206">
        <v>0</v>
      </c>
      <c r="BO207" s="206">
        <v>0</v>
      </c>
      <c r="BP207" s="206">
        <v>0</v>
      </c>
      <c r="BQ207" s="206">
        <v>0</v>
      </c>
      <c r="BR207" s="206">
        <v>0</v>
      </c>
      <c r="BS207" s="206">
        <v>0</v>
      </c>
      <c r="BT207" s="206">
        <v>0</v>
      </c>
      <c r="BU207" s="206">
        <v>0</v>
      </c>
      <c r="BV207" s="206">
        <v>0</v>
      </c>
      <c r="BW207" s="206">
        <v>0</v>
      </c>
      <c r="BX207" s="206">
        <v>0</v>
      </c>
      <c r="BY207" s="206">
        <v>0</v>
      </c>
      <c r="BZ207" s="206">
        <v>0</v>
      </c>
      <c r="CA207" s="206">
        <v>0</v>
      </c>
      <c r="CB207" s="206">
        <v>0</v>
      </c>
      <c r="CC207" s="206">
        <v>0</v>
      </c>
      <c r="CD207" s="206">
        <v>0</v>
      </c>
      <c r="CE207" s="206">
        <v>0</v>
      </c>
      <c r="CF207" s="206">
        <v>0</v>
      </c>
      <c r="CG207" s="206">
        <v>0</v>
      </c>
      <c r="CH207" s="206">
        <v>0</v>
      </c>
      <c r="CI207" s="206">
        <v>0</v>
      </c>
      <c r="CJ207" s="206">
        <v>0</v>
      </c>
      <c r="CK207" s="206">
        <v>0</v>
      </c>
      <c r="CL207" s="206">
        <v>0</v>
      </c>
      <c r="CM207" s="206">
        <v>0</v>
      </c>
      <c r="CN207" s="206">
        <v>0</v>
      </c>
      <c r="CO207" s="206">
        <v>0</v>
      </c>
      <c r="CP207" s="206">
        <v>0</v>
      </c>
      <c r="CQ207" s="206">
        <v>0</v>
      </c>
      <c r="CR207" s="206">
        <v>0</v>
      </c>
      <c r="CS207" s="206">
        <v>0</v>
      </c>
      <c r="CT207" s="206">
        <v>0</v>
      </c>
      <c r="CU207" s="206">
        <v>0</v>
      </c>
      <c r="CV207" s="206">
        <v>0</v>
      </c>
      <c r="CW207" s="206">
        <v>0</v>
      </c>
      <c r="CX207" s="206">
        <v>0</v>
      </c>
      <c r="CY207" s="206">
        <v>0</v>
      </c>
      <c r="CZ207" s="206">
        <v>0</v>
      </c>
      <c r="DA207" s="206">
        <v>0</v>
      </c>
      <c r="DB207" s="206">
        <v>0</v>
      </c>
      <c r="DC207" s="206">
        <v>0</v>
      </c>
      <c r="DD207" s="206">
        <v>0</v>
      </c>
      <c r="DE207" s="206">
        <v>0</v>
      </c>
      <c r="DF207" s="206">
        <v>0</v>
      </c>
      <c r="DG207" s="206">
        <v>0</v>
      </c>
      <c r="DH207" s="206">
        <v>0</v>
      </c>
      <c r="DI207" s="206">
        <v>0</v>
      </c>
      <c r="DJ207" s="206">
        <v>0</v>
      </c>
      <c r="DK207" s="206">
        <v>0</v>
      </c>
      <c r="DL207" s="207">
        <v>0</v>
      </c>
      <c r="DM207" s="343">
        <f t="shared" si="130"/>
        <v>0</v>
      </c>
      <c r="DN207" s="317" t="s">
        <v>420</v>
      </c>
      <c r="DO207" s="317"/>
      <c r="DP207" s="317"/>
      <c r="DQ207" s="208"/>
      <c r="DR207" s="209"/>
      <c r="DS207" s="209" t="s">
        <v>310</v>
      </c>
      <c r="DT207" s="205"/>
      <c r="DU207" s="206">
        <f t="shared" si="183"/>
        <v>0</v>
      </c>
      <c r="DV207" s="206">
        <f t="shared" si="184"/>
        <v>0</v>
      </c>
      <c r="DW207" s="206">
        <f t="shared" si="185"/>
        <v>0</v>
      </c>
      <c r="DX207" s="206">
        <f t="shared" si="186"/>
        <v>0</v>
      </c>
      <c r="DY207" s="206">
        <f t="shared" si="187"/>
        <v>0</v>
      </c>
      <c r="DZ207" s="206">
        <f t="shared" si="188"/>
        <v>0</v>
      </c>
      <c r="EA207" s="206">
        <f t="shared" si="189"/>
        <v>0</v>
      </c>
      <c r="EB207" s="206">
        <f t="shared" si="190"/>
        <v>0</v>
      </c>
      <c r="EC207" s="206">
        <f t="shared" si="191"/>
        <v>0</v>
      </c>
      <c r="ED207" s="207">
        <f t="shared" si="132"/>
        <v>0</v>
      </c>
      <c r="EE207" s="303">
        <f t="shared" si="192"/>
        <v>0</v>
      </c>
      <c r="EF207" s="306"/>
      <c r="EG207" s="314">
        <v>0</v>
      </c>
      <c r="EH207" s="101"/>
    </row>
    <row r="208" spans="1:138" s="126" customFormat="1" ht="15" hidden="1" customHeight="1" outlineLevel="2" x14ac:dyDescent="0.35">
      <c r="A208" s="37" t="s">
        <v>303</v>
      </c>
      <c r="B208" s="37">
        <v>5</v>
      </c>
      <c r="C208" s="38">
        <v>5.7</v>
      </c>
      <c r="D208" s="39"/>
      <c r="E208" s="208"/>
      <c r="F208" s="209"/>
      <c r="G208" s="209" t="s">
        <v>311</v>
      </c>
      <c r="H208" s="205"/>
      <c r="I208" s="206">
        <v>0</v>
      </c>
      <c r="J208" s="206">
        <v>0</v>
      </c>
      <c r="K208" s="206">
        <v>0</v>
      </c>
      <c r="L208" s="206">
        <v>0</v>
      </c>
      <c r="M208" s="206">
        <v>0</v>
      </c>
      <c r="N208" s="206">
        <v>0</v>
      </c>
      <c r="O208" s="206">
        <v>0</v>
      </c>
      <c r="P208" s="206">
        <v>0</v>
      </c>
      <c r="Q208" s="206">
        <v>0</v>
      </c>
      <c r="R208" s="206">
        <v>0</v>
      </c>
      <c r="S208" s="206">
        <v>0</v>
      </c>
      <c r="T208" s="206">
        <v>0</v>
      </c>
      <c r="U208" s="206">
        <v>0</v>
      </c>
      <c r="V208" s="206">
        <v>0</v>
      </c>
      <c r="W208" s="206">
        <v>0</v>
      </c>
      <c r="X208" s="206">
        <v>0</v>
      </c>
      <c r="Y208" s="206">
        <v>0</v>
      </c>
      <c r="Z208" s="206">
        <v>0</v>
      </c>
      <c r="AA208" s="206">
        <v>0</v>
      </c>
      <c r="AB208" s="206">
        <v>0</v>
      </c>
      <c r="AC208" s="206">
        <v>0</v>
      </c>
      <c r="AD208" s="206">
        <v>0</v>
      </c>
      <c r="AE208" s="206">
        <v>0</v>
      </c>
      <c r="AF208" s="206">
        <v>0</v>
      </c>
      <c r="AG208" s="206">
        <v>0</v>
      </c>
      <c r="AH208" s="206">
        <v>0</v>
      </c>
      <c r="AI208" s="206">
        <v>0</v>
      </c>
      <c r="AJ208" s="206">
        <v>0</v>
      </c>
      <c r="AK208" s="206">
        <v>0</v>
      </c>
      <c r="AL208" s="206">
        <v>0</v>
      </c>
      <c r="AM208" s="206">
        <v>0</v>
      </c>
      <c r="AN208" s="206">
        <v>0</v>
      </c>
      <c r="AO208" s="206">
        <v>0</v>
      </c>
      <c r="AP208" s="206">
        <v>0</v>
      </c>
      <c r="AQ208" s="206">
        <v>0</v>
      </c>
      <c r="AR208" s="206">
        <v>0</v>
      </c>
      <c r="AS208" s="206">
        <v>0</v>
      </c>
      <c r="AT208" s="206">
        <v>0</v>
      </c>
      <c r="AU208" s="206">
        <v>0</v>
      </c>
      <c r="AV208" s="206">
        <v>0</v>
      </c>
      <c r="AW208" s="206">
        <v>0</v>
      </c>
      <c r="AX208" s="206">
        <v>0</v>
      </c>
      <c r="AY208" s="206">
        <v>0</v>
      </c>
      <c r="AZ208" s="206">
        <v>0</v>
      </c>
      <c r="BA208" s="206">
        <v>0</v>
      </c>
      <c r="BB208" s="206">
        <v>0</v>
      </c>
      <c r="BC208" s="206">
        <v>0</v>
      </c>
      <c r="BD208" s="206">
        <v>0</v>
      </c>
      <c r="BE208" s="206">
        <v>0</v>
      </c>
      <c r="BF208" s="206">
        <v>0</v>
      </c>
      <c r="BG208" s="206">
        <v>0</v>
      </c>
      <c r="BH208" s="206">
        <v>0</v>
      </c>
      <c r="BI208" s="206">
        <v>0</v>
      </c>
      <c r="BJ208" s="206">
        <v>0</v>
      </c>
      <c r="BK208" s="206">
        <v>0</v>
      </c>
      <c r="BL208" s="206">
        <v>0</v>
      </c>
      <c r="BM208" s="206">
        <v>0</v>
      </c>
      <c r="BN208" s="206">
        <v>0</v>
      </c>
      <c r="BO208" s="206">
        <v>0</v>
      </c>
      <c r="BP208" s="206">
        <v>0</v>
      </c>
      <c r="BQ208" s="206">
        <v>0</v>
      </c>
      <c r="BR208" s="206">
        <v>0</v>
      </c>
      <c r="BS208" s="206">
        <v>0</v>
      </c>
      <c r="BT208" s="206">
        <v>0</v>
      </c>
      <c r="BU208" s="206">
        <v>0</v>
      </c>
      <c r="BV208" s="206">
        <v>0</v>
      </c>
      <c r="BW208" s="206">
        <v>0</v>
      </c>
      <c r="BX208" s="206">
        <v>0</v>
      </c>
      <c r="BY208" s="206">
        <v>0</v>
      </c>
      <c r="BZ208" s="206">
        <v>0</v>
      </c>
      <c r="CA208" s="206">
        <v>0</v>
      </c>
      <c r="CB208" s="206">
        <v>0</v>
      </c>
      <c r="CC208" s="206">
        <v>0</v>
      </c>
      <c r="CD208" s="206">
        <v>0</v>
      </c>
      <c r="CE208" s="206">
        <v>0</v>
      </c>
      <c r="CF208" s="206">
        <v>0</v>
      </c>
      <c r="CG208" s="206">
        <v>0</v>
      </c>
      <c r="CH208" s="206">
        <v>0</v>
      </c>
      <c r="CI208" s="206">
        <v>0</v>
      </c>
      <c r="CJ208" s="206">
        <v>0</v>
      </c>
      <c r="CK208" s="206">
        <v>0</v>
      </c>
      <c r="CL208" s="206">
        <v>0</v>
      </c>
      <c r="CM208" s="206">
        <v>0</v>
      </c>
      <c r="CN208" s="206">
        <v>0</v>
      </c>
      <c r="CO208" s="206">
        <v>0</v>
      </c>
      <c r="CP208" s="206">
        <v>0</v>
      </c>
      <c r="CQ208" s="206">
        <v>0</v>
      </c>
      <c r="CR208" s="206">
        <v>0</v>
      </c>
      <c r="CS208" s="206">
        <v>0</v>
      </c>
      <c r="CT208" s="206">
        <v>0</v>
      </c>
      <c r="CU208" s="206">
        <v>0</v>
      </c>
      <c r="CV208" s="206">
        <v>0</v>
      </c>
      <c r="CW208" s="206">
        <v>0</v>
      </c>
      <c r="CX208" s="206">
        <v>0</v>
      </c>
      <c r="CY208" s="206">
        <v>0</v>
      </c>
      <c r="CZ208" s="206">
        <v>0</v>
      </c>
      <c r="DA208" s="206">
        <v>0</v>
      </c>
      <c r="DB208" s="206">
        <v>0</v>
      </c>
      <c r="DC208" s="206">
        <v>0</v>
      </c>
      <c r="DD208" s="206">
        <v>0</v>
      </c>
      <c r="DE208" s="206">
        <v>0</v>
      </c>
      <c r="DF208" s="206">
        <v>0</v>
      </c>
      <c r="DG208" s="206">
        <v>0</v>
      </c>
      <c r="DH208" s="206">
        <v>0</v>
      </c>
      <c r="DI208" s="206">
        <v>0</v>
      </c>
      <c r="DJ208" s="206">
        <v>0</v>
      </c>
      <c r="DK208" s="206">
        <v>0</v>
      </c>
      <c r="DL208" s="207">
        <v>0</v>
      </c>
      <c r="DM208" s="343">
        <f t="shared" si="130"/>
        <v>0</v>
      </c>
      <c r="DN208" s="317" t="s">
        <v>420</v>
      </c>
      <c r="DO208" s="317"/>
      <c r="DP208" s="317"/>
      <c r="DQ208" s="208"/>
      <c r="DR208" s="209"/>
      <c r="DS208" s="209" t="s">
        <v>311</v>
      </c>
      <c r="DT208" s="205"/>
      <c r="DU208" s="206">
        <f t="shared" si="183"/>
        <v>0</v>
      </c>
      <c r="DV208" s="206">
        <f t="shared" si="184"/>
        <v>0</v>
      </c>
      <c r="DW208" s="206">
        <f t="shared" si="185"/>
        <v>0</v>
      </c>
      <c r="DX208" s="206">
        <f t="shared" si="186"/>
        <v>0</v>
      </c>
      <c r="DY208" s="206">
        <f t="shared" si="187"/>
        <v>0</v>
      </c>
      <c r="DZ208" s="206">
        <f t="shared" si="188"/>
        <v>0</v>
      </c>
      <c r="EA208" s="206">
        <f t="shared" si="189"/>
        <v>0</v>
      </c>
      <c r="EB208" s="206">
        <f t="shared" si="190"/>
        <v>0</v>
      </c>
      <c r="EC208" s="206">
        <f t="shared" si="191"/>
        <v>0</v>
      </c>
      <c r="ED208" s="207">
        <f t="shared" si="132"/>
        <v>0</v>
      </c>
      <c r="EE208" s="303">
        <f t="shared" si="192"/>
        <v>0</v>
      </c>
      <c r="EF208" s="306"/>
      <c r="EG208" s="314">
        <v>0</v>
      </c>
      <c r="EH208" s="101"/>
    </row>
    <row r="209" spans="1:138" s="126" customFormat="1" ht="15" hidden="1" customHeight="1" outlineLevel="2" x14ac:dyDescent="0.35">
      <c r="A209" s="127" t="s">
        <v>303</v>
      </c>
      <c r="B209" s="127">
        <v>6</v>
      </c>
      <c r="C209" s="128"/>
      <c r="D209" s="129"/>
      <c r="E209" s="210"/>
      <c r="F209" s="211" t="s">
        <v>312</v>
      </c>
      <c r="G209" s="211"/>
      <c r="H209" s="212"/>
      <c r="I209" s="213">
        <v>0</v>
      </c>
      <c r="J209" s="213">
        <v>0</v>
      </c>
      <c r="K209" s="213">
        <v>0</v>
      </c>
      <c r="L209" s="213">
        <v>0</v>
      </c>
      <c r="M209" s="213">
        <v>0</v>
      </c>
      <c r="N209" s="213">
        <v>0</v>
      </c>
      <c r="O209" s="213">
        <v>0</v>
      </c>
      <c r="P209" s="213">
        <v>0</v>
      </c>
      <c r="Q209" s="213">
        <v>0</v>
      </c>
      <c r="R209" s="213">
        <v>0</v>
      </c>
      <c r="S209" s="213">
        <v>0</v>
      </c>
      <c r="T209" s="213">
        <v>0</v>
      </c>
      <c r="U209" s="213">
        <v>0</v>
      </c>
      <c r="V209" s="213">
        <v>0</v>
      </c>
      <c r="W209" s="213">
        <v>0</v>
      </c>
      <c r="X209" s="213">
        <v>0</v>
      </c>
      <c r="Y209" s="213">
        <v>0</v>
      </c>
      <c r="Z209" s="213">
        <v>0</v>
      </c>
      <c r="AA209" s="213">
        <v>0</v>
      </c>
      <c r="AB209" s="213">
        <v>0</v>
      </c>
      <c r="AC209" s="213">
        <v>0</v>
      </c>
      <c r="AD209" s="213">
        <v>0</v>
      </c>
      <c r="AE209" s="213">
        <v>0</v>
      </c>
      <c r="AF209" s="213">
        <v>0</v>
      </c>
      <c r="AG209" s="213">
        <v>0</v>
      </c>
      <c r="AH209" s="213">
        <v>0</v>
      </c>
      <c r="AI209" s="213">
        <v>0</v>
      </c>
      <c r="AJ209" s="213">
        <v>0</v>
      </c>
      <c r="AK209" s="213">
        <v>0</v>
      </c>
      <c r="AL209" s="213">
        <v>0</v>
      </c>
      <c r="AM209" s="213">
        <v>0</v>
      </c>
      <c r="AN209" s="213">
        <v>0</v>
      </c>
      <c r="AO209" s="213">
        <v>0</v>
      </c>
      <c r="AP209" s="213">
        <v>0</v>
      </c>
      <c r="AQ209" s="213">
        <v>0</v>
      </c>
      <c r="AR209" s="213">
        <v>0</v>
      </c>
      <c r="AS209" s="213">
        <v>0</v>
      </c>
      <c r="AT209" s="213">
        <v>0</v>
      </c>
      <c r="AU209" s="213">
        <v>0</v>
      </c>
      <c r="AV209" s="213">
        <v>0</v>
      </c>
      <c r="AW209" s="213">
        <v>0</v>
      </c>
      <c r="AX209" s="213">
        <v>0</v>
      </c>
      <c r="AY209" s="213">
        <v>0</v>
      </c>
      <c r="AZ209" s="213">
        <v>0</v>
      </c>
      <c r="BA209" s="213">
        <v>0</v>
      </c>
      <c r="BB209" s="213">
        <v>0</v>
      </c>
      <c r="BC209" s="213">
        <v>0</v>
      </c>
      <c r="BD209" s="213">
        <v>0</v>
      </c>
      <c r="BE209" s="213">
        <v>0</v>
      </c>
      <c r="BF209" s="213">
        <v>0</v>
      </c>
      <c r="BG209" s="213">
        <v>0</v>
      </c>
      <c r="BH209" s="213">
        <v>0</v>
      </c>
      <c r="BI209" s="213">
        <v>0</v>
      </c>
      <c r="BJ209" s="213">
        <v>0</v>
      </c>
      <c r="BK209" s="213">
        <v>0</v>
      </c>
      <c r="BL209" s="213">
        <v>0</v>
      </c>
      <c r="BM209" s="213">
        <v>0</v>
      </c>
      <c r="BN209" s="213">
        <v>0</v>
      </c>
      <c r="BO209" s="213">
        <v>0</v>
      </c>
      <c r="BP209" s="213">
        <v>0</v>
      </c>
      <c r="BQ209" s="213">
        <v>0</v>
      </c>
      <c r="BR209" s="213">
        <v>0</v>
      </c>
      <c r="BS209" s="213">
        <v>0</v>
      </c>
      <c r="BT209" s="213">
        <v>0</v>
      </c>
      <c r="BU209" s="213">
        <v>0</v>
      </c>
      <c r="BV209" s="213">
        <v>0</v>
      </c>
      <c r="BW209" s="213">
        <v>0</v>
      </c>
      <c r="BX209" s="213">
        <v>0</v>
      </c>
      <c r="BY209" s="213">
        <v>0</v>
      </c>
      <c r="BZ209" s="213">
        <v>0</v>
      </c>
      <c r="CA209" s="213">
        <v>0</v>
      </c>
      <c r="CB209" s="213">
        <v>0</v>
      </c>
      <c r="CC209" s="213">
        <v>0</v>
      </c>
      <c r="CD209" s="213">
        <v>0</v>
      </c>
      <c r="CE209" s="213">
        <v>0</v>
      </c>
      <c r="CF209" s="213">
        <v>0</v>
      </c>
      <c r="CG209" s="213">
        <v>0</v>
      </c>
      <c r="CH209" s="213">
        <v>0</v>
      </c>
      <c r="CI209" s="213">
        <v>0</v>
      </c>
      <c r="CJ209" s="213">
        <v>0</v>
      </c>
      <c r="CK209" s="213">
        <v>0</v>
      </c>
      <c r="CL209" s="213">
        <v>0</v>
      </c>
      <c r="CM209" s="213">
        <v>0</v>
      </c>
      <c r="CN209" s="213">
        <v>0</v>
      </c>
      <c r="CO209" s="213">
        <v>0</v>
      </c>
      <c r="CP209" s="213">
        <v>0</v>
      </c>
      <c r="CQ209" s="213">
        <v>0</v>
      </c>
      <c r="CR209" s="213">
        <v>0</v>
      </c>
      <c r="CS209" s="213">
        <v>0</v>
      </c>
      <c r="CT209" s="213">
        <v>0</v>
      </c>
      <c r="CU209" s="213">
        <v>0</v>
      </c>
      <c r="CV209" s="213">
        <v>0</v>
      </c>
      <c r="CW209" s="213">
        <v>0</v>
      </c>
      <c r="CX209" s="213">
        <v>0</v>
      </c>
      <c r="CY209" s="213">
        <v>0</v>
      </c>
      <c r="CZ209" s="213">
        <v>0</v>
      </c>
      <c r="DA209" s="213">
        <v>0</v>
      </c>
      <c r="DB209" s="213">
        <v>0</v>
      </c>
      <c r="DC209" s="213">
        <v>0</v>
      </c>
      <c r="DD209" s="213">
        <v>0</v>
      </c>
      <c r="DE209" s="213">
        <v>0</v>
      </c>
      <c r="DF209" s="213">
        <v>0</v>
      </c>
      <c r="DG209" s="213">
        <v>0</v>
      </c>
      <c r="DH209" s="213">
        <v>0</v>
      </c>
      <c r="DI209" s="213">
        <v>0</v>
      </c>
      <c r="DJ209" s="213">
        <v>0</v>
      </c>
      <c r="DK209" s="213">
        <v>0</v>
      </c>
      <c r="DL209" s="214">
        <v>0</v>
      </c>
      <c r="DM209" s="343">
        <f t="shared" ref="DM209:DM272" si="193">SUM(I209:AL209)</f>
        <v>0</v>
      </c>
      <c r="DN209" s="317"/>
      <c r="DO209" s="317"/>
      <c r="DP209" s="317"/>
      <c r="DQ209" s="210"/>
      <c r="DR209" s="211" t="s">
        <v>312</v>
      </c>
      <c r="DS209" s="211"/>
      <c r="DT209" s="212"/>
      <c r="DU209" s="213">
        <f t="shared" ref="DU209:EC209" si="194">SUM(DU210:DU217)</f>
        <v>0</v>
      </c>
      <c r="DV209" s="213">
        <f t="shared" si="194"/>
        <v>0</v>
      </c>
      <c r="DW209" s="213">
        <f t="shared" si="194"/>
        <v>0</v>
      </c>
      <c r="DX209" s="213">
        <f t="shared" si="194"/>
        <v>0</v>
      </c>
      <c r="DY209" s="213">
        <f t="shared" si="194"/>
        <v>0</v>
      </c>
      <c r="DZ209" s="213">
        <f t="shared" si="194"/>
        <v>0</v>
      </c>
      <c r="EA209" s="213">
        <f t="shared" si="194"/>
        <v>0</v>
      </c>
      <c r="EB209" s="213">
        <f t="shared" si="194"/>
        <v>0</v>
      </c>
      <c r="EC209" s="213">
        <f t="shared" si="194"/>
        <v>0</v>
      </c>
      <c r="ED209" s="214">
        <f t="shared" si="132"/>
        <v>0</v>
      </c>
      <c r="EE209" s="305"/>
      <c r="EF209" s="306"/>
      <c r="EG209" s="314">
        <v>0</v>
      </c>
      <c r="EH209" s="101"/>
    </row>
    <row r="210" spans="1:138" s="126" customFormat="1" ht="15" hidden="1" customHeight="1" outlineLevel="2" x14ac:dyDescent="0.35">
      <c r="A210" s="37" t="s">
        <v>303</v>
      </c>
      <c r="B210" s="37">
        <v>6</v>
      </c>
      <c r="C210" s="38">
        <v>6.1</v>
      </c>
      <c r="D210" s="39"/>
      <c r="E210" s="208"/>
      <c r="F210" s="209"/>
      <c r="G210" s="209" t="s">
        <v>304</v>
      </c>
      <c r="H210" s="205"/>
      <c r="I210" s="206">
        <v>0</v>
      </c>
      <c r="J210" s="206">
        <v>0</v>
      </c>
      <c r="K210" s="206">
        <v>0</v>
      </c>
      <c r="L210" s="206">
        <v>0</v>
      </c>
      <c r="M210" s="206">
        <v>0</v>
      </c>
      <c r="N210" s="206">
        <v>0</v>
      </c>
      <c r="O210" s="206">
        <v>0</v>
      </c>
      <c r="P210" s="206">
        <v>0</v>
      </c>
      <c r="Q210" s="206">
        <v>0</v>
      </c>
      <c r="R210" s="206">
        <v>0</v>
      </c>
      <c r="S210" s="206">
        <v>0</v>
      </c>
      <c r="T210" s="206">
        <v>0</v>
      </c>
      <c r="U210" s="206">
        <v>0</v>
      </c>
      <c r="V210" s="206">
        <v>0</v>
      </c>
      <c r="W210" s="206">
        <v>0</v>
      </c>
      <c r="X210" s="206">
        <v>0</v>
      </c>
      <c r="Y210" s="206">
        <v>0</v>
      </c>
      <c r="Z210" s="206">
        <v>0</v>
      </c>
      <c r="AA210" s="206">
        <v>0</v>
      </c>
      <c r="AB210" s="206">
        <v>0</v>
      </c>
      <c r="AC210" s="206">
        <v>0</v>
      </c>
      <c r="AD210" s="206">
        <v>0</v>
      </c>
      <c r="AE210" s="206">
        <v>0</v>
      </c>
      <c r="AF210" s="206">
        <v>0</v>
      </c>
      <c r="AG210" s="206">
        <v>0</v>
      </c>
      <c r="AH210" s="206">
        <v>0</v>
      </c>
      <c r="AI210" s="206">
        <v>0</v>
      </c>
      <c r="AJ210" s="206">
        <v>0</v>
      </c>
      <c r="AK210" s="206">
        <v>0</v>
      </c>
      <c r="AL210" s="206">
        <v>0</v>
      </c>
      <c r="AM210" s="206">
        <v>0</v>
      </c>
      <c r="AN210" s="206">
        <v>0</v>
      </c>
      <c r="AO210" s="206">
        <v>0</v>
      </c>
      <c r="AP210" s="206">
        <v>0</v>
      </c>
      <c r="AQ210" s="206">
        <v>0</v>
      </c>
      <c r="AR210" s="206">
        <v>0</v>
      </c>
      <c r="AS210" s="206">
        <v>0</v>
      </c>
      <c r="AT210" s="206">
        <v>0</v>
      </c>
      <c r="AU210" s="206">
        <v>0</v>
      </c>
      <c r="AV210" s="206">
        <v>0</v>
      </c>
      <c r="AW210" s="206">
        <v>0</v>
      </c>
      <c r="AX210" s="206">
        <v>0</v>
      </c>
      <c r="AY210" s="206">
        <v>0</v>
      </c>
      <c r="AZ210" s="206">
        <v>0</v>
      </c>
      <c r="BA210" s="206">
        <v>0</v>
      </c>
      <c r="BB210" s="206">
        <v>0</v>
      </c>
      <c r="BC210" s="206">
        <v>0</v>
      </c>
      <c r="BD210" s="206">
        <v>0</v>
      </c>
      <c r="BE210" s="206">
        <v>0</v>
      </c>
      <c r="BF210" s="206">
        <v>0</v>
      </c>
      <c r="BG210" s="206">
        <v>0</v>
      </c>
      <c r="BH210" s="206">
        <v>0</v>
      </c>
      <c r="BI210" s="206">
        <v>0</v>
      </c>
      <c r="BJ210" s="206">
        <v>0</v>
      </c>
      <c r="BK210" s="206">
        <v>0</v>
      </c>
      <c r="BL210" s="206">
        <v>0</v>
      </c>
      <c r="BM210" s="206">
        <v>0</v>
      </c>
      <c r="BN210" s="206">
        <v>0</v>
      </c>
      <c r="BO210" s="206">
        <v>0</v>
      </c>
      <c r="BP210" s="206">
        <v>0</v>
      </c>
      <c r="BQ210" s="206">
        <v>0</v>
      </c>
      <c r="BR210" s="206">
        <v>0</v>
      </c>
      <c r="BS210" s="206">
        <v>0</v>
      </c>
      <c r="BT210" s="206">
        <v>0</v>
      </c>
      <c r="BU210" s="206">
        <v>0</v>
      </c>
      <c r="BV210" s="206">
        <v>0</v>
      </c>
      <c r="BW210" s="206">
        <v>0</v>
      </c>
      <c r="BX210" s="206">
        <v>0</v>
      </c>
      <c r="BY210" s="206">
        <v>0</v>
      </c>
      <c r="BZ210" s="206">
        <v>0</v>
      </c>
      <c r="CA210" s="206">
        <v>0</v>
      </c>
      <c r="CB210" s="206">
        <v>0</v>
      </c>
      <c r="CC210" s="206">
        <v>0</v>
      </c>
      <c r="CD210" s="206">
        <v>0</v>
      </c>
      <c r="CE210" s="206">
        <v>0</v>
      </c>
      <c r="CF210" s="206">
        <v>0</v>
      </c>
      <c r="CG210" s="206">
        <v>0</v>
      </c>
      <c r="CH210" s="206">
        <v>0</v>
      </c>
      <c r="CI210" s="206">
        <v>0</v>
      </c>
      <c r="CJ210" s="206">
        <v>0</v>
      </c>
      <c r="CK210" s="206">
        <v>0</v>
      </c>
      <c r="CL210" s="206">
        <v>0</v>
      </c>
      <c r="CM210" s="206">
        <v>0</v>
      </c>
      <c r="CN210" s="206">
        <v>0</v>
      </c>
      <c r="CO210" s="206">
        <v>0</v>
      </c>
      <c r="CP210" s="206">
        <v>0</v>
      </c>
      <c r="CQ210" s="206">
        <v>0</v>
      </c>
      <c r="CR210" s="206">
        <v>0</v>
      </c>
      <c r="CS210" s="206">
        <v>0</v>
      </c>
      <c r="CT210" s="206">
        <v>0</v>
      </c>
      <c r="CU210" s="206">
        <v>0</v>
      </c>
      <c r="CV210" s="206">
        <v>0</v>
      </c>
      <c r="CW210" s="206">
        <v>0</v>
      </c>
      <c r="CX210" s="206">
        <v>0</v>
      </c>
      <c r="CY210" s="206">
        <v>0</v>
      </c>
      <c r="CZ210" s="206">
        <v>0</v>
      </c>
      <c r="DA210" s="206">
        <v>0</v>
      </c>
      <c r="DB210" s="206">
        <v>0</v>
      </c>
      <c r="DC210" s="206">
        <v>0</v>
      </c>
      <c r="DD210" s="206">
        <v>0</v>
      </c>
      <c r="DE210" s="206">
        <v>0</v>
      </c>
      <c r="DF210" s="206">
        <v>0</v>
      </c>
      <c r="DG210" s="206">
        <v>0</v>
      </c>
      <c r="DH210" s="206">
        <v>0</v>
      </c>
      <c r="DI210" s="206">
        <v>0</v>
      </c>
      <c r="DJ210" s="206">
        <v>0</v>
      </c>
      <c r="DK210" s="206">
        <v>0</v>
      </c>
      <c r="DL210" s="207">
        <v>0</v>
      </c>
      <c r="DM210" s="343">
        <f t="shared" si="193"/>
        <v>0</v>
      </c>
      <c r="DN210" s="317" t="s">
        <v>420</v>
      </c>
      <c r="DO210" s="317" t="s">
        <v>434</v>
      </c>
      <c r="DP210" s="317"/>
      <c r="DQ210" s="208"/>
      <c r="DR210" s="209"/>
      <c r="DS210" s="209" t="s">
        <v>304</v>
      </c>
      <c r="DT210" s="205"/>
      <c r="DU210" s="206">
        <f t="shared" ref="DU210:DU217" si="195">I210/$DQ$4</f>
        <v>0</v>
      </c>
      <c r="DV210" s="206">
        <f t="shared" ref="DV210:DV217" si="196">SUM(J210:O210)/$DQ$4</f>
        <v>0</v>
      </c>
      <c r="DW210" s="206">
        <f t="shared" ref="DW210:DW217" si="197">SUM(P210:AL210)/$DQ$4</f>
        <v>0</v>
      </c>
      <c r="DX210" s="206">
        <f t="shared" ref="DX210:DX217" si="198">SUM(AM210:CT210)/$DQ$4</f>
        <v>0</v>
      </c>
      <c r="DY210" s="206">
        <f t="shared" ref="DY210:DY217" si="199">SUM(CU210:CY210)/$DQ$4</f>
        <v>0</v>
      </c>
      <c r="DZ210" s="206">
        <f t="shared" ref="DZ210:DZ217" si="200">SUM(CZ210:DE210)/$DQ$4</f>
        <v>0</v>
      </c>
      <c r="EA210" s="206">
        <f t="shared" ref="EA210:EA217" si="201">SUM(DF210:DG210)/$DQ$4</f>
        <v>0</v>
      </c>
      <c r="EB210" s="206">
        <f t="shared" ref="EB210:EB217" si="202">SUM(DH210:DI210)/$DQ$4</f>
        <v>0</v>
      </c>
      <c r="EC210" s="206">
        <f t="shared" ref="EC210:EC217" si="203">SUM(DJ210:DK210)/$DQ$4</f>
        <v>0</v>
      </c>
      <c r="ED210" s="207">
        <f t="shared" si="132"/>
        <v>0</v>
      </c>
      <c r="EE210" s="303">
        <f t="shared" ref="EE210:EE217" si="204">ED210-(DL210/$DQ$4)</f>
        <v>0</v>
      </c>
      <c r="EF210" s="306"/>
      <c r="EG210" s="314">
        <v>0</v>
      </c>
      <c r="EH210" s="101"/>
    </row>
    <row r="211" spans="1:138" s="126" customFormat="1" ht="15" hidden="1" customHeight="1" outlineLevel="2" x14ac:dyDescent="0.35">
      <c r="A211" s="37" t="s">
        <v>303</v>
      </c>
      <c r="B211" s="37">
        <v>6</v>
      </c>
      <c r="C211" s="38">
        <v>6.2</v>
      </c>
      <c r="D211" s="39"/>
      <c r="E211" s="208"/>
      <c r="F211" s="209"/>
      <c r="G211" s="209" t="s">
        <v>305</v>
      </c>
      <c r="H211" s="205"/>
      <c r="I211" s="206">
        <v>0</v>
      </c>
      <c r="J211" s="206">
        <v>0</v>
      </c>
      <c r="K211" s="206">
        <v>0</v>
      </c>
      <c r="L211" s="206">
        <v>0</v>
      </c>
      <c r="M211" s="206">
        <v>0</v>
      </c>
      <c r="N211" s="206">
        <v>0</v>
      </c>
      <c r="O211" s="206">
        <v>0</v>
      </c>
      <c r="P211" s="206">
        <v>0</v>
      </c>
      <c r="Q211" s="206">
        <v>0</v>
      </c>
      <c r="R211" s="206">
        <v>0</v>
      </c>
      <c r="S211" s="206">
        <v>0</v>
      </c>
      <c r="T211" s="206">
        <v>0</v>
      </c>
      <c r="U211" s="206">
        <v>0</v>
      </c>
      <c r="V211" s="206">
        <v>0</v>
      </c>
      <c r="W211" s="206">
        <v>0</v>
      </c>
      <c r="X211" s="206">
        <v>0</v>
      </c>
      <c r="Y211" s="206">
        <v>0</v>
      </c>
      <c r="Z211" s="206">
        <v>0</v>
      </c>
      <c r="AA211" s="206">
        <v>0</v>
      </c>
      <c r="AB211" s="206">
        <v>0</v>
      </c>
      <c r="AC211" s="206">
        <v>0</v>
      </c>
      <c r="AD211" s="206">
        <v>0</v>
      </c>
      <c r="AE211" s="206">
        <v>0</v>
      </c>
      <c r="AF211" s="206">
        <v>0</v>
      </c>
      <c r="AG211" s="206">
        <v>0</v>
      </c>
      <c r="AH211" s="206">
        <v>0</v>
      </c>
      <c r="AI211" s="206">
        <v>0</v>
      </c>
      <c r="AJ211" s="206">
        <v>0</v>
      </c>
      <c r="AK211" s="206">
        <v>0</v>
      </c>
      <c r="AL211" s="206">
        <v>0</v>
      </c>
      <c r="AM211" s="206">
        <v>0</v>
      </c>
      <c r="AN211" s="206">
        <v>0</v>
      </c>
      <c r="AO211" s="206">
        <v>0</v>
      </c>
      <c r="AP211" s="206">
        <v>0</v>
      </c>
      <c r="AQ211" s="206">
        <v>0</v>
      </c>
      <c r="AR211" s="206">
        <v>0</v>
      </c>
      <c r="AS211" s="206">
        <v>0</v>
      </c>
      <c r="AT211" s="206">
        <v>0</v>
      </c>
      <c r="AU211" s="206">
        <v>0</v>
      </c>
      <c r="AV211" s="206">
        <v>0</v>
      </c>
      <c r="AW211" s="206">
        <v>0</v>
      </c>
      <c r="AX211" s="206">
        <v>0</v>
      </c>
      <c r="AY211" s="206">
        <v>0</v>
      </c>
      <c r="AZ211" s="206">
        <v>0</v>
      </c>
      <c r="BA211" s="206">
        <v>0</v>
      </c>
      <c r="BB211" s="206">
        <v>0</v>
      </c>
      <c r="BC211" s="206">
        <v>0</v>
      </c>
      <c r="BD211" s="206">
        <v>0</v>
      </c>
      <c r="BE211" s="206">
        <v>0</v>
      </c>
      <c r="BF211" s="206">
        <v>0</v>
      </c>
      <c r="BG211" s="206">
        <v>0</v>
      </c>
      <c r="BH211" s="206">
        <v>0</v>
      </c>
      <c r="BI211" s="206">
        <v>0</v>
      </c>
      <c r="BJ211" s="206">
        <v>0</v>
      </c>
      <c r="BK211" s="206">
        <v>0</v>
      </c>
      <c r="BL211" s="206">
        <v>0</v>
      </c>
      <c r="BM211" s="206">
        <v>0</v>
      </c>
      <c r="BN211" s="206">
        <v>0</v>
      </c>
      <c r="BO211" s="206">
        <v>0</v>
      </c>
      <c r="BP211" s="206">
        <v>0</v>
      </c>
      <c r="BQ211" s="206">
        <v>0</v>
      </c>
      <c r="BR211" s="206">
        <v>0</v>
      </c>
      <c r="BS211" s="206">
        <v>0</v>
      </c>
      <c r="BT211" s="206">
        <v>0</v>
      </c>
      <c r="BU211" s="206">
        <v>0</v>
      </c>
      <c r="BV211" s="206">
        <v>0</v>
      </c>
      <c r="BW211" s="206">
        <v>0</v>
      </c>
      <c r="BX211" s="206">
        <v>0</v>
      </c>
      <c r="BY211" s="206">
        <v>0</v>
      </c>
      <c r="BZ211" s="206">
        <v>0</v>
      </c>
      <c r="CA211" s="206">
        <v>0</v>
      </c>
      <c r="CB211" s="206">
        <v>0</v>
      </c>
      <c r="CC211" s="206">
        <v>0</v>
      </c>
      <c r="CD211" s="206">
        <v>0</v>
      </c>
      <c r="CE211" s="206">
        <v>0</v>
      </c>
      <c r="CF211" s="206">
        <v>0</v>
      </c>
      <c r="CG211" s="206">
        <v>0</v>
      </c>
      <c r="CH211" s="206">
        <v>0</v>
      </c>
      <c r="CI211" s="206">
        <v>0</v>
      </c>
      <c r="CJ211" s="206">
        <v>0</v>
      </c>
      <c r="CK211" s="206">
        <v>0</v>
      </c>
      <c r="CL211" s="206">
        <v>0</v>
      </c>
      <c r="CM211" s="206">
        <v>0</v>
      </c>
      <c r="CN211" s="206">
        <v>0</v>
      </c>
      <c r="CO211" s="206">
        <v>0</v>
      </c>
      <c r="CP211" s="206">
        <v>0</v>
      </c>
      <c r="CQ211" s="206">
        <v>0</v>
      </c>
      <c r="CR211" s="206">
        <v>0</v>
      </c>
      <c r="CS211" s="206">
        <v>0</v>
      </c>
      <c r="CT211" s="206">
        <v>0</v>
      </c>
      <c r="CU211" s="206">
        <v>0</v>
      </c>
      <c r="CV211" s="206">
        <v>0</v>
      </c>
      <c r="CW211" s="206">
        <v>0</v>
      </c>
      <c r="CX211" s="206">
        <v>0</v>
      </c>
      <c r="CY211" s="206">
        <v>0</v>
      </c>
      <c r="CZ211" s="206">
        <v>0</v>
      </c>
      <c r="DA211" s="206">
        <v>0</v>
      </c>
      <c r="DB211" s="206">
        <v>0</v>
      </c>
      <c r="DC211" s="206">
        <v>0</v>
      </c>
      <c r="DD211" s="206">
        <v>0</v>
      </c>
      <c r="DE211" s="206">
        <v>0</v>
      </c>
      <c r="DF211" s="206">
        <v>0</v>
      </c>
      <c r="DG211" s="206">
        <v>0</v>
      </c>
      <c r="DH211" s="206">
        <v>0</v>
      </c>
      <c r="DI211" s="206">
        <v>0</v>
      </c>
      <c r="DJ211" s="206">
        <v>0</v>
      </c>
      <c r="DK211" s="206">
        <v>0</v>
      </c>
      <c r="DL211" s="207">
        <v>0</v>
      </c>
      <c r="DM211" s="343">
        <f t="shared" si="193"/>
        <v>0</v>
      </c>
      <c r="DN211" s="317" t="s">
        <v>420</v>
      </c>
      <c r="DO211" s="317" t="s">
        <v>434</v>
      </c>
      <c r="DP211" s="317"/>
      <c r="DQ211" s="208"/>
      <c r="DR211" s="209"/>
      <c r="DS211" s="209" t="s">
        <v>305</v>
      </c>
      <c r="DT211" s="205"/>
      <c r="DU211" s="206">
        <f t="shared" si="195"/>
        <v>0</v>
      </c>
      <c r="DV211" s="206">
        <f t="shared" si="196"/>
        <v>0</v>
      </c>
      <c r="DW211" s="206">
        <f t="shared" si="197"/>
        <v>0</v>
      </c>
      <c r="DX211" s="206">
        <f t="shared" si="198"/>
        <v>0</v>
      </c>
      <c r="DY211" s="206">
        <f t="shared" si="199"/>
        <v>0</v>
      </c>
      <c r="DZ211" s="206">
        <f t="shared" si="200"/>
        <v>0</v>
      </c>
      <c r="EA211" s="206">
        <f t="shared" si="201"/>
        <v>0</v>
      </c>
      <c r="EB211" s="206">
        <f t="shared" si="202"/>
        <v>0</v>
      </c>
      <c r="EC211" s="206">
        <f t="shared" si="203"/>
        <v>0</v>
      </c>
      <c r="ED211" s="207">
        <f t="shared" si="132"/>
        <v>0</v>
      </c>
      <c r="EE211" s="303">
        <f t="shared" si="204"/>
        <v>0</v>
      </c>
      <c r="EF211" s="306"/>
      <c r="EG211" s="314">
        <v>0</v>
      </c>
      <c r="EH211" s="101"/>
    </row>
    <row r="212" spans="1:138" s="126" customFormat="1" ht="15" hidden="1" customHeight="1" outlineLevel="2" x14ac:dyDescent="0.35">
      <c r="A212" s="37" t="s">
        <v>303</v>
      </c>
      <c r="B212" s="37">
        <v>6</v>
      </c>
      <c r="C212" s="38">
        <v>6.3</v>
      </c>
      <c r="D212" s="39"/>
      <c r="E212" s="208"/>
      <c r="F212" s="209"/>
      <c r="G212" s="209" t="s">
        <v>306</v>
      </c>
      <c r="H212" s="205"/>
      <c r="I212" s="206">
        <v>0</v>
      </c>
      <c r="J212" s="206">
        <v>0</v>
      </c>
      <c r="K212" s="206">
        <v>0</v>
      </c>
      <c r="L212" s="206">
        <v>0</v>
      </c>
      <c r="M212" s="206">
        <v>0</v>
      </c>
      <c r="N212" s="206">
        <v>0</v>
      </c>
      <c r="O212" s="206">
        <v>0</v>
      </c>
      <c r="P212" s="206">
        <v>0</v>
      </c>
      <c r="Q212" s="206">
        <v>0</v>
      </c>
      <c r="R212" s="206">
        <v>0</v>
      </c>
      <c r="S212" s="206">
        <v>0</v>
      </c>
      <c r="T212" s="206">
        <v>0</v>
      </c>
      <c r="U212" s="206">
        <v>0</v>
      </c>
      <c r="V212" s="206">
        <v>0</v>
      </c>
      <c r="W212" s="206">
        <v>0</v>
      </c>
      <c r="X212" s="206">
        <v>0</v>
      </c>
      <c r="Y212" s="206">
        <v>0</v>
      </c>
      <c r="Z212" s="206">
        <v>0</v>
      </c>
      <c r="AA212" s="206">
        <v>0</v>
      </c>
      <c r="AB212" s="206">
        <v>0</v>
      </c>
      <c r="AC212" s="206">
        <v>0</v>
      </c>
      <c r="AD212" s="206">
        <v>0</v>
      </c>
      <c r="AE212" s="206">
        <v>0</v>
      </c>
      <c r="AF212" s="206">
        <v>0</v>
      </c>
      <c r="AG212" s="206">
        <v>0</v>
      </c>
      <c r="AH212" s="206">
        <v>0</v>
      </c>
      <c r="AI212" s="206">
        <v>0</v>
      </c>
      <c r="AJ212" s="206">
        <v>0</v>
      </c>
      <c r="AK212" s="206">
        <v>0</v>
      </c>
      <c r="AL212" s="206">
        <v>0</v>
      </c>
      <c r="AM212" s="206">
        <v>0</v>
      </c>
      <c r="AN212" s="206">
        <v>0</v>
      </c>
      <c r="AO212" s="206">
        <v>0</v>
      </c>
      <c r="AP212" s="206">
        <v>0</v>
      </c>
      <c r="AQ212" s="206">
        <v>0</v>
      </c>
      <c r="AR212" s="206">
        <v>0</v>
      </c>
      <c r="AS212" s="206">
        <v>0</v>
      </c>
      <c r="AT212" s="206">
        <v>0</v>
      </c>
      <c r="AU212" s="206">
        <v>0</v>
      </c>
      <c r="AV212" s="206">
        <v>0</v>
      </c>
      <c r="AW212" s="206">
        <v>0</v>
      </c>
      <c r="AX212" s="206">
        <v>0</v>
      </c>
      <c r="AY212" s="206">
        <v>0</v>
      </c>
      <c r="AZ212" s="206">
        <v>0</v>
      </c>
      <c r="BA212" s="206">
        <v>0</v>
      </c>
      <c r="BB212" s="206">
        <v>0</v>
      </c>
      <c r="BC212" s="206">
        <v>0</v>
      </c>
      <c r="BD212" s="206">
        <v>0</v>
      </c>
      <c r="BE212" s="206">
        <v>0</v>
      </c>
      <c r="BF212" s="206">
        <v>0</v>
      </c>
      <c r="BG212" s="206">
        <v>0</v>
      </c>
      <c r="BH212" s="206">
        <v>0</v>
      </c>
      <c r="BI212" s="206">
        <v>0</v>
      </c>
      <c r="BJ212" s="206">
        <v>0</v>
      </c>
      <c r="BK212" s="206">
        <v>0</v>
      </c>
      <c r="BL212" s="206">
        <v>0</v>
      </c>
      <c r="BM212" s="206">
        <v>0</v>
      </c>
      <c r="BN212" s="206">
        <v>0</v>
      </c>
      <c r="BO212" s="206">
        <v>0</v>
      </c>
      <c r="BP212" s="206">
        <v>0</v>
      </c>
      <c r="BQ212" s="206">
        <v>0</v>
      </c>
      <c r="BR212" s="206">
        <v>0</v>
      </c>
      <c r="BS212" s="206">
        <v>0</v>
      </c>
      <c r="BT212" s="206">
        <v>0</v>
      </c>
      <c r="BU212" s="206">
        <v>0</v>
      </c>
      <c r="BV212" s="206">
        <v>0</v>
      </c>
      <c r="BW212" s="206">
        <v>0</v>
      </c>
      <c r="BX212" s="206">
        <v>0</v>
      </c>
      <c r="BY212" s="206">
        <v>0</v>
      </c>
      <c r="BZ212" s="206">
        <v>0</v>
      </c>
      <c r="CA212" s="206">
        <v>0</v>
      </c>
      <c r="CB212" s="206">
        <v>0</v>
      </c>
      <c r="CC212" s="206">
        <v>0</v>
      </c>
      <c r="CD212" s="206">
        <v>0</v>
      </c>
      <c r="CE212" s="206">
        <v>0</v>
      </c>
      <c r="CF212" s="206">
        <v>0</v>
      </c>
      <c r="CG212" s="206">
        <v>0</v>
      </c>
      <c r="CH212" s="206">
        <v>0</v>
      </c>
      <c r="CI212" s="206">
        <v>0</v>
      </c>
      <c r="CJ212" s="206">
        <v>0</v>
      </c>
      <c r="CK212" s="206">
        <v>0</v>
      </c>
      <c r="CL212" s="206">
        <v>0</v>
      </c>
      <c r="CM212" s="206">
        <v>0</v>
      </c>
      <c r="CN212" s="206">
        <v>0</v>
      </c>
      <c r="CO212" s="206">
        <v>0</v>
      </c>
      <c r="CP212" s="206">
        <v>0</v>
      </c>
      <c r="CQ212" s="206">
        <v>0</v>
      </c>
      <c r="CR212" s="206">
        <v>0</v>
      </c>
      <c r="CS212" s="206">
        <v>0</v>
      </c>
      <c r="CT212" s="206">
        <v>0</v>
      </c>
      <c r="CU212" s="206">
        <v>0</v>
      </c>
      <c r="CV212" s="206">
        <v>0</v>
      </c>
      <c r="CW212" s="206">
        <v>0</v>
      </c>
      <c r="CX212" s="206">
        <v>0</v>
      </c>
      <c r="CY212" s="206">
        <v>0</v>
      </c>
      <c r="CZ212" s="206">
        <v>0</v>
      </c>
      <c r="DA212" s="206">
        <v>0</v>
      </c>
      <c r="DB212" s="206">
        <v>0</v>
      </c>
      <c r="DC212" s="206">
        <v>0</v>
      </c>
      <c r="DD212" s="206">
        <v>0</v>
      </c>
      <c r="DE212" s="206">
        <v>0</v>
      </c>
      <c r="DF212" s="206">
        <v>0</v>
      </c>
      <c r="DG212" s="206">
        <v>0</v>
      </c>
      <c r="DH212" s="206">
        <v>0</v>
      </c>
      <c r="DI212" s="206">
        <v>0</v>
      </c>
      <c r="DJ212" s="206">
        <v>0</v>
      </c>
      <c r="DK212" s="206">
        <v>0</v>
      </c>
      <c r="DL212" s="207">
        <v>0</v>
      </c>
      <c r="DM212" s="343">
        <f t="shared" si="193"/>
        <v>0</v>
      </c>
      <c r="DN212" s="317" t="s">
        <v>420</v>
      </c>
      <c r="DO212" s="317" t="s">
        <v>434</v>
      </c>
      <c r="DP212" s="317"/>
      <c r="DQ212" s="208"/>
      <c r="DR212" s="209"/>
      <c r="DS212" s="209" t="s">
        <v>306</v>
      </c>
      <c r="DT212" s="205"/>
      <c r="DU212" s="206">
        <f t="shared" si="195"/>
        <v>0</v>
      </c>
      <c r="DV212" s="206">
        <f t="shared" si="196"/>
        <v>0</v>
      </c>
      <c r="DW212" s="206">
        <f t="shared" si="197"/>
        <v>0</v>
      </c>
      <c r="DX212" s="206">
        <f t="shared" si="198"/>
        <v>0</v>
      </c>
      <c r="DY212" s="206">
        <f t="shared" si="199"/>
        <v>0</v>
      </c>
      <c r="DZ212" s="206">
        <f t="shared" si="200"/>
        <v>0</v>
      </c>
      <c r="EA212" s="206">
        <f t="shared" si="201"/>
        <v>0</v>
      </c>
      <c r="EB212" s="206">
        <f t="shared" si="202"/>
        <v>0</v>
      </c>
      <c r="EC212" s="206">
        <f t="shared" si="203"/>
        <v>0</v>
      </c>
      <c r="ED212" s="207">
        <f t="shared" si="132"/>
        <v>0</v>
      </c>
      <c r="EE212" s="303">
        <f t="shared" si="204"/>
        <v>0</v>
      </c>
      <c r="EF212" s="306"/>
      <c r="EG212" s="314">
        <v>0</v>
      </c>
      <c r="EH212" s="101"/>
    </row>
    <row r="213" spans="1:138" s="126" customFormat="1" ht="15" hidden="1" customHeight="1" outlineLevel="2" x14ac:dyDescent="0.35">
      <c r="A213" s="37" t="s">
        <v>303</v>
      </c>
      <c r="B213" s="37">
        <v>6</v>
      </c>
      <c r="C213" s="38">
        <v>6.4</v>
      </c>
      <c r="D213" s="39"/>
      <c r="E213" s="208"/>
      <c r="F213" s="209"/>
      <c r="G213" s="209" t="s">
        <v>307</v>
      </c>
      <c r="H213" s="205"/>
      <c r="I213" s="206">
        <v>0</v>
      </c>
      <c r="J213" s="206">
        <v>0</v>
      </c>
      <c r="K213" s="206">
        <v>0</v>
      </c>
      <c r="L213" s="206">
        <v>0</v>
      </c>
      <c r="M213" s="206">
        <v>0</v>
      </c>
      <c r="N213" s="206">
        <v>0</v>
      </c>
      <c r="O213" s="206">
        <v>0</v>
      </c>
      <c r="P213" s="206">
        <v>0</v>
      </c>
      <c r="Q213" s="206">
        <v>0</v>
      </c>
      <c r="R213" s="206">
        <v>0</v>
      </c>
      <c r="S213" s="206">
        <v>0</v>
      </c>
      <c r="T213" s="206">
        <v>0</v>
      </c>
      <c r="U213" s="206">
        <v>0</v>
      </c>
      <c r="V213" s="206">
        <v>0</v>
      </c>
      <c r="W213" s="206">
        <v>0</v>
      </c>
      <c r="X213" s="206">
        <v>0</v>
      </c>
      <c r="Y213" s="206">
        <v>0</v>
      </c>
      <c r="Z213" s="206">
        <v>0</v>
      </c>
      <c r="AA213" s="206">
        <v>0</v>
      </c>
      <c r="AB213" s="206">
        <v>0</v>
      </c>
      <c r="AC213" s="206">
        <v>0</v>
      </c>
      <c r="AD213" s="206">
        <v>0</v>
      </c>
      <c r="AE213" s="206">
        <v>0</v>
      </c>
      <c r="AF213" s="206">
        <v>0</v>
      </c>
      <c r="AG213" s="206">
        <v>0</v>
      </c>
      <c r="AH213" s="206">
        <v>0</v>
      </c>
      <c r="AI213" s="206">
        <v>0</v>
      </c>
      <c r="AJ213" s="206">
        <v>0</v>
      </c>
      <c r="AK213" s="206">
        <v>0</v>
      </c>
      <c r="AL213" s="206">
        <v>0</v>
      </c>
      <c r="AM213" s="206">
        <v>0</v>
      </c>
      <c r="AN213" s="206">
        <v>0</v>
      </c>
      <c r="AO213" s="206">
        <v>0</v>
      </c>
      <c r="AP213" s="206">
        <v>0</v>
      </c>
      <c r="AQ213" s="206">
        <v>0</v>
      </c>
      <c r="AR213" s="206">
        <v>0</v>
      </c>
      <c r="AS213" s="206">
        <v>0</v>
      </c>
      <c r="AT213" s="206">
        <v>0</v>
      </c>
      <c r="AU213" s="206">
        <v>0</v>
      </c>
      <c r="AV213" s="206">
        <v>0</v>
      </c>
      <c r="AW213" s="206">
        <v>0</v>
      </c>
      <c r="AX213" s="206">
        <v>0</v>
      </c>
      <c r="AY213" s="206">
        <v>0</v>
      </c>
      <c r="AZ213" s="206">
        <v>0</v>
      </c>
      <c r="BA213" s="206">
        <v>0</v>
      </c>
      <c r="BB213" s="206">
        <v>0</v>
      </c>
      <c r="BC213" s="206">
        <v>0</v>
      </c>
      <c r="BD213" s="206">
        <v>0</v>
      </c>
      <c r="BE213" s="206">
        <v>0</v>
      </c>
      <c r="BF213" s="206">
        <v>0</v>
      </c>
      <c r="BG213" s="206">
        <v>0</v>
      </c>
      <c r="BH213" s="206">
        <v>0</v>
      </c>
      <c r="BI213" s="206">
        <v>0</v>
      </c>
      <c r="BJ213" s="206">
        <v>0</v>
      </c>
      <c r="BK213" s="206">
        <v>0</v>
      </c>
      <c r="BL213" s="206">
        <v>0</v>
      </c>
      <c r="BM213" s="206">
        <v>0</v>
      </c>
      <c r="BN213" s="206">
        <v>0</v>
      </c>
      <c r="BO213" s="206">
        <v>0</v>
      </c>
      <c r="BP213" s="206">
        <v>0</v>
      </c>
      <c r="BQ213" s="206">
        <v>0</v>
      </c>
      <c r="BR213" s="206">
        <v>0</v>
      </c>
      <c r="BS213" s="206">
        <v>0</v>
      </c>
      <c r="BT213" s="206">
        <v>0</v>
      </c>
      <c r="BU213" s="206">
        <v>0</v>
      </c>
      <c r="BV213" s="206">
        <v>0</v>
      </c>
      <c r="BW213" s="206">
        <v>0</v>
      </c>
      <c r="BX213" s="206">
        <v>0</v>
      </c>
      <c r="BY213" s="206">
        <v>0</v>
      </c>
      <c r="BZ213" s="206">
        <v>0</v>
      </c>
      <c r="CA213" s="206">
        <v>0</v>
      </c>
      <c r="CB213" s="206">
        <v>0</v>
      </c>
      <c r="CC213" s="206">
        <v>0</v>
      </c>
      <c r="CD213" s="206">
        <v>0</v>
      </c>
      <c r="CE213" s="206">
        <v>0</v>
      </c>
      <c r="CF213" s="206">
        <v>0</v>
      </c>
      <c r="CG213" s="206">
        <v>0</v>
      </c>
      <c r="CH213" s="206">
        <v>0</v>
      </c>
      <c r="CI213" s="206">
        <v>0</v>
      </c>
      <c r="CJ213" s="206">
        <v>0</v>
      </c>
      <c r="CK213" s="206">
        <v>0</v>
      </c>
      <c r="CL213" s="206">
        <v>0</v>
      </c>
      <c r="CM213" s="206">
        <v>0</v>
      </c>
      <c r="CN213" s="206">
        <v>0</v>
      </c>
      <c r="CO213" s="206">
        <v>0</v>
      </c>
      <c r="CP213" s="206">
        <v>0</v>
      </c>
      <c r="CQ213" s="206">
        <v>0</v>
      </c>
      <c r="CR213" s="206">
        <v>0</v>
      </c>
      <c r="CS213" s="206">
        <v>0</v>
      </c>
      <c r="CT213" s="206">
        <v>0</v>
      </c>
      <c r="CU213" s="206">
        <v>0</v>
      </c>
      <c r="CV213" s="206">
        <v>0</v>
      </c>
      <c r="CW213" s="206">
        <v>0</v>
      </c>
      <c r="CX213" s="206">
        <v>0</v>
      </c>
      <c r="CY213" s="206">
        <v>0</v>
      </c>
      <c r="CZ213" s="206">
        <v>0</v>
      </c>
      <c r="DA213" s="206">
        <v>0</v>
      </c>
      <c r="DB213" s="206">
        <v>0</v>
      </c>
      <c r="DC213" s="206">
        <v>0</v>
      </c>
      <c r="DD213" s="206">
        <v>0</v>
      </c>
      <c r="DE213" s="206">
        <v>0</v>
      </c>
      <c r="DF213" s="206">
        <v>0</v>
      </c>
      <c r="DG213" s="206">
        <v>0</v>
      </c>
      <c r="DH213" s="206">
        <v>0</v>
      </c>
      <c r="DI213" s="206">
        <v>0</v>
      </c>
      <c r="DJ213" s="206">
        <v>0</v>
      </c>
      <c r="DK213" s="206">
        <v>0</v>
      </c>
      <c r="DL213" s="207">
        <v>0</v>
      </c>
      <c r="DM213" s="343">
        <f t="shared" si="193"/>
        <v>0</v>
      </c>
      <c r="DN213" s="317"/>
      <c r="DO213" s="317"/>
      <c r="DP213" s="317"/>
      <c r="DQ213" s="208"/>
      <c r="DR213" s="209"/>
      <c r="DS213" s="209" t="s">
        <v>307</v>
      </c>
      <c r="DT213" s="205"/>
      <c r="DU213" s="206">
        <f t="shared" si="195"/>
        <v>0</v>
      </c>
      <c r="DV213" s="206">
        <f t="shared" si="196"/>
        <v>0</v>
      </c>
      <c r="DW213" s="206">
        <f t="shared" si="197"/>
        <v>0</v>
      </c>
      <c r="DX213" s="206">
        <f t="shared" si="198"/>
        <v>0</v>
      </c>
      <c r="DY213" s="206">
        <f t="shared" si="199"/>
        <v>0</v>
      </c>
      <c r="DZ213" s="206">
        <f t="shared" si="200"/>
        <v>0</v>
      </c>
      <c r="EA213" s="206">
        <f t="shared" si="201"/>
        <v>0</v>
      </c>
      <c r="EB213" s="206">
        <f t="shared" si="202"/>
        <v>0</v>
      </c>
      <c r="EC213" s="206">
        <f t="shared" si="203"/>
        <v>0</v>
      </c>
      <c r="ED213" s="207">
        <f t="shared" ref="ED213:ED276" si="205">SUM(DU213:EC213)</f>
        <v>0</v>
      </c>
      <c r="EE213" s="303">
        <f t="shared" si="204"/>
        <v>0</v>
      </c>
      <c r="EF213" s="306"/>
      <c r="EG213" s="314">
        <v>0</v>
      </c>
      <c r="EH213" s="101"/>
    </row>
    <row r="214" spans="1:138" s="126" customFormat="1" ht="15" hidden="1" customHeight="1" outlineLevel="2" x14ac:dyDescent="0.35">
      <c r="A214" s="37" t="s">
        <v>303</v>
      </c>
      <c r="B214" s="37">
        <v>6</v>
      </c>
      <c r="C214" s="38">
        <v>6.5</v>
      </c>
      <c r="D214" s="39"/>
      <c r="E214" s="208"/>
      <c r="F214" s="209"/>
      <c r="G214" s="209" t="s">
        <v>308</v>
      </c>
      <c r="H214" s="205"/>
      <c r="I214" s="206">
        <v>0</v>
      </c>
      <c r="J214" s="206">
        <v>0</v>
      </c>
      <c r="K214" s="206">
        <v>0</v>
      </c>
      <c r="L214" s="206">
        <v>0</v>
      </c>
      <c r="M214" s="206">
        <v>0</v>
      </c>
      <c r="N214" s="206">
        <v>0</v>
      </c>
      <c r="O214" s="206">
        <v>0</v>
      </c>
      <c r="P214" s="206">
        <v>0</v>
      </c>
      <c r="Q214" s="206">
        <v>0</v>
      </c>
      <c r="R214" s="206">
        <v>0</v>
      </c>
      <c r="S214" s="206">
        <v>0</v>
      </c>
      <c r="T214" s="206">
        <v>0</v>
      </c>
      <c r="U214" s="206">
        <v>0</v>
      </c>
      <c r="V214" s="206">
        <v>0</v>
      </c>
      <c r="W214" s="206">
        <v>0</v>
      </c>
      <c r="X214" s="206">
        <v>0</v>
      </c>
      <c r="Y214" s="206">
        <v>0</v>
      </c>
      <c r="Z214" s="206">
        <v>0</v>
      </c>
      <c r="AA214" s="206">
        <v>0</v>
      </c>
      <c r="AB214" s="206">
        <v>0</v>
      </c>
      <c r="AC214" s="206">
        <v>0</v>
      </c>
      <c r="AD214" s="206">
        <v>0</v>
      </c>
      <c r="AE214" s="206">
        <v>0</v>
      </c>
      <c r="AF214" s="206">
        <v>0</v>
      </c>
      <c r="AG214" s="206">
        <v>0</v>
      </c>
      <c r="AH214" s="206">
        <v>0</v>
      </c>
      <c r="AI214" s="206">
        <v>0</v>
      </c>
      <c r="AJ214" s="206">
        <v>0</v>
      </c>
      <c r="AK214" s="206">
        <v>0</v>
      </c>
      <c r="AL214" s="206">
        <v>0</v>
      </c>
      <c r="AM214" s="206">
        <v>0</v>
      </c>
      <c r="AN214" s="206">
        <v>0</v>
      </c>
      <c r="AO214" s="206">
        <v>0</v>
      </c>
      <c r="AP214" s="206">
        <v>0</v>
      </c>
      <c r="AQ214" s="206">
        <v>0</v>
      </c>
      <c r="AR214" s="206">
        <v>0</v>
      </c>
      <c r="AS214" s="206">
        <v>0</v>
      </c>
      <c r="AT214" s="206">
        <v>0</v>
      </c>
      <c r="AU214" s="206">
        <v>0</v>
      </c>
      <c r="AV214" s="206">
        <v>0</v>
      </c>
      <c r="AW214" s="206">
        <v>0</v>
      </c>
      <c r="AX214" s="206">
        <v>0</v>
      </c>
      <c r="AY214" s="206">
        <v>0</v>
      </c>
      <c r="AZ214" s="206">
        <v>0</v>
      </c>
      <c r="BA214" s="206">
        <v>0</v>
      </c>
      <c r="BB214" s="206">
        <v>0</v>
      </c>
      <c r="BC214" s="206">
        <v>0</v>
      </c>
      <c r="BD214" s="206">
        <v>0</v>
      </c>
      <c r="BE214" s="206">
        <v>0</v>
      </c>
      <c r="BF214" s="206">
        <v>0</v>
      </c>
      <c r="BG214" s="206">
        <v>0</v>
      </c>
      <c r="BH214" s="206">
        <v>0</v>
      </c>
      <c r="BI214" s="206">
        <v>0</v>
      </c>
      <c r="BJ214" s="206">
        <v>0</v>
      </c>
      <c r="BK214" s="206">
        <v>0</v>
      </c>
      <c r="BL214" s="206">
        <v>0</v>
      </c>
      <c r="BM214" s="206">
        <v>0</v>
      </c>
      <c r="BN214" s="206">
        <v>0</v>
      </c>
      <c r="BO214" s="206">
        <v>0</v>
      </c>
      <c r="BP214" s="206">
        <v>0</v>
      </c>
      <c r="BQ214" s="206">
        <v>0</v>
      </c>
      <c r="BR214" s="206">
        <v>0</v>
      </c>
      <c r="BS214" s="206">
        <v>0</v>
      </c>
      <c r="BT214" s="206">
        <v>0</v>
      </c>
      <c r="BU214" s="206">
        <v>0</v>
      </c>
      <c r="BV214" s="206">
        <v>0</v>
      </c>
      <c r="BW214" s="206">
        <v>0</v>
      </c>
      <c r="BX214" s="206">
        <v>0</v>
      </c>
      <c r="BY214" s="206">
        <v>0</v>
      </c>
      <c r="BZ214" s="206">
        <v>0</v>
      </c>
      <c r="CA214" s="206">
        <v>0</v>
      </c>
      <c r="CB214" s="206">
        <v>0</v>
      </c>
      <c r="CC214" s="206">
        <v>0</v>
      </c>
      <c r="CD214" s="206">
        <v>0</v>
      </c>
      <c r="CE214" s="206">
        <v>0</v>
      </c>
      <c r="CF214" s="206">
        <v>0</v>
      </c>
      <c r="CG214" s="206">
        <v>0</v>
      </c>
      <c r="CH214" s="206">
        <v>0</v>
      </c>
      <c r="CI214" s="206">
        <v>0</v>
      </c>
      <c r="CJ214" s="206">
        <v>0</v>
      </c>
      <c r="CK214" s="206">
        <v>0</v>
      </c>
      <c r="CL214" s="206">
        <v>0</v>
      </c>
      <c r="CM214" s="206">
        <v>0</v>
      </c>
      <c r="CN214" s="206">
        <v>0</v>
      </c>
      <c r="CO214" s="206">
        <v>0</v>
      </c>
      <c r="CP214" s="206">
        <v>0</v>
      </c>
      <c r="CQ214" s="206">
        <v>0</v>
      </c>
      <c r="CR214" s="206">
        <v>0</v>
      </c>
      <c r="CS214" s="206">
        <v>0</v>
      </c>
      <c r="CT214" s="206">
        <v>0</v>
      </c>
      <c r="CU214" s="206">
        <v>0</v>
      </c>
      <c r="CV214" s="206">
        <v>0</v>
      </c>
      <c r="CW214" s="206">
        <v>0</v>
      </c>
      <c r="CX214" s="206">
        <v>0</v>
      </c>
      <c r="CY214" s="206">
        <v>0</v>
      </c>
      <c r="CZ214" s="206">
        <v>0</v>
      </c>
      <c r="DA214" s="206">
        <v>0</v>
      </c>
      <c r="DB214" s="206">
        <v>0</v>
      </c>
      <c r="DC214" s="206">
        <v>0</v>
      </c>
      <c r="DD214" s="206">
        <v>0</v>
      </c>
      <c r="DE214" s="206">
        <v>0</v>
      </c>
      <c r="DF214" s="206">
        <v>0</v>
      </c>
      <c r="DG214" s="206">
        <v>0</v>
      </c>
      <c r="DH214" s="206">
        <v>0</v>
      </c>
      <c r="DI214" s="206">
        <v>0</v>
      </c>
      <c r="DJ214" s="206">
        <v>0</v>
      </c>
      <c r="DK214" s="206">
        <v>0</v>
      </c>
      <c r="DL214" s="207">
        <v>0</v>
      </c>
      <c r="DM214" s="343">
        <f t="shared" si="193"/>
        <v>0</v>
      </c>
      <c r="DN214" s="317"/>
      <c r="DO214" s="317"/>
      <c r="DP214" s="317"/>
      <c r="DQ214" s="208"/>
      <c r="DR214" s="209"/>
      <c r="DS214" s="209" t="s">
        <v>308</v>
      </c>
      <c r="DT214" s="205"/>
      <c r="DU214" s="206">
        <f t="shared" si="195"/>
        <v>0</v>
      </c>
      <c r="DV214" s="206">
        <f t="shared" si="196"/>
        <v>0</v>
      </c>
      <c r="DW214" s="206">
        <f t="shared" si="197"/>
        <v>0</v>
      </c>
      <c r="DX214" s="206">
        <f t="shared" si="198"/>
        <v>0</v>
      </c>
      <c r="DY214" s="206">
        <f t="shared" si="199"/>
        <v>0</v>
      </c>
      <c r="DZ214" s="206">
        <f t="shared" si="200"/>
        <v>0</v>
      </c>
      <c r="EA214" s="206">
        <f t="shared" si="201"/>
        <v>0</v>
      </c>
      <c r="EB214" s="206">
        <f t="shared" si="202"/>
        <v>0</v>
      </c>
      <c r="EC214" s="206">
        <f t="shared" si="203"/>
        <v>0</v>
      </c>
      <c r="ED214" s="207">
        <f t="shared" si="205"/>
        <v>0</v>
      </c>
      <c r="EE214" s="303">
        <f t="shared" si="204"/>
        <v>0</v>
      </c>
      <c r="EF214" s="306"/>
      <c r="EG214" s="314">
        <v>0</v>
      </c>
      <c r="EH214" s="101"/>
    </row>
    <row r="215" spans="1:138" s="126" customFormat="1" ht="15" hidden="1" customHeight="1" outlineLevel="2" x14ac:dyDescent="0.35">
      <c r="A215" s="37" t="s">
        <v>303</v>
      </c>
      <c r="B215" s="37">
        <v>6</v>
      </c>
      <c r="C215" s="38">
        <v>6.6</v>
      </c>
      <c r="D215" s="39"/>
      <c r="E215" s="208"/>
      <c r="F215" s="209"/>
      <c r="G215" s="209" t="s">
        <v>309</v>
      </c>
      <c r="H215" s="205"/>
      <c r="I215" s="206">
        <v>0</v>
      </c>
      <c r="J215" s="206">
        <v>0</v>
      </c>
      <c r="K215" s="206">
        <v>0</v>
      </c>
      <c r="L215" s="206">
        <v>0</v>
      </c>
      <c r="M215" s="206">
        <v>0</v>
      </c>
      <c r="N215" s="206">
        <v>0</v>
      </c>
      <c r="O215" s="206">
        <v>0</v>
      </c>
      <c r="P215" s="206">
        <v>0</v>
      </c>
      <c r="Q215" s="206">
        <v>0</v>
      </c>
      <c r="R215" s="206">
        <v>0</v>
      </c>
      <c r="S215" s="206">
        <v>0</v>
      </c>
      <c r="T215" s="206">
        <v>0</v>
      </c>
      <c r="U215" s="206">
        <v>0</v>
      </c>
      <c r="V215" s="206">
        <v>0</v>
      </c>
      <c r="W215" s="206">
        <v>0</v>
      </c>
      <c r="X215" s="206">
        <v>0</v>
      </c>
      <c r="Y215" s="206">
        <v>0</v>
      </c>
      <c r="Z215" s="206">
        <v>0</v>
      </c>
      <c r="AA215" s="206">
        <v>0</v>
      </c>
      <c r="AB215" s="206">
        <v>0</v>
      </c>
      <c r="AC215" s="206">
        <v>0</v>
      </c>
      <c r="AD215" s="206">
        <v>0</v>
      </c>
      <c r="AE215" s="206">
        <v>0</v>
      </c>
      <c r="AF215" s="206">
        <v>0</v>
      </c>
      <c r="AG215" s="206">
        <v>0</v>
      </c>
      <c r="AH215" s="206">
        <v>0</v>
      </c>
      <c r="AI215" s="206">
        <v>0</v>
      </c>
      <c r="AJ215" s="206">
        <v>0</v>
      </c>
      <c r="AK215" s="206">
        <v>0</v>
      </c>
      <c r="AL215" s="206">
        <v>0</v>
      </c>
      <c r="AM215" s="206">
        <v>0</v>
      </c>
      <c r="AN215" s="206">
        <v>0</v>
      </c>
      <c r="AO215" s="206">
        <v>0</v>
      </c>
      <c r="AP215" s="206">
        <v>0</v>
      </c>
      <c r="AQ215" s="206">
        <v>0</v>
      </c>
      <c r="AR215" s="206">
        <v>0</v>
      </c>
      <c r="AS215" s="206">
        <v>0</v>
      </c>
      <c r="AT215" s="206">
        <v>0</v>
      </c>
      <c r="AU215" s="206">
        <v>0</v>
      </c>
      <c r="AV215" s="206">
        <v>0</v>
      </c>
      <c r="AW215" s="206">
        <v>0</v>
      </c>
      <c r="AX215" s="206">
        <v>0</v>
      </c>
      <c r="AY215" s="206">
        <v>0</v>
      </c>
      <c r="AZ215" s="206">
        <v>0</v>
      </c>
      <c r="BA215" s="206">
        <v>0</v>
      </c>
      <c r="BB215" s="206">
        <v>0</v>
      </c>
      <c r="BC215" s="206">
        <v>0</v>
      </c>
      <c r="BD215" s="206">
        <v>0</v>
      </c>
      <c r="BE215" s="206">
        <v>0</v>
      </c>
      <c r="BF215" s="206">
        <v>0</v>
      </c>
      <c r="BG215" s="206">
        <v>0</v>
      </c>
      <c r="BH215" s="206">
        <v>0</v>
      </c>
      <c r="BI215" s="206">
        <v>0</v>
      </c>
      <c r="BJ215" s="206">
        <v>0</v>
      </c>
      <c r="BK215" s="206">
        <v>0</v>
      </c>
      <c r="BL215" s="206">
        <v>0</v>
      </c>
      <c r="BM215" s="206">
        <v>0</v>
      </c>
      <c r="BN215" s="206">
        <v>0</v>
      </c>
      <c r="BO215" s="206">
        <v>0</v>
      </c>
      <c r="BP215" s="206">
        <v>0</v>
      </c>
      <c r="BQ215" s="206">
        <v>0</v>
      </c>
      <c r="BR215" s="206">
        <v>0</v>
      </c>
      <c r="BS215" s="206">
        <v>0</v>
      </c>
      <c r="BT215" s="206">
        <v>0</v>
      </c>
      <c r="BU215" s="206">
        <v>0</v>
      </c>
      <c r="BV215" s="206">
        <v>0</v>
      </c>
      <c r="BW215" s="206">
        <v>0</v>
      </c>
      <c r="BX215" s="206">
        <v>0</v>
      </c>
      <c r="BY215" s="206">
        <v>0</v>
      </c>
      <c r="BZ215" s="206">
        <v>0</v>
      </c>
      <c r="CA215" s="206">
        <v>0</v>
      </c>
      <c r="CB215" s="206">
        <v>0</v>
      </c>
      <c r="CC215" s="206">
        <v>0</v>
      </c>
      <c r="CD215" s="206">
        <v>0</v>
      </c>
      <c r="CE215" s="206">
        <v>0</v>
      </c>
      <c r="CF215" s="206">
        <v>0</v>
      </c>
      <c r="CG215" s="206">
        <v>0</v>
      </c>
      <c r="CH215" s="206">
        <v>0</v>
      </c>
      <c r="CI215" s="206">
        <v>0</v>
      </c>
      <c r="CJ215" s="206">
        <v>0</v>
      </c>
      <c r="CK215" s="206">
        <v>0</v>
      </c>
      <c r="CL215" s="206">
        <v>0</v>
      </c>
      <c r="CM215" s="206">
        <v>0</v>
      </c>
      <c r="CN215" s="206">
        <v>0</v>
      </c>
      <c r="CO215" s="206">
        <v>0</v>
      </c>
      <c r="CP215" s="206">
        <v>0</v>
      </c>
      <c r="CQ215" s="206">
        <v>0</v>
      </c>
      <c r="CR215" s="206">
        <v>0</v>
      </c>
      <c r="CS215" s="206">
        <v>0</v>
      </c>
      <c r="CT215" s="206">
        <v>0</v>
      </c>
      <c r="CU215" s="206">
        <v>0</v>
      </c>
      <c r="CV215" s="206">
        <v>0</v>
      </c>
      <c r="CW215" s="206">
        <v>0</v>
      </c>
      <c r="CX215" s="206">
        <v>0</v>
      </c>
      <c r="CY215" s="206">
        <v>0</v>
      </c>
      <c r="CZ215" s="206">
        <v>0</v>
      </c>
      <c r="DA215" s="206">
        <v>0</v>
      </c>
      <c r="DB215" s="206">
        <v>0</v>
      </c>
      <c r="DC215" s="206">
        <v>0</v>
      </c>
      <c r="DD215" s="206">
        <v>0</v>
      </c>
      <c r="DE215" s="206">
        <v>0</v>
      </c>
      <c r="DF215" s="206">
        <v>0</v>
      </c>
      <c r="DG215" s="206">
        <v>0</v>
      </c>
      <c r="DH215" s="206">
        <v>0</v>
      </c>
      <c r="DI215" s="206">
        <v>0</v>
      </c>
      <c r="DJ215" s="206">
        <v>0</v>
      </c>
      <c r="DK215" s="206">
        <v>0</v>
      </c>
      <c r="DL215" s="207">
        <v>0</v>
      </c>
      <c r="DM215" s="343">
        <f t="shared" si="193"/>
        <v>0</v>
      </c>
      <c r="DN215" s="317"/>
      <c r="DO215" s="317"/>
      <c r="DP215" s="317"/>
      <c r="DQ215" s="208"/>
      <c r="DR215" s="209"/>
      <c r="DS215" s="209" t="s">
        <v>309</v>
      </c>
      <c r="DT215" s="205"/>
      <c r="DU215" s="206">
        <f t="shared" si="195"/>
        <v>0</v>
      </c>
      <c r="DV215" s="206">
        <f t="shared" si="196"/>
        <v>0</v>
      </c>
      <c r="DW215" s="206">
        <f t="shared" si="197"/>
        <v>0</v>
      </c>
      <c r="DX215" s="206">
        <f t="shared" si="198"/>
        <v>0</v>
      </c>
      <c r="DY215" s="206">
        <f t="shared" si="199"/>
        <v>0</v>
      </c>
      <c r="DZ215" s="206">
        <f t="shared" si="200"/>
        <v>0</v>
      </c>
      <c r="EA215" s="206">
        <f t="shared" si="201"/>
        <v>0</v>
      </c>
      <c r="EB215" s="206">
        <f t="shared" si="202"/>
        <v>0</v>
      </c>
      <c r="EC215" s="206">
        <f t="shared" si="203"/>
        <v>0</v>
      </c>
      <c r="ED215" s="207">
        <f t="shared" si="205"/>
        <v>0</v>
      </c>
      <c r="EE215" s="303">
        <f t="shared" si="204"/>
        <v>0</v>
      </c>
      <c r="EF215" s="306"/>
      <c r="EG215" s="314">
        <v>0</v>
      </c>
      <c r="EH215" s="101"/>
    </row>
    <row r="216" spans="1:138" s="126" customFormat="1" ht="15" hidden="1" customHeight="1" outlineLevel="2" x14ac:dyDescent="0.35">
      <c r="A216" s="37" t="s">
        <v>303</v>
      </c>
      <c r="B216" s="37">
        <v>6</v>
      </c>
      <c r="C216" s="38">
        <v>6.7</v>
      </c>
      <c r="D216" s="39"/>
      <c r="E216" s="208"/>
      <c r="F216" s="209"/>
      <c r="G216" s="209" t="s">
        <v>310</v>
      </c>
      <c r="H216" s="205"/>
      <c r="I216" s="206">
        <v>0</v>
      </c>
      <c r="J216" s="206">
        <v>0</v>
      </c>
      <c r="K216" s="206">
        <v>0</v>
      </c>
      <c r="L216" s="206">
        <v>0</v>
      </c>
      <c r="M216" s="206">
        <v>0</v>
      </c>
      <c r="N216" s="206">
        <v>0</v>
      </c>
      <c r="O216" s="206">
        <v>0</v>
      </c>
      <c r="P216" s="206">
        <v>0</v>
      </c>
      <c r="Q216" s="206">
        <v>0</v>
      </c>
      <c r="R216" s="206">
        <v>0</v>
      </c>
      <c r="S216" s="206">
        <v>0</v>
      </c>
      <c r="T216" s="206">
        <v>0</v>
      </c>
      <c r="U216" s="206">
        <v>0</v>
      </c>
      <c r="V216" s="206">
        <v>0</v>
      </c>
      <c r="W216" s="206">
        <v>0</v>
      </c>
      <c r="X216" s="206">
        <v>0</v>
      </c>
      <c r="Y216" s="206">
        <v>0</v>
      </c>
      <c r="Z216" s="206">
        <v>0</v>
      </c>
      <c r="AA216" s="206">
        <v>0</v>
      </c>
      <c r="AB216" s="206">
        <v>0</v>
      </c>
      <c r="AC216" s="206">
        <v>0</v>
      </c>
      <c r="AD216" s="206">
        <v>0</v>
      </c>
      <c r="AE216" s="206">
        <v>0</v>
      </c>
      <c r="AF216" s="206">
        <v>0</v>
      </c>
      <c r="AG216" s="206">
        <v>0</v>
      </c>
      <c r="AH216" s="206">
        <v>0</v>
      </c>
      <c r="AI216" s="206">
        <v>0</v>
      </c>
      <c r="AJ216" s="206">
        <v>0</v>
      </c>
      <c r="AK216" s="206">
        <v>0</v>
      </c>
      <c r="AL216" s="206">
        <v>0</v>
      </c>
      <c r="AM216" s="206">
        <v>0</v>
      </c>
      <c r="AN216" s="206">
        <v>0</v>
      </c>
      <c r="AO216" s="206">
        <v>0</v>
      </c>
      <c r="AP216" s="206">
        <v>0</v>
      </c>
      <c r="AQ216" s="206">
        <v>0</v>
      </c>
      <c r="AR216" s="206">
        <v>0</v>
      </c>
      <c r="AS216" s="206">
        <v>0</v>
      </c>
      <c r="AT216" s="206">
        <v>0</v>
      </c>
      <c r="AU216" s="206">
        <v>0</v>
      </c>
      <c r="AV216" s="206">
        <v>0</v>
      </c>
      <c r="AW216" s="206">
        <v>0</v>
      </c>
      <c r="AX216" s="206">
        <v>0</v>
      </c>
      <c r="AY216" s="206">
        <v>0</v>
      </c>
      <c r="AZ216" s="206">
        <v>0</v>
      </c>
      <c r="BA216" s="206">
        <v>0</v>
      </c>
      <c r="BB216" s="206">
        <v>0</v>
      </c>
      <c r="BC216" s="206">
        <v>0</v>
      </c>
      <c r="BD216" s="206">
        <v>0</v>
      </c>
      <c r="BE216" s="206">
        <v>0</v>
      </c>
      <c r="BF216" s="206">
        <v>0</v>
      </c>
      <c r="BG216" s="206">
        <v>0</v>
      </c>
      <c r="BH216" s="206">
        <v>0</v>
      </c>
      <c r="BI216" s="206">
        <v>0</v>
      </c>
      <c r="BJ216" s="206">
        <v>0</v>
      </c>
      <c r="BK216" s="206">
        <v>0</v>
      </c>
      <c r="BL216" s="206">
        <v>0</v>
      </c>
      <c r="BM216" s="206">
        <v>0</v>
      </c>
      <c r="BN216" s="206">
        <v>0</v>
      </c>
      <c r="BO216" s="206">
        <v>0</v>
      </c>
      <c r="BP216" s="206">
        <v>0</v>
      </c>
      <c r="BQ216" s="206">
        <v>0</v>
      </c>
      <c r="BR216" s="206">
        <v>0</v>
      </c>
      <c r="BS216" s="206">
        <v>0</v>
      </c>
      <c r="BT216" s="206">
        <v>0</v>
      </c>
      <c r="BU216" s="206">
        <v>0</v>
      </c>
      <c r="BV216" s="206">
        <v>0</v>
      </c>
      <c r="BW216" s="206">
        <v>0</v>
      </c>
      <c r="BX216" s="206">
        <v>0</v>
      </c>
      <c r="BY216" s="206">
        <v>0</v>
      </c>
      <c r="BZ216" s="206">
        <v>0</v>
      </c>
      <c r="CA216" s="206">
        <v>0</v>
      </c>
      <c r="CB216" s="206">
        <v>0</v>
      </c>
      <c r="CC216" s="206">
        <v>0</v>
      </c>
      <c r="CD216" s="206">
        <v>0</v>
      </c>
      <c r="CE216" s="206">
        <v>0</v>
      </c>
      <c r="CF216" s="206">
        <v>0</v>
      </c>
      <c r="CG216" s="206">
        <v>0</v>
      </c>
      <c r="CH216" s="206">
        <v>0</v>
      </c>
      <c r="CI216" s="206">
        <v>0</v>
      </c>
      <c r="CJ216" s="206">
        <v>0</v>
      </c>
      <c r="CK216" s="206">
        <v>0</v>
      </c>
      <c r="CL216" s="206">
        <v>0</v>
      </c>
      <c r="CM216" s="206">
        <v>0</v>
      </c>
      <c r="CN216" s="206">
        <v>0</v>
      </c>
      <c r="CO216" s="206">
        <v>0</v>
      </c>
      <c r="CP216" s="206">
        <v>0</v>
      </c>
      <c r="CQ216" s="206">
        <v>0</v>
      </c>
      <c r="CR216" s="206">
        <v>0</v>
      </c>
      <c r="CS216" s="206">
        <v>0</v>
      </c>
      <c r="CT216" s="206">
        <v>0</v>
      </c>
      <c r="CU216" s="206">
        <v>0</v>
      </c>
      <c r="CV216" s="206">
        <v>0</v>
      </c>
      <c r="CW216" s="206">
        <v>0</v>
      </c>
      <c r="CX216" s="206">
        <v>0</v>
      </c>
      <c r="CY216" s="206">
        <v>0</v>
      </c>
      <c r="CZ216" s="206">
        <v>0</v>
      </c>
      <c r="DA216" s="206">
        <v>0</v>
      </c>
      <c r="DB216" s="206">
        <v>0</v>
      </c>
      <c r="DC216" s="206">
        <v>0</v>
      </c>
      <c r="DD216" s="206">
        <v>0</v>
      </c>
      <c r="DE216" s="206">
        <v>0</v>
      </c>
      <c r="DF216" s="206">
        <v>0</v>
      </c>
      <c r="DG216" s="206">
        <v>0</v>
      </c>
      <c r="DH216" s="206">
        <v>0</v>
      </c>
      <c r="DI216" s="206">
        <v>0</v>
      </c>
      <c r="DJ216" s="206">
        <v>0</v>
      </c>
      <c r="DK216" s="206">
        <v>0</v>
      </c>
      <c r="DL216" s="207">
        <v>0</v>
      </c>
      <c r="DM216" s="343">
        <f t="shared" si="193"/>
        <v>0</v>
      </c>
      <c r="DN216" s="317"/>
      <c r="DO216" s="317"/>
      <c r="DP216" s="317"/>
      <c r="DQ216" s="208"/>
      <c r="DR216" s="209"/>
      <c r="DS216" s="209" t="s">
        <v>310</v>
      </c>
      <c r="DT216" s="205"/>
      <c r="DU216" s="206">
        <f t="shared" si="195"/>
        <v>0</v>
      </c>
      <c r="DV216" s="206">
        <f t="shared" si="196"/>
        <v>0</v>
      </c>
      <c r="DW216" s="206">
        <f t="shared" si="197"/>
        <v>0</v>
      </c>
      <c r="DX216" s="206">
        <f t="shared" si="198"/>
        <v>0</v>
      </c>
      <c r="DY216" s="206">
        <f t="shared" si="199"/>
        <v>0</v>
      </c>
      <c r="DZ216" s="206">
        <f t="shared" si="200"/>
        <v>0</v>
      </c>
      <c r="EA216" s="206">
        <f t="shared" si="201"/>
        <v>0</v>
      </c>
      <c r="EB216" s="206">
        <f t="shared" si="202"/>
        <v>0</v>
      </c>
      <c r="EC216" s="206">
        <f t="shared" si="203"/>
        <v>0</v>
      </c>
      <c r="ED216" s="207">
        <f t="shared" si="205"/>
        <v>0</v>
      </c>
      <c r="EE216" s="303">
        <f t="shared" si="204"/>
        <v>0</v>
      </c>
      <c r="EF216" s="306"/>
      <c r="EG216" s="314">
        <v>0</v>
      </c>
      <c r="EH216" s="101"/>
    </row>
    <row r="217" spans="1:138" s="126" customFormat="1" ht="15" hidden="1" customHeight="1" outlineLevel="2" x14ac:dyDescent="0.35">
      <c r="A217" s="37" t="s">
        <v>303</v>
      </c>
      <c r="B217" s="37">
        <v>6</v>
      </c>
      <c r="C217" s="38">
        <v>6.8</v>
      </c>
      <c r="D217" s="39"/>
      <c r="E217" s="208"/>
      <c r="F217" s="209"/>
      <c r="G217" s="209" t="s">
        <v>311</v>
      </c>
      <c r="H217" s="205"/>
      <c r="I217" s="206">
        <v>0</v>
      </c>
      <c r="J217" s="206">
        <v>0</v>
      </c>
      <c r="K217" s="206">
        <v>0</v>
      </c>
      <c r="L217" s="206">
        <v>0</v>
      </c>
      <c r="M217" s="206">
        <v>0</v>
      </c>
      <c r="N217" s="206">
        <v>0</v>
      </c>
      <c r="O217" s="206">
        <v>0</v>
      </c>
      <c r="P217" s="206">
        <v>0</v>
      </c>
      <c r="Q217" s="206">
        <v>0</v>
      </c>
      <c r="R217" s="206">
        <v>0</v>
      </c>
      <c r="S217" s="206">
        <v>0</v>
      </c>
      <c r="T217" s="206">
        <v>0</v>
      </c>
      <c r="U217" s="206">
        <v>0</v>
      </c>
      <c r="V217" s="206">
        <v>0</v>
      </c>
      <c r="W217" s="206">
        <v>0</v>
      </c>
      <c r="X217" s="206">
        <v>0</v>
      </c>
      <c r="Y217" s="206">
        <v>0</v>
      </c>
      <c r="Z217" s="206">
        <v>0</v>
      </c>
      <c r="AA217" s="206">
        <v>0</v>
      </c>
      <c r="AB217" s="206">
        <v>0</v>
      </c>
      <c r="AC217" s="206">
        <v>0</v>
      </c>
      <c r="AD217" s="206">
        <v>0</v>
      </c>
      <c r="AE217" s="206">
        <v>0</v>
      </c>
      <c r="AF217" s="206">
        <v>0</v>
      </c>
      <c r="AG217" s="206">
        <v>0</v>
      </c>
      <c r="AH217" s="206">
        <v>0</v>
      </c>
      <c r="AI217" s="206">
        <v>0</v>
      </c>
      <c r="AJ217" s="206">
        <v>0</v>
      </c>
      <c r="AK217" s="206">
        <v>0</v>
      </c>
      <c r="AL217" s="206">
        <v>0</v>
      </c>
      <c r="AM217" s="206">
        <v>0</v>
      </c>
      <c r="AN217" s="206">
        <v>0</v>
      </c>
      <c r="AO217" s="206">
        <v>0</v>
      </c>
      <c r="AP217" s="206">
        <v>0</v>
      </c>
      <c r="AQ217" s="206">
        <v>0</v>
      </c>
      <c r="AR217" s="206">
        <v>0</v>
      </c>
      <c r="AS217" s="206">
        <v>0</v>
      </c>
      <c r="AT217" s="206">
        <v>0</v>
      </c>
      <c r="AU217" s="206">
        <v>0</v>
      </c>
      <c r="AV217" s="206">
        <v>0</v>
      </c>
      <c r="AW217" s="206">
        <v>0</v>
      </c>
      <c r="AX217" s="206">
        <v>0</v>
      </c>
      <c r="AY217" s="206">
        <v>0</v>
      </c>
      <c r="AZ217" s="206">
        <v>0</v>
      </c>
      <c r="BA217" s="206">
        <v>0</v>
      </c>
      <c r="BB217" s="206">
        <v>0</v>
      </c>
      <c r="BC217" s="206">
        <v>0</v>
      </c>
      <c r="BD217" s="206">
        <v>0</v>
      </c>
      <c r="BE217" s="206">
        <v>0</v>
      </c>
      <c r="BF217" s="206">
        <v>0</v>
      </c>
      <c r="BG217" s="206">
        <v>0</v>
      </c>
      <c r="BH217" s="206">
        <v>0</v>
      </c>
      <c r="BI217" s="206">
        <v>0</v>
      </c>
      <c r="BJ217" s="206">
        <v>0</v>
      </c>
      <c r="BK217" s="206">
        <v>0</v>
      </c>
      <c r="BL217" s="206">
        <v>0</v>
      </c>
      <c r="BM217" s="206">
        <v>0</v>
      </c>
      <c r="BN217" s="206">
        <v>0</v>
      </c>
      <c r="BO217" s="206">
        <v>0</v>
      </c>
      <c r="BP217" s="206">
        <v>0</v>
      </c>
      <c r="BQ217" s="206">
        <v>0</v>
      </c>
      <c r="BR217" s="206">
        <v>0</v>
      </c>
      <c r="BS217" s="206">
        <v>0</v>
      </c>
      <c r="BT217" s="206">
        <v>0</v>
      </c>
      <c r="BU217" s="206">
        <v>0</v>
      </c>
      <c r="BV217" s="206">
        <v>0</v>
      </c>
      <c r="BW217" s="206">
        <v>0</v>
      </c>
      <c r="BX217" s="206">
        <v>0</v>
      </c>
      <c r="BY217" s="206">
        <v>0</v>
      </c>
      <c r="BZ217" s="206">
        <v>0</v>
      </c>
      <c r="CA217" s="206">
        <v>0</v>
      </c>
      <c r="CB217" s="206">
        <v>0</v>
      </c>
      <c r="CC217" s="206">
        <v>0</v>
      </c>
      <c r="CD217" s="206">
        <v>0</v>
      </c>
      <c r="CE217" s="206">
        <v>0</v>
      </c>
      <c r="CF217" s="206">
        <v>0</v>
      </c>
      <c r="CG217" s="206">
        <v>0</v>
      </c>
      <c r="CH217" s="206">
        <v>0</v>
      </c>
      <c r="CI217" s="206">
        <v>0</v>
      </c>
      <c r="CJ217" s="206">
        <v>0</v>
      </c>
      <c r="CK217" s="206">
        <v>0</v>
      </c>
      <c r="CL217" s="206">
        <v>0</v>
      </c>
      <c r="CM217" s="206">
        <v>0</v>
      </c>
      <c r="CN217" s="206">
        <v>0</v>
      </c>
      <c r="CO217" s="206">
        <v>0</v>
      </c>
      <c r="CP217" s="206">
        <v>0</v>
      </c>
      <c r="CQ217" s="206">
        <v>0</v>
      </c>
      <c r="CR217" s="206">
        <v>0</v>
      </c>
      <c r="CS217" s="206">
        <v>0</v>
      </c>
      <c r="CT217" s="206">
        <v>0</v>
      </c>
      <c r="CU217" s="206">
        <v>0</v>
      </c>
      <c r="CV217" s="206">
        <v>0</v>
      </c>
      <c r="CW217" s="206">
        <v>0</v>
      </c>
      <c r="CX217" s="206">
        <v>0</v>
      </c>
      <c r="CY217" s="206">
        <v>0</v>
      </c>
      <c r="CZ217" s="206">
        <v>0</v>
      </c>
      <c r="DA217" s="206">
        <v>0</v>
      </c>
      <c r="DB217" s="206">
        <v>0</v>
      </c>
      <c r="DC217" s="206">
        <v>0</v>
      </c>
      <c r="DD217" s="206">
        <v>0</v>
      </c>
      <c r="DE217" s="206">
        <v>0</v>
      </c>
      <c r="DF217" s="206">
        <v>0</v>
      </c>
      <c r="DG217" s="206">
        <v>0</v>
      </c>
      <c r="DH217" s="206">
        <v>0</v>
      </c>
      <c r="DI217" s="206">
        <v>0</v>
      </c>
      <c r="DJ217" s="206">
        <v>0</v>
      </c>
      <c r="DK217" s="206">
        <v>0</v>
      </c>
      <c r="DL217" s="207">
        <v>0</v>
      </c>
      <c r="DM217" s="343">
        <f t="shared" si="193"/>
        <v>0</v>
      </c>
      <c r="DN217" s="317"/>
      <c r="DO217" s="317"/>
      <c r="DP217" s="317"/>
      <c r="DQ217" s="208"/>
      <c r="DR217" s="209"/>
      <c r="DS217" s="209" t="s">
        <v>311</v>
      </c>
      <c r="DT217" s="205"/>
      <c r="DU217" s="206">
        <f t="shared" si="195"/>
        <v>0</v>
      </c>
      <c r="DV217" s="206">
        <f t="shared" si="196"/>
        <v>0</v>
      </c>
      <c r="DW217" s="206">
        <f t="shared" si="197"/>
        <v>0</v>
      </c>
      <c r="DX217" s="206">
        <f t="shared" si="198"/>
        <v>0</v>
      </c>
      <c r="DY217" s="206">
        <f t="shared" si="199"/>
        <v>0</v>
      </c>
      <c r="DZ217" s="206">
        <f t="shared" si="200"/>
        <v>0</v>
      </c>
      <c r="EA217" s="206">
        <f t="shared" si="201"/>
        <v>0</v>
      </c>
      <c r="EB217" s="206">
        <f t="shared" si="202"/>
        <v>0</v>
      </c>
      <c r="EC217" s="206">
        <f t="shared" si="203"/>
        <v>0</v>
      </c>
      <c r="ED217" s="207">
        <f t="shared" si="205"/>
        <v>0</v>
      </c>
      <c r="EE217" s="303">
        <f t="shared" si="204"/>
        <v>0</v>
      </c>
      <c r="EF217" s="306"/>
      <c r="EG217" s="314">
        <v>0</v>
      </c>
      <c r="EH217" s="101"/>
    </row>
    <row r="218" spans="1:138" s="126" customFormat="1" ht="15" hidden="1" customHeight="1" outlineLevel="2" x14ac:dyDescent="0.35">
      <c r="A218" s="127" t="s">
        <v>303</v>
      </c>
      <c r="B218" s="127">
        <v>7</v>
      </c>
      <c r="C218" s="128"/>
      <c r="D218" s="129"/>
      <c r="E218" s="210"/>
      <c r="F218" s="211" t="s">
        <v>313</v>
      </c>
      <c r="G218" s="211"/>
      <c r="H218" s="212"/>
      <c r="I218" s="213">
        <v>0</v>
      </c>
      <c r="J218" s="213">
        <v>0</v>
      </c>
      <c r="K218" s="213">
        <v>0</v>
      </c>
      <c r="L218" s="213">
        <v>0</v>
      </c>
      <c r="M218" s="213">
        <v>0</v>
      </c>
      <c r="N218" s="213">
        <v>0</v>
      </c>
      <c r="O218" s="213">
        <v>0</v>
      </c>
      <c r="P218" s="213">
        <v>0</v>
      </c>
      <c r="Q218" s="213">
        <v>0</v>
      </c>
      <c r="R218" s="213">
        <v>0</v>
      </c>
      <c r="S218" s="213">
        <v>0</v>
      </c>
      <c r="T218" s="213">
        <v>0</v>
      </c>
      <c r="U218" s="213">
        <v>0</v>
      </c>
      <c r="V218" s="213">
        <v>0</v>
      </c>
      <c r="W218" s="213">
        <v>0</v>
      </c>
      <c r="X218" s="213">
        <v>0</v>
      </c>
      <c r="Y218" s="213">
        <v>0</v>
      </c>
      <c r="Z218" s="213">
        <v>0</v>
      </c>
      <c r="AA218" s="213">
        <v>0</v>
      </c>
      <c r="AB218" s="213">
        <v>0</v>
      </c>
      <c r="AC218" s="213">
        <v>0</v>
      </c>
      <c r="AD218" s="213">
        <v>0</v>
      </c>
      <c r="AE218" s="213">
        <v>0</v>
      </c>
      <c r="AF218" s="213">
        <v>0</v>
      </c>
      <c r="AG218" s="213">
        <v>0</v>
      </c>
      <c r="AH218" s="213">
        <v>0</v>
      </c>
      <c r="AI218" s="213">
        <v>0</v>
      </c>
      <c r="AJ218" s="213">
        <v>0</v>
      </c>
      <c r="AK218" s="213">
        <v>0</v>
      </c>
      <c r="AL218" s="213">
        <v>0</v>
      </c>
      <c r="AM218" s="213">
        <v>0</v>
      </c>
      <c r="AN218" s="213">
        <v>0</v>
      </c>
      <c r="AO218" s="213">
        <v>0</v>
      </c>
      <c r="AP218" s="213">
        <v>0</v>
      </c>
      <c r="AQ218" s="213">
        <v>0</v>
      </c>
      <c r="AR218" s="213">
        <v>0</v>
      </c>
      <c r="AS218" s="213">
        <v>0</v>
      </c>
      <c r="AT218" s="213">
        <v>0</v>
      </c>
      <c r="AU218" s="213">
        <v>0</v>
      </c>
      <c r="AV218" s="213">
        <v>0</v>
      </c>
      <c r="AW218" s="213">
        <v>0</v>
      </c>
      <c r="AX218" s="213">
        <v>0</v>
      </c>
      <c r="AY218" s="213">
        <v>0</v>
      </c>
      <c r="AZ218" s="213">
        <v>0</v>
      </c>
      <c r="BA218" s="213">
        <v>0</v>
      </c>
      <c r="BB218" s="213">
        <v>0</v>
      </c>
      <c r="BC218" s="213">
        <v>0</v>
      </c>
      <c r="BD218" s="213">
        <v>0</v>
      </c>
      <c r="BE218" s="213">
        <v>0</v>
      </c>
      <c r="BF218" s="213">
        <v>0</v>
      </c>
      <c r="BG218" s="213">
        <v>0</v>
      </c>
      <c r="BH218" s="213">
        <v>0</v>
      </c>
      <c r="BI218" s="213">
        <v>0</v>
      </c>
      <c r="BJ218" s="213">
        <v>0</v>
      </c>
      <c r="BK218" s="213">
        <v>0</v>
      </c>
      <c r="BL218" s="213">
        <v>0</v>
      </c>
      <c r="BM218" s="213">
        <v>0</v>
      </c>
      <c r="BN218" s="213">
        <v>0</v>
      </c>
      <c r="BO218" s="213">
        <v>0</v>
      </c>
      <c r="BP218" s="213">
        <v>0</v>
      </c>
      <c r="BQ218" s="213">
        <v>0</v>
      </c>
      <c r="BR218" s="213">
        <v>0</v>
      </c>
      <c r="BS218" s="213">
        <v>0</v>
      </c>
      <c r="BT218" s="213">
        <v>0</v>
      </c>
      <c r="BU218" s="213">
        <v>0</v>
      </c>
      <c r="BV218" s="213">
        <v>0</v>
      </c>
      <c r="BW218" s="213">
        <v>0</v>
      </c>
      <c r="BX218" s="213">
        <v>0</v>
      </c>
      <c r="BY218" s="213">
        <v>0</v>
      </c>
      <c r="BZ218" s="213">
        <v>0</v>
      </c>
      <c r="CA218" s="213">
        <v>0</v>
      </c>
      <c r="CB218" s="213">
        <v>0</v>
      </c>
      <c r="CC218" s="213">
        <v>0</v>
      </c>
      <c r="CD218" s="213">
        <v>0</v>
      </c>
      <c r="CE218" s="213">
        <v>0</v>
      </c>
      <c r="CF218" s="213">
        <v>0</v>
      </c>
      <c r="CG218" s="213">
        <v>0</v>
      </c>
      <c r="CH218" s="213">
        <v>0</v>
      </c>
      <c r="CI218" s="213">
        <v>0</v>
      </c>
      <c r="CJ218" s="213">
        <v>0</v>
      </c>
      <c r="CK218" s="213">
        <v>0</v>
      </c>
      <c r="CL218" s="213">
        <v>0</v>
      </c>
      <c r="CM218" s="213">
        <v>0</v>
      </c>
      <c r="CN218" s="213">
        <v>0</v>
      </c>
      <c r="CO218" s="213">
        <v>0</v>
      </c>
      <c r="CP218" s="213">
        <v>0</v>
      </c>
      <c r="CQ218" s="213">
        <v>0</v>
      </c>
      <c r="CR218" s="213">
        <v>0</v>
      </c>
      <c r="CS218" s="213">
        <v>0</v>
      </c>
      <c r="CT218" s="213">
        <v>0</v>
      </c>
      <c r="CU218" s="213">
        <v>0</v>
      </c>
      <c r="CV218" s="213">
        <v>0</v>
      </c>
      <c r="CW218" s="213">
        <v>0</v>
      </c>
      <c r="CX218" s="213">
        <v>0</v>
      </c>
      <c r="CY218" s="213">
        <v>0</v>
      </c>
      <c r="CZ218" s="213">
        <v>0</v>
      </c>
      <c r="DA218" s="213">
        <v>0</v>
      </c>
      <c r="DB218" s="213">
        <v>0</v>
      </c>
      <c r="DC218" s="213">
        <v>0</v>
      </c>
      <c r="DD218" s="213">
        <v>0</v>
      </c>
      <c r="DE218" s="213">
        <v>0</v>
      </c>
      <c r="DF218" s="213">
        <v>0</v>
      </c>
      <c r="DG218" s="213">
        <v>0</v>
      </c>
      <c r="DH218" s="213">
        <v>0</v>
      </c>
      <c r="DI218" s="213">
        <v>0</v>
      </c>
      <c r="DJ218" s="213">
        <v>0</v>
      </c>
      <c r="DK218" s="213">
        <v>0</v>
      </c>
      <c r="DL218" s="214">
        <v>0</v>
      </c>
      <c r="DM218" s="343">
        <f t="shared" si="193"/>
        <v>0</v>
      </c>
      <c r="DN218" s="317"/>
      <c r="DO218" s="317"/>
      <c r="DP218" s="317"/>
      <c r="DQ218" s="210"/>
      <c r="DR218" s="211" t="s">
        <v>313</v>
      </c>
      <c r="DS218" s="211"/>
      <c r="DT218" s="212"/>
      <c r="DU218" s="213">
        <f t="shared" ref="DU218:EC218" si="206">SUM(DU219:DU226)</f>
        <v>-99.940626095794016</v>
      </c>
      <c r="DV218" s="213">
        <f t="shared" si="206"/>
        <v>-599.64381007376608</v>
      </c>
      <c r="DW218" s="213">
        <f t="shared" si="206"/>
        <v>-2298.6346141992708</v>
      </c>
      <c r="DX218" s="213">
        <f t="shared" si="206"/>
        <v>1.9174814224243146E-13</v>
      </c>
      <c r="DY218" s="213">
        <f t="shared" si="206"/>
        <v>1.2433528900146505E-13</v>
      </c>
      <c r="DZ218" s="213">
        <f t="shared" si="206"/>
        <v>-5.8650970458984402E-14</v>
      </c>
      <c r="EA218" s="213">
        <f t="shared" si="206"/>
        <v>0</v>
      </c>
      <c r="EB218" s="213">
        <f t="shared" si="206"/>
        <v>-7649.9213137465213</v>
      </c>
      <c r="EC218" s="213">
        <f t="shared" si="206"/>
        <v>0</v>
      </c>
      <c r="ED218" s="214">
        <f t="shared" si="205"/>
        <v>-10648.140364115352</v>
      </c>
      <c r="EE218" s="305"/>
      <c r="EF218" s="306"/>
      <c r="EG218" s="314">
        <v>468.72321998533198</v>
      </c>
      <c r="EH218" s="101"/>
    </row>
    <row r="219" spans="1:138" s="126" customFormat="1" ht="15" hidden="1" customHeight="1" outlineLevel="2" x14ac:dyDescent="0.35">
      <c r="A219" s="37" t="s">
        <v>303</v>
      </c>
      <c r="B219" s="37">
        <v>7</v>
      </c>
      <c r="C219" s="38">
        <v>7.1</v>
      </c>
      <c r="D219" s="39"/>
      <c r="E219" s="208"/>
      <c r="F219" s="209"/>
      <c r="G219" s="209" t="s">
        <v>304</v>
      </c>
      <c r="H219" s="205"/>
      <c r="I219" s="206">
        <v>-52793722.671841159</v>
      </c>
      <c r="J219" s="206">
        <v>-52793722.671840049</v>
      </c>
      <c r="K219" s="206">
        <v>-52793722.671840176</v>
      </c>
      <c r="L219" s="206">
        <v>-52793722.671841018</v>
      </c>
      <c r="M219" s="206">
        <v>-52793722.671841219</v>
      </c>
      <c r="N219" s="206">
        <v>-52793722.671839923</v>
      </c>
      <c r="O219" s="206">
        <v>-52793722.671841219</v>
      </c>
      <c r="P219" s="206">
        <v>-52793722.67184025</v>
      </c>
      <c r="Q219" s="206">
        <v>-52793722.671840504</v>
      </c>
      <c r="R219" s="206">
        <v>-52793722.671840645</v>
      </c>
      <c r="S219" s="206">
        <v>-52793722.671840653</v>
      </c>
      <c r="T219" s="206">
        <v>-52793722.671840549</v>
      </c>
      <c r="U219" s="206">
        <v>-52793722.67184069</v>
      </c>
      <c r="V219" s="206">
        <v>-52793722.671840489</v>
      </c>
      <c r="W219" s="206">
        <v>-52793722.671840549</v>
      </c>
      <c r="X219" s="206">
        <v>-52793722.67184069</v>
      </c>
      <c r="Y219" s="206">
        <v>-52793722.671840504</v>
      </c>
      <c r="Z219" s="206">
        <v>-52793722.671840832</v>
      </c>
      <c r="AA219" s="206">
        <v>-52793722.671840601</v>
      </c>
      <c r="AB219" s="206">
        <v>-52793722.67184063</v>
      </c>
      <c r="AC219" s="206">
        <v>-52793722.671840578</v>
      </c>
      <c r="AD219" s="206">
        <v>-52793722.671840735</v>
      </c>
      <c r="AE219" s="206">
        <v>-52793722.671840534</v>
      </c>
      <c r="AF219" s="206">
        <v>-52793722.67184063</v>
      </c>
      <c r="AG219" s="206">
        <v>-52793722.67184069</v>
      </c>
      <c r="AH219" s="206">
        <v>-52793722.671840452</v>
      </c>
      <c r="AI219" s="206">
        <v>-52793722.671840809</v>
      </c>
      <c r="AJ219" s="206">
        <v>-52793722.671840616</v>
      </c>
      <c r="AK219" s="206">
        <v>-52793722.671840943</v>
      </c>
      <c r="AL219" s="206">
        <v>-52793722.671840318</v>
      </c>
      <c r="AM219" s="206">
        <v>0</v>
      </c>
      <c r="AN219" s="206">
        <v>0</v>
      </c>
      <c r="AO219" s="206">
        <v>0</v>
      </c>
      <c r="AP219" s="206">
        <v>0</v>
      </c>
      <c r="AQ219" s="206">
        <v>0</v>
      </c>
      <c r="AR219" s="206">
        <v>0</v>
      </c>
      <c r="AS219" s="206">
        <v>0</v>
      </c>
      <c r="AT219" s="206">
        <v>0</v>
      </c>
      <c r="AU219" s="206">
        <v>0</v>
      </c>
      <c r="AV219" s="206">
        <v>0</v>
      </c>
      <c r="AW219" s="206">
        <v>0</v>
      </c>
      <c r="AX219" s="206">
        <v>0</v>
      </c>
      <c r="AY219" s="206">
        <v>0</v>
      </c>
      <c r="AZ219" s="206">
        <v>0</v>
      </c>
      <c r="BA219" s="206">
        <v>0</v>
      </c>
      <c r="BB219" s="206">
        <v>0</v>
      </c>
      <c r="BC219" s="206">
        <v>0</v>
      </c>
      <c r="BD219" s="206">
        <v>0</v>
      </c>
      <c r="BE219" s="206">
        <v>0</v>
      </c>
      <c r="BF219" s="206">
        <v>0</v>
      </c>
      <c r="BG219" s="206">
        <v>0</v>
      </c>
      <c r="BH219" s="206">
        <v>0</v>
      </c>
      <c r="BI219" s="206">
        <v>0</v>
      </c>
      <c r="BJ219" s="206">
        <v>0</v>
      </c>
      <c r="BK219" s="206">
        <v>0</v>
      </c>
      <c r="BL219" s="206">
        <v>0</v>
      </c>
      <c r="BM219" s="206">
        <v>0</v>
      </c>
      <c r="BN219" s="206">
        <v>0</v>
      </c>
      <c r="BO219" s="206">
        <v>0</v>
      </c>
      <c r="BP219" s="206">
        <v>0</v>
      </c>
      <c r="BQ219" s="206">
        <v>0</v>
      </c>
      <c r="BR219" s="206">
        <v>0</v>
      </c>
      <c r="BS219" s="206">
        <v>0</v>
      </c>
      <c r="BT219" s="206">
        <v>0</v>
      </c>
      <c r="BU219" s="206">
        <v>0</v>
      </c>
      <c r="BV219" s="206">
        <v>0</v>
      </c>
      <c r="BW219" s="206">
        <v>0</v>
      </c>
      <c r="BX219" s="206">
        <v>0</v>
      </c>
      <c r="BY219" s="206">
        <v>0</v>
      </c>
      <c r="BZ219" s="206">
        <v>0</v>
      </c>
      <c r="CA219" s="206">
        <v>0</v>
      </c>
      <c r="CB219" s="206">
        <v>0</v>
      </c>
      <c r="CC219" s="206">
        <v>0</v>
      </c>
      <c r="CD219" s="206">
        <v>0</v>
      </c>
      <c r="CE219" s="206">
        <v>0</v>
      </c>
      <c r="CF219" s="206">
        <v>0</v>
      </c>
      <c r="CG219" s="206">
        <v>0</v>
      </c>
      <c r="CH219" s="206">
        <v>0</v>
      </c>
      <c r="CI219" s="206">
        <v>0</v>
      </c>
      <c r="CJ219" s="206">
        <v>0</v>
      </c>
      <c r="CK219" s="206">
        <v>0</v>
      </c>
      <c r="CL219" s="206">
        <v>0</v>
      </c>
      <c r="CM219" s="206">
        <v>0</v>
      </c>
      <c r="CN219" s="206">
        <v>0</v>
      </c>
      <c r="CO219" s="206">
        <v>0</v>
      </c>
      <c r="CP219" s="206">
        <v>0</v>
      </c>
      <c r="CQ219" s="206">
        <v>0</v>
      </c>
      <c r="CR219" s="206">
        <v>0</v>
      </c>
      <c r="CS219" s="206">
        <v>0</v>
      </c>
      <c r="CT219" s="206">
        <v>0</v>
      </c>
      <c r="CU219" s="206">
        <v>0</v>
      </c>
      <c r="CV219" s="206">
        <v>0</v>
      </c>
      <c r="CW219" s="206">
        <v>0</v>
      </c>
      <c r="CX219" s="206">
        <v>0</v>
      </c>
      <c r="CY219" s="206">
        <v>0</v>
      </c>
      <c r="CZ219" s="206">
        <v>0</v>
      </c>
      <c r="DA219" s="206">
        <v>0</v>
      </c>
      <c r="DB219" s="206">
        <v>0</v>
      </c>
      <c r="DC219" s="206">
        <v>0</v>
      </c>
      <c r="DD219" s="206">
        <v>0</v>
      </c>
      <c r="DE219" s="206">
        <v>0</v>
      </c>
      <c r="DF219" s="206">
        <v>0</v>
      </c>
      <c r="DG219" s="206">
        <v>0</v>
      </c>
      <c r="DH219" s="206">
        <v>0</v>
      </c>
      <c r="DI219" s="206">
        <v>-4007309795.8016968</v>
      </c>
      <c r="DJ219" s="206">
        <v>0</v>
      </c>
      <c r="DK219" s="206">
        <v>0</v>
      </c>
      <c r="DL219" s="207">
        <v>-5591121475.9569149</v>
      </c>
      <c r="DM219" s="343">
        <f t="shared" si="193"/>
        <v>-1583811680.1552186</v>
      </c>
      <c r="DN219" s="317" t="s">
        <v>419</v>
      </c>
      <c r="DO219" s="317"/>
      <c r="DP219" s="317"/>
      <c r="DQ219" s="208"/>
      <c r="DR219" s="209"/>
      <c r="DS219" s="209" t="s">
        <v>304</v>
      </c>
      <c r="DT219" s="205"/>
      <c r="DU219" s="206">
        <f t="shared" ref="DU219:DU226" si="207">I219/$DQ$4</f>
        <v>-52.793722671841159</v>
      </c>
      <c r="DV219" s="206">
        <f t="shared" ref="DV219:DV226" si="208">SUM(J219:O219)/$DQ$4</f>
        <v>-316.76233603104367</v>
      </c>
      <c r="DW219" s="206">
        <f t="shared" ref="DW219:DW226" si="209">SUM(P219:AL219)/$DQ$4</f>
        <v>-1214.255621452334</v>
      </c>
      <c r="DX219" s="206">
        <f t="shared" ref="DX219:DX226" si="210">SUM(AM219:CT219)/$DQ$4</f>
        <v>0</v>
      </c>
      <c r="DY219" s="206">
        <f t="shared" ref="DY219:DY226" si="211">SUM(CU219:CY219)/$DQ$4</f>
        <v>0</v>
      </c>
      <c r="DZ219" s="206">
        <f t="shared" ref="DZ219:DZ226" si="212">SUM(CZ219:DE219)/$DQ$4</f>
        <v>0</v>
      </c>
      <c r="EA219" s="206">
        <f t="shared" ref="EA219:EA226" si="213">SUM(DF219:DG219)/$DQ$4</f>
        <v>0</v>
      </c>
      <c r="EB219" s="206">
        <f t="shared" ref="EB219:EB226" si="214">SUM(DH219:DI219)/$DQ$4</f>
        <v>-4007.309795801697</v>
      </c>
      <c r="EC219" s="206">
        <f t="shared" ref="EC219:EC226" si="215">SUM(DJ219:DK219)/$DQ$4</f>
        <v>0</v>
      </c>
      <c r="ED219" s="207">
        <f t="shared" si="205"/>
        <v>-5591.1214759569157</v>
      </c>
      <c r="EE219" s="303">
        <f t="shared" ref="EE219:EE226" si="216">ED219-(DL219/$DQ$4)</f>
        <v>0</v>
      </c>
      <c r="EF219" s="306"/>
      <c r="EG219" s="314">
        <v>213.10883245442096</v>
      </c>
      <c r="EH219" s="101"/>
    </row>
    <row r="220" spans="1:138" s="126" customFormat="1" ht="15" hidden="1" customHeight="1" outlineLevel="2" x14ac:dyDescent="0.35">
      <c r="A220" s="37" t="s">
        <v>303</v>
      </c>
      <c r="B220" s="37">
        <v>7</v>
      </c>
      <c r="C220" s="38">
        <v>7.2</v>
      </c>
      <c r="D220" s="39"/>
      <c r="E220" s="208"/>
      <c r="F220" s="209"/>
      <c r="G220" s="209" t="s">
        <v>305</v>
      </c>
      <c r="H220" s="205"/>
      <c r="I220" s="206">
        <v>-2037499.6943123844</v>
      </c>
      <c r="J220" s="206">
        <v>-2037517.5273154757</v>
      </c>
      <c r="K220" s="206">
        <v>-2037499.6943123343</v>
      </c>
      <c r="L220" s="206">
        <v>-2037517.5273155058</v>
      </c>
      <c r="M220" s="206">
        <v>-2037499.6943123844</v>
      </c>
      <c r="N220" s="206">
        <v>-2037517.5273154757</v>
      </c>
      <c r="O220" s="206">
        <v>-2037499.6943123643</v>
      </c>
      <c r="P220" s="206">
        <v>-2037517.5273154858</v>
      </c>
      <c r="Q220" s="206">
        <v>-2037499.6943123543</v>
      </c>
      <c r="R220" s="206">
        <v>-2037517.5273154958</v>
      </c>
      <c r="S220" s="206">
        <v>-2037499.6943123343</v>
      </c>
      <c r="T220" s="206">
        <v>-2037517.5273155058</v>
      </c>
      <c r="U220" s="206">
        <v>-2037499.6943123543</v>
      </c>
      <c r="V220" s="206">
        <v>-2037517.5273155058</v>
      </c>
      <c r="W220" s="206">
        <v>-2037499.6943123543</v>
      </c>
      <c r="X220" s="206">
        <v>-2037517.5273154958</v>
      </c>
      <c r="Y220" s="206">
        <v>-2037499.6943123543</v>
      </c>
      <c r="Z220" s="206">
        <v>-2037517.5273155058</v>
      </c>
      <c r="AA220" s="206">
        <v>-2037499.6943123543</v>
      </c>
      <c r="AB220" s="206">
        <v>-2037517.5273155058</v>
      </c>
      <c r="AC220" s="206">
        <v>-2037499.6943123543</v>
      </c>
      <c r="AD220" s="206">
        <v>-2037517.5273155058</v>
      </c>
      <c r="AE220" s="206">
        <v>-2037499.6943123343</v>
      </c>
      <c r="AF220" s="206">
        <v>-2037517.5273155058</v>
      </c>
      <c r="AG220" s="206">
        <v>-2037499.6943123543</v>
      </c>
      <c r="AH220" s="206">
        <v>-2037517.5273155058</v>
      </c>
      <c r="AI220" s="206">
        <v>-2037499.6943123443</v>
      </c>
      <c r="AJ220" s="206">
        <v>-2037517.5273155058</v>
      </c>
      <c r="AK220" s="206">
        <v>-2037499.6943123643</v>
      </c>
      <c r="AL220" s="206">
        <v>-2037517.5273154858</v>
      </c>
      <c r="AM220" s="206">
        <v>0</v>
      </c>
      <c r="AN220" s="206">
        <v>0</v>
      </c>
      <c r="AO220" s="206">
        <v>0</v>
      </c>
      <c r="AP220" s="206">
        <v>0</v>
      </c>
      <c r="AQ220" s="206">
        <v>0</v>
      </c>
      <c r="AR220" s="206">
        <v>0</v>
      </c>
      <c r="AS220" s="206">
        <v>0</v>
      </c>
      <c r="AT220" s="206">
        <v>0</v>
      </c>
      <c r="AU220" s="206">
        <v>0</v>
      </c>
      <c r="AV220" s="206">
        <v>0</v>
      </c>
      <c r="AW220" s="206">
        <v>0</v>
      </c>
      <c r="AX220" s="206">
        <v>0</v>
      </c>
      <c r="AY220" s="206">
        <v>0</v>
      </c>
      <c r="AZ220" s="206">
        <v>0</v>
      </c>
      <c r="BA220" s="206">
        <v>0</v>
      </c>
      <c r="BB220" s="206">
        <v>0</v>
      </c>
      <c r="BC220" s="206">
        <v>0</v>
      </c>
      <c r="BD220" s="206">
        <v>0</v>
      </c>
      <c r="BE220" s="206">
        <v>0</v>
      </c>
      <c r="BF220" s="206">
        <v>0</v>
      </c>
      <c r="BG220" s="206">
        <v>0</v>
      </c>
      <c r="BH220" s="206">
        <v>0</v>
      </c>
      <c r="BI220" s="206">
        <v>0</v>
      </c>
      <c r="BJ220" s="206">
        <v>0</v>
      </c>
      <c r="BK220" s="206">
        <v>0</v>
      </c>
      <c r="BL220" s="206">
        <v>0</v>
      </c>
      <c r="BM220" s="206">
        <v>0</v>
      </c>
      <c r="BN220" s="206">
        <v>0</v>
      </c>
      <c r="BO220" s="206">
        <v>0</v>
      </c>
      <c r="BP220" s="206">
        <v>0</v>
      </c>
      <c r="BQ220" s="206">
        <v>0</v>
      </c>
      <c r="BR220" s="206">
        <v>0</v>
      </c>
      <c r="BS220" s="206">
        <v>0</v>
      </c>
      <c r="BT220" s="206">
        <v>0</v>
      </c>
      <c r="BU220" s="206">
        <v>0</v>
      </c>
      <c r="BV220" s="206">
        <v>0</v>
      </c>
      <c r="BW220" s="206">
        <v>0</v>
      </c>
      <c r="BX220" s="206">
        <v>0</v>
      </c>
      <c r="BY220" s="206">
        <v>0</v>
      </c>
      <c r="BZ220" s="206">
        <v>0</v>
      </c>
      <c r="CA220" s="206">
        <v>0</v>
      </c>
      <c r="CB220" s="206">
        <v>0</v>
      </c>
      <c r="CC220" s="206">
        <v>0</v>
      </c>
      <c r="CD220" s="206">
        <v>0</v>
      </c>
      <c r="CE220" s="206">
        <v>0</v>
      </c>
      <c r="CF220" s="206">
        <v>0</v>
      </c>
      <c r="CG220" s="206">
        <v>0</v>
      </c>
      <c r="CH220" s="206">
        <v>0</v>
      </c>
      <c r="CI220" s="206">
        <v>0</v>
      </c>
      <c r="CJ220" s="206">
        <v>0</v>
      </c>
      <c r="CK220" s="206">
        <v>0</v>
      </c>
      <c r="CL220" s="206">
        <v>0</v>
      </c>
      <c r="CM220" s="206">
        <v>0</v>
      </c>
      <c r="CN220" s="206">
        <v>0</v>
      </c>
      <c r="CO220" s="206">
        <v>0</v>
      </c>
      <c r="CP220" s="206">
        <v>0</v>
      </c>
      <c r="CQ220" s="206">
        <v>0</v>
      </c>
      <c r="CR220" s="206">
        <v>0</v>
      </c>
      <c r="CS220" s="206">
        <v>0</v>
      </c>
      <c r="CT220" s="206">
        <v>0</v>
      </c>
      <c r="CU220" s="206">
        <v>0</v>
      </c>
      <c r="CV220" s="206">
        <v>0</v>
      </c>
      <c r="CW220" s="206">
        <v>0</v>
      </c>
      <c r="CX220" s="206">
        <v>0</v>
      </c>
      <c r="CY220" s="206">
        <v>0</v>
      </c>
      <c r="CZ220" s="206">
        <v>0</v>
      </c>
      <c r="DA220" s="206">
        <v>0</v>
      </c>
      <c r="DB220" s="206">
        <v>0</v>
      </c>
      <c r="DC220" s="206">
        <v>0</v>
      </c>
      <c r="DD220" s="206">
        <v>0</v>
      </c>
      <c r="DE220" s="206">
        <v>0</v>
      </c>
      <c r="DF220" s="206">
        <v>0</v>
      </c>
      <c r="DG220" s="206">
        <v>0</v>
      </c>
      <c r="DH220" s="206">
        <v>0</v>
      </c>
      <c r="DI220" s="206">
        <v>-162847162.61675259</v>
      </c>
      <c r="DJ220" s="206">
        <v>0</v>
      </c>
      <c r="DK220" s="206">
        <v>0</v>
      </c>
      <c r="DL220" s="207">
        <v>-223972420.94117039</v>
      </c>
      <c r="DM220" s="343">
        <f t="shared" si="193"/>
        <v>-61125258.324417785</v>
      </c>
      <c r="DN220" s="317" t="s">
        <v>419</v>
      </c>
      <c r="DO220" s="317"/>
      <c r="DP220" s="317"/>
      <c r="DQ220" s="208"/>
      <c r="DR220" s="209"/>
      <c r="DS220" s="209" t="s">
        <v>305</v>
      </c>
      <c r="DT220" s="205"/>
      <c r="DU220" s="206">
        <f t="shared" si="207"/>
        <v>-2.0374996943123844</v>
      </c>
      <c r="DV220" s="206">
        <f t="shared" si="208"/>
        <v>-12.225051664883539</v>
      </c>
      <c r="DW220" s="206">
        <f t="shared" si="209"/>
        <v>-46.862706965221854</v>
      </c>
      <c r="DX220" s="206">
        <f t="shared" si="210"/>
        <v>0</v>
      </c>
      <c r="DY220" s="206">
        <f t="shared" si="211"/>
        <v>0</v>
      </c>
      <c r="DZ220" s="206">
        <f t="shared" si="212"/>
        <v>0</v>
      </c>
      <c r="EA220" s="206">
        <f t="shared" si="213"/>
        <v>0</v>
      </c>
      <c r="EB220" s="206">
        <f t="shared" si="214"/>
        <v>-162.8471626167526</v>
      </c>
      <c r="EC220" s="206">
        <f t="shared" si="215"/>
        <v>0</v>
      </c>
      <c r="ED220" s="207">
        <f t="shared" si="205"/>
        <v>-223.97242094117038</v>
      </c>
      <c r="EE220" s="303">
        <f t="shared" si="216"/>
        <v>0</v>
      </c>
      <c r="EF220" s="306"/>
      <c r="EG220" s="314">
        <v>1.8011349306419007</v>
      </c>
      <c r="EH220" s="101"/>
    </row>
    <row r="221" spans="1:138" s="126" customFormat="1" ht="15" hidden="1" customHeight="1" outlineLevel="2" x14ac:dyDescent="0.35">
      <c r="A221" s="37" t="s">
        <v>303</v>
      </c>
      <c r="B221" s="37">
        <v>7</v>
      </c>
      <c r="C221" s="38">
        <v>7.3</v>
      </c>
      <c r="D221" s="39"/>
      <c r="E221" s="208"/>
      <c r="F221" s="209"/>
      <c r="G221" s="209" t="s">
        <v>306</v>
      </c>
      <c r="H221" s="205"/>
      <c r="I221" s="206">
        <v>-45109403.729640469</v>
      </c>
      <c r="J221" s="206">
        <v>-45109403.729639038</v>
      </c>
      <c r="K221" s="206">
        <v>-45109403.729639463</v>
      </c>
      <c r="L221" s="206">
        <v>-45109403.729640327</v>
      </c>
      <c r="M221" s="206">
        <v>-45109403.729640469</v>
      </c>
      <c r="N221" s="206">
        <v>-45109403.729639158</v>
      </c>
      <c r="O221" s="206">
        <v>-45109403.729640335</v>
      </c>
      <c r="P221" s="206">
        <v>-45109403.729639448</v>
      </c>
      <c r="Q221" s="206">
        <v>-45109403.729639664</v>
      </c>
      <c r="R221" s="206">
        <v>-45109403.72963962</v>
      </c>
      <c r="S221" s="206">
        <v>-45109403.729639977</v>
      </c>
      <c r="T221" s="206">
        <v>-45109403.729639627</v>
      </c>
      <c r="U221" s="206">
        <v>-45109403.729639962</v>
      </c>
      <c r="V221" s="206">
        <v>-45109403.729639627</v>
      </c>
      <c r="W221" s="206">
        <v>-45109403.729639679</v>
      </c>
      <c r="X221" s="206">
        <v>-45109403.729639888</v>
      </c>
      <c r="Y221" s="206">
        <v>-45109403.729639724</v>
      </c>
      <c r="Z221" s="206">
        <v>-45109403.729640067</v>
      </c>
      <c r="AA221" s="206">
        <v>-45109403.729639724</v>
      </c>
      <c r="AB221" s="206">
        <v>-45109403.729639575</v>
      </c>
      <c r="AC221" s="206">
        <v>-45109403.729640022</v>
      </c>
      <c r="AD221" s="206">
        <v>-45109403.729639754</v>
      </c>
      <c r="AE221" s="206">
        <v>-45109403.729639918</v>
      </c>
      <c r="AF221" s="206">
        <v>-45109403.729639709</v>
      </c>
      <c r="AG221" s="206">
        <v>-45109403.729639679</v>
      </c>
      <c r="AH221" s="206">
        <v>-45109403.729639836</v>
      </c>
      <c r="AI221" s="206">
        <v>-45109403.729639754</v>
      </c>
      <c r="AJ221" s="206">
        <v>-45109403.729639903</v>
      </c>
      <c r="AK221" s="206">
        <v>-45109403.729640208</v>
      </c>
      <c r="AL221" s="206">
        <v>-45109403.729639336</v>
      </c>
      <c r="AM221" s="206">
        <v>-1.9079446792602577E-7</v>
      </c>
      <c r="AN221" s="206">
        <v>0</v>
      </c>
      <c r="AO221" s="206">
        <v>0</v>
      </c>
      <c r="AP221" s="206">
        <v>0</v>
      </c>
      <c r="AQ221" s="206">
        <v>0</v>
      </c>
      <c r="AR221" s="206">
        <v>0</v>
      </c>
      <c r="AS221" s="206">
        <v>0</v>
      </c>
      <c r="AT221" s="206">
        <v>1.9073486328125E-8</v>
      </c>
      <c r="AU221" s="206">
        <v>0</v>
      </c>
      <c r="AV221" s="206">
        <v>0</v>
      </c>
      <c r="AW221" s="206">
        <v>5.8650970458984401E-8</v>
      </c>
      <c r="AX221" s="206">
        <v>0</v>
      </c>
      <c r="AY221" s="206">
        <v>0</v>
      </c>
      <c r="AZ221" s="206">
        <v>0</v>
      </c>
      <c r="BA221" s="206">
        <v>3.0994415283203073E-8</v>
      </c>
      <c r="BB221" s="206">
        <v>-2.4127960205078099E-7</v>
      </c>
      <c r="BC221" s="206">
        <v>0</v>
      </c>
      <c r="BD221" s="206">
        <v>0</v>
      </c>
      <c r="BE221" s="206">
        <v>0</v>
      </c>
      <c r="BF221" s="206">
        <v>0</v>
      </c>
      <c r="BG221" s="206">
        <v>0</v>
      </c>
      <c r="BH221" s="206">
        <v>2.6702880859374974E-8</v>
      </c>
      <c r="BI221" s="206">
        <v>9.6917152404785203E-8</v>
      </c>
      <c r="BJ221" s="206">
        <v>0</v>
      </c>
      <c r="BK221" s="206">
        <v>-2.288818359375E-8</v>
      </c>
      <c r="BL221" s="206">
        <v>0</v>
      </c>
      <c r="BM221" s="206">
        <v>0</v>
      </c>
      <c r="BN221" s="206">
        <v>0</v>
      </c>
      <c r="BO221" s="206">
        <v>-3.0517578124999968E-8</v>
      </c>
      <c r="BP221" s="206">
        <v>0</v>
      </c>
      <c r="BQ221" s="206">
        <v>0</v>
      </c>
      <c r="BR221" s="206">
        <v>4.7683715820312501E-9</v>
      </c>
      <c r="BS221" s="206">
        <v>-4.5776367187500001E-8</v>
      </c>
      <c r="BT221" s="206">
        <v>0</v>
      </c>
      <c r="BU221" s="206">
        <v>0</v>
      </c>
      <c r="BV221" s="206">
        <v>0</v>
      </c>
      <c r="BW221" s="206">
        <v>7.2717666625976561E-8</v>
      </c>
      <c r="BX221" s="206">
        <v>0</v>
      </c>
      <c r="BY221" s="206">
        <v>-1.52587890625E-8</v>
      </c>
      <c r="BZ221" s="206">
        <v>0</v>
      </c>
      <c r="CA221" s="206">
        <v>0</v>
      </c>
      <c r="CB221" s="206">
        <v>0</v>
      </c>
      <c r="CC221" s="206">
        <v>0</v>
      </c>
      <c r="CD221" s="206">
        <v>-4.2915344238281296E-9</v>
      </c>
      <c r="CE221" s="206">
        <v>0</v>
      </c>
      <c r="CF221" s="206">
        <v>0</v>
      </c>
      <c r="CG221" s="206">
        <v>3.0517578124999968E-8</v>
      </c>
      <c r="CH221" s="206">
        <v>0</v>
      </c>
      <c r="CI221" s="206">
        <v>0</v>
      </c>
      <c r="CJ221" s="206">
        <v>3.8146972656250001E-9</v>
      </c>
      <c r="CK221" s="206">
        <v>0</v>
      </c>
      <c r="CL221" s="206">
        <v>1.220703125E-7</v>
      </c>
      <c r="CM221" s="206">
        <v>3.4093856811523402E-8</v>
      </c>
      <c r="CN221" s="206">
        <v>2.0980834960937499E-8</v>
      </c>
      <c r="CO221" s="206">
        <v>0</v>
      </c>
      <c r="CP221" s="206">
        <v>0</v>
      </c>
      <c r="CQ221" s="206">
        <v>0</v>
      </c>
      <c r="CR221" s="206">
        <v>1.1444091796875E-7</v>
      </c>
      <c r="CS221" s="206">
        <v>-3.8146972656250002E-7</v>
      </c>
      <c r="CT221" s="206">
        <v>4.8828125000000001E-7</v>
      </c>
      <c r="CU221" s="206">
        <v>1.4400482177734401E-7</v>
      </c>
      <c r="CV221" s="206">
        <v>0</v>
      </c>
      <c r="CW221" s="206">
        <v>-1.52587890625E-8</v>
      </c>
      <c r="CX221" s="206">
        <v>-6.675720214843751E-9</v>
      </c>
      <c r="CY221" s="206">
        <v>2.264976501464773E-9</v>
      </c>
      <c r="CZ221" s="206">
        <v>-5.8650970458984401E-8</v>
      </c>
      <c r="DA221" s="206">
        <v>0</v>
      </c>
      <c r="DB221" s="206">
        <v>0</v>
      </c>
      <c r="DC221" s="206">
        <v>0</v>
      </c>
      <c r="DD221" s="206">
        <v>0</v>
      </c>
      <c r="DE221" s="206">
        <v>0</v>
      </c>
      <c r="DF221" s="206">
        <v>0</v>
      </c>
      <c r="DG221" s="206">
        <v>0</v>
      </c>
      <c r="DH221" s="206">
        <v>0</v>
      </c>
      <c r="DI221" s="206">
        <v>-3479764355.3280716</v>
      </c>
      <c r="DJ221" s="206">
        <v>0</v>
      </c>
      <c r="DK221" s="206">
        <v>0</v>
      </c>
      <c r="DL221" s="207">
        <v>-4833046467.2172661</v>
      </c>
      <c r="DM221" s="343">
        <f t="shared" si="193"/>
        <v>-1353282111.8891943</v>
      </c>
      <c r="DN221" s="317" t="s">
        <v>419</v>
      </c>
      <c r="DO221" s="317"/>
      <c r="DP221" s="317"/>
      <c r="DQ221" s="208"/>
      <c r="DR221" s="209"/>
      <c r="DS221" s="209" t="s">
        <v>306</v>
      </c>
      <c r="DT221" s="205"/>
      <c r="DU221" s="206">
        <f t="shared" si="207"/>
        <v>-45.109403729640469</v>
      </c>
      <c r="DV221" s="206">
        <f t="shared" si="208"/>
        <v>-270.65642237783885</v>
      </c>
      <c r="DW221" s="206">
        <f t="shared" si="209"/>
        <v>-1037.5162857817147</v>
      </c>
      <c r="DX221" s="206">
        <f t="shared" si="210"/>
        <v>1.9174814224243146E-13</v>
      </c>
      <c r="DY221" s="206">
        <f t="shared" si="211"/>
        <v>1.2433528900146505E-13</v>
      </c>
      <c r="DZ221" s="206">
        <f t="shared" si="212"/>
        <v>-5.8650970458984402E-14</v>
      </c>
      <c r="EA221" s="206">
        <f t="shared" si="213"/>
        <v>0</v>
      </c>
      <c r="EB221" s="206">
        <f t="shared" si="214"/>
        <v>-3479.7643553280718</v>
      </c>
      <c r="EC221" s="206">
        <f t="shared" si="215"/>
        <v>0</v>
      </c>
      <c r="ED221" s="207">
        <f t="shared" si="205"/>
        <v>-4833.0464672172657</v>
      </c>
      <c r="EE221" s="303">
        <f t="shared" si="216"/>
        <v>0</v>
      </c>
      <c r="EF221" s="306"/>
      <c r="EG221" s="314">
        <v>253.81325260026938</v>
      </c>
      <c r="EH221" s="101"/>
    </row>
    <row r="222" spans="1:138" s="126" customFormat="1" ht="15" hidden="1" customHeight="1" outlineLevel="2" x14ac:dyDescent="0.35">
      <c r="A222" s="37" t="s">
        <v>303</v>
      </c>
      <c r="B222" s="37">
        <v>7</v>
      </c>
      <c r="C222" s="38">
        <v>7.4</v>
      </c>
      <c r="D222" s="39"/>
      <c r="E222" s="208"/>
      <c r="F222" s="209"/>
      <c r="G222" s="209" t="s">
        <v>307</v>
      </c>
      <c r="H222" s="205"/>
      <c r="I222" s="206">
        <v>0</v>
      </c>
      <c r="J222" s="206">
        <v>0</v>
      </c>
      <c r="K222" s="206">
        <v>0</v>
      </c>
      <c r="L222" s="206">
        <v>0</v>
      </c>
      <c r="M222" s="206">
        <v>0</v>
      </c>
      <c r="N222" s="206">
        <v>0</v>
      </c>
      <c r="O222" s="206">
        <v>0</v>
      </c>
      <c r="P222" s="206">
        <v>0</v>
      </c>
      <c r="Q222" s="206">
        <v>0</v>
      </c>
      <c r="R222" s="206">
        <v>0</v>
      </c>
      <c r="S222" s="206">
        <v>0</v>
      </c>
      <c r="T222" s="206">
        <v>0</v>
      </c>
      <c r="U222" s="206">
        <v>0</v>
      </c>
      <c r="V222" s="206">
        <v>0</v>
      </c>
      <c r="W222" s="206">
        <v>0</v>
      </c>
      <c r="X222" s="206">
        <v>0</v>
      </c>
      <c r="Y222" s="206">
        <v>0</v>
      </c>
      <c r="Z222" s="206">
        <v>0</v>
      </c>
      <c r="AA222" s="206">
        <v>0</v>
      </c>
      <c r="AB222" s="206">
        <v>0</v>
      </c>
      <c r="AC222" s="206">
        <v>0</v>
      </c>
      <c r="AD222" s="206">
        <v>0</v>
      </c>
      <c r="AE222" s="206">
        <v>0</v>
      </c>
      <c r="AF222" s="206">
        <v>0</v>
      </c>
      <c r="AG222" s="206">
        <v>0</v>
      </c>
      <c r="AH222" s="206">
        <v>0</v>
      </c>
      <c r="AI222" s="206">
        <v>0</v>
      </c>
      <c r="AJ222" s="206">
        <v>0</v>
      </c>
      <c r="AK222" s="206">
        <v>0</v>
      </c>
      <c r="AL222" s="206">
        <v>0</v>
      </c>
      <c r="AM222" s="206">
        <v>0</v>
      </c>
      <c r="AN222" s="206">
        <v>0</v>
      </c>
      <c r="AO222" s="206">
        <v>0</v>
      </c>
      <c r="AP222" s="206">
        <v>0</v>
      </c>
      <c r="AQ222" s="206">
        <v>0</v>
      </c>
      <c r="AR222" s="206">
        <v>0</v>
      </c>
      <c r="AS222" s="206">
        <v>0</v>
      </c>
      <c r="AT222" s="206">
        <v>0</v>
      </c>
      <c r="AU222" s="206">
        <v>0</v>
      </c>
      <c r="AV222" s="206">
        <v>0</v>
      </c>
      <c r="AW222" s="206">
        <v>0</v>
      </c>
      <c r="AX222" s="206">
        <v>0</v>
      </c>
      <c r="AY222" s="206">
        <v>0</v>
      </c>
      <c r="AZ222" s="206">
        <v>0</v>
      </c>
      <c r="BA222" s="206">
        <v>0</v>
      </c>
      <c r="BB222" s="206">
        <v>0</v>
      </c>
      <c r="BC222" s="206">
        <v>0</v>
      </c>
      <c r="BD222" s="206">
        <v>0</v>
      </c>
      <c r="BE222" s="206">
        <v>0</v>
      </c>
      <c r="BF222" s="206">
        <v>0</v>
      </c>
      <c r="BG222" s="206">
        <v>0</v>
      </c>
      <c r="BH222" s="206">
        <v>0</v>
      </c>
      <c r="BI222" s="206">
        <v>0</v>
      </c>
      <c r="BJ222" s="206">
        <v>0</v>
      </c>
      <c r="BK222" s="206">
        <v>0</v>
      </c>
      <c r="BL222" s="206">
        <v>0</v>
      </c>
      <c r="BM222" s="206">
        <v>0</v>
      </c>
      <c r="BN222" s="206">
        <v>0</v>
      </c>
      <c r="BO222" s="206">
        <v>0</v>
      </c>
      <c r="BP222" s="206">
        <v>0</v>
      </c>
      <c r="BQ222" s="206">
        <v>0</v>
      </c>
      <c r="BR222" s="206">
        <v>0</v>
      </c>
      <c r="BS222" s="206">
        <v>0</v>
      </c>
      <c r="BT222" s="206">
        <v>0</v>
      </c>
      <c r="BU222" s="206">
        <v>0</v>
      </c>
      <c r="BV222" s="206">
        <v>0</v>
      </c>
      <c r="BW222" s="206">
        <v>0</v>
      </c>
      <c r="BX222" s="206">
        <v>0</v>
      </c>
      <c r="BY222" s="206">
        <v>0</v>
      </c>
      <c r="BZ222" s="206">
        <v>0</v>
      </c>
      <c r="CA222" s="206">
        <v>0</v>
      </c>
      <c r="CB222" s="206">
        <v>0</v>
      </c>
      <c r="CC222" s="206">
        <v>0</v>
      </c>
      <c r="CD222" s="206">
        <v>0</v>
      </c>
      <c r="CE222" s="206">
        <v>0</v>
      </c>
      <c r="CF222" s="206">
        <v>0</v>
      </c>
      <c r="CG222" s="206">
        <v>0</v>
      </c>
      <c r="CH222" s="206">
        <v>0</v>
      </c>
      <c r="CI222" s="206">
        <v>0</v>
      </c>
      <c r="CJ222" s="206">
        <v>0</v>
      </c>
      <c r="CK222" s="206">
        <v>0</v>
      </c>
      <c r="CL222" s="206">
        <v>0</v>
      </c>
      <c r="CM222" s="206">
        <v>0</v>
      </c>
      <c r="CN222" s="206">
        <v>0</v>
      </c>
      <c r="CO222" s="206">
        <v>0</v>
      </c>
      <c r="CP222" s="206">
        <v>0</v>
      </c>
      <c r="CQ222" s="206">
        <v>0</v>
      </c>
      <c r="CR222" s="206">
        <v>0</v>
      </c>
      <c r="CS222" s="206">
        <v>0</v>
      </c>
      <c r="CT222" s="206">
        <v>0</v>
      </c>
      <c r="CU222" s="206">
        <v>0</v>
      </c>
      <c r="CV222" s="206">
        <v>0</v>
      </c>
      <c r="CW222" s="206">
        <v>0</v>
      </c>
      <c r="CX222" s="206">
        <v>0</v>
      </c>
      <c r="CY222" s="206">
        <v>0</v>
      </c>
      <c r="CZ222" s="206">
        <v>0</v>
      </c>
      <c r="DA222" s="206">
        <v>0</v>
      </c>
      <c r="DB222" s="206">
        <v>0</v>
      </c>
      <c r="DC222" s="206">
        <v>0</v>
      </c>
      <c r="DD222" s="206">
        <v>0</v>
      </c>
      <c r="DE222" s="206">
        <v>0</v>
      </c>
      <c r="DF222" s="206">
        <v>0</v>
      </c>
      <c r="DG222" s="206">
        <v>0</v>
      </c>
      <c r="DH222" s="206">
        <v>0</v>
      </c>
      <c r="DI222" s="206">
        <v>0</v>
      </c>
      <c r="DJ222" s="206">
        <v>0</v>
      </c>
      <c r="DK222" s="206">
        <v>0</v>
      </c>
      <c r="DL222" s="207">
        <v>0</v>
      </c>
      <c r="DM222" s="343">
        <f t="shared" si="193"/>
        <v>0</v>
      </c>
      <c r="DN222" s="317" t="s">
        <v>420</v>
      </c>
      <c r="DO222" s="317"/>
      <c r="DP222" s="317"/>
      <c r="DQ222" s="208"/>
      <c r="DR222" s="209"/>
      <c r="DS222" s="209" t="s">
        <v>307</v>
      </c>
      <c r="DT222" s="205"/>
      <c r="DU222" s="206">
        <f t="shared" si="207"/>
        <v>0</v>
      </c>
      <c r="DV222" s="206">
        <f t="shared" si="208"/>
        <v>0</v>
      </c>
      <c r="DW222" s="206">
        <f t="shared" si="209"/>
        <v>0</v>
      </c>
      <c r="DX222" s="206">
        <f t="shared" si="210"/>
        <v>0</v>
      </c>
      <c r="DY222" s="206">
        <f t="shared" si="211"/>
        <v>0</v>
      </c>
      <c r="DZ222" s="206">
        <f t="shared" si="212"/>
        <v>0</v>
      </c>
      <c r="EA222" s="206">
        <f t="shared" si="213"/>
        <v>0</v>
      </c>
      <c r="EB222" s="206">
        <f t="shared" si="214"/>
        <v>0</v>
      </c>
      <c r="EC222" s="206">
        <f t="shared" si="215"/>
        <v>0</v>
      </c>
      <c r="ED222" s="207">
        <f t="shared" si="205"/>
        <v>0</v>
      </c>
      <c r="EE222" s="303">
        <f t="shared" si="216"/>
        <v>0</v>
      </c>
      <c r="EF222" s="306"/>
      <c r="EG222" s="314">
        <v>0</v>
      </c>
      <c r="EH222" s="101"/>
    </row>
    <row r="223" spans="1:138" s="126" customFormat="1" ht="15" hidden="1" customHeight="1" outlineLevel="2" x14ac:dyDescent="0.35">
      <c r="A223" s="37" t="s">
        <v>303</v>
      </c>
      <c r="B223" s="37">
        <v>7</v>
      </c>
      <c r="C223" s="38">
        <v>7.5</v>
      </c>
      <c r="D223" s="39"/>
      <c r="E223" s="208"/>
      <c r="F223" s="209"/>
      <c r="G223" s="209" t="s">
        <v>308</v>
      </c>
      <c r="H223" s="205"/>
      <c r="I223" s="206">
        <v>0</v>
      </c>
      <c r="J223" s="206">
        <v>0</v>
      </c>
      <c r="K223" s="206">
        <v>0</v>
      </c>
      <c r="L223" s="206">
        <v>0</v>
      </c>
      <c r="M223" s="206">
        <v>0</v>
      </c>
      <c r="N223" s="206">
        <v>0</v>
      </c>
      <c r="O223" s="206">
        <v>0</v>
      </c>
      <c r="P223" s="206">
        <v>0</v>
      </c>
      <c r="Q223" s="206">
        <v>0</v>
      </c>
      <c r="R223" s="206">
        <v>0</v>
      </c>
      <c r="S223" s="206">
        <v>0</v>
      </c>
      <c r="T223" s="206">
        <v>0</v>
      </c>
      <c r="U223" s="206">
        <v>0</v>
      </c>
      <c r="V223" s="206">
        <v>0</v>
      </c>
      <c r="W223" s="206">
        <v>0</v>
      </c>
      <c r="X223" s="206">
        <v>0</v>
      </c>
      <c r="Y223" s="206">
        <v>0</v>
      </c>
      <c r="Z223" s="206">
        <v>0</v>
      </c>
      <c r="AA223" s="206">
        <v>0</v>
      </c>
      <c r="AB223" s="206">
        <v>0</v>
      </c>
      <c r="AC223" s="206">
        <v>0</v>
      </c>
      <c r="AD223" s="206">
        <v>0</v>
      </c>
      <c r="AE223" s="206">
        <v>0</v>
      </c>
      <c r="AF223" s="206">
        <v>0</v>
      </c>
      <c r="AG223" s="206">
        <v>0</v>
      </c>
      <c r="AH223" s="206">
        <v>0</v>
      </c>
      <c r="AI223" s="206">
        <v>0</v>
      </c>
      <c r="AJ223" s="206">
        <v>0</v>
      </c>
      <c r="AK223" s="206">
        <v>0</v>
      </c>
      <c r="AL223" s="206">
        <v>0</v>
      </c>
      <c r="AM223" s="206">
        <v>0</v>
      </c>
      <c r="AN223" s="206">
        <v>0</v>
      </c>
      <c r="AO223" s="206">
        <v>0</v>
      </c>
      <c r="AP223" s="206">
        <v>0</v>
      </c>
      <c r="AQ223" s="206">
        <v>0</v>
      </c>
      <c r="AR223" s="206">
        <v>0</v>
      </c>
      <c r="AS223" s="206">
        <v>0</v>
      </c>
      <c r="AT223" s="206">
        <v>0</v>
      </c>
      <c r="AU223" s="206">
        <v>0</v>
      </c>
      <c r="AV223" s="206">
        <v>0</v>
      </c>
      <c r="AW223" s="206">
        <v>0</v>
      </c>
      <c r="AX223" s="206">
        <v>0</v>
      </c>
      <c r="AY223" s="206">
        <v>0</v>
      </c>
      <c r="AZ223" s="206">
        <v>0</v>
      </c>
      <c r="BA223" s="206">
        <v>0</v>
      </c>
      <c r="BB223" s="206">
        <v>0</v>
      </c>
      <c r="BC223" s="206">
        <v>0</v>
      </c>
      <c r="BD223" s="206">
        <v>0</v>
      </c>
      <c r="BE223" s="206">
        <v>0</v>
      </c>
      <c r="BF223" s="206">
        <v>0</v>
      </c>
      <c r="BG223" s="206">
        <v>0</v>
      </c>
      <c r="BH223" s="206">
        <v>0</v>
      </c>
      <c r="BI223" s="206">
        <v>0</v>
      </c>
      <c r="BJ223" s="206">
        <v>0</v>
      </c>
      <c r="BK223" s="206">
        <v>0</v>
      </c>
      <c r="BL223" s="206">
        <v>0</v>
      </c>
      <c r="BM223" s="206">
        <v>0</v>
      </c>
      <c r="BN223" s="206">
        <v>0</v>
      </c>
      <c r="BO223" s="206">
        <v>0</v>
      </c>
      <c r="BP223" s="206">
        <v>0</v>
      </c>
      <c r="BQ223" s="206">
        <v>0</v>
      </c>
      <c r="BR223" s="206">
        <v>0</v>
      </c>
      <c r="BS223" s="206">
        <v>0</v>
      </c>
      <c r="BT223" s="206">
        <v>0</v>
      </c>
      <c r="BU223" s="206">
        <v>0</v>
      </c>
      <c r="BV223" s="206">
        <v>0</v>
      </c>
      <c r="BW223" s="206">
        <v>0</v>
      </c>
      <c r="BX223" s="206">
        <v>0</v>
      </c>
      <c r="BY223" s="206">
        <v>0</v>
      </c>
      <c r="BZ223" s="206">
        <v>0</v>
      </c>
      <c r="CA223" s="206">
        <v>0</v>
      </c>
      <c r="CB223" s="206">
        <v>0</v>
      </c>
      <c r="CC223" s="206">
        <v>0</v>
      </c>
      <c r="CD223" s="206">
        <v>0</v>
      </c>
      <c r="CE223" s="206">
        <v>0</v>
      </c>
      <c r="CF223" s="206">
        <v>0</v>
      </c>
      <c r="CG223" s="206">
        <v>0</v>
      </c>
      <c r="CH223" s="206">
        <v>0</v>
      </c>
      <c r="CI223" s="206">
        <v>0</v>
      </c>
      <c r="CJ223" s="206">
        <v>0</v>
      </c>
      <c r="CK223" s="206">
        <v>0</v>
      </c>
      <c r="CL223" s="206">
        <v>0</v>
      </c>
      <c r="CM223" s="206">
        <v>0</v>
      </c>
      <c r="CN223" s="206">
        <v>0</v>
      </c>
      <c r="CO223" s="206">
        <v>0</v>
      </c>
      <c r="CP223" s="206">
        <v>0</v>
      </c>
      <c r="CQ223" s="206">
        <v>0</v>
      </c>
      <c r="CR223" s="206">
        <v>0</v>
      </c>
      <c r="CS223" s="206">
        <v>0</v>
      </c>
      <c r="CT223" s="206">
        <v>0</v>
      </c>
      <c r="CU223" s="206">
        <v>0</v>
      </c>
      <c r="CV223" s="206">
        <v>0</v>
      </c>
      <c r="CW223" s="206">
        <v>0</v>
      </c>
      <c r="CX223" s="206">
        <v>0</v>
      </c>
      <c r="CY223" s="206">
        <v>0</v>
      </c>
      <c r="CZ223" s="206">
        <v>0</v>
      </c>
      <c r="DA223" s="206">
        <v>0</v>
      </c>
      <c r="DB223" s="206">
        <v>0</v>
      </c>
      <c r="DC223" s="206">
        <v>0</v>
      </c>
      <c r="DD223" s="206">
        <v>0</v>
      </c>
      <c r="DE223" s="206">
        <v>0</v>
      </c>
      <c r="DF223" s="206">
        <v>0</v>
      </c>
      <c r="DG223" s="206">
        <v>0</v>
      </c>
      <c r="DH223" s="206">
        <v>0</v>
      </c>
      <c r="DI223" s="206">
        <v>0</v>
      </c>
      <c r="DJ223" s="206">
        <v>0</v>
      </c>
      <c r="DK223" s="206">
        <v>0</v>
      </c>
      <c r="DL223" s="207">
        <v>0</v>
      </c>
      <c r="DM223" s="343">
        <f t="shared" si="193"/>
        <v>0</v>
      </c>
      <c r="DN223" s="317" t="s">
        <v>420</v>
      </c>
      <c r="DO223" s="317"/>
      <c r="DP223" s="317"/>
      <c r="DQ223" s="208"/>
      <c r="DR223" s="209"/>
      <c r="DS223" s="209" t="s">
        <v>308</v>
      </c>
      <c r="DT223" s="205"/>
      <c r="DU223" s="206">
        <f t="shared" si="207"/>
        <v>0</v>
      </c>
      <c r="DV223" s="206">
        <f t="shared" si="208"/>
        <v>0</v>
      </c>
      <c r="DW223" s="206">
        <f t="shared" si="209"/>
        <v>0</v>
      </c>
      <c r="DX223" s="206">
        <f t="shared" si="210"/>
        <v>0</v>
      </c>
      <c r="DY223" s="206">
        <f t="shared" si="211"/>
        <v>0</v>
      </c>
      <c r="DZ223" s="206">
        <f t="shared" si="212"/>
        <v>0</v>
      </c>
      <c r="EA223" s="206">
        <f t="shared" si="213"/>
        <v>0</v>
      </c>
      <c r="EB223" s="206">
        <f t="shared" si="214"/>
        <v>0</v>
      </c>
      <c r="EC223" s="206">
        <f t="shared" si="215"/>
        <v>0</v>
      </c>
      <c r="ED223" s="207">
        <f t="shared" si="205"/>
        <v>0</v>
      </c>
      <c r="EE223" s="303">
        <f t="shared" si="216"/>
        <v>0</v>
      </c>
      <c r="EF223" s="306"/>
      <c r="EG223" s="314">
        <v>0</v>
      </c>
      <c r="EH223" s="101"/>
    </row>
    <row r="224" spans="1:138" s="126" customFormat="1" ht="15" hidden="1" customHeight="1" outlineLevel="2" x14ac:dyDescent="0.35">
      <c r="A224" s="37" t="s">
        <v>303</v>
      </c>
      <c r="B224" s="37">
        <v>7</v>
      </c>
      <c r="C224" s="38">
        <v>7.6</v>
      </c>
      <c r="D224" s="39"/>
      <c r="E224" s="208"/>
      <c r="F224" s="209"/>
      <c r="G224" s="209" t="s">
        <v>309</v>
      </c>
      <c r="H224" s="205"/>
      <c r="I224" s="206">
        <v>0</v>
      </c>
      <c r="J224" s="206">
        <v>0</v>
      </c>
      <c r="K224" s="206">
        <v>0</v>
      </c>
      <c r="L224" s="206">
        <v>0</v>
      </c>
      <c r="M224" s="206">
        <v>0</v>
      </c>
      <c r="N224" s="206">
        <v>0</v>
      </c>
      <c r="O224" s="206">
        <v>0</v>
      </c>
      <c r="P224" s="206">
        <v>0</v>
      </c>
      <c r="Q224" s="206">
        <v>0</v>
      </c>
      <c r="R224" s="206">
        <v>0</v>
      </c>
      <c r="S224" s="206">
        <v>0</v>
      </c>
      <c r="T224" s="206">
        <v>0</v>
      </c>
      <c r="U224" s="206">
        <v>0</v>
      </c>
      <c r="V224" s="206">
        <v>0</v>
      </c>
      <c r="W224" s="206">
        <v>0</v>
      </c>
      <c r="X224" s="206">
        <v>0</v>
      </c>
      <c r="Y224" s="206">
        <v>0</v>
      </c>
      <c r="Z224" s="206">
        <v>0</v>
      </c>
      <c r="AA224" s="206">
        <v>0</v>
      </c>
      <c r="AB224" s="206">
        <v>0</v>
      </c>
      <c r="AC224" s="206">
        <v>0</v>
      </c>
      <c r="AD224" s="206">
        <v>0</v>
      </c>
      <c r="AE224" s="206">
        <v>0</v>
      </c>
      <c r="AF224" s="206">
        <v>0</v>
      </c>
      <c r="AG224" s="206">
        <v>0</v>
      </c>
      <c r="AH224" s="206">
        <v>0</v>
      </c>
      <c r="AI224" s="206">
        <v>0</v>
      </c>
      <c r="AJ224" s="206">
        <v>0</v>
      </c>
      <c r="AK224" s="206">
        <v>0</v>
      </c>
      <c r="AL224" s="206">
        <v>0</v>
      </c>
      <c r="AM224" s="206">
        <v>0</v>
      </c>
      <c r="AN224" s="206">
        <v>0</v>
      </c>
      <c r="AO224" s="206">
        <v>0</v>
      </c>
      <c r="AP224" s="206">
        <v>0</v>
      </c>
      <c r="AQ224" s="206">
        <v>0</v>
      </c>
      <c r="AR224" s="206">
        <v>0</v>
      </c>
      <c r="AS224" s="206">
        <v>0</v>
      </c>
      <c r="AT224" s="206">
        <v>0</v>
      </c>
      <c r="AU224" s="206">
        <v>0</v>
      </c>
      <c r="AV224" s="206">
        <v>0</v>
      </c>
      <c r="AW224" s="206">
        <v>0</v>
      </c>
      <c r="AX224" s="206">
        <v>0</v>
      </c>
      <c r="AY224" s="206">
        <v>0</v>
      </c>
      <c r="AZ224" s="206">
        <v>0</v>
      </c>
      <c r="BA224" s="206">
        <v>0</v>
      </c>
      <c r="BB224" s="206">
        <v>0</v>
      </c>
      <c r="BC224" s="206">
        <v>0</v>
      </c>
      <c r="BD224" s="206">
        <v>0</v>
      </c>
      <c r="BE224" s="206">
        <v>0</v>
      </c>
      <c r="BF224" s="206">
        <v>0</v>
      </c>
      <c r="BG224" s="206">
        <v>0</v>
      </c>
      <c r="BH224" s="206">
        <v>0</v>
      </c>
      <c r="BI224" s="206">
        <v>0</v>
      </c>
      <c r="BJ224" s="206">
        <v>0</v>
      </c>
      <c r="BK224" s="206">
        <v>0</v>
      </c>
      <c r="BL224" s="206">
        <v>0</v>
      </c>
      <c r="BM224" s="206">
        <v>0</v>
      </c>
      <c r="BN224" s="206">
        <v>0</v>
      </c>
      <c r="BO224" s="206">
        <v>0</v>
      </c>
      <c r="BP224" s="206">
        <v>0</v>
      </c>
      <c r="BQ224" s="206">
        <v>0</v>
      </c>
      <c r="BR224" s="206">
        <v>0</v>
      </c>
      <c r="BS224" s="206">
        <v>0</v>
      </c>
      <c r="BT224" s="206">
        <v>0</v>
      </c>
      <c r="BU224" s="206">
        <v>0</v>
      </c>
      <c r="BV224" s="206">
        <v>0</v>
      </c>
      <c r="BW224" s="206">
        <v>0</v>
      </c>
      <c r="BX224" s="206">
        <v>0</v>
      </c>
      <c r="BY224" s="206">
        <v>0</v>
      </c>
      <c r="BZ224" s="206">
        <v>0</v>
      </c>
      <c r="CA224" s="206">
        <v>0</v>
      </c>
      <c r="CB224" s="206">
        <v>0</v>
      </c>
      <c r="CC224" s="206">
        <v>0</v>
      </c>
      <c r="CD224" s="206">
        <v>0</v>
      </c>
      <c r="CE224" s="206">
        <v>0</v>
      </c>
      <c r="CF224" s="206">
        <v>0</v>
      </c>
      <c r="CG224" s="206">
        <v>0</v>
      </c>
      <c r="CH224" s="206">
        <v>0</v>
      </c>
      <c r="CI224" s="206">
        <v>0</v>
      </c>
      <c r="CJ224" s="206">
        <v>0</v>
      </c>
      <c r="CK224" s="206">
        <v>0</v>
      </c>
      <c r="CL224" s="206">
        <v>0</v>
      </c>
      <c r="CM224" s="206">
        <v>0</v>
      </c>
      <c r="CN224" s="206">
        <v>0</v>
      </c>
      <c r="CO224" s="206">
        <v>0</v>
      </c>
      <c r="CP224" s="206">
        <v>0</v>
      </c>
      <c r="CQ224" s="206">
        <v>0</v>
      </c>
      <c r="CR224" s="206">
        <v>0</v>
      </c>
      <c r="CS224" s="206">
        <v>0</v>
      </c>
      <c r="CT224" s="206">
        <v>0</v>
      </c>
      <c r="CU224" s="206">
        <v>0</v>
      </c>
      <c r="CV224" s="206">
        <v>0</v>
      </c>
      <c r="CW224" s="206">
        <v>0</v>
      </c>
      <c r="CX224" s="206">
        <v>0</v>
      </c>
      <c r="CY224" s="206">
        <v>0</v>
      </c>
      <c r="CZ224" s="206">
        <v>0</v>
      </c>
      <c r="DA224" s="206">
        <v>0</v>
      </c>
      <c r="DB224" s="206">
        <v>0</v>
      </c>
      <c r="DC224" s="206">
        <v>0</v>
      </c>
      <c r="DD224" s="206">
        <v>0</v>
      </c>
      <c r="DE224" s="206">
        <v>0</v>
      </c>
      <c r="DF224" s="206">
        <v>0</v>
      </c>
      <c r="DG224" s="206">
        <v>0</v>
      </c>
      <c r="DH224" s="206">
        <v>0</v>
      </c>
      <c r="DI224" s="206">
        <v>0</v>
      </c>
      <c r="DJ224" s="206">
        <v>0</v>
      </c>
      <c r="DK224" s="206">
        <v>0</v>
      </c>
      <c r="DL224" s="207">
        <v>0</v>
      </c>
      <c r="DM224" s="343">
        <f t="shared" si="193"/>
        <v>0</v>
      </c>
      <c r="DN224" s="317" t="s">
        <v>420</v>
      </c>
      <c r="DO224" s="317"/>
      <c r="DP224" s="317"/>
      <c r="DQ224" s="208"/>
      <c r="DR224" s="209"/>
      <c r="DS224" s="209" t="s">
        <v>309</v>
      </c>
      <c r="DT224" s="205"/>
      <c r="DU224" s="206">
        <f t="shared" si="207"/>
        <v>0</v>
      </c>
      <c r="DV224" s="206">
        <f t="shared" si="208"/>
        <v>0</v>
      </c>
      <c r="DW224" s="206">
        <f t="shared" si="209"/>
        <v>0</v>
      </c>
      <c r="DX224" s="206">
        <f t="shared" si="210"/>
        <v>0</v>
      </c>
      <c r="DY224" s="206">
        <f t="shared" si="211"/>
        <v>0</v>
      </c>
      <c r="DZ224" s="206">
        <f t="shared" si="212"/>
        <v>0</v>
      </c>
      <c r="EA224" s="206">
        <f t="shared" si="213"/>
        <v>0</v>
      </c>
      <c r="EB224" s="206">
        <f t="shared" si="214"/>
        <v>0</v>
      </c>
      <c r="EC224" s="206">
        <f t="shared" si="215"/>
        <v>0</v>
      </c>
      <c r="ED224" s="207">
        <f t="shared" si="205"/>
        <v>0</v>
      </c>
      <c r="EE224" s="303">
        <f t="shared" si="216"/>
        <v>0</v>
      </c>
      <c r="EF224" s="306"/>
      <c r="EG224" s="314">
        <v>0</v>
      </c>
      <c r="EH224" s="101"/>
    </row>
    <row r="225" spans="1:138" s="126" customFormat="1" ht="15" hidden="1" customHeight="1" outlineLevel="2" x14ac:dyDescent="0.35">
      <c r="A225" s="37" t="s">
        <v>303</v>
      </c>
      <c r="B225" s="37">
        <v>7</v>
      </c>
      <c r="C225" s="38">
        <v>7.7</v>
      </c>
      <c r="D225" s="39"/>
      <c r="E225" s="208"/>
      <c r="F225" s="209"/>
      <c r="G225" s="209" t="s">
        <v>310</v>
      </c>
      <c r="H225" s="205"/>
      <c r="I225" s="206">
        <v>0</v>
      </c>
      <c r="J225" s="206">
        <v>0</v>
      </c>
      <c r="K225" s="206">
        <v>0</v>
      </c>
      <c r="L225" s="206">
        <v>0</v>
      </c>
      <c r="M225" s="206">
        <v>0</v>
      </c>
      <c r="N225" s="206">
        <v>0</v>
      </c>
      <c r="O225" s="206">
        <v>0</v>
      </c>
      <c r="P225" s="206">
        <v>0</v>
      </c>
      <c r="Q225" s="206">
        <v>0</v>
      </c>
      <c r="R225" s="206">
        <v>0</v>
      </c>
      <c r="S225" s="206">
        <v>0</v>
      </c>
      <c r="T225" s="206">
        <v>0</v>
      </c>
      <c r="U225" s="206">
        <v>0</v>
      </c>
      <c r="V225" s="206">
        <v>0</v>
      </c>
      <c r="W225" s="206">
        <v>0</v>
      </c>
      <c r="X225" s="206">
        <v>0</v>
      </c>
      <c r="Y225" s="206">
        <v>0</v>
      </c>
      <c r="Z225" s="206">
        <v>0</v>
      </c>
      <c r="AA225" s="206">
        <v>0</v>
      </c>
      <c r="AB225" s="206">
        <v>0</v>
      </c>
      <c r="AC225" s="206">
        <v>0</v>
      </c>
      <c r="AD225" s="206">
        <v>0</v>
      </c>
      <c r="AE225" s="206">
        <v>0</v>
      </c>
      <c r="AF225" s="206">
        <v>0</v>
      </c>
      <c r="AG225" s="206">
        <v>0</v>
      </c>
      <c r="AH225" s="206">
        <v>0</v>
      </c>
      <c r="AI225" s="206">
        <v>0</v>
      </c>
      <c r="AJ225" s="206">
        <v>0</v>
      </c>
      <c r="AK225" s="206">
        <v>0</v>
      </c>
      <c r="AL225" s="206">
        <v>0</v>
      </c>
      <c r="AM225" s="206">
        <v>0</v>
      </c>
      <c r="AN225" s="206">
        <v>0</v>
      </c>
      <c r="AO225" s="206">
        <v>0</v>
      </c>
      <c r="AP225" s="206">
        <v>0</v>
      </c>
      <c r="AQ225" s="206">
        <v>0</v>
      </c>
      <c r="AR225" s="206">
        <v>0</v>
      </c>
      <c r="AS225" s="206">
        <v>0</v>
      </c>
      <c r="AT225" s="206">
        <v>0</v>
      </c>
      <c r="AU225" s="206">
        <v>0</v>
      </c>
      <c r="AV225" s="206">
        <v>0</v>
      </c>
      <c r="AW225" s="206">
        <v>0</v>
      </c>
      <c r="AX225" s="206">
        <v>0</v>
      </c>
      <c r="AY225" s="206">
        <v>0</v>
      </c>
      <c r="AZ225" s="206">
        <v>0</v>
      </c>
      <c r="BA225" s="206">
        <v>0</v>
      </c>
      <c r="BB225" s="206">
        <v>0</v>
      </c>
      <c r="BC225" s="206">
        <v>0</v>
      </c>
      <c r="BD225" s="206">
        <v>0</v>
      </c>
      <c r="BE225" s="206">
        <v>0</v>
      </c>
      <c r="BF225" s="206">
        <v>0</v>
      </c>
      <c r="BG225" s="206">
        <v>0</v>
      </c>
      <c r="BH225" s="206">
        <v>0</v>
      </c>
      <c r="BI225" s="206">
        <v>0</v>
      </c>
      <c r="BJ225" s="206">
        <v>0</v>
      </c>
      <c r="BK225" s="206">
        <v>0</v>
      </c>
      <c r="BL225" s="206">
        <v>0</v>
      </c>
      <c r="BM225" s="206">
        <v>0</v>
      </c>
      <c r="BN225" s="206">
        <v>0</v>
      </c>
      <c r="BO225" s="206">
        <v>0</v>
      </c>
      <c r="BP225" s="206">
        <v>0</v>
      </c>
      <c r="BQ225" s="206">
        <v>0</v>
      </c>
      <c r="BR225" s="206">
        <v>0</v>
      </c>
      <c r="BS225" s="206">
        <v>0</v>
      </c>
      <c r="BT225" s="206">
        <v>0</v>
      </c>
      <c r="BU225" s="206">
        <v>0</v>
      </c>
      <c r="BV225" s="206">
        <v>0</v>
      </c>
      <c r="BW225" s="206">
        <v>0</v>
      </c>
      <c r="BX225" s="206">
        <v>0</v>
      </c>
      <c r="BY225" s="206">
        <v>0</v>
      </c>
      <c r="BZ225" s="206">
        <v>0</v>
      </c>
      <c r="CA225" s="206">
        <v>0</v>
      </c>
      <c r="CB225" s="206">
        <v>0</v>
      </c>
      <c r="CC225" s="206">
        <v>0</v>
      </c>
      <c r="CD225" s="206">
        <v>0</v>
      </c>
      <c r="CE225" s="206">
        <v>0</v>
      </c>
      <c r="CF225" s="206">
        <v>0</v>
      </c>
      <c r="CG225" s="206">
        <v>0</v>
      </c>
      <c r="CH225" s="206">
        <v>0</v>
      </c>
      <c r="CI225" s="206">
        <v>0</v>
      </c>
      <c r="CJ225" s="206">
        <v>0</v>
      </c>
      <c r="CK225" s="206">
        <v>0</v>
      </c>
      <c r="CL225" s="206">
        <v>0</v>
      </c>
      <c r="CM225" s="206">
        <v>0</v>
      </c>
      <c r="CN225" s="206">
        <v>0</v>
      </c>
      <c r="CO225" s="206">
        <v>0</v>
      </c>
      <c r="CP225" s="206">
        <v>0</v>
      </c>
      <c r="CQ225" s="206">
        <v>0</v>
      </c>
      <c r="CR225" s="206">
        <v>0</v>
      </c>
      <c r="CS225" s="206">
        <v>0</v>
      </c>
      <c r="CT225" s="206">
        <v>0</v>
      </c>
      <c r="CU225" s="206">
        <v>0</v>
      </c>
      <c r="CV225" s="206">
        <v>0</v>
      </c>
      <c r="CW225" s="206">
        <v>0</v>
      </c>
      <c r="CX225" s="206">
        <v>0</v>
      </c>
      <c r="CY225" s="206">
        <v>0</v>
      </c>
      <c r="CZ225" s="206">
        <v>0</v>
      </c>
      <c r="DA225" s="206">
        <v>0</v>
      </c>
      <c r="DB225" s="206">
        <v>0</v>
      </c>
      <c r="DC225" s="206">
        <v>0</v>
      </c>
      <c r="DD225" s="206">
        <v>0</v>
      </c>
      <c r="DE225" s="206">
        <v>0</v>
      </c>
      <c r="DF225" s="206">
        <v>0</v>
      </c>
      <c r="DG225" s="206">
        <v>0</v>
      </c>
      <c r="DH225" s="206">
        <v>0</v>
      </c>
      <c r="DI225" s="206">
        <v>0</v>
      </c>
      <c r="DJ225" s="206">
        <v>0</v>
      </c>
      <c r="DK225" s="206">
        <v>0</v>
      </c>
      <c r="DL225" s="207">
        <v>0</v>
      </c>
      <c r="DM225" s="343">
        <f t="shared" si="193"/>
        <v>0</v>
      </c>
      <c r="DN225" s="317" t="s">
        <v>420</v>
      </c>
      <c r="DO225" s="317"/>
      <c r="DP225" s="317"/>
      <c r="DQ225" s="208"/>
      <c r="DR225" s="209"/>
      <c r="DS225" s="209" t="s">
        <v>310</v>
      </c>
      <c r="DT225" s="205"/>
      <c r="DU225" s="206">
        <f t="shared" si="207"/>
        <v>0</v>
      </c>
      <c r="DV225" s="206">
        <f t="shared" si="208"/>
        <v>0</v>
      </c>
      <c r="DW225" s="206">
        <f t="shared" si="209"/>
        <v>0</v>
      </c>
      <c r="DX225" s="206">
        <f t="shared" si="210"/>
        <v>0</v>
      </c>
      <c r="DY225" s="206">
        <f t="shared" si="211"/>
        <v>0</v>
      </c>
      <c r="DZ225" s="206">
        <f t="shared" si="212"/>
        <v>0</v>
      </c>
      <c r="EA225" s="206">
        <f t="shared" si="213"/>
        <v>0</v>
      </c>
      <c r="EB225" s="206">
        <f t="shared" si="214"/>
        <v>0</v>
      </c>
      <c r="EC225" s="206">
        <f t="shared" si="215"/>
        <v>0</v>
      </c>
      <c r="ED225" s="207">
        <f t="shared" si="205"/>
        <v>0</v>
      </c>
      <c r="EE225" s="303">
        <f t="shared" si="216"/>
        <v>0</v>
      </c>
      <c r="EF225" s="306"/>
      <c r="EG225" s="314">
        <v>0</v>
      </c>
      <c r="EH225" s="101"/>
    </row>
    <row r="226" spans="1:138" s="126" customFormat="1" ht="15" hidden="1" customHeight="1" outlineLevel="2" x14ac:dyDescent="0.35">
      <c r="A226" s="37" t="s">
        <v>303</v>
      </c>
      <c r="B226" s="37">
        <v>7</v>
      </c>
      <c r="C226" s="38">
        <v>7.8</v>
      </c>
      <c r="D226" s="39"/>
      <c r="E226" s="208"/>
      <c r="F226" s="209"/>
      <c r="G226" s="209" t="s">
        <v>311</v>
      </c>
      <c r="H226" s="205"/>
      <c r="I226" s="206">
        <v>0</v>
      </c>
      <c r="J226" s="206">
        <v>0</v>
      </c>
      <c r="K226" s="206">
        <v>0</v>
      </c>
      <c r="L226" s="206">
        <v>0</v>
      </c>
      <c r="M226" s="206">
        <v>0</v>
      </c>
      <c r="N226" s="206">
        <v>0</v>
      </c>
      <c r="O226" s="206">
        <v>0</v>
      </c>
      <c r="P226" s="206">
        <v>0</v>
      </c>
      <c r="Q226" s="206">
        <v>0</v>
      </c>
      <c r="R226" s="206">
        <v>0</v>
      </c>
      <c r="S226" s="206">
        <v>0</v>
      </c>
      <c r="T226" s="206">
        <v>0</v>
      </c>
      <c r="U226" s="206">
        <v>0</v>
      </c>
      <c r="V226" s="206">
        <v>0</v>
      </c>
      <c r="W226" s="206">
        <v>0</v>
      </c>
      <c r="X226" s="206">
        <v>0</v>
      </c>
      <c r="Y226" s="206">
        <v>0</v>
      </c>
      <c r="Z226" s="206">
        <v>0</v>
      </c>
      <c r="AA226" s="206">
        <v>0</v>
      </c>
      <c r="AB226" s="206">
        <v>0</v>
      </c>
      <c r="AC226" s="206">
        <v>0</v>
      </c>
      <c r="AD226" s="206">
        <v>0</v>
      </c>
      <c r="AE226" s="206">
        <v>0</v>
      </c>
      <c r="AF226" s="206">
        <v>0</v>
      </c>
      <c r="AG226" s="206">
        <v>0</v>
      </c>
      <c r="AH226" s="206">
        <v>0</v>
      </c>
      <c r="AI226" s="206">
        <v>0</v>
      </c>
      <c r="AJ226" s="206">
        <v>0</v>
      </c>
      <c r="AK226" s="206">
        <v>0</v>
      </c>
      <c r="AL226" s="206">
        <v>0</v>
      </c>
      <c r="AM226" s="206">
        <v>0</v>
      </c>
      <c r="AN226" s="206">
        <v>0</v>
      </c>
      <c r="AO226" s="206">
        <v>0</v>
      </c>
      <c r="AP226" s="206">
        <v>0</v>
      </c>
      <c r="AQ226" s="206">
        <v>0</v>
      </c>
      <c r="AR226" s="206">
        <v>0</v>
      </c>
      <c r="AS226" s="206">
        <v>0</v>
      </c>
      <c r="AT226" s="206">
        <v>0</v>
      </c>
      <c r="AU226" s="206">
        <v>0</v>
      </c>
      <c r="AV226" s="206">
        <v>0</v>
      </c>
      <c r="AW226" s="206">
        <v>0</v>
      </c>
      <c r="AX226" s="206">
        <v>0</v>
      </c>
      <c r="AY226" s="206">
        <v>0</v>
      </c>
      <c r="AZ226" s="206">
        <v>0</v>
      </c>
      <c r="BA226" s="206">
        <v>0</v>
      </c>
      <c r="BB226" s="206">
        <v>0</v>
      </c>
      <c r="BC226" s="206">
        <v>0</v>
      </c>
      <c r="BD226" s="206">
        <v>0</v>
      </c>
      <c r="BE226" s="206">
        <v>0</v>
      </c>
      <c r="BF226" s="206">
        <v>0</v>
      </c>
      <c r="BG226" s="206">
        <v>0</v>
      </c>
      <c r="BH226" s="206">
        <v>0</v>
      </c>
      <c r="BI226" s="206">
        <v>0</v>
      </c>
      <c r="BJ226" s="206">
        <v>0</v>
      </c>
      <c r="BK226" s="206">
        <v>0</v>
      </c>
      <c r="BL226" s="206">
        <v>0</v>
      </c>
      <c r="BM226" s="206">
        <v>0</v>
      </c>
      <c r="BN226" s="206">
        <v>0</v>
      </c>
      <c r="BO226" s="206">
        <v>0</v>
      </c>
      <c r="BP226" s="206">
        <v>0</v>
      </c>
      <c r="BQ226" s="206">
        <v>0</v>
      </c>
      <c r="BR226" s="206">
        <v>0</v>
      </c>
      <c r="BS226" s="206">
        <v>0</v>
      </c>
      <c r="BT226" s="206">
        <v>0</v>
      </c>
      <c r="BU226" s="206">
        <v>0</v>
      </c>
      <c r="BV226" s="206">
        <v>0</v>
      </c>
      <c r="BW226" s="206">
        <v>0</v>
      </c>
      <c r="BX226" s="206">
        <v>0</v>
      </c>
      <c r="BY226" s="206">
        <v>0</v>
      </c>
      <c r="BZ226" s="206">
        <v>0</v>
      </c>
      <c r="CA226" s="206">
        <v>0</v>
      </c>
      <c r="CB226" s="206">
        <v>0</v>
      </c>
      <c r="CC226" s="206">
        <v>0</v>
      </c>
      <c r="CD226" s="206">
        <v>0</v>
      </c>
      <c r="CE226" s="206">
        <v>0</v>
      </c>
      <c r="CF226" s="206">
        <v>0</v>
      </c>
      <c r="CG226" s="206">
        <v>0</v>
      </c>
      <c r="CH226" s="206">
        <v>0</v>
      </c>
      <c r="CI226" s="206">
        <v>0</v>
      </c>
      <c r="CJ226" s="206">
        <v>0</v>
      </c>
      <c r="CK226" s="206">
        <v>0</v>
      </c>
      <c r="CL226" s="206">
        <v>0</v>
      </c>
      <c r="CM226" s="206">
        <v>0</v>
      </c>
      <c r="CN226" s="206">
        <v>0</v>
      </c>
      <c r="CO226" s="206">
        <v>0</v>
      </c>
      <c r="CP226" s="206">
        <v>0</v>
      </c>
      <c r="CQ226" s="206">
        <v>0</v>
      </c>
      <c r="CR226" s="206">
        <v>0</v>
      </c>
      <c r="CS226" s="206">
        <v>0</v>
      </c>
      <c r="CT226" s="206">
        <v>0</v>
      </c>
      <c r="CU226" s="206">
        <v>0</v>
      </c>
      <c r="CV226" s="206">
        <v>0</v>
      </c>
      <c r="CW226" s="206">
        <v>0</v>
      </c>
      <c r="CX226" s="206">
        <v>0</v>
      </c>
      <c r="CY226" s="206">
        <v>0</v>
      </c>
      <c r="CZ226" s="206">
        <v>0</v>
      </c>
      <c r="DA226" s="206">
        <v>0</v>
      </c>
      <c r="DB226" s="206">
        <v>0</v>
      </c>
      <c r="DC226" s="206">
        <v>0</v>
      </c>
      <c r="DD226" s="206">
        <v>0</v>
      </c>
      <c r="DE226" s="206">
        <v>0</v>
      </c>
      <c r="DF226" s="206">
        <v>0</v>
      </c>
      <c r="DG226" s="206">
        <v>0</v>
      </c>
      <c r="DH226" s="206">
        <v>0</v>
      </c>
      <c r="DI226" s="206">
        <v>0</v>
      </c>
      <c r="DJ226" s="206">
        <v>0</v>
      </c>
      <c r="DK226" s="206">
        <v>0</v>
      </c>
      <c r="DL226" s="207">
        <v>0</v>
      </c>
      <c r="DM226" s="343">
        <f t="shared" si="193"/>
        <v>0</v>
      </c>
      <c r="DN226" s="317" t="s">
        <v>420</v>
      </c>
      <c r="DO226" s="317"/>
      <c r="DP226" s="317"/>
      <c r="DQ226" s="208"/>
      <c r="DR226" s="209"/>
      <c r="DS226" s="209" t="s">
        <v>311</v>
      </c>
      <c r="DT226" s="205"/>
      <c r="DU226" s="206">
        <f t="shared" si="207"/>
        <v>0</v>
      </c>
      <c r="DV226" s="206">
        <f t="shared" si="208"/>
        <v>0</v>
      </c>
      <c r="DW226" s="206">
        <f t="shared" si="209"/>
        <v>0</v>
      </c>
      <c r="DX226" s="206">
        <f t="shared" si="210"/>
        <v>0</v>
      </c>
      <c r="DY226" s="206">
        <f t="shared" si="211"/>
        <v>0</v>
      </c>
      <c r="DZ226" s="206">
        <f t="shared" si="212"/>
        <v>0</v>
      </c>
      <c r="EA226" s="206">
        <f t="shared" si="213"/>
        <v>0</v>
      </c>
      <c r="EB226" s="206">
        <f t="shared" si="214"/>
        <v>0</v>
      </c>
      <c r="EC226" s="206">
        <f t="shared" si="215"/>
        <v>0</v>
      </c>
      <c r="ED226" s="207">
        <f t="shared" si="205"/>
        <v>0</v>
      </c>
      <c r="EE226" s="303">
        <f t="shared" si="216"/>
        <v>0</v>
      </c>
      <c r="EF226" s="306"/>
      <c r="EG226" s="314">
        <v>0</v>
      </c>
      <c r="EH226" s="101"/>
    </row>
    <row r="227" spans="1:138" s="126" customFormat="1" ht="15" hidden="1" customHeight="1" outlineLevel="2" x14ac:dyDescent="0.35">
      <c r="A227" s="127" t="s">
        <v>303</v>
      </c>
      <c r="B227" s="127">
        <v>8</v>
      </c>
      <c r="C227" s="128"/>
      <c r="D227" s="129"/>
      <c r="E227" s="210"/>
      <c r="F227" s="211" t="s">
        <v>314</v>
      </c>
      <c r="G227" s="211"/>
      <c r="H227" s="212"/>
      <c r="I227" s="213">
        <v>0</v>
      </c>
      <c r="J227" s="213">
        <v>0</v>
      </c>
      <c r="K227" s="213">
        <v>0</v>
      </c>
      <c r="L227" s="213">
        <v>0</v>
      </c>
      <c r="M227" s="213">
        <v>0</v>
      </c>
      <c r="N227" s="213">
        <v>0</v>
      </c>
      <c r="O227" s="213">
        <v>0</v>
      </c>
      <c r="P227" s="213">
        <v>0</v>
      </c>
      <c r="Q227" s="213">
        <v>0</v>
      </c>
      <c r="R227" s="213">
        <v>0</v>
      </c>
      <c r="S227" s="213">
        <v>0</v>
      </c>
      <c r="T227" s="213">
        <v>0</v>
      </c>
      <c r="U227" s="213">
        <v>0</v>
      </c>
      <c r="V227" s="213">
        <v>0</v>
      </c>
      <c r="W227" s="213">
        <v>0</v>
      </c>
      <c r="X227" s="213">
        <v>0</v>
      </c>
      <c r="Y227" s="213">
        <v>0</v>
      </c>
      <c r="Z227" s="213">
        <v>0</v>
      </c>
      <c r="AA227" s="213">
        <v>0</v>
      </c>
      <c r="AB227" s="213">
        <v>0</v>
      </c>
      <c r="AC227" s="213">
        <v>0</v>
      </c>
      <c r="AD227" s="213">
        <v>0</v>
      </c>
      <c r="AE227" s="213">
        <v>0</v>
      </c>
      <c r="AF227" s="213">
        <v>0</v>
      </c>
      <c r="AG227" s="213">
        <v>0</v>
      </c>
      <c r="AH227" s="213">
        <v>0</v>
      </c>
      <c r="AI227" s="213">
        <v>0</v>
      </c>
      <c r="AJ227" s="213">
        <v>0</v>
      </c>
      <c r="AK227" s="213">
        <v>0</v>
      </c>
      <c r="AL227" s="213">
        <v>0</v>
      </c>
      <c r="AM227" s="213">
        <v>0</v>
      </c>
      <c r="AN227" s="213">
        <v>0</v>
      </c>
      <c r="AO227" s="213">
        <v>0</v>
      </c>
      <c r="AP227" s="213">
        <v>0</v>
      </c>
      <c r="AQ227" s="213">
        <v>0</v>
      </c>
      <c r="AR227" s="213">
        <v>0</v>
      </c>
      <c r="AS227" s="213">
        <v>0</v>
      </c>
      <c r="AT227" s="213">
        <v>0</v>
      </c>
      <c r="AU227" s="213">
        <v>0</v>
      </c>
      <c r="AV227" s="213">
        <v>0</v>
      </c>
      <c r="AW227" s="213">
        <v>0</v>
      </c>
      <c r="AX227" s="213">
        <v>0</v>
      </c>
      <c r="AY227" s="213">
        <v>0</v>
      </c>
      <c r="AZ227" s="213">
        <v>0</v>
      </c>
      <c r="BA227" s="213">
        <v>0</v>
      </c>
      <c r="BB227" s="213">
        <v>0</v>
      </c>
      <c r="BC227" s="213">
        <v>0</v>
      </c>
      <c r="BD227" s="213">
        <v>0</v>
      </c>
      <c r="BE227" s="213">
        <v>0</v>
      </c>
      <c r="BF227" s="213">
        <v>0</v>
      </c>
      <c r="BG227" s="213">
        <v>0</v>
      </c>
      <c r="BH227" s="213">
        <v>0</v>
      </c>
      <c r="BI227" s="213">
        <v>0</v>
      </c>
      <c r="BJ227" s="213">
        <v>0</v>
      </c>
      <c r="BK227" s="213">
        <v>0</v>
      </c>
      <c r="BL227" s="213">
        <v>0</v>
      </c>
      <c r="BM227" s="213">
        <v>0</v>
      </c>
      <c r="BN227" s="213">
        <v>0</v>
      </c>
      <c r="BO227" s="213">
        <v>0</v>
      </c>
      <c r="BP227" s="213">
        <v>0</v>
      </c>
      <c r="BQ227" s="213">
        <v>0</v>
      </c>
      <c r="BR227" s="213">
        <v>0</v>
      </c>
      <c r="BS227" s="213">
        <v>0</v>
      </c>
      <c r="BT227" s="213">
        <v>0</v>
      </c>
      <c r="BU227" s="213">
        <v>0</v>
      </c>
      <c r="BV227" s="213">
        <v>0</v>
      </c>
      <c r="BW227" s="213">
        <v>0</v>
      </c>
      <c r="BX227" s="213">
        <v>0</v>
      </c>
      <c r="BY227" s="213">
        <v>0</v>
      </c>
      <c r="BZ227" s="213">
        <v>0</v>
      </c>
      <c r="CA227" s="213">
        <v>0</v>
      </c>
      <c r="CB227" s="213">
        <v>0</v>
      </c>
      <c r="CC227" s="213">
        <v>0</v>
      </c>
      <c r="CD227" s="213">
        <v>0</v>
      </c>
      <c r="CE227" s="213">
        <v>0</v>
      </c>
      <c r="CF227" s="213">
        <v>0</v>
      </c>
      <c r="CG227" s="213">
        <v>0</v>
      </c>
      <c r="CH227" s="213">
        <v>0</v>
      </c>
      <c r="CI227" s="213">
        <v>0</v>
      </c>
      <c r="CJ227" s="213">
        <v>0</v>
      </c>
      <c r="CK227" s="213">
        <v>0</v>
      </c>
      <c r="CL227" s="213">
        <v>0</v>
      </c>
      <c r="CM227" s="213">
        <v>0</v>
      </c>
      <c r="CN227" s="213">
        <v>0</v>
      </c>
      <c r="CO227" s="213">
        <v>0</v>
      </c>
      <c r="CP227" s="213">
        <v>0</v>
      </c>
      <c r="CQ227" s="213">
        <v>0</v>
      </c>
      <c r="CR227" s="213">
        <v>0</v>
      </c>
      <c r="CS227" s="213">
        <v>0</v>
      </c>
      <c r="CT227" s="213">
        <v>0</v>
      </c>
      <c r="CU227" s="213">
        <v>0</v>
      </c>
      <c r="CV227" s="213">
        <v>0</v>
      </c>
      <c r="CW227" s="213">
        <v>0</v>
      </c>
      <c r="CX227" s="213">
        <v>0</v>
      </c>
      <c r="CY227" s="213">
        <v>0</v>
      </c>
      <c r="CZ227" s="213">
        <v>0</v>
      </c>
      <c r="DA227" s="213">
        <v>0</v>
      </c>
      <c r="DB227" s="213">
        <v>0</v>
      </c>
      <c r="DC227" s="213">
        <v>0</v>
      </c>
      <c r="DD227" s="213">
        <v>0</v>
      </c>
      <c r="DE227" s="213">
        <v>0</v>
      </c>
      <c r="DF227" s="213">
        <v>0</v>
      </c>
      <c r="DG227" s="213">
        <v>0</v>
      </c>
      <c r="DH227" s="213">
        <v>0</v>
      </c>
      <c r="DI227" s="213">
        <v>0</v>
      </c>
      <c r="DJ227" s="213">
        <v>0</v>
      </c>
      <c r="DK227" s="213">
        <v>0</v>
      </c>
      <c r="DL227" s="214">
        <v>0</v>
      </c>
      <c r="DM227" s="343">
        <f t="shared" si="193"/>
        <v>0</v>
      </c>
      <c r="DN227" s="317"/>
      <c r="DO227" s="317"/>
      <c r="DP227" s="317"/>
      <c r="DQ227" s="210"/>
      <c r="DR227" s="211" t="s">
        <v>314</v>
      </c>
      <c r="DS227" s="211"/>
      <c r="DT227" s="212"/>
      <c r="DU227" s="213">
        <f>SUM(DU228:DU235)</f>
        <v>0</v>
      </c>
      <c r="DV227" s="213">
        <f t="shared" ref="DV227:EC227" si="217">SUM(DV228:DV235)</f>
        <v>0</v>
      </c>
      <c r="DW227" s="213">
        <f t="shared" si="217"/>
        <v>0</v>
      </c>
      <c r="DX227" s="213">
        <f t="shared" si="217"/>
        <v>0</v>
      </c>
      <c r="DY227" s="213">
        <f t="shared" si="217"/>
        <v>0</v>
      </c>
      <c r="DZ227" s="213">
        <f t="shared" si="217"/>
        <v>0</v>
      </c>
      <c r="EA227" s="213">
        <f t="shared" si="217"/>
        <v>0</v>
      </c>
      <c r="EB227" s="213">
        <f t="shared" si="217"/>
        <v>0</v>
      </c>
      <c r="EC227" s="213">
        <f t="shared" si="217"/>
        <v>0</v>
      </c>
      <c r="ED227" s="214">
        <f t="shared" si="205"/>
        <v>0</v>
      </c>
      <c r="EE227" s="305"/>
      <c r="EF227" s="306"/>
      <c r="EG227" s="314">
        <v>0</v>
      </c>
      <c r="EH227" s="101"/>
    </row>
    <row r="228" spans="1:138" s="126" customFormat="1" ht="15" hidden="1" customHeight="1" outlineLevel="2" x14ac:dyDescent="0.35">
      <c r="A228" s="37" t="s">
        <v>303</v>
      </c>
      <c r="B228" s="37">
        <v>8</v>
      </c>
      <c r="C228" s="38">
        <v>8.1</v>
      </c>
      <c r="D228" s="39"/>
      <c r="E228" s="208"/>
      <c r="F228" s="209"/>
      <c r="G228" s="209" t="s">
        <v>304</v>
      </c>
      <c r="H228" s="205"/>
      <c r="I228" s="206">
        <v>0</v>
      </c>
      <c r="J228" s="206">
        <v>0</v>
      </c>
      <c r="K228" s="206">
        <v>0</v>
      </c>
      <c r="L228" s="206">
        <v>0</v>
      </c>
      <c r="M228" s="206">
        <v>0</v>
      </c>
      <c r="N228" s="206">
        <v>0</v>
      </c>
      <c r="O228" s="206">
        <v>0</v>
      </c>
      <c r="P228" s="206">
        <v>0</v>
      </c>
      <c r="Q228" s="206">
        <v>0</v>
      </c>
      <c r="R228" s="206">
        <v>0</v>
      </c>
      <c r="S228" s="206">
        <v>0</v>
      </c>
      <c r="T228" s="206">
        <v>0</v>
      </c>
      <c r="U228" s="206">
        <v>0</v>
      </c>
      <c r="V228" s="206">
        <v>0</v>
      </c>
      <c r="W228" s="206">
        <v>0</v>
      </c>
      <c r="X228" s="206">
        <v>0</v>
      </c>
      <c r="Y228" s="206">
        <v>0</v>
      </c>
      <c r="Z228" s="206">
        <v>0</v>
      </c>
      <c r="AA228" s="206">
        <v>0</v>
      </c>
      <c r="AB228" s="206">
        <v>0</v>
      </c>
      <c r="AC228" s="206">
        <v>0</v>
      </c>
      <c r="AD228" s="206">
        <v>0</v>
      </c>
      <c r="AE228" s="206">
        <v>0</v>
      </c>
      <c r="AF228" s="206">
        <v>0</v>
      </c>
      <c r="AG228" s="206">
        <v>0</v>
      </c>
      <c r="AH228" s="206">
        <v>0</v>
      </c>
      <c r="AI228" s="206">
        <v>0</v>
      </c>
      <c r="AJ228" s="206">
        <v>0</v>
      </c>
      <c r="AK228" s="206">
        <v>0</v>
      </c>
      <c r="AL228" s="206">
        <v>0</v>
      </c>
      <c r="AM228" s="206">
        <v>0</v>
      </c>
      <c r="AN228" s="206">
        <v>0</v>
      </c>
      <c r="AO228" s="206">
        <v>0</v>
      </c>
      <c r="AP228" s="206">
        <v>0</v>
      </c>
      <c r="AQ228" s="206">
        <v>0</v>
      </c>
      <c r="AR228" s="206">
        <v>0</v>
      </c>
      <c r="AS228" s="206">
        <v>0</v>
      </c>
      <c r="AT228" s="206">
        <v>0</v>
      </c>
      <c r="AU228" s="206">
        <v>0</v>
      </c>
      <c r="AV228" s="206">
        <v>0</v>
      </c>
      <c r="AW228" s="206">
        <v>0</v>
      </c>
      <c r="AX228" s="206">
        <v>0</v>
      </c>
      <c r="AY228" s="206">
        <v>0</v>
      </c>
      <c r="AZ228" s="206">
        <v>0</v>
      </c>
      <c r="BA228" s="206">
        <v>0</v>
      </c>
      <c r="BB228" s="206">
        <v>0</v>
      </c>
      <c r="BC228" s="206">
        <v>0</v>
      </c>
      <c r="BD228" s="206">
        <v>0</v>
      </c>
      <c r="BE228" s="206">
        <v>0</v>
      </c>
      <c r="BF228" s="206">
        <v>0</v>
      </c>
      <c r="BG228" s="206">
        <v>0</v>
      </c>
      <c r="BH228" s="206">
        <v>0</v>
      </c>
      <c r="BI228" s="206">
        <v>0</v>
      </c>
      <c r="BJ228" s="206">
        <v>0</v>
      </c>
      <c r="BK228" s="206">
        <v>0</v>
      </c>
      <c r="BL228" s="206">
        <v>0</v>
      </c>
      <c r="BM228" s="206">
        <v>0</v>
      </c>
      <c r="BN228" s="206">
        <v>0</v>
      </c>
      <c r="BO228" s="206">
        <v>0</v>
      </c>
      <c r="BP228" s="206">
        <v>0</v>
      </c>
      <c r="BQ228" s="206">
        <v>0</v>
      </c>
      <c r="BR228" s="206">
        <v>0</v>
      </c>
      <c r="BS228" s="206">
        <v>0</v>
      </c>
      <c r="BT228" s="206">
        <v>0</v>
      </c>
      <c r="BU228" s="206">
        <v>0</v>
      </c>
      <c r="BV228" s="206">
        <v>0</v>
      </c>
      <c r="BW228" s="206">
        <v>0</v>
      </c>
      <c r="BX228" s="206">
        <v>0</v>
      </c>
      <c r="BY228" s="206">
        <v>0</v>
      </c>
      <c r="BZ228" s="206">
        <v>0</v>
      </c>
      <c r="CA228" s="206">
        <v>0</v>
      </c>
      <c r="CB228" s="206">
        <v>0</v>
      </c>
      <c r="CC228" s="206">
        <v>0</v>
      </c>
      <c r="CD228" s="206">
        <v>0</v>
      </c>
      <c r="CE228" s="206">
        <v>0</v>
      </c>
      <c r="CF228" s="206">
        <v>0</v>
      </c>
      <c r="CG228" s="206">
        <v>0</v>
      </c>
      <c r="CH228" s="206">
        <v>0</v>
      </c>
      <c r="CI228" s="206">
        <v>0</v>
      </c>
      <c r="CJ228" s="206">
        <v>0</v>
      </c>
      <c r="CK228" s="206">
        <v>0</v>
      </c>
      <c r="CL228" s="206">
        <v>0</v>
      </c>
      <c r="CM228" s="206">
        <v>0</v>
      </c>
      <c r="CN228" s="206">
        <v>0</v>
      </c>
      <c r="CO228" s="206">
        <v>0</v>
      </c>
      <c r="CP228" s="206">
        <v>0</v>
      </c>
      <c r="CQ228" s="206">
        <v>0</v>
      </c>
      <c r="CR228" s="206">
        <v>0</v>
      </c>
      <c r="CS228" s="206">
        <v>0</v>
      </c>
      <c r="CT228" s="206">
        <v>0</v>
      </c>
      <c r="CU228" s="206">
        <v>0</v>
      </c>
      <c r="CV228" s="206">
        <v>0</v>
      </c>
      <c r="CW228" s="206">
        <v>0</v>
      </c>
      <c r="CX228" s="206">
        <v>0</v>
      </c>
      <c r="CY228" s="206">
        <v>0</v>
      </c>
      <c r="CZ228" s="206">
        <v>0</v>
      </c>
      <c r="DA228" s="206">
        <v>0</v>
      </c>
      <c r="DB228" s="206">
        <v>0</v>
      </c>
      <c r="DC228" s="206">
        <v>0</v>
      </c>
      <c r="DD228" s="206">
        <v>0</v>
      </c>
      <c r="DE228" s="206">
        <v>0</v>
      </c>
      <c r="DF228" s="206">
        <v>0</v>
      </c>
      <c r="DG228" s="206">
        <v>0</v>
      </c>
      <c r="DH228" s="206">
        <v>0</v>
      </c>
      <c r="DI228" s="206">
        <v>0</v>
      </c>
      <c r="DJ228" s="206">
        <v>0</v>
      </c>
      <c r="DK228" s="206">
        <v>0</v>
      </c>
      <c r="DL228" s="207">
        <v>0</v>
      </c>
      <c r="DM228" s="343">
        <f t="shared" si="193"/>
        <v>0</v>
      </c>
      <c r="DN228" s="317" t="s">
        <v>420</v>
      </c>
      <c r="DO228" s="317"/>
      <c r="DP228" s="317"/>
      <c r="DQ228" s="208"/>
      <c r="DR228" s="209"/>
      <c r="DS228" s="209" t="s">
        <v>304</v>
      </c>
      <c r="DT228" s="205"/>
      <c r="DU228" s="206">
        <f t="shared" ref="DU228:DU235" si="218">I228/$DQ$4</f>
        <v>0</v>
      </c>
      <c r="DV228" s="206">
        <f t="shared" ref="DV228:DV235" si="219">SUM(J228:O228)/$DQ$4</f>
        <v>0</v>
      </c>
      <c r="DW228" s="206">
        <f t="shared" ref="DW228:DW235" si="220">SUM(P228:AL228)/$DQ$4</f>
        <v>0</v>
      </c>
      <c r="DX228" s="206">
        <f t="shared" ref="DX228:DX235" si="221">SUM(AM228:CT228)/$DQ$4</f>
        <v>0</v>
      </c>
      <c r="DY228" s="206">
        <f t="shared" ref="DY228:DY235" si="222">SUM(CU228:CY228)/$DQ$4</f>
        <v>0</v>
      </c>
      <c r="DZ228" s="206">
        <f t="shared" ref="DZ228:DZ235" si="223">SUM(CZ228:DE228)/$DQ$4</f>
        <v>0</v>
      </c>
      <c r="EA228" s="206">
        <f t="shared" ref="EA228:EA235" si="224">SUM(DF228:DG228)/$DQ$4</f>
        <v>0</v>
      </c>
      <c r="EB228" s="206">
        <f t="shared" ref="EB228:EB235" si="225">SUM(DH228:DI228)/$DQ$4</f>
        <v>0</v>
      </c>
      <c r="EC228" s="206">
        <f t="shared" ref="EC228:EC235" si="226">SUM(DJ228:DK228)/$DQ$4</f>
        <v>0</v>
      </c>
      <c r="ED228" s="207">
        <f t="shared" si="205"/>
        <v>0</v>
      </c>
      <c r="EE228" s="303">
        <f t="shared" ref="EE228:EE235" si="227">ED228-(DL228/$DQ$4)</f>
        <v>0</v>
      </c>
      <c r="EF228" s="306"/>
      <c r="EG228" s="314">
        <v>0</v>
      </c>
      <c r="EH228" s="101"/>
    </row>
    <row r="229" spans="1:138" s="126" customFormat="1" ht="15" hidden="1" customHeight="1" outlineLevel="2" x14ac:dyDescent="0.35">
      <c r="A229" s="37" t="s">
        <v>303</v>
      </c>
      <c r="B229" s="37">
        <v>8</v>
      </c>
      <c r="C229" s="38">
        <v>8.1999999999999993</v>
      </c>
      <c r="D229" s="39"/>
      <c r="E229" s="208"/>
      <c r="F229" s="209"/>
      <c r="G229" s="209" t="s">
        <v>305</v>
      </c>
      <c r="H229" s="205"/>
      <c r="I229" s="206">
        <v>0</v>
      </c>
      <c r="J229" s="206">
        <v>0</v>
      </c>
      <c r="K229" s="206">
        <v>0</v>
      </c>
      <c r="L229" s="206">
        <v>0</v>
      </c>
      <c r="M229" s="206">
        <v>0</v>
      </c>
      <c r="N229" s="206">
        <v>0</v>
      </c>
      <c r="O229" s="206">
        <v>0</v>
      </c>
      <c r="P229" s="206">
        <v>0</v>
      </c>
      <c r="Q229" s="206">
        <v>0</v>
      </c>
      <c r="R229" s="206">
        <v>0</v>
      </c>
      <c r="S229" s="206">
        <v>0</v>
      </c>
      <c r="T229" s="206">
        <v>0</v>
      </c>
      <c r="U229" s="206">
        <v>0</v>
      </c>
      <c r="V229" s="206">
        <v>0</v>
      </c>
      <c r="W229" s="206">
        <v>0</v>
      </c>
      <c r="X229" s="206">
        <v>0</v>
      </c>
      <c r="Y229" s="206">
        <v>0</v>
      </c>
      <c r="Z229" s="206">
        <v>0</v>
      </c>
      <c r="AA229" s="206">
        <v>0</v>
      </c>
      <c r="AB229" s="206">
        <v>0</v>
      </c>
      <c r="AC229" s="206">
        <v>0</v>
      </c>
      <c r="AD229" s="206">
        <v>0</v>
      </c>
      <c r="AE229" s="206">
        <v>0</v>
      </c>
      <c r="AF229" s="206">
        <v>0</v>
      </c>
      <c r="AG229" s="206">
        <v>0</v>
      </c>
      <c r="AH229" s="206">
        <v>0</v>
      </c>
      <c r="AI229" s="206">
        <v>0</v>
      </c>
      <c r="AJ229" s="206">
        <v>0</v>
      </c>
      <c r="AK229" s="206">
        <v>0</v>
      </c>
      <c r="AL229" s="206">
        <v>0</v>
      </c>
      <c r="AM229" s="206">
        <v>0</v>
      </c>
      <c r="AN229" s="206">
        <v>0</v>
      </c>
      <c r="AO229" s="206">
        <v>0</v>
      </c>
      <c r="AP229" s="206">
        <v>0</v>
      </c>
      <c r="AQ229" s="206">
        <v>0</v>
      </c>
      <c r="AR229" s="206">
        <v>0</v>
      </c>
      <c r="AS229" s="206">
        <v>0</v>
      </c>
      <c r="AT229" s="206">
        <v>0</v>
      </c>
      <c r="AU229" s="206">
        <v>0</v>
      </c>
      <c r="AV229" s="206">
        <v>0</v>
      </c>
      <c r="AW229" s="206">
        <v>0</v>
      </c>
      <c r="AX229" s="206">
        <v>0</v>
      </c>
      <c r="AY229" s="206">
        <v>0</v>
      </c>
      <c r="AZ229" s="206">
        <v>0</v>
      </c>
      <c r="BA229" s="206">
        <v>0</v>
      </c>
      <c r="BB229" s="206">
        <v>0</v>
      </c>
      <c r="BC229" s="206">
        <v>0</v>
      </c>
      <c r="BD229" s="206">
        <v>0</v>
      </c>
      <c r="BE229" s="206">
        <v>0</v>
      </c>
      <c r="BF229" s="206">
        <v>0</v>
      </c>
      <c r="BG229" s="206">
        <v>0</v>
      </c>
      <c r="BH229" s="206">
        <v>0</v>
      </c>
      <c r="BI229" s="206">
        <v>0</v>
      </c>
      <c r="BJ229" s="206">
        <v>0</v>
      </c>
      <c r="BK229" s="206">
        <v>0</v>
      </c>
      <c r="BL229" s="206">
        <v>0</v>
      </c>
      <c r="BM229" s="206">
        <v>0</v>
      </c>
      <c r="BN229" s="206">
        <v>0</v>
      </c>
      <c r="BO229" s="206">
        <v>0</v>
      </c>
      <c r="BP229" s="206">
        <v>0</v>
      </c>
      <c r="BQ229" s="206">
        <v>0</v>
      </c>
      <c r="BR229" s="206">
        <v>0</v>
      </c>
      <c r="BS229" s="206">
        <v>0</v>
      </c>
      <c r="BT229" s="206">
        <v>0</v>
      </c>
      <c r="BU229" s="206">
        <v>0</v>
      </c>
      <c r="BV229" s="206">
        <v>0</v>
      </c>
      <c r="BW229" s="206">
        <v>0</v>
      </c>
      <c r="BX229" s="206">
        <v>0</v>
      </c>
      <c r="BY229" s="206">
        <v>0</v>
      </c>
      <c r="BZ229" s="206">
        <v>0</v>
      </c>
      <c r="CA229" s="206">
        <v>0</v>
      </c>
      <c r="CB229" s="206">
        <v>0</v>
      </c>
      <c r="CC229" s="206">
        <v>0</v>
      </c>
      <c r="CD229" s="206">
        <v>0</v>
      </c>
      <c r="CE229" s="206">
        <v>0</v>
      </c>
      <c r="CF229" s="206">
        <v>0</v>
      </c>
      <c r="CG229" s="206">
        <v>0</v>
      </c>
      <c r="CH229" s="206">
        <v>0</v>
      </c>
      <c r="CI229" s="206">
        <v>0</v>
      </c>
      <c r="CJ229" s="206">
        <v>0</v>
      </c>
      <c r="CK229" s="206">
        <v>0</v>
      </c>
      <c r="CL229" s="206">
        <v>0</v>
      </c>
      <c r="CM229" s="206">
        <v>0</v>
      </c>
      <c r="CN229" s="206">
        <v>0</v>
      </c>
      <c r="CO229" s="206">
        <v>0</v>
      </c>
      <c r="CP229" s="206">
        <v>0</v>
      </c>
      <c r="CQ229" s="206">
        <v>0</v>
      </c>
      <c r="CR229" s="206">
        <v>0</v>
      </c>
      <c r="CS229" s="206">
        <v>0</v>
      </c>
      <c r="CT229" s="206">
        <v>0</v>
      </c>
      <c r="CU229" s="206">
        <v>0</v>
      </c>
      <c r="CV229" s="206">
        <v>0</v>
      </c>
      <c r="CW229" s="206">
        <v>0</v>
      </c>
      <c r="CX229" s="206">
        <v>0</v>
      </c>
      <c r="CY229" s="206">
        <v>0</v>
      </c>
      <c r="CZ229" s="206">
        <v>0</v>
      </c>
      <c r="DA229" s="206">
        <v>0</v>
      </c>
      <c r="DB229" s="206">
        <v>0</v>
      </c>
      <c r="DC229" s="206">
        <v>0</v>
      </c>
      <c r="DD229" s="206">
        <v>0</v>
      </c>
      <c r="DE229" s="206">
        <v>0</v>
      </c>
      <c r="DF229" s="206">
        <v>0</v>
      </c>
      <c r="DG229" s="206">
        <v>0</v>
      </c>
      <c r="DH229" s="206">
        <v>0</v>
      </c>
      <c r="DI229" s="206">
        <v>0</v>
      </c>
      <c r="DJ229" s="206">
        <v>0</v>
      </c>
      <c r="DK229" s="206">
        <v>0</v>
      </c>
      <c r="DL229" s="207">
        <v>0</v>
      </c>
      <c r="DM229" s="343">
        <f t="shared" si="193"/>
        <v>0</v>
      </c>
      <c r="DN229" s="317" t="s">
        <v>420</v>
      </c>
      <c r="DO229" s="317"/>
      <c r="DP229" s="317"/>
      <c r="DQ229" s="208"/>
      <c r="DR229" s="209"/>
      <c r="DS229" s="209" t="s">
        <v>305</v>
      </c>
      <c r="DT229" s="205"/>
      <c r="DU229" s="206">
        <f t="shared" si="218"/>
        <v>0</v>
      </c>
      <c r="DV229" s="206">
        <f t="shared" si="219"/>
        <v>0</v>
      </c>
      <c r="DW229" s="206">
        <f t="shared" si="220"/>
        <v>0</v>
      </c>
      <c r="DX229" s="206">
        <f t="shared" si="221"/>
        <v>0</v>
      </c>
      <c r="DY229" s="206">
        <f t="shared" si="222"/>
        <v>0</v>
      </c>
      <c r="DZ229" s="206">
        <f t="shared" si="223"/>
        <v>0</v>
      </c>
      <c r="EA229" s="206">
        <f t="shared" si="224"/>
        <v>0</v>
      </c>
      <c r="EB229" s="206">
        <f t="shared" si="225"/>
        <v>0</v>
      </c>
      <c r="EC229" s="206">
        <f t="shared" si="226"/>
        <v>0</v>
      </c>
      <c r="ED229" s="207">
        <f t="shared" si="205"/>
        <v>0</v>
      </c>
      <c r="EE229" s="303">
        <f t="shared" si="227"/>
        <v>0</v>
      </c>
      <c r="EF229" s="306"/>
      <c r="EG229" s="314">
        <v>0</v>
      </c>
      <c r="EH229" s="101"/>
    </row>
    <row r="230" spans="1:138" s="126" customFormat="1" ht="15" hidden="1" customHeight="1" outlineLevel="2" x14ac:dyDescent="0.35">
      <c r="A230" s="37" t="s">
        <v>303</v>
      </c>
      <c r="B230" s="37">
        <v>8</v>
      </c>
      <c r="C230" s="38">
        <v>8.3000000000000007</v>
      </c>
      <c r="D230" s="39"/>
      <c r="E230" s="208"/>
      <c r="F230" s="209"/>
      <c r="G230" s="209" t="s">
        <v>306</v>
      </c>
      <c r="H230" s="205"/>
      <c r="I230" s="206">
        <v>0</v>
      </c>
      <c r="J230" s="206">
        <v>0</v>
      </c>
      <c r="K230" s="206">
        <v>0</v>
      </c>
      <c r="L230" s="206">
        <v>0</v>
      </c>
      <c r="M230" s="206">
        <v>0</v>
      </c>
      <c r="N230" s="206">
        <v>0</v>
      </c>
      <c r="O230" s="206">
        <v>0</v>
      </c>
      <c r="P230" s="206">
        <v>0</v>
      </c>
      <c r="Q230" s="206">
        <v>0</v>
      </c>
      <c r="R230" s="206">
        <v>0</v>
      </c>
      <c r="S230" s="206">
        <v>0</v>
      </c>
      <c r="T230" s="206">
        <v>0</v>
      </c>
      <c r="U230" s="206">
        <v>0</v>
      </c>
      <c r="V230" s="206">
        <v>0</v>
      </c>
      <c r="W230" s="206">
        <v>0</v>
      </c>
      <c r="X230" s="206">
        <v>0</v>
      </c>
      <c r="Y230" s="206">
        <v>0</v>
      </c>
      <c r="Z230" s="206">
        <v>0</v>
      </c>
      <c r="AA230" s="206">
        <v>0</v>
      </c>
      <c r="AB230" s="206">
        <v>0</v>
      </c>
      <c r="AC230" s="206">
        <v>0</v>
      </c>
      <c r="AD230" s="206">
        <v>0</v>
      </c>
      <c r="AE230" s="206">
        <v>0</v>
      </c>
      <c r="AF230" s="206">
        <v>0</v>
      </c>
      <c r="AG230" s="206">
        <v>0</v>
      </c>
      <c r="AH230" s="206">
        <v>0</v>
      </c>
      <c r="AI230" s="206">
        <v>0</v>
      </c>
      <c r="AJ230" s="206">
        <v>0</v>
      </c>
      <c r="AK230" s="206">
        <v>0</v>
      </c>
      <c r="AL230" s="206">
        <v>0</v>
      </c>
      <c r="AM230" s="206">
        <v>0</v>
      </c>
      <c r="AN230" s="206">
        <v>0</v>
      </c>
      <c r="AO230" s="206">
        <v>0</v>
      </c>
      <c r="AP230" s="206">
        <v>0</v>
      </c>
      <c r="AQ230" s="206">
        <v>0</v>
      </c>
      <c r="AR230" s="206">
        <v>0</v>
      </c>
      <c r="AS230" s="206">
        <v>0</v>
      </c>
      <c r="AT230" s="206">
        <v>0</v>
      </c>
      <c r="AU230" s="206">
        <v>0</v>
      </c>
      <c r="AV230" s="206">
        <v>0</v>
      </c>
      <c r="AW230" s="206">
        <v>0</v>
      </c>
      <c r="AX230" s="206">
        <v>0</v>
      </c>
      <c r="AY230" s="206">
        <v>0</v>
      </c>
      <c r="AZ230" s="206">
        <v>0</v>
      </c>
      <c r="BA230" s="206">
        <v>0</v>
      </c>
      <c r="BB230" s="206">
        <v>0</v>
      </c>
      <c r="BC230" s="206">
        <v>0</v>
      </c>
      <c r="BD230" s="206">
        <v>0</v>
      </c>
      <c r="BE230" s="206">
        <v>0</v>
      </c>
      <c r="BF230" s="206">
        <v>0</v>
      </c>
      <c r="BG230" s="206">
        <v>0</v>
      </c>
      <c r="BH230" s="206">
        <v>0</v>
      </c>
      <c r="BI230" s="206">
        <v>0</v>
      </c>
      <c r="BJ230" s="206">
        <v>0</v>
      </c>
      <c r="BK230" s="206">
        <v>0</v>
      </c>
      <c r="BL230" s="206">
        <v>0</v>
      </c>
      <c r="BM230" s="206">
        <v>0</v>
      </c>
      <c r="BN230" s="206">
        <v>0</v>
      </c>
      <c r="BO230" s="206">
        <v>0</v>
      </c>
      <c r="BP230" s="206">
        <v>0</v>
      </c>
      <c r="BQ230" s="206">
        <v>0</v>
      </c>
      <c r="BR230" s="206">
        <v>0</v>
      </c>
      <c r="BS230" s="206">
        <v>0</v>
      </c>
      <c r="BT230" s="206">
        <v>0</v>
      </c>
      <c r="BU230" s="206">
        <v>0</v>
      </c>
      <c r="BV230" s="206">
        <v>0</v>
      </c>
      <c r="BW230" s="206">
        <v>0</v>
      </c>
      <c r="BX230" s="206">
        <v>0</v>
      </c>
      <c r="BY230" s="206">
        <v>0</v>
      </c>
      <c r="BZ230" s="206">
        <v>0</v>
      </c>
      <c r="CA230" s="206">
        <v>0</v>
      </c>
      <c r="CB230" s="206">
        <v>0</v>
      </c>
      <c r="CC230" s="206">
        <v>0</v>
      </c>
      <c r="CD230" s="206">
        <v>0</v>
      </c>
      <c r="CE230" s="206">
        <v>0</v>
      </c>
      <c r="CF230" s="206">
        <v>0</v>
      </c>
      <c r="CG230" s="206">
        <v>0</v>
      </c>
      <c r="CH230" s="206">
        <v>0</v>
      </c>
      <c r="CI230" s="206">
        <v>0</v>
      </c>
      <c r="CJ230" s="206">
        <v>0</v>
      </c>
      <c r="CK230" s="206">
        <v>0</v>
      </c>
      <c r="CL230" s="206">
        <v>0</v>
      </c>
      <c r="CM230" s="206">
        <v>0</v>
      </c>
      <c r="CN230" s="206">
        <v>0</v>
      </c>
      <c r="CO230" s="206">
        <v>0</v>
      </c>
      <c r="CP230" s="206">
        <v>0</v>
      </c>
      <c r="CQ230" s="206">
        <v>0</v>
      </c>
      <c r="CR230" s="206">
        <v>0</v>
      </c>
      <c r="CS230" s="206">
        <v>0</v>
      </c>
      <c r="CT230" s="206">
        <v>0</v>
      </c>
      <c r="CU230" s="206">
        <v>0</v>
      </c>
      <c r="CV230" s="206">
        <v>0</v>
      </c>
      <c r="CW230" s="206">
        <v>0</v>
      </c>
      <c r="CX230" s="206">
        <v>0</v>
      </c>
      <c r="CY230" s="206">
        <v>0</v>
      </c>
      <c r="CZ230" s="206">
        <v>0</v>
      </c>
      <c r="DA230" s="206">
        <v>0</v>
      </c>
      <c r="DB230" s="206">
        <v>0</v>
      </c>
      <c r="DC230" s="206">
        <v>0</v>
      </c>
      <c r="DD230" s="206">
        <v>0</v>
      </c>
      <c r="DE230" s="206">
        <v>0</v>
      </c>
      <c r="DF230" s="206">
        <v>0</v>
      </c>
      <c r="DG230" s="206">
        <v>0</v>
      </c>
      <c r="DH230" s="206">
        <v>0</v>
      </c>
      <c r="DI230" s="206">
        <v>0</v>
      </c>
      <c r="DJ230" s="206">
        <v>0</v>
      </c>
      <c r="DK230" s="206">
        <v>0</v>
      </c>
      <c r="DL230" s="207">
        <v>0</v>
      </c>
      <c r="DM230" s="343">
        <f t="shared" si="193"/>
        <v>0</v>
      </c>
      <c r="DN230" s="317" t="s">
        <v>420</v>
      </c>
      <c r="DO230" s="317"/>
      <c r="DP230" s="317"/>
      <c r="DQ230" s="208"/>
      <c r="DR230" s="209"/>
      <c r="DS230" s="209" t="s">
        <v>306</v>
      </c>
      <c r="DT230" s="205"/>
      <c r="DU230" s="206">
        <f t="shared" si="218"/>
        <v>0</v>
      </c>
      <c r="DV230" s="206">
        <f t="shared" si="219"/>
        <v>0</v>
      </c>
      <c r="DW230" s="206">
        <f t="shared" si="220"/>
        <v>0</v>
      </c>
      <c r="DX230" s="206">
        <f t="shared" si="221"/>
        <v>0</v>
      </c>
      <c r="DY230" s="206">
        <f t="shared" si="222"/>
        <v>0</v>
      </c>
      <c r="DZ230" s="206">
        <f t="shared" si="223"/>
        <v>0</v>
      </c>
      <c r="EA230" s="206">
        <f t="shared" si="224"/>
        <v>0</v>
      </c>
      <c r="EB230" s="206">
        <f t="shared" si="225"/>
        <v>0</v>
      </c>
      <c r="EC230" s="206">
        <f t="shared" si="226"/>
        <v>0</v>
      </c>
      <c r="ED230" s="207">
        <f t="shared" si="205"/>
        <v>0</v>
      </c>
      <c r="EE230" s="303">
        <f t="shared" si="227"/>
        <v>0</v>
      </c>
      <c r="EF230" s="306"/>
      <c r="EG230" s="314">
        <v>0</v>
      </c>
      <c r="EH230" s="101"/>
    </row>
    <row r="231" spans="1:138" s="126" customFormat="1" ht="15" hidden="1" customHeight="1" outlineLevel="2" x14ac:dyDescent="0.35">
      <c r="A231" s="37" t="s">
        <v>303</v>
      </c>
      <c r="B231" s="37">
        <v>8</v>
      </c>
      <c r="C231" s="38">
        <v>8.4</v>
      </c>
      <c r="D231" s="39"/>
      <c r="E231" s="208"/>
      <c r="F231" s="209"/>
      <c r="G231" s="209" t="s">
        <v>307</v>
      </c>
      <c r="H231" s="205"/>
      <c r="I231" s="206">
        <v>0</v>
      </c>
      <c r="J231" s="206">
        <v>0</v>
      </c>
      <c r="K231" s="206">
        <v>0</v>
      </c>
      <c r="L231" s="206">
        <v>0</v>
      </c>
      <c r="M231" s="206">
        <v>0</v>
      </c>
      <c r="N231" s="206">
        <v>0</v>
      </c>
      <c r="O231" s="206">
        <v>0</v>
      </c>
      <c r="P231" s="206">
        <v>0</v>
      </c>
      <c r="Q231" s="206">
        <v>0</v>
      </c>
      <c r="R231" s="206">
        <v>0</v>
      </c>
      <c r="S231" s="206">
        <v>0</v>
      </c>
      <c r="T231" s="206">
        <v>0</v>
      </c>
      <c r="U231" s="206">
        <v>0</v>
      </c>
      <c r="V231" s="206">
        <v>0</v>
      </c>
      <c r="W231" s="206">
        <v>0</v>
      </c>
      <c r="X231" s="206">
        <v>0</v>
      </c>
      <c r="Y231" s="206">
        <v>0</v>
      </c>
      <c r="Z231" s="206">
        <v>0</v>
      </c>
      <c r="AA231" s="206">
        <v>0</v>
      </c>
      <c r="AB231" s="206">
        <v>0</v>
      </c>
      <c r="AC231" s="206">
        <v>0</v>
      </c>
      <c r="AD231" s="206">
        <v>0</v>
      </c>
      <c r="AE231" s="206">
        <v>0</v>
      </c>
      <c r="AF231" s="206">
        <v>0</v>
      </c>
      <c r="AG231" s="206">
        <v>0</v>
      </c>
      <c r="AH231" s="206">
        <v>0</v>
      </c>
      <c r="AI231" s="206">
        <v>0</v>
      </c>
      <c r="AJ231" s="206">
        <v>0</v>
      </c>
      <c r="AK231" s="206">
        <v>0</v>
      </c>
      <c r="AL231" s="206">
        <v>0</v>
      </c>
      <c r="AM231" s="206">
        <v>0</v>
      </c>
      <c r="AN231" s="206">
        <v>0</v>
      </c>
      <c r="AO231" s="206">
        <v>0</v>
      </c>
      <c r="AP231" s="206">
        <v>0</v>
      </c>
      <c r="AQ231" s="206">
        <v>0</v>
      </c>
      <c r="AR231" s="206">
        <v>0</v>
      </c>
      <c r="AS231" s="206">
        <v>0</v>
      </c>
      <c r="AT231" s="206">
        <v>0</v>
      </c>
      <c r="AU231" s="206">
        <v>0</v>
      </c>
      <c r="AV231" s="206">
        <v>0</v>
      </c>
      <c r="AW231" s="206">
        <v>0</v>
      </c>
      <c r="AX231" s="206">
        <v>0</v>
      </c>
      <c r="AY231" s="206">
        <v>0</v>
      </c>
      <c r="AZ231" s="206">
        <v>0</v>
      </c>
      <c r="BA231" s="206">
        <v>0</v>
      </c>
      <c r="BB231" s="206">
        <v>0</v>
      </c>
      <c r="BC231" s="206">
        <v>0</v>
      </c>
      <c r="BD231" s="206">
        <v>0</v>
      </c>
      <c r="BE231" s="206">
        <v>0</v>
      </c>
      <c r="BF231" s="206">
        <v>0</v>
      </c>
      <c r="BG231" s="206">
        <v>0</v>
      </c>
      <c r="BH231" s="206">
        <v>0</v>
      </c>
      <c r="BI231" s="206">
        <v>0</v>
      </c>
      <c r="BJ231" s="206">
        <v>0</v>
      </c>
      <c r="BK231" s="206">
        <v>0</v>
      </c>
      <c r="BL231" s="206">
        <v>0</v>
      </c>
      <c r="BM231" s="206">
        <v>0</v>
      </c>
      <c r="BN231" s="206">
        <v>0</v>
      </c>
      <c r="BO231" s="206">
        <v>0</v>
      </c>
      <c r="BP231" s="206">
        <v>0</v>
      </c>
      <c r="BQ231" s="206">
        <v>0</v>
      </c>
      <c r="BR231" s="206">
        <v>0</v>
      </c>
      <c r="BS231" s="206">
        <v>0</v>
      </c>
      <c r="BT231" s="206">
        <v>0</v>
      </c>
      <c r="BU231" s="206">
        <v>0</v>
      </c>
      <c r="BV231" s="206">
        <v>0</v>
      </c>
      <c r="BW231" s="206">
        <v>0</v>
      </c>
      <c r="BX231" s="206">
        <v>0</v>
      </c>
      <c r="BY231" s="206">
        <v>0</v>
      </c>
      <c r="BZ231" s="206">
        <v>0</v>
      </c>
      <c r="CA231" s="206">
        <v>0</v>
      </c>
      <c r="CB231" s="206">
        <v>0</v>
      </c>
      <c r="CC231" s="206">
        <v>0</v>
      </c>
      <c r="CD231" s="206">
        <v>0</v>
      </c>
      <c r="CE231" s="206">
        <v>0</v>
      </c>
      <c r="CF231" s="206">
        <v>0</v>
      </c>
      <c r="CG231" s="206">
        <v>0</v>
      </c>
      <c r="CH231" s="206">
        <v>0</v>
      </c>
      <c r="CI231" s="206">
        <v>0</v>
      </c>
      <c r="CJ231" s="206">
        <v>0</v>
      </c>
      <c r="CK231" s="206">
        <v>0</v>
      </c>
      <c r="CL231" s="206">
        <v>0</v>
      </c>
      <c r="CM231" s="206">
        <v>0</v>
      </c>
      <c r="CN231" s="206">
        <v>0</v>
      </c>
      <c r="CO231" s="206">
        <v>0</v>
      </c>
      <c r="CP231" s="206">
        <v>0</v>
      </c>
      <c r="CQ231" s="206">
        <v>0</v>
      </c>
      <c r="CR231" s="206">
        <v>0</v>
      </c>
      <c r="CS231" s="206">
        <v>0</v>
      </c>
      <c r="CT231" s="206">
        <v>0</v>
      </c>
      <c r="CU231" s="206">
        <v>0</v>
      </c>
      <c r="CV231" s="206">
        <v>0</v>
      </c>
      <c r="CW231" s="206">
        <v>0</v>
      </c>
      <c r="CX231" s="206">
        <v>0</v>
      </c>
      <c r="CY231" s="206">
        <v>0</v>
      </c>
      <c r="CZ231" s="206">
        <v>0</v>
      </c>
      <c r="DA231" s="206">
        <v>0</v>
      </c>
      <c r="DB231" s="206">
        <v>0</v>
      </c>
      <c r="DC231" s="206">
        <v>0</v>
      </c>
      <c r="DD231" s="206">
        <v>0</v>
      </c>
      <c r="DE231" s="206">
        <v>0</v>
      </c>
      <c r="DF231" s="206">
        <v>0</v>
      </c>
      <c r="DG231" s="206">
        <v>0</v>
      </c>
      <c r="DH231" s="206">
        <v>0</v>
      </c>
      <c r="DI231" s="206">
        <v>0</v>
      </c>
      <c r="DJ231" s="206">
        <v>0</v>
      </c>
      <c r="DK231" s="206">
        <v>0</v>
      </c>
      <c r="DL231" s="207">
        <v>0</v>
      </c>
      <c r="DM231" s="343">
        <f t="shared" si="193"/>
        <v>0</v>
      </c>
      <c r="DN231" s="317" t="s">
        <v>420</v>
      </c>
      <c r="DO231" s="317"/>
      <c r="DP231" s="317"/>
      <c r="DQ231" s="208"/>
      <c r="DR231" s="209"/>
      <c r="DS231" s="209" t="s">
        <v>307</v>
      </c>
      <c r="DT231" s="205"/>
      <c r="DU231" s="206">
        <f t="shared" si="218"/>
        <v>0</v>
      </c>
      <c r="DV231" s="206">
        <f t="shared" si="219"/>
        <v>0</v>
      </c>
      <c r="DW231" s="206">
        <f t="shared" si="220"/>
        <v>0</v>
      </c>
      <c r="DX231" s="206">
        <f t="shared" si="221"/>
        <v>0</v>
      </c>
      <c r="DY231" s="206">
        <f t="shared" si="222"/>
        <v>0</v>
      </c>
      <c r="DZ231" s="206">
        <f t="shared" si="223"/>
        <v>0</v>
      </c>
      <c r="EA231" s="206">
        <f t="shared" si="224"/>
        <v>0</v>
      </c>
      <c r="EB231" s="206">
        <f t="shared" si="225"/>
        <v>0</v>
      </c>
      <c r="EC231" s="206">
        <f t="shared" si="226"/>
        <v>0</v>
      </c>
      <c r="ED231" s="207">
        <f t="shared" si="205"/>
        <v>0</v>
      </c>
      <c r="EE231" s="303">
        <f t="shared" si="227"/>
        <v>0</v>
      </c>
      <c r="EF231" s="306"/>
      <c r="EG231" s="314">
        <v>0</v>
      </c>
      <c r="EH231" s="101"/>
    </row>
    <row r="232" spans="1:138" s="126" customFormat="1" ht="15" hidden="1" customHeight="1" outlineLevel="2" x14ac:dyDescent="0.35">
      <c r="A232" s="37" t="s">
        <v>303</v>
      </c>
      <c r="B232" s="37">
        <v>8</v>
      </c>
      <c r="C232" s="38">
        <v>8.5</v>
      </c>
      <c r="D232" s="39"/>
      <c r="E232" s="208"/>
      <c r="F232" s="209"/>
      <c r="G232" s="209" t="s">
        <v>308</v>
      </c>
      <c r="H232" s="205"/>
      <c r="I232" s="206">
        <v>0</v>
      </c>
      <c r="J232" s="206">
        <v>0</v>
      </c>
      <c r="K232" s="206">
        <v>0</v>
      </c>
      <c r="L232" s="206">
        <v>0</v>
      </c>
      <c r="M232" s="206">
        <v>0</v>
      </c>
      <c r="N232" s="206">
        <v>0</v>
      </c>
      <c r="O232" s="206">
        <v>0</v>
      </c>
      <c r="P232" s="206">
        <v>0</v>
      </c>
      <c r="Q232" s="206">
        <v>0</v>
      </c>
      <c r="R232" s="206">
        <v>0</v>
      </c>
      <c r="S232" s="206">
        <v>0</v>
      </c>
      <c r="T232" s="206">
        <v>0</v>
      </c>
      <c r="U232" s="206">
        <v>0</v>
      </c>
      <c r="V232" s="206">
        <v>0</v>
      </c>
      <c r="W232" s="206">
        <v>0</v>
      </c>
      <c r="X232" s="206">
        <v>0</v>
      </c>
      <c r="Y232" s="206">
        <v>0</v>
      </c>
      <c r="Z232" s="206">
        <v>0</v>
      </c>
      <c r="AA232" s="206">
        <v>0</v>
      </c>
      <c r="AB232" s="206">
        <v>0</v>
      </c>
      <c r="AC232" s="206">
        <v>0</v>
      </c>
      <c r="AD232" s="206">
        <v>0</v>
      </c>
      <c r="AE232" s="206">
        <v>0</v>
      </c>
      <c r="AF232" s="206">
        <v>0</v>
      </c>
      <c r="AG232" s="206">
        <v>0</v>
      </c>
      <c r="AH232" s="206">
        <v>0</v>
      </c>
      <c r="AI232" s="206">
        <v>0</v>
      </c>
      <c r="AJ232" s="206">
        <v>0</v>
      </c>
      <c r="AK232" s="206">
        <v>0</v>
      </c>
      <c r="AL232" s="206">
        <v>0</v>
      </c>
      <c r="AM232" s="206">
        <v>0</v>
      </c>
      <c r="AN232" s="206">
        <v>0</v>
      </c>
      <c r="AO232" s="206">
        <v>0</v>
      </c>
      <c r="AP232" s="206">
        <v>0</v>
      </c>
      <c r="AQ232" s="206">
        <v>0</v>
      </c>
      <c r="AR232" s="206">
        <v>0</v>
      </c>
      <c r="AS232" s="206">
        <v>0</v>
      </c>
      <c r="AT232" s="206">
        <v>0</v>
      </c>
      <c r="AU232" s="206">
        <v>0</v>
      </c>
      <c r="AV232" s="206">
        <v>0</v>
      </c>
      <c r="AW232" s="206">
        <v>0</v>
      </c>
      <c r="AX232" s="206">
        <v>0</v>
      </c>
      <c r="AY232" s="206">
        <v>0</v>
      </c>
      <c r="AZ232" s="206">
        <v>0</v>
      </c>
      <c r="BA232" s="206">
        <v>0</v>
      </c>
      <c r="BB232" s="206">
        <v>0</v>
      </c>
      <c r="BC232" s="206">
        <v>0</v>
      </c>
      <c r="BD232" s="206">
        <v>0</v>
      </c>
      <c r="BE232" s="206">
        <v>0</v>
      </c>
      <c r="BF232" s="206">
        <v>0</v>
      </c>
      <c r="BG232" s="206">
        <v>0</v>
      </c>
      <c r="BH232" s="206">
        <v>0</v>
      </c>
      <c r="BI232" s="206">
        <v>0</v>
      </c>
      <c r="BJ232" s="206">
        <v>0</v>
      </c>
      <c r="BK232" s="206">
        <v>0</v>
      </c>
      <c r="BL232" s="206">
        <v>0</v>
      </c>
      <c r="BM232" s="206">
        <v>0</v>
      </c>
      <c r="BN232" s="206">
        <v>0</v>
      </c>
      <c r="BO232" s="206">
        <v>0</v>
      </c>
      <c r="BP232" s="206">
        <v>0</v>
      </c>
      <c r="BQ232" s="206">
        <v>0</v>
      </c>
      <c r="BR232" s="206">
        <v>0</v>
      </c>
      <c r="BS232" s="206">
        <v>0</v>
      </c>
      <c r="BT232" s="206">
        <v>0</v>
      </c>
      <c r="BU232" s="206">
        <v>0</v>
      </c>
      <c r="BV232" s="206">
        <v>0</v>
      </c>
      <c r="BW232" s="206">
        <v>0</v>
      </c>
      <c r="BX232" s="206">
        <v>0</v>
      </c>
      <c r="BY232" s="206">
        <v>0</v>
      </c>
      <c r="BZ232" s="206">
        <v>0</v>
      </c>
      <c r="CA232" s="206">
        <v>0</v>
      </c>
      <c r="CB232" s="206">
        <v>0</v>
      </c>
      <c r="CC232" s="206">
        <v>0</v>
      </c>
      <c r="CD232" s="206">
        <v>0</v>
      </c>
      <c r="CE232" s="206">
        <v>0</v>
      </c>
      <c r="CF232" s="206">
        <v>0</v>
      </c>
      <c r="CG232" s="206">
        <v>0</v>
      </c>
      <c r="CH232" s="206">
        <v>0</v>
      </c>
      <c r="CI232" s="206">
        <v>0</v>
      </c>
      <c r="CJ232" s="206">
        <v>0</v>
      </c>
      <c r="CK232" s="206">
        <v>0</v>
      </c>
      <c r="CL232" s="206">
        <v>0</v>
      </c>
      <c r="CM232" s="206">
        <v>0</v>
      </c>
      <c r="CN232" s="206">
        <v>0</v>
      </c>
      <c r="CO232" s="206">
        <v>0</v>
      </c>
      <c r="CP232" s="206">
        <v>0</v>
      </c>
      <c r="CQ232" s="206">
        <v>0</v>
      </c>
      <c r="CR232" s="206">
        <v>0</v>
      </c>
      <c r="CS232" s="206">
        <v>0</v>
      </c>
      <c r="CT232" s="206">
        <v>0</v>
      </c>
      <c r="CU232" s="206">
        <v>0</v>
      </c>
      <c r="CV232" s="206">
        <v>0</v>
      </c>
      <c r="CW232" s="206">
        <v>0</v>
      </c>
      <c r="CX232" s="206">
        <v>0</v>
      </c>
      <c r="CY232" s="206">
        <v>0</v>
      </c>
      <c r="CZ232" s="206">
        <v>0</v>
      </c>
      <c r="DA232" s="206">
        <v>0</v>
      </c>
      <c r="DB232" s="206">
        <v>0</v>
      </c>
      <c r="DC232" s="206">
        <v>0</v>
      </c>
      <c r="DD232" s="206">
        <v>0</v>
      </c>
      <c r="DE232" s="206">
        <v>0</v>
      </c>
      <c r="DF232" s="206">
        <v>0</v>
      </c>
      <c r="DG232" s="206">
        <v>0</v>
      </c>
      <c r="DH232" s="206">
        <v>0</v>
      </c>
      <c r="DI232" s="206">
        <v>0</v>
      </c>
      <c r="DJ232" s="206">
        <v>0</v>
      </c>
      <c r="DK232" s="206">
        <v>0</v>
      </c>
      <c r="DL232" s="207">
        <v>0</v>
      </c>
      <c r="DM232" s="343">
        <f t="shared" si="193"/>
        <v>0</v>
      </c>
      <c r="DN232" s="317" t="s">
        <v>420</v>
      </c>
      <c r="DO232" s="317"/>
      <c r="DP232" s="317"/>
      <c r="DQ232" s="208"/>
      <c r="DR232" s="209"/>
      <c r="DS232" s="209" t="s">
        <v>308</v>
      </c>
      <c r="DT232" s="205"/>
      <c r="DU232" s="206">
        <f t="shared" si="218"/>
        <v>0</v>
      </c>
      <c r="DV232" s="206">
        <f t="shared" si="219"/>
        <v>0</v>
      </c>
      <c r="DW232" s="206">
        <f t="shared" si="220"/>
        <v>0</v>
      </c>
      <c r="DX232" s="206">
        <f t="shared" si="221"/>
        <v>0</v>
      </c>
      <c r="DY232" s="206">
        <f t="shared" si="222"/>
        <v>0</v>
      </c>
      <c r="DZ232" s="206">
        <f t="shared" si="223"/>
        <v>0</v>
      </c>
      <c r="EA232" s="206">
        <f t="shared" si="224"/>
        <v>0</v>
      </c>
      <c r="EB232" s="206">
        <f t="shared" si="225"/>
        <v>0</v>
      </c>
      <c r="EC232" s="206">
        <f t="shared" si="226"/>
        <v>0</v>
      </c>
      <c r="ED232" s="207">
        <f t="shared" si="205"/>
        <v>0</v>
      </c>
      <c r="EE232" s="303">
        <f t="shared" si="227"/>
        <v>0</v>
      </c>
      <c r="EF232" s="306"/>
      <c r="EG232" s="314">
        <v>0</v>
      </c>
      <c r="EH232" s="101"/>
    </row>
    <row r="233" spans="1:138" s="126" customFormat="1" ht="15" hidden="1" customHeight="1" outlineLevel="2" x14ac:dyDescent="0.35">
      <c r="A233" s="37" t="s">
        <v>303</v>
      </c>
      <c r="B233" s="37">
        <v>8</v>
      </c>
      <c r="C233" s="38">
        <v>8.6</v>
      </c>
      <c r="D233" s="39"/>
      <c r="E233" s="208"/>
      <c r="F233" s="209"/>
      <c r="G233" s="209" t="s">
        <v>309</v>
      </c>
      <c r="H233" s="205"/>
      <c r="I233" s="206">
        <v>0</v>
      </c>
      <c r="J233" s="206">
        <v>0</v>
      </c>
      <c r="K233" s="206">
        <v>0</v>
      </c>
      <c r="L233" s="206">
        <v>0</v>
      </c>
      <c r="M233" s="206">
        <v>0</v>
      </c>
      <c r="N233" s="206">
        <v>0</v>
      </c>
      <c r="O233" s="206">
        <v>0</v>
      </c>
      <c r="P233" s="206">
        <v>0</v>
      </c>
      <c r="Q233" s="206">
        <v>0</v>
      </c>
      <c r="R233" s="206">
        <v>0</v>
      </c>
      <c r="S233" s="206">
        <v>0</v>
      </c>
      <c r="T233" s="206">
        <v>0</v>
      </c>
      <c r="U233" s="206">
        <v>0</v>
      </c>
      <c r="V233" s="206">
        <v>0</v>
      </c>
      <c r="W233" s="206">
        <v>0</v>
      </c>
      <c r="X233" s="206">
        <v>0</v>
      </c>
      <c r="Y233" s="206">
        <v>0</v>
      </c>
      <c r="Z233" s="206">
        <v>0</v>
      </c>
      <c r="AA233" s="206">
        <v>0</v>
      </c>
      <c r="AB233" s="206">
        <v>0</v>
      </c>
      <c r="AC233" s="206">
        <v>0</v>
      </c>
      <c r="AD233" s="206">
        <v>0</v>
      </c>
      <c r="AE233" s="206">
        <v>0</v>
      </c>
      <c r="AF233" s="206">
        <v>0</v>
      </c>
      <c r="AG233" s="206">
        <v>0</v>
      </c>
      <c r="AH233" s="206">
        <v>0</v>
      </c>
      <c r="AI233" s="206">
        <v>0</v>
      </c>
      <c r="AJ233" s="206">
        <v>0</v>
      </c>
      <c r="AK233" s="206">
        <v>0</v>
      </c>
      <c r="AL233" s="206">
        <v>0</v>
      </c>
      <c r="AM233" s="206">
        <v>0</v>
      </c>
      <c r="AN233" s="206">
        <v>0</v>
      </c>
      <c r="AO233" s="206">
        <v>0</v>
      </c>
      <c r="AP233" s="206">
        <v>0</v>
      </c>
      <c r="AQ233" s="206">
        <v>0</v>
      </c>
      <c r="AR233" s="206">
        <v>0</v>
      </c>
      <c r="AS233" s="206">
        <v>0</v>
      </c>
      <c r="AT233" s="206">
        <v>0</v>
      </c>
      <c r="AU233" s="206">
        <v>0</v>
      </c>
      <c r="AV233" s="206">
        <v>0</v>
      </c>
      <c r="AW233" s="206">
        <v>0</v>
      </c>
      <c r="AX233" s="206">
        <v>0</v>
      </c>
      <c r="AY233" s="206">
        <v>0</v>
      </c>
      <c r="AZ233" s="206">
        <v>0</v>
      </c>
      <c r="BA233" s="206">
        <v>0</v>
      </c>
      <c r="BB233" s="206">
        <v>0</v>
      </c>
      <c r="BC233" s="206">
        <v>0</v>
      </c>
      <c r="BD233" s="206">
        <v>0</v>
      </c>
      <c r="BE233" s="206">
        <v>0</v>
      </c>
      <c r="BF233" s="206">
        <v>0</v>
      </c>
      <c r="BG233" s="206">
        <v>0</v>
      </c>
      <c r="BH233" s="206">
        <v>0</v>
      </c>
      <c r="BI233" s="206">
        <v>0</v>
      </c>
      <c r="BJ233" s="206">
        <v>0</v>
      </c>
      <c r="BK233" s="206">
        <v>0</v>
      </c>
      <c r="BL233" s="206">
        <v>0</v>
      </c>
      <c r="BM233" s="206">
        <v>0</v>
      </c>
      <c r="BN233" s="206">
        <v>0</v>
      </c>
      <c r="BO233" s="206">
        <v>0</v>
      </c>
      <c r="BP233" s="206">
        <v>0</v>
      </c>
      <c r="BQ233" s="206">
        <v>0</v>
      </c>
      <c r="BR233" s="206">
        <v>0</v>
      </c>
      <c r="BS233" s="206">
        <v>0</v>
      </c>
      <c r="BT233" s="206">
        <v>0</v>
      </c>
      <c r="BU233" s="206">
        <v>0</v>
      </c>
      <c r="BV233" s="206">
        <v>0</v>
      </c>
      <c r="BW233" s="206">
        <v>0</v>
      </c>
      <c r="BX233" s="206">
        <v>0</v>
      </c>
      <c r="BY233" s="206">
        <v>0</v>
      </c>
      <c r="BZ233" s="206">
        <v>0</v>
      </c>
      <c r="CA233" s="206">
        <v>0</v>
      </c>
      <c r="CB233" s="206">
        <v>0</v>
      </c>
      <c r="CC233" s="206">
        <v>0</v>
      </c>
      <c r="CD233" s="206">
        <v>0</v>
      </c>
      <c r="CE233" s="206">
        <v>0</v>
      </c>
      <c r="CF233" s="206">
        <v>0</v>
      </c>
      <c r="CG233" s="206">
        <v>0</v>
      </c>
      <c r="CH233" s="206">
        <v>0</v>
      </c>
      <c r="CI233" s="206">
        <v>0</v>
      </c>
      <c r="CJ233" s="206">
        <v>0</v>
      </c>
      <c r="CK233" s="206">
        <v>0</v>
      </c>
      <c r="CL233" s="206">
        <v>0</v>
      </c>
      <c r="CM233" s="206">
        <v>0</v>
      </c>
      <c r="CN233" s="206">
        <v>0</v>
      </c>
      <c r="CO233" s="206">
        <v>0</v>
      </c>
      <c r="CP233" s="206">
        <v>0</v>
      </c>
      <c r="CQ233" s="206">
        <v>0</v>
      </c>
      <c r="CR233" s="206">
        <v>0</v>
      </c>
      <c r="CS233" s="206">
        <v>0</v>
      </c>
      <c r="CT233" s="206">
        <v>0</v>
      </c>
      <c r="CU233" s="206">
        <v>0</v>
      </c>
      <c r="CV233" s="206">
        <v>0</v>
      </c>
      <c r="CW233" s="206">
        <v>0</v>
      </c>
      <c r="CX233" s="206">
        <v>0</v>
      </c>
      <c r="CY233" s="206">
        <v>0</v>
      </c>
      <c r="CZ233" s="206">
        <v>0</v>
      </c>
      <c r="DA233" s="206">
        <v>0</v>
      </c>
      <c r="DB233" s="206">
        <v>0</v>
      </c>
      <c r="DC233" s="206">
        <v>0</v>
      </c>
      <c r="DD233" s="206">
        <v>0</v>
      </c>
      <c r="DE233" s="206">
        <v>0</v>
      </c>
      <c r="DF233" s="206">
        <v>0</v>
      </c>
      <c r="DG233" s="206">
        <v>0</v>
      </c>
      <c r="DH233" s="206">
        <v>0</v>
      </c>
      <c r="DI233" s="206">
        <v>0</v>
      </c>
      <c r="DJ233" s="206">
        <v>0</v>
      </c>
      <c r="DK233" s="206">
        <v>0</v>
      </c>
      <c r="DL233" s="207">
        <v>0</v>
      </c>
      <c r="DM233" s="343">
        <f t="shared" si="193"/>
        <v>0</v>
      </c>
      <c r="DN233" s="317" t="s">
        <v>420</v>
      </c>
      <c r="DO233" s="317"/>
      <c r="DP233" s="317"/>
      <c r="DQ233" s="208"/>
      <c r="DR233" s="209"/>
      <c r="DS233" s="209" t="s">
        <v>309</v>
      </c>
      <c r="DT233" s="205"/>
      <c r="DU233" s="206">
        <f t="shared" si="218"/>
        <v>0</v>
      </c>
      <c r="DV233" s="206">
        <f t="shared" si="219"/>
        <v>0</v>
      </c>
      <c r="DW233" s="206">
        <f t="shared" si="220"/>
        <v>0</v>
      </c>
      <c r="DX233" s="206">
        <f t="shared" si="221"/>
        <v>0</v>
      </c>
      <c r="DY233" s="206">
        <f t="shared" si="222"/>
        <v>0</v>
      </c>
      <c r="DZ233" s="206">
        <f t="shared" si="223"/>
        <v>0</v>
      </c>
      <c r="EA233" s="206">
        <f t="shared" si="224"/>
        <v>0</v>
      </c>
      <c r="EB233" s="206">
        <f t="shared" si="225"/>
        <v>0</v>
      </c>
      <c r="EC233" s="206">
        <f t="shared" si="226"/>
        <v>0</v>
      </c>
      <c r="ED233" s="207">
        <f t="shared" si="205"/>
        <v>0</v>
      </c>
      <c r="EE233" s="303">
        <f t="shared" si="227"/>
        <v>0</v>
      </c>
      <c r="EF233" s="306"/>
      <c r="EG233" s="314">
        <v>0</v>
      </c>
      <c r="EH233" s="101"/>
    </row>
    <row r="234" spans="1:138" s="126" customFormat="1" ht="15" hidden="1" customHeight="1" outlineLevel="2" x14ac:dyDescent="0.35">
      <c r="A234" s="37" t="s">
        <v>303</v>
      </c>
      <c r="B234" s="37">
        <v>8</v>
      </c>
      <c r="C234" s="38">
        <v>8.6999999999999993</v>
      </c>
      <c r="D234" s="39"/>
      <c r="E234" s="208"/>
      <c r="F234" s="209"/>
      <c r="G234" s="209" t="s">
        <v>310</v>
      </c>
      <c r="H234" s="205"/>
      <c r="I234" s="206">
        <v>0</v>
      </c>
      <c r="J234" s="206">
        <v>0</v>
      </c>
      <c r="K234" s="206">
        <v>0</v>
      </c>
      <c r="L234" s="206">
        <v>0</v>
      </c>
      <c r="M234" s="206">
        <v>0</v>
      </c>
      <c r="N234" s="206">
        <v>0</v>
      </c>
      <c r="O234" s="206">
        <v>0</v>
      </c>
      <c r="P234" s="206">
        <v>0</v>
      </c>
      <c r="Q234" s="206">
        <v>0</v>
      </c>
      <c r="R234" s="206">
        <v>0</v>
      </c>
      <c r="S234" s="206">
        <v>0</v>
      </c>
      <c r="T234" s="206">
        <v>0</v>
      </c>
      <c r="U234" s="206">
        <v>0</v>
      </c>
      <c r="V234" s="206">
        <v>0</v>
      </c>
      <c r="W234" s="206">
        <v>0</v>
      </c>
      <c r="X234" s="206">
        <v>0</v>
      </c>
      <c r="Y234" s="206">
        <v>0</v>
      </c>
      <c r="Z234" s="206">
        <v>0</v>
      </c>
      <c r="AA234" s="206">
        <v>0</v>
      </c>
      <c r="AB234" s="206">
        <v>0</v>
      </c>
      <c r="AC234" s="206">
        <v>0</v>
      </c>
      <c r="AD234" s="206">
        <v>0</v>
      </c>
      <c r="AE234" s="206">
        <v>0</v>
      </c>
      <c r="AF234" s="206">
        <v>0</v>
      </c>
      <c r="AG234" s="206">
        <v>0</v>
      </c>
      <c r="AH234" s="206">
        <v>0</v>
      </c>
      <c r="AI234" s="206">
        <v>0</v>
      </c>
      <c r="AJ234" s="206">
        <v>0</v>
      </c>
      <c r="AK234" s="206">
        <v>0</v>
      </c>
      <c r="AL234" s="206">
        <v>0</v>
      </c>
      <c r="AM234" s="206">
        <v>0</v>
      </c>
      <c r="AN234" s="206">
        <v>0</v>
      </c>
      <c r="AO234" s="206">
        <v>0</v>
      </c>
      <c r="AP234" s="206">
        <v>0</v>
      </c>
      <c r="AQ234" s="206">
        <v>0</v>
      </c>
      <c r="AR234" s="206">
        <v>0</v>
      </c>
      <c r="AS234" s="206">
        <v>0</v>
      </c>
      <c r="AT234" s="206">
        <v>0</v>
      </c>
      <c r="AU234" s="206">
        <v>0</v>
      </c>
      <c r="AV234" s="206">
        <v>0</v>
      </c>
      <c r="AW234" s="206">
        <v>0</v>
      </c>
      <c r="AX234" s="206">
        <v>0</v>
      </c>
      <c r="AY234" s="206">
        <v>0</v>
      </c>
      <c r="AZ234" s="206">
        <v>0</v>
      </c>
      <c r="BA234" s="206">
        <v>0</v>
      </c>
      <c r="BB234" s="206">
        <v>0</v>
      </c>
      <c r="BC234" s="206">
        <v>0</v>
      </c>
      <c r="BD234" s="206">
        <v>0</v>
      </c>
      <c r="BE234" s="206">
        <v>0</v>
      </c>
      <c r="BF234" s="206">
        <v>0</v>
      </c>
      <c r="BG234" s="206">
        <v>0</v>
      </c>
      <c r="BH234" s="206">
        <v>0</v>
      </c>
      <c r="BI234" s="206">
        <v>0</v>
      </c>
      <c r="BJ234" s="206">
        <v>0</v>
      </c>
      <c r="BK234" s="206">
        <v>0</v>
      </c>
      <c r="BL234" s="206">
        <v>0</v>
      </c>
      <c r="BM234" s="206">
        <v>0</v>
      </c>
      <c r="BN234" s="206">
        <v>0</v>
      </c>
      <c r="BO234" s="206">
        <v>0</v>
      </c>
      <c r="BP234" s="206">
        <v>0</v>
      </c>
      <c r="BQ234" s="206">
        <v>0</v>
      </c>
      <c r="BR234" s="206">
        <v>0</v>
      </c>
      <c r="BS234" s="206">
        <v>0</v>
      </c>
      <c r="BT234" s="206">
        <v>0</v>
      </c>
      <c r="BU234" s="206">
        <v>0</v>
      </c>
      <c r="BV234" s="206">
        <v>0</v>
      </c>
      <c r="BW234" s="206">
        <v>0</v>
      </c>
      <c r="BX234" s="206">
        <v>0</v>
      </c>
      <c r="BY234" s="206">
        <v>0</v>
      </c>
      <c r="BZ234" s="206">
        <v>0</v>
      </c>
      <c r="CA234" s="206">
        <v>0</v>
      </c>
      <c r="CB234" s="206">
        <v>0</v>
      </c>
      <c r="CC234" s="206">
        <v>0</v>
      </c>
      <c r="CD234" s="206">
        <v>0</v>
      </c>
      <c r="CE234" s="206">
        <v>0</v>
      </c>
      <c r="CF234" s="206">
        <v>0</v>
      </c>
      <c r="CG234" s="206">
        <v>0</v>
      </c>
      <c r="CH234" s="206">
        <v>0</v>
      </c>
      <c r="CI234" s="206">
        <v>0</v>
      </c>
      <c r="CJ234" s="206">
        <v>0</v>
      </c>
      <c r="CK234" s="206">
        <v>0</v>
      </c>
      <c r="CL234" s="206">
        <v>0</v>
      </c>
      <c r="CM234" s="206">
        <v>0</v>
      </c>
      <c r="CN234" s="206">
        <v>0</v>
      </c>
      <c r="CO234" s="206">
        <v>0</v>
      </c>
      <c r="CP234" s="206">
        <v>0</v>
      </c>
      <c r="CQ234" s="206">
        <v>0</v>
      </c>
      <c r="CR234" s="206">
        <v>0</v>
      </c>
      <c r="CS234" s="206">
        <v>0</v>
      </c>
      <c r="CT234" s="206">
        <v>0</v>
      </c>
      <c r="CU234" s="206">
        <v>0</v>
      </c>
      <c r="CV234" s="206">
        <v>0</v>
      </c>
      <c r="CW234" s="206">
        <v>0</v>
      </c>
      <c r="CX234" s="206">
        <v>0</v>
      </c>
      <c r="CY234" s="206">
        <v>0</v>
      </c>
      <c r="CZ234" s="206">
        <v>0</v>
      </c>
      <c r="DA234" s="206">
        <v>0</v>
      </c>
      <c r="DB234" s="206">
        <v>0</v>
      </c>
      <c r="DC234" s="206">
        <v>0</v>
      </c>
      <c r="DD234" s="206">
        <v>0</v>
      </c>
      <c r="DE234" s="206">
        <v>0</v>
      </c>
      <c r="DF234" s="206">
        <v>0</v>
      </c>
      <c r="DG234" s="206">
        <v>0</v>
      </c>
      <c r="DH234" s="206">
        <v>0</v>
      </c>
      <c r="DI234" s="206">
        <v>0</v>
      </c>
      <c r="DJ234" s="206">
        <v>0</v>
      </c>
      <c r="DK234" s="206">
        <v>0</v>
      </c>
      <c r="DL234" s="207">
        <v>0</v>
      </c>
      <c r="DM234" s="343">
        <f t="shared" si="193"/>
        <v>0</v>
      </c>
      <c r="DN234" s="317" t="s">
        <v>420</v>
      </c>
      <c r="DO234" s="317"/>
      <c r="DP234" s="317"/>
      <c r="DQ234" s="208"/>
      <c r="DR234" s="209"/>
      <c r="DS234" s="209" t="s">
        <v>310</v>
      </c>
      <c r="DT234" s="205"/>
      <c r="DU234" s="206">
        <f t="shared" si="218"/>
        <v>0</v>
      </c>
      <c r="DV234" s="206">
        <f t="shared" si="219"/>
        <v>0</v>
      </c>
      <c r="DW234" s="206">
        <f t="shared" si="220"/>
        <v>0</v>
      </c>
      <c r="DX234" s="206">
        <f t="shared" si="221"/>
        <v>0</v>
      </c>
      <c r="DY234" s="206">
        <f t="shared" si="222"/>
        <v>0</v>
      </c>
      <c r="DZ234" s="206">
        <f t="shared" si="223"/>
        <v>0</v>
      </c>
      <c r="EA234" s="206">
        <f t="shared" si="224"/>
        <v>0</v>
      </c>
      <c r="EB234" s="206">
        <f t="shared" si="225"/>
        <v>0</v>
      </c>
      <c r="EC234" s="206">
        <f t="shared" si="226"/>
        <v>0</v>
      </c>
      <c r="ED234" s="207">
        <f t="shared" si="205"/>
        <v>0</v>
      </c>
      <c r="EE234" s="303">
        <f t="shared" si="227"/>
        <v>0</v>
      </c>
      <c r="EF234" s="306"/>
      <c r="EG234" s="314">
        <v>0</v>
      </c>
      <c r="EH234" s="101"/>
    </row>
    <row r="235" spans="1:138" s="126" customFormat="1" ht="15" hidden="1" customHeight="1" outlineLevel="2" x14ac:dyDescent="0.35">
      <c r="A235" s="37" t="s">
        <v>303</v>
      </c>
      <c r="B235" s="37">
        <v>8</v>
      </c>
      <c r="C235" s="38">
        <v>8.8000000000000007</v>
      </c>
      <c r="D235" s="39"/>
      <c r="E235" s="208"/>
      <c r="F235" s="209"/>
      <c r="G235" s="209" t="s">
        <v>311</v>
      </c>
      <c r="H235" s="205"/>
      <c r="I235" s="206">
        <v>0</v>
      </c>
      <c r="J235" s="206">
        <v>0</v>
      </c>
      <c r="K235" s="206">
        <v>0</v>
      </c>
      <c r="L235" s="206">
        <v>0</v>
      </c>
      <c r="M235" s="206">
        <v>0</v>
      </c>
      <c r="N235" s="206">
        <v>0</v>
      </c>
      <c r="O235" s="206">
        <v>0</v>
      </c>
      <c r="P235" s="206">
        <v>0</v>
      </c>
      <c r="Q235" s="206">
        <v>0</v>
      </c>
      <c r="R235" s="206">
        <v>0</v>
      </c>
      <c r="S235" s="206">
        <v>0</v>
      </c>
      <c r="T235" s="206">
        <v>0</v>
      </c>
      <c r="U235" s="206">
        <v>0</v>
      </c>
      <c r="V235" s="206">
        <v>0</v>
      </c>
      <c r="W235" s="206">
        <v>0</v>
      </c>
      <c r="X235" s="206">
        <v>0</v>
      </c>
      <c r="Y235" s="206">
        <v>0</v>
      </c>
      <c r="Z235" s="206">
        <v>0</v>
      </c>
      <c r="AA235" s="206">
        <v>0</v>
      </c>
      <c r="AB235" s="206">
        <v>0</v>
      </c>
      <c r="AC235" s="206">
        <v>0</v>
      </c>
      <c r="AD235" s="206">
        <v>0</v>
      </c>
      <c r="AE235" s="206">
        <v>0</v>
      </c>
      <c r="AF235" s="206">
        <v>0</v>
      </c>
      <c r="AG235" s="206">
        <v>0</v>
      </c>
      <c r="AH235" s="206">
        <v>0</v>
      </c>
      <c r="AI235" s="206">
        <v>0</v>
      </c>
      <c r="AJ235" s="206">
        <v>0</v>
      </c>
      <c r="AK235" s="206">
        <v>0</v>
      </c>
      <c r="AL235" s="206">
        <v>0</v>
      </c>
      <c r="AM235" s="206">
        <v>0</v>
      </c>
      <c r="AN235" s="206">
        <v>0</v>
      </c>
      <c r="AO235" s="206">
        <v>0</v>
      </c>
      <c r="AP235" s="206">
        <v>0</v>
      </c>
      <c r="AQ235" s="206">
        <v>0</v>
      </c>
      <c r="AR235" s="206">
        <v>0</v>
      </c>
      <c r="AS235" s="206">
        <v>0</v>
      </c>
      <c r="AT235" s="206">
        <v>0</v>
      </c>
      <c r="AU235" s="206">
        <v>0</v>
      </c>
      <c r="AV235" s="206">
        <v>0</v>
      </c>
      <c r="AW235" s="206">
        <v>0</v>
      </c>
      <c r="AX235" s="206">
        <v>0</v>
      </c>
      <c r="AY235" s="206">
        <v>0</v>
      </c>
      <c r="AZ235" s="206">
        <v>0</v>
      </c>
      <c r="BA235" s="206">
        <v>0</v>
      </c>
      <c r="BB235" s="206">
        <v>0</v>
      </c>
      <c r="BC235" s="206">
        <v>0</v>
      </c>
      <c r="BD235" s="206">
        <v>0</v>
      </c>
      <c r="BE235" s="206">
        <v>0</v>
      </c>
      <c r="BF235" s="206">
        <v>0</v>
      </c>
      <c r="BG235" s="206">
        <v>0</v>
      </c>
      <c r="BH235" s="206">
        <v>0</v>
      </c>
      <c r="BI235" s="206">
        <v>0</v>
      </c>
      <c r="BJ235" s="206">
        <v>0</v>
      </c>
      <c r="BK235" s="206">
        <v>0</v>
      </c>
      <c r="BL235" s="206">
        <v>0</v>
      </c>
      <c r="BM235" s="206">
        <v>0</v>
      </c>
      <c r="BN235" s="206">
        <v>0</v>
      </c>
      <c r="BO235" s="206">
        <v>0</v>
      </c>
      <c r="BP235" s="206">
        <v>0</v>
      </c>
      <c r="BQ235" s="206">
        <v>0</v>
      </c>
      <c r="BR235" s="206">
        <v>0</v>
      </c>
      <c r="BS235" s="206">
        <v>0</v>
      </c>
      <c r="BT235" s="206">
        <v>0</v>
      </c>
      <c r="BU235" s="206">
        <v>0</v>
      </c>
      <c r="BV235" s="206">
        <v>0</v>
      </c>
      <c r="BW235" s="206">
        <v>0</v>
      </c>
      <c r="BX235" s="206">
        <v>0</v>
      </c>
      <c r="BY235" s="206">
        <v>0</v>
      </c>
      <c r="BZ235" s="206">
        <v>0</v>
      </c>
      <c r="CA235" s="206">
        <v>0</v>
      </c>
      <c r="CB235" s="206">
        <v>0</v>
      </c>
      <c r="CC235" s="206">
        <v>0</v>
      </c>
      <c r="CD235" s="206">
        <v>0</v>
      </c>
      <c r="CE235" s="206">
        <v>0</v>
      </c>
      <c r="CF235" s="206">
        <v>0</v>
      </c>
      <c r="CG235" s="206">
        <v>0</v>
      </c>
      <c r="CH235" s="206">
        <v>0</v>
      </c>
      <c r="CI235" s="206">
        <v>0</v>
      </c>
      <c r="CJ235" s="206">
        <v>0</v>
      </c>
      <c r="CK235" s="206">
        <v>0</v>
      </c>
      <c r="CL235" s="206">
        <v>0</v>
      </c>
      <c r="CM235" s="206">
        <v>0</v>
      </c>
      <c r="CN235" s="206">
        <v>0</v>
      </c>
      <c r="CO235" s="206">
        <v>0</v>
      </c>
      <c r="CP235" s="206">
        <v>0</v>
      </c>
      <c r="CQ235" s="206">
        <v>0</v>
      </c>
      <c r="CR235" s="206">
        <v>0</v>
      </c>
      <c r="CS235" s="206">
        <v>0</v>
      </c>
      <c r="CT235" s="206">
        <v>0</v>
      </c>
      <c r="CU235" s="206">
        <v>0</v>
      </c>
      <c r="CV235" s="206">
        <v>0</v>
      </c>
      <c r="CW235" s="206">
        <v>0</v>
      </c>
      <c r="CX235" s="206">
        <v>0</v>
      </c>
      <c r="CY235" s="206">
        <v>0</v>
      </c>
      <c r="CZ235" s="206">
        <v>0</v>
      </c>
      <c r="DA235" s="206">
        <v>0</v>
      </c>
      <c r="DB235" s="206">
        <v>0</v>
      </c>
      <c r="DC235" s="206">
        <v>0</v>
      </c>
      <c r="DD235" s="206">
        <v>0</v>
      </c>
      <c r="DE235" s="206">
        <v>0</v>
      </c>
      <c r="DF235" s="206">
        <v>0</v>
      </c>
      <c r="DG235" s="206">
        <v>0</v>
      </c>
      <c r="DH235" s="206">
        <v>0</v>
      </c>
      <c r="DI235" s="206">
        <v>0</v>
      </c>
      <c r="DJ235" s="206">
        <v>0</v>
      </c>
      <c r="DK235" s="206">
        <v>0</v>
      </c>
      <c r="DL235" s="207">
        <v>0</v>
      </c>
      <c r="DM235" s="343">
        <f t="shared" si="193"/>
        <v>0</v>
      </c>
      <c r="DN235" s="317" t="s">
        <v>420</v>
      </c>
      <c r="DO235" s="317"/>
      <c r="DP235" s="317"/>
      <c r="DQ235" s="208"/>
      <c r="DR235" s="209"/>
      <c r="DS235" s="209" t="s">
        <v>311</v>
      </c>
      <c r="DT235" s="205"/>
      <c r="DU235" s="206">
        <f t="shared" si="218"/>
        <v>0</v>
      </c>
      <c r="DV235" s="206">
        <f t="shared" si="219"/>
        <v>0</v>
      </c>
      <c r="DW235" s="206">
        <f t="shared" si="220"/>
        <v>0</v>
      </c>
      <c r="DX235" s="206">
        <f t="shared" si="221"/>
        <v>0</v>
      </c>
      <c r="DY235" s="206">
        <f t="shared" si="222"/>
        <v>0</v>
      </c>
      <c r="DZ235" s="206">
        <f t="shared" si="223"/>
        <v>0</v>
      </c>
      <c r="EA235" s="206">
        <f t="shared" si="224"/>
        <v>0</v>
      </c>
      <c r="EB235" s="206">
        <f t="shared" si="225"/>
        <v>0</v>
      </c>
      <c r="EC235" s="206">
        <f t="shared" si="226"/>
        <v>0</v>
      </c>
      <c r="ED235" s="207">
        <f t="shared" si="205"/>
        <v>0</v>
      </c>
      <c r="EE235" s="303">
        <f t="shared" si="227"/>
        <v>0</v>
      </c>
      <c r="EF235" s="306"/>
      <c r="EG235" s="314">
        <v>0</v>
      </c>
      <c r="EH235" s="101"/>
    </row>
    <row r="236" spans="1:138" s="126" customFormat="1" ht="15.5" collapsed="1" x14ac:dyDescent="0.35">
      <c r="A236" s="127" t="s">
        <v>303</v>
      </c>
      <c r="B236" s="127">
        <v>9</v>
      </c>
      <c r="C236" s="128"/>
      <c r="D236" s="129"/>
      <c r="E236" s="230" t="s">
        <v>315</v>
      </c>
      <c r="F236" s="211"/>
      <c r="G236" s="211"/>
      <c r="H236" s="212"/>
      <c r="I236" s="213">
        <v>0</v>
      </c>
      <c r="J236" s="213">
        <v>0</v>
      </c>
      <c r="K236" s="213">
        <v>0</v>
      </c>
      <c r="L236" s="213">
        <v>0</v>
      </c>
      <c r="M236" s="213">
        <v>0</v>
      </c>
      <c r="N236" s="213">
        <v>0</v>
      </c>
      <c r="O236" s="213">
        <v>0</v>
      </c>
      <c r="P236" s="213">
        <v>0</v>
      </c>
      <c r="Q236" s="213">
        <v>0</v>
      </c>
      <c r="R236" s="213">
        <v>0</v>
      </c>
      <c r="S236" s="213">
        <v>0</v>
      </c>
      <c r="T236" s="213">
        <v>0</v>
      </c>
      <c r="U236" s="213">
        <v>0</v>
      </c>
      <c r="V236" s="213">
        <v>0</v>
      </c>
      <c r="W236" s="213">
        <v>0</v>
      </c>
      <c r="X236" s="213">
        <v>0</v>
      </c>
      <c r="Y236" s="213">
        <v>0</v>
      </c>
      <c r="Z236" s="213">
        <v>0</v>
      </c>
      <c r="AA236" s="213">
        <v>0</v>
      </c>
      <c r="AB236" s="213">
        <v>0</v>
      </c>
      <c r="AC236" s="213">
        <v>0</v>
      </c>
      <c r="AD236" s="213">
        <v>0</v>
      </c>
      <c r="AE236" s="213">
        <v>0</v>
      </c>
      <c r="AF236" s="213">
        <v>0</v>
      </c>
      <c r="AG236" s="213">
        <v>0</v>
      </c>
      <c r="AH236" s="213">
        <v>0</v>
      </c>
      <c r="AI236" s="213">
        <v>0</v>
      </c>
      <c r="AJ236" s="213">
        <v>0</v>
      </c>
      <c r="AK236" s="213">
        <v>0</v>
      </c>
      <c r="AL236" s="213">
        <v>0</v>
      </c>
      <c r="AM236" s="213">
        <v>0</v>
      </c>
      <c r="AN236" s="213">
        <v>0</v>
      </c>
      <c r="AO236" s="213">
        <v>0</v>
      </c>
      <c r="AP236" s="213">
        <v>0</v>
      </c>
      <c r="AQ236" s="213">
        <v>0</v>
      </c>
      <c r="AR236" s="213">
        <v>0</v>
      </c>
      <c r="AS236" s="213">
        <v>0</v>
      </c>
      <c r="AT236" s="213">
        <v>0</v>
      </c>
      <c r="AU236" s="213">
        <v>0</v>
      </c>
      <c r="AV236" s="213">
        <v>0</v>
      </c>
      <c r="AW236" s="213">
        <v>0</v>
      </c>
      <c r="AX236" s="213">
        <v>0</v>
      </c>
      <c r="AY236" s="213">
        <v>0</v>
      </c>
      <c r="AZ236" s="213">
        <v>0</v>
      </c>
      <c r="BA236" s="213">
        <v>0</v>
      </c>
      <c r="BB236" s="213">
        <v>0</v>
      </c>
      <c r="BC236" s="213">
        <v>0</v>
      </c>
      <c r="BD236" s="213">
        <v>0</v>
      </c>
      <c r="BE236" s="213">
        <v>0</v>
      </c>
      <c r="BF236" s="213">
        <v>0</v>
      </c>
      <c r="BG236" s="213">
        <v>0</v>
      </c>
      <c r="BH236" s="213">
        <v>0</v>
      </c>
      <c r="BI236" s="213">
        <v>0</v>
      </c>
      <c r="BJ236" s="213">
        <v>0</v>
      </c>
      <c r="BK236" s="213">
        <v>0</v>
      </c>
      <c r="BL236" s="213">
        <v>0</v>
      </c>
      <c r="BM236" s="213">
        <v>0</v>
      </c>
      <c r="BN236" s="213">
        <v>0</v>
      </c>
      <c r="BO236" s="213">
        <v>0</v>
      </c>
      <c r="BP236" s="213">
        <v>0</v>
      </c>
      <c r="BQ236" s="213">
        <v>0</v>
      </c>
      <c r="BR236" s="213">
        <v>0</v>
      </c>
      <c r="BS236" s="213">
        <v>0</v>
      </c>
      <c r="BT236" s="213">
        <v>0</v>
      </c>
      <c r="BU236" s="213">
        <v>0</v>
      </c>
      <c r="BV236" s="213">
        <v>0</v>
      </c>
      <c r="BW236" s="213">
        <v>0</v>
      </c>
      <c r="BX236" s="213">
        <v>0</v>
      </c>
      <c r="BY236" s="213">
        <v>0</v>
      </c>
      <c r="BZ236" s="213">
        <v>0</v>
      </c>
      <c r="CA236" s="213">
        <v>0</v>
      </c>
      <c r="CB236" s="213">
        <v>0</v>
      </c>
      <c r="CC236" s="213">
        <v>0</v>
      </c>
      <c r="CD236" s="213">
        <v>0</v>
      </c>
      <c r="CE236" s="213">
        <v>0</v>
      </c>
      <c r="CF236" s="213">
        <v>0</v>
      </c>
      <c r="CG236" s="213">
        <v>0</v>
      </c>
      <c r="CH236" s="213">
        <v>0</v>
      </c>
      <c r="CI236" s="213">
        <v>0</v>
      </c>
      <c r="CJ236" s="213">
        <v>0</v>
      </c>
      <c r="CK236" s="213">
        <v>0</v>
      </c>
      <c r="CL236" s="213">
        <v>0</v>
      </c>
      <c r="CM236" s="213">
        <v>0</v>
      </c>
      <c r="CN236" s="213">
        <v>0</v>
      </c>
      <c r="CO236" s="213">
        <v>0</v>
      </c>
      <c r="CP236" s="213">
        <v>0</v>
      </c>
      <c r="CQ236" s="213">
        <v>0</v>
      </c>
      <c r="CR236" s="213">
        <v>0</v>
      </c>
      <c r="CS236" s="213">
        <v>0</v>
      </c>
      <c r="CT236" s="213">
        <v>0</v>
      </c>
      <c r="CU236" s="213">
        <v>0</v>
      </c>
      <c r="CV236" s="213">
        <v>0</v>
      </c>
      <c r="CW236" s="213">
        <v>0</v>
      </c>
      <c r="CX236" s="213">
        <v>0</v>
      </c>
      <c r="CY236" s="213">
        <v>0</v>
      </c>
      <c r="CZ236" s="213">
        <v>0</v>
      </c>
      <c r="DA236" s="213">
        <v>0</v>
      </c>
      <c r="DB236" s="213">
        <v>0</v>
      </c>
      <c r="DC236" s="213">
        <v>0</v>
      </c>
      <c r="DD236" s="213">
        <v>0</v>
      </c>
      <c r="DE236" s="213">
        <v>0</v>
      </c>
      <c r="DF236" s="213">
        <v>0</v>
      </c>
      <c r="DG236" s="213">
        <v>0</v>
      </c>
      <c r="DH236" s="213">
        <v>0</v>
      </c>
      <c r="DI236" s="213">
        <v>0</v>
      </c>
      <c r="DJ236" s="213">
        <v>0</v>
      </c>
      <c r="DK236" s="213">
        <v>0</v>
      </c>
      <c r="DL236" s="214">
        <v>0</v>
      </c>
      <c r="DM236" s="343">
        <f t="shared" si="193"/>
        <v>0</v>
      </c>
      <c r="DN236" s="317"/>
      <c r="DO236" s="317"/>
      <c r="DP236" s="317"/>
      <c r="DQ236" s="308" t="s">
        <v>315</v>
      </c>
      <c r="DR236" s="211"/>
      <c r="DS236" s="211"/>
      <c r="DT236" s="212"/>
      <c r="DU236" s="213">
        <f t="shared" ref="DU236:EC236" si="228">SUM(DU237:DU243)</f>
        <v>-79.541284523443736</v>
      </c>
      <c r="DV236" s="213">
        <f t="shared" si="228"/>
        <v>-477.24770714067216</v>
      </c>
      <c r="DW236" s="213">
        <f t="shared" si="228"/>
        <v>-1830.4495440392282</v>
      </c>
      <c r="DX236" s="213">
        <f t="shared" si="228"/>
        <v>-2.4999999999994751</v>
      </c>
      <c r="DY236" s="213">
        <f t="shared" si="228"/>
        <v>3.9453804492950314E-13</v>
      </c>
      <c r="DZ236" s="213">
        <f t="shared" si="228"/>
        <v>4.7369301319122299E-13</v>
      </c>
      <c r="EA236" s="213">
        <f t="shared" si="228"/>
        <v>-1.0000000000021885</v>
      </c>
      <c r="EB236" s="213">
        <f t="shared" si="228"/>
        <v>-25725.288030171392</v>
      </c>
      <c r="EC236" s="213">
        <f t="shared" si="228"/>
        <v>9.2202425003051801E-13</v>
      </c>
      <c r="ED236" s="214">
        <f t="shared" si="205"/>
        <v>-28116.026565874738</v>
      </c>
      <c r="EE236" s="305"/>
      <c r="EF236" s="306"/>
      <c r="EG236" s="314">
        <v>34.884458616098073</v>
      </c>
      <c r="EH236" s="101"/>
    </row>
    <row r="237" spans="1:138" s="126" customFormat="1" ht="15" hidden="1" customHeight="1" outlineLevel="1" x14ac:dyDescent="0.35">
      <c r="A237" s="37" t="s">
        <v>303</v>
      </c>
      <c r="B237" s="37">
        <v>9</v>
      </c>
      <c r="C237" s="38">
        <v>9.1</v>
      </c>
      <c r="D237" s="39"/>
      <c r="E237" s="208"/>
      <c r="F237" s="209" t="s">
        <v>292</v>
      </c>
      <c r="G237" s="209"/>
      <c r="H237" s="205"/>
      <c r="I237" s="206">
        <v>-35329345.904537693</v>
      </c>
      <c r="J237" s="206">
        <v>-35329345.904542021</v>
      </c>
      <c r="K237" s="206">
        <v>-35329345.90453814</v>
      </c>
      <c r="L237" s="206">
        <v>-35329345.904537924</v>
      </c>
      <c r="M237" s="206">
        <v>-35329345.904538289</v>
      </c>
      <c r="N237" s="206">
        <v>-35329345.904537484</v>
      </c>
      <c r="O237" s="206">
        <v>-35329345.904542357</v>
      </c>
      <c r="P237" s="206">
        <v>-35329345.90453802</v>
      </c>
      <c r="Q237" s="206">
        <v>-35329345.904538035</v>
      </c>
      <c r="R237" s="206">
        <v>-35329345.904538229</v>
      </c>
      <c r="S237" s="206">
        <v>-35329345.904537819</v>
      </c>
      <c r="T237" s="206">
        <v>-35329345.904541992</v>
      </c>
      <c r="U237" s="206">
        <v>-35329345.904538132</v>
      </c>
      <c r="V237" s="206">
        <v>-35329345.904538378</v>
      </c>
      <c r="W237" s="206">
        <v>-35329345.90453779</v>
      </c>
      <c r="X237" s="206">
        <v>-35329345.904537819</v>
      </c>
      <c r="Y237" s="206">
        <v>-35329345.904542401</v>
      </c>
      <c r="Z237" s="206">
        <v>-35329345.904537819</v>
      </c>
      <c r="AA237" s="206">
        <v>-35329345.90453814</v>
      </c>
      <c r="AB237" s="206">
        <v>-35329345.904537894</v>
      </c>
      <c r="AC237" s="206">
        <v>-35329345.904537909</v>
      </c>
      <c r="AD237" s="206">
        <v>-35329345.904542118</v>
      </c>
      <c r="AE237" s="206">
        <v>-35329345.90453808</v>
      </c>
      <c r="AF237" s="206">
        <v>-35329345.904537864</v>
      </c>
      <c r="AG237" s="206">
        <v>-35329345.904537924</v>
      </c>
      <c r="AH237" s="206">
        <v>-35329345.904537857</v>
      </c>
      <c r="AI237" s="206">
        <v>-35329345.904542513</v>
      </c>
      <c r="AJ237" s="206">
        <v>-35329345.904537819</v>
      </c>
      <c r="AK237" s="206">
        <v>-35329345.904538095</v>
      </c>
      <c r="AL237" s="206">
        <v>-35329345.904537991</v>
      </c>
      <c r="AM237" s="206">
        <v>2.1743774414062556E-7</v>
      </c>
      <c r="AN237" s="206">
        <v>0</v>
      </c>
      <c r="AO237" s="206">
        <v>0</v>
      </c>
      <c r="AP237" s="206">
        <v>8.2552433013916039E-9</v>
      </c>
      <c r="AQ237" s="206">
        <v>0</v>
      </c>
      <c r="AR237" s="206">
        <v>0</v>
      </c>
      <c r="AS237" s="206">
        <v>0</v>
      </c>
      <c r="AT237" s="206">
        <v>3.0636787414550709E-8</v>
      </c>
      <c r="AU237" s="206">
        <v>0</v>
      </c>
      <c r="AV237" s="206">
        <v>0</v>
      </c>
      <c r="AW237" s="206">
        <v>0</v>
      </c>
      <c r="AX237" s="206">
        <v>0</v>
      </c>
      <c r="AY237" s="206">
        <v>0</v>
      </c>
      <c r="AZ237" s="206">
        <v>0</v>
      </c>
      <c r="BA237" s="206">
        <v>-1.0299682617187505E-7</v>
      </c>
      <c r="BB237" s="206">
        <v>0</v>
      </c>
      <c r="BC237" s="206">
        <v>0</v>
      </c>
      <c r="BD237" s="206">
        <v>2.4944543838501012E-8</v>
      </c>
      <c r="BE237" s="206">
        <v>0</v>
      </c>
      <c r="BF237" s="206">
        <v>0</v>
      </c>
      <c r="BG237" s="206">
        <v>0</v>
      </c>
      <c r="BH237" s="206">
        <v>1.0311603546142579E-7</v>
      </c>
      <c r="BI237" s="206">
        <v>0</v>
      </c>
      <c r="BJ237" s="206">
        <v>0</v>
      </c>
      <c r="BK237" s="206">
        <v>-3.8146972656249959E-9</v>
      </c>
      <c r="BL237" s="206">
        <v>2.2888183593749977E-8</v>
      </c>
      <c r="BM237" s="206">
        <v>0</v>
      </c>
      <c r="BN237" s="206">
        <v>0</v>
      </c>
      <c r="BO237" s="206">
        <v>-1.1444091796875004E-8</v>
      </c>
      <c r="BP237" s="206">
        <v>0</v>
      </c>
      <c r="BQ237" s="206">
        <v>-3.8146972656249959E-9</v>
      </c>
      <c r="BR237" s="206">
        <v>3.6835670471191386E-8</v>
      </c>
      <c r="BS237" s="206">
        <v>3.3378601074218753E-8</v>
      </c>
      <c r="BT237" s="206">
        <v>0</v>
      </c>
      <c r="BU237" s="206">
        <v>0</v>
      </c>
      <c r="BV237" s="206">
        <v>2.5928020477294945E-8</v>
      </c>
      <c r="BW237" s="206">
        <v>0</v>
      </c>
      <c r="BX237" s="206">
        <v>0</v>
      </c>
      <c r="BY237" s="206">
        <v>0</v>
      </c>
      <c r="BZ237" s="206">
        <v>1.1444091796875004E-8</v>
      </c>
      <c r="CA237" s="206">
        <v>0</v>
      </c>
      <c r="CB237" s="206">
        <v>0</v>
      </c>
      <c r="CC237" s="206">
        <v>3.8146972656249959E-9</v>
      </c>
      <c r="CD237" s="206">
        <v>0</v>
      </c>
      <c r="CE237" s="206">
        <v>0</v>
      </c>
      <c r="CF237" s="206">
        <v>3.6954879760742121E-9</v>
      </c>
      <c r="CG237" s="206">
        <v>3.3378601074218755E-9</v>
      </c>
      <c r="CH237" s="206">
        <v>0</v>
      </c>
      <c r="CI237" s="206">
        <v>0</v>
      </c>
      <c r="CJ237" s="206">
        <v>4.7683715820312534E-9</v>
      </c>
      <c r="CK237" s="206">
        <v>0</v>
      </c>
      <c r="CL237" s="206">
        <v>0</v>
      </c>
      <c r="CM237" s="206">
        <v>0</v>
      </c>
      <c r="CN237" s="206">
        <v>0</v>
      </c>
      <c r="CO237" s="206">
        <v>0</v>
      </c>
      <c r="CP237" s="206">
        <v>0</v>
      </c>
      <c r="CQ237" s="206">
        <v>-9.1075897216796956E-8</v>
      </c>
      <c r="CR237" s="206">
        <v>0</v>
      </c>
      <c r="CS237" s="206">
        <v>4.3630599975585903E-8</v>
      </c>
      <c r="CT237" s="206">
        <v>1.1348724365234384E-7</v>
      </c>
      <c r="CU237" s="206">
        <v>-2.6628375053405744E-8</v>
      </c>
      <c r="CV237" s="206">
        <v>0</v>
      </c>
      <c r="CW237" s="206">
        <v>-3.604888916015633E-7</v>
      </c>
      <c r="CX237" s="206">
        <v>2.3365020751953085E-7</v>
      </c>
      <c r="CY237" s="206">
        <v>9.8800659179687545E-7</v>
      </c>
      <c r="CZ237" s="206">
        <v>4.1961669921874958E-8</v>
      </c>
      <c r="DA237" s="206">
        <v>7.6293945312500084E-9</v>
      </c>
      <c r="DB237" s="206">
        <v>9.1552734375000068E-8</v>
      </c>
      <c r="DC237" s="206">
        <v>1.3354420661926274E-7</v>
      </c>
      <c r="DD237" s="206">
        <v>1.0192394256591796E-8</v>
      </c>
      <c r="DE237" s="206">
        <v>3.1933188438415498E-8</v>
      </c>
      <c r="DF237" s="206">
        <v>-2.0933151245117139E-6</v>
      </c>
      <c r="DG237" s="206">
        <v>-9.5069408416748148E-9</v>
      </c>
      <c r="DH237" s="206">
        <v>0</v>
      </c>
      <c r="DI237" s="206">
        <v>-22446901623.19455</v>
      </c>
      <c r="DJ237" s="232">
        <v>9.155273437500005E-7</v>
      </c>
      <c r="DK237" s="206">
        <v>0</v>
      </c>
      <c r="DL237" s="207">
        <v>-23506782000.330715</v>
      </c>
      <c r="DM237" s="343">
        <f t="shared" si="193"/>
        <v>-1059880377.1361648</v>
      </c>
      <c r="DN237" s="317" t="s">
        <v>420</v>
      </c>
      <c r="DO237" s="317"/>
      <c r="DP237" s="317"/>
      <c r="DQ237" s="208"/>
      <c r="DR237" s="209" t="s">
        <v>292</v>
      </c>
      <c r="DS237" s="209"/>
      <c r="DT237" s="205"/>
      <c r="DU237" s="206">
        <f t="shared" ref="DU237:DU243" si="229">I237/$DQ$4</f>
        <v>-35.329345904537689</v>
      </c>
      <c r="DV237" s="206">
        <f t="shared" ref="DV237:DV243" si="230">SUM(J237:O237)/$DQ$4</f>
        <v>-211.97607542723622</v>
      </c>
      <c r="DW237" s="206">
        <f t="shared" ref="DW237:DW243" si="231">SUM(P237:AL237)/$DQ$4</f>
        <v>-812.57495580439081</v>
      </c>
      <c r="DX237" s="206">
        <f t="shared" ref="DX237:DX243" si="232">SUM(AM237:CT237)/$DQ$4</f>
        <v>4.7445297241210988E-13</v>
      </c>
      <c r="DY237" s="206">
        <f t="shared" ref="DY237:DY243" si="233">SUM(CU237:CY237)/$DQ$4</f>
        <v>8.3453953266143733E-13</v>
      </c>
      <c r="DZ237" s="206">
        <f t="shared" ref="DZ237:DZ243" si="234">SUM(CZ237:DE237)/$DQ$4</f>
        <v>3.1681358814239505E-13</v>
      </c>
      <c r="EA237" s="206">
        <f t="shared" ref="EA237:EA243" si="235">SUM(DF237:DG237)/$DQ$4</f>
        <v>-2.1028220653533887E-12</v>
      </c>
      <c r="EB237" s="206">
        <f t="shared" ref="EB237:EB243" si="236">SUM(DH237:DI237)/$DQ$4</f>
        <v>-22446.90162319455</v>
      </c>
      <c r="EC237" s="206">
        <f t="shared" ref="EC237:EC243" si="237">SUM(DJ237:DK237)/$DQ$4</f>
        <v>9.1552734375000052E-13</v>
      </c>
      <c r="ED237" s="207">
        <f t="shared" si="205"/>
        <v>-23506.782000330713</v>
      </c>
      <c r="EE237" s="303">
        <f t="shared" ref="EE237:EE243" si="238">ED237-(DL237/$DQ$4)</f>
        <v>0</v>
      </c>
      <c r="EF237" s="306"/>
      <c r="EG237" s="314">
        <v>-5.1556435128077283</v>
      </c>
      <c r="EH237" s="101"/>
    </row>
    <row r="238" spans="1:138" s="126" customFormat="1" ht="15" hidden="1" customHeight="1" outlineLevel="1" x14ac:dyDescent="0.35">
      <c r="A238" s="37" t="s">
        <v>303</v>
      </c>
      <c r="B238" s="37">
        <v>9</v>
      </c>
      <c r="C238" s="38">
        <v>9.1999999999999993</v>
      </c>
      <c r="D238" s="39"/>
      <c r="E238" s="208"/>
      <c r="F238" s="209" t="s">
        <v>316</v>
      </c>
      <c r="G238" s="209"/>
      <c r="H238" s="205"/>
      <c r="I238" s="206">
        <v>-1358692.3309116259</v>
      </c>
      <c r="J238" s="206">
        <v>-1358692.3309116459</v>
      </c>
      <c r="K238" s="206">
        <v>-1358692.3309116201</v>
      </c>
      <c r="L238" s="206">
        <v>-1358692.330911716</v>
      </c>
      <c r="M238" s="206">
        <v>-1358692.3309115684</v>
      </c>
      <c r="N238" s="206">
        <v>-1358692.3309117116</v>
      </c>
      <c r="O238" s="206">
        <v>-1358692.3309116263</v>
      </c>
      <c r="P238" s="206">
        <v>-1358692.3309116284</v>
      </c>
      <c r="Q238" s="206">
        <v>-1358692.3309116336</v>
      </c>
      <c r="R238" s="206">
        <v>-1358692.3309116506</v>
      </c>
      <c r="S238" s="206">
        <v>-1358692.330911631</v>
      </c>
      <c r="T238" s="206">
        <v>-1358692.3309117099</v>
      </c>
      <c r="U238" s="206">
        <v>-1358692.3309115684</v>
      </c>
      <c r="V238" s="206">
        <v>-1358692.3309116974</v>
      </c>
      <c r="W238" s="206">
        <v>-1358692.3309116387</v>
      </c>
      <c r="X238" s="206">
        <v>-1358692.3309115695</v>
      </c>
      <c r="Y238" s="206">
        <v>-1358692.3309117085</v>
      </c>
      <c r="Z238" s="206">
        <v>-1358692.3309115684</v>
      </c>
      <c r="AA238" s="206">
        <v>-1358692.330911702</v>
      </c>
      <c r="AB238" s="206">
        <v>-1358692.3309116324</v>
      </c>
      <c r="AC238" s="206">
        <v>-1358692.3309116475</v>
      </c>
      <c r="AD238" s="206">
        <v>-1358692.330911631</v>
      </c>
      <c r="AE238" s="206">
        <v>-1358692.3309117067</v>
      </c>
      <c r="AF238" s="206">
        <v>-1358692.3309115665</v>
      </c>
      <c r="AG238" s="206">
        <v>-1358692.3309117209</v>
      </c>
      <c r="AH238" s="206">
        <v>-1358692.330911634</v>
      </c>
      <c r="AI238" s="206">
        <v>-1358692.3309116506</v>
      </c>
      <c r="AJ238" s="206">
        <v>-1358692.3309116401</v>
      </c>
      <c r="AK238" s="206">
        <v>-1358692.3309116301</v>
      </c>
      <c r="AL238" s="206">
        <v>-1358692.3309116371</v>
      </c>
      <c r="AM238" s="206">
        <v>0</v>
      </c>
      <c r="AN238" s="206">
        <v>0</v>
      </c>
      <c r="AO238" s="206">
        <v>0</v>
      </c>
      <c r="AP238" s="206">
        <v>-3.6954879760742121E-9</v>
      </c>
      <c r="AQ238" s="206">
        <v>0</v>
      </c>
      <c r="AR238" s="206">
        <v>0</v>
      </c>
      <c r="AS238" s="206">
        <v>0</v>
      </c>
      <c r="AT238" s="206">
        <v>0</v>
      </c>
      <c r="AU238" s="206">
        <v>0</v>
      </c>
      <c r="AV238" s="206">
        <v>0</v>
      </c>
      <c r="AW238" s="206">
        <v>0</v>
      </c>
      <c r="AX238" s="206">
        <v>0</v>
      </c>
      <c r="AY238" s="206">
        <v>0</v>
      </c>
      <c r="AZ238" s="206">
        <v>0</v>
      </c>
      <c r="BA238" s="206">
        <v>0</v>
      </c>
      <c r="BB238" s="206">
        <v>0</v>
      </c>
      <c r="BC238" s="206">
        <v>0</v>
      </c>
      <c r="BD238" s="206">
        <v>0</v>
      </c>
      <c r="BE238" s="206">
        <v>0</v>
      </c>
      <c r="BF238" s="206">
        <v>0</v>
      </c>
      <c r="BG238" s="206">
        <v>0</v>
      </c>
      <c r="BH238" s="206">
        <v>0</v>
      </c>
      <c r="BI238" s="206">
        <v>0</v>
      </c>
      <c r="BJ238" s="206">
        <v>0</v>
      </c>
      <c r="BK238" s="206">
        <v>4.2915344238281321E-9</v>
      </c>
      <c r="BL238" s="206">
        <v>0</v>
      </c>
      <c r="BM238" s="206">
        <v>0</v>
      </c>
      <c r="BN238" s="206">
        <v>0</v>
      </c>
      <c r="BO238" s="206">
        <v>0</v>
      </c>
      <c r="BP238" s="206">
        <v>0</v>
      </c>
      <c r="BQ238" s="206">
        <v>-3.0040740966796862E-8</v>
      </c>
      <c r="BR238" s="206">
        <v>0</v>
      </c>
      <c r="BS238" s="206">
        <v>0</v>
      </c>
      <c r="BT238" s="206">
        <v>0</v>
      </c>
      <c r="BU238" s="206">
        <v>0</v>
      </c>
      <c r="BV238" s="206">
        <v>0</v>
      </c>
      <c r="BW238" s="206">
        <v>0</v>
      </c>
      <c r="BX238" s="206">
        <v>0</v>
      </c>
      <c r="BY238" s="206">
        <v>0</v>
      </c>
      <c r="BZ238" s="206">
        <v>0</v>
      </c>
      <c r="CA238" s="206">
        <v>0</v>
      </c>
      <c r="CB238" s="206">
        <v>0</v>
      </c>
      <c r="CC238" s="206">
        <v>0</v>
      </c>
      <c r="CD238" s="206">
        <v>0</v>
      </c>
      <c r="CE238" s="206">
        <v>0</v>
      </c>
      <c r="CF238" s="206">
        <v>4.7683715820312534E-9</v>
      </c>
      <c r="CG238" s="206">
        <v>0</v>
      </c>
      <c r="CH238" s="206">
        <v>0</v>
      </c>
      <c r="CI238" s="206">
        <v>0</v>
      </c>
      <c r="CJ238" s="206">
        <v>0</v>
      </c>
      <c r="CK238" s="206">
        <v>0</v>
      </c>
      <c r="CL238" s="206">
        <v>0</v>
      </c>
      <c r="CM238" s="206">
        <v>0</v>
      </c>
      <c r="CN238" s="206">
        <v>0</v>
      </c>
      <c r="CO238" s="206">
        <v>0</v>
      </c>
      <c r="CP238" s="206">
        <v>0</v>
      </c>
      <c r="CQ238" s="206">
        <v>0</v>
      </c>
      <c r="CR238" s="206">
        <v>0</v>
      </c>
      <c r="CS238" s="206">
        <v>0</v>
      </c>
      <c r="CT238" s="206">
        <v>2.2903084754943916E-8</v>
      </c>
      <c r="CU238" s="206">
        <v>0</v>
      </c>
      <c r="CV238" s="206">
        <v>0</v>
      </c>
      <c r="CW238" s="206">
        <v>-2.6702880859374974E-8</v>
      </c>
      <c r="CX238" s="206">
        <v>-2.3841857910156188E-9</v>
      </c>
      <c r="CY238" s="206">
        <v>0</v>
      </c>
      <c r="CZ238" s="206">
        <v>0</v>
      </c>
      <c r="DA238" s="206">
        <v>0</v>
      </c>
      <c r="DB238" s="206">
        <v>0</v>
      </c>
      <c r="DC238" s="206">
        <v>0</v>
      </c>
      <c r="DD238" s="206">
        <v>0</v>
      </c>
      <c r="DE238" s="206">
        <v>0</v>
      </c>
      <c r="DF238" s="206">
        <v>0</v>
      </c>
      <c r="DG238" s="206">
        <v>3.0517578124999968E-8</v>
      </c>
      <c r="DH238" s="206">
        <v>0</v>
      </c>
      <c r="DI238" s="206">
        <v>-421130802.5764845</v>
      </c>
      <c r="DJ238" s="232">
        <v>6.4969062805175822E-9</v>
      </c>
      <c r="DK238" s="206">
        <v>0</v>
      </c>
      <c r="DL238" s="207">
        <v>-461891572.50383383</v>
      </c>
      <c r="DM238" s="343">
        <f t="shared" si="193"/>
        <v>-40760769.927349322</v>
      </c>
      <c r="DN238" s="317" t="s">
        <v>420</v>
      </c>
      <c r="DO238" s="317"/>
      <c r="DP238" s="317"/>
      <c r="DQ238" s="208"/>
      <c r="DR238" s="209" t="s">
        <v>316</v>
      </c>
      <c r="DS238" s="209"/>
      <c r="DT238" s="205"/>
      <c r="DU238" s="206">
        <f t="shared" si="229"/>
        <v>-1.3586923309116259</v>
      </c>
      <c r="DV238" s="206">
        <f t="shared" si="230"/>
        <v>-8.152153985469889</v>
      </c>
      <c r="DW238" s="206">
        <f t="shared" si="231"/>
        <v>-31.249923610967802</v>
      </c>
      <c r="DX238" s="206">
        <f t="shared" si="232"/>
        <v>-1.7732381820677718E-15</v>
      </c>
      <c r="DY238" s="206">
        <f t="shared" si="233"/>
        <v>-2.9087066650390589E-14</v>
      </c>
      <c r="DZ238" s="206">
        <f t="shared" si="234"/>
        <v>0</v>
      </c>
      <c r="EA238" s="206">
        <f t="shared" si="235"/>
        <v>3.051757812499997E-14</v>
      </c>
      <c r="EB238" s="206">
        <f t="shared" si="236"/>
        <v>-421.13080257648448</v>
      </c>
      <c r="EC238" s="206">
        <f t="shared" si="237"/>
        <v>6.4969062805175819E-15</v>
      </c>
      <c r="ED238" s="207">
        <f t="shared" si="205"/>
        <v>-461.8915725038338</v>
      </c>
      <c r="EE238" s="303">
        <f t="shared" si="238"/>
        <v>0</v>
      </c>
      <c r="EF238" s="306"/>
      <c r="EG238" s="314">
        <v>-0.9575353634715853</v>
      </c>
      <c r="EH238" s="101"/>
    </row>
    <row r="239" spans="1:138" s="126" customFormat="1" ht="15" hidden="1" customHeight="1" outlineLevel="1" x14ac:dyDescent="0.35">
      <c r="A239" s="37" t="s">
        <v>303</v>
      </c>
      <c r="B239" s="37">
        <v>9</v>
      </c>
      <c r="C239" s="38">
        <v>9.3000000000000007</v>
      </c>
      <c r="D239" s="39"/>
      <c r="E239" s="208"/>
      <c r="F239" s="205" t="s">
        <v>272</v>
      </c>
      <c r="G239" s="209"/>
      <c r="H239" s="205"/>
      <c r="I239" s="206">
        <v>-42141251.627279103</v>
      </c>
      <c r="J239" s="206">
        <v>-42141251.627278641</v>
      </c>
      <c r="K239" s="206">
        <v>-42141251.627279207</v>
      </c>
      <c r="L239" s="206">
        <v>-42141251.627279207</v>
      </c>
      <c r="M239" s="206">
        <v>-42141251.627278946</v>
      </c>
      <c r="N239" s="206">
        <v>-42141251.627279043</v>
      </c>
      <c r="O239" s="206">
        <v>-42141251.627279207</v>
      </c>
      <c r="P239" s="206">
        <v>-42141251.627279252</v>
      </c>
      <c r="Q239" s="206">
        <v>-42141251.627278738</v>
      </c>
      <c r="R239" s="206">
        <v>-42141251.627279356</v>
      </c>
      <c r="S239" s="206">
        <v>-42141251.627279207</v>
      </c>
      <c r="T239" s="206">
        <v>-42141251.62727879</v>
      </c>
      <c r="U239" s="206">
        <v>-42141251.627278894</v>
      </c>
      <c r="V239" s="206">
        <v>-42141251.627279505</v>
      </c>
      <c r="W239" s="206">
        <v>-42141251.62727879</v>
      </c>
      <c r="X239" s="206">
        <v>-42141251.627279252</v>
      </c>
      <c r="Y239" s="206">
        <v>-42141251.627279207</v>
      </c>
      <c r="Z239" s="206">
        <v>-42141251.627278641</v>
      </c>
      <c r="AA239" s="206">
        <v>-42141251.627279565</v>
      </c>
      <c r="AB239" s="206">
        <v>-42141251.627278738</v>
      </c>
      <c r="AC239" s="206">
        <v>-42141251.627278946</v>
      </c>
      <c r="AD239" s="206">
        <v>-42141251.627278946</v>
      </c>
      <c r="AE239" s="206">
        <v>-42141251.627279043</v>
      </c>
      <c r="AF239" s="206">
        <v>-42141251.627278946</v>
      </c>
      <c r="AG239" s="206">
        <v>-42141251.627278946</v>
      </c>
      <c r="AH239" s="206">
        <v>-42141251.627278849</v>
      </c>
      <c r="AI239" s="206">
        <v>-42141251.627279401</v>
      </c>
      <c r="AJ239" s="206">
        <v>-42141251.627278946</v>
      </c>
      <c r="AK239" s="206">
        <v>-42141251.627278946</v>
      </c>
      <c r="AL239" s="206">
        <v>-42141251.627278641</v>
      </c>
      <c r="AM239" s="206">
        <v>1.6212463378906195E-8</v>
      </c>
      <c r="AN239" s="206">
        <v>0</v>
      </c>
      <c r="AO239" s="206">
        <v>0</v>
      </c>
      <c r="AP239" s="206">
        <v>2.6941299438476603E-8</v>
      </c>
      <c r="AQ239" s="206">
        <v>0</v>
      </c>
      <c r="AR239" s="206">
        <v>0</v>
      </c>
      <c r="AS239" s="206">
        <v>0</v>
      </c>
      <c r="AT239" s="206">
        <v>4.7683715820312529E-8</v>
      </c>
      <c r="AU239" s="206">
        <v>-1.0657310485839841E-7</v>
      </c>
      <c r="AV239" s="206">
        <v>0</v>
      </c>
      <c r="AW239" s="206">
        <v>1.4495849609375002E-7</v>
      </c>
      <c r="AX239" s="206">
        <v>0</v>
      </c>
      <c r="AY239" s="206">
        <v>0</v>
      </c>
      <c r="AZ239" s="206">
        <v>0</v>
      </c>
      <c r="BA239" s="206">
        <v>-1.52587890625E-8</v>
      </c>
      <c r="BB239" s="206">
        <v>0</v>
      </c>
      <c r="BC239" s="206">
        <v>0</v>
      </c>
      <c r="BD239" s="206">
        <v>-6.6757202148437506E-8</v>
      </c>
      <c r="BE239" s="206">
        <v>0</v>
      </c>
      <c r="BF239" s="206">
        <v>0</v>
      </c>
      <c r="BG239" s="206">
        <v>0</v>
      </c>
      <c r="BH239" s="206">
        <v>2.2411346435546872E-8</v>
      </c>
      <c r="BI239" s="206">
        <v>1.1444091796875004E-8</v>
      </c>
      <c r="BJ239" s="206">
        <v>0</v>
      </c>
      <c r="BK239" s="206">
        <v>-4.1723251342773481E-8</v>
      </c>
      <c r="BL239" s="206">
        <v>0</v>
      </c>
      <c r="BM239" s="206">
        <v>0</v>
      </c>
      <c r="BN239" s="206">
        <v>0</v>
      </c>
      <c r="BO239" s="206">
        <v>0</v>
      </c>
      <c r="BP239" s="206">
        <v>0</v>
      </c>
      <c r="BQ239" s="206">
        <v>-1.1324882507324219E-8</v>
      </c>
      <c r="BR239" s="206">
        <v>0</v>
      </c>
      <c r="BS239" s="206">
        <v>0</v>
      </c>
      <c r="BT239" s="206">
        <v>0</v>
      </c>
      <c r="BU239" s="206">
        <v>0</v>
      </c>
      <c r="BV239" s="206">
        <v>0</v>
      </c>
      <c r="BW239" s="206">
        <v>0</v>
      </c>
      <c r="BX239" s="206">
        <v>0</v>
      </c>
      <c r="BY239" s="206">
        <v>-7.1525573730468714E-9</v>
      </c>
      <c r="BZ239" s="206">
        <v>6.1035156249999935E-8</v>
      </c>
      <c r="CA239" s="206">
        <v>0</v>
      </c>
      <c r="CB239" s="206">
        <v>0</v>
      </c>
      <c r="CC239" s="206">
        <v>0</v>
      </c>
      <c r="CD239" s="206">
        <v>0</v>
      </c>
      <c r="CE239" s="206">
        <v>0</v>
      </c>
      <c r="CF239" s="206">
        <v>-4.1007995605468747E-8</v>
      </c>
      <c r="CG239" s="206">
        <v>0</v>
      </c>
      <c r="CH239" s="206">
        <v>0</v>
      </c>
      <c r="CI239" s="206">
        <v>0</v>
      </c>
      <c r="CJ239" s="206">
        <v>7.6293945312500084E-9</v>
      </c>
      <c r="CK239" s="206">
        <v>0</v>
      </c>
      <c r="CL239" s="206">
        <v>0</v>
      </c>
      <c r="CM239" s="206">
        <v>3.8146972656249959E-9</v>
      </c>
      <c r="CN239" s="206">
        <v>0</v>
      </c>
      <c r="CO239" s="206">
        <v>0</v>
      </c>
      <c r="CP239" s="206">
        <v>0</v>
      </c>
      <c r="CQ239" s="206">
        <v>0</v>
      </c>
      <c r="CR239" s="206">
        <v>0</v>
      </c>
      <c r="CS239" s="206">
        <v>0</v>
      </c>
      <c r="CT239" s="206">
        <v>0</v>
      </c>
      <c r="CU239" s="206">
        <v>-5.7220458984374943E-9</v>
      </c>
      <c r="CV239" s="206">
        <v>0</v>
      </c>
      <c r="CW239" s="206">
        <v>6.7114830017089877E-8</v>
      </c>
      <c r="CX239" s="206">
        <v>6.4373016357421825E-9</v>
      </c>
      <c r="CY239" s="206">
        <v>-4.7492980957031319E-7</v>
      </c>
      <c r="CZ239" s="206">
        <v>0</v>
      </c>
      <c r="DA239" s="206">
        <v>-6.1035156249999935E-8</v>
      </c>
      <c r="DB239" s="206">
        <v>4.1961669921874958E-8</v>
      </c>
      <c r="DC239" s="206">
        <v>-7.1525573730468714E-9</v>
      </c>
      <c r="DD239" s="206">
        <v>1.8310546874999982E-7</v>
      </c>
      <c r="DE239" s="206">
        <v>0</v>
      </c>
      <c r="DF239" s="206">
        <v>-9.7274780273437547E-8</v>
      </c>
      <c r="DG239" s="206">
        <v>-1.8954277038574242E-8</v>
      </c>
      <c r="DH239" s="206">
        <v>0</v>
      </c>
      <c r="DI239" s="206">
        <v>-2809069078.2071676</v>
      </c>
      <c r="DJ239" s="232">
        <v>0</v>
      </c>
      <c r="DK239" s="206">
        <v>0</v>
      </c>
      <c r="DL239" s="207">
        <v>-4073306627.0255384</v>
      </c>
      <c r="DM239" s="343">
        <f t="shared" si="193"/>
        <v>-1264237548.8183711</v>
      </c>
      <c r="DN239" s="317" t="s">
        <v>420</v>
      </c>
      <c r="DO239" s="317"/>
      <c r="DP239" s="317"/>
      <c r="DQ239" s="208"/>
      <c r="DR239" s="205" t="s">
        <v>272</v>
      </c>
      <c r="DS239" s="209"/>
      <c r="DT239" s="205"/>
      <c r="DU239" s="206">
        <f t="shared" si="229"/>
        <v>-42.141251627279104</v>
      </c>
      <c r="DV239" s="206">
        <f t="shared" si="230"/>
        <v>-252.84750976367425</v>
      </c>
      <c r="DW239" s="206">
        <f t="shared" si="231"/>
        <v>-969.24878742741737</v>
      </c>
      <c r="DX239" s="206">
        <f t="shared" si="232"/>
        <v>5.2332878112792918E-14</v>
      </c>
      <c r="DY239" s="206">
        <f t="shared" si="233"/>
        <v>-4.0709972381591861E-13</v>
      </c>
      <c r="DZ239" s="206">
        <f t="shared" si="234"/>
        <v>1.5687942504882797E-13</v>
      </c>
      <c r="EA239" s="206">
        <f t="shared" si="235"/>
        <v>-1.1622905731201179E-13</v>
      </c>
      <c r="EB239" s="206">
        <f t="shared" si="236"/>
        <v>-2809.0690782071674</v>
      </c>
      <c r="EC239" s="206">
        <f t="shared" si="237"/>
        <v>0</v>
      </c>
      <c r="ED239" s="207">
        <f t="shared" si="205"/>
        <v>-4073.3066270255385</v>
      </c>
      <c r="EE239" s="303">
        <f t="shared" si="238"/>
        <v>0</v>
      </c>
      <c r="EF239" s="306"/>
      <c r="EG239" s="314">
        <v>41.019209156626175</v>
      </c>
      <c r="EH239" s="101"/>
    </row>
    <row r="240" spans="1:138" s="126" customFormat="1" ht="15" hidden="1" customHeight="1" outlineLevel="1" x14ac:dyDescent="0.35">
      <c r="A240" s="37" t="s">
        <v>303</v>
      </c>
      <c r="B240" s="37">
        <v>9</v>
      </c>
      <c r="C240" s="38">
        <v>9.4</v>
      </c>
      <c r="D240" s="39"/>
      <c r="E240" s="208"/>
      <c r="F240" s="205" t="s">
        <v>281</v>
      </c>
      <c r="G240" s="209"/>
      <c r="H240" s="205"/>
      <c r="I240" s="206">
        <v>0</v>
      </c>
      <c r="J240" s="206">
        <v>0</v>
      </c>
      <c r="K240" s="206">
        <v>0</v>
      </c>
      <c r="L240" s="206">
        <v>0</v>
      </c>
      <c r="M240" s="206">
        <v>0</v>
      </c>
      <c r="N240" s="206">
        <v>0</v>
      </c>
      <c r="O240" s="206">
        <v>0</v>
      </c>
      <c r="P240" s="206">
        <v>0</v>
      </c>
      <c r="Q240" s="206">
        <v>0</v>
      </c>
      <c r="R240" s="206">
        <v>0</v>
      </c>
      <c r="S240" s="206">
        <v>0</v>
      </c>
      <c r="T240" s="206">
        <v>0</v>
      </c>
      <c r="U240" s="206">
        <v>0</v>
      </c>
      <c r="V240" s="206">
        <v>0</v>
      </c>
      <c r="W240" s="206">
        <v>0</v>
      </c>
      <c r="X240" s="206">
        <v>0</v>
      </c>
      <c r="Y240" s="206">
        <v>0</v>
      </c>
      <c r="Z240" s="206">
        <v>0</v>
      </c>
      <c r="AA240" s="206">
        <v>0</v>
      </c>
      <c r="AB240" s="206">
        <v>0</v>
      </c>
      <c r="AC240" s="206">
        <v>0</v>
      </c>
      <c r="AD240" s="206">
        <v>0</v>
      </c>
      <c r="AE240" s="206">
        <v>0</v>
      </c>
      <c r="AF240" s="206">
        <v>0</v>
      </c>
      <c r="AG240" s="206">
        <v>0</v>
      </c>
      <c r="AH240" s="206">
        <v>0</v>
      </c>
      <c r="AI240" s="206">
        <v>0</v>
      </c>
      <c r="AJ240" s="206">
        <v>0</v>
      </c>
      <c r="AK240" s="206">
        <v>0</v>
      </c>
      <c r="AL240" s="206">
        <v>0</v>
      </c>
      <c r="AM240" s="206">
        <v>0</v>
      </c>
      <c r="AN240" s="206">
        <v>0</v>
      </c>
      <c r="AO240" s="206">
        <v>0</v>
      </c>
      <c r="AP240" s="206">
        <v>0</v>
      </c>
      <c r="AQ240" s="206">
        <v>0</v>
      </c>
      <c r="AR240" s="206">
        <v>0</v>
      </c>
      <c r="AS240" s="206">
        <v>0</v>
      </c>
      <c r="AT240" s="206">
        <v>0</v>
      </c>
      <c r="AU240" s="206">
        <v>0</v>
      </c>
      <c r="AV240" s="206">
        <v>0</v>
      </c>
      <c r="AW240" s="206">
        <v>0</v>
      </c>
      <c r="AX240" s="206">
        <v>0</v>
      </c>
      <c r="AY240" s="206">
        <v>0</v>
      </c>
      <c r="AZ240" s="206">
        <v>0</v>
      </c>
      <c r="BA240" s="206">
        <v>0</v>
      </c>
      <c r="BB240" s="206">
        <v>0</v>
      </c>
      <c r="BC240" s="206">
        <v>0</v>
      </c>
      <c r="BD240" s="206">
        <v>0</v>
      </c>
      <c r="BE240" s="206">
        <v>0</v>
      </c>
      <c r="BF240" s="206">
        <v>0</v>
      </c>
      <c r="BG240" s="206">
        <v>0</v>
      </c>
      <c r="BH240" s="206">
        <v>0</v>
      </c>
      <c r="BI240" s="206">
        <v>0</v>
      </c>
      <c r="BJ240" s="206">
        <v>0</v>
      </c>
      <c r="BK240" s="206">
        <v>0</v>
      </c>
      <c r="BL240" s="206">
        <v>0</v>
      </c>
      <c r="BM240" s="206">
        <v>0</v>
      </c>
      <c r="BN240" s="206">
        <v>0</v>
      </c>
      <c r="BO240" s="206">
        <v>0</v>
      </c>
      <c r="BP240" s="206">
        <v>0</v>
      </c>
      <c r="BQ240" s="206">
        <v>0</v>
      </c>
      <c r="BR240" s="206">
        <v>0</v>
      </c>
      <c r="BS240" s="206">
        <v>0</v>
      </c>
      <c r="BT240" s="206">
        <v>0</v>
      </c>
      <c r="BU240" s="206">
        <v>0</v>
      </c>
      <c r="BV240" s="206">
        <v>0</v>
      </c>
      <c r="BW240" s="206">
        <v>0</v>
      </c>
      <c r="BX240" s="206">
        <v>0</v>
      </c>
      <c r="BY240" s="206">
        <v>0</v>
      </c>
      <c r="BZ240" s="206">
        <v>0</v>
      </c>
      <c r="CA240" s="206">
        <v>0</v>
      </c>
      <c r="CB240" s="206">
        <v>0</v>
      </c>
      <c r="CC240" s="206">
        <v>0</v>
      </c>
      <c r="CD240" s="206">
        <v>0</v>
      </c>
      <c r="CE240" s="206">
        <v>0</v>
      </c>
      <c r="CF240" s="206">
        <v>0</v>
      </c>
      <c r="CG240" s="206">
        <v>0</v>
      </c>
      <c r="CH240" s="206">
        <v>0</v>
      </c>
      <c r="CI240" s="206">
        <v>0</v>
      </c>
      <c r="CJ240" s="206">
        <v>0</v>
      </c>
      <c r="CK240" s="206">
        <v>0</v>
      </c>
      <c r="CL240" s="206">
        <v>0</v>
      </c>
      <c r="CM240" s="206">
        <v>0</v>
      </c>
      <c r="CN240" s="206">
        <v>0</v>
      </c>
      <c r="CO240" s="206">
        <v>0</v>
      </c>
      <c r="CP240" s="206">
        <v>0</v>
      </c>
      <c r="CQ240" s="206">
        <v>0</v>
      </c>
      <c r="CR240" s="206">
        <v>0</v>
      </c>
      <c r="CS240" s="206">
        <v>0</v>
      </c>
      <c r="CT240" s="206">
        <v>0</v>
      </c>
      <c r="CU240" s="206">
        <v>0</v>
      </c>
      <c r="CV240" s="206">
        <v>0</v>
      </c>
      <c r="CW240" s="206">
        <v>0</v>
      </c>
      <c r="CX240" s="206">
        <v>0</v>
      </c>
      <c r="CY240" s="206">
        <v>0</v>
      </c>
      <c r="CZ240" s="206">
        <v>0</v>
      </c>
      <c r="DA240" s="206">
        <v>0</v>
      </c>
      <c r="DB240" s="206">
        <v>0</v>
      </c>
      <c r="DC240" s="206">
        <v>0</v>
      </c>
      <c r="DD240" s="206">
        <v>0</v>
      </c>
      <c r="DE240" s="206">
        <v>0</v>
      </c>
      <c r="DF240" s="206">
        <v>0</v>
      </c>
      <c r="DG240" s="206">
        <v>0</v>
      </c>
      <c r="DH240" s="206">
        <v>0</v>
      </c>
      <c r="DI240" s="206">
        <v>0</v>
      </c>
      <c r="DJ240" s="206">
        <v>0</v>
      </c>
      <c r="DK240" s="206">
        <v>0</v>
      </c>
      <c r="DL240" s="207">
        <v>0</v>
      </c>
      <c r="DM240" s="343">
        <f t="shared" si="193"/>
        <v>0</v>
      </c>
      <c r="DN240" s="317" t="s">
        <v>420</v>
      </c>
      <c r="DO240" s="317"/>
      <c r="DP240" s="317"/>
      <c r="DQ240" s="208"/>
      <c r="DR240" s="205" t="s">
        <v>281</v>
      </c>
      <c r="DS240" s="209"/>
      <c r="DT240" s="205"/>
      <c r="DU240" s="206">
        <f t="shared" si="229"/>
        <v>0</v>
      </c>
      <c r="DV240" s="206">
        <f t="shared" si="230"/>
        <v>0</v>
      </c>
      <c r="DW240" s="206">
        <f t="shared" si="231"/>
        <v>0</v>
      </c>
      <c r="DX240" s="206">
        <f t="shared" si="232"/>
        <v>0</v>
      </c>
      <c r="DY240" s="206">
        <f t="shared" si="233"/>
        <v>0</v>
      </c>
      <c r="DZ240" s="206">
        <f t="shared" si="234"/>
        <v>0</v>
      </c>
      <c r="EA240" s="206">
        <f t="shared" si="235"/>
        <v>0</v>
      </c>
      <c r="EB240" s="206">
        <f t="shared" si="236"/>
        <v>0</v>
      </c>
      <c r="EC240" s="206">
        <f t="shared" si="237"/>
        <v>0</v>
      </c>
      <c r="ED240" s="207">
        <f t="shared" si="205"/>
        <v>0</v>
      </c>
      <c r="EE240" s="303">
        <f t="shared" si="238"/>
        <v>0</v>
      </c>
      <c r="EF240" s="306"/>
      <c r="EG240" s="314">
        <v>0</v>
      </c>
      <c r="EH240" s="101"/>
    </row>
    <row r="241" spans="1:138" s="126" customFormat="1" ht="15" hidden="1" customHeight="1" outlineLevel="1" x14ac:dyDescent="0.35">
      <c r="A241" s="37" t="s">
        <v>303</v>
      </c>
      <c r="B241" s="37">
        <v>9</v>
      </c>
      <c r="C241" s="38">
        <v>9.5</v>
      </c>
      <c r="D241" s="39"/>
      <c r="E241" s="208"/>
      <c r="F241" s="205" t="s">
        <v>312</v>
      </c>
      <c r="G241" s="209"/>
      <c r="H241" s="205"/>
      <c r="I241" s="206">
        <v>0</v>
      </c>
      <c r="J241" s="206">
        <v>0</v>
      </c>
      <c r="K241" s="206">
        <v>0</v>
      </c>
      <c r="L241" s="206">
        <v>0</v>
      </c>
      <c r="M241" s="206">
        <v>0</v>
      </c>
      <c r="N241" s="206">
        <v>0</v>
      </c>
      <c r="O241" s="206">
        <v>0</v>
      </c>
      <c r="P241" s="206">
        <v>0</v>
      </c>
      <c r="Q241" s="206">
        <v>0</v>
      </c>
      <c r="R241" s="206">
        <v>0</v>
      </c>
      <c r="S241" s="206">
        <v>0</v>
      </c>
      <c r="T241" s="206">
        <v>0</v>
      </c>
      <c r="U241" s="206">
        <v>0</v>
      </c>
      <c r="V241" s="206">
        <v>0</v>
      </c>
      <c r="W241" s="206">
        <v>0</v>
      </c>
      <c r="X241" s="206">
        <v>0</v>
      </c>
      <c r="Y241" s="206">
        <v>-1000000</v>
      </c>
      <c r="Z241" s="206">
        <v>0</v>
      </c>
      <c r="AA241" s="206">
        <v>0</v>
      </c>
      <c r="AB241" s="206">
        <v>0</v>
      </c>
      <c r="AC241" s="206">
        <v>0</v>
      </c>
      <c r="AD241" s="206">
        <v>0</v>
      </c>
      <c r="AE241" s="206">
        <v>0</v>
      </c>
      <c r="AF241" s="206">
        <v>0</v>
      </c>
      <c r="AG241" s="206">
        <v>0</v>
      </c>
      <c r="AH241" s="206">
        <v>0</v>
      </c>
      <c r="AI241" s="206">
        <v>0</v>
      </c>
      <c r="AJ241" s="206">
        <v>0</v>
      </c>
      <c r="AK241" s="206">
        <v>0</v>
      </c>
      <c r="AL241" s="206">
        <v>0</v>
      </c>
      <c r="AM241" s="206">
        <v>0</v>
      </c>
      <c r="AN241" s="206">
        <v>0</v>
      </c>
      <c r="AO241" s="206">
        <v>0</v>
      </c>
      <c r="AP241" s="206">
        <v>0</v>
      </c>
      <c r="AQ241" s="206">
        <v>0</v>
      </c>
      <c r="AR241" s="206">
        <v>0</v>
      </c>
      <c r="AS241" s="206">
        <v>0</v>
      </c>
      <c r="AT241" s="206">
        <v>0</v>
      </c>
      <c r="AU241" s="206">
        <v>0</v>
      </c>
      <c r="AV241" s="206">
        <v>0</v>
      </c>
      <c r="AW241" s="206">
        <v>0</v>
      </c>
      <c r="AX241" s="206">
        <v>0</v>
      </c>
      <c r="AY241" s="206">
        <v>0</v>
      </c>
      <c r="AZ241" s="206">
        <v>0</v>
      </c>
      <c r="BA241" s="206">
        <v>0</v>
      </c>
      <c r="BB241" s="206">
        <v>0</v>
      </c>
      <c r="BC241" s="206">
        <v>0</v>
      </c>
      <c r="BD241" s="206">
        <v>0</v>
      </c>
      <c r="BE241" s="206">
        <v>0</v>
      </c>
      <c r="BF241" s="206">
        <v>0</v>
      </c>
      <c r="BG241" s="206">
        <v>0</v>
      </c>
      <c r="BH241" s="206">
        <v>0</v>
      </c>
      <c r="BI241" s="206">
        <v>0</v>
      </c>
      <c r="BJ241" s="206">
        <v>0</v>
      </c>
      <c r="BK241" s="206">
        <v>0</v>
      </c>
      <c r="BL241" s="206">
        <v>0</v>
      </c>
      <c r="BM241" s="206">
        <v>0</v>
      </c>
      <c r="BN241" s="206">
        <v>0</v>
      </c>
      <c r="BO241" s="206">
        <v>0</v>
      </c>
      <c r="BP241" s="206">
        <v>0</v>
      </c>
      <c r="BQ241" s="206">
        <v>0</v>
      </c>
      <c r="BR241" s="206">
        <v>0</v>
      </c>
      <c r="BS241" s="206">
        <v>0</v>
      </c>
      <c r="BT241" s="206">
        <v>0</v>
      </c>
      <c r="BU241" s="206">
        <v>0</v>
      </c>
      <c r="BV241" s="206">
        <v>0</v>
      </c>
      <c r="BW241" s="206">
        <v>0</v>
      </c>
      <c r="BX241" s="206">
        <v>0</v>
      </c>
      <c r="BY241" s="206">
        <v>-500000</v>
      </c>
      <c r="BZ241" s="206">
        <v>0</v>
      </c>
      <c r="CA241" s="206">
        <v>0</v>
      </c>
      <c r="CB241" s="206">
        <v>0</v>
      </c>
      <c r="CC241" s="206">
        <v>0</v>
      </c>
      <c r="CD241" s="206">
        <v>0</v>
      </c>
      <c r="CE241" s="206">
        <v>0</v>
      </c>
      <c r="CF241" s="206">
        <v>-2000000</v>
      </c>
      <c r="CG241" s="206">
        <v>0</v>
      </c>
      <c r="CH241" s="206">
        <v>0</v>
      </c>
      <c r="CI241" s="206">
        <v>0</v>
      </c>
      <c r="CJ241" s="206">
        <v>0</v>
      </c>
      <c r="CK241" s="206">
        <v>0</v>
      </c>
      <c r="CL241" s="206">
        <v>0</v>
      </c>
      <c r="CM241" s="206">
        <v>0</v>
      </c>
      <c r="CN241" s="206">
        <v>0</v>
      </c>
      <c r="CO241" s="206">
        <v>0</v>
      </c>
      <c r="CP241" s="206">
        <v>0</v>
      </c>
      <c r="CQ241" s="206">
        <v>0</v>
      </c>
      <c r="CR241" s="206">
        <v>0</v>
      </c>
      <c r="CS241" s="206">
        <v>0</v>
      </c>
      <c r="CT241" s="206">
        <v>0</v>
      </c>
      <c r="CU241" s="206">
        <v>0</v>
      </c>
      <c r="CV241" s="206">
        <v>0</v>
      </c>
      <c r="CW241" s="206">
        <v>0</v>
      </c>
      <c r="CX241" s="206">
        <v>0</v>
      </c>
      <c r="CY241" s="206">
        <v>0</v>
      </c>
      <c r="CZ241" s="206">
        <v>0</v>
      </c>
      <c r="DA241" s="206">
        <v>0</v>
      </c>
      <c r="DB241" s="206">
        <v>0</v>
      </c>
      <c r="DC241" s="206">
        <v>0</v>
      </c>
      <c r="DD241" s="206">
        <v>0</v>
      </c>
      <c r="DE241" s="206">
        <v>0</v>
      </c>
      <c r="DF241" s="206">
        <v>-1000000</v>
      </c>
      <c r="DG241" s="206">
        <v>0</v>
      </c>
      <c r="DH241" s="206">
        <v>0</v>
      </c>
      <c r="DI241" s="206">
        <v>0</v>
      </c>
      <c r="DJ241" s="206">
        <v>0</v>
      </c>
      <c r="DK241" s="206">
        <v>0</v>
      </c>
      <c r="DL241" s="207">
        <v>-4500000</v>
      </c>
      <c r="DM241" s="343">
        <f t="shared" si="193"/>
        <v>-1000000</v>
      </c>
      <c r="DN241" s="317" t="s">
        <v>420</v>
      </c>
      <c r="DO241" s="317"/>
      <c r="DP241" s="317"/>
      <c r="DQ241" s="208"/>
      <c r="DR241" s="205" t="s">
        <v>312</v>
      </c>
      <c r="DS241" s="209"/>
      <c r="DT241" s="205"/>
      <c r="DU241" s="206">
        <f t="shared" si="229"/>
        <v>0</v>
      </c>
      <c r="DV241" s="206">
        <f t="shared" si="230"/>
        <v>0</v>
      </c>
      <c r="DW241" s="206">
        <f t="shared" si="231"/>
        <v>-1</v>
      </c>
      <c r="DX241" s="206">
        <f t="shared" si="232"/>
        <v>-2.5</v>
      </c>
      <c r="DY241" s="206">
        <f t="shared" si="233"/>
        <v>0</v>
      </c>
      <c r="DZ241" s="206">
        <f t="shared" si="234"/>
        <v>0</v>
      </c>
      <c r="EA241" s="206">
        <f t="shared" si="235"/>
        <v>-1</v>
      </c>
      <c r="EB241" s="206">
        <f t="shared" si="236"/>
        <v>0</v>
      </c>
      <c r="EC241" s="206">
        <f t="shared" si="237"/>
        <v>0</v>
      </c>
      <c r="ED241" s="207">
        <f t="shared" si="205"/>
        <v>-4.5</v>
      </c>
      <c r="EE241" s="303">
        <f t="shared" si="238"/>
        <v>0</v>
      </c>
      <c r="EF241" s="306"/>
      <c r="EG241" s="314">
        <v>0</v>
      </c>
      <c r="EH241" s="101"/>
    </row>
    <row r="242" spans="1:138" s="126" customFormat="1" ht="15" hidden="1" customHeight="1" outlineLevel="1" x14ac:dyDescent="0.35">
      <c r="A242" s="37" t="s">
        <v>303</v>
      </c>
      <c r="B242" s="37">
        <v>9</v>
      </c>
      <c r="C242" s="38">
        <v>9.6</v>
      </c>
      <c r="D242" s="39"/>
      <c r="E242" s="208"/>
      <c r="F242" s="209" t="s">
        <v>313</v>
      </c>
      <c r="G242" s="209"/>
      <c r="H242" s="205"/>
      <c r="I242" s="206">
        <v>-711994.66071531503</v>
      </c>
      <c r="J242" s="206">
        <v>-711994.6607152957</v>
      </c>
      <c r="K242" s="206">
        <v>-711994.66071530583</v>
      </c>
      <c r="L242" s="206">
        <v>-711994.66071530723</v>
      </c>
      <c r="M242" s="206">
        <v>-711994.66071531037</v>
      </c>
      <c r="N242" s="206">
        <v>-711994.66071530269</v>
      </c>
      <c r="O242" s="206">
        <v>-711994.66071531246</v>
      </c>
      <c r="P242" s="206">
        <v>-711994.66071530338</v>
      </c>
      <c r="Q242" s="206">
        <v>-711994.66071530781</v>
      </c>
      <c r="R242" s="206">
        <v>-711994.66071530525</v>
      </c>
      <c r="S242" s="206">
        <v>-711994.6607153099</v>
      </c>
      <c r="T242" s="206">
        <v>-711994.66071530175</v>
      </c>
      <c r="U242" s="206">
        <v>-711994.6607153099</v>
      </c>
      <c r="V242" s="206">
        <v>-711994.66071530478</v>
      </c>
      <c r="W242" s="206">
        <v>-711994.66071530781</v>
      </c>
      <c r="X242" s="206">
        <v>-711994.66071530827</v>
      </c>
      <c r="Y242" s="206">
        <v>-711994.66071530944</v>
      </c>
      <c r="Z242" s="206">
        <v>-711994.66071530222</v>
      </c>
      <c r="AA242" s="206">
        <v>-711994.66071531549</v>
      </c>
      <c r="AB242" s="206">
        <v>-711994.66071530175</v>
      </c>
      <c r="AC242" s="206">
        <v>-711994.66071530525</v>
      </c>
      <c r="AD242" s="206">
        <v>-711994.66071531083</v>
      </c>
      <c r="AE242" s="206">
        <v>-711994.66071530629</v>
      </c>
      <c r="AF242" s="206">
        <v>-711994.66071530688</v>
      </c>
      <c r="AG242" s="206">
        <v>-711994.66071531083</v>
      </c>
      <c r="AH242" s="206">
        <v>-711994.66071530175</v>
      </c>
      <c r="AI242" s="206">
        <v>-711994.66071530734</v>
      </c>
      <c r="AJ242" s="206">
        <v>-711994.66071530629</v>
      </c>
      <c r="AK242" s="206">
        <v>-711994.6607153092</v>
      </c>
      <c r="AL242" s="206">
        <v>-711994.66071530117</v>
      </c>
      <c r="AM242" s="206">
        <v>0</v>
      </c>
      <c r="AN242" s="206">
        <v>0</v>
      </c>
      <c r="AO242" s="206">
        <v>0</v>
      </c>
      <c r="AP242" s="206">
        <v>0</v>
      </c>
      <c r="AQ242" s="206">
        <v>0</v>
      </c>
      <c r="AR242" s="206">
        <v>0</v>
      </c>
      <c r="AS242" s="206">
        <v>0</v>
      </c>
      <c r="AT242" s="206">
        <v>0</v>
      </c>
      <c r="AU242" s="206">
        <v>0</v>
      </c>
      <c r="AV242" s="206">
        <v>0</v>
      </c>
      <c r="AW242" s="206">
        <v>0</v>
      </c>
      <c r="AX242" s="206">
        <v>0</v>
      </c>
      <c r="AY242" s="206">
        <v>0</v>
      </c>
      <c r="AZ242" s="206">
        <v>0</v>
      </c>
      <c r="BA242" s="206">
        <v>0</v>
      </c>
      <c r="BB242" s="206">
        <v>0</v>
      </c>
      <c r="BC242" s="206">
        <v>0</v>
      </c>
      <c r="BD242" s="206">
        <v>0</v>
      </c>
      <c r="BE242" s="206">
        <v>0</v>
      </c>
      <c r="BF242" s="206">
        <v>0</v>
      </c>
      <c r="BG242" s="206">
        <v>0</v>
      </c>
      <c r="BH242" s="206">
        <v>0</v>
      </c>
      <c r="BI242" s="206">
        <v>0</v>
      </c>
      <c r="BJ242" s="206">
        <v>0</v>
      </c>
      <c r="BK242" s="206">
        <v>0</v>
      </c>
      <c r="BL242" s="206">
        <v>0</v>
      </c>
      <c r="BM242" s="206">
        <v>0</v>
      </c>
      <c r="BN242" s="206">
        <v>0</v>
      </c>
      <c r="BO242" s="206">
        <v>0</v>
      </c>
      <c r="BP242" s="206">
        <v>0</v>
      </c>
      <c r="BQ242" s="206">
        <v>0</v>
      </c>
      <c r="BR242" s="206">
        <v>0</v>
      </c>
      <c r="BS242" s="206">
        <v>0</v>
      </c>
      <c r="BT242" s="206">
        <v>0</v>
      </c>
      <c r="BU242" s="206">
        <v>0</v>
      </c>
      <c r="BV242" s="206">
        <v>0</v>
      </c>
      <c r="BW242" s="206">
        <v>0</v>
      </c>
      <c r="BX242" s="206">
        <v>0</v>
      </c>
      <c r="BY242" s="206">
        <v>0</v>
      </c>
      <c r="BZ242" s="206">
        <v>0</v>
      </c>
      <c r="CA242" s="206">
        <v>0</v>
      </c>
      <c r="CB242" s="206">
        <v>0</v>
      </c>
      <c r="CC242" s="206">
        <v>0</v>
      </c>
      <c r="CD242" s="206">
        <v>0</v>
      </c>
      <c r="CE242" s="206">
        <v>0</v>
      </c>
      <c r="CF242" s="206">
        <v>0</v>
      </c>
      <c r="CG242" s="206">
        <v>0</v>
      </c>
      <c r="CH242" s="206">
        <v>0</v>
      </c>
      <c r="CI242" s="206">
        <v>0</v>
      </c>
      <c r="CJ242" s="206">
        <v>0</v>
      </c>
      <c r="CK242" s="206">
        <v>0</v>
      </c>
      <c r="CL242" s="206">
        <v>0</v>
      </c>
      <c r="CM242" s="206">
        <v>0</v>
      </c>
      <c r="CN242" s="206">
        <v>0</v>
      </c>
      <c r="CO242" s="206">
        <v>0</v>
      </c>
      <c r="CP242" s="206">
        <v>0</v>
      </c>
      <c r="CQ242" s="206">
        <v>0</v>
      </c>
      <c r="CR242" s="206">
        <v>0</v>
      </c>
      <c r="CS242" s="206">
        <v>0</v>
      </c>
      <c r="CT242" s="206">
        <v>0</v>
      </c>
      <c r="CU242" s="206">
        <v>0</v>
      </c>
      <c r="CV242" s="206">
        <v>0</v>
      </c>
      <c r="CW242" s="206">
        <v>0</v>
      </c>
      <c r="CX242" s="206">
        <v>0</v>
      </c>
      <c r="CY242" s="206">
        <v>-3.8146972656249959E-9</v>
      </c>
      <c r="CZ242" s="206">
        <v>0</v>
      </c>
      <c r="DA242" s="206">
        <v>0</v>
      </c>
      <c r="DB242" s="206">
        <v>0</v>
      </c>
      <c r="DC242" s="206">
        <v>0</v>
      </c>
      <c r="DD242" s="206">
        <v>0</v>
      </c>
      <c r="DE242" s="206">
        <v>0</v>
      </c>
      <c r="DF242" s="206">
        <v>0</v>
      </c>
      <c r="DG242" s="206">
        <v>0</v>
      </c>
      <c r="DH242" s="206">
        <v>0</v>
      </c>
      <c r="DI242" s="206">
        <v>-48186526.193188265</v>
      </c>
      <c r="DJ242" s="206">
        <v>0</v>
      </c>
      <c r="DK242" s="206">
        <v>0</v>
      </c>
      <c r="DL242" s="207">
        <v>-69546366.014647469</v>
      </c>
      <c r="DM242" s="343">
        <f t="shared" si="193"/>
        <v>-21359839.821459204</v>
      </c>
      <c r="DN242" s="317" t="s">
        <v>420</v>
      </c>
      <c r="DO242" s="317"/>
      <c r="DP242" s="317"/>
      <c r="DQ242" s="208"/>
      <c r="DR242" s="209" t="s">
        <v>313</v>
      </c>
      <c r="DS242" s="209"/>
      <c r="DT242" s="205"/>
      <c r="DU242" s="206">
        <f t="shared" si="229"/>
        <v>-0.71199466071531503</v>
      </c>
      <c r="DV242" s="206">
        <f t="shared" si="230"/>
        <v>-4.271967964291834</v>
      </c>
      <c r="DW242" s="206">
        <f t="shared" si="231"/>
        <v>-16.375877196452056</v>
      </c>
      <c r="DX242" s="206">
        <f t="shared" si="232"/>
        <v>0</v>
      </c>
      <c r="DY242" s="206">
        <f t="shared" si="233"/>
        <v>-3.8146972656249963E-15</v>
      </c>
      <c r="DZ242" s="206">
        <f t="shared" si="234"/>
        <v>0</v>
      </c>
      <c r="EA242" s="206">
        <f t="shared" si="235"/>
        <v>0</v>
      </c>
      <c r="EB242" s="206">
        <f t="shared" si="236"/>
        <v>-48.186526193188264</v>
      </c>
      <c r="EC242" s="206">
        <f t="shared" si="237"/>
        <v>0</v>
      </c>
      <c r="ED242" s="207">
        <f t="shared" si="205"/>
        <v>-69.546366014647475</v>
      </c>
      <c r="EE242" s="303">
        <f t="shared" si="238"/>
        <v>0</v>
      </c>
      <c r="EF242" s="306"/>
      <c r="EG242" s="314">
        <v>-2.1571664248831723E-2</v>
      </c>
      <c r="EH242" s="101"/>
    </row>
    <row r="243" spans="1:138" s="126" customFormat="1" ht="15" hidden="1" customHeight="1" outlineLevel="1" x14ac:dyDescent="0.35">
      <c r="A243" s="37" t="s">
        <v>303</v>
      </c>
      <c r="B243" s="37">
        <v>9</v>
      </c>
      <c r="C243" s="38">
        <v>9.6999999999999993</v>
      </c>
      <c r="D243" s="39"/>
      <c r="E243" s="208"/>
      <c r="F243" s="209" t="s">
        <v>314</v>
      </c>
      <c r="G243" s="209"/>
      <c r="H243" s="205"/>
      <c r="I243" s="206">
        <v>0</v>
      </c>
      <c r="J243" s="206">
        <v>0</v>
      </c>
      <c r="K243" s="206">
        <v>0</v>
      </c>
      <c r="L243" s="206">
        <v>0</v>
      </c>
      <c r="M243" s="206">
        <v>0</v>
      </c>
      <c r="N243" s="206">
        <v>0</v>
      </c>
      <c r="O243" s="206">
        <v>0</v>
      </c>
      <c r="P243" s="206">
        <v>0</v>
      </c>
      <c r="Q243" s="206">
        <v>0</v>
      </c>
      <c r="R243" s="206">
        <v>0</v>
      </c>
      <c r="S243" s="206">
        <v>0</v>
      </c>
      <c r="T243" s="206">
        <v>0</v>
      </c>
      <c r="U243" s="206">
        <v>0</v>
      </c>
      <c r="V243" s="206">
        <v>0</v>
      </c>
      <c r="W243" s="206">
        <v>0</v>
      </c>
      <c r="X243" s="206">
        <v>0</v>
      </c>
      <c r="Y243" s="206">
        <v>0</v>
      </c>
      <c r="Z243" s="206">
        <v>0</v>
      </c>
      <c r="AA243" s="206">
        <v>0</v>
      </c>
      <c r="AB243" s="206">
        <v>0</v>
      </c>
      <c r="AC243" s="206">
        <v>0</v>
      </c>
      <c r="AD243" s="206">
        <v>0</v>
      </c>
      <c r="AE243" s="206">
        <v>0</v>
      </c>
      <c r="AF243" s="206">
        <v>0</v>
      </c>
      <c r="AG243" s="206">
        <v>0</v>
      </c>
      <c r="AH243" s="206">
        <v>0</v>
      </c>
      <c r="AI243" s="206">
        <v>0</v>
      </c>
      <c r="AJ243" s="206">
        <v>0</v>
      </c>
      <c r="AK243" s="206">
        <v>0</v>
      </c>
      <c r="AL243" s="206">
        <v>0</v>
      </c>
      <c r="AM243" s="206">
        <v>0</v>
      </c>
      <c r="AN243" s="206">
        <v>0</v>
      </c>
      <c r="AO243" s="206">
        <v>0</v>
      </c>
      <c r="AP243" s="206">
        <v>0</v>
      </c>
      <c r="AQ243" s="206">
        <v>0</v>
      </c>
      <c r="AR243" s="206">
        <v>0</v>
      </c>
      <c r="AS243" s="206">
        <v>0</v>
      </c>
      <c r="AT243" s="206">
        <v>0</v>
      </c>
      <c r="AU243" s="206">
        <v>0</v>
      </c>
      <c r="AV243" s="206">
        <v>0</v>
      </c>
      <c r="AW243" s="206">
        <v>0</v>
      </c>
      <c r="AX243" s="206">
        <v>0</v>
      </c>
      <c r="AY243" s="206">
        <v>0</v>
      </c>
      <c r="AZ243" s="206">
        <v>0</v>
      </c>
      <c r="BA243" s="206">
        <v>0</v>
      </c>
      <c r="BB243" s="206">
        <v>0</v>
      </c>
      <c r="BC243" s="206">
        <v>0</v>
      </c>
      <c r="BD243" s="206">
        <v>0</v>
      </c>
      <c r="BE243" s="206">
        <v>0</v>
      </c>
      <c r="BF243" s="206">
        <v>0</v>
      </c>
      <c r="BG243" s="206">
        <v>0</v>
      </c>
      <c r="BH243" s="206">
        <v>0</v>
      </c>
      <c r="BI243" s="206">
        <v>0</v>
      </c>
      <c r="BJ243" s="206">
        <v>0</v>
      </c>
      <c r="BK243" s="206">
        <v>0</v>
      </c>
      <c r="BL243" s="206">
        <v>0</v>
      </c>
      <c r="BM243" s="206">
        <v>0</v>
      </c>
      <c r="BN243" s="206">
        <v>0</v>
      </c>
      <c r="BO243" s="206">
        <v>0</v>
      </c>
      <c r="BP243" s="206">
        <v>0</v>
      </c>
      <c r="BQ243" s="206">
        <v>0</v>
      </c>
      <c r="BR243" s="206">
        <v>0</v>
      </c>
      <c r="BS243" s="206">
        <v>0</v>
      </c>
      <c r="BT243" s="206">
        <v>0</v>
      </c>
      <c r="BU243" s="206">
        <v>0</v>
      </c>
      <c r="BV243" s="206">
        <v>0</v>
      </c>
      <c r="BW243" s="206">
        <v>0</v>
      </c>
      <c r="BX243" s="206">
        <v>0</v>
      </c>
      <c r="BY243" s="206">
        <v>0</v>
      </c>
      <c r="BZ243" s="206">
        <v>0</v>
      </c>
      <c r="CA243" s="206">
        <v>0</v>
      </c>
      <c r="CB243" s="206">
        <v>0</v>
      </c>
      <c r="CC243" s="206">
        <v>0</v>
      </c>
      <c r="CD243" s="206">
        <v>0</v>
      </c>
      <c r="CE243" s="206">
        <v>0</v>
      </c>
      <c r="CF243" s="206">
        <v>0</v>
      </c>
      <c r="CG243" s="206">
        <v>0</v>
      </c>
      <c r="CH243" s="206">
        <v>0</v>
      </c>
      <c r="CI243" s="206">
        <v>0</v>
      </c>
      <c r="CJ243" s="206">
        <v>0</v>
      </c>
      <c r="CK243" s="206">
        <v>0</v>
      </c>
      <c r="CL243" s="206">
        <v>0</v>
      </c>
      <c r="CM243" s="206">
        <v>0</v>
      </c>
      <c r="CN243" s="206">
        <v>0</v>
      </c>
      <c r="CO243" s="206">
        <v>0</v>
      </c>
      <c r="CP243" s="206">
        <v>0</v>
      </c>
      <c r="CQ243" s="206">
        <v>0</v>
      </c>
      <c r="CR243" s="206">
        <v>0</v>
      </c>
      <c r="CS243" s="206">
        <v>0</v>
      </c>
      <c r="CT243" s="206">
        <v>0</v>
      </c>
      <c r="CU243" s="206">
        <v>0</v>
      </c>
      <c r="CV243" s="206">
        <v>0</v>
      </c>
      <c r="CW243" s="206">
        <v>0</v>
      </c>
      <c r="CX243" s="206">
        <v>0</v>
      </c>
      <c r="CY243" s="206">
        <v>0</v>
      </c>
      <c r="CZ243" s="206">
        <v>0</v>
      </c>
      <c r="DA243" s="206">
        <v>0</v>
      </c>
      <c r="DB243" s="206">
        <v>0</v>
      </c>
      <c r="DC243" s="206">
        <v>0</v>
      </c>
      <c r="DD243" s="206">
        <v>0</v>
      </c>
      <c r="DE243" s="206">
        <v>0</v>
      </c>
      <c r="DF243" s="206">
        <v>0</v>
      </c>
      <c r="DG243" s="206">
        <v>0</v>
      </c>
      <c r="DH243" s="206">
        <v>0</v>
      </c>
      <c r="DI243" s="206">
        <v>0</v>
      </c>
      <c r="DJ243" s="206">
        <v>0</v>
      </c>
      <c r="DK243" s="206">
        <v>0</v>
      </c>
      <c r="DL243" s="207">
        <v>0</v>
      </c>
      <c r="DM243" s="343">
        <f t="shared" si="193"/>
        <v>0</v>
      </c>
      <c r="DN243" s="317" t="s">
        <v>420</v>
      </c>
      <c r="DO243" s="317"/>
      <c r="DP243" s="317"/>
      <c r="DQ243" s="208"/>
      <c r="DR243" s="209" t="s">
        <v>314</v>
      </c>
      <c r="DS243" s="209"/>
      <c r="DT243" s="205"/>
      <c r="DU243" s="206">
        <f t="shared" si="229"/>
        <v>0</v>
      </c>
      <c r="DV243" s="206">
        <f t="shared" si="230"/>
        <v>0</v>
      </c>
      <c r="DW243" s="206">
        <f t="shared" si="231"/>
        <v>0</v>
      </c>
      <c r="DX243" s="206">
        <f t="shared" si="232"/>
        <v>0</v>
      </c>
      <c r="DY243" s="206">
        <f t="shared" si="233"/>
        <v>0</v>
      </c>
      <c r="DZ243" s="206">
        <f t="shared" si="234"/>
        <v>0</v>
      </c>
      <c r="EA243" s="206">
        <f t="shared" si="235"/>
        <v>0</v>
      </c>
      <c r="EB243" s="206">
        <f t="shared" si="236"/>
        <v>0</v>
      </c>
      <c r="EC243" s="206">
        <f t="shared" si="237"/>
        <v>0</v>
      </c>
      <c r="ED243" s="207">
        <f t="shared" si="205"/>
        <v>0</v>
      </c>
      <c r="EE243" s="303">
        <f t="shared" si="238"/>
        <v>0</v>
      </c>
      <c r="EF243" s="306"/>
      <c r="EG243" s="314">
        <v>0</v>
      </c>
      <c r="EH243" s="101"/>
    </row>
    <row r="244" spans="1:138" s="126" customFormat="1" ht="15.5" collapsed="1" x14ac:dyDescent="0.35">
      <c r="A244" s="127" t="s">
        <v>303</v>
      </c>
      <c r="B244" s="127">
        <v>10</v>
      </c>
      <c r="C244" s="128"/>
      <c r="D244" s="129"/>
      <c r="E244" s="230" t="s">
        <v>317</v>
      </c>
      <c r="F244" s="211"/>
      <c r="G244" s="211"/>
      <c r="H244" s="212"/>
      <c r="I244" s="213">
        <v>0</v>
      </c>
      <c r="J244" s="213">
        <v>0</v>
      </c>
      <c r="K244" s="213">
        <v>0</v>
      </c>
      <c r="L244" s="213">
        <v>0</v>
      </c>
      <c r="M244" s="213">
        <v>0</v>
      </c>
      <c r="N244" s="213">
        <v>0</v>
      </c>
      <c r="O244" s="213">
        <v>0</v>
      </c>
      <c r="P244" s="213">
        <v>0</v>
      </c>
      <c r="Q244" s="213">
        <v>0</v>
      </c>
      <c r="R244" s="213">
        <v>0</v>
      </c>
      <c r="S244" s="213">
        <v>0</v>
      </c>
      <c r="T244" s="213">
        <v>0</v>
      </c>
      <c r="U244" s="213">
        <v>0</v>
      </c>
      <c r="V244" s="213">
        <v>0</v>
      </c>
      <c r="W244" s="213">
        <v>0</v>
      </c>
      <c r="X244" s="213">
        <v>0</v>
      </c>
      <c r="Y244" s="213">
        <v>0</v>
      </c>
      <c r="Z244" s="213">
        <v>0</v>
      </c>
      <c r="AA244" s="213">
        <v>0</v>
      </c>
      <c r="AB244" s="213">
        <v>0</v>
      </c>
      <c r="AC244" s="213">
        <v>0</v>
      </c>
      <c r="AD244" s="213">
        <v>0</v>
      </c>
      <c r="AE244" s="213">
        <v>0</v>
      </c>
      <c r="AF244" s="213">
        <v>0</v>
      </c>
      <c r="AG244" s="213">
        <v>0</v>
      </c>
      <c r="AH244" s="213">
        <v>0</v>
      </c>
      <c r="AI244" s="213">
        <v>0</v>
      </c>
      <c r="AJ244" s="213">
        <v>0</v>
      </c>
      <c r="AK244" s="213">
        <v>0</v>
      </c>
      <c r="AL244" s="213">
        <v>0</v>
      </c>
      <c r="AM244" s="213">
        <v>0</v>
      </c>
      <c r="AN244" s="213">
        <v>0</v>
      </c>
      <c r="AO244" s="213">
        <v>0</v>
      </c>
      <c r="AP244" s="213">
        <v>0</v>
      </c>
      <c r="AQ244" s="213">
        <v>0</v>
      </c>
      <c r="AR244" s="213">
        <v>0</v>
      </c>
      <c r="AS244" s="213">
        <v>0</v>
      </c>
      <c r="AT244" s="213">
        <v>0</v>
      </c>
      <c r="AU244" s="213">
        <v>0</v>
      </c>
      <c r="AV244" s="213">
        <v>0</v>
      </c>
      <c r="AW244" s="213">
        <v>0</v>
      </c>
      <c r="AX244" s="213">
        <v>0</v>
      </c>
      <c r="AY244" s="213">
        <v>0</v>
      </c>
      <c r="AZ244" s="213">
        <v>0</v>
      </c>
      <c r="BA244" s="213">
        <v>0</v>
      </c>
      <c r="BB244" s="213">
        <v>0</v>
      </c>
      <c r="BC244" s="213">
        <v>0</v>
      </c>
      <c r="BD244" s="213">
        <v>0</v>
      </c>
      <c r="BE244" s="213">
        <v>0</v>
      </c>
      <c r="BF244" s="213">
        <v>0</v>
      </c>
      <c r="BG244" s="213">
        <v>0</v>
      </c>
      <c r="BH244" s="213">
        <v>0</v>
      </c>
      <c r="BI244" s="213">
        <v>0</v>
      </c>
      <c r="BJ244" s="213">
        <v>0</v>
      </c>
      <c r="BK244" s="213">
        <v>0</v>
      </c>
      <c r="BL244" s="213">
        <v>0</v>
      </c>
      <c r="BM244" s="213">
        <v>0</v>
      </c>
      <c r="BN244" s="213">
        <v>0</v>
      </c>
      <c r="BO244" s="213">
        <v>0</v>
      </c>
      <c r="BP244" s="213">
        <v>0</v>
      </c>
      <c r="BQ244" s="213">
        <v>0</v>
      </c>
      <c r="BR244" s="213">
        <v>0</v>
      </c>
      <c r="BS244" s="213">
        <v>0</v>
      </c>
      <c r="BT244" s="213">
        <v>0</v>
      </c>
      <c r="BU244" s="213">
        <v>0</v>
      </c>
      <c r="BV244" s="213">
        <v>0</v>
      </c>
      <c r="BW244" s="213">
        <v>0</v>
      </c>
      <c r="BX244" s="213">
        <v>0</v>
      </c>
      <c r="BY244" s="213">
        <v>0</v>
      </c>
      <c r="BZ244" s="213">
        <v>0</v>
      </c>
      <c r="CA244" s="213">
        <v>0</v>
      </c>
      <c r="CB244" s="213">
        <v>0</v>
      </c>
      <c r="CC244" s="213">
        <v>0</v>
      </c>
      <c r="CD244" s="213">
        <v>0</v>
      </c>
      <c r="CE244" s="213">
        <v>0</v>
      </c>
      <c r="CF244" s="213">
        <v>0</v>
      </c>
      <c r="CG244" s="213">
        <v>0</v>
      </c>
      <c r="CH244" s="213">
        <v>0</v>
      </c>
      <c r="CI244" s="213">
        <v>0</v>
      </c>
      <c r="CJ244" s="213">
        <v>0</v>
      </c>
      <c r="CK244" s="213">
        <v>0</v>
      </c>
      <c r="CL244" s="213">
        <v>0</v>
      </c>
      <c r="CM244" s="213">
        <v>0</v>
      </c>
      <c r="CN244" s="213">
        <v>0</v>
      </c>
      <c r="CO244" s="213">
        <v>0</v>
      </c>
      <c r="CP244" s="213">
        <v>0</v>
      </c>
      <c r="CQ244" s="213">
        <v>0</v>
      </c>
      <c r="CR244" s="213">
        <v>0</v>
      </c>
      <c r="CS244" s="213">
        <v>0</v>
      </c>
      <c r="CT244" s="213">
        <v>0</v>
      </c>
      <c r="CU244" s="213">
        <v>0</v>
      </c>
      <c r="CV244" s="213">
        <v>0</v>
      </c>
      <c r="CW244" s="213">
        <v>0</v>
      </c>
      <c r="CX244" s="213">
        <v>0</v>
      </c>
      <c r="CY244" s="213">
        <v>0</v>
      </c>
      <c r="CZ244" s="213">
        <v>0</v>
      </c>
      <c r="DA244" s="213">
        <v>0</v>
      </c>
      <c r="DB244" s="213">
        <v>0</v>
      </c>
      <c r="DC244" s="213">
        <v>0</v>
      </c>
      <c r="DD244" s="213">
        <v>0</v>
      </c>
      <c r="DE244" s="213">
        <v>0</v>
      </c>
      <c r="DF244" s="213">
        <v>0</v>
      </c>
      <c r="DG244" s="213">
        <v>0</v>
      </c>
      <c r="DH244" s="213">
        <v>0</v>
      </c>
      <c r="DI244" s="213">
        <v>0</v>
      </c>
      <c r="DJ244" s="213">
        <v>0</v>
      </c>
      <c r="DK244" s="213">
        <v>0</v>
      </c>
      <c r="DL244" s="214">
        <v>0</v>
      </c>
      <c r="DM244" s="343">
        <f t="shared" si="193"/>
        <v>0</v>
      </c>
      <c r="DN244" s="317" t="s">
        <v>420</v>
      </c>
      <c r="DO244" s="317"/>
      <c r="DP244" s="317"/>
      <c r="DQ244" s="308" t="s">
        <v>317</v>
      </c>
      <c r="DR244" s="211"/>
      <c r="DS244" s="211"/>
      <c r="DT244" s="212"/>
      <c r="DU244" s="213">
        <f t="shared" ref="DU244:EC244" si="239">DU245+DU253</f>
        <v>0</v>
      </c>
      <c r="DV244" s="213">
        <f t="shared" si="239"/>
        <v>0</v>
      </c>
      <c r="DW244" s="213">
        <f t="shared" si="239"/>
        <v>0</v>
      </c>
      <c r="DX244" s="213">
        <f t="shared" si="239"/>
        <v>0</v>
      </c>
      <c r="DY244" s="213">
        <f t="shared" si="239"/>
        <v>0</v>
      </c>
      <c r="DZ244" s="213">
        <f t="shared" si="239"/>
        <v>0</v>
      </c>
      <c r="EA244" s="213">
        <f t="shared" si="239"/>
        <v>0</v>
      </c>
      <c r="EB244" s="213">
        <f t="shared" si="239"/>
        <v>0</v>
      </c>
      <c r="EC244" s="213">
        <f t="shared" si="239"/>
        <v>0</v>
      </c>
      <c r="ED244" s="214">
        <f t="shared" si="205"/>
        <v>0</v>
      </c>
      <c r="EE244" s="305"/>
      <c r="EF244" s="306"/>
      <c r="EG244" s="314">
        <v>0</v>
      </c>
      <c r="EH244" s="101"/>
    </row>
    <row r="245" spans="1:138" s="126" customFormat="1" ht="15.75" hidden="1" customHeight="1" outlineLevel="1" x14ac:dyDescent="0.35">
      <c r="A245" s="127" t="s">
        <v>303</v>
      </c>
      <c r="B245" s="127">
        <v>10</v>
      </c>
      <c r="C245" s="128">
        <v>10.1</v>
      </c>
      <c r="D245" s="129"/>
      <c r="E245" s="230"/>
      <c r="F245" s="211" t="s">
        <v>318</v>
      </c>
      <c r="G245" s="211"/>
      <c r="H245" s="212"/>
      <c r="I245" s="213">
        <v>0</v>
      </c>
      <c r="J245" s="213">
        <v>0</v>
      </c>
      <c r="K245" s="213">
        <v>0</v>
      </c>
      <c r="L245" s="213">
        <v>0</v>
      </c>
      <c r="M245" s="213">
        <v>0</v>
      </c>
      <c r="N245" s="213">
        <v>0</v>
      </c>
      <c r="O245" s="213">
        <v>0</v>
      </c>
      <c r="P245" s="213">
        <v>0</v>
      </c>
      <c r="Q245" s="213">
        <v>0</v>
      </c>
      <c r="R245" s="213">
        <v>0</v>
      </c>
      <c r="S245" s="213">
        <v>0</v>
      </c>
      <c r="T245" s="213">
        <v>0</v>
      </c>
      <c r="U245" s="213">
        <v>0</v>
      </c>
      <c r="V245" s="213">
        <v>0</v>
      </c>
      <c r="W245" s="213">
        <v>0</v>
      </c>
      <c r="X245" s="213">
        <v>0</v>
      </c>
      <c r="Y245" s="213">
        <v>0</v>
      </c>
      <c r="Z245" s="213">
        <v>0</v>
      </c>
      <c r="AA245" s="213">
        <v>0</v>
      </c>
      <c r="AB245" s="213">
        <v>0</v>
      </c>
      <c r="AC245" s="213">
        <v>0</v>
      </c>
      <c r="AD245" s="213">
        <v>0</v>
      </c>
      <c r="AE245" s="213">
        <v>0</v>
      </c>
      <c r="AF245" s="213">
        <v>0</v>
      </c>
      <c r="AG245" s="213">
        <v>0</v>
      </c>
      <c r="AH245" s="213">
        <v>0</v>
      </c>
      <c r="AI245" s="213">
        <v>0</v>
      </c>
      <c r="AJ245" s="213">
        <v>0</v>
      </c>
      <c r="AK245" s="213">
        <v>0</v>
      </c>
      <c r="AL245" s="213">
        <v>0</v>
      </c>
      <c r="AM245" s="213">
        <v>0</v>
      </c>
      <c r="AN245" s="213">
        <v>0</v>
      </c>
      <c r="AO245" s="213">
        <v>0</v>
      </c>
      <c r="AP245" s="213">
        <v>0</v>
      </c>
      <c r="AQ245" s="213">
        <v>0</v>
      </c>
      <c r="AR245" s="213">
        <v>0</v>
      </c>
      <c r="AS245" s="213">
        <v>0</v>
      </c>
      <c r="AT245" s="213">
        <v>0</v>
      </c>
      <c r="AU245" s="213">
        <v>0</v>
      </c>
      <c r="AV245" s="213">
        <v>0</v>
      </c>
      <c r="AW245" s="213">
        <v>0</v>
      </c>
      <c r="AX245" s="213">
        <v>0</v>
      </c>
      <c r="AY245" s="213">
        <v>0</v>
      </c>
      <c r="AZ245" s="213">
        <v>0</v>
      </c>
      <c r="BA245" s="213">
        <v>0</v>
      </c>
      <c r="BB245" s="213">
        <v>0</v>
      </c>
      <c r="BC245" s="213">
        <v>0</v>
      </c>
      <c r="BD245" s="213">
        <v>0</v>
      </c>
      <c r="BE245" s="213">
        <v>0</v>
      </c>
      <c r="BF245" s="213">
        <v>0</v>
      </c>
      <c r="BG245" s="213">
        <v>0</v>
      </c>
      <c r="BH245" s="213">
        <v>0</v>
      </c>
      <c r="BI245" s="213">
        <v>0</v>
      </c>
      <c r="BJ245" s="213">
        <v>0</v>
      </c>
      <c r="BK245" s="213">
        <v>0</v>
      </c>
      <c r="BL245" s="213">
        <v>0</v>
      </c>
      <c r="BM245" s="213">
        <v>0</v>
      </c>
      <c r="BN245" s="213">
        <v>0</v>
      </c>
      <c r="BO245" s="213">
        <v>0</v>
      </c>
      <c r="BP245" s="213">
        <v>0</v>
      </c>
      <c r="BQ245" s="213">
        <v>0</v>
      </c>
      <c r="BR245" s="213">
        <v>0</v>
      </c>
      <c r="BS245" s="213">
        <v>0</v>
      </c>
      <c r="BT245" s="213">
        <v>0</v>
      </c>
      <c r="BU245" s="213">
        <v>0</v>
      </c>
      <c r="BV245" s="213">
        <v>0</v>
      </c>
      <c r="BW245" s="213">
        <v>0</v>
      </c>
      <c r="BX245" s="213">
        <v>0</v>
      </c>
      <c r="BY245" s="213">
        <v>0</v>
      </c>
      <c r="BZ245" s="213">
        <v>0</v>
      </c>
      <c r="CA245" s="213">
        <v>0</v>
      </c>
      <c r="CB245" s="213">
        <v>0</v>
      </c>
      <c r="CC245" s="213">
        <v>0</v>
      </c>
      <c r="CD245" s="213">
        <v>0</v>
      </c>
      <c r="CE245" s="213">
        <v>0</v>
      </c>
      <c r="CF245" s="213">
        <v>0</v>
      </c>
      <c r="CG245" s="213">
        <v>0</v>
      </c>
      <c r="CH245" s="213">
        <v>0</v>
      </c>
      <c r="CI245" s="213">
        <v>0</v>
      </c>
      <c r="CJ245" s="213">
        <v>0</v>
      </c>
      <c r="CK245" s="213">
        <v>0</v>
      </c>
      <c r="CL245" s="213">
        <v>0</v>
      </c>
      <c r="CM245" s="213">
        <v>0</v>
      </c>
      <c r="CN245" s="213">
        <v>0</v>
      </c>
      <c r="CO245" s="213">
        <v>0</v>
      </c>
      <c r="CP245" s="213">
        <v>0</v>
      </c>
      <c r="CQ245" s="213">
        <v>0</v>
      </c>
      <c r="CR245" s="213">
        <v>0</v>
      </c>
      <c r="CS245" s="213">
        <v>0</v>
      </c>
      <c r="CT245" s="213">
        <v>0</v>
      </c>
      <c r="CU245" s="213">
        <v>0</v>
      </c>
      <c r="CV245" s="213">
        <v>0</v>
      </c>
      <c r="CW245" s="213">
        <v>0</v>
      </c>
      <c r="CX245" s="213">
        <v>0</v>
      </c>
      <c r="CY245" s="213">
        <v>0</v>
      </c>
      <c r="CZ245" s="213">
        <v>0</v>
      </c>
      <c r="DA245" s="213">
        <v>0</v>
      </c>
      <c r="DB245" s="213">
        <v>0</v>
      </c>
      <c r="DC245" s="213">
        <v>0</v>
      </c>
      <c r="DD245" s="213">
        <v>0</v>
      </c>
      <c r="DE245" s="213">
        <v>0</v>
      </c>
      <c r="DF245" s="213">
        <v>0</v>
      </c>
      <c r="DG245" s="213">
        <v>0</v>
      </c>
      <c r="DH245" s="213">
        <v>0</v>
      </c>
      <c r="DI245" s="213">
        <v>0</v>
      </c>
      <c r="DJ245" s="213">
        <v>0</v>
      </c>
      <c r="DK245" s="213">
        <v>0</v>
      </c>
      <c r="DL245" s="214">
        <v>0</v>
      </c>
      <c r="DM245" s="343">
        <f t="shared" si="193"/>
        <v>0</v>
      </c>
      <c r="DN245" s="317" t="s">
        <v>420</v>
      </c>
      <c r="DO245" s="317"/>
      <c r="DP245" s="317"/>
      <c r="DQ245" s="230"/>
      <c r="DR245" s="211" t="s">
        <v>318</v>
      </c>
      <c r="DS245" s="211"/>
      <c r="DT245" s="212"/>
      <c r="DU245" s="213">
        <f t="shared" ref="DU245:EC245" si="240">SUM(DU246:DU252)</f>
        <v>0</v>
      </c>
      <c r="DV245" s="213">
        <f t="shared" si="240"/>
        <v>0</v>
      </c>
      <c r="DW245" s="213">
        <f t="shared" si="240"/>
        <v>0</v>
      </c>
      <c r="DX245" s="213">
        <f t="shared" si="240"/>
        <v>0</v>
      </c>
      <c r="DY245" s="213">
        <f t="shared" si="240"/>
        <v>0</v>
      </c>
      <c r="DZ245" s="213">
        <f t="shared" si="240"/>
        <v>0</v>
      </c>
      <c r="EA245" s="213">
        <f t="shared" si="240"/>
        <v>0</v>
      </c>
      <c r="EB245" s="213">
        <f t="shared" si="240"/>
        <v>0</v>
      </c>
      <c r="EC245" s="213">
        <f t="shared" si="240"/>
        <v>0</v>
      </c>
      <c r="ED245" s="214">
        <f t="shared" si="205"/>
        <v>0</v>
      </c>
      <c r="EE245" s="305"/>
      <c r="EF245" s="306"/>
      <c r="EG245" s="314">
        <v>0</v>
      </c>
      <c r="EH245" s="101"/>
    </row>
    <row r="246" spans="1:138" s="126" customFormat="1" ht="15" hidden="1" customHeight="1" outlineLevel="1" x14ac:dyDescent="0.35">
      <c r="A246" s="37" t="s">
        <v>303</v>
      </c>
      <c r="B246" s="37">
        <v>10</v>
      </c>
      <c r="C246" s="38">
        <v>10.1</v>
      </c>
      <c r="D246" s="39" t="s">
        <v>319</v>
      </c>
      <c r="E246" s="208"/>
      <c r="F246" s="218"/>
      <c r="G246" s="209" t="s">
        <v>292</v>
      </c>
      <c r="H246" s="205"/>
      <c r="I246" s="206">
        <v>0</v>
      </c>
      <c r="J246" s="206">
        <v>0</v>
      </c>
      <c r="K246" s="206">
        <v>0</v>
      </c>
      <c r="L246" s="206">
        <v>0</v>
      </c>
      <c r="M246" s="206">
        <v>0</v>
      </c>
      <c r="N246" s="206">
        <v>0</v>
      </c>
      <c r="O246" s="206">
        <v>0</v>
      </c>
      <c r="P246" s="206">
        <v>0</v>
      </c>
      <c r="Q246" s="206">
        <v>0</v>
      </c>
      <c r="R246" s="206">
        <v>0</v>
      </c>
      <c r="S246" s="206">
        <v>0</v>
      </c>
      <c r="T246" s="206">
        <v>0</v>
      </c>
      <c r="U246" s="206">
        <v>0</v>
      </c>
      <c r="V246" s="206">
        <v>0</v>
      </c>
      <c r="W246" s="206">
        <v>0</v>
      </c>
      <c r="X246" s="206">
        <v>0</v>
      </c>
      <c r="Y246" s="206">
        <v>0</v>
      </c>
      <c r="Z246" s="206">
        <v>0</v>
      </c>
      <c r="AA246" s="206">
        <v>0</v>
      </c>
      <c r="AB246" s="206">
        <v>0</v>
      </c>
      <c r="AC246" s="206">
        <v>0</v>
      </c>
      <c r="AD246" s="206">
        <v>0</v>
      </c>
      <c r="AE246" s="206">
        <v>0</v>
      </c>
      <c r="AF246" s="206">
        <v>0</v>
      </c>
      <c r="AG246" s="206">
        <v>0</v>
      </c>
      <c r="AH246" s="206">
        <v>0</v>
      </c>
      <c r="AI246" s="206">
        <v>0</v>
      </c>
      <c r="AJ246" s="206">
        <v>0</v>
      </c>
      <c r="AK246" s="206">
        <v>0</v>
      </c>
      <c r="AL246" s="206">
        <v>0</v>
      </c>
      <c r="AM246" s="206">
        <v>0</v>
      </c>
      <c r="AN246" s="206">
        <v>0</v>
      </c>
      <c r="AO246" s="206">
        <v>0</v>
      </c>
      <c r="AP246" s="206">
        <v>0</v>
      </c>
      <c r="AQ246" s="206">
        <v>0</v>
      </c>
      <c r="AR246" s="206">
        <v>0</v>
      </c>
      <c r="AS246" s="206">
        <v>0</v>
      </c>
      <c r="AT246" s="206">
        <v>0</v>
      </c>
      <c r="AU246" s="206">
        <v>0</v>
      </c>
      <c r="AV246" s="206">
        <v>0</v>
      </c>
      <c r="AW246" s="206">
        <v>0</v>
      </c>
      <c r="AX246" s="206">
        <v>0</v>
      </c>
      <c r="AY246" s="206">
        <v>0</v>
      </c>
      <c r="AZ246" s="206">
        <v>0</v>
      </c>
      <c r="BA246" s="206">
        <v>0</v>
      </c>
      <c r="BB246" s="206">
        <v>0</v>
      </c>
      <c r="BC246" s="206">
        <v>0</v>
      </c>
      <c r="BD246" s="206">
        <v>0</v>
      </c>
      <c r="BE246" s="206">
        <v>0</v>
      </c>
      <c r="BF246" s="206">
        <v>0</v>
      </c>
      <c r="BG246" s="206">
        <v>0</v>
      </c>
      <c r="BH246" s="206">
        <v>0</v>
      </c>
      <c r="BI246" s="206">
        <v>0</v>
      </c>
      <c r="BJ246" s="206">
        <v>0</v>
      </c>
      <c r="BK246" s="206">
        <v>0</v>
      </c>
      <c r="BL246" s="206">
        <v>0</v>
      </c>
      <c r="BM246" s="206">
        <v>0</v>
      </c>
      <c r="BN246" s="206">
        <v>0</v>
      </c>
      <c r="BO246" s="206">
        <v>0</v>
      </c>
      <c r="BP246" s="206">
        <v>0</v>
      </c>
      <c r="BQ246" s="206">
        <v>0</v>
      </c>
      <c r="BR246" s="206">
        <v>0</v>
      </c>
      <c r="BS246" s="206">
        <v>0</v>
      </c>
      <c r="BT246" s="206">
        <v>0</v>
      </c>
      <c r="BU246" s="206">
        <v>0</v>
      </c>
      <c r="BV246" s="206">
        <v>0</v>
      </c>
      <c r="BW246" s="206">
        <v>0</v>
      </c>
      <c r="BX246" s="206">
        <v>0</v>
      </c>
      <c r="BY246" s="206">
        <v>0</v>
      </c>
      <c r="BZ246" s="206">
        <v>0</v>
      </c>
      <c r="CA246" s="206">
        <v>0</v>
      </c>
      <c r="CB246" s="206">
        <v>0</v>
      </c>
      <c r="CC246" s="206">
        <v>0</v>
      </c>
      <c r="CD246" s="206">
        <v>0</v>
      </c>
      <c r="CE246" s="206">
        <v>0</v>
      </c>
      <c r="CF246" s="206">
        <v>0</v>
      </c>
      <c r="CG246" s="206">
        <v>0</v>
      </c>
      <c r="CH246" s="206">
        <v>0</v>
      </c>
      <c r="CI246" s="206">
        <v>0</v>
      </c>
      <c r="CJ246" s="206">
        <v>0</v>
      </c>
      <c r="CK246" s="206">
        <v>0</v>
      </c>
      <c r="CL246" s="206">
        <v>0</v>
      </c>
      <c r="CM246" s="206">
        <v>0</v>
      </c>
      <c r="CN246" s="206">
        <v>0</v>
      </c>
      <c r="CO246" s="206">
        <v>0</v>
      </c>
      <c r="CP246" s="206">
        <v>0</v>
      </c>
      <c r="CQ246" s="206">
        <v>0</v>
      </c>
      <c r="CR246" s="206">
        <v>0</v>
      </c>
      <c r="CS246" s="206">
        <v>0</v>
      </c>
      <c r="CT246" s="206">
        <v>0</v>
      </c>
      <c r="CU246" s="206">
        <v>0</v>
      </c>
      <c r="CV246" s="206">
        <v>0</v>
      </c>
      <c r="CW246" s="206">
        <v>0</v>
      </c>
      <c r="CX246" s="206">
        <v>0</v>
      </c>
      <c r="CY246" s="206">
        <v>0</v>
      </c>
      <c r="CZ246" s="206">
        <v>0</v>
      </c>
      <c r="DA246" s="206">
        <v>0</v>
      </c>
      <c r="DB246" s="206">
        <v>0</v>
      </c>
      <c r="DC246" s="206">
        <v>0</v>
      </c>
      <c r="DD246" s="206">
        <v>0</v>
      </c>
      <c r="DE246" s="206">
        <v>0</v>
      </c>
      <c r="DF246" s="206">
        <v>0</v>
      </c>
      <c r="DG246" s="206">
        <v>0</v>
      </c>
      <c r="DH246" s="206">
        <v>0</v>
      </c>
      <c r="DI246" s="206">
        <v>0</v>
      </c>
      <c r="DJ246" s="206">
        <v>0</v>
      </c>
      <c r="DK246" s="206">
        <v>0</v>
      </c>
      <c r="DL246" s="207">
        <v>0</v>
      </c>
      <c r="DM246" s="343">
        <f t="shared" si="193"/>
        <v>0</v>
      </c>
      <c r="DN246" s="317" t="s">
        <v>420</v>
      </c>
      <c r="DO246" s="317"/>
      <c r="DP246" s="317"/>
      <c r="DQ246" s="208"/>
      <c r="DR246" s="218"/>
      <c r="DS246" s="209" t="s">
        <v>292</v>
      </c>
      <c r="DT246" s="205"/>
      <c r="DU246" s="206">
        <f t="shared" ref="DU246:DU252" si="241">I246/$DQ$4</f>
        <v>0</v>
      </c>
      <c r="DV246" s="206">
        <f t="shared" ref="DV246:DV252" si="242">SUM(J246:O246)/$DQ$4</f>
        <v>0</v>
      </c>
      <c r="DW246" s="206">
        <f t="shared" ref="DW246:DW252" si="243">SUM(P246:AL246)/$DQ$4</f>
        <v>0</v>
      </c>
      <c r="DX246" s="206">
        <f t="shared" ref="DX246:DX252" si="244">SUM(AM246:CT246)/$DQ$4</f>
        <v>0</v>
      </c>
      <c r="DY246" s="206">
        <f t="shared" ref="DY246:DY252" si="245">SUM(CU246:CY246)/$DQ$4</f>
        <v>0</v>
      </c>
      <c r="DZ246" s="206">
        <f t="shared" ref="DZ246:DZ252" si="246">SUM(CZ246:DE246)/$DQ$4</f>
        <v>0</v>
      </c>
      <c r="EA246" s="206">
        <f t="shared" ref="EA246:EA252" si="247">SUM(DF246:DG246)/$DQ$4</f>
        <v>0</v>
      </c>
      <c r="EB246" s="206">
        <f t="shared" ref="EB246:EB252" si="248">SUM(DH246:DI246)/$DQ$4</f>
        <v>0</v>
      </c>
      <c r="EC246" s="206">
        <f t="shared" ref="EC246:EC252" si="249">SUM(DJ246:DK246)/$DQ$4</f>
        <v>0</v>
      </c>
      <c r="ED246" s="207">
        <f t="shared" si="205"/>
        <v>0</v>
      </c>
      <c r="EE246" s="303">
        <f t="shared" ref="EE246:EE252" si="250">ED246-(DL246/$DQ$4)</f>
        <v>0</v>
      </c>
      <c r="EF246" s="306"/>
      <c r="EG246" s="314">
        <v>0</v>
      </c>
      <c r="EH246" s="101"/>
    </row>
    <row r="247" spans="1:138" s="126" customFormat="1" ht="15" hidden="1" customHeight="1" outlineLevel="1" x14ac:dyDescent="0.35">
      <c r="A247" s="37" t="s">
        <v>303</v>
      </c>
      <c r="B247" s="37">
        <v>10</v>
      </c>
      <c r="C247" s="38">
        <v>10.1</v>
      </c>
      <c r="D247" s="39" t="s">
        <v>320</v>
      </c>
      <c r="E247" s="208"/>
      <c r="F247" s="218"/>
      <c r="G247" s="209" t="s">
        <v>316</v>
      </c>
      <c r="H247" s="205"/>
      <c r="I247" s="206">
        <v>0</v>
      </c>
      <c r="J247" s="206">
        <v>0</v>
      </c>
      <c r="K247" s="206">
        <v>0</v>
      </c>
      <c r="L247" s="206">
        <v>0</v>
      </c>
      <c r="M247" s="206">
        <v>0</v>
      </c>
      <c r="N247" s="206">
        <v>0</v>
      </c>
      <c r="O247" s="206">
        <v>0</v>
      </c>
      <c r="P247" s="206">
        <v>0</v>
      </c>
      <c r="Q247" s="206">
        <v>0</v>
      </c>
      <c r="R247" s="206">
        <v>0</v>
      </c>
      <c r="S247" s="206">
        <v>0</v>
      </c>
      <c r="T247" s="206">
        <v>0</v>
      </c>
      <c r="U247" s="206">
        <v>0</v>
      </c>
      <c r="V247" s="206">
        <v>0</v>
      </c>
      <c r="W247" s="206">
        <v>0</v>
      </c>
      <c r="X247" s="206">
        <v>0</v>
      </c>
      <c r="Y247" s="206">
        <v>0</v>
      </c>
      <c r="Z247" s="206">
        <v>0</v>
      </c>
      <c r="AA247" s="206">
        <v>0</v>
      </c>
      <c r="AB247" s="206">
        <v>0</v>
      </c>
      <c r="AC247" s="206">
        <v>0</v>
      </c>
      <c r="AD247" s="206">
        <v>0</v>
      </c>
      <c r="AE247" s="206">
        <v>0</v>
      </c>
      <c r="AF247" s="206">
        <v>0</v>
      </c>
      <c r="AG247" s="206">
        <v>0</v>
      </c>
      <c r="AH247" s="206">
        <v>0</v>
      </c>
      <c r="AI247" s="206">
        <v>0</v>
      </c>
      <c r="AJ247" s="206">
        <v>0</v>
      </c>
      <c r="AK247" s="206">
        <v>0</v>
      </c>
      <c r="AL247" s="206">
        <v>0</v>
      </c>
      <c r="AM247" s="206">
        <v>0</v>
      </c>
      <c r="AN247" s="206">
        <v>0</v>
      </c>
      <c r="AO247" s="206">
        <v>0</v>
      </c>
      <c r="AP247" s="206">
        <v>0</v>
      </c>
      <c r="AQ247" s="206">
        <v>0</v>
      </c>
      <c r="AR247" s="206">
        <v>0</v>
      </c>
      <c r="AS247" s="206">
        <v>0</v>
      </c>
      <c r="AT247" s="206">
        <v>0</v>
      </c>
      <c r="AU247" s="206">
        <v>0</v>
      </c>
      <c r="AV247" s="206">
        <v>0</v>
      </c>
      <c r="AW247" s="206">
        <v>0</v>
      </c>
      <c r="AX247" s="206">
        <v>0</v>
      </c>
      <c r="AY247" s="206">
        <v>0</v>
      </c>
      <c r="AZ247" s="206">
        <v>0</v>
      </c>
      <c r="BA247" s="206">
        <v>0</v>
      </c>
      <c r="BB247" s="206">
        <v>0</v>
      </c>
      <c r="BC247" s="206">
        <v>0</v>
      </c>
      <c r="BD247" s="206">
        <v>0</v>
      </c>
      <c r="BE247" s="206">
        <v>0</v>
      </c>
      <c r="BF247" s="206">
        <v>0</v>
      </c>
      <c r="BG247" s="206">
        <v>0</v>
      </c>
      <c r="BH247" s="206">
        <v>0</v>
      </c>
      <c r="BI247" s="206">
        <v>0</v>
      </c>
      <c r="BJ247" s="206">
        <v>0</v>
      </c>
      <c r="BK247" s="206">
        <v>0</v>
      </c>
      <c r="BL247" s="206">
        <v>0</v>
      </c>
      <c r="BM247" s="206">
        <v>0</v>
      </c>
      <c r="BN247" s="206">
        <v>0</v>
      </c>
      <c r="BO247" s="206">
        <v>0</v>
      </c>
      <c r="BP247" s="206">
        <v>0</v>
      </c>
      <c r="BQ247" s="206">
        <v>0</v>
      </c>
      <c r="BR247" s="206">
        <v>0</v>
      </c>
      <c r="BS247" s="206">
        <v>0</v>
      </c>
      <c r="BT247" s="206">
        <v>0</v>
      </c>
      <c r="BU247" s="206">
        <v>0</v>
      </c>
      <c r="BV247" s="206">
        <v>0</v>
      </c>
      <c r="BW247" s="206">
        <v>0</v>
      </c>
      <c r="BX247" s="206">
        <v>0</v>
      </c>
      <c r="BY247" s="206">
        <v>0</v>
      </c>
      <c r="BZ247" s="206">
        <v>0</v>
      </c>
      <c r="CA247" s="206">
        <v>0</v>
      </c>
      <c r="CB247" s="206">
        <v>0</v>
      </c>
      <c r="CC247" s="206">
        <v>0</v>
      </c>
      <c r="CD247" s="206">
        <v>0</v>
      </c>
      <c r="CE247" s="206">
        <v>0</v>
      </c>
      <c r="CF247" s="206">
        <v>0</v>
      </c>
      <c r="CG247" s="206">
        <v>0</v>
      </c>
      <c r="CH247" s="206">
        <v>0</v>
      </c>
      <c r="CI247" s="206">
        <v>0</v>
      </c>
      <c r="CJ247" s="206">
        <v>0</v>
      </c>
      <c r="CK247" s="206">
        <v>0</v>
      </c>
      <c r="CL247" s="206">
        <v>0</v>
      </c>
      <c r="CM247" s="206">
        <v>0</v>
      </c>
      <c r="CN247" s="206">
        <v>0</v>
      </c>
      <c r="CO247" s="206">
        <v>0</v>
      </c>
      <c r="CP247" s="206">
        <v>0</v>
      </c>
      <c r="CQ247" s="206">
        <v>0</v>
      </c>
      <c r="CR247" s="206">
        <v>0</v>
      </c>
      <c r="CS247" s="206">
        <v>0</v>
      </c>
      <c r="CT247" s="206">
        <v>0</v>
      </c>
      <c r="CU247" s="206">
        <v>0</v>
      </c>
      <c r="CV247" s="206">
        <v>0</v>
      </c>
      <c r="CW247" s="206">
        <v>0</v>
      </c>
      <c r="CX247" s="206">
        <v>0</v>
      </c>
      <c r="CY247" s="206">
        <v>0</v>
      </c>
      <c r="CZ247" s="206">
        <v>0</v>
      </c>
      <c r="DA247" s="206">
        <v>0</v>
      </c>
      <c r="DB247" s="206">
        <v>0</v>
      </c>
      <c r="DC247" s="206">
        <v>0</v>
      </c>
      <c r="DD247" s="206">
        <v>0</v>
      </c>
      <c r="DE247" s="206">
        <v>0</v>
      </c>
      <c r="DF247" s="206">
        <v>0</v>
      </c>
      <c r="DG247" s="206">
        <v>0</v>
      </c>
      <c r="DH247" s="206">
        <v>0</v>
      </c>
      <c r="DI247" s="206">
        <v>0</v>
      </c>
      <c r="DJ247" s="206">
        <v>0</v>
      </c>
      <c r="DK247" s="206">
        <v>0</v>
      </c>
      <c r="DL247" s="207">
        <v>0</v>
      </c>
      <c r="DM247" s="343">
        <f t="shared" si="193"/>
        <v>0</v>
      </c>
      <c r="DN247" s="317" t="s">
        <v>420</v>
      </c>
      <c r="DO247" s="317"/>
      <c r="DP247" s="317"/>
      <c r="DQ247" s="208"/>
      <c r="DR247" s="218"/>
      <c r="DS247" s="209" t="s">
        <v>316</v>
      </c>
      <c r="DT247" s="205"/>
      <c r="DU247" s="206">
        <f t="shared" si="241"/>
        <v>0</v>
      </c>
      <c r="DV247" s="206">
        <f t="shared" si="242"/>
        <v>0</v>
      </c>
      <c r="DW247" s="206">
        <f t="shared" si="243"/>
        <v>0</v>
      </c>
      <c r="DX247" s="206">
        <f t="shared" si="244"/>
        <v>0</v>
      </c>
      <c r="DY247" s="206">
        <f t="shared" si="245"/>
        <v>0</v>
      </c>
      <c r="DZ247" s="206">
        <f t="shared" si="246"/>
        <v>0</v>
      </c>
      <c r="EA247" s="206">
        <f t="shared" si="247"/>
        <v>0</v>
      </c>
      <c r="EB247" s="206">
        <f t="shared" si="248"/>
        <v>0</v>
      </c>
      <c r="EC247" s="206">
        <f t="shared" si="249"/>
        <v>0</v>
      </c>
      <c r="ED247" s="207">
        <f t="shared" si="205"/>
        <v>0</v>
      </c>
      <c r="EE247" s="303">
        <f t="shared" si="250"/>
        <v>0</v>
      </c>
      <c r="EF247" s="306"/>
      <c r="EG247" s="314">
        <v>0</v>
      </c>
      <c r="EH247" s="101"/>
    </row>
    <row r="248" spans="1:138" s="126" customFormat="1" ht="15" hidden="1" customHeight="1" outlineLevel="1" x14ac:dyDescent="0.35">
      <c r="A248" s="37" t="s">
        <v>303</v>
      </c>
      <c r="B248" s="37">
        <v>10</v>
      </c>
      <c r="C248" s="38">
        <v>10.1</v>
      </c>
      <c r="D248" s="39" t="s">
        <v>321</v>
      </c>
      <c r="E248" s="208"/>
      <c r="F248" s="218"/>
      <c r="G248" s="205" t="s">
        <v>272</v>
      </c>
      <c r="H248" s="205"/>
      <c r="I248" s="206">
        <v>0</v>
      </c>
      <c r="J248" s="206">
        <v>0</v>
      </c>
      <c r="K248" s="206">
        <v>0</v>
      </c>
      <c r="L248" s="206">
        <v>0</v>
      </c>
      <c r="M248" s="206">
        <v>0</v>
      </c>
      <c r="N248" s="206">
        <v>0</v>
      </c>
      <c r="O248" s="206">
        <v>0</v>
      </c>
      <c r="P248" s="206">
        <v>0</v>
      </c>
      <c r="Q248" s="206">
        <v>0</v>
      </c>
      <c r="R248" s="206">
        <v>0</v>
      </c>
      <c r="S248" s="206">
        <v>0</v>
      </c>
      <c r="T248" s="206">
        <v>0</v>
      </c>
      <c r="U248" s="206">
        <v>0</v>
      </c>
      <c r="V248" s="206">
        <v>0</v>
      </c>
      <c r="W248" s="206">
        <v>0</v>
      </c>
      <c r="X248" s="206">
        <v>0</v>
      </c>
      <c r="Y248" s="206">
        <v>0</v>
      </c>
      <c r="Z248" s="206">
        <v>0</v>
      </c>
      <c r="AA248" s="206">
        <v>0</v>
      </c>
      <c r="AB248" s="206">
        <v>0</v>
      </c>
      <c r="AC248" s="206">
        <v>0</v>
      </c>
      <c r="AD248" s="206">
        <v>0</v>
      </c>
      <c r="AE248" s="206">
        <v>0</v>
      </c>
      <c r="AF248" s="206">
        <v>0</v>
      </c>
      <c r="AG248" s="206">
        <v>0</v>
      </c>
      <c r="AH248" s="206">
        <v>0</v>
      </c>
      <c r="AI248" s="206">
        <v>0</v>
      </c>
      <c r="AJ248" s="206">
        <v>0</v>
      </c>
      <c r="AK248" s="206">
        <v>0</v>
      </c>
      <c r="AL248" s="206">
        <v>0</v>
      </c>
      <c r="AM248" s="206">
        <v>0</v>
      </c>
      <c r="AN248" s="206">
        <v>0</v>
      </c>
      <c r="AO248" s="206">
        <v>0</v>
      </c>
      <c r="AP248" s="206">
        <v>0</v>
      </c>
      <c r="AQ248" s="206">
        <v>0</v>
      </c>
      <c r="AR248" s="206">
        <v>0</v>
      </c>
      <c r="AS248" s="206">
        <v>0</v>
      </c>
      <c r="AT248" s="206">
        <v>0</v>
      </c>
      <c r="AU248" s="206">
        <v>0</v>
      </c>
      <c r="AV248" s="206">
        <v>0</v>
      </c>
      <c r="AW248" s="206">
        <v>0</v>
      </c>
      <c r="AX248" s="206">
        <v>0</v>
      </c>
      <c r="AY248" s="206">
        <v>0</v>
      </c>
      <c r="AZ248" s="206">
        <v>0</v>
      </c>
      <c r="BA248" s="206">
        <v>0</v>
      </c>
      <c r="BB248" s="206">
        <v>0</v>
      </c>
      <c r="BC248" s="206">
        <v>0</v>
      </c>
      <c r="BD248" s="206">
        <v>0</v>
      </c>
      <c r="BE248" s="206">
        <v>0</v>
      </c>
      <c r="BF248" s="206">
        <v>0</v>
      </c>
      <c r="BG248" s="206">
        <v>0</v>
      </c>
      <c r="BH248" s="206">
        <v>0</v>
      </c>
      <c r="BI248" s="206">
        <v>0</v>
      </c>
      <c r="BJ248" s="206">
        <v>0</v>
      </c>
      <c r="BK248" s="206">
        <v>0</v>
      </c>
      <c r="BL248" s="206">
        <v>0</v>
      </c>
      <c r="BM248" s="206">
        <v>0</v>
      </c>
      <c r="BN248" s="206">
        <v>0</v>
      </c>
      <c r="BO248" s="206">
        <v>0</v>
      </c>
      <c r="BP248" s="206">
        <v>0</v>
      </c>
      <c r="BQ248" s="206">
        <v>0</v>
      </c>
      <c r="BR248" s="206">
        <v>0</v>
      </c>
      <c r="BS248" s="206">
        <v>0</v>
      </c>
      <c r="BT248" s="206">
        <v>0</v>
      </c>
      <c r="BU248" s="206">
        <v>0</v>
      </c>
      <c r="BV248" s="206">
        <v>0</v>
      </c>
      <c r="BW248" s="206">
        <v>0</v>
      </c>
      <c r="BX248" s="206">
        <v>0</v>
      </c>
      <c r="BY248" s="206">
        <v>0</v>
      </c>
      <c r="BZ248" s="206">
        <v>0</v>
      </c>
      <c r="CA248" s="206">
        <v>0</v>
      </c>
      <c r="CB248" s="206">
        <v>0</v>
      </c>
      <c r="CC248" s="206">
        <v>0</v>
      </c>
      <c r="CD248" s="206">
        <v>0</v>
      </c>
      <c r="CE248" s="206">
        <v>0</v>
      </c>
      <c r="CF248" s="206">
        <v>0</v>
      </c>
      <c r="CG248" s="206">
        <v>0</v>
      </c>
      <c r="CH248" s="206">
        <v>0</v>
      </c>
      <c r="CI248" s="206">
        <v>0</v>
      </c>
      <c r="CJ248" s="206">
        <v>0</v>
      </c>
      <c r="CK248" s="206">
        <v>0</v>
      </c>
      <c r="CL248" s="206">
        <v>0</v>
      </c>
      <c r="CM248" s="206">
        <v>0</v>
      </c>
      <c r="CN248" s="206">
        <v>0</v>
      </c>
      <c r="CO248" s="206">
        <v>0</v>
      </c>
      <c r="CP248" s="206">
        <v>0</v>
      </c>
      <c r="CQ248" s="206">
        <v>0</v>
      </c>
      <c r="CR248" s="206">
        <v>0</v>
      </c>
      <c r="CS248" s="206">
        <v>0</v>
      </c>
      <c r="CT248" s="206">
        <v>0</v>
      </c>
      <c r="CU248" s="206">
        <v>0</v>
      </c>
      <c r="CV248" s="206">
        <v>0</v>
      </c>
      <c r="CW248" s="206">
        <v>0</v>
      </c>
      <c r="CX248" s="206">
        <v>0</v>
      </c>
      <c r="CY248" s="206">
        <v>0</v>
      </c>
      <c r="CZ248" s="206">
        <v>0</v>
      </c>
      <c r="DA248" s="206">
        <v>0</v>
      </c>
      <c r="DB248" s="206">
        <v>0</v>
      </c>
      <c r="DC248" s="206">
        <v>0</v>
      </c>
      <c r="DD248" s="206">
        <v>0</v>
      </c>
      <c r="DE248" s="206">
        <v>0</v>
      </c>
      <c r="DF248" s="206">
        <v>0</v>
      </c>
      <c r="DG248" s="206">
        <v>0</v>
      </c>
      <c r="DH248" s="206">
        <v>0</v>
      </c>
      <c r="DI248" s="206">
        <v>0</v>
      </c>
      <c r="DJ248" s="206">
        <v>0</v>
      </c>
      <c r="DK248" s="206">
        <v>0</v>
      </c>
      <c r="DL248" s="207">
        <v>0</v>
      </c>
      <c r="DM248" s="343">
        <f t="shared" si="193"/>
        <v>0</v>
      </c>
      <c r="DN248" s="317" t="s">
        <v>420</v>
      </c>
      <c r="DO248" s="317"/>
      <c r="DP248" s="317"/>
      <c r="DQ248" s="208"/>
      <c r="DR248" s="218"/>
      <c r="DS248" s="205" t="s">
        <v>272</v>
      </c>
      <c r="DT248" s="205"/>
      <c r="DU248" s="206">
        <f t="shared" si="241"/>
        <v>0</v>
      </c>
      <c r="DV248" s="206">
        <f t="shared" si="242"/>
        <v>0</v>
      </c>
      <c r="DW248" s="206">
        <f t="shared" si="243"/>
        <v>0</v>
      </c>
      <c r="DX248" s="206">
        <f t="shared" si="244"/>
        <v>0</v>
      </c>
      <c r="DY248" s="206">
        <f t="shared" si="245"/>
        <v>0</v>
      </c>
      <c r="DZ248" s="206">
        <f t="shared" si="246"/>
        <v>0</v>
      </c>
      <c r="EA248" s="206">
        <f t="shared" si="247"/>
        <v>0</v>
      </c>
      <c r="EB248" s="206">
        <f t="shared" si="248"/>
        <v>0</v>
      </c>
      <c r="EC248" s="206">
        <f t="shared" si="249"/>
        <v>0</v>
      </c>
      <c r="ED248" s="207">
        <f t="shared" si="205"/>
        <v>0</v>
      </c>
      <c r="EE248" s="303">
        <f t="shared" si="250"/>
        <v>0</v>
      </c>
      <c r="EF248" s="306"/>
      <c r="EG248" s="314">
        <v>0</v>
      </c>
      <c r="EH248" s="101"/>
    </row>
    <row r="249" spans="1:138" s="126" customFormat="1" ht="15" hidden="1" customHeight="1" outlineLevel="1" x14ac:dyDescent="0.35">
      <c r="A249" s="37" t="s">
        <v>303</v>
      </c>
      <c r="B249" s="37">
        <v>10</v>
      </c>
      <c r="C249" s="38">
        <v>10.1</v>
      </c>
      <c r="D249" s="39" t="s">
        <v>322</v>
      </c>
      <c r="E249" s="208"/>
      <c r="F249" s="218"/>
      <c r="G249" s="205" t="s">
        <v>281</v>
      </c>
      <c r="H249" s="205"/>
      <c r="I249" s="206">
        <v>0</v>
      </c>
      <c r="J249" s="206">
        <v>0</v>
      </c>
      <c r="K249" s="206">
        <v>0</v>
      </c>
      <c r="L249" s="206">
        <v>0</v>
      </c>
      <c r="M249" s="206">
        <v>0</v>
      </c>
      <c r="N249" s="206">
        <v>0</v>
      </c>
      <c r="O249" s="206">
        <v>0</v>
      </c>
      <c r="P249" s="206">
        <v>0</v>
      </c>
      <c r="Q249" s="206">
        <v>0</v>
      </c>
      <c r="R249" s="206">
        <v>0</v>
      </c>
      <c r="S249" s="206">
        <v>0</v>
      </c>
      <c r="T249" s="206">
        <v>0</v>
      </c>
      <c r="U249" s="206">
        <v>0</v>
      </c>
      <c r="V249" s="206">
        <v>0</v>
      </c>
      <c r="W249" s="206">
        <v>0</v>
      </c>
      <c r="X249" s="206">
        <v>0</v>
      </c>
      <c r="Y249" s="206">
        <v>0</v>
      </c>
      <c r="Z249" s="206">
        <v>0</v>
      </c>
      <c r="AA249" s="206">
        <v>0</v>
      </c>
      <c r="AB249" s="206">
        <v>0</v>
      </c>
      <c r="AC249" s="206">
        <v>0</v>
      </c>
      <c r="AD249" s="206">
        <v>0</v>
      </c>
      <c r="AE249" s="206">
        <v>0</v>
      </c>
      <c r="AF249" s="206">
        <v>0</v>
      </c>
      <c r="AG249" s="206">
        <v>0</v>
      </c>
      <c r="AH249" s="206">
        <v>0</v>
      </c>
      <c r="AI249" s="206">
        <v>0</v>
      </c>
      <c r="AJ249" s="206">
        <v>0</v>
      </c>
      <c r="AK249" s="206">
        <v>0</v>
      </c>
      <c r="AL249" s="206">
        <v>0</v>
      </c>
      <c r="AM249" s="206">
        <v>0</v>
      </c>
      <c r="AN249" s="206">
        <v>0</v>
      </c>
      <c r="AO249" s="206">
        <v>0</v>
      </c>
      <c r="AP249" s="206">
        <v>0</v>
      </c>
      <c r="AQ249" s="206">
        <v>0</v>
      </c>
      <c r="AR249" s="206">
        <v>0</v>
      </c>
      <c r="AS249" s="206">
        <v>0</v>
      </c>
      <c r="AT249" s="206">
        <v>0</v>
      </c>
      <c r="AU249" s="206">
        <v>0</v>
      </c>
      <c r="AV249" s="206">
        <v>0</v>
      </c>
      <c r="AW249" s="206">
        <v>0</v>
      </c>
      <c r="AX249" s="206">
        <v>0</v>
      </c>
      <c r="AY249" s="206">
        <v>0</v>
      </c>
      <c r="AZ249" s="206">
        <v>0</v>
      </c>
      <c r="BA249" s="206">
        <v>0</v>
      </c>
      <c r="BB249" s="206">
        <v>0</v>
      </c>
      <c r="BC249" s="206">
        <v>0</v>
      </c>
      <c r="BD249" s="206">
        <v>0</v>
      </c>
      <c r="BE249" s="206">
        <v>0</v>
      </c>
      <c r="BF249" s="206">
        <v>0</v>
      </c>
      <c r="BG249" s="206">
        <v>0</v>
      </c>
      <c r="BH249" s="206">
        <v>0</v>
      </c>
      <c r="BI249" s="206">
        <v>0</v>
      </c>
      <c r="BJ249" s="206">
        <v>0</v>
      </c>
      <c r="BK249" s="206">
        <v>0</v>
      </c>
      <c r="BL249" s="206">
        <v>0</v>
      </c>
      <c r="BM249" s="206">
        <v>0</v>
      </c>
      <c r="BN249" s="206">
        <v>0</v>
      </c>
      <c r="BO249" s="206">
        <v>0</v>
      </c>
      <c r="BP249" s="206">
        <v>0</v>
      </c>
      <c r="BQ249" s="206">
        <v>0</v>
      </c>
      <c r="BR249" s="206">
        <v>0</v>
      </c>
      <c r="BS249" s="206">
        <v>0</v>
      </c>
      <c r="BT249" s="206">
        <v>0</v>
      </c>
      <c r="BU249" s="206">
        <v>0</v>
      </c>
      <c r="BV249" s="206">
        <v>0</v>
      </c>
      <c r="BW249" s="206">
        <v>0</v>
      </c>
      <c r="BX249" s="206">
        <v>0</v>
      </c>
      <c r="BY249" s="206">
        <v>0</v>
      </c>
      <c r="BZ249" s="206">
        <v>0</v>
      </c>
      <c r="CA249" s="206">
        <v>0</v>
      </c>
      <c r="CB249" s="206">
        <v>0</v>
      </c>
      <c r="CC249" s="206">
        <v>0</v>
      </c>
      <c r="CD249" s="206">
        <v>0</v>
      </c>
      <c r="CE249" s="206">
        <v>0</v>
      </c>
      <c r="CF249" s="206">
        <v>0</v>
      </c>
      <c r="CG249" s="206">
        <v>0</v>
      </c>
      <c r="CH249" s="206">
        <v>0</v>
      </c>
      <c r="CI249" s="206">
        <v>0</v>
      </c>
      <c r="CJ249" s="206">
        <v>0</v>
      </c>
      <c r="CK249" s="206">
        <v>0</v>
      </c>
      <c r="CL249" s="206">
        <v>0</v>
      </c>
      <c r="CM249" s="206">
        <v>0</v>
      </c>
      <c r="CN249" s="206">
        <v>0</v>
      </c>
      <c r="CO249" s="206">
        <v>0</v>
      </c>
      <c r="CP249" s="206">
        <v>0</v>
      </c>
      <c r="CQ249" s="206">
        <v>0</v>
      </c>
      <c r="CR249" s="206">
        <v>0</v>
      </c>
      <c r="CS249" s="206">
        <v>0</v>
      </c>
      <c r="CT249" s="206">
        <v>0</v>
      </c>
      <c r="CU249" s="206">
        <v>0</v>
      </c>
      <c r="CV249" s="206">
        <v>0</v>
      </c>
      <c r="CW249" s="206">
        <v>0</v>
      </c>
      <c r="CX249" s="206">
        <v>0</v>
      </c>
      <c r="CY249" s="206">
        <v>0</v>
      </c>
      <c r="CZ249" s="206">
        <v>0</v>
      </c>
      <c r="DA249" s="206">
        <v>0</v>
      </c>
      <c r="DB249" s="206">
        <v>0</v>
      </c>
      <c r="DC249" s="206">
        <v>0</v>
      </c>
      <c r="DD249" s="206">
        <v>0</v>
      </c>
      <c r="DE249" s="206">
        <v>0</v>
      </c>
      <c r="DF249" s="206">
        <v>0</v>
      </c>
      <c r="DG249" s="206">
        <v>0</v>
      </c>
      <c r="DH249" s="206">
        <v>0</v>
      </c>
      <c r="DI249" s="206">
        <v>0</v>
      </c>
      <c r="DJ249" s="206">
        <v>0</v>
      </c>
      <c r="DK249" s="206">
        <v>0</v>
      </c>
      <c r="DL249" s="207">
        <v>0</v>
      </c>
      <c r="DM249" s="343">
        <f t="shared" si="193"/>
        <v>0</v>
      </c>
      <c r="DN249" s="317" t="s">
        <v>420</v>
      </c>
      <c r="DO249" s="317"/>
      <c r="DP249" s="317"/>
      <c r="DQ249" s="208"/>
      <c r="DR249" s="218"/>
      <c r="DS249" s="205" t="s">
        <v>281</v>
      </c>
      <c r="DT249" s="205"/>
      <c r="DU249" s="206">
        <f t="shared" si="241"/>
        <v>0</v>
      </c>
      <c r="DV249" s="206">
        <f t="shared" si="242"/>
        <v>0</v>
      </c>
      <c r="DW249" s="206">
        <f t="shared" si="243"/>
        <v>0</v>
      </c>
      <c r="DX249" s="206">
        <f t="shared" si="244"/>
        <v>0</v>
      </c>
      <c r="DY249" s="206">
        <f t="shared" si="245"/>
        <v>0</v>
      </c>
      <c r="DZ249" s="206">
        <f t="shared" si="246"/>
        <v>0</v>
      </c>
      <c r="EA249" s="206">
        <f t="shared" si="247"/>
        <v>0</v>
      </c>
      <c r="EB249" s="206">
        <f t="shared" si="248"/>
        <v>0</v>
      </c>
      <c r="EC249" s="206">
        <f t="shared" si="249"/>
        <v>0</v>
      </c>
      <c r="ED249" s="207">
        <f t="shared" si="205"/>
        <v>0</v>
      </c>
      <c r="EE249" s="303">
        <f t="shared" si="250"/>
        <v>0</v>
      </c>
      <c r="EF249" s="306"/>
      <c r="EG249" s="314">
        <v>0</v>
      </c>
      <c r="EH249" s="101"/>
    </row>
    <row r="250" spans="1:138" s="126" customFormat="1" ht="15" hidden="1" customHeight="1" outlineLevel="1" x14ac:dyDescent="0.35">
      <c r="A250" s="37" t="s">
        <v>303</v>
      </c>
      <c r="B250" s="37">
        <v>10</v>
      </c>
      <c r="C250" s="38">
        <v>10.1</v>
      </c>
      <c r="D250" s="39" t="s">
        <v>323</v>
      </c>
      <c r="E250" s="208"/>
      <c r="F250" s="218"/>
      <c r="G250" s="205" t="s">
        <v>312</v>
      </c>
      <c r="H250" s="205"/>
      <c r="I250" s="206">
        <v>0</v>
      </c>
      <c r="J250" s="206">
        <v>0</v>
      </c>
      <c r="K250" s="206">
        <v>0</v>
      </c>
      <c r="L250" s="206">
        <v>0</v>
      </c>
      <c r="M250" s="206">
        <v>0</v>
      </c>
      <c r="N250" s="206">
        <v>0</v>
      </c>
      <c r="O250" s="206">
        <v>0</v>
      </c>
      <c r="P250" s="206">
        <v>0</v>
      </c>
      <c r="Q250" s="206">
        <v>0</v>
      </c>
      <c r="R250" s="206">
        <v>0</v>
      </c>
      <c r="S250" s="206">
        <v>0</v>
      </c>
      <c r="T250" s="206">
        <v>0</v>
      </c>
      <c r="U250" s="206">
        <v>0</v>
      </c>
      <c r="V250" s="206">
        <v>0</v>
      </c>
      <c r="W250" s="206">
        <v>0</v>
      </c>
      <c r="X250" s="206">
        <v>0</v>
      </c>
      <c r="Y250" s="206">
        <v>0</v>
      </c>
      <c r="Z250" s="206">
        <v>0</v>
      </c>
      <c r="AA250" s="206">
        <v>0</v>
      </c>
      <c r="AB250" s="206">
        <v>0</v>
      </c>
      <c r="AC250" s="206">
        <v>0</v>
      </c>
      <c r="AD250" s="206">
        <v>0</v>
      </c>
      <c r="AE250" s="206">
        <v>0</v>
      </c>
      <c r="AF250" s="206">
        <v>0</v>
      </c>
      <c r="AG250" s="206">
        <v>0</v>
      </c>
      <c r="AH250" s="206">
        <v>0</v>
      </c>
      <c r="AI250" s="206">
        <v>0</v>
      </c>
      <c r="AJ250" s="206">
        <v>0</v>
      </c>
      <c r="AK250" s="206">
        <v>0</v>
      </c>
      <c r="AL250" s="206">
        <v>0</v>
      </c>
      <c r="AM250" s="206">
        <v>0</v>
      </c>
      <c r="AN250" s="206">
        <v>0</v>
      </c>
      <c r="AO250" s="206">
        <v>0</v>
      </c>
      <c r="AP250" s="206">
        <v>0</v>
      </c>
      <c r="AQ250" s="206">
        <v>0</v>
      </c>
      <c r="AR250" s="206">
        <v>0</v>
      </c>
      <c r="AS250" s="206">
        <v>0</v>
      </c>
      <c r="AT250" s="206">
        <v>0</v>
      </c>
      <c r="AU250" s="206">
        <v>0</v>
      </c>
      <c r="AV250" s="206">
        <v>0</v>
      </c>
      <c r="AW250" s="206">
        <v>0</v>
      </c>
      <c r="AX250" s="206">
        <v>0</v>
      </c>
      <c r="AY250" s="206">
        <v>0</v>
      </c>
      <c r="AZ250" s="206">
        <v>0</v>
      </c>
      <c r="BA250" s="206">
        <v>0</v>
      </c>
      <c r="BB250" s="206">
        <v>0</v>
      </c>
      <c r="BC250" s="206">
        <v>0</v>
      </c>
      <c r="BD250" s="206">
        <v>0</v>
      </c>
      <c r="BE250" s="206">
        <v>0</v>
      </c>
      <c r="BF250" s="206">
        <v>0</v>
      </c>
      <c r="BG250" s="206">
        <v>0</v>
      </c>
      <c r="BH250" s="206">
        <v>0</v>
      </c>
      <c r="BI250" s="206">
        <v>0</v>
      </c>
      <c r="BJ250" s="206">
        <v>0</v>
      </c>
      <c r="BK250" s="206">
        <v>0</v>
      </c>
      <c r="BL250" s="206">
        <v>0</v>
      </c>
      <c r="BM250" s="206">
        <v>0</v>
      </c>
      <c r="BN250" s="206">
        <v>0</v>
      </c>
      <c r="BO250" s="206">
        <v>0</v>
      </c>
      <c r="BP250" s="206">
        <v>0</v>
      </c>
      <c r="BQ250" s="206">
        <v>0</v>
      </c>
      <c r="BR250" s="206">
        <v>0</v>
      </c>
      <c r="BS250" s="206">
        <v>0</v>
      </c>
      <c r="BT250" s="206">
        <v>0</v>
      </c>
      <c r="BU250" s="206">
        <v>0</v>
      </c>
      <c r="BV250" s="206">
        <v>0</v>
      </c>
      <c r="BW250" s="206">
        <v>0</v>
      </c>
      <c r="BX250" s="206">
        <v>0</v>
      </c>
      <c r="BY250" s="206">
        <v>0</v>
      </c>
      <c r="BZ250" s="206">
        <v>0</v>
      </c>
      <c r="CA250" s="206">
        <v>0</v>
      </c>
      <c r="CB250" s="206">
        <v>0</v>
      </c>
      <c r="CC250" s="206">
        <v>0</v>
      </c>
      <c r="CD250" s="206">
        <v>0</v>
      </c>
      <c r="CE250" s="206">
        <v>0</v>
      </c>
      <c r="CF250" s="206">
        <v>0</v>
      </c>
      <c r="CG250" s="206">
        <v>0</v>
      </c>
      <c r="CH250" s="206">
        <v>0</v>
      </c>
      <c r="CI250" s="206">
        <v>0</v>
      </c>
      <c r="CJ250" s="206">
        <v>0</v>
      </c>
      <c r="CK250" s="206">
        <v>0</v>
      </c>
      <c r="CL250" s="206">
        <v>0</v>
      </c>
      <c r="CM250" s="206">
        <v>0</v>
      </c>
      <c r="CN250" s="206">
        <v>0</v>
      </c>
      <c r="CO250" s="206">
        <v>0</v>
      </c>
      <c r="CP250" s="206">
        <v>0</v>
      </c>
      <c r="CQ250" s="206">
        <v>0</v>
      </c>
      <c r="CR250" s="206">
        <v>0</v>
      </c>
      <c r="CS250" s="206">
        <v>0</v>
      </c>
      <c r="CT250" s="206">
        <v>0</v>
      </c>
      <c r="CU250" s="206">
        <v>0</v>
      </c>
      <c r="CV250" s="206">
        <v>0</v>
      </c>
      <c r="CW250" s="206">
        <v>0</v>
      </c>
      <c r="CX250" s="206">
        <v>0</v>
      </c>
      <c r="CY250" s="206">
        <v>0</v>
      </c>
      <c r="CZ250" s="206">
        <v>0</v>
      </c>
      <c r="DA250" s="206">
        <v>0</v>
      </c>
      <c r="DB250" s="206">
        <v>0</v>
      </c>
      <c r="DC250" s="206">
        <v>0</v>
      </c>
      <c r="DD250" s="206">
        <v>0</v>
      </c>
      <c r="DE250" s="206">
        <v>0</v>
      </c>
      <c r="DF250" s="206">
        <v>0</v>
      </c>
      <c r="DG250" s="206">
        <v>0</v>
      </c>
      <c r="DH250" s="206">
        <v>0</v>
      </c>
      <c r="DI250" s="206">
        <v>0</v>
      </c>
      <c r="DJ250" s="206">
        <v>0</v>
      </c>
      <c r="DK250" s="206">
        <v>0</v>
      </c>
      <c r="DL250" s="207">
        <v>0</v>
      </c>
      <c r="DM250" s="343">
        <f t="shared" si="193"/>
        <v>0</v>
      </c>
      <c r="DN250" s="317" t="s">
        <v>420</v>
      </c>
      <c r="DO250" s="317"/>
      <c r="DP250" s="317"/>
      <c r="DQ250" s="208"/>
      <c r="DR250" s="218"/>
      <c r="DS250" s="205" t="s">
        <v>312</v>
      </c>
      <c r="DT250" s="205"/>
      <c r="DU250" s="206">
        <f t="shared" si="241"/>
        <v>0</v>
      </c>
      <c r="DV250" s="206">
        <f t="shared" si="242"/>
        <v>0</v>
      </c>
      <c r="DW250" s="206">
        <f t="shared" si="243"/>
        <v>0</v>
      </c>
      <c r="DX250" s="206">
        <f t="shared" si="244"/>
        <v>0</v>
      </c>
      <c r="DY250" s="206">
        <f t="shared" si="245"/>
        <v>0</v>
      </c>
      <c r="DZ250" s="206">
        <f t="shared" si="246"/>
        <v>0</v>
      </c>
      <c r="EA250" s="206">
        <f t="shared" si="247"/>
        <v>0</v>
      </c>
      <c r="EB250" s="206">
        <f t="shared" si="248"/>
        <v>0</v>
      </c>
      <c r="EC250" s="206">
        <f t="shared" si="249"/>
        <v>0</v>
      </c>
      <c r="ED250" s="207">
        <f t="shared" si="205"/>
        <v>0</v>
      </c>
      <c r="EE250" s="303">
        <f t="shared" si="250"/>
        <v>0</v>
      </c>
      <c r="EF250" s="306"/>
      <c r="EG250" s="314">
        <v>0</v>
      </c>
      <c r="EH250" s="101"/>
    </row>
    <row r="251" spans="1:138" s="126" customFormat="1" ht="15" hidden="1" customHeight="1" outlineLevel="1" x14ac:dyDescent="0.35">
      <c r="A251" s="37" t="s">
        <v>303</v>
      </c>
      <c r="B251" s="37">
        <v>10</v>
      </c>
      <c r="C251" s="38">
        <v>10.1</v>
      </c>
      <c r="D251" s="39" t="s">
        <v>324</v>
      </c>
      <c r="E251" s="208"/>
      <c r="F251" s="218"/>
      <c r="G251" s="209" t="s">
        <v>313</v>
      </c>
      <c r="H251" s="205"/>
      <c r="I251" s="206">
        <v>0</v>
      </c>
      <c r="J251" s="206">
        <v>0</v>
      </c>
      <c r="K251" s="206">
        <v>0</v>
      </c>
      <c r="L251" s="206">
        <v>0</v>
      </c>
      <c r="M251" s="206">
        <v>0</v>
      </c>
      <c r="N251" s="206">
        <v>0</v>
      </c>
      <c r="O251" s="206">
        <v>0</v>
      </c>
      <c r="P251" s="206">
        <v>0</v>
      </c>
      <c r="Q251" s="206">
        <v>0</v>
      </c>
      <c r="R251" s="206">
        <v>0</v>
      </c>
      <c r="S251" s="206">
        <v>0</v>
      </c>
      <c r="T251" s="206">
        <v>0</v>
      </c>
      <c r="U251" s="206">
        <v>0</v>
      </c>
      <c r="V251" s="206">
        <v>0</v>
      </c>
      <c r="W251" s="206">
        <v>0</v>
      </c>
      <c r="X251" s="206">
        <v>0</v>
      </c>
      <c r="Y251" s="206">
        <v>0</v>
      </c>
      <c r="Z251" s="206">
        <v>0</v>
      </c>
      <c r="AA251" s="206">
        <v>0</v>
      </c>
      <c r="AB251" s="206">
        <v>0</v>
      </c>
      <c r="AC251" s="206">
        <v>0</v>
      </c>
      <c r="AD251" s="206">
        <v>0</v>
      </c>
      <c r="AE251" s="206">
        <v>0</v>
      </c>
      <c r="AF251" s="206">
        <v>0</v>
      </c>
      <c r="AG251" s="206">
        <v>0</v>
      </c>
      <c r="AH251" s="206">
        <v>0</v>
      </c>
      <c r="AI251" s="206">
        <v>0</v>
      </c>
      <c r="AJ251" s="206">
        <v>0</v>
      </c>
      <c r="AK251" s="206">
        <v>0</v>
      </c>
      <c r="AL251" s="206">
        <v>0</v>
      </c>
      <c r="AM251" s="206">
        <v>0</v>
      </c>
      <c r="AN251" s="206">
        <v>0</v>
      </c>
      <c r="AO251" s="206">
        <v>0</v>
      </c>
      <c r="AP251" s="206">
        <v>0</v>
      </c>
      <c r="AQ251" s="206">
        <v>0</v>
      </c>
      <c r="AR251" s="206">
        <v>0</v>
      </c>
      <c r="AS251" s="206">
        <v>0</v>
      </c>
      <c r="AT251" s="206">
        <v>0</v>
      </c>
      <c r="AU251" s="206">
        <v>0</v>
      </c>
      <c r="AV251" s="206">
        <v>0</v>
      </c>
      <c r="AW251" s="206">
        <v>0</v>
      </c>
      <c r="AX251" s="206">
        <v>0</v>
      </c>
      <c r="AY251" s="206">
        <v>0</v>
      </c>
      <c r="AZ251" s="206">
        <v>0</v>
      </c>
      <c r="BA251" s="206">
        <v>0</v>
      </c>
      <c r="BB251" s="206">
        <v>0</v>
      </c>
      <c r="BC251" s="206">
        <v>0</v>
      </c>
      <c r="BD251" s="206">
        <v>0</v>
      </c>
      <c r="BE251" s="206">
        <v>0</v>
      </c>
      <c r="BF251" s="206">
        <v>0</v>
      </c>
      <c r="BG251" s="206">
        <v>0</v>
      </c>
      <c r="BH251" s="206">
        <v>0</v>
      </c>
      <c r="BI251" s="206">
        <v>0</v>
      </c>
      <c r="BJ251" s="206">
        <v>0</v>
      </c>
      <c r="BK251" s="206">
        <v>0</v>
      </c>
      <c r="BL251" s="206">
        <v>0</v>
      </c>
      <c r="BM251" s="206">
        <v>0</v>
      </c>
      <c r="BN251" s="206">
        <v>0</v>
      </c>
      <c r="BO251" s="206">
        <v>0</v>
      </c>
      <c r="BP251" s="206">
        <v>0</v>
      </c>
      <c r="BQ251" s="206">
        <v>0</v>
      </c>
      <c r="BR251" s="206">
        <v>0</v>
      </c>
      <c r="BS251" s="206">
        <v>0</v>
      </c>
      <c r="BT251" s="206">
        <v>0</v>
      </c>
      <c r="BU251" s="206">
        <v>0</v>
      </c>
      <c r="BV251" s="206">
        <v>0</v>
      </c>
      <c r="BW251" s="206">
        <v>0</v>
      </c>
      <c r="BX251" s="206">
        <v>0</v>
      </c>
      <c r="BY251" s="206">
        <v>0</v>
      </c>
      <c r="BZ251" s="206">
        <v>0</v>
      </c>
      <c r="CA251" s="206">
        <v>0</v>
      </c>
      <c r="CB251" s="206">
        <v>0</v>
      </c>
      <c r="CC251" s="206">
        <v>0</v>
      </c>
      <c r="CD251" s="206">
        <v>0</v>
      </c>
      <c r="CE251" s="206">
        <v>0</v>
      </c>
      <c r="CF251" s="206">
        <v>0</v>
      </c>
      <c r="CG251" s="206">
        <v>0</v>
      </c>
      <c r="CH251" s="206">
        <v>0</v>
      </c>
      <c r="CI251" s="206">
        <v>0</v>
      </c>
      <c r="CJ251" s="206">
        <v>0</v>
      </c>
      <c r="CK251" s="206">
        <v>0</v>
      </c>
      <c r="CL251" s="206">
        <v>0</v>
      </c>
      <c r="CM251" s="206">
        <v>0</v>
      </c>
      <c r="CN251" s="206">
        <v>0</v>
      </c>
      <c r="CO251" s="206">
        <v>0</v>
      </c>
      <c r="CP251" s="206">
        <v>0</v>
      </c>
      <c r="CQ251" s="206">
        <v>0</v>
      </c>
      <c r="CR251" s="206">
        <v>0</v>
      </c>
      <c r="CS251" s="206">
        <v>0</v>
      </c>
      <c r="CT251" s="206">
        <v>0</v>
      </c>
      <c r="CU251" s="206">
        <v>0</v>
      </c>
      <c r="CV251" s="206">
        <v>0</v>
      </c>
      <c r="CW251" s="206">
        <v>0</v>
      </c>
      <c r="CX251" s="206">
        <v>0</v>
      </c>
      <c r="CY251" s="206">
        <v>0</v>
      </c>
      <c r="CZ251" s="206">
        <v>0</v>
      </c>
      <c r="DA251" s="206">
        <v>0</v>
      </c>
      <c r="DB251" s="206">
        <v>0</v>
      </c>
      <c r="DC251" s="206">
        <v>0</v>
      </c>
      <c r="DD251" s="206">
        <v>0</v>
      </c>
      <c r="DE251" s="206">
        <v>0</v>
      </c>
      <c r="DF251" s="206">
        <v>0</v>
      </c>
      <c r="DG251" s="206">
        <v>0</v>
      </c>
      <c r="DH251" s="206">
        <v>0</v>
      </c>
      <c r="DI251" s="206">
        <v>0</v>
      </c>
      <c r="DJ251" s="206">
        <v>0</v>
      </c>
      <c r="DK251" s="206">
        <v>0</v>
      </c>
      <c r="DL251" s="207">
        <v>0</v>
      </c>
      <c r="DM251" s="343">
        <f t="shared" si="193"/>
        <v>0</v>
      </c>
      <c r="DN251" s="317" t="s">
        <v>420</v>
      </c>
      <c r="DO251" s="317"/>
      <c r="DP251" s="317"/>
      <c r="DQ251" s="208"/>
      <c r="DR251" s="218"/>
      <c r="DS251" s="209" t="s">
        <v>313</v>
      </c>
      <c r="DT251" s="205"/>
      <c r="DU251" s="206">
        <f t="shared" si="241"/>
        <v>0</v>
      </c>
      <c r="DV251" s="206">
        <f t="shared" si="242"/>
        <v>0</v>
      </c>
      <c r="DW251" s="206">
        <f t="shared" si="243"/>
        <v>0</v>
      </c>
      <c r="DX251" s="206">
        <f t="shared" si="244"/>
        <v>0</v>
      </c>
      <c r="DY251" s="206">
        <f t="shared" si="245"/>
        <v>0</v>
      </c>
      <c r="DZ251" s="206">
        <f t="shared" si="246"/>
        <v>0</v>
      </c>
      <c r="EA251" s="206">
        <f t="shared" si="247"/>
        <v>0</v>
      </c>
      <c r="EB251" s="206">
        <f t="shared" si="248"/>
        <v>0</v>
      </c>
      <c r="EC251" s="206">
        <f t="shared" si="249"/>
        <v>0</v>
      </c>
      <c r="ED251" s="207">
        <f t="shared" si="205"/>
        <v>0</v>
      </c>
      <c r="EE251" s="303">
        <f t="shared" si="250"/>
        <v>0</v>
      </c>
      <c r="EF251" s="306"/>
      <c r="EG251" s="314">
        <v>0</v>
      </c>
      <c r="EH251" s="101"/>
    </row>
    <row r="252" spans="1:138" s="126" customFormat="1" ht="15" hidden="1" customHeight="1" outlineLevel="1" x14ac:dyDescent="0.35">
      <c r="A252" s="37" t="s">
        <v>303</v>
      </c>
      <c r="B252" s="37">
        <v>10</v>
      </c>
      <c r="C252" s="38">
        <v>10.1</v>
      </c>
      <c r="D252" s="39" t="s">
        <v>325</v>
      </c>
      <c r="E252" s="208"/>
      <c r="F252" s="218"/>
      <c r="G252" s="209" t="s">
        <v>314</v>
      </c>
      <c r="H252" s="205"/>
      <c r="I252" s="206">
        <v>0</v>
      </c>
      <c r="J252" s="206">
        <v>0</v>
      </c>
      <c r="K252" s="206">
        <v>0</v>
      </c>
      <c r="L252" s="206">
        <v>0</v>
      </c>
      <c r="M252" s="206">
        <v>0</v>
      </c>
      <c r="N252" s="206">
        <v>0</v>
      </c>
      <c r="O252" s="206">
        <v>0</v>
      </c>
      <c r="P252" s="206">
        <v>0</v>
      </c>
      <c r="Q252" s="206">
        <v>0</v>
      </c>
      <c r="R252" s="206">
        <v>0</v>
      </c>
      <c r="S252" s="206">
        <v>0</v>
      </c>
      <c r="T252" s="206">
        <v>0</v>
      </c>
      <c r="U252" s="206">
        <v>0</v>
      </c>
      <c r="V252" s="206">
        <v>0</v>
      </c>
      <c r="W252" s="206">
        <v>0</v>
      </c>
      <c r="X252" s="206">
        <v>0</v>
      </c>
      <c r="Y252" s="206">
        <v>0</v>
      </c>
      <c r="Z252" s="206">
        <v>0</v>
      </c>
      <c r="AA252" s="206">
        <v>0</v>
      </c>
      <c r="AB252" s="206">
        <v>0</v>
      </c>
      <c r="AC252" s="206">
        <v>0</v>
      </c>
      <c r="AD252" s="206">
        <v>0</v>
      </c>
      <c r="AE252" s="206">
        <v>0</v>
      </c>
      <c r="AF252" s="206">
        <v>0</v>
      </c>
      <c r="AG252" s="206">
        <v>0</v>
      </c>
      <c r="AH252" s="206">
        <v>0</v>
      </c>
      <c r="AI252" s="206">
        <v>0</v>
      </c>
      <c r="AJ252" s="206">
        <v>0</v>
      </c>
      <c r="AK252" s="206">
        <v>0</v>
      </c>
      <c r="AL252" s="206">
        <v>0</v>
      </c>
      <c r="AM252" s="206">
        <v>0</v>
      </c>
      <c r="AN252" s="206">
        <v>0</v>
      </c>
      <c r="AO252" s="206">
        <v>0</v>
      </c>
      <c r="AP252" s="206">
        <v>0</v>
      </c>
      <c r="AQ252" s="206">
        <v>0</v>
      </c>
      <c r="AR252" s="206">
        <v>0</v>
      </c>
      <c r="AS252" s="206">
        <v>0</v>
      </c>
      <c r="AT252" s="206">
        <v>0</v>
      </c>
      <c r="AU252" s="206">
        <v>0</v>
      </c>
      <c r="AV252" s="206">
        <v>0</v>
      </c>
      <c r="AW252" s="206">
        <v>0</v>
      </c>
      <c r="AX252" s="206">
        <v>0</v>
      </c>
      <c r="AY252" s="206">
        <v>0</v>
      </c>
      <c r="AZ252" s="206">
        <v>0</v>
      </c>
      <c r="BA252" s="206">
        <v>0</v>
      </c>
      <c r="BB252" s="206">
        <v>0</v>
      </c>
      <c r="BC252" s="206">
        <v>0</v>
      </c>
      <c r="BD252" s="206">
        <v>0</v>
      </c>
      <c r="BE252" s="206">
        <v>0</v>
      </c>
      <c r="BF252" s="206">
        <v>0</v>
      </c>
      <c r="BG252" s="206">
        <v>0</v>
      </c>
      <c r="BH252" s="206">
        <v>0</v>
      </c>
      <c r="BI252" s="206">
        <v>0</v>
      </c>
      <c r="BJ252" s="206">
        <v>0</v>
      </c>
      <c r="BK252" s="206">
        <v>0</v>
      </c>
      <c r="BL252" s="206">
        <v>0</v>
      </c>
      <c r="BM252" s="206">
        <v>0</v>
      </c>
      <c r="BN252" s="206">
        <v>0</v>
      </c>
      <c r="BO252" s="206">
        <v>0</v>
      </c>
      <c r="BP252" s="206">
        <v>0</v>
      </c>
      <c r="BQ252" s="206">
        <v>0</v>
      </c>
      <c r="BR252" s="206">
        <v>0</v>
      </c>
      <c r="BS252" s="206">
        <v>0</v>
      </c>
      <c r="BT252" s="206">
        <v>0</v>
      </c>
      <c r="BU252" s="206">
        <v>0</v>
      </c>
      <c r="BV252" s="206">
        <v>0</v>
      </c>
      <c r="BW252" s="206">
        <v>0</v>
      </c>
      <c r="BX252" s="206">
        <v>0</v>
      </c>
      <c r="BY252" s="206">
        <v>0</v>
      </c>
      <c r="BZ252" s="206">
        <v>0</v>
      </c>
      <c r="CA252" s="206">
        <v>0</v>
      </c>
      <c r="CB252" s="206">
        <v>0</v>
      </c>
      <c r="CC252" s="206">
        <v>0</v>
      </c>
      <c r="CD252" s="206">
        <v>0</v>
      </c>
      <c r="CE252" s="206">
        <v>0</v>
      </c>
      <c r="CF252" s="206">
        <v>0</v>
      </c>
      <c r="CG252" s="206">
        <v>0</v>
      </c>
      <c r="CH252" s="206">
        <v>0</v>
      </c>
      <c r="CI252" s="206">
        <v>0</v>
      </c>
      <c r="CJ252" s="206">
        <v>0</v>
      </c>
      <c r="CK252" s="206">
        <v>0</v>
      </c>
      <c r="CL252" s="206">
        <v>0</v>
      </c>
      <c r="CM252" s="206">
        <v>0</v>
      </c>
      <c r="CN252" s="206">
        <v>0</v>
      </c>
      <c r="CO252" s="206">
        <v>0</v>
      </c>
      <c r="CP252" s="206">
        <v>0</v>
      </c>
      <c r="CQ252" s="206">
        <v>0</v>
      </c>
      <c r="CR252" s="206">
        <v>0</v>
      </c>
      <c r="CS252" s="206">
        <v>0</v>
      </c>
      <c r="CT252" s="206">
        <v>0</v>
      </c>
      <c r="CU252" s="206">
        <v>0</v>
      </c>
      <c r="CV252" s="206">
        <v>0</v>
      </c>
      <c r="CW252" s="206">
        <v>0</v>
      </c>
      <c r="CX252" s="206">
        <v>0</v>
      </c>
      <c r="CY252" s="206">
        <v>0</v>
      </c>
      <c r="CZ252" s="206">
        <v>0</v>
      </c>
      <c r="DA252" s="206">
        <v>0</v>
      </c>
      <c r="DB252" s="206">
        <v>0</v>
      </c>
      <c r="DC252" s="206">
        <v>0</v>
      </c>
      <c r="DD252" s="206">
        <v>0</v>
      </c>
      <c r="DE252" s="206">
        <v>0</v>
      </c>
      <c r="DF252" s="206">
        <v>0</v>
      </c>
      <c r="DG252" s="206">
        <v>0</v>
      </c>
      <c r="DH252" s="206">
        <v>0</v>
      </c>
      <c r="DI252" s="206">
        <v>0</v>
      </c>
      <c r="DJ252" s="206">
        <v>0</v>
      </c>
      <c r="DK252" s="206">
        <v>0</v>
      </c>
      <c r="DL252" s="207">
        <v>0</v>
      </c>
      <c r="DM252" s="343">
        <f t="shared" si="193"/>
        <v>0</v>
      </c>
      <c r="DN252" s="317" t="s">
        <v>420</v>
      </c>
      <c r="DO252" s="317"/>
      <c r="DP252" s="317"/>
      <c r="DQ252" s="208"/>
      <c r="DR252" s="218"/>
      <c r="DS252" s="209" t="s">
        <v>314</v>
      </c>
      <c r="DT252" s="205"/>
      <c r="DU252" s="206">
        <f t="shared" si="241"/>
        <v>0</v>
      </c>
      <c r="DV252" s="206">
        <f t="shared" si="242"/>
        <v>0</v>
      </c>
      <c r="DW252" s="206">
        <f t="shared" si="243"/>
        <v>0</v>
      </c>
      <c r="DX252" s="206">
        <f t="shared" si="244"/>
        <v>0</v>
      </c>
      <c r="DY252" s="206">
        <f t="shared" si="245"/>
        <v>0</v>
      </c>
      <c r="DZ252" s="206">
        <f t="shared" si="246"/>
        <v>0</v>
      </c>
      <c r="EA252" s="206">
        <f t="shared" si="247"/>
        <v>0</v>
      </c>
      <c r="EB252" s="206">
        <f t="shared" si="248"/>
        <v>0</v>
      </c>
      <c r="EC252" s="206">
        <f t="shared" si="249"/>
        <v>0</v>
      </c>
      <c r="ED252" s="207">
        <f t="shared" si="205"/>
        <v>0</v>
      </c>
      <c r="EE252" s="303">
        <f t="shared" si="250"/>
        <v>0</v>
      </c>
      <c r="EF252" s="306"/>
      <c r="EG252" s="314">
        <v>0</v>
      </c>
      <c r="EH252" s="101"/>
    </row>
    <row r="253" spans="1:138" s="126" customFormat="1" ht="15.75" hidden="1" customHeight="1" outlineLevel="1" x14ac:dyDescent="0.35">
      <c r="A253" s="127" t="s">
        <v>303</v>
      </c>
      <c r="B253" s="127">
        <v>10</v>
      </c>
      <c r="C253" s="128">
        <v>10.199999999999999</v>
      </c>
      <c r="D253" s="129"/>
      <c r="E253" s="230"/>
      <c r="F253" s="211" t="s">
        <v>326</v>
      </c>
      <c r="G253" s="211"/>
      <c r="H253" s="212"/>
      <c r="I253" s="213">
        <v>0</v>
      </c>
      <c r="J253" s="213">
        <v>0</v>
      </c>
      <c r="K253" s="213">
        <v>0</v>
      </c>
      <c r="L253" s="213">
        <v>0</v>
      </c>
      <c r="M253" s="213">
        <v>0</v>
      </c>
      <c r="N253" s="213">
        <v>0</v>
      </c>
      <c r="O253" s="213">
        <v>0</v>
      </c>
      <c r="P253" s="213">
        <v>0</v>
      </c>
      <c r="Q253" s="213">
        <v>0</v>
      </c>
      <c r="R253" s="213">
        <v>0</v>
      </c>
      <c r="S253" s="213">
        <v>0</v>
      </c>
      <c r="T253" s="213">
        <v>0</v>
      </c>
      <c r="U253" s="213">
        <v>0</v>
      </c>
      <c r="V253" s="213">
        <v>0</v>
      </c>
      <c r="W253" s="213">
        <v>0</v>
      </c>
      <c r="X253" s="213">
        <v>0</v>
      </c>
      <c r="Y253" s="213">
        <v>0</v>
      </c>
      <c r="Z253" s="213">
        <v>0</v>
      </c>
      <c r="AA253" s="213">
        <v>0</v>
      </c>
      <c r="AB253" s="213">
        <v>0</v>
      </c>
      <c r="AC253" s="213">
        <v>0</v>
      </c>
      <c r="AD253" s="213">
        <v>0</v>
      </c>
      <c r="AE253" s="213">
        <v>0</v>
      </c>
      <c r="AF253" s="213">
        <v>0</v>
      </c>
      <c r="AG253" s="213">
        <v>0</v>
      </c>
      <c r="AH253" s="213">
        <v>0</v>
      </c>
      <c r="AI253" s="213">
        <v>0</v>
      </c>
      <c r="AJ253" s="213">
        <v>0</v>
      </c>
      <c r="AK253" s="213">
        <v>0</v>
      </c>
      <c r="AL253" s="213">
        <v>0</v>
      </c>
      <c r="AM253" s="213">
        <v>0</v>
      </c>
      <c r="AN253" s="213">
        <v>0</v>
      </c>
      <c r="AO253" s="213">
        <v>0</v>
      </c>
      <c r="AP253" s="213">
        <v>0</v>
      </c>
      <c r="AQ253" s="213">
        <v>0</v>
      </c>
      <c r="AR253" s="213">
        <v>0</v>
      </c>
      <c r="AS253" s="213">
        <v>0</v>
      </c>
      <c r="AT253" s="213">
        <v>0</v>
      </c>
      <c r="AU253" s="213">
        <v>0</v>
      </c>
      <c r="AV253" s="213">
        <v>0</v>
      </c>
      <c r="AW253" s="213">
        <v>0</v>
      </c>
      <c r="AX253" s="213">
        <v>0</v>
      </c>
      <c r="AY253" s="213">
        <v>0</v>
      </c>
      <c r="AZ253" s="213">
        <v>0</v>
      </c>
      <c r="BA253" s="213">
        <v>0</v>
      </c>
      <c r="BB253" s="213">
        <v>0</v>
      </c>
      <c r="BC253" s="213">
        <v>0</v>
      </c>
      <c r="BD253" s="213">
        <v>0</v>
      </c>
      <c r="BE253" s="213">
        <v>0</v>
      </c>
      <c r="BF253" s="213">
        <v>0</v>
      </c>
      <c r="BG253" s="213">
        <v>0</v>
      </c>
      <c r="BH253" s="213">
        <v>0</v>
      </c>
      <c r="BI253" s="213">
        <v>0</v>
      </c>
      <c r="BJ253" s="213">
        <v>0</v>
      </c>
      <c r="BK253" s="213">
        <v>0</v>
      </c>
      <c r="BL253" s="213">
        <v>0</v>
      </c>
      <c r="BM253" s="213">
        <v>0</v>
      </c>
      <c r="BN253" s="213">
        <v>0</v>
      </c>
      <c r="BO253" s="213">
        <v>0</v>
      </c>
      <c r="BP253" s="213">
        <v>0</v>
      </c>
      <c r="BQ253" s="213">
        <v>0</v>
      </c>
      <c r="BR253" s="213">
        <v>0</v>
      </c>
      <c r="BS253" s="213">
        <v>0</v>
      </c>
      <c r="BT253" s="213">
        <v>0</v>
      </c>
      <c r="BU253" s="213">
        <v>0</v>
      </c>
      <c r="BV253" s="213">
        <v>0</v>
      </c>
      <c r="BW253" s="213">
        <v>0</v>
      </c>
      <c r="BX253" s="213">
        <v>0</v>
      </c>
      <c r="BY253" s="213">
        <v>0</v>
      </c>
      <c r="BZ253" s="213">
        <v>0</v>
      </c>
      <c r="CA253" s="213">
        <v>0</v>
      </c>
      <c r="CB253" s="213">
        <v>0</v>
      </c>
      <c r="CC253" s="213">
        <v>0</v>
      </c>
      <c r="CD253" s="213">
        <v>0</v>
      </c>
      <c r="CE253" s="213">
        <v>0</v>
      </c>
      <c r="CF253" s="213">
        <v>0</v>
      </c>
      <c r="CG253" s="213">
        <v>0</v>
      </c>
      <c r="CH253" s="213">
        <v>0</v>
      </c>
      <c r="CI253" s="213">
        <v>0</v>
      </c>
      <c r="CJ253" s="213">
        <v>0</v>
      </c>
      <c r="CK253" s="213">
        <v>0</v>
      </c>
      <c r="CL253" s="213">
        <v>0</v>
      </c>
      <c r="CM253" s="213">
        <v>0</v>
      </c>
      <c r="CN253" s="213">
        <v>0</v>
      </c>
      <c r="CO253" s="213">
        <v>0</v>
      </c>
      <c r="CP253" s="213">
        <v>0</v>
      </c>
      <c r="CQ253" s="213">
        <v>0</v>
      </c>
      <c r="CR253" s="213">
        <v>0</v>
      </c>
      <c r="CS253" s="213">
        <v>0</v>
      </c>
      <c r="CT253" s="213">
        <v>0</v>
      </c>
      <c r="CU253" s="213">
        <v>0</v>
      </c>
      <c r="CV253" s="213">
        <v>0</v>
      </c>
      <c r="CW253" s="213">
        <v>0</v>
      </c>
      <c r="CX253" s="213">
        <v>0</v>
      </c>
      <c r="CY253" s="213">
        <v>0</v>
      </c>
      <c r="CZ253" s="213">
        <v>0</v>
      </c>
      <c r="DA253" s="213">
        <v>0</v>
      </c>
      <c r="DB253" s="213">
        <v>0</v>
      </c>
      <c r="DC253" s="213">
        <v>0</v>
      </c>
      <c r="DD253" s="213">
        <v>0</v>
      </c>
      <c r="DE253" s="213">
        <v>0</v>
      </c>
      <c r="DF253" s="213">
        <v>0</v>
      </c>
      <c r="DG253" s="213">
        <v>0</v>
      </c>
      <c r="DH253" s="213">
        <v>0</v>
      </c>
      <c r="DI253" s="213">
        <v>0</v>
      </c>
      <c r="DJ253" s="213">
        <v>0</v>
      </c>
      <c r="DK253" s="213">
        <v>0</v>
      </c>
      <c r="DL253" s="214">
        <v>0</v>
      </c>
      <c r="DM253" s="343">
        <f t="shared" si="193"/>
        <v>0</v>
      </c>
      <c r="DN253" s="317" t="s">
        <v>420</v>
      </c>
      <c r="DO253" s="317"/>
      <c r="DP253" s="317"/>
      <c r="DQ253" s="230"/>
      <c r="DR253" s="211" t="s">
        <v>326</v>
      </c>
      <c r="DS253" s="211"/>
      <c r="DT253" s="212"/>
      <c r="DU253" s="213">
        <f t="shared" ref="DU253:EC253" si="251">SUM(DU254:DU260)</f>
        <v>0</v>
      </c>
      <c r="DV253" s="213">
        <f t="shared" si="251"/>
        <v>0</v>
      </c>
      <c r="DW253" s="213">
        <f t="shared" si="251"/>
        <v>0</v>
      </c>
      <c r="DX253" s="213">
        <f t="shared" si="251"/>
        <v>0</v>
      </c>
      <c r="DY253" s="213">
        <f t="shared" si="251"/>
        <v>0</v>
      </c>
      <c r="DZ253" s="213">
        <f t="shared" si="251"/>
        <v>0</v>
      </c>
      <c r="EA253" s="213">
        <f t="shared" si="251"/>
        <v>0</v>
      </c>
      <c r="EB253" s="213">
        <f t="shared" si="251"/>
        <v>0</v>
      </c>
      <c r="EC253" s="213">
        <f t="shared" si="251"/>
        <v>0</v>
      </c>
      <c r="ED253" s="214">
        <f t="shared" si="205"/>
        <v>0</v>
      </c>
      <c r="EE253" s="305"/>
      <c r="EF253" s="306"/>
      <c r="EG253" s="314">
        <v>0</v>
      </c>
      <c r="EH253" s="101"/>
    </row>
    <row r="254" spans="1:138" s="126" customFormat="1" ht="15" hidden="1" customHeight="1" outlineLevel="1" x14ac:dyDescent="0.35">
      <c r="A254" s="37" t="s">
        <v>303</v>
      </c>
      <c r="B254" s="37">
        <v>10</v>
      </c>
      <c r="C254" s="38">
        <v>10.199999999999999</v>
      </c>
      <c r="D254" s="39" t="s">
        <v>327</v>
      </c>
      <c r="E254" s="208"/>
      <c r="F254" s="218"/>
      <c r="G254" s="209" t="s">
        <v>292</v>
      </c>
      <c r="H254" s="205"/>
      <c r="I254" s="206">
        <v>0</v>
      </c>
      <c r="J254" s="206">
        <v>0</v>
      </c>
      <c r="K254" s="206">
        <v>0</v>
      </c>
      <c r="L254" s="206">
        <v>0</v>
      </c>
      <c r="M254" s="206">
        <v>0</v>
      </c>
      <c r="N254" s="206">
        <v>0</v>
      </c>
      <c r="O254" s="206">
        <v>0</v>
      </c>
      <c r="P254" s="206">
        <v>0</v>
      </c>
      <c r="Q254" s="206">
        <v>0</v>
      </c>
      <c r="R254" s="206">
        <v>0</v>
      </c>
      <c r="S254" s="206">
        <v>0</v>
      </c>
      <c r="T254" s="206">
        <v>0</v>
      </c>
      <c r="U254" s="206">
        <v>0</v>
      </c>
      <c r="V254" s="206">
        <v>0</v>
      </c>
      <c r="W254" s="206">
        <v>0</v>
      </c>
      <c r="X254" s="206">
        <v>0</v>
      </c>
      <c r="Y254" s="206">
        <v>0</v>
      </c>
      <c r="Z254" s="206">
        <v>0</v>
      </c>
      <c r="AA254" s="206">
        <v>0</v>
      </c>
      <c r="AB254" s="206">
        <v>0</v>
      </c>
      <c r="AC254" s="206">
        <v>0</v>
      </c>
      <c r="AD254" s="206">
        <v>0</v>
      </c>
      <c r="AE254" s="206">
        <v>0</v>
      </c>
      <c r="AF254" s="206">
        <v>0</v>
      </c>
      <c r="AG254" s="206">
        <v>0</v>
      </c>
      <c r="AH254" s="206">
        <v>0</v>
      </c>
      <c r="AI254" s="206">
        <v>0</v>
      </c>
      <c r="AJ254" s="206">
        <v>0</v>
      </c>
      <c r="AK254" s="206">
        <v>0</v>
      </c>
      <c r="AL254" s="206">
        <v>0</v>
      </c>
      <c r="AM254" s="206">
        <v>0</v>
      </c>
      <c r="AN254" s="206">
        <v>0</v>
      </c>
      <c r="AO254" s="206">
        <v>0</v>
      </c>
      <c r="AP254" s="206">
        <v>0</v>
      </c>
      <c r="AQ254" s="206">
        <v>0</v>
      </c>
      <c r="AR254" s="206">
        <v>0</v>
      </c>
      <c r="AS254" s="206">
        <v>0</v>
      </c>
      <c r="AT254" s="206">
        <v>0</v>
      </c>
      <c r="AU254" s="206">
        <v>0</v>
      </c>
      <c r="AV254" s="206">
        <v>0</v>
      </c>
      <c r="AW254" s="206">
        <v>0</v>
      </c>
      <c r="AX254" s="206">
        <v>0</v>
      </c>
      <c r="AY254" s="206">
        <v>0</v>
      </c>
      <c r="AZ254" s="206">
        <v>0</v>
      </c>
      <c r="BA254" s="206">
        <v>0</v>
      </c>
      <c r="BB254" s="206">
        <v>0</v>
      </c>
      <c r="BC254" s="206">
        <v>0</v>
      </c>
      <c r="BD254" s="206">
        <v>0</v>
      </c>
      <c r="BE254" s="206">
        <v>0</v>
      </c>
      <c r="BF254" s="206">
        <v>0</v>
      </c>
      <c r="BG254" s="206">
        <v>0</v>
      </c>
      <c r="BH254" s="206">
        <v>0</v>
      </c>
      <c r="BI254" s="206">
        <v>0</v>
      </c>
      <c r="BJ254" s="206">
        <v>0</v>
      </c>
      <c r="BK254" s="206">
        <v>0</v>
      </c>
      <c r="BL254" s="206">
        <v>0</v>
      </c>
      <c r="BM254" s="206">
        <v>0</v>
      </c>
      <c r="BN254" s="206">
        <v>0</v>
      </c>
      <c r="BO254" s="206">
        <v>0</v>
      </c>
      <c r="BP254" s="206">
        <v>0</v>
      </c>
      <c r="BQ254" s="206">
        <v>0</v>
      </c>
      <c r="BR254" s="206">
        <v>0</v>
      </c>
      <c r="BS254" s="206">
        <v>0</v>
      </c>
      <c r="BT254" s="206">
        <v>0</v>
      </c>
      <c r="BU254" s="206">
        <v>0</v>
      </c>
      <c r="BV254" s="206">
        <v>0</v>
      </c>
      <c r="BW254" s="206">
        <v>0</v>
      </c>
      <c r="BX254" s="206">
        <v>0</v>
      </c>
      <c r="BY254" s="206">
        <v>0</v>
      </c>
      <c r="BZ254" s="206">
        <v>0</v>
      </c>
      <c r="CA254" s="206">
        <v>0</v>
      </c>
      <c r="CB254" s="206">
        <v>0</v>
      </c>
      <c r="CC254" s="206">
        <v>0</v>
      </c>
      <c r="CD254" s="206">
        <v>0</v>
      </c>
      <c r="CE254" s="206">
        <v>0</v>
      </c>
      <c r="CF254" s="206">
        <v>0</v>
      </c>
      <c r="CG254" s="206">
        <v>0</v>
      </c>
      <c r="CH254" s="206">
        <v>0</v>
      </c>
      <c r="CI254" s="206">
        <v>0</v>
      </c>
      <c r="CJ254" s="206">
        <v>0</v>
      </c>
      <c r="CK254" s="206">
        <v>0</v>
      </c>
      <c r="CL254" s="206">
        <v>0</v>
      </c>
      <c r="CM254" s="206">
        <v>0</v>
      </c>
      <c r="CN254" s="206">
        <v>0</v>
      </c>
      <c r="CO254" s="206">
        <v>0</v>
      </c>
      <c r="CP254" s="206">
        <v>0</v>
      </c>
      <c r="CQ254" s="206">
        <v>0</v>
      </c>
      <c r="CR254" s="206">
        <v>0</v>
      </c>
      <c r="CS254" s="206">
        <v>0</v>
      </c>
      <c r="CT254" s="206">
        <v>0</v>
      </c>
      <c r="CU254" s="206">
        <v>0</v>
      </c>
      <c r="CV254" s="206">
        <v>0</v>
      </c>
      <c r="CW254" s="206">
        <v>0</v>
      </c>
      <c r="CX254" s="206">
        <v>0</v>
      </c>
      <c r="CY254" s="206">
        <v>0</v>
      </c>
      <c r="CZ254" s="206">
        <v>0</v>
      </c>
      <c r="DA254" s="206">
        <v>0</v>
      </c>
      <c r="DB254" s="206">
        <v>0</v>
      </c>
      <c r="DC254" s="206">
        <v>0</v>
      </c>
      <c r="DD254" s="206">
        <v>0</v>
      </c>
      <c r="DE254" s="206">
        <v>0</v>
      </c>
      <c r="DF254" s="206">
        <v>0</v>
      </c>
      <c r="DG254" s="206">
        <v>0</v>
      </c>
      <c r="DH254" s="206">
        <v>0</v>
      </c>
      <c r="DI254" s="206">
        <v>0</v>
      </c>
      <c r="DJ254" s="206">
        <v>0</v>
      </c>
      <c r="DK254" s="206">
        <v>0</v>
      </c>
      <c r="DL254" s="207">
        <v>0</v>
      </c>
      <c r="DM254" s="343">
        <f t="shared" si="193"/>
        <v>0</v>
      </c>
      <c r="DN254" s="317" t="s">
        <v>420</v>
      </c>
      <c r="DO254" s="317"/>
      <c r="DP254" s="317"/>
      <c r="DQ254" s="208"/>
      <c r="DR254" s="218"/>
      <c r="DS254" s="209" t="s">
        <v>292</v>
      </c>
      <c r="DT254" s="205"/>
      <c r="DU254" s="206">
        <f t="shared" ref="DU254:DU260" si="252">I254/$DQ$4</f>
        <v>0</v>
      </c>
      <c r="DV254" s="206">
        <f t="shared" ref="DV254:DV260" si="253">SUM(J254:O254)/$DQ$4</f>
        <v>0</v>
      </c>
      <c r="DW254" s="206">
        <f t="shared" ref="DW254:DW260" si="254">SUM(P254:AL254)/$DQ$4</f>
        <v>0</v>
      </c>
      <c r="DX254" s="206">
        <f t="shared" ref="DX254:DX260" si="255">SUM(AM254:CT254)/$DQ$4</f>
        <v>0</v>
      </c>
      <c r="DY254" s="206">
        <f t="shared" ref="DY254:DY260" si="256">SUM(CU254:CY254)/$DQ$4</f>
        <v>0</v>
      </c>
      <c r="DZ254" s="206">
        <f t="shared" ref="DZ254:DZ260" si="257">SUM(CZ254:DE254)/$DQ$4</f>
        <v>0</v>
      </c>
      <c r="EA254" s="206">
        <f t="shared" ref="EA254:EA260" si="258">SUM(DF254:DG254)/$DQ$4</f>
        <v>0</v>
      </c>
      <c r="EB254" s="206">
        <f t="shared" ref="EB254:EB260" si="259">SUM(DH254:DI254)/$DQ$4</f>
        <v>0</v>
      </c>
      <c r="EC254" s="206">
        <f t="shared" ref="EC254:EC260" si="260">SUM(DJ254:DK254)/$DQ$4</f>
        <v>0</v>
      </c>
      <c r="ED254" s="207">
        <f t="shared" si="205"/>
        <v>0</v>
      </c>
      <c r="EE254" s="303">
        <f t="shared" ref="EE254:EE260" si="261">ED254-(DL254/$DQ$4)</f>
        <v>0</v>
      </c>
      <c r="EF254" s="306"/>
      <c r="EG254" s="314">
        <v>0</v>
      </c>
      <c r="EH254" s="101"/>
    </row>
    <row r="255" spans="1:138" s="126" customFormat="1" ht="15" hidden="1" customHeight="1" outlineLevel="1" x14ac:dyDescent="0.35">
      <c r="A255" s="37" t="s">
        <v>303</v>
      </c>
      <c r="B255" s="37">
        <v>10</v>
      </c>
      <c r="C255" s="38">
        <v>10.199999999999999</v>
      </c>
      <c r="D255" s="39" t="s">
        <v>328</v>
      </c>
      <c r="E255" s="208"/>
      <c r="F255" s="218"/>
      <c r="G255" s="209" t="s">
        <v>316</v>
      </c>
      <c r="H255" s="205"/>
      <c r="I255" s="206">
        <v>0</v>
      </c>
      <c r="J255" s="206">
        <v>0</v>
      </c>
      <c r="K255" s="206">
        <v>0</v>
      </c>
      <c r="L255" s="206">
        <v>0</v>
      </c>
      <c r="M255" s="206">
        <v>0</v>
      </c>
      <c r="N255" s="206">
        <v>0</v>
      </c>
      <c r="O255" s="206">
        <v>0</v>
      </c>
      <c r="P255" s="206">
        <v>0</v>
      </c>
      <c r="Q255" s="206">
        <v>0</v>
      </c>
      <c r="R255" s="206">
        <v>0</v>
      </c>
      <c r="S255" s="206">
        <v>0</v>
      </c>
      <c r="T255" s="206">
        <v>0</v>
      </c>
      <c r="U255" s="206">
        <v>0</v>
      </c>
      <c r="V255" s="206">
        <v>0</v>
      </c>
      <c r="W255" s="206">
        <v>0</v>
      </c>
      <c r="X255" s="206">
        <v>0</v>
      </c>
      <c r="Y255" s="206">
        <v>0</v>
      </c>
      <c r="Z255" s="206">
        <v>0</v>
      </c>
      <c r="AA255" s="206">
        <v>0</v>
      </c>
      <c r="AB255" s="206">
        <v>0</v>
      </c>
      <c r="AC255" s="206">
        <v>0</v>
      </c>
      <c r="AD255" s="206">
        <v>0</v>
      </c>
      <c r="AE255" s="206">
        <v>0</v>
      </c>
      <c r="AF255" s="206">
        <v>0</v>
      </c>
      <c r="AG255" s="206">
        <v>0</v>
      </c>
      <c r="AH255" s="206">
        <v>0</v>
      </c>
      <c r="AI255" s="206">
        <v>0</v>
      </c>
      <c r="AJ255" s="206">
        <v>0</v>
      </c>
      <c r="AK255" s="206">
        <v>0</v>
      </c>
      <c r="AL255" s="206">
        <v>0</v>
      </c>
      <c r="AM255" s="206">
        <v>0</v>
      </c>
      <c r="AN255" s="206">
        <v>0</v>
      </c>
      <c r="AO255" s="206">
        <v>0</v>
      </c>
      <c r="AP255" s="206">
        <v>0</v>
      </c>
      <c r="AQ255" s="206">
        <v>0</v>
      </c>
      <c r="AR255" s="206">
        <v>0</v>
      </c>
      <c r="AS255" s="206">
        <v>0</v>
      </c>
      <c r="AT255" s="206">
        <v>0</v>
      </c>
      <c r="AU255" s="206">
        <v>0</v>
      </c>
      <c r="AV255" s="206">
        <v>0</v>
      </c>
      <c r="AW255" s="206">
        <v>0</v>
      </c>
      <c r="AX255" s="206">
        <v>0</v>
      </c>
      <c r="AY255" s="206">
        <v>0</v>
      </c>
      <c r="AZ255" s="206">
        <v>0</v>
      </c>
      <c r="BA255" s="206">
        <v>0</v>
      </c>
      <c r="BB255" s="206">
        <v>0</v>
      </c>
      <c r="BC255" s="206">
        <v>0</v>
      </c>
      <c r="BD255" s="206">
        <v>0</v>
      </c>
      <c r="BE255" s="206">
        <v>0</v>
      </c>
      <c r="BF255" s="206">
        <v>0</v>
      </c>
      <c r="BG255" s="206">
        <v>0</v>
      </c>
      <c r="BH255" s="206">
        <v>0</v>
      </c>
      <c r="BI255" s="206">
        <v>0</v>
      </c>
      <c r="BJ255" s="206">
        <v>0</v>
      </c>
      <c r="BK255" s="206">
        <v>0</v>
      </c>
      <c r="BL255" s="206">
        <v>0</v>
      </c>
      <c r="BM255" s="206">
        <v>0</v>
      </c>
      <c r="BN255" s="206">
        <v>0</v>
      </c>
      <c r="BO255" s="206">
        <v>0</v>
      </c>
      <c r="BP255" s="206">
        <v>0</v>
      </c>
      <c r="BQ255" s="206">
        <v>0</v>
      </c>
      <c r="BR255" s="206">
        <v>0</v>
      </c>
      <c r="BS255" s="206">
        <v>0</v>
      </c>
      <c r="BT255" s="206">
        <v>0</v>
      </c>
      <c r="BU255" s="206">
        <v>0</v>
      </c>
      <c r="BV255" s="206">
        <v>0</v>
      </c>
      <c r="BW255" s="206">
        <v>0</v>
      </c>
      <c r="BX255" s="206">
        <v>0</v>
      </c>
      <c r="BY255" s="206">
        <v>0</v>
      </c>
      <c r="BZ255" s="206">
        <v>0</v>
      </c>
      <c r="CA255" s="206">
        <v>0</v>
      </c>
      <c r="CB255" s="206">
        <v>0</v>
      </c>
      <c r="CC255" s="206">
        <v>0</v>
      </c>
      <c r="CD255" s="206">
        <v>0</v>
      </c>
      <c r="CE255" s="206">
        <v>0</v>
      </c>
      <c r="CF255" s="206">
        <v>0</v>
      </c>
      <c r="CG255" s="206">
        <v>0</v>
      </c>
      <c r="CH255" s="206">
        <v>0</v>
      </c>
      <c r="CI255" s="206">
        <v>0</v>
      </c>
      <c r="CJ255" s="206">
        <v>0</v>
      </c>
      <c r="CK255" s="206">
        <v>0</v>
      </c>
      <c r="CL255" s="206">
        <v>0</v>
      </c>
      <c r="CM255" s="206">
        <v>0</v>
      </c>
      <c r="CN255" s="206">
        <v>0</v>
      </c>
      <c r="CO255" s="206">
        <v>0</v>
      </c>
      <c r="CP255" s="206">
        <v>0</v>
      </c>
      <c r="CQ255" s="206">
        <v>0</v>
      </c>
      <c r="CR255" s="206">
        <v>0</v>
      </c>
      <c r="CS255" s="206">
        <v>0</v>
      </c>
      <c r="CT255" s="206">
        <v>0</v>
      </c>
      <c r="CU255" s="206">
        <v>0</v>
      </c>
      <c r="CV255" s="206">
        <v>0</v>
      </c>
      <c r="CW255" s="206">
        <v>0</v>
      </c>
      <c r="CX255" s="206">
        <v>0</v>
      </c>
      <c r="CY255" s="206">
        <v>0</v>
      </c>
      <c r="CZ255" s="206">
        <v>0</v>
      </c>
      <c r="DA255" s="206">
        <v>0</v>
      </c>
      <c r="DB255" s="206">
        <v>0</v>
      </c>
      <c r="DC255" s="206">
        <v>0</v>
      </c>
      <c r="DD255" s="206">
        <v>0</v>
      </c>
      <c r="DE255" s="206">
        <v>0</v>
      </c>
      <c r="DF255" s="206">
        <v>0</v>
      </c>
      <c r="DG255" s="206">
        <v>0</v>
      </c>
      <c r="DH255" s="206">
        <v>0</v>
      </c>
      <c r="DI255" s="206">
        <v>0</v>
      </c>
      <c r="DJ255" s="206">
        <v>0</v>
      </c>
      <c r="DK255" s="206">
        <v>0</v>
      </c>
      <c r="DL255" s="207">
        <v>0</v>
      </c>
      <c r="DM255" s="343">
        <f t="shared" si="193"/>
        <v>0</v>
      </c>
      <c r="DN255" s="317" t="s">
        <v>420</v>
      </c>
      <c r="DO255" s="317"/>
      <c r="DP255" s="317"/>
      <c r="DQ255" s="208"/>
      <c r="DR255" s="218"/>
      <c r="DS255" s="209" t="s">
        <v>316</v>
      </c>
      <c r="DT255" s="205"/>
      <c r="DU255" s="206">
        <f t="shared" si="252"/>
        <v>0</v>
      </c>
      <c r="DV255" s="206">
        <f t="shared" si="253"/>
        <v>0</v>
      </c>
      <c r="DW255" s="206">
        <f t="shared" si="254"/>
        <v>0</v>
      </c>
      <c r="DX255" s="206">
        <f t="shared" si="255"/>
        <v>0</v>
      </c>
      <c r="DY255" s="206">
        <f t="shared" si="256"/>
        <v>0</v>
      </c>
      <c r="DZ255" s="206">
        <f t="shared" si="257"/>
        <v>0</v>
      </c>
      <c r="EA255" s="206">
        <f t="shared" si="258"/>
        <v>0</v>
      </c>
      <c r="EB255" s="206">
        <f t="shared" si="259"/>
        <v>0</v>
      </c>
      <c r="EC255" s="206">
        <f t="shared" si="260"/>
        <v>0</v>
      </c>
      <c r="ED255" s="207">
        <f t="shared" si="205"/>
        <v>0</v>
      </c>
      <c r="EE255" s="303">
        <f t="shared" si="261"/>
        <v>0</v>
      </c>
      <c r="EF255" s="306"/>
      <c r="EG255" s="314">
        <v>0</v>
      </c>
      <c r="EH255" s="101"/>
    </row>
    <row r="256" spans="1:138" s="126" customFormat="1" ht="15" hidden="1" customHeight="1" outlineLevel="1" x14ac:dyDescent="0.35">
      <c r="A256" s="37" t="s">
        <v>303</v>
      </c>
      <c r="B256" s="37">
        <v>10</v>
      </c>
      <c r="C256" s="38">
        <v>10.199999999999999</v>
      </c>
      <c r="D256" s="39" t="s">
        <v>329</v>
      </c>
      <c r="E256" s="208"/>
      <c r="F256" s="218"/>
      <c r="G256" s="205" t="s">
        <v>272</v>
      </c>
      <c r="H256" s="205"/>
      <c r="I256" s="206">
        <v>0</v>
      </c>
      <c r="J256" s="206">
        <v>0</v>
      </c>
      <c r="K256" s="206">
        <v>0</v>
      </c>
      <c r="L256" s="206">
        <v>0</v>
      </c>
      <c r="M256" s="206">
        <v>0</v>
      </c>
      <c r="N256" s="206">
        <v>0</v>
      </c>
      <c r="O256" s="206">
        <v>0</v>
      </c>
      <c r="P256" s="206">
        <v>0</v>
      </c>
      <c r="Q256" s="206">
        <v>0</v>
      </c>
      <c r="R256" s="206">
        <v>0</v>
      </c>
      <c r="S256" s="206">
        <v>0</v>
      </c>
      <c r="T256" s="206">
        <v>0</v>
      </c>
      <c r="U256" s="206">
        <v>0</v>
      </c>
      <c r="V256" s="206">
        <v>0</v>
      </c>
      <c r="W256" s="206">
        <v>0</v>
      </c>
      <c r="X256" s="206">
        <v>0</v>
      </c>
      <c r="Y256" s="206">
        <v>0</v>
      </c>
      <c r="Z256" s="206">
        <v>0</v>
      </c>
      <c r="AA256" s="206">
        <v>0</v>
      </c>
      <c r="AB256" s="206">
        <v>0</v>
      </c>
      <c r="AC256" s="206">
        <v>0</v>
      </c>
      <c r="AD256" s="206">
        <v>0</v>
      </c>
      <c r="AE256" s="206">
        <v>0</v>
      </c>
      <c r="AF256" s="206">
        <v>0</v>
      </c>
      <c r="AG256" s="206">
        <v>0</v>
      </c>
      <c r="AH256" s="206">
        <v>0</v>
      </c>
      <c r="AI256" s="206">
        <v>0</v>
      </c>
      <c r="AJ256" s="206">
        <v>0</v>
      </c>
      <c r="AK256" s="206">
        <v>0</v>
      </c>
      <c r="AL256" s="206">
        <v>0</v>
      </c>
      <c r="AM256" s="206">
        <v>0</v>
      </c>
      <c r="AN256" s="206">
        <v>0</v>
      </c>
      <c r="AO256" s="206">
        <v>0</v>
      </c>
      <c r="AP256" s="206">
        <v>0</v>
      </c>
      <c r="AQ256" s="206">
        <v>0</v>
      </c>
      <c r="AR256" s="206">
        <v>0</v>
      </c>
      <c r="AS256" s="206">
        <v>0</v>
      </c>
      <c r="AT256" s="206">
        <v>0</v>
      </c>
      <c r="AU256" s="206">
        <v>0</v>
      </c>
      <c r="AV256" s="206">
        <v>0</v>
      </c>
      <c r="AW256" s="206">
        <v>0</v>
      </c>
      <c r="AX256" s="206">
        <v>0</v>
      </c>
      <c r="AY256" s="206">
        <v>0</v>
      </c>
      <c r="AZ256" s="206">
        <v>0</v>
      </c>
      <c r="BA256" s="206">
        <v>0</v>
      </c>
      <c r="BB256" s="206">
        <v>0</v>
      </c>
      <c r="BC256" s="206">
        <v>0</v>
      </c>
      <c r="BD256" s="206">
        <v>0</v>
      </c>
      <c r="BE256" s="206">
        <v>0</v>
      </c>
      <c r="BF256" s="206">
        <v>0</v>
      </c>
      <c r="BG256" s="206">
        <v>0</v>
      </c>
      <c r="BH256" s="206">
        <v>0</v>
      </c>
      <c r="BI256" s="206">
        <v>0</v>
      </c>
      <c r="BJ256" s="206">
        <v>0</v>
      </c>
      <c r="BK256" s="206">
        <v>0</v>
      </c>
      <c r="BL256" s="206">
        <v>0</v>
      </c>
      <c r="BM256" s="206">
        <v>0</v>
      </c>
      <c r="BN256" s="206">
        <v>0</v>
      </c>
      <c r="BO256" s="206">
        <v>0</v>
      </c>
      <c r="BP256" s="206">
        <v>0</v>
      </c>
      <c r="BQ256" s="206">
        <v>0</v>
      </c>
      <c r="BR256" s="206">
        <v>0</v>
      </c>
      <c r="BS256" s="206">
        <v>0</v>
      </c>
      <c r="BT256" s="206">
        <v>0</v>
      </c>
      <c r="BU256" s="206">
        <v>0</v>
      </c>
      <c r="BV256" s="206">
        <v>0</v>
      </c>
      <c r="BW256" s="206">
        <v>0</v>
      </c>
      <c r="BX256" s="206">
        <v>0</v>
      </c>
      <c r="BY256" s="206">
        <v>0</v>
      </c>
      <c r="BZ256" s="206">
        <v>0</v>
      </c>
      <c r="CA256" s="206">
        <v>0</v>
      </c>
      <c r="CB256" s="206">
        <v>0</v>
      </c>
      <c r="CC256" s="206">
        <v>0</v>
      </c>
      <c r="CD256" s="206">
        <v>0</v>
      </c>
      <c r="CE256" s="206">
        <v>0</v>
      </c>
      <c r="CF256" s="206">
        <v>0</v>
      </c>
      <c r="CG256" s="206">
        <v>0</v>
      </c>
      <c r="CH256" s="206">
        <v>0</v>
      </c>
      <c r="CI256" s="206">
        <v>0</v>
      </c>
      <c r="CJ256" s="206">
        <v>0</v>
      </c>
      <c r="CK256" s="206">
        <v>0</v>
      </c>
      <c r="CL256" s="206">
        <v>0</v>
      </c>
      <c r="CM256" s="206">
        <v>0</v>
      </c>
      <c r="CN256" s="206">
        <v>0</v>
      </c>
      <c r="CO256" s="206">
        <v>0</v>
      </c>
      <c r="CP256" s="206">
        <v>0</v>
      </c>
      <c r="CQ256" s="206">
        <v>0</v>
      </c>
      <c r="CR256" s="206">
        <v>0</v>
      </c>
      <c r="CS256" s="206">
        <v>0</v>
      </c>
      <c r="CT256" s="206">
        <v>0</v>
      </c>
      <c r="CU256" s="206">
        <v>0</v>
      </c>
      <c r="CV256" s="206">
        <v>0</v>
      </c>
      <c r="CW256" s="206">
        <v>0</v>
      </c>
      <c r="CX256" s="206">
        <v>0</v>
      </c>
      <c r="CY256" s="206">
        <v>0</v>
      </c>
      <c r="CZ256" s="206">
        <v>0</v>
      </c>
      <c r="DA256" s="206">
        <v>0</v>
      </c>
      <c r="DB256" s="206">
        <v>0</v>
      </c>
      <c r="DC256" s="206">
        <v>0</v>
      </c>
      <c r="DD256" s="206">
        <v>0</v>
      </c>
      <c r="DE256" s="206">
        <v>0</v>
      </c>
      <c r="DF256" s="206">
        <v>0</v>
      </c>
      <c r="DG256" s="206">
        <v>0</v>
      </c>
      <c r="DH256" s="206">
        <v>0</v>
      </c>
      <c r="DI256" s="206">
        <v>0</v>
      </c>
      <c r="DJ256" s="206">
        <v>0</v>
      </c>
      <c r="DK256" s="206">
        <v>0</v>
      </c>
      <c r="DL256" s="207">
        <v>0</v>
      </c>
      <c r="DM256" s="343">
        <f t="shared" si="193"/>
        <v>0</v>
      </c>
      <c r="DN256" s="317" t="s">
        <v>420</v>
      </c>
      <c r="DO256" s="317"/>
      <c r="DP256" s="317"/>
      <c r="DQ256" s="208"/>
      <c r="DR256" s="218"/>
      <c r="DS256" s="205" t="s">
        <v>272</v>
      </c>
      <c r="DT256" s="205"/>
      <c r="DU256" s="206">
        <f t="shared" si="252"/>
        <v>0</v>
      </c>
      <c r="DV256" s="206">
        <f t="shared" si="253"/>
        <v>0</v>
      </c>
      <c r="DW256" s="206">
        <f t="shared" si="254"/>
        <v>0</v>
      </c>
      <c r="DX256" s="206">
        <f t="shared" si="255"/>
        <v>0</v>
      </c>
      <c r="DY256" s="206">
        <f t="shared" si="256"/>
        <v>0</v>
      </c>
      <c r="DZ256" s="206">
        <f t="shared" si="257"/>
        <v>0</v>
      </c>
      <c r="EA256" s="206">
        <f t="shared" si="258"/>
        <v>0</v>
      </c>
      <c r="EB256" s="206">
        <f t="shared" si="259"/>
        <v>0</v>
      </c>
      <c r="EC256" s="206">
        <f t="shared" si="260"/>
        <v>0</v>
      </c>
      <c r="ED256" s="207">
        <f t="shared" si="205"/>
        <v>0</v>
      </c>
      <c r="EE256" s="303">
        <f t="shared" si="261"/>
        <v>0</v>
      </c>
      <c r="EF256" s="306"/>
      <c r="EG256" s="314">
        <v>0</v>
      </c>
      <c r="EH256" s="101"/>
    </row>
    <row r="257" spans="1:138" s="126" customFormat="1" ht="15" hidden="1" customHeight="1" outlineLevel="1" x14ac:dyDescent="0.35">
      <c r="A257" s="37" t="s">
        <v>303</v>
      </c>
      <c r="B257" s="37">
        <v>10</v>
      </c>
      <c r="C257" s="38">
        <v>10.199999999999999</v>
      </c>
      <c r="D257" s="39" t="s">
        <v>330</v>
      </c>
      <c r="E257" s="208"/>
      <c r="F257" s="218"/>
      <c r="G257" s="205" t="s">
        <v>281</v>
      </c>
      <c r="H257" s="205"/>
      <c r="I257" s="206">
        <v>0</v>
      </c>
      <c r="J257" s="206">
        <v>0</v>
      </c>
      <c r="K257" s="206">
        <v>0</v>
      </c>
      <c r="L257" s="206">
        <v>0</v>
      </c>
      <c r="M257" s="206">
        <v>0</v>
      </c>
      <c r="N257" s="206">
        <v>0</v>
      </c>
      <c r="O257" s="206">
        <v>0</v>
      </c>
      <c r="P257" s="206">
        <v>0</v>
      </c>
      <c r="Q257" s="206">
        <v>0</v>
      </c>
      <c r="R257" s="206">
        <v>0</v>
      </c>
      <c r="S257" s="206">
        <v>0</v>
      </c>
      <c r="T257" s="206">
        <v>0</v>
      </c>
      <c r="U257" s="206">
        <v>0</v>
      </c>
      <c r="V257" s="206">
        <v>0</v>
      </c>
      <c r="W257" s="206">
        <v>0</v>
      </c>
      <c r="X257" s="206">
        <v>0</v>
      </c>
      <c r="Y257" s="206">
        <v>0</v>
      </c>
      <c r="Z257" s="206">
        <v>0</v>
      </c>
      <c r="AA257" s="206">
        <v>0</v>
      </c>
      <c r="AB257" s="206">
        <v>0</v>
      </c>
      <c r="AC257" s="206">
        <v>0</v>
      </c>
      <c r="AD257" s="206">
        <v>0</v>
      </c>
      <c r="AE257" s="206">
        <v>0</v>
      </c>
      <c r="AF257" s="206">
        <v>0</v>
      </c>
      <c r="AG257" s="206">
        <v>0</v>
      </c>
      <c r="AH257" s="206">
        <v>0</v>
      </c>
      <c r="AI257" s="206">
        <v>0</v>
      </c>
      <c r="AJ257" s="206">
        <v>0</v>
      </c>
      <c r="AK257" s="206">
        <v>0</v>
      </c>
      <c r="AL257" s="206">
        <v>0</v>
      </c>
      <c r="AM257" s="206">
        <v>0</v>
      </c>
      <c r="AN257" s="206">
        <v>0</v>
      </c>
      <c r="AO257" s="206">
        <v>0</v>
      </c>
      <c r="AP257" s="206">
        <v>0</v>
      </c>
      <c r="AQ257" s="206">
        <v>0</v>
      </c>
      <c r="AR257" s="206">
        <v>0</v>
      </c>
      <c r="AS257" s="206">
        <v>0</v>
      </c>
      <c r="AT257" s="206">
        <v>0</v>
      </c>
      <c r="AU257" s="206">
        <v>0</v>
      </c>
      <c r="AV257" s="206">
        <v>0</v>
      </c>
      <c r="AW257" s="206">
        <v>0</v>
      </c>
      <c r="AX257" s="206">
        <v>0</v>
      </c>
      <c r="AY257" s="206">
        <v>0</v>
      </c>
      <c r="AZ257" s="206">
        <v>0</v>
      </c>
      <c r="BA257" s="206">
        <v>0</v>
      </c>
      <c r="BB257" s="206">
        <v>0</v>
      </c>
      <c r="BC257" s="206">
        <v>0</v>
      </c>
      <c r="BD257" s="206">
        <v>0</v>
      </c>
      <c r="BE257" s="206">
        <v>0</v>
      </c>
      <c r="BF257" s="206">
        <v>0</v>
      </c>
      <c r="BG257" s="206">
        <v>0</v>
      </c>
      <c r="BH257" s="206">
        <v>0</v>
      </c>
      <c r="BI257" s="206">
        <v>0</v>
      </c>
      <c r="BJ257" s="206">
        <v>0</v>
      </c>
      <c r="BK257" s="206">
        <v>0</v>
      </c>
      <c r="BL257" s="206">
        <v>0</v>
      </c>
      <c r="BM257" s="206">
        <v>0</v>
      </c>
      <c r="BN257" s="206">
        <v>0</v>
      </c>
      <c r="BO257" s="206">
        <v>0</v>
      </c>
      <c r="BP257" s="206">
        <v>0</v>
      </c>
      <c r="BQ257" s="206">
        <v>0</v>
      </c>
      <c r="BR257" s="206">
        <v>0</v>
      </c>
      <c r="BS257" s="206">
        <v>0</v>
      </c>
      <c r="BT257" s="206">
        <v>0</v>
      </c>
      <c r="BU257" s="206">
        <v>0</v>
      </c>
      <c r="BV257" s="206">
        <v>0</v>
      </c>
      <c r="BW257" s="206">
        <v>0</v>
      </c>
      <c r="BX257" s="206">
        <v>0</v>
      </c>
      <c r="BY257" s="206">
        <v>0</v>
      </c>
      <c r="BZ257" s="206">
        <v>0</v>
      </c>
      <c r="CA257" s="206">
        <v>0</v>
      </c>
      <c r="CB257" s="206">
        <v>0</v>
      </c>
      <c r="CC257" s="206">
        <v>0</v>
      </c>
      <c r="CD257" s="206">
        <v>0</v>
      </c>
      <c r="CE257" s="206">
        <v>0</v>
      </c>
      <c r="CF257" s="206">
        <v>0</v>
      </c>
      <c r="CG257" s="206">
        <v>0</v>
      </c>
      <c r="CH257" s="206">
        <v>0</v>
      </c>
      <c r="CI257" s="206">
        <v>0</v>
      </c>
      <c r="CJ257" s="206">
        <v>0</v>
      </c>
      <c r="CK257" s="206">
        <v>0</v>
      </c>
      <c r="CL257" s="206">
        <v>0</v>
      </c>
      <c r="CM257" s="206">
        <v>0</v>
      </c>
      <c r="CN257" s="206">
        <v>0</v>
      </c>
      <c r="CO257" s="206">
        <v>0</v>
      </c>
      <c r="CP257" s="206">
        <v>0</v>
      </c>
      <c r="CQ257" s="206">
        <v>0</v>
      </c>
      <c r="CR257" s="206">
        <v>0</v>
      </c>
      <c r="CS257" s="206">
        <v>0</v>
      </c>
      <c r="CT257" s="206">
        <v>0</v>
      </c>
      <c r="CU257" s="206">
        <v>0</v>
      </c>
      <c r="CV257" s="206">
        <v>0</v>
      </c>
      <c r="CW257" s="206">
        <v>0</v>
      </c>
      <c r="CX257" s="206">
        <v>0</v>
      </c>
      <c r="CY257" s="206">
        <v>0</v>
      </c>
      <c r="CZ257" s="206">
        <v>0</v>
      </c>
      <c r="DA257" s="206">
        <v>0</v>
      </c>
      <c r="DB257" s="206">
        <v>0</v>
      </c>
      <c r="DC257" s="206">
        <v>0</v>
      </c>
      <c r="DD257" s="206">
        <v>0</v>
      </c>
      <c r="DE257" s="206">
        <v>0</v>
      </c>
      <c r="DF257" s="206">
        <v>0</v>
      </c>
      <c r="DG257" s="206">
        <v>0</v>
      </c>
      <c r="DH257" s="206">
        <v>0</v>
      </c>
      <c r="DI257" s="206">
        <v>0</v>
      </c>
      <c r="DJ257" s="206">
        <v>0</v>
      </c>
      <c r="DK257" s="206">
        <v>0</v>
      </c>
      <c r="DL257" s="207">
        <v>0</v>
      </c>
      <c r="DM257" s="343">
        <f t="shared" si="193"/>
        <v>0</v>
      </c>
      <c r="DN257" s="317" t="s">
        <v>420</v>
      </c>
      <c r="DO257" s="317"/>
      <c r="DP257" s="317"/>
      <c r="DQ257" s="208"/>
      <c r="DR257" s="218"/>
      <c r="DS257" s="205" t="s">
        <v>281</v>
      </c>
      <c r="DT257" s="205"/>
      <c r="DU257" s="206">
        <f t="shared" si="252"/>
        <v>0</v>
      </c>
      <c r="DV257" s="206">
        <f t="shared" si="253"/>
        <v>0</v>
      </c>
      <c r="DW257" s="206">
        <f t="shared" si="254"/>
        <v>0</v>
      </c>
      <c r="DX257" s="206">
        <f t="shared" si="255"/>
        <v>0</v>
      </c>
      <c r="DY257" s="206">
        <f t="shared" si="256"/>
        <v>0</v>
      </c>
      <c r="DZ257" s="206">
        <f t="shared" si="257"/>
        <v>0</v>
      </c>
      <c r="EA257" s="206">
        <f t="shared" si="258"/>
        <v>0</v>
      </c>
      <c r="EB257" s="206">
        <f t="shared" si="259"/>
        <v>0</v>
      </c>
      <c r="EC257" s="206">
        <f t="shared" si="260"/>
        <v>0</v>
      </c>
      <c r="ED257" s="207">
        <f t="shared" si="205"/>
        <v>0</v>
      </c>
      <c r="EE257" s="303">
        <f t="shared" si="261"/>
        <v>0</v>
      </c>
      <c r="EF257" s="306"/>
      <c r="EG257" s="314">
        <v>0</v>
      </c>
      <c r="EH257" s="101"/>
    </row>
    <row r="258" spans="1:138" s="126" customFormat="1" ht="15" hidden="1" customHeight="1" outlineLevel="1" x14ac:dyDescent="0.35">
      <c r="A258" s="37" t="s">
        <v>303</v>
      </c>
      <c r="B258" s="37">
        <v>10</v>
      </c>
      <c r="C258" s="38">
        <v>10.199999999999999</v>
      </c>
      <c r="D258" s="39" t="s">
        <v>331</v>
      </c>
      <c r="E258" s="208"/>
      <c r="F258" s="218"/>
      <c r="G258" s="205" t="s">
        <v>312</v>
      </c>
      <c r="H258" s="205"/>
      <c r="I258" s="206">
        <v>0</v>
      </c>
      <c r="J258" s="206">
        <v>0</v>
      </c>
      <c r="K258" s="206">
        <v>0</v>
      </c>
      <c r="L258" s="206">
        <v>0</v>
      </c>
      <c r="M258" s="206">
        <v>0</v>
      </c>
      <c r="N258" s="206">
        <v>0</v>
      </c>
      <c r="O258" s="206">
        <v>0</v>
      </c>
      <c r="P258" s="206">
        <v>0</v>
      </c>
      <c r="Q258" s="206">
        <v>0</v>
      </c>
      <c r="R258" s="206">
        <v>0</v>
      </c>
      <c r="S258" s="206">
        <v>0</v>
      </c>
      <c r="T258" s="206">
        <v>0</v>
      </c>
      <c r="U258" s="206">
        <v>0</v>
      </c>
      <c r="V258" s="206">
        <v>0</v>
      </c>
      <c r="W258" s="206">
        <v>0</v>
      </c>
      <c r="X258" s="206">
        <v>0</v>
      </c>
      <c r="Y258" s="206">
        <v>0</v>
      </c>
      <c r="Z258" s="206">
        <v>0</v>
      </c>
      <c r="AA258" s="206">
        <v>0</v>
      </c>
      <c r="AB258" s="206">
        <v>0</v>
      </c>
      <c r="AC258" s="206">
        <v>0</v>
      </c>
      <c r="AD258" s="206">
        <v>0</v>
      </c>
      <c r="AE258" s="206">
        <v>0</v>
      </c>
      <c r="AF258" s="206">
        <v>0</v>
      </c>
      <c r="AG258" s="206">
        <v>0</v>
      </c>
      <c r="AH258" s="206">
        <v>0</v>
      </c>
      <c r="AI258" s="206">
        <v>0</v>
      </c>
      <c r="AJ258" s="206">
        <v>0</v>
      </c>
      <c r="AK258" s="206">
        <v>0</v>
      </c>
      <c r="AL258" s="206">
        <v>0</v>
      </c>
      <c r="AM258" s="206">
        <v>0</v>
      </c>
      <c r="AN258" s="206">
        <v>0</v>
      </c>
      <c r="AO258" s="206">
        <v>0</v>
      </c>
      <c r="AP258" s="206">
        <v>0</v>
      </c>
      <c r="AQ258" s="206">
        <v>0</v>
      </c>
      <c r="AR258" s="206">
        <v>0</v>
      </c>
      <c r="AS258" s="206">
        <v>0</v>
      </c>
      <c r="AT258" s="206">
        <v>0</v>
      </c>
      <c r="AU258" s="206">
        <v>0</v>
      </c>
      <c r="AV258" s="206">
        <v>0</v>
      </c>
      <c r="AW258" s="206">
        <v>0</v>
      </c>
      <c r="AX258" s="206">
        <v>0</v>
      </c>
      <c r="AY258" s="206">
        <v>0</v>
      </c>
      <c r="AZ258" s="206">
        <v>0</v>
      </c>
      <c r="BA258" s="206">
        <v>0</v>
      </c>
      <c r="BB258" s="206">
        <v>0</v>
      </c>
      <c r="BC258" s="206">
        <v>0</v>
      </c>
      <c r="BD258" s="206">
        <v>0</v>
      </c>
      <c r="BE258" s="206">
        <v>0</v>
      </c>
      <c r="BF258" s="206">
        <v>0</v>
      </c>
      <c r="BG258" s="206">
        <v>0</v>
      </c>
      <c r="BH258" s="206">
        <v>0</v>
      </c>
      <c r="BI258" s="206">
        <v>0</v>
      </c>
      <c r="BJ258" s="206">
        <v>0</v>
      </c>
      <c r="BK258" s="206">
        <v>0</v>
      </c>
      <c r="BL258" s="206">
        <v>0</v>
      </c>
      <c r="BM258" s="206">
        <v>0</v>
      </c>
      <c r="BN258" s="206">
        <v>0</v>
      </c>
      <c r="BO258" s="206">
        <v>0</v>
      </c>
      <c r="BP258" s="206">
        <v>0</v>
      </c>
      <c r="BQ258" s="206">
        <v>0</v>
      </c>
      <c r="BR258" s="206">
        <v>0</v>
      </c>
      <c r="BS258" s="206">
        <v>0</v>
      </c>
      <c r="BT258" s="206">
        <v>0</v>
      </c>
      <c r="BU258" s="206">
        <v>0</v>
      </c>
      <c r="BV258" s="206">
        <v>0</v>
      </c>
      <c r="BW258" s="206">
        <v>0</v>
      </c>
      <c r="BX258" s="206">
        <v>0</v>
      </c>
      <c r="BY258" s="206">
        <v>0</v>
      </c>
      <c r="BZ258" s="206">
        <v>0</v>
      </c>
      <c r="CA258" s="206">
        <v>0</v>
      </c>
      <c r="CB258" s="206">
        <v>0</v>
      </c>
      <c r="CC258" s="206">
        <v>0</v>
      </c>
      <c r="CD258" s="206">
        <v>0</v>
      </c>
      <c r="CE258" s="206">
        <v>0</v>
      </c>
      <c r="CF258" s="206">
        <v>0</v>
      </c>
      <c r="CG258" s="206">
        <v>0</v>
      </c>
      <c r="CH258" s="206">
        <v>0</v>
      </c>
      <c r="CI258" s="206">
        <v>0</v>
      </c>
      <c r="CJ258" s="206">
        <v>0</v>
      </c>
      <c r="CK258" s="206">
        <v>0</v>
      </c>
      <c r="CL258" s="206">
        <v>0</v>
      </c>
      <c r="CM258" s="206">
        <v>0</v>
      </c>
      <c r="CN258" s="206">
        <v>0</v>
      </c>
      <c r="CO258" s="206">
        <v>0</v>
      </c>
      <c r="CP258" s="206">
        <v>0</v>
      </c>
      <c r="CQ258" s="206">
        <v>0</v>
      </c>
      <c r="CR258" s="206">
        <v>0</v>
      </c>
      <c r="CS258" s="206">
        <v>0</v>
      </c>
      <c r="CT258" s="206">
        <v>0</v>
      </c>
      <c r="CU258" s="206">
        <v>0</v>
      </c>
      <c r="CV258" s="206">
        <v>0</v>
      </c>
      <c r="CW258" s="206">
        <v>0</v>
      </c>
      <c r="CX258" s="206">
        <v>0</v>
      </c>
      <c r="CY258" s="206">
        <v>0</v>
      </c>
      <c r="CZ258" s="206">
        <v>0</v>
      </c>
      <c r="DA258" s="206">
        <v>0</v>
      </c>
      <c r="DB258" s="206">
        <v>0</v>
      </c>
      <c r="DC258" s="206">
        <v>0</v>
      </c>
      <c r="DD258" s="206">
        <v>0</v>
      </c>
      <c r="DE258" s="206">
        <v>0</v>
      </c>
      <c r="DF258" s="206">
        <v>0</v>
      </c>
      <c r="DG258" s="206">
        <v>0</v>
      </c>
      <c r="DH258" s="206">
        <v>0</v>
      </c>
      <c r="DI258" s="206">
        <v>0</v>
      </c>
      <c r="DJ258" s="206">
        <v>0</v>
      </c>
      <c r="DK258" s="206">
        <v>0</v>
      </c>
      <c r="DL258" s="207">
        <v>0</v>
      </c>
      <c r="DM258" s="343">
        <f t="shared" si="193"/>
        <v>0</v>
      </c>
      <c r="DN258" s="317" t="s">
        <v>420</v>
      </c>
      <c r="DO258" s="317"/>
      <c r="DP258" s="317"/>
      <c r="DQ258" s="208"/>
      <c r="DR258" s="218"/>
      <c r="DS258" s="205" t="s">
        <v>312</v>
      </c>
      <c r="DT258" s="205"/>
      <c r="DU258" s="206">
        <f t="shared" si="252"/>
        <v>0</v>
      </c>
      <c r="DV258" s="206">
        <f t="shared" si="253"/>
        <v>0</v>
      </c>
      <c r="DW258" s="206">
        <f t="shared" si="254"/>
        <v>0</v>
      </c>
      <c r="DX258" s="206">
        <f t="shared" si="255"/>
        <v>0</v>
      </c>
      <c r="DY258" s="206">
        <f t="shared" si="256"/>
        <v>0</v>
      </c>
      <c r="DZ258" s="206">
        <f t="shared" si="257"/>
        <v>0</v>
      </c>
      <c r="EA258" s="206">
        <f t="shared" si="258"/>
        <v>0</v>
      </c>
      <c r="EB258" s="206">
        <f t="shared" si="259"/>
        <v>0</v>
      </c>
      <c r="EC258" s="206">
        <f t="shared" si="260"/>
        <v>0</v>
      </c>
      <c r="ED258" s="207">
        <f t="shared" si="205"/>
        <v>0</v>
      </c>
      <c r="EE258" s="303">
        <f t="shared" si="261"/>
        <v>0</v>
      </c>
      <c r="EF258" s="306"/>
      <c r="EG258" s="314">
        <v>0</v>
      </c>
      <c r="EH258" s="101"/>
    </row>
    <row r="259" spans="1:138" s="126" customFormat="1" ht="15" hidden="1" customHeight="1" outlineLevel="1" x14ac:dyDescent="0.35">
      <c r="A259" s="37" t="s">
        <v>303</v>
      </c>
      <c r="B259" s="37">
        <v>10</v>
      </c>
      <c r="C259" s="38">
        <v>10.199999999999999</v>
      </c>
      <c r="D259" s="39" t="s">
        <v>332</v>
      </c>
      <c r="E259" s="208"/>
      <c r="F259" s="218"/>
      <c r="G259" s="209" t="s">
        <v>313</v>
      </c>
      <c r="H259" s="205"/>
      <c r="I259" s="206">
        <v>0</v>
      </c>
      <c r="J259" s="206">
        <v>0</v>
      </c>
      <c r="K259" s="206">
        <v>0</v>
      </c>
      <c r="L259" s="206">
        <v>0</v>
      </c>
      <c r="M259" s="206">
        <v>0</v>
      </c>
      <c r="N259" s="206">
        <v>0</v>
      </c>
      <c r="O259" s="206">
        <v>0</v>
      </c>
      <c r="P259" s="206">
        <v>0</v>
      </c>
      <c r="Q259" s="206">
        <v>0</v>
      </c>
      <c r="R259" s="206">
        <v>0</v>
      </c>
      <c r="S259" s="206">
        <v>0</v>
      </c>
      <c r="T259" s="206">
        <v>0</v>
      </c>
      <c r="U259" s="206">
        <v>0</v>
      </c>
      <c r="V259" s="206">
        <v>0</v>
      </c>
      <c r="W259" s="206">
        <v>0</v>
      </c>
      <c r="X259" s="206">
        <v>0</v>
      </c>
      <c r="Y259" s="206">
        <v>0</v>
      </c>
      <c r="Z259" s="206">
        <v>0</v>
      </c>
      <c r="AA259" s="206">
        <v>0</v>
      </c>
      <c r="AB259" s="206">
        <v>0</v>
      </c>
      <c r="AC259" s="206">
        <v>0</v>
      </c>
      <c r="AD259" s="206">
        <v>0</v>
      </c>
      <c r="AE259" s="206">
        <v>0</v>
      </c>
      <c r="AF259" s="206">
        <v>0</v>
      </c>
      <c r="AG259" s="206">
        <v>0</v>
      </c>
      <c r="AH259" s="206">
        <v>0</v>
      </c>
      <c r="AI259" s="206">
        <v>0</v>
      </c>
      <c r="AJ259" s="206">
        <v>0</v>
      </c>
      <c r="AK259" s="206">
        <v>0</v>
      </c>
      <c r="AL259" s="206">
        <v>0</v>
      </c>
      <c r="AM259" s="206">
        <v>0</v>
      </c>
      <c r="AN259" s="206">
        <v>0</v>
      </c>
      <c r="AO259" s="206">
        <v>0</v>
      </c>
      <c r="AP259" s="206">
        <v>0</v>
      </c>
      <c r="AQ259" s="206">
        <v>0</v>
      </c>
      <c r="AR259" s="206">
        <v>0</v>
      </c>
      <c r="AS259" s="206">
        <v>0</v>
      </c>
      <c r="AT259" s="206">
        <v>0</v>
      </c>
      <c r="AU259" s="206">
        <v>0</v>
      </c>
      <c r="AV259" s="206">
        <v>0</v>
      </c>
      <c r="AW259" s="206">
        <v>0</v>
      </c>
      <c r="AX259" s="206">
        <v>0</v>
      </c>
      <c r="AY259" s="206">
        <v>0</v>
      </c>
      <c r="AZ259" s="206">
        <v>0</v>
      </c>
      <c r="BA259" s="206">
        <v>0</v>
      </c>
      <c r="BB259" s="206">
        <v>0</v>
      </c>
      <c r="BC259" s="206">
        <v>0</v>
      </c>
      <c r="BD259" s="206">
        <v>0</v>
      </c>
      <c r="BE259" s="206">
        <v>0</v>
      </c>
      <c r="BF259" s="206">
        <v>0</v>
      </c>
      <c r="BG259" s="206">
        <v>0</v>
      </c>
      <c r="BH259" s="206">
        <v>0</v>
      </c>
      <c r="BI259" s="206">
        <v>0</v>
      </c>
      <c r="BJ259" s="206">
        <v>0</v>
      </c>
      <c r="BK259" s="206">
        <v>0</v>
      </c>
      <c r="BL259" s="206">
        <v>0</v>
      </c>
      <c r="BM259" s="206">
        <v>0</v>
      </c>
      <c r="BN259" s="206">
        <v>0</v>
      </c>
      <c r="BO259" s="206">
        <v>0</v>
      </c>
      <c r="BP259" s="206">
        <v>0</v>
      </c>
      <c r="BQ259" s="206">
        <v>0</v>
      </c>
      <c r="BR259" s="206">
        <v>0</v>
      </c>
      <c r="BS259" s="206">
        <v>0</v>
      </c>
      <c r="BT259" s="206">
        <v>0</v>
      </c>
      <c r="BU259" s="206">
        <v>0</v>
      </c>
      <c r="BV259" s="206">
        <v>0</v>
      </c>
      <c r="BW259" s="206">
        <v>0</v>
      </c>
      <c r="BX259" s="206">
        <v>0</v>
      </c>
      <c r="BY259" s="206">
        <v>0</v>
      </c>
      <c r="BZ259" s="206">
        <v>0</v>
      </c>
      <c r="CA259" s="206">
        <v>0</v>
      </c>
      <c r="CB259" s="206">
        <v>0</v>
      </c>
      <c r="CC259" s="206">
        <v>0</v>
      </c>
      <c r="CD259" s="206">
        <v>0</v>
      </c>
      <c r="CE259" s="206">
        <v>0</v>
      </c>
      <c r="CF259" s="206">
        <v>0</v>
      </c>
      <c r="CG259" s="206">
        <v>0</v>
      </c>
      <c r="CH259" s="206">
        <v>0</v>
      </c>
      <c r="CI259" s="206">
        <v>0</v>
      </c>
      <c r="CJ259" s="206">
        <v>0</v>
      </c>
      <c r="CK259" s="206">
        <v>0</v>
      </c>
      <c r="CL259" s="206">
        <v>0</v>
      </c>
      <c r="CM259" s="206">
        <v>0</v>
      </c>
      <c r="CN259" s="206">
        <v>0</v>
      </c>
      <c r="CO259" s="206">
        <v>0</v>
      </c>
      <c r="CP259" s="206">
        <v>0</v>
      </c>
      <c r="CQ259" s="206">
        <v>0</v>
      </c>
      <c r="CR259" s="206">
        <v>0</v>
      </c>
      <c r="CS259" s="206">
        <v>0</v>
      </c>
      <c r="CT259" s="206">
        <v>0</v>
      </c>
      <c r="CU259" s="206">
        <v>0</v>
      </c>
      <c r="CV259" s="206">
        <v>0</v>
      </c>
      <c r="CW259" s="206">
        <v>0</v>
      </c>
      <c r="CX259" s="206">
        <v>0</v>
      </c>
      <c r="CY259" s="206">
        <v>0</v>
      </c>
      <c r="CZ259" s="206">
        <v>0</v>
      </c>
      <c r="DA259" s="206">
        <v>0</v>
      </c>
      <c r="DB259" s="206">
        <v>0</v>
      </c>
      <c r="DC259" s="206">
        <v>0</v>
      </c>
      <c r="DD259" s="206">
        <v>0</v>
      </c>
      <c r="DE259" s="206">
        <v>0</v>
      </c>
      <c r="DF259" s="206">
        <v>0</v>
      </c>
      <c r="DG259" s="206">
        <v>0</v>
      </c>
      <c r="DH259" s="206">
        <v>0</v>
      </c>
      <c r="DI259" s="206">
        <v>0</v>
      </c>
      <c r="DJ259" s="206">
        <v>0</v>
      </c>
      <c r="DK259" s="206">
        <v>0</v>
      </c>
      <c r="DL259" s="207">
        <v>0</v>
      </c>
      <c r="DM259" s="343">
        <f t="shared" si="193"/>
        <v>0</v>
      </c>
      <c r="DN259" s="317" t="s">
        <v>420</v>
      </c>
      <c r="DO259" s="317"/>
      <c r="DP259" s="317"/>
      <c r="DQ259" s="208"/>
      <c r="DR259" s="218"/>
      <c r="DS259" s="209" t="s">
        <v>313</v>
      </c>
      <c r="DT259" s="205"/>
      <c r="DU259" s="206">
        <f t="shared" si="252"/>
        <v>0</v>
      </c>
      <c r="DV259" s="206">
        <f t="shared" si="253"/>
        <v>0</v>
      </c>
      <c r="DW259" s="206">
        <f t="shared" si="254"/>
        <v>0</v>
      </c>
      <c r="DX259" s="206">
        <f t="shared" si="255"/>
        <v>0</v>
      </c>
      <c r="DY259" s="206">
        <f t="shared" si="256"/>
        <v>0</v>
      </c>
      <c r="DZ259" s="206">
        <f t="shared" si="257"/>
        <v>0</v>
      </c>
      <c r="EA259" s="206">
        <f t="shared" si="258"/>
        <v>0</v>
      </c>
      <c r="EB259" s="206">
        <f t="shared" si="259"/>
        <v>0</v>
      </c>
      <c r="EC259" s="206">
        <f t="shared" si="260"/>
        <v>0</v>
      </c>
      <c r="ED259" s="207">
        <f t="shared" si="205"/>
        <v>0</v>
      </c>
      <c r="EE259" s="303">
        <f t="shared" si="261"/>
        <v>0</v>
      </c>
      <c r="EF259" s="306"/>
      <c r="EG259" s="314">
        <v>0</v>
      </c>
      <c r="EH259" s="101"/>
    </row>
    <row r="260" spans="1:138" s="126" customFormat="1" ht="15" hidden="1" customHeight="1" outlineLevel="1" x14ac:dyDescent="0.35">
      <c r="A260" s="37" t="s">
        <v>303</v>
      </c>
      <c r="B260" s="37">
        <v>10</v>
      </c>
      <c r="C260" s="38">
        <v>10.199999999999999</v>
      </c>
      <c r="D260" s="39" t="s">
        <v>333</v>
      </c>
      <c r="E260" s="208"/>
      <c r="F260" s="218"/>
      <c r="G260" s="209" t="s">
        <v>314</v>
      </c>
      <c r="H260" s="205"/>
      <c r="I260" s="206">
        <v>0</v>
      </c>
      <c r="J260" s="206">
        <v>0</v>
      </c>
      <c r="K260" s="206">
        <v>0</v>
      </c>
      <c r="L260" s="206">
        <v>0</v>
      </c>
      <c r="M260" s="206">
        <v>0</v>
      </c>
      <c r="N260" s="206">
        <v>0</v>
      </c>
      <c r="O260" s="206">
        <v>0</v>
      </c>
      <c r="P260" s="206">
        <v>0</v>
      </c>
      <c r="Q260" s="206">
        <v>0</v>
      </c>
      <c r="R260" s="206">
        <v>0</v>
      </c>
      <c r="S260" s="206">
        <v>0</v>
      </c>
      <c r="T260" s="206">
        <v>0</v>
      </c>
      <c r="U260" s="206">
        <v>0</v>
      </c>
      <c r="V260" s="206">
        <v>0</v>
      </c>
      <c r="W260" s="206">
        <v>0</v>
      </c>
      <c r="X260" s="206">
        <v>0</v>
      </c>
      <c r="Y260" s="206">
        <v>0</v>
      </c>
      <c r="Z260" s="206">
        <v>0</v>
      </c>
      <c r="AA260" s="206">
        <v>0</v>
      </c>
      <c r="AB260" s="206">
        <v>0</v>
      </c>
      <c r="AC260" s="206">
        <v>0</v>
      </c>
      <c r="AD260" s="206">
        <v>0</v>
      </c>
      <c r="AE260" s="206">
        <v>0</v>
      </c>
      <c r="AF260" s="206">
        <v>0</v>
      </c>
      <c r="AG260" s="206">
        <v>0</v>
      </c>
      <c r="AH260" s="206">
        <v>0</v>
      </c>
      <c r="AI260" s="206">
        <v>0</v>
      </c>
      <c r="AJ260" s="206">
        <v>0</v>
      </c>
      <c r="AK260" s="206">
        <v>0</v>
      </c>
      <c r="AL260" s="206">
        <v>0</v>
      </c>
      <c r="AM260" s="206">
        <v>0</v>
      </c>
      <c r="AN260" s="206">
        <v>0</v>
      </c>
      <c r="AO260" s="206">
        <v>0</v>
      </c>
      <c r="AP260" s="206">
        <v>0</v>
      </c>
      <c r="AQ260" s="206">
        <v>0</v>
      </c>
      <c r="AR260" s="206">
        <v>0</v>
      </c>
      <c r="AS260" s="206">
        <v>0</v>
      </c>
      <c r="AT260" s="206">
        <v>0</v>
      </c>
      <c r="AU260" s="206">
        <v>0</v>
      </c>
      <c r="AV260" s="206">
        <v>0</v>
      </c>
      <c r="AW260" s="206">
        <v>0</v>
      </c>
      <c r="AX260" s="206">
        <v>0</v>
      </c>
      <c r="AY260" s="206">
        <v>0</v>
      </c>
      <c r="AZ260" s="206">
        <v>0</v>
      </c>
      <c r="BA260" s="206">
        <v>0</v>
      </c>
      <c r="BB260" s="206">
        <v>0</v>
      </c>
      <c r="BC260" s="206">
        <v>0</v>
      </c>
      <c r="BD260" s="206">
        <v>0</v>
      </c>
      <c r="BE260" s="206">
        <v>0</v>
      </c>
      <c r="BF260" s="206">
        <v>0</v>
      </c>
      <c r="BG260" s="206">
        <v>0</v>
      </c>
      <c r="BH260" s="206">
        <v>0</v>
      </c>
      <c r="BI260" s="206">
        <v>0</v>
      </c>
      <c r="BJ260" s="206">
        <v>0</v>
      </c>
      <c r="BK260" s="206">
        <v>0</v>
      </c>
      <c r="BL260" s="206">
        <v>0</v>
      </c>
      <c r="BM260" s="206">
        <v>0</v>
      </c>
      <c r="BN260" s="206">
        <v>0</v>
      </c>
      <c r="BO260" s="206">
        <v>0</v>
      </c>
      <c r="BP260" s="206">
        <v>0</v>
      </c>
      <c r="BQ260" s="206">
        <v>0</v>
      </c>
      <c r="BR260" s="206">
        <v>0</v>
      </c>
      <c r="BS260" s="206">
        <v>0</v>
      </c>
      <c r="BT260" s="206">
        <v>0</v>
      </c>
      <c r="BU260" s="206">
        <v>0</v>
      </c>
      <c r="BV260" s="206">
        <v>0</v>
      </c>
      <c r="BW260" s="206">
        <v>0</v>
      </c>
      <c r="BX260" s="206">
        <v>0</v>
      </c>
      <c r="BY260" s="206">
        <v>0</v>
      </c>
      <c r="BZ260" s="206">
        <v>0</v>
      </c>
      <c r="CA260" s="206">
        <v>0</v>
      </c>
      <c r="CB260" s="206">
        <v>0</v>
      </c>
      <c r="CC260" s="206">
        <v>0</v>
      </c>
      <c r="CD260" s="206">
        <v>0</v>
      </c>
      <c r="CE260" s="206">
        <v>0</v>
      </c>
      <c r="CF260" s="206">
        <v>0</v>
      </c>
      <c r="CG260" s="206">
        <v>0</v>
      </c>
      <c r="CH260" s="206">
        <v>0</v>
      </c>
      <c r="CI260" s="206">
        <v>0</v>
      </c>
      <c r="CJ260" s="206">
        <v>0</v>
      </c>
      <c r="CK260" s="206">
        <v>0</v>
      </c>
      <c r="CL260" s="206">
        <v>0</v>
      </c>
      <c r="CM260" s="206">
        <v>0</v>
      </c>
      <c r="CN260" s="206">
        <v>0</v>
      </c>
      <c r="CO260" s="206">
        <v>0</v>
      </c>
      <c r="CP260" s="206">
        <v>0</v>
      </c>
      <c r="CQ260" s="206">
        <v>0</v>
      </c>
      <c r="CR260" s="206">
        <v>0</v>
      </c>
      <c r="CS260" s="206">
        <v>0</v>
      </c>
      <c r="CT260" s="206">
        <v>0</v>
      </c>
      <c r="CU260" s="206">
        <v>0</v>
      </c>
      <c r="CV260" s="206">
        <v>0</v>
      </c>
      <c r="CW260" s="206">
        <v>0</v>
      </c>
      <c r="CX260" s="206">
        <v>0</v>
      </c>
      <c r="CY260" s="206">
        <v>0</v>
      </c>
      <c r="CZ260" s="206">
        <v>0</v>
      </c>
      <c r="DA260" s="206">
        <v>0</v>
      </c>
      <c r="DB260" s="206">
        <v>0</v>
      </c>
      <c r="DC260" s="206">
        <v>0</v>
      </c>
      <c r="DD260" s="206">
        <v>0</v>
      </c>
      <c r="DE260" s="206">
        <v>0</v>
      </c>
      <c r="DF260" s="206">
        <v>0</v>
      </c>
      <c r="DG260" s="206">
        <v>0</v>
      </c>
      <c r="DH260" s="206">
        <v>0</v>
      </c>
      <c r="DI260" s="206">
        <v>0</v>
      </c>
      <c r="DJ260" s="206">
        <v>0</v>
      </c>
      <c r="DK260" s="206">
        <v>0</v>
      </c>
      <c r="DL260" s="207">
        <v>0</v>
      </c>
      <c r="DM260" s="343">
        <f t="shared" si="193"/>
        <v>0</v>
      </c>
      <c r="DN260" s="317" t="s">
        <v>420</v>
      </c>
      <c r="DO260" s="317"/>
      <c r="DP260" s="317"/>
      <c r="DQ260" s="208"/>
      <c r="DR260" s="218"/>
      <c r="DS260" s="209" t="s">
        <v>314</v>
      </c>
      <c r="DT260" s="205"/>
      <c r="DU260" s="206">
        <f t="shared" si="252"/>
        <v>0</v>
      </c>
      <c r="DV260" s="206">
        <f t="shared" si="253"/>
        <v>0</v>
      </c>
      <c r="DW260" s="206">
        <f t="shared" si="254"/>
        <v>0</v>
      </c>
      <c r="DX260" s="206">
        <f t="shared" si="255"/>
        <v>0</v>
      </c>
      <c r="DY260" s="206">
        <f t="shared" si="256"/>
        <v>0</v>
      </c>
      <c r="DZ260" s="206">
        <f t="shared" si="257"/>
        <v>0</v>
      </c>
      <c r="EA260" s="206">
        <f t="shared" si="258"/>
        <v>0</v>
      </c>
      <c r="EB260" s="206">
        <f t="shared" si="259"/>
        <v>0</v>
      </c>
      <c r="EC260" s="206">
        <f t="shared" si="260"/>
        <v>0</v>
      </c>
      <c r="ED260" s="207">
        <f t="shared" si="205"/>
        <v>0</v>
      </c>
      <c r="EE260" s="303">
        <f t="shared" si="261"/>
        <v>0</v>
      </c>
      <c r="EF260" s="306"/>
      <c r="EG260" s="314">
        <v>0</v>
      </c>
      <c r="EH260" s="101"/>
    </row>
    <row r="261" spans="1:138" s="126" customFormat="1" ht="15.5" collapsed="1" x14ac:dyDescent="0.35">
      <c r="A261" s="127" t="s">
        <v>303</v>
      </c>
      <c r="B261" s="127">
        <v>11</v>
      </c>
      <c r="C261" s="128"/>
      <c r="D261" s="129"/>
      <c r="E261" s="230" t="s">
        <v>334</v>
      </c>
      <c r="F261" s="211"/>
      <c r="G261" s="211"/>
      <c r="H261" s="212"/>
      <c r="I261" s="213">
        <v>0</v>
      </c>
      <c r="J261" s="243">
        <v>0</v>
      </c>
      <c r="K261" s="213">
        <v>0</v>
      </c>
      <c r="L261" s="213">
        <v>0</v>
      </c>
      <c r="M261" s="213">
        <v>0</v>
      </c>
      <c r="N261" s="213">
        <v>0</v>
      </c>
      <c r="O261" s="213">
        <v>0</v>
      </c>
      <c r="P261" s="213">
        <v>0</v>
      </c>
      <c r="Q261" s="213">
        <v>0</v>
      </c>
      <c r="R261" s="213">
        <v>0</v>
      </c>
      <c r="S261" s="213">
        <v>0</v>
      </c>
      <c r="T261" s="213">
        <v>0</v>
      </c>
      <c r="U261" s="213">
        <v>0</v>
      </c>
      <c r="V261" s="213">
        <v>0</v>
      </c>
      <c r="W261" s="213">
        <v>0</v>
      </c>
      <c r="X261" s="213">
        <v>0</v>
      </c>
      <c r="Y261" s="213">
        <v>0</v>
      </c>
      <c r="Z261" s="213">
        <v>0</v>
      </c>
      <c r="AA261" s="213">
        <v>0</v>
      </c>
      <c r="AB261" s="213">
        <v>0</v>
      </c>
      <c r="AC261" s="213">
        <v>0</v>
      </c>
      <c r="AD261" s="213">
        <v>0</v>
      </c>
      <c r="AE261" s="213">
        <v>0</v>
      </c>
      <c r="AF261" s="213">
        <v>0</v>
      </c>
      <c r="AG261" s="213">
        <v>0</v>
      </c>
      <c r="AH261" s="213">
        <v>0</v>
      </c>
      <c r="AI261" s="213">
        <v>0</v>
      </c>
      <c r="AJ261" s="213">
        <v>0</v>
      </c>
      <c r="AK261" s="213">
        <v>0</v>
      </c>
      <c r="AL261" s="213">
        <v>0</v>
      </c>
      <c r="AM261" s="213">
        <v>0</v>
      </c>
      <c r="AN261" s="213">
        <v>0</v>
      </c>
      <c r="AO261" s="213">
        <v>0</v>
      </c>
      <c r="AP261" s="213">
        <v>0</v>
      </c>
      <c r="AQ261" s="213">
        <v>0</v>
      </c>
      <c r="AR261" s="213">
        <v>0</v>
      </c>
      <c r="AS261" s="213">
        <v>0</v>
      </c>
      <c r="AT261" s="213">
        <v>0</v>
      </c>
      <c r="AU261" s="213">
        <v>0</v>
      </c>
      <c r="AV261" s="213">
        <v>0</v>
      </c>
      <c r="AW261" s="213">
        <v>0</v>
      </c>
      <c r="AX261" s="213">
        <v>0</v>
      </c>
      <c r="AY261" s="213">
        <v>0</v>
      </c>
      <c r="AZ261" s="213">
        <v>0</v>
      </c>
      <c r="BA261" s="213">
        <v>0</v>
      </c>
      <c r="BB261" s="213">
        <v>0</v>
      </c>
      <c r="BC261" s="213">
        <v>0</v>
      </c>
      <c r="BD261" s="213">
        <v>0</v>
      </c>
      <c r="BE261" s="213">
        <v>0</v>
      </c>
      <c r="BF261" s="213">
        <v>0</v>
      </c>
      <c r="BG261" s="213">
        <v>0</v>
      </c>
      <c r="BH261" s="213">
        <v>0</v>
      </c>
      <c r="BI261" s="213">
        <v>0</v>
      </c>
      <c r="BJ261" s="213">
        <v>0</v>
      </c>
      <c r="BK261" s="213">
        <v>0</v>
      </c>
      <c r="BL261" s="213">
        <v>0</v>
      </c>
      <c r="BM261" s="213">
        <v>0</v>
      </c>
      <c r="BN261" s="213">
        <v>0</v>
      </c>
      <c r="BO261" s="213">
        <v>0</v>
      </c>
      <c r="BP261" s="213">
        <v>0</v>
      </c>
      <c r="BQ261" s="213">
        <v>0</v>
      </c>
      <c r="BR261" s="213">
        <v>0</v>
      </c>
      <c r="BS261" s="213">
        <v>0</v>
      </c>
      <c r="BT261" s="213">
        <v>0</v>
      </c>
      <c r="BU261" s="213">
        <v>0</v>
      </c>
      <c r="BV261" s="213">
        <v>0</v>
      </c>
      <c r="BW261" s="213">
        <v>0</v>
      </c>
      <c r="BX261" s="213">
        <v>0</v>
      </c>
      <c r="BY261" s="213">
        <v>0</v>
      </c>
      <c r="BZ261" s="213">
        <v>0</v>
      </c>
      <c r="CA261" s="213">
        <v>0</v>
      </c>
      <c r="CB261" s="213">
        <v>0</v>
      </c>
      <c r="CC261" s="213">
        <v>0</v>
      </c>
      <c r="CD261" s="213">
        <v>0</v>
      </c>
      <c r="CE261" s="213">
        <v>0</v>
      </c>
      <c r="CF261" s="213">
        <v>0</v>
      </c>
      <c r="CG261" s="213">
        <v>0</v>
      </c>
      <c r="CH261" s="213">
        <v>0</v>
      </c>
      <c r="CI261" s="213">
        <v>0</v>
      </c>
      <c r="CJ261" s="213">
        <v>0</v>
      </c>
      <c r="CK261" s="213">
        <v>0</v>
      </c>
      <c r="CL261" s="213">
        <v>0</v>
      </c>
      <c r="CM261" s="213">
        <v>0</v>
      </c>
      <c r="CN261" s="213">
        <v>0</v>
      </c>
      <c r="CO261" s="213">
        <v>0</v>
      </c>
      <c r="CP261" s="213">
        <v>0</v>
      </c>
      <c r="CQ261" s="213">
        <v>0</v>
      </c>
      <c r="CR261" s="213">
        <v>0</v>
      </c>
      <c r="CS261" s="213">
        <v>0</v>
      </c>
      <c r="CT261" s="213">
        <v>0</v>
      </c>
      <c r="CU261" s="213">
        <v>0</v>
      </c>
      <c r="CV261" s="213">
        <v>0</v>
      </c>
      <c r="CW261" s="213">
        <v>0</v>
      </c>
      <c r="CX261" s="213">
        <v>0</v>
      </c>
      <c r="CY261" s="213">
        <v>0</v>
      </c>
      <c r="CZ261" s="213">
        <v>0</v>
      </c>
      <c r="DA261" s="213">
        <v>0</v>
      </c>
      <c r="DB261" s="213">
        <v>0</v>
      </c>
      <c r="DC261" s="213">
        <v>0</v>
      </c>
      <c r="DD261" s="213">
        <v>0</v>
      </c>
      <c r="DE261" s="213">
        <v>0</v>
      </c>
      <c r="DF261" s="213">
        <v>0</v>
      </c>
      <c r="DG261" s="213">
        <v>0</v>
      </c>
      <c r="DH261" s="213">
        <v>0</v>
      </c>
      <c r="DI261" s="213">
        <v>0</v>
      </c>
      <c r="DJ261" s="213">
        <v>0</v>
      </c>
      <c r="DK261" s="213">
        <v>0</v>
      </c>
      <c r="DL261" s="214">
        <v>0</v>
      </c>
      <c r="DM261" s="343">
        <f t="shared" si="193"/>
        <v>0</v>
      </c>
      <c r="DN261" s="317"/>
      <c r="DO261" s="317"/>
      <c r="DP261" s="317"/>
      <c r="DQ261" s="308" t="s">
        <v>334</v>
      </c>
      <c r="DR261" s="211"/>
      <c r="DS261" s="211"/>
      <c r="DT261" s="212"/>
      <c r="DU261" s="213">
        <f t="shared" ref="DU261:EC261" si="262">SUM(DU262:DU265)</f>
        <v>0</v>
      </c>
      <c r="DV261" s="213">
        <f t="shared" si="262"/>
        <v>-14605.201174043868</v>
      </c>
      <c r="DW261" s="213">
        <f t="shared" si="262"/>
        <v>-4603.6035460299008</v>
      </c>
      <c r="DX261" s="213">
        <f t="shared" si="262"/>
        <v>0</v>
      </c>
      <c r="DY261" s="213">
        <f t="shared" si="262"/>
        <v>0</v>
      </c>
      <c r="DZ261" s="213">
        <f t="shared" si="262"/>
        <v>0</v>
      </c>
      <c r="EA261" s="213">
        <f t="shared" si="262"/>
        <v>0</v>
      </c>
      <c r="EB261" s="213">
        <f t="shared" si="262"/>
        <v>0</v>
      </c>
      <c r="EC261" s="213">
        <f t="shared" si="262"/>
        <v>0</v>
      </c>
      <c r="ED261" s="214">
        <f t="shared" si="205"/>
        <v>-19208.804720073771</v>
      </c>
      <c r="EE261" s="305"/>
      <c r="EF261" s="306"/>
      <c r="EG261" s="314">
        <v>188.22961637045955</v>
      </c>
      <c r="EH261" s="101"/>
    </row>
    <row r="262" spans="1:138" s="126" customFormat="1" ht="15" hidden="1" customHeight="1" outlineLevel="1" x14ac:dyDescent="0.35">
      <c r="A262" s="37" t="s">
        <v>303</v>
      </c>
      <c r="B262" s="37">
        <v>11</v>
      </c>
      <c r="C262" s="38">
        <v>11.1</v>
      </c>
      <c r="D262" s="39"/>
      <c r="E262" s="208"/>
      <c r="F262" s="209" t="s">
        <v>253</v>
      </c>
      <c r="G262" s="209"/>
      <c r="H262" s="205"/>
      <c r="I262" s="206">
        <v>0</v>
      </c>
      <c r="J262" s="206">
        <v>0</v>
      </c>
      <c r="K262" s="206">
        <v>-3294103212.4187222</v>
      </c>
      <c r="L262" s="206">
        <v>-5193133159.8950253</v>
      </c>
      <c r="M262" s="206">
        <v>-1024368657.1348149</v>
      </c>
      <c r="N262" s="206">
        <v>-3019139749.035078</v>
      </c>
      <c r="O262" s="206">
        <v>-2074456395.5602274</v>
      </c>
      <c r="P262" s="206">
        <v>0</v>
      </c>
      <c r="Q262" s="206">
        <v>0</v>
      </c>
      <c r="R262" s="206">
        <v>-395781984.83057535</v>
      </c>
      <c r="S262" s="206">
        <v>-2653516531.8473473</v>
      </c>
      <c r="T262" s="206">
        <v>-484241404.99550688</v>
      </c>
      <c r="U262" s="206">
        <v>-101695022.38438356</v>
      </c>
      <c r="V262" s="206">
        <v>-968368601.97208762</v>
      </c>
      <c r="W262" s="206">
        <v>0</v>
      </c>
      <c r="X262" s="206">
        <v>0</v>
      </c>
      <c r="Y262" s="206">
        <v>0</v>
      </c>
      <c r="Z262" s="206">
        <v>0</v>
      </c>
      <c r="AA262" s="206">
        <v>0</v>
      </c>
      <c r="AB262" s="206">
        <v>0</v>
      </c>
      <c r="AC262" s="206">
        <v>0</v>
      </c>
      <c r="AD262" s="206">
        <v>0</v>
      </c>
      <c r="AE262" s="206">
        <v>0</v>
      </c>
      <c r="AF262" s="206">
        <v>0</v>
      </c>
      <c r="AG262" s="206">
        <v>0</v>
      </c>
      <c r="AH262" s="206">
        <v>0</v>
      </c>
      <c r="AI262" s="206">
        <v>0</v>
      </c>
      <c r="AJ262" s="206">
        <v>0</v>
      </c>
      <c r="AK262" s="206">
        <v>0</v>
      </c>
      <c r="AL262" s="206">
        <v>0</v>
      </c>
      <c r="AM262" s="206">
        <v>0</v>
      </c>
      <c r="AN262" s="206">
        <v>0</v>
      </c>
      <c r="AO262" s="206">
        <v>0</v>
      </c>
      <c r="AP262" s="206">
        <v>0</v>
      </c>
      <c r="AQ262" s="206">
        <v>0</v>
      </c>
      <c r="AR262" s="206">
        <v>0</v>
      </c>
      <c r="AS262" s="206">
        <v>0</v>
      </c>
      <c r="AT262" s="206">
        <v>0</v>
      </c>
      <c r="AU262" s="206">
        <v>0</v>
      </c>
      <c r="AV262" s="206">
        <v>0</v>
      </c>
      <c r="AW262" s="206">
        <v>0</v>
      </c>
      <c r="AX262" s="206">
        <v>0</v>
      </c>
      <c r="AY262" s="206">
        <v>0</v>
      </c>
      <c r="AZ262" s="206">
        <v>0</v>
      </c>
      <c r="BA262" s="206">
        <v>0</v>
      </c>
      <c r="BB262" s="206">
        <v>0</v>
      </c>
      <c r="BC262" s="206">
        <v>0</v>
      </c>
      <c r="BD262" s="206">
        <v>0</v>
      </c>
      <c r="BE262" s="206">
        <v>0</v>
      </c>
      <c r="BF262" s="206">
        <v>0</v>
      </c>
      <c r="BG262" s="206">
        <v>0</v>
      </c>
      <c r="BH262" s="206">
        <v>0</v>
      </c>
      <c r="BI262" s="206">
        <v>0</v>
      </c>
      <c r="BJ262" s="206">
        <v>0</v>
      </c>
      <c r="BK262" s="206">
        <v>0</v>
      </c>
      <c r="BL262" s="206">
        <v>0</v>
      </c>
      <c r="BM262" s="206">
        <v>0</v>
      </c>
      <c r="BN262" s="206">
        <v>0</v>
      </c>
      <c r="BO262" s="206">
        <v>0</v>
      </c>
      <c r="BP262" s="206">
        <v>0</v>
      </c>
      <c r="BQ262" s="206">
        <v>0</v>
      </c>
      <c r="BR262" s="206">
        <v>0</v>
      </c>
      <c r="BS262" s="206">
        <v>0</v>
      </c>
      <c r="BT262" s="206">
        <v>0</v>
      </c>
      <c r="BU262" s="206">
        <v>0</v>
      </c>
      <c r="BV262" s="206">
        <v>0</v>
      </c>
      <c r="BW262" s="206">
        <v>0</v>
      </c>
      <c r="BX262" s="206">
        <v>0</v>
      </c>
      <c r="BY262" s="206">
        <v>0</v>
      </c>
      <c r="BZ262" s="206">
        <v>0</v>
      </c>
      <c r="CA262" s="206">
        <v>0</v>
      </c>
      <c r="CB262" s="206">
        <v>0</v>
      </c>
      <c r="CC262" s="206">
        <v>0</v>
      </c>
      <c r="CD262" s="206">
        <v>0</v>
      </c>
      <c r="CE262" s="206">
        <v>0</v>
      </c>
      <c r="CF262" s="206">
        <v>0</v>
      </c>
      <c r="CG262" s="206">
        <v>0</v>
      </c>
      <c r="CH262" s="206">
        <v>0</v>
      </c>
      <c r="CI262" s="206">
        <v>0</v>
      </c>
      <c r="CJ262" s="206">
        <v>0</v>
      </c>
      <c r="CK262" s="206">
        <v>0</v>
      </c>
      <c r="CL262" s="206">
        <v>0</v>
      </c>
      <c r="CM262" s="206">
        <v>0</v>
      </c>
      <c r="CN262" s="206">
        <v>0</v>
      </c>
      <c r="CO262" s="206">
        <v>0</v>
      </c>
      <c r="CP262" s="206">
        <v>0</v>
      </c>
      <c r="CQ262" s="206">
        <v>0</v>
      </c>
      <c r="CR262" s="206">
        <v>0</v>
      </c>
      <c r="CS262" s="206">
        <v>0</v>
      </c>
      <c r="CT262" s="206">
        <v>0</v>
      </c>
      <c r="CU262" s="206">
        <v>0</v>
      </c>
      <c r="CV262" s="206">
        <v>0</v>
      </c>
      <c r="CW262" s="206">
        <v>0</v>
      </c>
      <c r="CX262" s="206">
        <v>0</v>
      </c>
      <c r="CY262" s="206">
        <v>0</v>
      </c>
      <c r="CZ262" s="206">
        <v>0</v>
      </c>
      <c r="DA262" s="206">
        <v>0</v>
      </c>
      <c r="DB262" s="206">
        <v>0</v>
      </c>
      <c r="DC262" s="206">
        <v>0</v>
      </c>
      <c r="DD262" s="206">
        <v>0</v>
      </c>
      <c r="DE262" s="206">
        <v>0</v>
      </c>
      <c r="DF262" s="206">
        <v>0</v>
      </c>
      <c r="DG262" s="206">
        <v>0</v>
      </c>
      <c r="DH262" s="206">
        <v>0</v>
      </c>
      <c r="DI262" s="206">
        <v>0</v>
      </c>
      <c r="DJ262" s="206">
        <v>0</v>
      </c>
      <c r="DK262" s="206">
        <v>0</v>
      </c>
      <c r="DL262" s="207">
        <v>-19208804720.073772</v>
      </c>
      <c r="DM262" s="343">
        <f t="shared" si="193"/>
        <v>-19208804720.073772</v>
      </c>
      <c r="DN262" s="317" t="s">
        <v>419</v>
      </c>
      <c r="DO262" s="317"/>
      <c r="DP262" s="317"/>
      <c r="DQ262" s="208"/>
      <c r="DR262" s="209" t="s">
        <v>253</v>
      </c>
      <c r="DS262" s="209"/>
      <c r="DT262" s="205"/>
      <c r="DU262" s="206">
        <f t="shared" ref="DU262:DU267" si="263">I262/$DQ$4</f>
        <v>0</v>
      </c>
      <c r="DV262" s="206">
        <f t="shared" ref="DV262:DV267" si="264">SUM(J262:O262)/$DQ$4</f>
        <v>-14605.201174043868</v>
      </c>
      <c r="DW262" s="206">
        <f t="shared" ref="DW262:DW267" si="265">SUM(P262:AL262)/$DQ$4</f>
        <v>-4603.6035460299008</v>
      </c>
      <c r="DX262" s="206">
        <f t="shared" ref="DX262:DX267" si="266">SUM(AM262:CT262)/$DQ$4</f>
        <v>0</v>
      </c>
      <c r="DY262" s="206">
        <f t="shared" ref="DY262:DY267" si="267">SUM(CU262:CY262)/$DQ$4</f>
        <v>0</v>
      </c>
      <c r="DZ262" s="206">
        <f t="shared" ref="DZ262:DZ267" si="268">SUM(CZ262:DE262)/$DQ$4</f>
        <v>0</v>
      </c>
      <c r="EA262" s="206">
        <f t="shared" ref="EA262:EA267" si="269">SUM(DF262:DG262)/$DQ$4</f>
        <v>0</v>
      </c>
      <c r="EB262" s="206">
        <f t="shared" ref="EB262:EB267" si="270">SUM(DH262:DI262)/$DQ$4</f>
        <v>0</v>
      </c>
      <c r="EC262" s="206">
        <f t="shared" ref="EC262:EC267" si="271">SUM(DJ262:DK262)/$DQ$4</f>
        <v>0</v>
      </c>
      <c r="ED262" s="207">
        <f t="shared" si="205"/>
        <v>-19208.804720073771</v>
      </c>
      <c r="EE262" s="303">
        <f t="shared" ref="EE262:EE277" si="272">ED262-(DL262/$DQ$4)</f>
        <v>0</v>
      </c>
      <c r="EF262" s="306"/>
      <c r="EG262" s="314">
        <v>188.22961637045955</v>
      </c>
      <c r="EH262" s="101"/>
    </row>
    <row r="263" spans="1:138" s="126" customFormat="1" ht="15" hidden="1" customHeight="1" outlineLevel="1" x14ac:dyDescent="0.35">
      <c r="A263" s="37" t="s">
        <v>303</v>
      </c>
      <c r="B263" s="37">
        <v>11</v>
      </c>
      <c r="C263" s="38">
        <v>11.2</v>
      </c>
      <c r="D263" s="39"/>
      <c r="E263" s="208"/>
      <c r="F263" s="209" t="s">
        <v>254</v>
      </c>
      <c r="G263" s="209"/>
      <c r="H263" s="205"/>
      <c r="I263" s="206">
        <v>0</v>
      </c>
      <c r="J263" s="206">
        <v>0</v>
      </c>
      <c r="K263" s="206">
        <v>0</v>
      </c>
      <c r="L263" s="206">
        <v>0</v>
      </c>
      <c r="M263" s="206">
        <v>0</v>
      </c>
      <c r="N263" s="206">
        <v>0</v>
      </c>
      <c r="O263" s="206">
        <v>0</v>
      </c>
      <c r="P263" s="206">
        <v>0</v>
      </c>
      <c r="Q263" s="206">
        <v>0</v>
      </c>
      <c r="R263" s="206">
        <v>0</v>
      </c>
      <c r="S263" s="206">
        <v>0</v>
      </c>
      <c r="T263" s="206">
        <v>0</v>
      </c>
      <c r="U263" s="206">
        <v>0</v>
      </c>
      <c r="V263" s="206">
        <v>0</v>
      </c>
      <c r="W263" s="206">
        <v>0</v>
      </c>
      <c r="X263" s="206">
        <v>0</v>
      </c>
      <c r="Y263" s="206">
        <v>0</v>
      </c>
      <c r="Z263" s="206">
        <v>0</v>
      </c>
      <c r="AA263" s="206">
        <v>0</v>
      </c>
      <c r="AB263" s="206">
        <v>0</v>
      </c>
      <c r="AC263" s="206">
        <v>0</v>
      </c>
      <c r="AD263" s="206">
        <v>0</v>
      </c>
      <c r="AE263" s="206">
        <v>0</v>
      </c>
      <c r="AF263" s="206">
        <v>0</v>
      </c>
      <c r="AG263" s="206">
        <v>0</v>
      </c>
      <c r="AH263" s="206">
        <v>0</v>
      </c>
      <c r="AI263" s="206">
        <v>0</v>
      </c>
      <c r="AJ263" s="206">
        <v>0</v>
      </c>
      <c r="AK263" s="206">
        <v>0</v>
      </c>
      <c r="AL263" s="206">
        <v>0</v>
      </c>
      <c r="AM263" s="206">
        <v>0</v>
      </c>
      <c r="AN263" s="206">
        <v>0</v>
      </c>
      <c r="AO263" s="206">
        <v>0</v>
      </c>
      <c r="AP263" s="206">
        <v>0</v>
      </c>
      <c r="AQ263" s="206">
        <v>0</v>
      </c>
      <c r="AR263" s="206">
        <v>0</v>
      </c>
      <c r="AS263" s="206">
        <v>0</v>
      </c>
      <c r="AT263" s="206">
        <v>0</v>
      </c>
      <c r="AU263" s="206">
        <v>0</v>
      </c>
      <c r="AV263" s="206">
        <v>0</v>
      </c>
      <c r="AW263" s="206">
        <v>0</v>
      </c>
      <c r="AX263" s="206">
        <v>0</v>
      </c>
      <c r="AY263" s="206">
        <v>0</v>
      </c>
      <c r="AZ263" s="206">
        <v>0</v>
      </c>
      <c r="BA263" s="206">
        <v>0</v>
      </c>
      <c r="BB263" s="206">
        <v>0</v>
      </c>
      <c r="BC263" s="206">
        <v>0</v>
      </c>
      <c r="BD263" s="206">
        <v>0</v>
      </c>
      <c r="BE263" s="206">
        <v>0</v>
      </c>
      <c r="BF263" s="206">
        <v>0</v>
      </c>
      <c r="BG263" s="206">
        <v>0</v>
      </c>
      <c r="BH263" s="206">
        <v>0</v>
      </c>
      <c r="BI263" s="206">
        <v>0</v>
      </c>
      <c r="BJ263" s="206">
        <v>0</v>
      </c>
      <c r="BK263" s="206">
        <v>0</v>
      </c>
      <c r="BL263" s="206">
        <v>0</v>
      </c>
      <c r="BM263" s="206">
        <v>0</v>
      </c>
      <c r="BN263" s="206">
        <v>0</v>
      </c>
      <c r="BO263" s="206">
        <v>0</v>
      </c>
      <c r="BP263" s="206">
        <v>0</v>
      </c>
      <c r="BQ263" s="206">
        <v>0</v>
      </c>
      <c r="BR263" s="206">
        <v>0</v>
      </c>
      <c r="BS263" s="206">
        <v>0</v>
      </c>
      <c r="BT263" s="206">
        <v>0</v>
      </c>
      <c r="BU263" s="206">
        <v>0</v>
      </c>
      <c r="BV263" s="206">
        <v>0</v>
      </c>
      <c r="BW263" s="206">
        <v>0</v>
      </c>
      <c r="BX263" s="206">
        <v>0</v>
      </c>
      <c r="BY263" s="206">
        <v>0</v>
      </c>
      <c r="BZ263" s="206">
        <v>0</v>
      </c>
      <c r="CA263" s="206">
        <v>0</v>
      </c>
      <c r="CB263" s="206">
        <v>0</v>
      </c>
      <c r="CC263" s="206">
        <v>0</v>
      </c>
      <c r="CD263" s="206">
        <v>0</v>
      </c>
      <c r="CE263" s="206">
        <v>0</v>
      </c>
      <c r="CF263" s="206">
        <v>0</v>
      </c>
      <c r="CG263" s="206">
        <v>0</v>
      </c>
      <c r="CH263" s="206">
        <v>0</v>
      </c>
      <c r="CI263" s="206">
        <v>0</v>
      </c>
      <c r="CJ263" s="206">
        <v>0</v>
      </c>
      <c r="CK263" s="206">
        <v>0</v>
      </c>
      <c r="CL263" s="206">
        <v>0</v>
      </c>
      <c r="CM263" s="206">
        <v>0</v>
      </c>
      <c r="CN263" s="206">
        <v>0</v>
      </c>
      <c r="CO263" s="206">
        <v>0</v>
      </c>
      <c r="CP263" s="206">
        <v>0</v>
      </c>
      <c r="CQ263" s="206">
        <v>0</v>
      </c>
      <c r="CR263" s="206">
        <v>0</v>
      </c>
      <c r="CS263" s="206">
        <v>0</v>
      </c>
      <c r="CT263" s="206">
        <v>0</v>
      </c>
      <c r="CU263" s="206">
        <v>0</v>
      </c>
      <c r="CV263" s="206">
        <v>0</v>
      </c>
      <c r="CW263" s="206">
        <v>0</v>
      </c>
      <c r="CX263" s="206">
        <v>0</v>
      </c>
      <c r="CY263" s="206">
        <v>0</v>
      </c>
      <c r="CZ263" s="206">
        <v>0</v>
      </c>
      <c r="DA263" s="206">
        <v>0</v>
      </c>
      <c r="DB263" s="206">
        <v>0</v>
      </c>
      <c r="DC263" s="206">
        <v>0</v>
      </c>
      <c r="DD263" s="206">
        <v>0</v>
      </c>
      <c r="DE263" s="206">
        <v>0</v>
      </c>
      <c r="DF263" s="206">
        <v>0</v>
      </c>
      <c r="DG263" s="206">
        <v>0</v>
      </c>
      <c r="DH263" s="206">
        <v>0</v>
      </c>
      <c r="DI263" s="206">
        <v>0</v>
      </c>
      <c r="DJ263" s="206">
        <v>0</v>
      </c>
      <c r="DK263" s="206">
        <v>0</v>
      </c>
      <c r="DL263" s="207">
        <v>0</v>
      </c>
      <c r="DM263" s="343">
        <f t="shared" si="193"/>
        <v>0</v>
      </c>
      <c r="DN263" s="317" t="s">
        <v>420</v>
      </c>
      <c r="DO263" s="317"/>
      <c r="DP263" s="317"/>
      <c r="DQ263" s="208"/>
      <c r="DR263" s="209" t="s">
        <v>254</v>
      </c>
      <c r="DS263" s="209"/>
      <c r="DT263" s="205"/>
      <c r="DU263" s="206">
        <f t="shared" si="263"/>
        <v>0</v>
      </c>
      <c r="DV263" s="206">
        <f t="shared" si="264"/>
        <v>0</v>
      </c>
      <c r="DW263" s="206">
        <f t="shared" si="265"/>
        <v>0</v>
      </c>
      <c r="DX263" s="206">
        <f t="shared" si="266"/>
        <v>0</v>
      </c>
      <c r="DY263" s="206">
        <f t="shared" si="267"/>
        <v>0</v>
      </c>
      <c r="DZ263" s="206">
        <f t="shared" si="268"/>
        <v>0</v>
      </c>
      <c r="EA263" s="206">
        <f t="shared" si="269"/>
        <v>0</v>
      </c>
      <c r="EB263" s="206">
        <f t="shared" si="270"/>
        <v>0</v>
      </c>
      <c r="EC263" s="206">
        <f t="shared" si="271"/>
        <v>0</v>
      </c>
      <c r="ED263" s="207">
        <f t="shared" si="205"/>
        <v>0</v>
      </c>
      <c r="EE263" s="303">
        <f t="shared" si="272"/>
        <v>0</v>
      </c>
      <c r="EF263" s="306"/>
      <c r="EG263" s="314">
        <v>0</v>
      </c>
      <c r="EH263" s="101"/>
    </row>
    <row r="264" spans="1:138" s="126" customFormat="1" ht="15" hidden="1" customHeight="1" outlineLevel="1" x14ac:dyDescent="0.35">
      <c r="A264" s="37" t="s">
        <v>303</v>
      </c>
      <c r="B264" s="37">
        <v>11</v>
      </c>
      <c r="C264" s="38">
        <v>11.3</v>
      </c>
      <c r="D264" s="39"/>
      <c r="E264" s="208"/>
      <c r="F264" s="209" t="s">
        <v>255</v>
      </c>
      <c r="G264" s="209"/>
      <c r="H264" s="205"/>
      <c r="I264" s="206">
        <v>0</v>
      </c>
      <c r="J264" s="206">
        <v>0</v>
      </c>
      <c r="K264" s="206">
        <v>0</v>
      </c>
      <c r="L264" s="206">
        <v>0</v>
      </c>
      <c r="M264" s="206">
        <v>0</v>
      </c>
      <c r="N264" s="206">
        <v>0</v>
      </c>
      <c r="O264" s="206">
        <v>0</v>
      </c>
      <c r="P264" s="206">
        <v>0</v>
      </c>
      <c r="Q264" s="206">
        <v>0</v>
      </c>
      <c r="R264" s="206">
        <v>0</v>
      </c>
      <c r="S264" s="206">
        <v>0</v>
      </c>
      <c r="T264" s="206">
        <v>0</v>
      </c>
      <c r="U264" s="206">
        <v>0</v>
      </c>
      <c r="V264" s="206">
        <v>0</v>
      </c>
      <c r="W264" s="206">
        <v>0</v>
      </c>
      <c r="X264" s="206">
        <v>0</v>
      </c>
      <c r="Y264" s="206">
        <v>0</v>
      </c>
      <c r="Z264" s="206">
        <v>0</v>
      </c>
      <c r="AA264" s="206">
        <v>0</v>
      </c>
      <c r="AB264" s="206">
        <v>0</v>
      </c>
      <c r="AC264" s="206">
        <v>0</v>
      </c>
      <c r="AD264" s="206">
        <v>0</v>
      </c>
      <c r="AE264" s="206">
        <v>0</v>
      </c>
      <c r="AF264" s="206">
        <v>0</v>
      </c>
      <c r="AG264" s="206">
        <v>0</v>
      </c>
      <c r="AH264" s="206">
        <v>0</v>
      </c>
      <c r="AI264" s="206">
        <v>0</v>
      </c>
      <c r="AJ264" s="206">
        <v>0</v>
      </c>
      <c r="AK264" s="206">
        <v>0</v>
      </c>
      <c r="AL264" s="206">
        <v>0</v>
      </c>
      <c r="AM264" s="206">
        <v>0</v>
      </c>
      <c r="AN264" s="206">
        <v>0</v>
      </c>
      <c r="AO264" s="206">
        <v>0</v>
      </c>
      <c r="AP264" s="206">
        <v>0</v>
      </c>
      <c r="AQ264" s="206">
        <v>0</v>
      </c>
      <c r="AR264" s="206">
        <v>0</v>
      </c>
      <c r="AS264" s="206">
        <v>0</v>
      </c>
      <c r="AT264" s="206">
        <v>0</v>
      </c>
      <c r="AU264" s="206">
        <v>0</v>
      </c>
      <c r="AV264" s="206">
        <v>0</v>
      </c>
      <c r="AW264" s="206">
        <v>0</v>
      </c>
      <c r="AX264" s="206">
        <v>0</v>
      </c>
      <c r="AY264" s="206">
        <v>0</v>
      </c>
      <c r="AZ264" s="206">
        <v>0</v>
      </c>
      <c r="BA264" s="206">
        <v>0</v>
      </c>
      <c r="BB264" s="206">
        <v>0</v>
      </c>
      <c r="BC264" s="206">
        <v>0</v>
      </c>
      <c r="BD264" s="206">
        <v>0</v>
      </c>
      <c r="BE264" s="206">
        <v>0</v>
      </c>
      <c r="BF264" s="206">
        <v>0</v>
      </c>
      <c r="BG264" s="206">
        <v>0</v>
      </c>
      <c r="BH264" s="206">
        <v>0</v>
      </c>
      <c r="BI264" s="206">
        <v>0</v>
      </c>
      <c r="BJ264" s="206">
        <v>0</v>
      </c>
      <c r="BK264" s="206">
        <v>0</v>
      </c>
      <c r="BL264" s="206">
        <v>0</v>
      </c>
      <c r="BM264" s="206">
        <v>0</v>
      </c>
      <c r="BN264" s="206">
        <v>0</v>
      </c>
      <c r="BO264" s="206">
        <v>0</v>
      </c>
      <c r="BP264" s="206">
        <v>0</v>
      </c>
      <c r="BQ264" s="206">
        <v>0</v>
      </c>
      <c r="BR264" s="206">
        <v>0</v>
      </c>
      <c r="BS264" s="206">
        <v>0</v>
      </c>
      <c r="BT264" s="206">
        <v>0</v>
      </c>
      <c r="BU264" s="206">
        <v>0</v>
      </c>
      <c r="BV264" s="206">
        <v>0</v>
      </c>
      <c r="BW264" s="206">
        <v>0</v>
      </c>
      <c r="BX264" s="206">
        <v>0</v>
      </c>
      <c r="BY264" s="206">
        <v>0</v>
      </c>
      <c r="BZ264" s="206">
        <v>0</v>
      </c>
      <c r="CA264" s="206">
        <v>0</v>
      </c>
      <c r="CB264" s="206">
        <v>0</v>
      </c>
      <c r="CC264" s="206">
        <v>0</v>
      </c>
      <c r="CD264" s="206">
        <v>0</v>
      </c>
      <c r="CE264" s="206">
        <v>0</v>
      </c>
      <c r="CF264" s="206">
        <v>0</v>
      </c>
      <c r="CG264" s="206">
        <v>0</v>
      </c>
      <c r="CH264" s="206">
        <v>0</v>
      </c>
      <c r="CI264" s="206">
        <v>0</v>
      </c>
      <c r="CJ264" s="206">
        <v>0</v>
      </c>
      <c r="CK264" s="206">
        <v>0</v>
      </c>
      <c r="CL264" s="206">
        <v>0</v>
      </c>
      <c r="CM264" s="206">
        <v>0</v>
      </c>
      <c r="CN264" s="206">
        <v>0</v>
      </c>
      <c r="CO264" s="206">
        <v>0</v>
      </c>
      <c r="CP264" s="206">
        <v>0</v>
      </c>
      <c r="CQ264" s="206">
        <v>0</v>
      </c>
      <c r="CR264" s="206">
        <v>0</v>
      </c>
      <c r="CS264" s="206">
        <v>0</v>
      </c>
      <c r="CT264" s="206">
        <v>0</v>
      </c>
      <c r="CU264" s="206">
        <v>0</v>
      </c>
      <c r="CV264" s="206">
        <v>0</v>
      </c>
      <c r="CW264" s="206">
        <v>0</v>
      </c>
      <c r="CX264" s="206">
        <v>0</v>
      </c>
      <c r="CY264" s="206">
        <v>0</v>
      </c>
      <c r="CZ264" s="206">
        <v>0</v>
      </c>
      <c r="DA264" s="206">
        <v>0</v>
      </c>
      <c r="DB264" s="206">
        <v>0</v>
      </c>
      <c r="DC264" s="206">
        <v>0</v>
      </c>
      <c r="DD264" s="206">
        <v>0</v>
      </c>
      <c r="DE264" s="206">
        <v>0</v>
      </c>
      <c r="DF264" s="206">
        <v>0</v>
      </c>
      <c r="DG264" s="206">
        <v>0</v>
      </c>
      <c r="DH264" s="206">
        <v>0</v>
      </c>
      <c r="DI264" s="206">
        <v>0</v>
      </c>
      <c r="DJ264" s="206">
        <v>0</v>
      </c>
      <c r="DK264" s="206">
        <v>0</v>
      </c>
      <c r="DL264" s="207">
        <v>0</v>
      </c>
      <c r="DM264" s="343">
        <f t="shared" si="193"/>
        <v>0</v>
      </c>
      <c r="DN264" s="317" t="s">
        <v>420</v>
      </c>
      <c r="DO264" s="317"/>
      <c r="DP264" s="317"/>
      <c r="DQ264" s="208"/>
      <c r="DR264" s="209" t="s">
        <v>255</v>
      </c>
      <c r="DS264" s="209"/>
      <c r="DT264" s="205"/>
      <c r="DU264" s="206">
        <f t="shared" si="263"/>
        <v>0</v>
      </c>
      <c r="DV264" s="206">
        <f t="shared" si="264"/>
        <v>0</v>
      </c>
      <c r="DW264" s="206">
        <f t="shared" si="265"/>
        <v>0</v>
      </c>
      <c r="DX264" s="206">
        <f t="shared" si="266"/>
        <v>0</v>
      </c>
      <c r="DY264" s="206">
        <f t="shared" si="267"/>
        <v>0</v>
      </c>
      <c r="DZ264" s="206">
        <f t="shared" si="268"/>
        <v>0</v>
      </c>
      <c r="EA264" s="206">
        <f t="shared" si="269"/>
        <v>0</v>
      </c>
      <c r="EB264" s="206">
        <f t="shared" si="270"/>
        <v>0</v>
      </c>
      <c r="EC264" s="206">
        <f t="shared" si="271"/>
        <v>0</v>
      </c>
      <c r="ED264" s="207">
        <f t="shared" si="205"/>
        <v>0</v>
      </c>
      <c r="EE264" s="303">
        <f t="shared" si="272"/>
        <v>0</v>
      </c>
      <c r="EF264" s="306"/>
      <c r="EG264" s="314">
        <v>0</v>
      </c>
      <c r="EH264" s="101"/>
    </row>
    <row r="265" spans="1:138" s="126" customFormat="1" ht="15" hidden="1" customHeight="1" outlineLevel="1" x14ac:dyDescent="0.35">
      <c r="A265" s="37" t="s">
        <v>303</v>
      </c>
      <c r="B265" s="37">
        <v>11</v>
      </c>
      <c r="C265" s="38">
        <v>11.4</v>
      </c>
      <c r="D265" s="39"/>
      <c r="E265" s="208"/>
      <c r="F265" s="209" t="s">
        <v>262</v>
      </c>
      <c r="G265" s="209"/>
      <c r="H265" s="205"/>
      <c r="I265" s="206">
        <v>0</v>
      </c>
      <c r="J265" s="206">
        <v>0</v>
      </c>
      <c r="K265" s="206">
        <v>0</v>
      </c>
      <c r="L265" s="206">
        <v>0</v>
      </c>
      <c r="M265" s="206">
        <v>0</v>
      </c>
      <c r="N265" s="206">
        <v>0</v>
      </c>
      <c r="O265" s="206">
        <v>0</v>
      </c>
      <c r="P265" s="206">
        <v>0</v>
      </c>
      <c r="Q265" s="206">
        <v>0</v>
      </c>
      <c r="R265" s="206">
        <v>0</v>
      </c>
      <c r="S265" s="206">
        <v>0</v>
      </c>
      <c r="T265" s="206">
        <v>0</v>
      </c>
      <c r="U265" s="206">
        <v>0</v>
      </c>
      <c r="V265" s="206">
        <v>0</v>
      </c>
      <c r="W265" s="206">
        <v>0</v>
      </c>
      <c r="X265" s="206">
        <v>0</v>
      </c>
      <c r="Y265" s="206">
        <v>0</v>
      </c>
      <c r="Z265" s="206">
        <v>0</v>
      </c>
      <c r="AA265" s="206">
        <v>0</v>
      </c>
      <c r="AB265" s="206">
        <v>0</v>
      </c>
      <c r="AC265" s="206">
        <v>0</v>
      </c>
      <c r="AD265" s="206">
        <v>0</v>
      </c>
      <c r="AE265" s="206">
        <v>0</v>
      </c>
      <c r="AF265" s="206">
        <v>0</v>
      </c>
      <c r="AG265" s="206">
        <v>0</v>
      </c>
      <c r="AH265" s="206">
        <v>0</v>
      </c>
      <c r="AI265" s="206">
        <v>0</v>
      </c>
      <c r="AJ265" s="206">
        <v>0</v>
      </c>
      <c r="AK265" s="206">
        <v>0</v>
      </c>
      <c r="AL265" s="206">
        <v>0</v>
      </c>
      <c r="AM265" s="206">
        <v>0</v>
      </c>
      <c r="AN265" s="206">
        <v>0</v>
      </c>
      <c r="AO265" s="206">
        <v>0</v>
      </c>
      <c r="AP265" s="206">
        <v>0</v>
      </c>
      <c r="AQ265" s="206">
        <v>0</v>
      </c>
      <c r="AR265" s="206">
        <v>0</v>
      </c>
      <c r="AS265" s="206">
        <v>0</v>
      </c>
      <c r="AT265" s="206">
        <v>0</v>
      </c>
      <c r="AU265" s="206">
        <v>0</v>
      </c>
      <c r="AV265" s="206">
        <v>0</v>
      </c>
      <c r="AW265" s="206">
        <v>0</v>
      </c>
      <c r="AX265" s="206">
        <v>0</v>
      </c>
      <c r="AY265" s="206">
        <v>0</v>
      </c>
      <c r="AZ265" s="206">
        <v>0</v>
      </c>
      <c r="BA265" s="206">
        <v>0</v>
      </c>
      <c r="BB265" s="206">
        <v>0</v>
      </c>
      <c r="BC265" s="206">
        <v>0</v>
      </c>
      <c r="BD265" s="206">
        <v>0</v>
      </c>
      <c r="BE265" s="206">
        <v>0</v>
      </c>
      <c r="BF265" s="206">
        <v>0</v>
      </c>
      <c r="BG265" s="206">
        <v>0</v>
      </c>
      <c r="BH265" s="206">
        <v>0</v>
      </c>
      <c r="BI265" s="206">
        <v>0</v>
      </c>
      <c r="BJ265" s="206">
        <v>0</v>
      </c>
      <c r="BK265" s="206">
        <v>0</v>
      </c>
      <c r="BL265" s="206">
        <v>0</v>
      </c>
      <c r="BM265" s="206">
        <v>0</v>
      </c>
      <c r="BN265" s="206">
        <v>0</v>
      </c>
      <c r="BO265" s="206">
        <v>0</v>
      </c>
      <c r="BP265" s="206">
        <v>0</v>
      </c>
      <c r="BQ265" s="206">
        <v>0</v>
      </c>
      <c r="BR265" s="206">
        <v>0</v>
      </c>
      <c r="BS265" s="206">
        <v>0</v>
      </c>
      <c r="BT265" s="206">
        <v>0</v>
      </c>
      <c r="BU265" s="206">
        <v>0</v>
      </c>
      <c r="BV265" s="206">
        <v>0</v>
      </c>
      <c r="BW265" s="206">
        <v>0</v>
      </c>
      <c r="BX265" s="206">
        <v>0</v>
      </c>
      <c r="BY265" s="206">
        <v>0</v>
      </c>
      <c r="BZ265" s="206">
        <v>0</v>
      </c>
      <c r="CA265" s="206">
        <v>0</v>
      </c>
      <c r="CB265" s="206">
        <v>0</v>
      </c>
      <c r="CC265" s="206">
        <v>0</v>
      </c>
      <c r="CD265" s="206">
        <v>0</v>
      </c>
      <c r="CE265" s="206">
        <v>0</v>
      </c>
      <c r="CF265" s="206">
        <v>0</v>
      </c>
      <c r="CG265" s="206">
        <v>0</v>
      </c>
      <c r="CH265" s="206">
        <v>0</v>
      </c>
      <c r="CI265" s="206">
        <v>0</v>
      </c>
      <c r="CJ265" s="206">
        <v>0</v>
      </c>
      <c r="CK265" s="206">
        <v>0</v>
      </c>
      <c r="CL265" s="206">
        <v>0</v>
      </c>
      <c r="CM265" s="206">
        <v>0</v>
      </c>
      <c r="CN265" s="206">
        <v>0</v>
      </c>
      <c r="CO265" s="206">
        <v>0</v>
      </c>
      <c r="CP265" s="206">
        <v>0</v>
      </c>
      <c r="CQ265" s="206">
        <v>0</v>
      </c>
      <c r="CR265" s="206">
        <v>0</v>
      </c>
      <c r="CS265" s="206">
        <v>0</v>
      </c>
      <c r="CT265" s="206">
        <v>0</v>
      </c>
      <c r="CU265" s="206">
        <v>0</v>
      </c>
      <c r="CV265" s="206">
        <v>0</v>
      </c>
      <c r="CW265" s="206">
        <v>0</v>
      </c>
      <c r="CX265" s="206">
        <v>0</v>
      </c>
      <c r="CY265" s="206">
        <v>0</v>
      </c>
      <c r="CZ265" s="206">
        <v>0</v>
      </c>
      <c r="DA265" s="206">
        <v>0</v>
      </c>
      <c r="DB265" s="206">
        <v>0</v>
      </c>
      <c r="DC265" s="206">
        <v>0</v>
      </c>
      <c r="DD265" s="206">
        <v>0</v>
      </c>
      <c r="DE265" s="206">
        <v>0</v>
      </c>
      <c r="DF265" s="206">
        <v>0</v>
      </c>
      <c r="DG265" s="206">
        <v>0</v>
      </c>
      <c r="DH265" s="206">
        <v>0</v>
      </c>
      <c r="DI265" s="206">
        <v>0</v>
      </c>
      <c r="DJ265" s="206">
        <v>0</v>
      </c>
      <c r="DK265" s="206">
        <v>0</v>
      </c>
      <c r="DL265" s="207">
        <v>0</v>
      </c>
      <c r="DM265" s="343">
        <f t="shared" si="193"/>
        <v>0</v>
      </c>
      <c r="DN265" s="317" t="s">
        <v>420</v>
      </c>
      <c r="DO265" s="317"/>
      <c r="DP265" s="317"/>
      <c r="DQ265" s="208"/>
      <c r="DR265" s="209" t="s">
        <v>262</v>
      </c>
      <c r="DS265" s="209"/>
      <c r="DT265" s="205"/>
      <c r="DU265" s="206">
        <f t="shared" si="263"/>
        <v>0</v>
      </c>
      <c r="DV265" s="206">
        <f t="shared" si="264"/>
        <v>0</v>
      </c>
      <c r="DW265" s="206">
        <f t="shared" si="265"/>
        <v>0</v>
      </c>
      <c r="DX265" s="206">
        <f t="shared" si="266"/>
        <v>0</v>
      </c>
      <c r="DY265" s="206">
        <f t="shared" si="267"/>
        <v>0</v>
      </c>
      <c r="DZ265" s="206">
        <f t="shared" si="268"/>
        <v>0</v>
      </c>
      <c r="EA265" s="206">
        <f t="shared" si="269"/>
        <v>0</v>
      </c>
      <c r="EB265" s="206">
        <f t="shared" si="270"/>
        <v>0</v>
      </c>
      <c r="EC265" s="206">
        <f t="shared" si="271"/>
        <v>0</v>
      </c>
      <c r="ED265" s="207">
        <f t="shared" si="205"/>
        <v>0</v>
      </c>
      <c r="EE265" s="303">
        <f t="shared" si="272"/>
        <v>0</v>
      </c>
      <c r="EF265" s="306"/>
      <c r="EG265" s="314">
        <v>0</v>
      </c>
      <c r="EH265" s="101"/>
    </row>
    <row r="266" spans="1:138" s="126" customFormat="1" ht="15.5" collapsed="1" x14ac:dyDescent="0.35">
      <c r="A266" s="37" t="s">
        <v>303</v>
      </c>
      <c r="B266" s="37">
        <v>12</v>
      </c>
      <c r="C266" s="38"/>
      <c r="D266" s="39"/>
      <c r="E266" s="203" t="s">
        <v>335</v>
      </c>
      <c r="F266" s="209"/>
      <c r="G266" s="209"/>
      <c r="H266" s="205"/>
      <c r="I266" s="206">
        <v>0</v>
      </c>
      <c r="J266" s="206">
        <v>0</v>
      </c>
      <c r="K266" s="206">
        <v>0</v>
      </c>
      <c r="L266" s="206">
        <v>0</v>
      </c>
      <c r="M266" s="206">
        <v>0</v>
      </c>
      <c r="N266" s="206">
        <v>0</v>
      </c>
      <c r="O266" s="206">
        <v>0</v>
      </c>
      <c r="P266" s="206">
        <v>0</v>
      </c>
      <c r="Q266" s="206">
        <v>0</v>
      </c>
      <c r="R266" s="206">
        <v>0</v>
      </c>
      <c r="S266" s="206">
        <v>0</v>
      </c>
      <c r="T266" s="206">
        <v>0</v>
      </c>
      <c r="U266" s="206">
        <v>0</v>
      </c>
      <c r="V266" s="206">
        <v>0</v>
      </c>
      <c r="W266" s="206">
        <v>0</v>
      </c>
      <c r="X266" s="206">
        <v>0</v>
      </c>
      <c r="Y266" s="206">
        <v>0</v>
      </c>
      <c r="Z266" s="206">
        <v>0</v>
      </c>
      <c r="AA266" s="206">
        <v>0</v>
      </c>
      <c r="AB266" s="206">
        <v>-11049875</v>
      </c>
      <c r="AC266" s="206">
        <v>0</v>
      </c>
      <c r="AD266" s="206">
        <v>0</v>
      </c>
      <c r="AE266" s="206">
        <v>0</v>
      </c>
      <c r="AF266" s="206">
        <v>0</v>
      </c>
      <c r="AG266" s="206">
        <v>0</v>
      </c>
      <c r="AH266" s="206">
        <v>0</v>
      </c>
      <c r="AI266" s="206">
        <v>0</v>
      </c>
      <c r="AJ266" s="206">
        <v>-7086875</v>
      </c>
      <c r="AK266" s="206">
        <v>0</v>
      </c>
      <c r="AL266" s="206">
        <v>0</v>
      </c>
      <c r="AM266" s="206">
        <v>0</v>
      </c>
      <c r="AN266" s="206">
        <v>0</v>
      </c>
      <c r="AO266" s="206">
        <v>0</v>
      </c>
      <c r="AP266" s="206">
        <v>0</v>
      </c>
      <c r="AQ266" s="206">
        <v>0</v>
      </c>
      <c r="AR266" s="206">
        <v>0</v>
      </c>
      <c r="AS266" s="206">
        <v>0</v>
      </c>
      <c r="AT266" s="206">
        <v>0</v>
      </c>
      <c r="AU266" s="206">
        <v>0</v>
      </c>
      <c r="AV266" s="206">
        <v>0</v>
      </c>
      <c r="AW266" s="206">
        <v>0</v>
      </c>
      <c r="AX266" s="206">
        <v>0</v>
      </c>
      <c r="AY266" s="206">
        <v>0</v>
      </c>
      <c r="AZ266" s="206">
        <v>0</v>
      </c>
      <c r="BA266" s="206">
        <v>0</v>
      </c>
      <c r="BB266" s="206">
        <v>0</v>
      </c>
      <c r="BC266" s="206">
        <v>0</v>
      </c>
      <c r="BD266" s="206">
        <v>0</v>
      </c>
      <c r="BE266" s="206">
        <v>0</v>
      </c>
      <c r="BF266" s="206">
        <v>0</v>
      </c>
      <c r="BG266" s="206">
        <v>0</v>
      </c>
      <c r="BH266" s="206">
        <v>0</v>
      </c>
      <c r="BI266" s="206">
        <v>0</v>
      </c>
      <c r="BJ266" s="206">
        <v>0</v>
      </c>
      <c r="BK266" s="206">
        <v>0</v>
      </c>
      <c r="BL266" s="206">
        <v>0</v>
      </c>
      <c r="BM266" s="206">
        <v>0</v>
      </c>
      <c r="BN266" s="206">
        <v>0</v>
      </c>
      <c r="BO266" s="206">
        <v>0</v>
      </c>
      <c r="BP266" s="206">
        <v>0</v>
      </c>
      <c r="BQ266" s="206">
        <v>0</v>
      </c>
      <c r="BR266" s="206">
        <v>0</v>
      </c>
      <c r="BS266" s="206">
        <v>0</v>
      </c>
      <c r="BT266" s="206">
        <v>0</v>
      </c>
      <c r="BU266" s="206">
        <v>0</v>
      </c>
      <c r="BV266" s="206">
        <v>0</v>
      </c>
      <c r="BW266" s="206">
        <v>0</v>
      </c>
      <c r="BX266" s="206">
        <v>0</v>
      </c>
      <c r="BY266" s="206">
        <v>0</v>
      </c>
      <c r="BZ266" s="206">
        <v>0</v>
      </c>
      <c r="CA266" s="206">
        <v>0</v>
      </c>
      <c r="CB266" s="206">
        <v>0</v>
      </c>
      <c r="CC266" s="206">
        <v>0</v>
      </c>
      <c r="CD266" s="206">
        <v>0</v>
      </c>
      <c r="CE266" s="206">
        <v>0</v>
      </c>
      <c r="CF266" s="206">
        <v>0</v>
      </c>
      <c r="CG266" s="206">
        <v>-1875000</v>
      </c>
      <c r="CH266" s="206">
        <v>0</v>
      </c>
      <c r="CI266" s="206">
        <v>0</v>
      </c>
      <c r="CJ266" s="206">
        <v>0</v>
      </c>
      <c r="CK266" s="206">
        <v>0</v>
      </c>
      <c r="CL266" s="206">
        <v>0</v>
      </c>
      <c r="CM266" s="206">
        <v>0</v>
      </c>
      <c r="CN266" s="206">
        <v>0</v>
      </c>
      <c r="CO266" s="206">
        <v>0</v>
      </c>
      <c r="CP266" s="206">
        <v>0</v>
      </c>
      <c r="CQ266" s="206">
        <v>0</v>
      </c>
      <c r="CR266" s="206">
        <v>0</v>
      </c>
      <c r="CS266" s="206">
        <v>0</v>
      </c>
      <c r="CT266" s="206">
        <v>0</v>
      </c>
      <c r="CU266" s="206">
        <v>0</v>
      </c>
      <c r="CV266" s="206">
        <v>0</v>
      </c>
      <c r="CW266" s="206">
        <v>-582136750</v>
      </c>
      <c r="CX266" s="206">
        <v>0</v>
      </c>
      <c r="CY266" s="206">
        <v>-1875000</v>
      </c>
      <c r="CZ266" s="206">
        <v>-398086875</v>
      </c>
      <c r="DA266" s="206">
        <v>0</v>
      </c>
      <c r="DB266" s="206">
        <v>-1875000</v>
      </c>
      <c r="DC266" s="206">
        <v>0</v>
      </c>
      <c r="DD266" s="206">
        <v>0</v>
      </c>
      <c r="DE266" s="206">
        <v>-1875000</v>
      </c>
      <c r="DF266" s="206">
        <v>-76875000</v>
      </c>
      <c r="DG266" s="206">
        <v>0</v>
      </c>
      <c r="DH266" s="206">
        <v>0</v>
      </c>
      <c r="DI266" s="206">
        <v>0</v>
      </c>
      <c r="DJ266" s="206">
        <v>0</v>
      </c>
      <c r="DK266" s="206">
        <v>0</v>
      </c>
      <c r="DL266" s="207">
        <v>-1082735375</v>
      </c>
      <c r="DM266" s="343">
        <f t="shared" si="193"/>
        <v>-18136750</v>
      </c>
      <c r="DN266" s="317"/>
      <c r="DO266" s="317"/>
      <c r="DP266" s="317"/>
      <c r="DQ266" s="290" t="s">
        <v>479</v>
      </c>
      <c r="DR266" s="209"/>
      <c r="DS266" s="209"/>
      <c r="DT266" s="205"/>
      <c r="DU266" s="206">
        <f t="shared" si="263"/>
        <v>0</v>
      </c>
      <c r="DV266" s="206">
        <f t="shared" si="264"/>
        <v>0</v>
      </c>
      <c r="DW266" s="206">
        <f t="shared" si="265"/>
        <v>-18.136749999999999</v>
      </c>
      <c r="DX266" s="206">
        <f t="shared" si="266"/>
        <v>-1.875</v>
      </c>
      <c r="DY266" s="206">
        <f t="shared" si="267"/>
        <v>-584.01175000000001</v>
      </c>
      <c r="DZ266" s="206">
        <f t="shared" si="268"/>
        <v>-401.83687500000002</v>
      </c>
      <c r="EA266" s="206">
        <f t="shared" si="269"/>
        <v>-76.875</v>
      </c>
      <c r="EB266" s="206">
        <f t="shared" si="270"/>
        <v>0</v>
      </c>
      <c r="EC266" s="206">
        <f t="shared" si="271"/>
        <v>0</v>
      </c>
      <c r="ED266" s="207">
        <f t="shared" si="205"/>
        <v>-1082.735375</v>
      </c>
      <c r="EE266" s="303">
        <f t="shared" si="272"/>
        <v>0</v>
      </c>
      <c r="EF266" s="306"/>
      <c r="EG266" s="314">
        <v>0</v>
      </c>
      <c r="EH266" s="101"/>
    </row>
    <row r="267" spans="1:138" s="126" customFormat="1" ht="15.5" x14ac:dyDescent="0.35">
      <c r="A267" s="37" t="s">
        <v>303</v>
      </c>
      <c r="B267" s="37">
        <v>13</v>
      </c>
      <c r="C267" s="38"/>
      <c r="D267" s="39"/>
      <c r="E267" s="203" t="s">
        <v>336</v>
      </c>
      <c r="F267" s="209"/>
      <c r="G267" s="209"/>
      <c r="H267" s="205"/>
      <c r="I267" s="206">
        <v>0</v>
      </c>
      <c r="J267" s="206">
        <v>0</v>
      </c>
      <c r="K267" s="206">
        <v>0</v>
      </c>
      <c r="L267" s="206">
        <v>0</v>
      </c>
      <c r="M267" s="206">
        <v>0</v>
      </c>
      <c r="N267" s="206">
        <v>0</v>
      </c>
      <c r="O267" s="206">
        <v>0</v>
      </c>
      <c r="P267" s="206">
        <v>0</v>
      </c>
      <c r="Q267" s="206">
        <v>0</v>
      </c>
      <c r="R267" s="206">
        <v>0</v>
      </c>
      <c r="S267" s="206">
        <v>0</v>
      </c>
      <c r="T267" s="206">
        <v>0</v>
      </c>
      <c r="U267" s="206">
        <v>0</v>
      </c>
      <c r="V267" s="206">
        <v>0</v>
      </c>
      <c r="W267" s="206">
        <v>0</v>
      </c>
      <c r="X267" s="206">
        <v>0</v>
      </c>
      <c r="Y267" s="206">
        <v>0</v>
      </c>
      <c r="Z267" s="206">
        <v>0</v>
      </c>
      <c r="AA267" s="206">
        <v>0</v>
      </c>
      <c r="AB267" s="206">
        <v>0</v>
      </c>
      <c r="AC267" s="206">
        <v>0</v>
      </c>
      <c r="AD267" s="206">
        <v>0</v>
      </c>
      <c r="AE267" s="206">
        <v>0</v>
      </c>
      <c r="AF267" s="206">
        <v>0</v>
      </c>
      <c r="AG267" s="206">
        <v>0</v>
      </c>
      <c r="AH267" s="206">
        <v>0</v>
      </c>
      <c r="AI267" s="206">
        <v>0</v>
      </c>
      <c r="AJ267" s="206">
        <v>0</v>
      </c>
      <c r="AK267" s="206">
        <v>0</v>
      </c>
      <c r="AL267" s="206">
        <v>0</v>
      </c>
      <c r="AM267" s="206">
        <v>0</v>
      </c>
      <c r="AN267" s="206">
        <v>0</v>
      </c>
      <c r="AO267" s="206">
        <v>0</v>
      </c>
      <c r="AP267" s="206">
        <v>0</v>
      </c>
      <c r="AQ267" s="206">
        <v>0</v>
      </c>
      <c r="AR267" s="206">
        <v>0</v>
      </c>
      <c r="AS267" s="206">
        <v>0</v>
      </c>
      <c r="AT267" s="206">
        <v>0</v>
      </c>
      <c r="AU267" s="206">
        <v>0</v>
      </c>
      <c r="AV267" s="206">
        <v>0</v>
      </c>
      <c r="AW267" s="206">
        <v>0</v>
      </c>
      <c r="AX267" s="206">
        <v>0</v>
      </c>
      <c r="AY267" s="206">
        <v>0</v>
      </c>
      <c r="AZ267" s="206">
        <v>0</v>
      </c>
      <c r="BA267" s="206">
        <v>0</v>
      </c>
      <c r="BB267" s="206">
        <v>0</v>
      </c>
      <c r="BC267" s="206">
        <v>0</v>
      </c>
      <c r="BD267" s="206">
        <v>0</v>
      </c>
      <c r="BE267" s="206">
        <v>0</v>
      </c>
      <c r="BF267" s="206">
        <v>0</v>
      </c>
      <c r="BG267" s="206">
        <v>0</v>
      </c>
      <c r="BH267" s="206">
        <v>0</v>
      </c>
      <c r="BI267" s="206">
        <v>0</v>
      </c>
      <c r="BJ267" s="206">
        <v>0</v>
      </c>
      <c r="BK267" s="206">
        <v>0</v>
      </c>
      <c r="BL267" s="206">
        <v>0</v>
      </c>
      <c r="BM267" s="206">
        <v>0</v>
      </c>
      <c r="BN267" s="206">
        <v>0</v>
      </c>
      <c r="BO267" s="206">
        <v>0</v>
      </c>
      <c r="BP267" s="206">
        <v>0</v>
      </c>
      <c r="BQ267" s="206">
        <v>0</v>
      </c>
      <c r="BR267" s="206">
        <v>0</v>
      </c>
      <c r="BS267" s="206">
        <v>0</v>
      </c>
      <c r="BT267" s="206">
        <v>0</v>
      </c>
      <c r="BU267" s="206">
        <v>0</v>
      </c>
      <c r="BV267" s="206">
        <v>0</v>
      </c>
      <c r="BW267" s="206">
        <v>0</v>
      </c>
      <c r="BX267" s="206">
        <v>0</v>
      </c>
      <c r="BY267" s="206">
        <v>0</v>
      </c>
      <c r="BZ267" s="206">
        <v>0</v>
      </c>
      <c r="CA267" s="206">
        <v>0</v>
      </c>
      <c r="CB267" s="206">
        <v>0</v>
      </c>
      <c r="CC267" s="206">
        <v>0</v>
      </c>
      <c r="CD267" s="206">
        <v>0</v>
      </c>
      <c r="CE267" s="206">
        <v>0</v>
      </c>
      <c r="CF267" s="206">
        <v>0</v>
      </c>
      <c r="CG267" s="206">
        <v>0</v>
      </c>
      <c r="CH267" s="206">
        <v>0</v>
      </c>
      <c r="CI267" s="206">
        <v>0</v>
      </c>
      <c r="CJ267" s="206">
        <v>0</v>
      </c>
      <c r="CK267" s="206">
        <v>0</v>
      </c>
      <c r="CL267" s="206">
        <v>0</v>
      </c>
      <c r="CM267" s="206">
        <v>0</v>
      </c>
      <c r="CN267" s="206">
        <v>0</v>
      </c>
      <c r="CO267" s="206">
        <v>0</v>
      </c>
      <c r="CP267" s="206">
        <v>0</v>
      </c>
      <c r="CQ267" s="206">
        <v>0</v>
      </c>
      <c r="CR267" s="206">
        <v>0</v>
      </c>
      <c r="CS267" s="206">
        <v>0</v>
      </c>
      <c r="CT267" s="206">
        <v>0</v>
      </c>
      <c r="CU267" s="206">
        <v>0</v>
      </c>
      <c r="CV267" s="206">
        <v>0</v>
      </c>
      <c r="CW267" s="206">
        <v>0</v>
      </c>
      <c r="CX267" s="206">
        <v>0</v>
      </c>
      <c r="CY267" s="206">
        <v>0</v>
      </c>
      <c r="CZ267" s="206">
        <v>0</v>
      </c>
      <c r="DA267" s="206">
        <v>0</v>
      </c>
      <c r="DB267" s="206">
        <v>0</v>
      </c>
      <c r="DC267" s="206">
        <v>0</v>
      </c>
      <c r="DD267" s="206">
        <v>0</v>
      </c>
      <c r="DE267" s="206">
        <v>0</v>
      </c>
      <c r="DF267" s="206">
        <v>0</v>
      </c>
      <c r="DG267" s="206">
        <v>0</v>
      </c>
      <c r="DH267" s="206">
        <v>0</v>
      </c>
      <c r="DI267" s="206">
        <v>0</v>
      </c>
      <c r="DJ267" s="232">
        <v>0</v>
      </c>
      <c r="DK267" s="206">
        <v>0</v>
      </c>
      <c r="DL267" s="207">
        <v>0</v>
      </c>
      <c r="DM267" s="343">
        <f t="shared" si="193"/>
        <v>0</v>
      </c>
      <c r="DN267" s="317"/>
      <c r="DO267" s="317"/>
      <c r="DP267" s="317"/>
      <c r="DQ267" s="290" t="s">
        <v>480</v>
      </c>
      <c r="DR267" s="209"/>
      <c r="DS267" s="209"/>
      <c r="DT267" s="205"/>
      <c r="DU267" s="206">
        <f t="shared" si="263"/>
        <v>0</v>
      </c>
      <c r="DV267" s="206">
        <f t="shared" si="264"/>
        <v>0</v>
      </c>
      <c r="DW267" s="206">
        <f t="shared" si="265"/>
        <v>0</v>
      </c>
      <c r="DX267" s="206">
        <f t="shared" si="266"/>
        <v>0</v>
      </c>
      <c r="DY267" s="206">
        <f t="shared" si="267"/>
        <v>0</v>
      </c>
      <c r="DZ267" s="206">
        <f t="shared" si="268"/>
        <v>0</v>
      </c>
      <c r="EA267" s="206">
        <f t="shared" si="269"/>
        <v>0</v>
      </c>
      <c r="EB267" s="206">
        <f t="shared" si="270"/>
        <v>0</v>
      </c>
      <c r="EC267" s="206">
        <f t="shared" si="271"/>
        <v>0</v>
      </c>
      <c r="ED267" s="207">
        <f t="shared" si="205"/>
        <v>0</v>
      </c>
      <c r="EE267" s="303">
        <f t="shared" si="272"/>
        <v>0</v>
      </c>
      <c r="EF267" s="306"/>
      <c r="EG267" s="314">
        <v>0</v>
      </c>
      <c r="EH267" s="101"/>
    </row>
    <row r="268" spans="1:138" s="126" customFormat="1" ht="15.5" x14ac:dyDescent="0.35">
      <c r="A268" s="37" t="s">
        <v>303</v>
      </c>
      <c r="B268" s="37">
        <v>14</v>
      </c>
      <c r="C268" s="38"/>
      <c r="D268" s="39"/>
      <c r="E268" s="203" t="s">
        <v>337</v>
      </c>
      <c r="F268" s="209"/>
      <c r="G268" s="209"/>
      <c r="H268" s="205"/>
      <c r="I268" s="206">
        <v>0</v>
      </c>
      <c r="J268" s="206">
        <v>0</v>
      </c>
      <c r="K268" s="206">
        <v>0</v>
      </c>
      <c r="L268" s="206">
        <v>0</v>
      </c>
      <c r="M268" s="206">
        <v>0</v>
      </c>
      <c r="N268" s="206">
        <v>0</v>
      </c>
      <c r="O268" s="206">
        <v>0</v>
      </c>
      <c r="P268" s="206">
        <v>0</v>
      </c>
      <c r="Q268" s="206">
        <v>0</v>
      </c>
      <c r="R268" s="206">
        <v>0</v>
      </c>
      <c r="S268" s="206">
        <v>0</v>
      </c>
      <c r="T268" s="206">
        <v>0</v>
      </c>
      <c r="U268" s="206">
        <v>0</v>
      </c>
      <c r="V268" s="206">
        <v>0</v>
      </c>
      <c r="W268" s="206">
        <v>0</v>
      </c>
      <c r="X268" s="206">
        <v>0</v>
      </c>
      <c r="Y268" s="206">
        <v>0</v>
      </c>
      <c r="Z268" s="206">
        <v>0</v>
      </c>
      <c r="AA268" s="206">
        <v>0</v>
      </c>
      <c r="AB268" s="206">
        <v>0</v>
      </c>
      <c r="AC268" s="206">
        <v>0</v>
      </c>
      <c r="AD268" s="206">
        <v>0</v>
      </c>
      <c r="AE268" s="206">
        <v>0</v>
      </c>
      <c r="AF268" s="206">
        <v>0</v>
      </c>
      <c r="AG268" s="206">
        <v>0</v>
      </c>
      <c r="AH268" s="206">
        <v>0</v>
      </c>
      <c r="AI268" s="206">
        <v>0</v>
      </c>
      <c r="AJ268" s="206">
        <v>0</v>
      </c>
      <c r="AK268" s="206">
        <v>0</v>
      </c>
      <c r="AL268" s="206">
        <v>0</v>
      </c>
      <c r="AM268" s="206">
        <v>0</v>
      </c>
      <c r="AN268" s="206">
        <v>0</v>
      </c>
      <c r="AO268" s="206">
        <v>0</v>
      </c>
      <c r="AP268" s="206">
        <v>0</v>
      </c>
      <c r="AQ268" s="206">
        <v>0</v>
      </c>
      <c r="AR268" s="206">
        <v>0</v>
      </c>
      <c r="AS268" s="206">
        <v>0</v>
      </c>
      <c r="AT268" s="206">
        <v>0</v>
      </c>
      <c r="AU268" s="206">
        <v>0</v>
      </c>
      <c r="AV268" s="206">
        <v>0</v>
      </c>
      <c r="AW268" s="206">
        <v>0</v>
      </c>
      <c r="AX268" s="206">
        <v>0</v>
      </c>
      <c r="AY268" s="206">
        <v>0</v>
      </c>
      <c r="AZ268" s="206">
        <v>0</v>
      </c>
      <c r="BA268" s="206">
        <v>0</v>
      </c>
      <c r="BB268" s="206">
        <v>0</v>
      </c>
      <c r="BC268" s="206">
        <v>0</v>
      </c>
      <c r="BD268" s="206">
        <v>0</v>
      </c>
      <c r="BE268" s="206">
        <v>0</v>
      </c>
      <c r="BF268" s="206">
        <v>0</v>
      </c>
      <c r="BG268" s="206">
        <v>0</v>
      </c>
      <c r="BH268" s="206">
        <v>0</v>
      </c>
      <c r="BI268" s="206">
        <v>0</v>
      </c>
      <c r="BJ268" s="206">
        <v>0</v>
      </c>
      <c r="BK268" s="206">
        <v>0</v>
      </c>
      <c r="BL268" s="206">
        <v>0</v>
      </c>
      <c r="BM268" s="206">
        <v>0</v>
      </c>
      <c r="BN268" s="206">
        <v>0</v>
      </c>
      <c r="BO268" s="206">
        <v>0</v>
      </c>
      <c r="BP268" s="206">
        <v>0</v>
      </c>
      <c r="BQ268" s="206">
        <v>0</v>
      </c>
      <c r="BR268" s="206">
        <v>0</v>
      </c>
      <c r="BS268" s="206">
        <v>0</v>
      </c>
      <c r="BT268" s="206">
        <v>0</v>
      </c>
      <c r="BU268" s="206">
        <v>0</v>
      </c>
      <c r="BV268" s="206">
        <v>0</v>
      </c>
      <c r="BW268" s="206">
        <v>0</v>
      </c>
      <c r="BX268" s="206">
        <v>0</v>
      </c>
      <c r="BY268" s="206">
        <v>0</v>
      </c>
      <c r="BZ268" s="206">
        <v>0</v>
      </c>
      <c r="CA268" s="206">
        <v>0</v>
      </c>
      <c r="CB268" s="206">
        <v>0</v>
      </c>
      <c r="CC268" s="206">
        <v>0</v>
      </c>
      <c r="CD268" s="206">
        <v>0</v>
      </c>
      <c r="CE268" s="206">
        <v>0</v>
      </c>
      <c r="CF268" s="206">
        <v>0</v>
      </c>
      <c r="CG268" s="206">
        <v>0</v>
      </c>
      <c r="CH268" s="206">
        <v>0</v>
      </c>
      <c r="CI268" s="206">
        <v>0</v>
      </c>
      <c r="CJ268" s="206">
        <v>0</v>
      </c>
      <c r="CK268" s="206">
        <v>0</v>
      </c>
      <c r="CL268" s="206">
        <v>0</v>
      </c>
      <c r="CM268" s="206">
        <v>0</v>
      </c>
      <c r="CN268" s="206">
        <v>0</v>
      </c>
      <c r="CO268" s="206">
        <v>0</v>
      </c>
      <c r="CP268" s="206">
        <v>0</v>
      </c>
      <c r="CQ268" s="206">
        <v>0</v>
      </c>
      <c r="CR268" s="206">
        <v>0</v>
      </c>
      <c r="CS268" s="206">
        <v>0</v>
      </c>
      <c r="CT268" s="206">
        <v>0</v>
      </c>
      <c r="CU268" s="206">
        <v>0</v>
      </c>
      <c r="CV268" s="206">
        <v>0</v>
      </c>
      <c r="CW268" s="206">
        <v>0</v>
      </c>
      <c r="CX268" s="206">
        <v>0</v>
      </c>
      <c r="CY268" s="206">
        <v>0</v>
      </c>
      <c r="CZ268" s="206">
        <v>0</v>
      </c>
      <c r="DA268" s="206">
        <v>0</v>
      </c>
      <c r="DB268" s="206">
        <v>0</v>
      </c>
      <c r="DC268" s="206">
        <v>0</v>
      </c>
      <c r="DD268" s="206">
        <v>0</v>
      </c>
      <c r="DE268" s="206">
        <v>0</v>
      </c>
      <c r="DF268" s="206">
        <v>0</v>
      </c>
      <c r="DG268" s="206">
        <v>0</v>
      </c>
      <c r="DH268" s="206">
        <v>0</v>
      </c>
      <c r="DI268" s="206">
        <v>0</v>
      </c>
      <c r="DJ268" s="206">
        <v>0</v>
      </c>
      <c r="DK268" s="206">
        <v>0</v>
      </c>
      <c r="DL268" s="207">
        <v>0</v>
      </c>
      <c r="DM268" s="343">
        <f t="shared" si="193"/>
        <v>0</v>
      </c>
      <c r="DN268" s="317"/>
      <c r="DO268" s="317"/>
      <c r="DP268" s="317"/>
      <c r="DQ268" s="203" t="s">
        <v>337</v>
      </c>
      <c r="DR268" s="209"/>
      <c r="DS268" s="209"/>
      <c r="DT268" s="205"/>
      <c r="DU268" s="206"/>
      <c r="DV268" s="206"/>
      <c r="DW268" s="206"/>
      <c r="DX268" s="206"/>
      <c r="DY268" s="206"/>
      <c r="DZ268" s="206"/>
      <c r="EA268" s="206"/>
      <c r="EB268" s="206"/>
      <c r="EC268" s="206"/>
      <c r="ED268" s="207">
        <f t="shared" si="205"/>
        <v>0</v>
      </c>
      <c r="EE268" s="303">
        <f t="shared" si="272"/>
        <v>0</v>
      </c>
      <c r="EF268" s="306"/>
      <c r="EG268" s="314">
        <v>0</v>
      </c>
      <c r="EH268" s="101"/>
    </row>
    <row r="269" spans="1:138" s="126" customFormat="1" ht="15.5" x14ac:dyDescent="0.35">
      <c r="A269" s="37" t="s">
        <v>303</v>
      </c>
      <c r="B269" s="37">
        <v>14</v>
      </c>
      <c r="C269" s="38">
        <v>14.1</v>
      </c>
      <c r="D269" s="39"/>
      <c r="E269" s="244"/>
      <c r="F269" s="209" t="s">
        <v>24</v>
      </c>
      <c r="G269" s="209"/>
      <c r="H269" s="205"/>
      <c r="I269" s="206">
        <v>0</v>
      </c>
      <c r="J269" s="206">
        <v>0</v>
      </c>
      <c r="K269" s="206">
        <v>-1826130534.7222223</v>
      </c>
      <c r="L269" s="206">
        <v>-1667651680.8577778</v>
      </c>
      <c r="M269" s="206">
        <v>-250463222.22222221</v>
      </c>
      <c r="N269" s="206">
        <v>0</v>
      </c>
      <c r="O269" s="206">
        <v>-150230916.66666666</v>
      </c>
      <c r="P269" s="206">
        <v>0</v>
      </c>
      <c r="Q269" s="206">
        <v>0</v>
      </c>
      <c r="R269" s="206">
        <v>0</v>
      </c>
      <c r="S269" s="206">
        <v>-1567477374.0511112</v>
      </c>
      <c r="T269" s="206">
        <v>-1002644444.4444444</v>
      </c>
      <c r="U269" s="206">
        <v>-250658583.33333334</v>
      </c>
      <c r="V269" s="206">
        <v>-175460152.77777779</v>
      </c>
      <c r="W269" s="206">
        <v>0</v>
      </c>
      <c r="X269" s="206">
        <v>0</v>
      </c>
      <c r="Y269" s="206">
        <v>0</v>
      </c>
      <c r="Z269" s="206">
        <v>0</v>
      </c>
      <c r="AA269" s="206">
        <v>0</v>
      </c>
      <c r="AB269" s="206">
        <v>0</v>
      </c>
      <c r="AC269" s="206">
        <v>0</v>
      </c>
      <c r="AD269" s="206">
        <v>0</v>
      </c>
      <c r="AE269" s="206">
        <v>0</v>
      </c>
      <c r="AF269" s="206">
        <v>0</v>
      </c>
      <c r="AG269" s="206">
        <v>0</v>
      </c>
      <c r="AH269" s="206">
        <v>0</v>
      </c>
      <c r="AI269" s="206">
        <v>0</v>
      </c>
      <c r="AJ269" s="206">
        <v>0</v>
      </c>
      <c r="AK269" s="206">
        <v>0</v>
      </c>
      <c r="AL269" s="206">
        <v>0</v>
      </c>
      <c r="AM269" s="206">
        <v>0</v>
      </c>
      <c r="AN269" s="206">
        <v>0</v>
      </c>
      <c r="AO269" s="206">
        <v>0</v>
      </c>
      <c r="AP269" s="206">
        <v>0</v>
      </c>
      <c r="AQ269" s="206">
        <v>0</v>
      </c>
      <c r="AR269" s="206">
        <v>0</v>
      </c>
      <c r="AS269" s="206">
        <v>0</v>
      </c>
      <c r="AT269" s="206">
        <v>0</v>
      </c>
      <c r="AU269" s="206">
        <v>0</v>
      </c>
      <c r="AV269" s="206">
        <v>0</v>
      </c>
      <c r="AW269" s="206">
        <v>0</v>
      </c>
      <c r="AX269" s="206">
        <v>0</v>
      </c>
      <c r="AY269" s="206">
        <v>0</v>
      </c>
      <c r="AZ269" s="206">
        <v>0</v>
      </c>
      <c r="BA269" s="206">
        <v>0</v>
      </c>
      <c r="BB269" s="206">
        <v>0</v>
      </c>
      <c r="BC269" s="206">
        <v>0</v>
      </c>
      <c r="BD269" s="206">
        <v>0</v>
      </c>
      <c r="BE269" s="206">
        <v>0</v>
      </c>
      <c r="BF269" s="206">
        <v>0</v>
      </c>
      <c r="BG269" s="206">
        <v>0</v>
      </c>
      <c r="BH269" s="206">
        <v>0</v>
      </c>
      <c r="BI269" s="206">
        <v>0</v>
      </c>
      <c r="BJ269" s="206">
        <v>0</v>
      </c>
      <c r="BK269" s="206">
        <v>0</v>
      </c>
      <c r="BL269" s="206">
        <v>0</v>
      </c>
      <c r="BM269" s="206">
        <v>0</v>
      </c>
      <c r="BN269" s="206">
        <v>0</v>
      </c>
      <c r="BO269" s="206">
        <v>0</v>
      </c>
      <c r="BP269" s="206">
        <v>0</v>
      </c>
      <c r="BQ269" s="206">
        <v>0</v>
      </c>
      <c r="BR269" s="206">
        <v>0</v>
      </c>
      <c r="BS269" s="206">
        <v>0</v>
      </c>
      <c r="BT269" s="206">
        <v>0</v>
      </c>
      <c r="BU269" s="206">
        <v>0</v>
      </c>
      <c r="BV269" s="206">
        <v>0</v>
      </c>
      <c r="BW269" s="206">
        <v>0</v>
      </c>
      <c r="BX269" s="206">
        <v>0</v>
      </c>
      <c r="BY269" s="206">
        <v>0</v>
      </c>
      <c r="BZ269" s="206">
        <v>0</v>
      </c>
      <c r="CA269" s="206">
        <v>0</v>
      </c>
      <c r="CB269" s="206">
        <v>0</v>
      </c>
      <c r="CC269" s="206">
        <v>0</v>
      </c>
      <c r="CD269" s="206">
        <v>0</v>
      </c>
      <c r="CE269" s="206">
        <v>0</v>
      </c>
      <c r="CF269" s="206">
        <v>0</v>
      </c>
      <c r="CG269" s="206">
        <v>0</v>
      </c>
      <c r="CH269" s="206">
        <v>0</v>
      </c>
      <c r="CI269" s="206">
        <v>0</v>
      </c>
      <c r="CJ269" s="206">
        <v>0</v>
      </c>
      <c r="CK269" s="206">
        <v>0</v>
      </c>
      <c r="CL269" s="206">
        <v>0</v>
      </c>
      <c r="CM269" s="206">
        <v>0</v>
      </c>
      <c r="CN269" s="206">
        <v>0</v>
      </c>
      <c r="CO269" s="206">
        <v>0</v>
      </c>
      <c r="CP269" s="206">
        <v>0</v>
      </c>
      <c r="CQ269" s="206">
        <v>0</v>
      </c>
      <c r="CR269" s="206">
        <v>0</v>
      </c>
      <c r="CS269" s="206">
        <v>0</v>
      </c>
      <c r="CT269" s="206">
        <v>0</v>
      </c>
      <c r="CU269" s="206">
        <v>0</v>
      </c>
      <c r="CV269" s="206">
        <v>0</v>
      </c>
      <c r="CW269" s="206">
        <v>0</v>
      </c>
      <c r="CX269" s="206">
        <v>0</v>
      </c>
      <c r="CY269" s="206">
        <v>0</v>
      </c>
      <c r="CZ269" s="206">
        <v>0</v>
      </c>
      <c r="DA269" s="206">
        <v>0</v>
      </c>
      <c r="DB269" s="206">
        <v>0</v>
      </c>
      <c r="DC269" s="206">
        <v>0</v>
      </c>
      <c r="DD269" s="206">
        <v>0</v>
      </c>
      <c r="DE269" s="206">
        <v>0</v>
      </c>
      <c r="DF269" s="206">
        <v>0</v>
      </c>
      <c r="DG269" s="206">
        <v>0</v>
      </c>
      <c r="DH269" s="206">
        <v>0</v>
      </c>
      <c r="DI269" s="206">
        <v>0</v>
      </c>
      <c r="DJ269" s="232">
        <v>0</v>
      </c>
      <c r="DK269" s="206">
        <v>0</v>
      </c>
      <c r="DL269" s="207">
        <v>-6890716909.0755558</v>
      </c>
      <c r="DM269" s="343">
        <f t="shared" si="193"/>
        <v>-6890716909.0755558</v>
      </c>
      <c r="DN269" s="317" t="s">
        <v>419</v>
      </c>
      <c r="DO269" s="317" t="s">
        <v>435</v>
      </c>
      <c r="DP269" s="317"/>
      <c r="DQ269" s="244"/>
      <c r="DR269" s="209" t="s">
        <v>24</v>
      </c>
      <c r="DS269" s="209"/>
      <c r="DT269" s="205"/>
      <c r="DU269" s="206">
        <f t="shared" ref="DU269:DU277" si="273">I269/$DQ$4</f>
        <v>0</v>
      </c>
      <c r="DV269" s="206">
        <f t="shared" ref="DV269:DV277" si="274">SUM(J269:O269)/$DQ$4</f>
        <v>-3894.476354468889</v>
      </c>
      <c r="DW269" s="206">
        <f t="shared" ref="DW269:DW277" si="275">SUM(P269:AL269)/$DQ$4</f>
        <v>-2996.240554606667</v>
      </c>
      <c r="DX269" s="206">
        <f t="shared" ref="DX269:DX277" si="276">SUM(AM269:CT269)/$DQ$4</f>
        <v>0</v>
      </c>
      <c r="DY269" s="206">
        <f t="shared" ref="DY269:DY277" si="277">SUM(CU269:CY269)/$DQ$4</f>
        <v>0</v>
      </c>
      <c r="DZ269" s="206">
        <f t="shared" ref="DZ269:DZ277" si="278">SUM(CZ269:DE269)/$DQ$4</f>
        <v>0</v>
      </c>
      <c r="EA269" s="206">
        <f t="shared" ref="EA269:EA277" si="279">SUM(DF269:DG269)/$DQ$4</f>
        <v>0</v>
      </c>
      <c r="EB269" s="206">
        <f t="shared" ref="EB269:EB277" si="280">SUM(DH269:DI269)/$DQ$4</f>
        <v>0</v>
      </c>
      <c r="EC269" s="206">
        <f t="shared" ref="EC269:EC277" si="281">SUM(DJ269:DK269)/$DQ$4</f>
        <v>0</v>
      </c>
      <c r="ED269" s="207">
        <f t="shared" si="205"/>
        <v>-6890.716909075556</v>
      </c>
      <c r="EE269" s="303">
        <f t="shared" si="272"/>
        <v>0</v>
      </c>
      <c r="EF269" s="306"/>
      <c r="EG269" s="314">
        <v>248.12579968444334</v>
      </c>
      <c r="EH269" s="101"/>
    </row>
    <row r="270" spans="1:138" s="126" customFormat="1" ht="15.5" x14ac:dyDescent="0.35">
      <c r="A270" s="37" t="s">
        <v>303</v>
      </c>
      <c r="B270" s="37">
        <v>14</v>
      </c>
      <c r="C270" s="38">
        <v>14.2</v>
      </c>
      <c r="D270" s="39"/>
      <c r="E270" s="244"/>
      <c r="F270" s="209" t="s">
        <v>338</v>
      </c>
      <c r="G270" s="209"/>
      <c r="H270" s="205"/>
      <c r="I270" s="206">
        <v>0</v>
      </c>
      <c r="J270" s="206">
        <v>0</v>
      </c>
      <c r="K270" s="206">
        <v>0</v>
      </c>
      <c r="L270" s="206">
        <v>0</v>
      </c>
      <c r="M270" s="206">
        <v>0</v>
      </c>
      <c r="N270" s="206">
        <v>0</v>
      </c>
      <c r="O270" s="206">
        <v>0</v>
      </c>
      <c r="P270" s="206">
        <v>0</v>
      </c>
      <c r="Q270" s="206">
        <v>0</v>
      </c>
      <c r="R270" s="206">
        <v>0</v>
      </c>
      <c r="S270" s="206">
        <v>0</v>
      </c>
      <c r="T270" s="206">
        <v>0</v>
      </c>
      <c r="U270" s="206">
        <v>0</v>
      </c>
      <c r="V270" s="206">
        <v>0</v>
      </c>
      <c r="W270" s="206">
        <v>0</v>
      </c>
      <c r="X270" s="206">
        <v>0</v>
      </c>
      <c r="Y270" s="206">
        <v>0</v>
      </c>
      <c r="Z270" s="206">
        <v>0</v>
      </c>
      <c r="AA270" s="206">
        <v>0</v>
      </c>
      <c r="AB270" s="206">
        <v>0</v>
      </c>
      <c r="AC270" s="206">
        <v>0</v>
      </c>
      <c r="AD270" s="206">
        <v>0</v>
      </c>
      <c r="AE270" s="206">
        <v>0</v>
      </c>
      <c r="AF270" s="206">
        <v>0</v>
      </c>
      <c r="AG270" s="206">
        <v>0</v>
      </c>
      <c r="AH270" s="206">
        <v>0</v>
      </c>
      <c r="AI270" s="206">
        <v>0</v>
      </c>
      <c r="AJ270" s="206">
        <v>0</v>
      </c>
      <c r="AK270" s="206">
        <v>0</v>
      </c>
      <c r="AL270" s="206">
        <v>0</v>
      </c>
      <c r="AM270" s="206">
        <v>0</v>
      </c>
      <c r="AN270" s="206">
        <v>0</v>
      </c>
      <c r="AO270" s="206">
        <v>0</v>
      </c>
      <c r="AP270" s="206">
        <v>0</v>
      </c>
      <c r="AQ270" s="206">
        <v>0</v>
      </c>
      <c r="AR270" s="206">
        <v>0</v>
      </c>
      <c r="AS270" s="206">
        <v>0</v>
      </c>
      <c r="AT270" s="206">
        <v>0</v>
      </c>
      <c r="AU270" s="206">
        <v>0</v>
      </c>
      <c r="AV270" s="206">
        <v>0</v>
      </c>
      <c r="AW270" s="206">
        <v>0</v>
      </c>
      <c r="AX270" s="206">
        <v>0</v>
      </c>
      <c r="AY270" s="206">
        <v>0</v>
      </c>
      <c r="AZ270" s="206">
        <v>0</v>
      </c>
      <c r="BA270" s="206">
        <v>0</v>
      </c>
      <c r="BB270" s="206">
        <v>0</v>
      </c>
      <c r="BC270" s="206">
        <v>0</v>
      </c>
      <c r="BD270" s="206">
        <v>0</v>
      </c>
      <c r="BE270" s="206">
        <v>0</v>
      </c>
      <c r="BF270" s="206">
        <v>0</v>
      </c>
      <c r="BG270" s="206">
        <v>0</v>
      </c>
      <c r="BH270" s="206">
        <v>0</v>
      </c>
      <c r="BI270" s="206">
        <v>0</v>
      </c>
      <c r="BJ270" s="206">
        <v>0</v>
      </c>
      <c r="BK270" s="206">
        <v>0</v>
      </c>
      <c r="BL270" s="206">
        <v>0</v>
      </c>
      <c r="BM270" s="206">
        <v>0</v>
      </c>
      <c r="BN270" s="206">
        <v>0</v>
      </c>
      <c r="BO270" s="206">
        <v>0</v>
      </c>
      <c r="BP270" s="206">
        <v>0</v>
      </c>
      <c r="BQ270" s="206">
        <v>0</v>
      </c>
      <c r="BR270" s="206">
        <v>0</v>
      </c>
      <c r="BS270" s="206">
        <v>0</v>
      </c>
      <c r="BT270" s="206">
        <v>0</v>
      </c>
      <c r="BU270" s="206">
        <v>0</v>
      </c>
      <c r="BV270" s="206">
        <v>0</v>
      </c>
      <c r="BW270" s="206">
        <v>0</v>
      </c>
      <c r="BX270" s="206">
        <v>0</v>
      </c>
      <c r="BY270" s="206">
        <v>0</v>
      </c>
      <c r="BZ270" s="206">
        <v>0</v>
      </c>
      <c r="CA270" s="206">
        <v>0</v>
      </c>
      <c r="CB270" s="206">
        <v>0</v>
      </c>
      <c r="CC270" s="206">
        <v>0</v>
      </c>
      <c r="CD270" s="206">
        <v>0</v>
      </c>
      <c r="CE270" s="206">
        <v>0</v>
      </c>
      <c r="CF270" s="206">
        <v>0</v>
      </c>
      <c r="CG270" s="206">
        <v>0</v>
      </c>
      <c r="CH270" s="206">
        <v>0</v>
      </c>
      <c r="CI270" s="206">
        <v>0</v>
      </c>
      <c r="CJ270" s="206">
        <v>0</v>
      </c>
      <c r="CK270" s="206">
        <v>0</v>
      </c>
      <c r="CL270" s="206">
        <v>0</v>
      </c>
      <c r="CM270" s="206">
        <v>0</v>
      </c>
      <c r="CN270" s="206">
        <v>0</v>
      </c>
      <c r="CO270" s="206">
        <v>0</v>
      </c>
      <c r="CP270" s="206">
        <v>0</v>
      </c>
      <c r="CQ270" s="206">
        <v>0</v>
      </c>
      <c r="CR270" s="206">
        <v>0</v>
      </c>
      <c r="CS270" s="206">
        <v>0</v>
      </c>
      <c r="CT270" s="206">
        <v>0</v>
      </c>
      <c r="CU270" s="206">
        <v>0</v>
      </c>
      <c r="CV270" s="206">
        <v>0</v>
      </c>
      <c r="CW270" s="206">
        <v>0</v>
      </c>
      <c r="CX270" s="206">
        <v>0</v>
      </c>
      <c r="CY270" s="206">
        <v>0</v>
      </c>
      <c r="CZ270" s="206">
        <v>0</v>
      </c>
      <c r="DA270" s="206">
        <v>0</v>
      </c>
      <c r="DB270" s="206">
        <v>0</v>
      </c>
      <c r="DC270" s="206">
        <v>0</v>
      </c>
      <c r="DD270" s="206">
        <v>0</v>
      </c>
      <c r="DE270" s="206">
        <v>0</v>
      </c>
      <c r="DF270" s="206">
        <v>0</v>
      </c>
      <c r="DG270" s="206">
        <v>0</v>
      </c>
      <c r="DH270" s="206">
        <v>0</v>
      </c>
      <c r="DI270" s="206">
        <v>0</v>
      </c>
      <c r="DJ270" s="232">
        <v>0</v>
      </c>
      <c r="DK270" s="206">
        <v>0</v>
      </c>
      <c r="DL270" s="207">
        <v>0</v>
      </c>
      <c r="DM270" s="343">
        <f t="shared" si="193"/>
        <v>0</v>
      </c>
      <c r="DN270" s="317" t="s">
        <v>419</v>
      </c>
      <c r="DO270" s="317" t="s">
        <v>435</v>
      </c>
      <c r="DP270" s="317"/>
      <c r="DQ270" s="244"/>
      <c r="DR270" s="209" t="s">
        <v>338</v>
      </c>
      <c r="DS270" s="209"/>
      <c r="DT270" s="205"/>
      <c r="DU270" s="206">
        <f t="shared" si="273"/>
        <v>0</v>
      </c>
      <c r="DV270" s="206">
        <f t="shared" si="274"/>
        <v>0</v>
      </c>
      <c r="DW270" s="206">
        <f t="shared" si="275"/>
        <v>0</v>
      </c>
      <c r="DX270" s="206">
        <f t="shared" si="276"/>
        <v>0</v>
      </c>
      <c r="DY270" s="206">
        <f t="shared" si="277"/>
        <v>0</v>
      </c>
      <c r="DZ270" s="206">
        <f t="shared" si="278"/>
        <v>0</v>
      </c>
      <c r="EA270" s="206">
        <f t="shared" si="279"/>
        <v>0</v>
      </c>
      <c r="EB270" s="206">
        <f t="shared" si="280"/>
        <v>0</v>
      </c>
      <c r="EC270" s="206">
        <f t="shared" si="281"/>
        <v>0</v>
      </c>
      <c r="ED270" s="207">
        <f t="shared" si="205"/>
        <v>0</v>
      </c>
      <c r="EE270" s="303">
        <f t="shared" si="272"/>
        <v>0</v>
      </c>
      <c r="EF270" s="306"/>
      <c r="EG270" s="314">
        <v>0</v>
      </c>
      <c r="EH270" s="101"/>
    </row>
    <row r="271" spans="1:138" s="126" customFormat="1" ht="15.5" x14ac:dyDescent="0.35">
      <c r="A271" s="37" t="s">
        <v>303</v>
      </c>
      <c r="B271" s="37">
        <v>14</v>
      </c>
      <c r="C271" s="38">
        <v>14.3</v>
      </c>
      <c r="D271" s="39"/>
      <c r="E271" s="244"/>
      <c r="F271" s="209" t="s">
        <v>339</v>
      </c>
      <c r="G271" s="209"/>
      <c r="H271" s="205"/>
      <c r="I271" s="206">
        <v>-1854100111.7866263</v>
      </c>
      <c r="J271" s="206">
        <v>0</v>
      </c>
      <c r="K271" s="206">
        <v>0</v>
      </c>
      <c r="L271" s="206">
        <v>0</v>
      </c>
      <c r="M271" s="206">
        <v>0</v>
      </c>
      <c r="N271" s="206">
        <v>0</v>
      </c>
      <c r="O271" s="206">
        <v>0</v>
      </c>
      <c r="P271" s="206">
        <v>0</v>
      </c>
      <c r="Q271" s="206">
        <v>0</v>
      </c>
      <c r="R271" s="206">
        <v>0</v>
      </c>
      <c r="S271" s="206">
        <v>0</v>
      </c>
      <c r="T271" s="206">
        <v>0</v>
      </c>
      <c r="U271" s="206">
        <v>0</v>
      </c>
      <c r="V271" s="206">
        <v>0</v>
      </c>
      <c r="W271" s="206">
        <v>0</v>
      </c>
      <c r="X271" s="206">
        <v>0</v>
      </c>
      <c r="Y271" s="206">
        <v>0</v>
      </c>
      <c r="Z271" s="206">
        <v>0</v>
      </c>
      <c r="AA271" s="206">
        <v>0</v>
      </c>
      <c r="AB271" s="206">
        <v>0</v>
      </c>
      <c r="AC271" s="206">
        <v>0</v>
      </c>
      <c r="AD271" s="206">
        <v>0</v>
      </c>
      <c r="AE271" s="206">
        <v>0</v>
      </c>
      <c r="AF271" s="206">
        <v>0</v>
      </c>
      <c r="AG271" s="206">
        <v>0</v>
      </c>
      <c r="AH271" s="206">
        <v>0</v>
      </c>
      <c r="AI271" s="206">
        <v>0</v>
      </c>
      <c r="AJ271" s="206">
        <v>0</v>
      </c>
      <c r="AK271" s="206">
        <v>0</v>
      </c>
      <c r="AL271" s="206">
        <v>0</v>
      </c>
      <c r="AM271" s="206">
        <v>0</v>
      </c>
      <c r="AN271" s="206">
        <v>0</v>
      </c>
      <c r="AO271" s="206">
        <v>0</v>
      </c>
      <c r="AP271" s="206">
        <v>0</v>
      </c>
      <c r="AQ271" s="206">
        <v>0</v>
      </c>
      <c r="AR271" s="206">
        <v>0</v>
      </c>
      <c r="AS271" s="206">
        <v>0</v>
      </c>
      <c r="AT271" s="206">
        <v>0</v>
      </c>
      <c r="AU271" s="206">
        <v>0</v>
      </c>
      <c r="AV271" s="206">
        <v>0</v>
      </c>
      <c r="AW271" s="206">
        <v>0</v>
      </c>
      <c r="AX271" s="206">
        <v>0</v>
      </c>
      <c r="AY271" s="206">
        <v>0</v>
      </c>
      <c r="AZ271" s="206">
        <v>0</v>
      </c>
      <c r="BA271" s="206">
        <v>0</v>
      </c>
      <c r="BB271" s="206">
        <v>0</v>
      </c>
      <c r="BC271" s="206">
        <v>0</v>
      </c>
      <c r="BD271" s="206">
        <v>0</v>
      </c>
      <c r="BE271" s="206">
        <v>0</v>
      </c>
      <c r="BF271" s="206">
        <v>0</v>
      </c>
      <c r="BG271" s="206">
        <v>0</v>
      </c>
      <c r="BH271" s="206">
        <v>0</v>
      </c>
      <c r="BI271" s="206">
        <v>0</v>
      </c>
      <c r="BJ271" s="206">
        <v>0</v>
      </c>
      <c r="BK271" s="206">
        <v>0</v>
      </c>
      <c r="BL271" s="206">
        <v>0</v>
      </c>
      <c r="BM271" s="206">
        <v>0</v>
      </c>
      <c r="BN271" s="206">
        <v>0</v>
      </c>
      <c r="BO271" s="206">
        <v>0</v>
      </c>
      <c r="BP271" s="206">
        <v>0</v>
      </c>
      <c r="BQ271" s="206">
        <v>0</v>
      </c>
      <c r="BR271" s="206">
        <v>0</v>
      </c>
      <c r="BS271" s="206">
        <v>0</v>
      </c>
      <c r="BT271" s="206">
        <v>0</v>
      </c>
      <c r="BU271" s="206">
        <v>0</v>
      </c>
      <c r="BV271" s="206">
        <v>0</v>
      </c>
      <c r="BW271" s="206">
        <v>0</v>
      </c>
      <c r="BX271" s="206">
        <v>0</v>
      </c>
      <c r="BY271" s="206">
        <v>0</v>
      </c>
      <c r="BZ271" s="206">
        <v>0</v>
      </c>
      <c r="CA271" s="206">
        <v>0</v>
      </c>
      <c r="CB271" s="206">
        <v>0</v>
      </c>
      <c r="CC271" s="206">
        <v>0</v>
      </c>
      <c r="CD271" s="206">
        <v>0</v>
      </c>
      <c r="CE271" s="206">
        <v>0</v>
      </c>
      <c r="CF271" s="206">
        <v>0</v>
      </c>
      <c r="CG271" s="206">
        <v>0</v>
      </c>
      <c r="CH271" s="206">
        <v>0</v>
      </c>
      <c r="CI271" s="206">
        <v>0</v>
      </c>
      <c r="CJ271" s="206">
        <v>0</v>
      </c>
      <c r="CK271" s="206">
        <v>0</v>
      </c>
      <c r="CL271" s="206">
        <v>0</v>
      </c>
      <c r="CM271" s="206">
        <v>0</v>
      </c>
      <c r="CN271" s="206">
        <v>0</v>
      </c>
      <c r="CO271" s="206">
        <v>0</v>
      </c>
      <c r="CP271" s="206">
        <v>0</v>
      </c>
      <c r="CQ271" s="206">
        <v>0</v>
      </c>
      <c r="CR271" s="206">
        <v>0</v>
      </c>
      <c r="CS271" s="206">
        <v>0</v>
      </c>
      <c r="CT271" s="206">
        <v>0</v>
      </c>
      <c r="CU271" s="206">
        <v>0</v>
      </c>
      <c r="CV271" s="206">
        <v>0</v>
      </c>
      <c r="CW271" s="206">
        <v>0</v>
      </c>
      <c r="CX271" s="206">
        <v>0</v>
      </c>
      <c r="CY271" s="206">
        <v>0</v>
      </c>
      <c r="CZ271" s="206">
        <v>0</v>
      </c>
      <c r="DA271" s="206">
        <v>0</v>
      </c>
      <c r="DB271" s="206">
        <v>0</v>
      </c>
      <c r="DC271" s="206">
        <v>0</v>
      </c>
      <c r="DD271" s="206">
        <v>0</v>
      </c>
      <c r="DE271" s="206">
        <v>0</v>
      </c>
      <c r="DF271" s="206">
        <v>0</v>
      </c>
      <c r="DG271" s="206">
        <v>0</v>
      </c>
      <c r="DH271" s="206">
        <v>0</v>
      </c>
      <c r="DI271" s="206">
        <v>0</v>
      </c>
      <c r="DJ271" s="232">
        <v>0</v>
      </c>
      <c r="DK271" s="206">
        <v>0</v>
      </c>
      <c r="DL271" s="207">
        <v>-1854100111.7866263</v>
      </c>
      <c r="DM271" s="343">
        <f t="shared" si="193"/>
        <v>-1854100111.7866263</v>
      </c>
      <c r="DN271" s="317" t="s">
        <v>419</v>
      </c>
      <c r="DO271" s="317" t="s">
        <v>436</v>
      </c>
      <c r="DP271" s="317"/>
      <c r="DQ271" s="244"/>
      <c r="DR271" s="209" t="s">
        <v>339</v>
      </c>
      <c r="DS271" s="209"/>
      <c r="DT271" s="205"/>
      <c r="DU271" s="206">
        <f t="shared" si="273"/>
        <v>-1854.1001117866263</v>
      </c>
      <c r="DV271" s="206">
        <f t="shared" si="274"/>
        <v>0</v>
      </c>
      <c r="DW271" s="206">
        <f t="shared" si="275"/>
        <v>0</v>
      </c>
      <c r="DX271" s="206">
        <f t="shared" si="276"/>
        <v>0</v>
      </c>
      <c r="DY271" s="206">
        <f t="shared" si="277"/>
        <v>0</v>
      </c>
      <c r="DZ271" s="206">
        <f t="shared" si="278"/>
        <v>0</v>
      </c>
      <c r="EA271" s="206">
        <f t="shared" si="279"/>
        <v>0</v>
      </c>
      <c r="EB271" s="206">
        <f t="shared" si="280"/>
        <v>0</v>
      </c>
      <c r="EC271" s="206">
        <f t="shared" si="281"/>
        <v>0</v>
      </c>
      <c r="ED271" s="207">
        <f t="shared" si="205"/>
        <v>-1854.1001117866263</v>
      </c>
      <c r="EE271" s="303">
        <f t="shared" si="272"/>
        <v>0</v>
      </c>
      <c r="EF271" s="306"/>
      <c r="EG271" s="314">
        <v>59.229273199386625</v>
      </c>
      <c r="EH271" s="101"/>
    </row>
    <row r="272" spans="1:138" s="126" customFormat="1" ht="15.5" x14ac:dyDescent="0.35">
      <c r="A272" s="37" t="s">
        <v>303</v>
      </c>
      <c r="B272" s="37">
        <v>14</v>
      </c>
      <c r="C272" s="38">
        <v>14.4</v>
      </c>
      <c r="D272" s="39"/>
      <c r="E272" s="244"/>
      <c r="F272" s="209" t="s">
        <v>340</v>
      </c>
      <c r="G272" s="209"/>
      <c r="H272" s="205"/>
      <c r="I272" s="206">
        <v>0</v>
      </c>
      <c r="J272" s="206">
        <v>0</v>
      </c>
      <c r="K272" s="206">
        <v>-6725000</v>
      </c>
      <c r="L272" s="206">
        <v>-5000000</v>
      </c>
      <c r="M272" s="206">
        <v>-875000</v>
      </c>
      <c r="N272" s="206">
        <v>-150000</v>
      </c>
      <c r="O272" s="206">
        <v>-125000</v>
      </c>
      <c r="P272" s="206">
        <v>0</v>
      </c>
      <c r="Q272" s="206">
        <v>0</v>
      </c>
      <c r="R272" s="206">
        <v>-250000</v>
      </c>
      <c r="S272" s="206">
        <v>0</v>
      </c>
      <c r="T272" s="206">
        <v>-712562.05359000002</v>
      </c>
      <c r="U272" s="206">
        <v>-625000</v>
      </c>
      <c r="V272" s="206">
        <v>-125000</v>
      </c>
      <c r="W272" s="206">
        <v>0</v>
      </c>
      <c r="X272" s="206">
        <v>0</v>
      </c>
      <c r="Y272" s="206">
        <v>0</v>
      </c>
      <c r="Z272" s="206">
        <v>-600000</v>
      </c>
      <c r="AA272" s="206">
        <v>0</v>
      </c>
      <c r="AB272" s="206">
        <v>-325000</v>
      </c>
      <c r="AC272" s="206">
        <v>-250000</v>
      </c>
      <c r="AD272" s="206">
        <v>0</v>
      </c>
      <c r="AE272" s="206">
        <v>0</v>
      </c>
      <c r="AF272" s="206">
        <v>-2410000</v>
      </c>
      <c r="AG272" s="206">
        <v>0</v>
      </c>
      <c r="AH272" s="206">
        <v>-350000</v>
      </c>
      <c r="AI272" s="206">
        <v>-100000</v>
      </c>
      <c r="AJ272" s="206">
        <v>-815000</v>
      </c>
      <c r="AK272" s="206">
        <v>0</v>
      </c>
      <c r="AL272" s="206">
        <v>-530000</v>
      </c>
      <c r="AM272" s="206">
        <v>-750000</v>
      </c>
      <c r="AN272" s="206">
        <v>0</v>
      </c>
      <c r="AO272" s="206">
        <v>0</v>
      </c>
      <c r="AP272" s="206">
        <v>0</v>
      </c>
      <c r="AQ272" s="206">
        <v>0</v>
      </c>
      <c r="AR272" s="206">
        <v>0</v>
      </c>
      <c r="AS272" s="206">
        <v>0</v>
      </c>
      <c r="AT272" s="206">
        <v>0</v>
      </c>
      <c r="AU272" s="206">
        <v>0</v>
      </c>
      <c r="AV272" s="206">
        <v>0</v>
      </c>
      <c r="AW272" s="206">
        <v>0</v>
      </c>
      <c r="AX272" s="206">
        <v>0</v>
      </c>
      <c r="AY272" s="206">
        <v>0</v>
      </c>
      <c r="AZ272" s="206">
        <v>0</v>
      </c>
      <c r="BA272" s="206">
        <v>0</v>
      </c>
      <c r="BB272" s="206">
        <v>0</v>
      </c>
      <c r="BC272" s="206">
        <v>0</v>
      </c>
      <c r="BD272" s="206">
        <v>0</v>
      </c>
      <c r="BE272" s="206">
        <v>0</v>
      </c>
      <c r="BF272" s="206">
        <v>0</v>
      </c>
      <c r="BG272" s="206">
        <v>0</v>
      </c>
      <c r="BH272" s="206">
        <v>0</v>
      </c>
      <c r="BI272" s="206">
        <v>0</v>
      </c>
      <c r="BJ272" s="206">
        <v>0</v>
      </c>
      <c r="BK272" s="206">
        <v>0</v>
      </c>
      <c r="BL272" s="206">
        <v>-1250000</v>
      </c>
      <c r="BM272" s="206">
        <v>0</v>
      </c>
      <c r="BN272" s="206">
        <v>0</v>
      </c>
      <c r="BO272" s="206">
        <v>0</v>
      </c>
      <c r="BP272" s="206">
        <v>0</v>
      </c>
      <c r="BQ272" s="206">
        <v>0</v>
      </c>
      <c r="BR272" s="206">
        <v>0</v>
      </c>
      <c r="BS272" s="206">
        <v>0</v>
      </c>
      <c r="BT272" s="206">
        <v>0</v>
      </c>
      <c r="BU272" s="206">
        <v>0</v>
      </c>
      <c r="BV272" s="206">
        <v>0</v>
      </c>
      <c r="BW272" s="206">
        <v>0</v>
      </c>
      <c r="BX272" s="206">
        <v>0</v>
      </c>
      <c r="BY272" s="206">
        <v>0</v>
      </c>
      <c r="BZ272" s="206">
        <v>0</v>
      </c>
      <c r="CA272" s="206">
        <v>0</v>
      </c>
      <c r="CB272" s="206">
        <v>0</v>
      </c>
      <c r="CC272" s="206">
        <v>0</v>
      </c>
      <c r="CD272" s="206">
        <v>0</v>
      </c>
      <c r="CE272" s="206">
        <v>0</v>
      </c>
      <c r="CF272" s="206">
        <v>0</v>
      </c>
      <c r="CG272" s="206">
        <v>0</v>
      </c>
      <c r="CH272" s="206">
        <v>0</v>
      </c>
      <c r="CI272" s="206">
        <v>0</v>
      </c>
      <c r="CJ272" s="206">
        <v>0</v>
      </c>
      <c r="CK272" s="206">
        <v>0</v>
      </c>
      <c r="CL272" s="206">
        <v>0</v>
      </c>
      <c r="CM272" s="206">
        <v>0</v>
      </c>
      <c r="CN272" s="206">
        <v>0</v>
      </c>
      <c r="CO272" s="206">
        <v>0</v>
      </c>
      <c r="CP272" s="206">
        <v>0</v>
      </c>
      <c r="CQ272" s="206">
        <v>0</v>
      </c>
      <c r="CR272" s="206">
        <v>0</v>
      </c>
      <c r="CS272" s="206">
        <v>-100000</v>
      </c>
      <c r="CT272" s="206">
        <v>0</v>
      </c>
      <c r="CU272" s="206">
        <v>0</v>
      </c>
      <c r="CV272" s="206">
        <v>0</v>
      </c>
      <c r="CW272" s="206">
        <v>0</v>
      </c>
      <c r="CX272" s="206">
        <v>0</v>
      </c>
      <c r="CY272" s="206">
        <v>0</v>
      </c>
      <c r="CZ272" s="206">
        <v>0</v>
      </c>
      <c r="DA272" s="206">
        <v>-198300.56352</v>
      </c>
      <c r="DB272" s="206">
        <v>0</v>
      </c>
      <c r="DC272" s="206">
        <v>0</v>
      </c>
      <c r="DD272" s="206">
        <v>0</v>
      </c>
      <c r="DE272" s="206">
        <v>0</v>
      </c>
      <c r="DF272" s="206">
        <v>0</v>
      </c>
      <c r="DG272" s="206">
        <v>0</v>
      </c>
      <c r="DH272" s="206">
        <v>0</v>
      </c>
      <c r="DI272" s="206">
        <v>0</v>
      </c>
      <c r="DJ272" s="232">
        <v>0</v>
      </c>
      <c r="DK272" s="206">
        <v>0</v>
      </c>
      <c r="DL272" s="207">
        <v>-22265862.617109999</v>
      </c>
      <c r="DM272" s="343">
        <f t="shared" si="193"/>
        <v>-19967562.05359</v>
      </c>
      <c r="DN272" s="317" t="s">
        <v>419</v>
      </c>
      <c r="DO272" s="317" t="s">
        <v>437</v>
      </c>
      <c r="DP272" s="317"/>
      <c r="DQ272" s="244"/>
      <c r="DR272" s="209" t="s">
        <v>340</v>
      </c>
      <c r="DS272" s="209"/>
      <c r="DT272" s="205"/>
      <c r="DU272" s="206">
        <f t="shared" si="273"/>
        <v>0</v>
      </c>
      <c r="DV272" s="206">
        <f t="shared" si="274"/>
        <v>-12.875</v>
      </c>
      <c r="DW272" s="206">
        <f t="shared" si="275"/>
        <v>-7.09256205359</v>
      </c>
      <c r="DX272" s="206">
        <f t="shared" si="276"/>
        <v>-2.1</v>
      </c>
      <c r="DY272" s="206">
        <f t="shared" si="277"/>
        <v>0</v>
      </c>
      <c r="DZ272" s="206">
        <f t="shared" si="278"/>
        <v>-0.19830056352</v>
      </c>
      <c r="EA272" s="206">
        <f t="shared" si="279"/>
        <v>0</v>
      </c>
      <c r="EB272" s="206">
        <f t="shared" si="280"/>
        <v>0</v>
      </c>
      <c r="EC272" s="206">
        <f t="shared" si="281"/>
        <v>0</v>
      </c>
      <c r="ED272" s="207">
        <f t="shared" si="205"/>
        <v>-22.265862617110002</v>
      </c>
      <c r="EE272" s="303">
        <f t="shared" si="272"/>
        <v>0</v>
      </c>
      <c r="EF272" s="306"/>
      <c r="EG272" s="314">
        <v>-2.5500000000000007</v>
      </c>
      <c r="EH272" s="101"/>
    </row>
    <row r="273" spans="1:138" s="126" customFormat="1" ht="15.5" x14ac:dyDescent="0.35">
      <c r="A273" s="37" t="s">
        <v>303</v>
      </c>
      <c r="B273" s="37">
        <v>14</v>
      </c>
      <c r="C273" s="38">
        <v>14.5</v>
      </c>
      <c r="D273" s="39"/>
      <c r="E273" s="208"/>
      <c r="F273" s="209" t="s">
        <v>341</v>
      </c>
      <c r="G273" s="209"/>
      <c r="H273" s="205"/>
      <c r="I273" s="206">
        <v>0</v>
      </c>
      <c r="J273" s="206">
        <v>0</v>
      </c>
      <c r="K273" s="206">
        <v>0</v>
      </c>
      <c r="L273" s="206">
        <v>0</v>
      </c>
      <c r="M273" s="206">
        <v>0</v>
      </c>
      <c r="N273" s="206">
        <v>0</v>
      </c>
      <c r="O273" s="206">
        <v>0</v>
      </c>
      <c r="P273" s="206">
        <v>0</v>
      </c>
      <c r="Q273" s="206">
        <v>0</v>
      </c>
      <c r="R273" s="206">
        <v>0</v>
      </c>
      <c r="S273" s="206">
        <v>0</v>
      </c>
      <c r="T273" s="206">
        <v>0</v>
      </c>
      <c r="U273" s="206">
        <v>0</v>
      </c>
      <c r="V273" s="206">
        <v>0</v>
      </c>
      <c r="W273" s="206">
        <v>0</v>
      </c>
      <c r="X273" s="206">
        <v>0</v>
      </c>
      <c r="Y273" s="206">
        <v>0</v>
      </c>
      <c r="Z273" s="206">
        <v>0</v>
      </c>
      <c r="AA273" s="206">
        <v>0</v>
      </c>
      <c r="AB273" s="206">
        <v>0</v>
      </c>
      <c r="AC273" s="206">
        <v>0</v>
      </c>
      <c r="AD273" s="206">
        <v>0</v>
      </c>
      <c r="AE273" s="206">
        <v>0</v>
      </c>
      <c r="AF273" s="206">
        <v>0</v>
      </c>
      <c r="AG273" s="206">
        <v>0</v>
      </c>
      <c r="AH273" s="206">
        <v>0</v>
      </c>
      <c r="AI273" s="206">
        <v>0</v>
      </c>
      <c r="AJ273" s="206">
        <v>0</v>
      </c>
      <c r="AK273" s="206">
        <v>0</v>
      </c>
      <c r="AL273" s="206">
        <v>0</v>
      </c>
      <c r="AM273" s="206">
        <v>0</v>
      </c>
      <c r="AN273" s="206">
        <v>0</v>
      </c>
      <c r="AO273" s="206">
        <v>0</v>
      </c>
      <c r="AP273" s="206">
        <v>0</v>
      </c>
      <c r="AQ273" s="206">
        <v>0</v>
      </c>
      <c r="AR273" s="206">
        <v>0</v>
      </c>
      <c r="AS273" s="206">
        <v>0</v>
      </c>
      <c r="AT273" s="206">
        <v>0</v>
      </c>
      <c r="AU273" s="206">
        <v>0</v>
      </c>
      <c r="AV273" s="206">
        <v>0</v>
      </c>
      <c r="AW273" s="206">
        <v>0</v>
      </c>
      <c r="AX273" s="206">
        <v>0</v>
      </c>
      <c r="AY273" s="206">
        <v>0</v>
      </c>
      <c r="AZ273" s="206">
        <v>0</v>
      </c>
      <c r="BA273" s="206">
        <v>0</v>
      </c>
      <c r="BB273" s="206">
        <v>0</v>
      </c>
      <c r="BC273" s="206">
        <v>0</v>
      </c>
      <c r="BD273" s="206">
        <v>0</v>
      </c>
      <c r="BE273" s="206">
        <v>0</v>
      </c>
      <c r="BF273" s="206">
        <v>0</v>
      </c>
      <c r="BG273" s="206">
        <v>0</v>
      </c>
      <c r="BH273" s="206">
        <v>0</v>
      </c>
      <c r="BI273" s="206">
        <v>0</v>
      </c>
      <c r="BJ273" s="206">
        <v>0</v>
      </c>
      <c r="BK273" s="206">
        <v>0</v>
      </c>
      <c r="BL273" s="206">
        <v>0</v>
      </c>
      <c r="BM273" s="206">
        <v>0</v>
      </c>
      <c r="BN273" s="206">
        <v>0</v>
      </c>
      <c r="BO273" s="206">
        <v>0</v>
      </c>
      <c r="BP273" s="206">
        <v>0</v>
      </c>
      <c r="BQ273" s="206">
        <v>0</v>
      </c>
      <c r="BR273" s="206">
        <v>0</v>
      </c>
      <c r="BS273" s="206">
        <v>0</v>
      </c>
      <c r="BT273" s="206">
        <v>0</v>
      </c>
      <c r="BU273" s="206">
        <v>0</v>
      </c>
      <c r="BV273" s="206">
        <v>0</v>
      </c>
      <c r="BW273" s="206">
        <v>0</v>
      </c>
      <c r="BX273" s="206">
        <v>0</v>
      </c>
      <c r="BY273" s="206">
        <v>0</v>
      </c>
      <c r="BZ273" s="206">
        <v>0</v>
      </c>
      <c r="CA273" s="206">
        <v>0</v>
      </c>
      <c r="CB273" s="206">
        <v>0</v>
      </c>
      <c r="CC273" s="206">
        <v>0</v>
      </c>
      <c r="CD273" s="206">
        <v>0</v>
      </c>
      <c r="CE273" s="206">
        <v>0</v>
      </c>
      <c r="CF273" s="206">
        <v>0</v>
      </c>
      <c r="CG273" s="206">
        <v>0</v>
      </c>
      <c r="CH273" s="206">
        <v>0</v>
      </c>
      <c r="CI273" s="206">
        <v>0</v>
      </c>
      <c r="CJ273" s="206">
        <v>0</v>
      </c>
      <c r="CK273" s="206">
        <v>0</v>
      </c>
      <c r="CL273" s="206">
        <v>0</v>
      </c>
      <c r="CM273" s="206">
        <v>0</v>
      </c>
      <c r="CN273" s="206">
        <v>0</v>
      </c>
      <c r="CO273" s="206">
        <v>0</v>
      </c>
      <c r="CP273" s="206">
        <v>0</v>
      </c>
      <c r="CQ273" s="206">
        <v>0</v>
      </c>
      <c r="CR273" s="206">
        <v>0</v>
      </c>
      <c r="CS273" s="206">
        <v>0</v>
      </c>
      <c r="CT273" s="206">
        <v>0</v>
      </c>
      <c r="CU273" s="206">
        <v>0</v>
      </c>
      <c r="CV273" s="206">
        <v>0</v>
      </c>
      <c r="CW273" s="206">
        <v>0</v>
      </c>
      <c r="CX273" s="206">
        <v>0</v>
      </c>
      <c r="CY273" s="206">
        <v>0</v>
      </c>
      <c r="CZ273" s="206">
        <v>0</v>
      </c>
      <c r="DA273" s="206">
        <v>0</v>
      </c>
      <c r="DB273" s="206">
        <v>0</v>
      </c>
      <c r="DC273" s="206">
        <v>0</v>
      </c>
      <c r="DD273" s="206">
        <v>0</v>
      </c>
      <c r="DE273" s="206">
        <v>0</v>
      </c>
      <c r="DF273" s="206">
        <v>0</v>
      </c>
      <c r="DG273" s="206">
        <v>0</v>
      </c>
      <c r="DH273" s="206">
        <v>0</v>
      </c>
      <c r="DI273" s="206">
        <v>0</v>
      </c>
      <c r="DJ273" s="232">
        <v>0</v>
      </c>
      <c r="DK273" s="206">
        <v>0</v>
      </c>
      <c r="DL273" s="207">
        <v>0</v>
      </c>
      <c r="DM273" s="343">
        <f t="shared" ref="DM273:DM336" si="282">SUM(I273:AL273)</f>
        <v>0</v>
      </c>
      <c r="DN273" s="317" t="s">
        <v>420</v>
      </c>
      <c r="DO273" s="317"/>
      <c r="DP273" s="317"/>
      <c r="DQ273" s="208"/>
      <c r="DR273" s="209" t="s">
        <v>341</v>
      </c>
      <c r="DS273" s="209"/>
      <c r="DT273" s="205"/>
      <c r="DU273" s="206">
        <f t="shared" si="273"/>
        <v>0</v>
      </c>
      <c r="DV273" s="206">
        <f t="shared" si="274"/>
        <v>0</v>
      </c>
      <c r="DW273" s="206">
        <f t="shared" si="275"/>
        <v>0</v>
      </c>
      <c r="DX273" s="206">
        <f t="shared" si="276"/>
        <v>0</v>
      </c>
      <c r="DY273" s="206">
        <f t="shared" si="277"/>
        <v>0</v>
      </c>
      <c r="DZ273" s="206">
        <f t="shared" si="278"/>
        <v>0</v>
      </c>
      <c r="EA273" s="206">
        <f t="shared" si="279"/>
        <v>0</v>
      </c>
      <c r="EB273" s="206">
        <f t="shared" si="280"/>
        <v>0</v>
      </c>
      <c r="EC273" s="206">
        <f t="shared" si="281"/>
        <v>0</v>
      </c>
      <c r="ED273" s="207">
        <f t="shared" si="205"/>
        <v>0</v>
      </c>
      <c r="EE273" s="303">
        <f t="shared" si="272"/>
        <v>0</v>
      </c>
      <c r="EF273" s="306"/>
      <c r="EG273" s="314">
        <v>0</v>
      </c>
      <c r="EH273" s="101"/>
    </row>
    <row r="274" spans="1:138" s="126" customFormat="1" ht="15.5" x14ac:dyDescent="0.35">
      <c r="A274" s="37" t="s">
        <v>303</v>
      </c>
      <c r="B274" s="37">
        <v>15</v>
      </c>
      <c r="C274" s="38"/>
      <c r="D274" s="39"/>
      <c r="E274" s="203" t="s">
        <v>342</v>
      </c>
      <c r="F274" s="209"/>
      <c r="G274" s="209"/>
      <c r="H274" s="205"/>
      <c r="I274" s="206">
        <v>0</v>
      </c>
      <c r="J274" s="206">
        <v>0</v>
      </c>
      <c r="K274" s="206">
        <v>0</v>
      </c>
      <c r="L274" s="206">
        <v>0</v>
      </c>
      <c r="M274" s="206">
        <v>0</v>
      </c>
      <c r="N274" s="206">
        <v>0</v>
      </c>
      <c r="O274" s="206">
        <v>0</v>
      </c>
      <c r="P274" s="206">
        <v>0</v>
      </c>
      <c r="Q274" s="206">
        <v>0</v>
      </c>
      <c r="R274" s="206">
        <v>0</v>
      </c>
      <c r="S274" s="206">
        <v>0</v>
      </c>
      <c r="T274" s="206">
        <v>0</v>
      </c>
      <c r="U274" s="206">
        <v>0</v>
      </c>
      <c r="V274" s="206">
        <v>0</v>
      </c>
      <c r="W274" s="206">
        <v>0</v>
      </c>
      <c r="X274" s="206">
        <v>0</v>
      </c>
      <c r="Y274" s="206">
        <v>0</v>
      </c>
      <c r="Z274" s="206">
        <v>0</v>
      </c>
      <c r="AA274" s="206">
        <v>0</v>
      </c>
      <c r="AB274" s="206">
        <v>0</v>
      </c>
      <c r="AC274" s="206">
        <v>0</v>
      </c>
      <c r="AD274" s="206">
        <v>0</v>
      </c>
      <c r="AE274" s="206">
        <v>0</v>
      </c>
      <c r="AF274" s="206">
        <v>0</v>
      </c>
      <c r="AG274" s="206">
        <v>0</v>
      </c>
      <c r="AH274" s="206">
        <v>0</v>
      </c>
      <c r="AI274" s="206">
        <v>0</v>
      </c>
      <c r="AJ274" s="206">
        <v>0</v>
      </c>
      <c r="AK274" s="206">
        <v>0</v>
      </c>
      <c r="AL274" s="206">
        <v>0</v>
      </c>
      <c r="AM274" s="206">
        <v>0</v>
      </c>
      <c r="AN274" s="206">
        <v>0</v>
      </c>
      <c r="AO274" s="206">
        <v>0</v>
      </c>
      <c r="AP274" s="206">
        <v>0</v>
      </c>
      <c r="AQ274" s="206">
        <v>0</v>
      </c>
      <c r="AR274" s="206">
        <v>0</v>
      </c>
      <c r="AS274" s="206">
        <v>0</v>
      </c>
      <c r="AT274" s="206">
        <v>0</v>
      </c>
      <c r="AU274" s="206">
        <v>0</v>
      </c>
      <c r="AV274" s="206">
        <v>0</v>
      </c>
      <c r="AW274" s="206">
        <v>0</v>
      </c>
      <c r="AX274" s="206">
        <v>0</v>
      </c>
      <c r="AY274" s="206">
        <v>0</v>
      </c>
      <c r="AZ274" s="206">
        <v>0</v>
      </c>
      <c r="BA274" s="206">
        <v>0</v>
      </c>
      <c r="BB274" s="206">
        <v>0</v>
      </c>
      <c r="BC274" s="206">
        <v>0</v>
      </c>
      <c r="BD274" s="206">
        <v>0</v>
      </c>
      <c r="BE274" s="206">
        <v>0</v>
      </c>
      <c r="BF274" s="206">
        <v>0</v>
      </c>
      <c r="BG274" s="206">
        <v>0</v>
      </c>
      <c r="BH274" s="206">
        <v>0</v>
      </c>
      <c r="BI274" s="206">
        <v>0</v>
      </c>
      <c r="BJ274" s="206">
        <v>0</v>
      </c>
      <c r="BK274" s="206">
        <v>0</v>
      </c>
      <c r="BL274" s="206">
        <v>0</v>
      </c>
      <c r="BM274" s="206">
        <v>0</v>
      </c>
      <c r="BN274" s="206">
        <v>0</v>
      </c>
      <c r="BO274" s="206">
        <v>0</v>
      </c>
      <c r="BP274" s="206">
        <v>0</v>
      </c>
      <c r="BQ274" s="206">
        <v>0</v>
      </c>
      <c r="BR274" s="206">
        <v>0</v>
      </c>
      <c r="BS274" s="206">
        <v>0</v>
      </c>
      <c r="BT274" s="206">
        <v>0</v>
      </c>
      <c r="BU274" s="206">
        <v>0</v>
      </c>
      <c r="BV274" s="206">
        <v>0</v>
      </c>
      <c r="BW274" s="206">
        <v>0</v>
      </c>
      <c r="BX274" s="206">
        <v>0</v>
      </c>
      <c r="BY274" s="206">
        <v>0</v>
      </c>
      <c r="BZ274" s="206">
        <v>0</v>
      </c>
      <c r="CA274" s="206">
        <v>0</v>
      </c>
      <c r="CB274" s="206">
        <v>0</v>
      </c>
      <c r="CC274" s="206">
        <v>0</v>
      </c>
      <c r="CD274" s="206">
        <v>0</v>
      </c>
      <c r="CE274" s="206">
        <v>0</v>
      </c>
      <c r="CF274" s="206">
        <v>0</v>
      </c>
      <c r="CG274" s="206">
        <v>0</v>
      </c>
      <c r="CH274" s="206">
        <v>0</v>
      </c>
      <c r="CI274" s="206">
        <v>0</v>
      </c>
      <c r="CJ274" s="206">
        <v>0</v>
      </c>
      <c r="CK274" s="206">
        <v>0</v>
      </c>
      <c r="CL274" s="206">
        <v>0</v>
      </c>
      <c r="CM274" s="206">
        <v>0</v>
      </c>
      <c r="CN274" s="206">
        <v>0</v>
      </c>
      <c r="CO274" s="206">
        <v>0</v>
      </c>
      <c r="CP274" s="206">
        <v>0</v>
      </c>
      <c r="CQ274" s="206">
        <v>0</v>
      </c>
      <c r="CR274" s="206">
        <v>0</v>
      </c>
      <c r="CS274" s="206">
        <v>0</v>
      </c>
      <c r="CT274" s="206">
        <v>0</v>
      </c>
      <c r="CU274" s="206">
        <v>0</v>
      </c>
      <c r="CV274" s="206">
        <v>0</v>
      </c>
      <c r="CW274" s="206">
        <v>0</v>
      </c>
      <c r="CX274" s="206">
        <v>0</v>
      </c>
      <c r="CY274" s="206">
        <v>0</v>
      </c>
      <c r="CZ274" s="206">
        <v>0</v>
      </c>
      <c r="DA274" s="206">
        <v>0</v>
      </c>
      <c r="DB274" s="206">
        <v>0</v>
      </c>
      <c r="DC274" s="206">
        <v>0</v>
      </c>
      <c r="DD274" s="206">
        <v>0</v>
      </c>
      <c r="DE274" s="206">
        <v>0</v>
      </c>
      <c r="DF274" s="206">
        <v>0</v>
      </c>
      <c r="DG274" s="206">
        <v>0</v>
      </c>
      <c r="DH274" s="206">
        <v>0</v>
      </c>
      <c r="DI274" s="206">
        <v>0</v>
      </c>
      <c r="DJ274" s="232">
        <v>0</v>
      </c>
      <c r="DK274" s="206">
        <v>0</v>
      </c>
      <c r="DL274" s="207">
        <v>0</v>
      </c>
      <c r="DM274" s="343">
        <f t="shared" si="282"/>
        <v>0</v>
      </c>
      <c r="DN274" s="317"/>
      <c r="DO274" s="317"/>
      <c r="DP274" s="317"/>
      <c r="DQ274" s="290" t="s">
        <v>342</v>
      </c>
      <c r="DR274" s="209"/>
      <c r="DS274" s="209"/>
      <c r="DT274" s="205"/>
      <c r="DU274" s="206">
        <f t="shared" si="273"/>
        <v>0</v>
      </c>
      <c r="DV274" s="206">
        <f t="shared" si="274"/>
        <v>0</v>
      </c>
      <c r="DW274" s="206">
        <f t="shared" si="275"/>
        <v>0</v>
      </c>
      <c r="DX274" s="206">
        <f t="shared" si="276"/>
        <v>0</v>
      </c>
      <c r="DY274" s="206">
        <f t="shared" si="277"/>
        <v>0</v>
      </c>
      <c r="DZ274" s="206">
        <f t="shared" si="278"/>
        <v>0</v>
      </c>
      <c r="EA274" s="206">
        <f t="shared" si="279"/>
        <v>0</v>
      </c>
      <c r="EB274" s="206">
        <f t="shared" si="280"/>
        <v>0</v>
      </c>
      <c r="EC274" s="206">
        <f t="shared" si="281"/>
        <v>0</v>
      </c>
      <c r="ED274" s="207">
        <f t="shared" si="205"/>
        <v>0</v>
      </c>
      <c r="EE274" s="303">
        <f t="shared" si="272"/>
        <v>0</v>
      </c>
      <c r="EF274" s="306"/>
      <c r="EG274" s="314">
        <v>0</v>
      </c>
      <c r="EH274" s="101"/>
    </row>
    <row r="275" spans="1:138" s="126" customFormat="1" ht="15.5" x14ac:dyDescent="0.35">
      <c r="A275" s="37" t="s">
        <v>303</v>
      </c>
      <c r="B275" s="37">
        <v>16</v>
      </c>
      <c r="C275" s="38"/>
      <c r="D275" s="39"/>
      <c r="E275" s="203" t="s">
        <v>343</v>
      </c>
      <c r="F275" s="209"/>
      <c r="G275" s="209"/>
      <c r="H275" s="205"/>
      <c r="I275" s="206">
        <v>0</v>
      </c>
      <c r="J275" s="206">
        <v>0</v>
      </c>
      <c r="K275" s="206">
        <v>0</v>
      </c>
      <c r="L275" s="206">
        <v>0</v>
      </c>
      <c r="M275" s="206">
        <v>0</v>
      </c>
      <c r="N275" s="206">
        <v>0</v>
      </c>
      <c r="O275" s="206">
        <v>0</v>
      </c>
      <c r="P275" s="206">
        <v>0</v>
      </c>
      <c r="Q275" s="206">
        <v>0</v>
      </c>
      <c r="R275" s="206">
        <v>0</v>
      </c>
      <c r="S275" s="206">
        <v>0</v>
      </c>
      <c r="T275" s="206">
        <v>0</v>
      </c>
      <c r="U275" s="206">
        <v>0</v>
      </c>
      <c r="V275" s="206">
        <v>0</v>
      </c>
      <c r="W275" s="206">
        <v>0</v>
      </c>
      <c r="X275" s="206">
        <v>0</v>
      </c>
      <c r="Y275" s="206">
        <v>0</v>
      </c>
      <c r="Z275" s="206">
        <v>0</v>
      </c>
      <c r="AA275" s="206">
        <v>0</v>
      </c>
      <c r="AB275" s="206">
        <v>0</v>
      </c>
      <c r="AC275" s="206">
        <v>0</v>
      </c>
      <c r="AD275" s="206">
        <v>0</v>
      </c>
      <c r="AE275" s="206">
        <v>0</v>
      </c>
      <c r="AF275" s="206">
        <v>0</v>
      </c>
      <c r="AG275" s="206">
        <v>0</v>
      </c>
      <c r="AH275" s="206">
        <v>0</v>
      </c>
      <c r="AI275" s="206">
        <v>0</v>
      </c>
      <c r="AJ275" s="206">
        <v>0</v>
      </c>
      <c r="AK275" s="206">
        <v>0</v>
      </c>
      <c r="AL275" s="206">
        <v>0</v>
      </c>
      <c r="AM275" s="206">
        <v>0</v>
      </c>
      <c r="AN275" s="206">
        <v>0</v>
      </c>
      <c r="AO275" s="206">
        <v>0</v>
      </c>
      <c r="AP275" s="206">
        <v>0</v>
      </c>
      <c r="AQ275" s="206">
        <v>0</v>
      </c>
      <c r="AR275" s="206">
        <v>0</v>
      </c>
      <c r="AS275" s="206">
        <v>0</v>
      </c>
      <c r="AT275" s="206">
        <v>0</v>
      </c>
      <c r="AU275" s="206">
        <v>0</v>
      </c>
      <c r="AV275" s="206">
        <v>0</v>
      </c>
      <c r="AW275" s="206">
        <v>0</v>
      </c>
      <c r="AX275" s="206">
        <v>0</v>
      </c>
      <c r="AY275" s="206">
        <v>0</v>
      </c>
      <c r="AZ275" s="206">
        <v>0</v>
      </c>
      <c r="BA275" s="206">
        <v>0</v>
      </c>
      <c r="BB275" s="206">
        <v>0</v>
      </c>
      <c r="BC275" s="206">
        <v>0</v>
      </c>
      <c r="BD275" s="206">
        <v>0</v>
      </c>
      <c r="BE275" s="206">
        <v>0</v>
      </c>
      <c r="BF275" s="206">
        <v>0</v>
      </c>
      <c r="BG275" s="206">
        <v>0</v>
      </c>
      <c r="BH275" s="206">
        <v>0</v>
      </c>
      <c r="BI275" s="206">
        <v>0</v>
      </c>
      <c r="BJ275" s="206">
        <v>0</v>
      </c>
      <c r="BK275" s="206">
        <v>0</v>
      </c>
      <c r="BL275" s="206">
        <v>0</v>
      </c>
      <c r="BM275" s="206">
        <v>0</v>
      </c>
      <c r="BN275" s="206">
        <v>0</v>
      </c>
      <c r="BO275" s="206">
        <v>0</v>
      </c>
      <c r="BP275" s="206">
        <v>0</v>
      </c>
      <c r="BQ275" s="206">
        <v>0</v>
      </c>
      <c r="BR275" s="206">
        <v>0</v>
      </c>
      <c r="BS275" s="206">
        <v>0</v>
      </c>
      <c r="BT275" s="206">
        <v>0</v>
      </c>
      <c r="BU275" s="206">
        <v>0</v>
      </c>
      <c r="BV275" s="206">
        <v>0</v>
      </c>
      <c r="BW275" s="206">
        <v>0</v>
      </c>
      <c r="BX275" s="206">
        <v>0</v>
      </c>
      <c r="BY275" s="206">
        <v>0</v>
      </c>
      <c r="BZ275" s="206">
        <v>0</v>
      </c>
      <c r="CA275" s="206">
        <v>0</v>
      </c>
      <c r="CB275" s="206">
        <v>0</v>
      </c>
      <c r="CC275" s="206">
        <v>0</v>
      </c>
      <c r="CD275" s="206">
        <v>0</v>
      </c>
      <c r="CE275" s="206">
        <v>0</v>
      </c>
      <c r="CF275" s="206">
        <v>0</v>
      </c>
      <c r="CG275" s="206">
        <v>0</v>
      </c>
      <c r="CH275" s="206">
        <v>0</v>
      </c>
      <c r="CI275" s="206">
        <v>0</v>
      </c>
      <c r="CJ275" s="206">
        <v>0</v>
      </c>
      <c r="CK275" s="206">
        <v>0</v>
      </c>
      <c r="CL275" s="206">
        <v>0</v>
      </c>
      <c r="CM275" s="206">
        <v>0</v>
      </c>
      <c r="CN275" s="206">
        <v>0</v>
      </c>
      <c r="CO275" s="206">
        <v>0</v>
      </c>
      <c r="CP275" s="206">
        <v>0</v>
      </c>
      <c r="CQ275" s="206">
        <v>0</v>
      </c>
      <c r="CR275" s="206">
        <v>0</v>
      </c>
      <c r="CS275" s="206">
        <v>0</v>
      </c>
      <c r="CT275" s="206">
        <v>0</v>
      </c>
      <c r="CU275" s="206">
        <v>0</v>
      </c>
      <c r="CV275" s="206">
        <v>0</v>
      </c>
      <c r="CW275" s="206">
        <v>0</v>
      </c>
      <c r="CX275" s="206">
        <v>0</v>
      </c>
      <c r="CY275" s="206">
        <v>0</v>
      </c>
      <c r="CZ275" s="206">
        <v>0</v>
      </c>
      <c r="DA275" s="206">
        <v>0</v>
      </c>
      <c r="DB275" s="206">
        <v>0</v>
      </c>
      <c r="DC275" s="206">
        <v>0</v>
      </c>
      <c r="DD275" s="206">
        <v>0</v>
      </c>
      <c r="DE275" s="206">
        <v>0</v>
      </c>
      <c r="DF275" s="206">
        <v>0</v>
      </c>
      <c r="DG275" s="206">
        <v>0</v>
      </c>
      <c r="DH275" s="206">
        <v>0</v>
      </c>
      <c r="DI275" s="206">
        <v>0</v>
      </c>
      <c r="DJ275" s="232">
        <v>0</v>
      </c>
      <c r="DK275" s="206">
        <v>0</v>
      </c>
      <c r="DL275" s="207">
        <v>0</v>
      </c>
      <c r="DM275" s="343">
        <f t="shared" si="282"/>
        <v>0</v>
      </c>
      <c r="DN275" s="317"/>
      <c r="DO275" s="317"/>
      <c r="DP275" s="317"/>
      <c r="DQ275" s="290" t="s">
        <v>343</v>
      </c>
      <c r="DR275" s="209"/>
      <c r="DS275" s="209"/>
      <c r="DT275" s="205"/>
      <c r="DU275" s="206">
        <f t="shared" si="273"/>
        <v>0</v>
      </c>
      <c r="DV275" s="206">
        <f t="shared" si="274"/>
        <v>0</v>
      </c>
      <c r="DW275" s="206">
        <f t="shared" si="275"/>
        <v>0</v>
      </c>
      <c r="DX275" s="206">
        <f t="shared" si="276"/>
        <v>0</v>
      </c>
      <c r="DY275" s="206">
        <f t="shared" si="277"/>
        <v>0</v>
      </c>
      <c r="DZ275" s="206">
        <f t="shared" si="278"/>
        <v>0</v>
      </c>
      <c r="EA275" s="206">
        <f t="shared" si="279"/>
        <v>0</v>
      </c>
      <c r="EB275" s="206">
        <f t="shared" si="280"/>
        <v>0</v>
      </c>
      <c r="EC275" s="206">
        <f t="shared" si="281"/>
        <v>0</v>
      </c>
      <c r="ED275" s="207">
        <f t="shared" si="205"/>
        <v>0</v>
      </c>
      <c r="EE275" s="303">
        <f t="shared" si="272"/>
        <v>0</v>
      </c>
      <c r="EF275" s="306"/>
      <c r="EG275" s="314">
        <v>0</v>
      </c>
      <c r="EH275" s="101"/>
    </row>
    <row r="276" spans="1:138" s="126" customFormat="1" ht="15.5" x14ac:dyDescent="0.35">
      <c r="A276" s="37" t="s">
        <v>303</v>
      </c>
      <c r="B276" s="37">
        <v>17</v>
      </c>
      <c r="C276" s="38"/>
      <c r="D276" s="39"/>
      <c r="E276" s="203" t="s">
        <v>344</v>
      </c>
      <c r="F276" s="209"/>
      <c r="G276" s="209"/>
      <c r="H276" s="205"/>
      <c r="I276" s="206">
        <v>0</v>
      </c>
      <c r="J276" s="206">
        <v>0</v>
      </c>
      <c r="K276" s="206">
        <v>0</v>
      </c>
      <c r="L276" s="206">
        <v>0</v>
      </c>
      <c r="M276" s="206">
        <v>0</v>
      </c>
      <c r="N276" s="206">
        <v>0</v>
      </c>
      <c r="O276" s="206">
        <v>0</v>
      </c>
      <c r="P276" s="206">
        <v>0</v>
      </c>
      <c r="Q276" s="206">
        <v>0</v>
      </c>
      <c r="R276" s="206">
        <v>0</v>
      </c>
      <c r="S276" s="206">
        <v>0</v>
      </c>
      <c r="T276" s="206">
        <v>0</v>
      </c>
      <c r="U276" s="206">
        <v>0</v>
      </c>
      <c r="V276" s="206">
        <v>0</v>
      </c>
      <c r="W276" s="206">
        <v>0</v>
      </c>
      <c r="X276" s="206">
        <v>0</v>
      </c>
      <c r="Y276" s="206">
        <v>0</v>
      </c>
      <c r="Z276" s="206">
        <v>0</v>
      </c>
      <c r="AA276" s="206">
        <v>0</v>
      </c>
      <c r="AB276" s="206">
        <v>0</v>
      </c>
      <c r="AC276" s="206">
        <v>0</v>
      </c>
      <c r="AD276" s="206">
        <v>0</v>
      </c>
      <c r="AE276" s="206">
        <v>0</v>
      </c>
      <c r="AF276" s="206">
        <v>0</v>
      </c>
      <c r="AG276" s="206">
        <v>0</v>
      </c>
      <c r="AH276" s="206">
        <v>0</v>
      </c>
      <c r="AI276" s="206">
        <v>0</v>
      </c>
      <c r="AJ276" s="206">
        <v>0</v>
      </c>
      <c r="AK276" s="206">
        <v>0</v>
      </c>
      <c r="AL276" s="206">
        <v>0</v>
      </c>
      <c r="AM276" s="206">
        <v>0</v>
      </c>
      <c r="AN276" s="206">
        <v>0</v>
      </c>
      <c r="AO276" s="206">
        <v>0</v>
      </c>
      <c r="AP276" s="206">
        <v>0</v>
      </c>
      <c r="AQ276" s="206">
        <v>0</v>
      </c>
      <c r="AR276" s="206">
        <v>0</v>
      </c>
      <c r="AS276" s="206">
        <v>0</v>
      </c>
      <c r="AT276" s="206">
        <v>0</v>
      </c>
      <c r="AU276" s="206">
        <v>0</v>
      </c>
      <c r="AV276" s="206">
        <v>0</v>
      </c>
      <c r="AW276" s="206">
        <v>0</v>
      </c>
      <c r="AX276" s="206">
        <v>0</v>
      </c>
      <c r="AY276" s="206">
        <v>0</v>
      </c>
      <c r="AZ276" s="206">
        <v>0</v>
      </c>
      <c r="BA276" s="206">
        <v>0</v>
      </c>
      <c r="BB276" s="206">
        <v>0</v>
      </c>
      <c r="BC276" s="206">
        <v>0</v>
      </c>
      <c r="BD276" s="206">
        <v>0</v>
      </c>
      <c r="BE276" s="206">
        <v>0</v>
      </c>
      <c r="BF276" s="206">
        <v>0</v>
      </c>
      <c r="BG276" s="206">
        <v>0</v>
      </c>
      <c r="BH276" s="206">
        <v>0</v>
      </c>
      <c r="BI276" s="206">
        <v>0</v>
      </c>
      <c r="BJ276" s="206">
        <v>0</v>
      </c>
      <c r="BK276" s="206">
        <v>0</v>
      </c>
      <c r="BL276" s="206">
        <v>0</v>
      </c>
      <c r="BM276" s="206">
        <v>0</v>
      </c>
      <c r="BN276" s="206">
        <v>0</v>
      </c>
      <c r="BO276" s="206">
        <v>0</v>
      </c>
      <c r="BP276" s="206">
        <v>0</v>
      </c>
      <c r="BQ276" s="206">
        <v>0</v>
      </c>
      <c r="BR276" s="206">
        <v>0</v>
      </c>
      <c r="BS276" s="206">
        <v>0</v>
      </c>
      <c r="BT276" s="206">
        <v>0</v>
      </c>
      <c r="BU276" s="206">
        <v>0</v>
      </c>
      <c r="BV276" s="206">
        <v>0</v>
      </c>
      <c r="BW276" s="206">
        <v>0</v>
      </c>
      <c r="BX276" s="206">
        <v>0</v>
      </c>
      <c r="BY276" s="206">
        <v>0</v>
      </c>
      <c r="BZ276" s="206">
        <v>0</v>
      </c>
      <c r="CA276" s="206">
        <v>0</v>
      </c>
      <c r="CB276" s="206">
        <v>0</v>
      </c>
      <c r="CC276" s="206">
        <v>0</v>
      </c>
      <c r="CD276" s="206">
        <v>0</v>
      </c>
      <c r="CE276" s="206">
        <v>0</v>
      </c>
      <c r="CF276" s="206">
        <v>0</v>
      </c>
      <c r="CG276" s="206">
        <v>0</v>
      </c>
      <c r="CH276" s="206">
        <v>0</v>
      </c>
      <c r="CI276" s="206">
        <v>0</v>
      </c>
      <c r="CJ276" s="206">
        <v>0</v>
      </c>
      <c r="CK276" s="206">
        <v>0</v>
      </c>
      <c r="CL276" s="206">
        <v>0</v>
      </c>
      <c r="CM276" s="206">
        <v>0</v>
      </c>
      <c r="CN276" s="206">
        <v>0</v>
      </c>
      <c r="CO276" s="206">
        <v>0</v>
      </c>
      <c r="CP276" s="206">
        <v>0</v>
      </c>
      <c r="CQ276" s="206">
        <v>0</v>
      </c>
      <c r="CR276" s="206">
        <v>0</v>
      </c>
      <c r="CS276" s="206">
        <v>0</v>
      </c>
      <c r="CT276" s="206">
        <v>0</v>
      </c>
      <c r="CU276" s="206">
        <v>0</v>
      </c>
      <c r="CV276" s="206">
        <v>0</v>
      </c>
      <c r="CW276" s="206">
        <v>0</v>
      </c>
      <c r="CX276" s="206">
        <v>0</v>
      </c>
      <c r="CY276" s="206">
        <v>0</v>
      </c>
      <c r="CZ276" s="206">
        <v>0</v>
      </c>
      <c r="DA276" s="206">
        <v>0</v>
      </c>
      <c r="DB276" s="206">
        <v>0</v>
      </c>
      <c r="DC276" s="206">
        <v>0</v>
      </c>
      <c r="DD276" s="206">
        <v>0</v>
      </c>
      <c r="DE276" s="206">
        <v>0</v>
      </c>
      <c r="DF276" s="206">
        <v>0</v>
      </c>
      <c r="DG276" s="206">
        <v>0</v>
      </c>
      <c r="DH276" s="206">
        <v>0</v>
      </c>
      <c r="DI276" s="206">
        <v>0</v>
      </c>
      <c r="DJ276" s="232">
        <v>0</v>
      </c>
      <c r="DK276" s="206">
        <v>0</v>
      </c>
      <c r="DL276" s="207">
        <v>0</v>
      </c>
      <c r="DM276" s="343">
        <f t="shared" si="282"/>
        <v>0</v>
      </c>
      <c r="DN276" s="317"/>
      <c r="DO276" s="317"/>
      <c r="DP276" s="317"/>
      <c r="DQ276" s="290" t="s">
        <v>481</v>
      </c>
      <c r="DR276" s="209"/>
      <c r="DS276" s="209"/>
      <c r="DT276" s="205"/>
      <c r="DU276" s="206">
        <f t="shared" si="273"/>
        <v>0</v>
      </c>
      <c r="DV276" s="206">
        <f t="shared" si="274"/>
        <v>0</v>
      </c>
      <c r="DW276" s="206">
        <f t="shared" si="275"/>
        <v>0</v>
      </c>
      <c r="DX276" s="206">
        <f t="shared" si="276"/>
        <v>0</v>
      </c>
      <c r="DY276" s="206">
        <f t="shared" si="277"/>
        <v>0</v>
      </c>
      <c r="DZ276" s="206">
        <f t="shared" si="278"/>
        <v>0</v>
      </c>
      <c r="EA276" s="206">
        <f t="shared" si="279"/>
        <v>0</v>
      </c>
      <c r="EB276" s="206">
        <f t="shared" si="280"/>
        <v>0</v>
      </c>
      <c r="EC276" s="206">
        <f t="shared" si="281"/>
        <v>0</v>
      </c>
      <c r="ED276" s="207">
        <f t="shared" si="205"/>
        <v>0</v>
      </c>
      <c r="EE276" s="303">
        <f t="shared" si="272"/>
        <v>0</v>
      </c>
      <c r="EF276" s="306"/>
      <c r="EG276" s="314">
        <v>0</v>
      </c>
      <c r="EH276" s="101"/>
    </row>
    <row r="277" spans="1:138" s="126" customFormat="1" ht="15.5" x14ac:dyDescent="0.35">
      <c r="A277" s="37" t="s">
        <v>303</v>
      </c>
      <c r="B277" s="37">
        <v>18</v>
      </c>
      <c r="C277" s="38"/>
      <c r="D277" s="39"/>
      <c r="E277" s="203" t="s">
        <v>345</v>
      </c>
      <c r="F277" s="209"/>
      <c r="G277" s="209"/>
      <c r="H277" s="205"/>
      <c r="I277" s="206">
        <v>-3777652.9603499998</v>
      </c>
      <c r="J277" s="206">
        <v>0</v>
      </c>
      <c r="K277" s="206">
        <v>-7141431.1129999999</v>
      </c>
      <c r="L277" s="206">
        <v>-63266319.098000005</v>
      </c>
      <c r="M277" s="206">
        <v>-7910614.2989999996</v>
      </c>
      <c r="N277" s="206">
        <v>-3561991.4341000007</v>
      </c>
      <c r="O277" s="206">
        <v>-13610939.06295</v>
      </c>
      <c r="P277" s="206">
        <v>0</v>
      </c>
      <c r="Q277" s="206">
        <v>0</v>
      </c>
      <c r="R277" s="206">
        <v>-85626010.590731949</v>
      </c>
      <c r="S277" s="206">
        <v>-17721869.177749999</v>
      </c>
      <c r="T277" s="206">
        <v>-54334905.184</v>
      </c>
      <c r="U277" s="206">
        <v>-9718655.5889500007</v>
      </c>
      <c r="V277" s="206">
        <v>-1088726.5494809432</v>
      </c>
      <c r="W277" s="206">
        <v>0</v>
      </c>
      <c r="X277" s="206">
        <v>0</v>
      </c>
      <c r="Y277" s="206">
        <v>0</v>
      </c>
      <c r="Z277" s="206">
        <v>-68517103.553149998</v>
      </c>
      <c r="AA277" s="206">
        <v>-5341949.9777082475</v>
      </c>
      <c r="AB277" s="206">
        <v>-10473021.067000002</v>
      </c>
      <c r="AC277" s="206">
        <v>-59451211.056525007</v>
      </c>
      <c r="AD277" s="206">
        <v>-277889.70935000002</v>
      </c>
      <c r="AE277" s="206">
        <v>0</v>
      </c>
      <c r="AF277" s="206">
        <v>-37570301.500399999</v>
      </c>
      <c r="AG277" s="206">
        <v>-15823513.665400002</v>
      </c>
      <c r="AH277" s="206">
        <v>-1462298.7500000002</v>
      </c>
      <c r="AI277" s="206">
        <v>-6932265.0921</v>
      </c>
      <c r="AJ277" s="206">
        <v>-9995245.4550000001</v>
      </c>
      <c r="AK277" s="206">
        <v>0</v>
      </c>
      <c r="AL277" s="206">
        <v>0</v>
      </c>
      <c r="AM277" s="206">
        <v>-20512717.721495844</v>
      </c>
      <c r="AN277" s="206">
        <v>-19439101.394499999</v>
      </c>
      <c r="AO277" s="206">
        <v>-3545810.61</v>
      </c>
      <c r="AP277" s="206">
        <v>-582226.12600000005</v>
      </c>
      <c r="AQ277" s="206">
        <v>-11686302.731950002</v>
      </c>
      <c r="AR277" s="206">
        <v>0</v>
      </c>
      <c r="AS277" s="206">
        <v>0</v>
      </c>
      <c r="AT277" s="206">
        <v>-23179563.680750001</v>
      </c>
      <c r="AU277" s="206">
        <v>-1082296.5531149281</v>
      </c>
      <c r="AV277" s="206">
        <v>-3737529.1290000002</v>
      </c>
      <c r="AW277" s="206">
        <v>-4368880.1040000003</v>
      </c>
      <c r="AX277" s="206">
        <v>-14313432.8813</v>
      </c>
      <c r="AY277" s="206">
        <v>0</v>
      </c>
      <c r="AZ277" s="206">
        <v>0</v>
      </c>
      <c r="BA277" s="206">
        <v>-40441061.475000001</v>
      </c>
      <c r="BB277" s="206">
        <v>-25265694.054975003</v>
      </c>
      <c r="BC277" s="206">
        <v>-11589649.331</v>
      </c>
      <c r="BD277" s="206">
        <v>-10646879.493703611</v>
      </c>
      <c r="BE277" s="206">
        <v>-8305387.1243105195</v>
      </c>
      <c r="BF277" s="206">
        <v>0</v>
      </c>
      <c r="BG277" s="206">
        <v>0</v>
      </c>
      <c r="BH277" s="206">
        <v>-25928648.585971616</v>
      </c>
      <c r="BI277" s="206">
        <v>-4203815.3430000003</v>
      </c>
      <c r="BJ277" s="206">
        <v>0</v>
      </c>
      <c r="BK277" s="206">
        <v>-9214769.5439999998</v>
      </c>
      <c r="BL277" s="206">
        <v>-31299692.192400001</v>
      </c>
      <c r="BM277" s="206">
        <v>0</v>
      </c>
      <c r="BN277" s="206">
        <v>0</v>
      </c>
      <c r="BO277" s="206">
        <v>-24675449.440850001</v>
      </c>
      <c r="BP277" s="206">
        <v>-19633003.704</v>
      </c>
      <c r="BQ277" s="206">
        <v>-10583913.0076</v>
      </c>
      <c r="BR277" s="206">
        <v>-10294090.643999999</v>
      </c>
      <c r="BS277" s="206">
        <v>-1425569.2000000002</v>
      </c>
      <c r="BT277" s="206">
        <v>0</v>
      </c>
      <c r="BU277" s="206">
        <v>0</v>
      </c>
      <c r="BV277" s="206">
        <v>-18649312.85027308</v>
      </c>
      <c r="BW277" s="206">
        <v>-20143133.61685</v>
      </c>
      <c r="BX277" s="206">
        <v>-9236668.7195500005</v>
      </c>
      <c r="BY277" s="206">
        <v>-3456974.4000000004</v>
      </c>
      <c r="BZ277" s="206">
        <v>-3753834.7324999999</v>
      </c>
      <c r="CA277" s="206">
        <v>0</v>
      </c>
      <c r="CB277" s="206">
        <v>0</v>
      </c>
      <c r="CC277" s="206">
        <v>-16011443.444</v>
      </c>
      <c r="CD277" s="206">
        <v>-84706209.782350004</v>
      </c>
      <c r="CE277" s="206">
        <v>-14025552.452798203</v>
      </c>
      <c r="CF277" s="206">
        <v>-27285378.447000001</v>
      </c>
      <c r="CG277" s="206">
        <v>-4714962.635400001</v>
      </c>
      <c r="CH277" s="206">
        <v>0</v>
      </c>
      <c r="CI277" s="206">
        <v>0</v>
      </c>
      <c r="CJ277" s="206">
        <v>-26738578.675000004</v>
      </c>
      <c r="CK277" s="206">
        <v>-1255317.9600000002</v>
      </c>
      <c r="CL277" s="206">
        <v>-7255499.3667000011</v>
      </c>
      <c r="CM277" s="206">
        <v>-8129699.0010000002</v>
      </c>
      <c r="CN277" s="206">
        <v>0</v>
      </c>
      <c r="CO277" s="206">
        <v>0</v>
      </c>
      <c r="CP277" s="206">
        <v>0</v>
      </c>
      <c r="CQ277" s="206">
        <v>-14837602.297</v>
      </c>
      <c r="CR277" s="206">
        <v>-17534482.949999999</v>
      </c>
      <c r="CS277" s="206">
        <v>-1806850.875</v>
      </c>
      <c r="CT277" s="206">
        <v>0</v>
      </c>
      <c r="CU277" s="206">
        <v>-1835281.2500000002</v>
      </c>
      <c r="CV277" s="206">
        <v>0</v>
      </c>
      <c r="CW277" s="206">
        <v>-75756579.303962499</v>
      </c>
      <c r="CX277" s="206">
        <v>-30841329.246125005</v>
      </c>
      <c r="CY277" s="206">
        <v>-21322857.88630262</v>
      </c>
      <c r="CZ277" s="206">
        <v>0</v>
      </c>
      <c r="DA277" s="206">
        <v>0</v>
      </c>
      <c r="DB277" s="206">
        <v>0</v>
      </c>
      <c r="DC277" s="206">
        <v>0</v>
      </c>
      <c r="DD277" s="206">
        <v>0</v>
      </c>
      <c r="DE277" s="206">
        <v>0</v>
      </c>
      <c r="DF277" s="206">
        <v>0</v>
      </c>
      <c r="DG277" s="206">
        <v>0</v>
      </c>
      <c r="DH277" s="206">
        <v>0</v>
      </c>
      <c r="DI277" s="206">
        <v>0</v>
      </c>
      <c r="DJ277" s="232">
        <v>0</v>
      </c>
      <c r="DK277" s="206">
        <v>0</v>
      </c>
      <c r="DL277" s="207">
        <v>-1228856948.8496795</v>
      </c>
      <c r="DM277" s="343">
        <f t="shared" si="282"/>
        <v>-483603914.88494611</v>
      </c>
      <c r="DN277" s="317" t="s">
        <v>419</v>
      </c>
      <c r="DO277" s="317" t="s">
        <v>438</v>
      </c>
      <c r="DP277" s="317"/>
      <c r="DQ277" s="290" t="s">
        <v>482</v>
      </c>
      <c r="DR277" s="209"/>
      <c r="DS277" s="209"/>
      <c r="DT277" s="205"/>
      <c r="DU277" s="206">
        <f t="shared" si="273"/>
        <v>-3.7776529603499998</v>
      </c>
      <c r="DV277" s="206">
        <f t="shared" si="274"/>
        <v>-95.491295007050013</v>
      </c>
      <c r="DW277" s="206">
        <f t="shared" si="275"/>
        <v>-384.33496691754613</v>
      </c>
      <c r="DX277" s="206">
        <f t="shared" si="276"/>
        <v>-615.49698627834312</v>
      </c>
      <c r="DY277" s="206">
        <f t="shared" si="277"/>
        <v>-129.75604768639013</v>
      </c>
      <c r="DZ277" s="206">
        <f t="shared" si="278"/>
        <v>0</v>
      </c>
      <c r="EA277" s="206">
        <f t="shared" si="279"/>
        <v>0</v>
      </c>
      <c r="EB277" s="206">
        <f t="shared" si="280"/>
        <v>0</v>
      </c>
      <c r="EC277" s="206">
        <f t="shared" si="281"/>
        <v>0</v>
      </c>
      <c r="ED277" s="207">
        <f t="shared" ref="ED277:ED288" si="283">SUM(DU277:EC277)</f>
        <v>-1228.8569488496792</v>
      </c>
      <c r="EE277" s="303">
        <f t="shared" si="272"/>
        <v>0</v>
      </c>
      <c r="EF277" s="306"/>
      <c r="EG277" s="314">
        <v>6.4421097494263222</v>
      </c>
      <c r="EH277" s="101"/>
    </row>
    <row r="278" spans="1:138" s="126" customFormat="1" ht="15.5" x14ac:dyDescent="0.35">
      <c r="A278" s="127" t="s">
        <v>303</v>
      </c>
      <c r="B278" s="127">
        <v>19</v>
      </c>
      <c r="C278" s="128"/>
      <c r="D278" s="129"/>
      <c r="E278" s="230" t="s">
        <v>346</v>
      </c>
      <c r="F278" s="211"/>
      <c r="G278" s="211"/>
      <c r="H278" s="212"/>
      <c r="I278" s="243">
        <v>0</v>
      </c>
      <c r="J278" s="243">
        <v>0</v>
      </c>
      <c r="K278" s="213">
        <v>0</v>
      </c>
      <c r="L278" s="213">
        <v>0</v>
      </c>
      <c r="M278" s="213">
        <v>0</v>
      </c>
      <c r="N278" s="213">
        <v>0</v>
      </c>
      <c r="O278" s="213">
        <v>0</v>
      </c>
      <c r="P278" s="213">
        <v>0</v>
      </c>
      <c r="Q278" s="213">
        <v>0</v>
      </c>
      <c r="R278" s="213">
        <v>0</v>
      </c>
      <c r="S278" s="213">
        <v>0</v>
      </c>
      <c r="T278" s="213">
        <v>0</v>
      </c>
      <c r="U278" s="213">
        <v>0</v>
      </c>
      <c r="V278" s="213">
        <v>0</v>
      </c>
      <c r="W278" s="213">
        <v>0</v>
      </c>
      <c r="X278" s="213">
        <v>0</v>
      </c>
      <c r="Y278" s="213">
        <v>0</v>
      </c>
      <c r="Z278" s="213">
        <v>0</v>
      </c>
      <c r="AA278" s="213">
        <v>0</v>
      </c>
      <c r="AB278" s="213">
        <v>0</v>
      </c>
      <c r="AC278" s="213">
        <v>0</v>
      </c>
      <c r="AD278" s="213">
        <v>0</v>
      </c>
      <c r="AE278" s="213">
        <v>0</v>
      </c>
      <c r="AF278" s="213">
        <v>0</v>
      </c>
      <c r="AG278" s="213">
        <v>0</v>
      </c>
      <c r="AH278" s="213">
        <v>0</v>
      </c>
      <c r="AI278" s="213">
        <v>0</v>
      </c>
      <c r="AJ278" s="213">
        <v>0</v>
      </c>
      <c r="AK278" s="213">
        <v>0</v>
      </c>
      <c r="AL278" s="213">
        <v>0</v>
      </c>
      <c r="AM278" s="213">
        <v>0</v>
      </c>
      <c r="AN278" s="213">
        <v>0</v>
      </c>
      <c r="AO278" s="213">
        <v>0</v>
      </c>
      <c r="AP278" s="213">
        <v>0</v>
      </c>
      <c r="AQ278" s="213">
        <v>0</v>
      </c>
      <c r="AR278" s="213">
        <v>0</v>
      </c>
      <c r="AS278" s="213">
        <v>0</v>
      </c>
      <c r="AT278" s="213">
        <v>0</v>
      </c>
      <c r="AU278" s="213">
        <v>0</v>
      </c>
      <c r="AV278" s="213">
        <v>0</v>
      </c>
      <c r="AW278" s="213">
        <v>0</v>
      </c>
      <c r="AX278" s="213">
        <v>0</v>
      </c>
      <c r="AY278" s="213">
        <v>0</v>
      </c>
      <c r="AZ278" s="213">
        <v>0</v>
      </c>
      <c r="BA278" s="213">
        <v>0</v>
      </c>
      <c r="BB278" s="213">
        <v>0</v>
      </c>
      <c r="BC278" s="213">
        <v>0</v>
      </c>
      <c r="BD278" s="213">
        <v>0</v>
      </c>
      <c r="BE278" s="213">
        <v>0</v>
      </c>
      <c r="BF278" s="213">
        <v>0</v>
      </c>
      <c r="BG278" s="213">
        <v>0</v>
      </c>
      <c r="BH278" s="213">
        <v>0</v>
      </c>
      <c r="BI278" s="213">
        <v>0</v>
      </c>
      <c r="BJ278" s="213">
        <v>0</v>
      </c>
      <c r="BK278" s="213">
        <v>0</v>
      </c>
      <c r="BL278" s="213">
        <v>0</v>
      </c>
      <c r="BM278" s="213">
        <v>0</v>
      </c>
      <c r="BN278" s="213">
        <v>0</v>
      </c>
      <c r="BO278" s="213">
        <v>0</v>
      </c>
      <c r="BP278" s="213">
        <v>0</v>
      </c>
      <c r="BQ278" s="213">
        <v>0</v>
      </c>
      <c r="BR278" s="213">
        <v>0</v>
      </c>
      <c r="BS278" s="213">
        <v>0</v>
      </c>
      <c r="BT278" s="213">
        <v>0</v>
      </c>
      <c r="BU278" s="213">
        <v>0</v>
      </c>
      <c r="BV278" s="213">
        <v>0</v>
      </c>
      <c r="BW278" s="213">
        <v>0</v>
      </c>
      <c r="BX278" s="213">
        <v>0</v>
      </c>
      <c r="BY278" s="213">
        <v>0</v>
      </c>
      <c r="BZ278" s="213">
        <v>0</v>
      </c>
      <c r="CA278" s="213">
        <v>0</v>
      </c>
      <c r="CB278" s="213">
        <v>0</v>
      </c>
      <c r="CC278" s="213">
        <v>0</v>
      </c>
      <c r="CD278" s="213">
        <v>0</v>
      </c>
      <c r="CE278" s="213">
        <v>0</v>
      </c>
      <c r="CF278" s="213">
        <v>0</v>
      </c>
      <c r="CG278" s="213">
        <v>0</v>
      </c>
      <c r="CH278" s="213">
        <v>0</v>
      </c>
      <c r="CI278" s="213">
        <v>0</v>
      </c>
      <c r="CJ278" s="213">
        <v>0</v>
      </c>
      <c r="CK278" s="213">
        <v>0</v>
      </c>
      <c r="CL278" s="213">
        <v>0</v>
      </c>
      <c r="CM278" s="213">
        <v>0</v>
      </c>
      <c r="CN278" s="213">
        <v>0</v>
      </c>
      <c r="CO278" s="213">
        <v>0</v>
      </c>
      <c r="CP278" s="213">
        <v>0</v>
      </c>
      <c r="CQ278" s="213">
        <v>0</v>
      </c>
      <c r="CR278" s="213">
        <v>0</v>
      </c>
      <c r="CS278" s="213">
        <v>0</v>
      </c>
      <c r="CT278" s="213">
        <v>0</v>
      </c>
      <c r="CU278" s="213">
        <v>0</v>
      </c>
      <c r="CV278" s="213">
        <v>0</v>
      </c>
      <c r="CW278" s="213">
        <v>0</v>
      </c>
      <c r="CX278" s="213">
        <v>0</v>
      </c>
      <c r="CY278" s="213">
        <v>0</v>
      </c>
      <c r="CZ278" s="213">
        <v>0</v>
      </c>
      <c r="DA278" s="213">
        <v>0</v>
      </c>
      <c r="DB278" s="213">
        <v>0</v>
      </c>
      <c r="DC278" s="213">
        <v>0</v>
      </c>
      <c r="DD278" s="213">
        <v>0</v>
      </c>
      <c r="DE278" s="213">
        <v>0</v>
      </c>
      <c r="DF278" s="213">
        <v>0</v>
      </c>
      <c r="DG278" s="213">
        <v>0</v>
      </c>
      <c r="DH278" s="213">
        <v>0</v>
      </c>
      <c r="DI278" s="213">
        <v>0</v>
      </c>
      <c r="DJ278" s="213">
        <v>0</v>
      </c>
      <c r="DK278" s="213">
        <v>0</v>
      </c>
      <c r="DL278" s="214">
        <v>0</v>
      </c>
      <c r="DM278" s="343">
        <f t="shared" si="282"/>
        <v>0</v>
      </c>
      <c r="DN278" s="317"/>
      <c r="DO278" s="317"/>
      <c r="DP278" s="317"/>
      <c r="DQ278" s="308" t="s">
        <v>346</v>
      </c>
      <c r="DR278" s="211"/>
      <c r="DS278" s="211"/>
      <c r="DT278" s="212"/>
      <c r="DU278" s="213">
        <f t="shared" ref="DU278:EC278" si="284">SUM(DU279:DU280)</f>
        <v>0</v>
      </c>
      <c r="DV278" s="213">
        <f t="shared" si="284"/>
        <v>0</v>
      </c>
      <c r="DW278" s="213">
        <f t="shared" si="284"/>
        <v>0</v>
      </c>
      <c r="DX278" s="213">
        <f t="shared" si="284"/>
        <v>0</v>
      </c>
      <c r="DY278" s="213">
        <f t="shared" si="284"/>
        <v>0</v>
      </c>
      <c r="DZ278" s="213">
        <f t="shared" si="284"/>
        <v>0</v>
      </c>
      <c r="EA278" s="213">
        <f t="shared" si="284"/>
        <v>0</v>
      </c>
      <c r="EB278" s="213">
        <f t="shared" si="284"/>
        <v>0</v>
      </c>
      <c r="EC278" s="213">
        <f t="shared" si="284"/>
        <v>-23807.903184520193</v>
      </c>
      <c r="ED278" s="214">
        <f t="shared" si="283"/>
        <v>-23807.903184520193</v>
      </c>
      <c r="EE278" s="305"/>
      <c r="EF278" s="306"/>
      <c r="EG278" s="314">
        <v>0</v>
      </c>
      <c r="EH278" s="101"/>
    </row>
    <row r="279" spans="1:138" s="126" customFormat="1" ht="15" hidden="1" customHeight="1" outlineLevel="1" x14ac:dyDescent="0.35">
      <c r="A279" s="37" t="s">
        <v>303</v>
      </c>
      <c r="B279" s="37">
        <v>19</v>
      </c>
      <c r="C279" s="38">
        <v>19.100000000000001</v>
      </c>
      <c r="D279" s="39"/>
      <c r="E279" s="208"/>
      <c r="F279" s="209" t="s">
        <v>347</v>
      </c>
      <c r="G279" s="209"/>
      <c r="H279" s="205"/>
      <c r="I279" s="206">
        <v>0</v>
      </c>
      <c r="J279" s="206">
        <v>0</v>
      </c>
      <c r="K279" s="206">
        <v>0</v>
      </c>
      <c r="L279" s="206">
        <v>0</v>
      </c>
      <c r="M279" s="206">
        <v>0</v>
      </c>
      <c r="N279" s="206">
        <v>0</v>
      </c>
      <c r="O279" s="206">
        <v>0</v>
      </c>
      <c r="P279" s="206">
        <v>0</v>
      </c>
      <c r="Q279" s="206">
        <v>0</v>
      </c>
      <c r="R279" s="206">
        <v>0</v>
      </c>
      <c r="S279" s="206">
        <v>0</v>
      </c>
      <c r="T279" s="206">
        <v>0</v>
      </c>
      <c r="U279" s="206">
        <v>0</v>
      </c>
      <c r="V279" s="206">
        <v>0</v>
      </c>
      <c r="W279" s="206">
        <v>0</v>
      </c>
      <c r="X279" s="206">
        <v>0</v>
      </c>
      <c r="Y279" s="206">
        <v>0</v>
      </c>
      <c r="Z279" s="206">
        <v>0</v>
      </c>
      <c r="AA279" s="206">
        <v>0</v>
      </c>
      <c r="AB279" s="206">
        <v>0</v>
      </c>
      <c r="AC279" s="206">
        <v>0</v>
      </c>
      <c r="AD279" s="206">
        <v>0</v>
      </c>
      <c r="AE279" s="206">
        <v>0</v>
      </c>
      <c r="AF279" s="206">
        <v>0</v>
      </c>
      <c r="AG279" s="206">
        <v>0</v>
      </c>
      <c r="AH279" s="206">
        <v>0</v>
      </c>
      <c r="AI279" s="206">
        <v>0</v>
      </c>
      <c r="AJ279" s="206">
        <v>0</v>
      </c>
      <c r="AK279" s="206">
        <v>0</v>
      </c>
      <c r="AL279" s="206">
        <v>0</v>
      </c>
      <c r="AM279" s="206">
        <v>0</v>
      </c>
      <c r="AN279" s="206">
        <v>0</v>
      </c>
      <c r="AO279" s="206">
        <v>0</v>
      </c>
      <c r="AP279" s="206">
        <v>0</v>
      </c>
      <c r="AQ279" s="206">
        <v>0</v>
      </c>
      <c r="AR279" s="206">
        <v>0</v>
      </c>
      <c r="AS279" s="206">
        <v>0</v>
      </c>
      <c r="AT279" s="206">
        <v>0</v>
      </c>
      <c r="AU279" s="206">
        <v>0</v>
      </c>
      <c r="AV279" s="206">
        <v>0</v>
      </c>
      <c r="AW279" s="206">
        <v>0</v>
      </c>
      <c r="AX279" s="206">
        <v>0</v>
      </c>
      <c r="AY279" s="206">
        <v>0</v>
      </c>
      <c r="AZ279" s="206">
        <v>0</v>
      </c>
      <c r="BA279" s="206">
        <v>0</v>
      </c>
      <c r="BB279" s="206">
        <v>0</v>
      </c>
      <c r="BC279" s="206">
        <v>0</v>
      </c>
      <c r="BD279" s="206">
        <v>0</v>
      </c>
      <c r="BE279" s="206">
        <v>0</v>
      </c>
      <c r="BF279" s="206">
        <v>0</v>
      </c>
      <c r="BG279" s="206">
        <v>0</v>
      </c>
      <c r="BH279" s="206">
        <v>0</v>
      </c>
      <c r="BI279" s="206">
        <v>0</v>
      </c>
      <c r="BJ279" s="206">
        <v>0</v>
      </c>
      <c r="BK279" s="206">
        <v>0</v>
      </c>
      <c r="BL279" s="206">
        <v>0</v>
      </c>
      <c r="BM279" s="206">
        <v>0</v>
      </c>
      <c r="BN279" s="206">
        <v>0</v>
      </c>
      <c r="BO279" s="206">
        <v>0</v>
      </c>
      <c r="BP279" s="206">
        <v>0</v>
      </c>
      <c r="BQ279" s="206">
        <v>0</v>
      </c>
      <c r="BR279" s="206">
        <v>0</v>
      </c>
      <c r="BS279" s="206">
        <v>0</v>
      </c>
      <c r="BT279" s="206">
        <v>0</v>
      </c>
      <c r="BU279" s="206">
        <v>0</v>
      </c>
      <c r="BV279" s="206">
        <v>0</v>
      </c>
      <c r="BW279" s="206">
        <v>0</v>
      </c>
      <c r="BX279" s="206">
        <v>0</v>
      </c>
      <c r="BY279" s="206">
        <v>0</v>
      </c>
      <c r="BZ279" s="206">
        <v>0</v>
      </c>
      <c r="CA279" s="206">
        <v>0</v>
      </c>
      <c r="CB279" s="206">
        <v>0</v>
      </c>
      <c r="CC279" s="206">
        <v>0</v>
      </c>
      <c r="CD279" s="206">
        <v>0</v>
      </c>
      <c r="CE279" s="206">
        <v>0</v>
      </c>
      <c r="CF279" s="206">
        <v>0</v>
      </c>
      <c r="CG279" s="206">
        <v>0</v>
      </c>
      <c r="CH279" s="206">
        <v>0</v>
      </c>
      <c r="CI279" s="206">
        <v>0</v>
      </c>
      <c r="CJ279" s="206">
        <v>0</v>
      </c>
      <c r="CK279" s="206">
        <v>0</v>
      </c>
      <c r="CL279" s="206">
        <v>0</v>
      </c>
      <c r="CM279" s="206">
        <v>0</v>
      </c>
      <c r="CN279" s="206">
        <v>0</v>
      </c>
      <c r="CO279" s="206">
        <v>0</v>
      </c>
      <c r="CP279" s="206">
        <v>0</v>
      </c>
      <c r="CQ279" s="206">
        <v>0</v>
      </c>
      <c r="CR279" s="206">
        <v>0</v>
      </c>
      <c r="CS279" s="206">
        <v>0</v>
      </c>
      <c r="CT279" s="206">
        <v>0</v>
      </c>
      <c r="CU279" s="206">
        <v>0</v>
      </c>
      <c r="CV279" s="206">
        <v>0</v>
      </c>
      <c r="CW279" s="206">
        <v>0</v>
      </c>
      <c r="CX279" s="206">
        <v>0</v>
      </c>
      <c r="CY279" s="206">
        <v>0</v>
      </c>
      <c r="CZ279" s="206">
        <v>0</v>
      </c>
      <c r="DA279" s="206">
        <v>0</v>
      </c>
      <c r="DB279" s="206">
        <v>0</v>
      </c>
      <c r="DC279" s="206">
        <v>0</v>
      </c>
      <c r="DD279" s="206">
        <v>0</v>
      </c>
      <c r="DE279" s="206">
        <v>0</v>
      </c>
      <c r="DF279" s="206">
        <v>0</v>
      </c>
      <c r="DG279" s="206">
        <v>0</v>
      </c>
      <c r="DH279" s="206">
        <v>0</v>
      </c>
      <c r="DI279" s="206">
        <v>0</v>
      </c>
      <c r="DJ279" s="232">
        <v>0</v>
      </c>
      <c r="DK279" s="206">
        <v>0</v>
      </c>
      <c r="DL279" s="207">
        <v>0</v>
      </c>
      <c r="DM279" s="343">
        <f t="shared" si="282"/>
        <v>0</v>
      </c>
      <c r="DN279" s="317"/>
      <c r="DO279" s="317"/>
      <c r="DP279" s="317"/>
      <c r="DQ279" s="208"/>
      <c r="DR279" s="209" t="s">
        <v>347</v>
      </c>
      <c r="DS279" s="209"/>
      <c r="DT279" s="205"/>
      <c r="DU279" s="206">
        <f>I279/$DQ$4</f>
        <v>0</v>
      </c>
      <c r="DV279" s="206">
        <f>SUM(J279:O279)/$DQ$4</f>
        <v>0</v>
      </c>
      <c r="DW279" s="206">
        <f>SUM(P279:AL279)/$DQ$4</f>
        <v>0</v>
      </c>
      <c r="DX279" s="206">
        <f>SUM(AM279:CT279)/$DQ$4</f>
        <v>0</v>
      </c>
      <c r="DY279" s="206">
        <f>SUM(CU279:CY279)/$DQ$4</f>
        <v>0</v>
      </c>
      <c r="DZ279" s="206">
        <f>SUM(CZ279:DE279)/$DQ$4</f>
        <v>0</v>
      </c>
      <c r="EA279" s="206">
        <f>SUM(DF279:DG279)/$DQ$4</f>
        <v>0</v>
      </c>
      <c r="EB279" s="206">
        <f>SUM(DH279:DI279)/$DQ$4</f>
        <v>0</v>
      </c>
      <c r="EC279" s="206">
        <f>SUM(DJ279:DK279)/$DQ$4</f>
        <v>0</v>
      </c>
      <c r="ED279" s="207">
        <f t="shared" si="283"/>
        <v>0</v>
      </c>
      <c r="EE279" s="303">
        <f>ED279-(DL279/$DQ$4)</f>
        <v>0</v>
      </c>
      <c r="EF279" s="306"/>
      <c r="EG279" s="314">
        <v>0</v>
      </c>
      <c r="EH279" s="101"/>
    </row>
    <row r="280" spans="1:138" s="126" customFormat="1" ht="15" hidden="1" customHeight="1" outlineLevel="1" x14ac:dyDescent="0.35">
      <c r="A280" s="37" t="s">
        <v>303</v>
      </c>
      <c r="B280" s="37">
        <v>19</v>
      </c>
      <c r="C280" s="38">
        <v>19.2</v>
      </c>
      <c r="D280" s="39"/>
      <c r="E280" s="208"/>
      <c r="F280" s="209" t="s">
        <v>280</v>
      </c>
      <c r="G280" s="209"/>
      <c r="H280" s="205"/>
      <c r="I280" s="206">
        <v>0</v>
      </c>
      <c r="J280" s="206">
        <v>0</v>
      </c>
      <c r="K280" s="206">
        <v>0</v>
      </c>
      <c r="L280" s="206">
        <v>0</v>
      </c>
      <c r="M280" s="206">
        <v>0</v>
      </c>
      <c r="N280" s="206">
        <v>0</v>
      </c>
      <c r="O280" s="206">
        <v>0</v>
      </c>
      <c r="P280" s="206">
        <v>0</v>
      </c>
      <c r="Q280" s="206">
        <v>0</v>
      </c>
      <c r="R280" s="206">
        <v>0</v>
      </c>
      <c r="S280" s="206">
        <v>0</v>
      </c>
      <c r="T280" s="206">
        <v>0</v>
      </c>
      <c r="U280" s="206">
        <v>0</v>
      </c>
      <c r="V280" s="206">
        <v>0</v>
      </c>
      <c r="W280" s="206">
        <v>0</v>
      </c>
      <c r="X280" s="206">
        <v>0</v>
      </c>
      <c r="Y280" s="206">
        <v>0</v>
      </c>
      <c r="Z280" s="206">
        <v>0</v>
      </c>
      <c r="AA280" s="206">
        <v>0</v>
      </c>
      <c r="AB280" s="206">
        <v>0</v>
      </c>
      <c r="AC280" s="206">
        <v>0</v>
      </c>
      <c r="AD280" s="206">
        <v>0</v>
      </c>
      <c r="AE280" s="206">
        <v>0</v>
      </c>
      <c r="AF280" s="206">
        <v>0</v>
      </c>
      <c r="AG280" s="206">
        <v>0</v>
      </c>
      <c r="AH280" s="206">
        <v>0</v>
      </c>
      <c r="AI280" s="206">
        <v>0</v>
      </c>
      <c r="AJ280" s="206">
        <v>0</v>
      </c>
      <c r="AK280" s="206">
        <v>0</v>
      </c>
      <c r="AL280" s="206">
        <v>0</v>
      </c>
      <c r="AM280" s="206">
        <v>0</v>
      </c>
      <c r="AN280" s="206">
        <v>0</v>
      </c>
      <c r="AO280" s="206">
        <v>0</v>
      </c>
      <c r="AP280" s="206">
        <v>0</v>
      </c>
      <c r="AQ280" s="206">
        <v>0</v>
      </c>
      <c r="AR280" s="206">
        <v>0</v>
      </c>
      <c r="AS280" s="206">
        <v>0</v>
      </c>
      <c r="AT280" s="206">
        <v>0</v>
      </c>
      <c r="AU280" s="206">
        <v>0</v>
      </c>
      <c r="AV280" s="206">
        <v>0</v>
      </c>
      <c r="AW280" s="206">
        <v>0</v>
      </c>
      <c r="AX280" s="206">
        <v>0</v>
      </c>
      <c r="AY280" s="206">
        <v>0</v>
      </c>
      <c r="AZ280" s="206">
        <v>0</v>
      </c>
      <c r="BA280" s="206">
        <v>0</v>
      </c>
      <c r="BB280" s="206">
        <v>0</v>
      </c>
      <c r="BC280" s="206">
        <v>0</v>
      </c>
      <c r="BD280" s="206">
        <v>0</v>
      </c>
      <c r="BE280" s="206">
        <v>0</v>
      </c>
      <c r="BF280" s="206">
        <v>0</v>
      </c>
      <c r="BG280" s="206">
        <v>0</v>
      </c>
      <c r="BH280" s="206">
        <v>0</v>
      </c>
      <c r="BI280" s="206">
        <v>0</v>
      </c>
      <c r="BJ280" s="206">
        <v>0</v>
      </c>
      <c r="BK280" s="206">
        <v>0</v>
      </c>
      <c r="BL280" s="206">
        <v>0</v>
      </c>
      <c r="BM280" s="206">
        <v>0</v>
      </c>
      <c r="BN280" s="206">
        <v>0</v>
      </c>
      <c r="BO280" s="206">
        <v>0</v>
      </c>
      <c r="BP280" s="206">
        <v>0</v>
      </c>
      <c r="BQ280" s="206">
        <v>0</v>
      </c>
      <c r="BR280" s="206">
        <v>0</v>
      </c>
      <c r="BS280" s="206">
        <v>0</v>
      </c>
      <c r="BT280" s="206">
        <v>0</v>
      </c>
      <c r="BU280" s="206">
        <v>0</v>
      </c>
      <c r="BV280" s="206">
        <v>0</v>
      </c>
      <c r="BW280" s="206">
        <v>0</v>
      </c>
      <c r="BX280" s="206">
        <v>0</v>
      </c>
      <c r="BY280" s="206">
        <v>0</v>
      </c>
      <c r="BZ280" s="206">
        <v>0</v>
      </c>
      <c r="CA280" s="206">
        <v>0</v>
      </c>
      <c r="CB280" s="206">
        <v>0</v>
      </c>
      <c r="CC280" s="206">
        <v>0</v>
      </c>
      <c r="CD280" s="206">
        <v>0</v>
      </c>
      <c r="CE280" s="206">
        <v>0</v>
      </c>
      <c r="CF280" s="206">
        <v>0</v>
      </c>
      <c r="CG280" s="206">
        <v>0</v>
      </c>
      <c r="CH280" s="206">
        <v>0</v>
      </c>
      <c r="CI280" s="206">
        <v>0</v>
      </c>
      <c r="CJ280" s="206">
        <v>0</v>
      </c>
      <c r="CK280" s="206">
        <v>0</v>
      </c>
      <c r="CL280" s="206">
        <v>0</v>
      </c>
      <c r="CM280" s="206">
        <v>0</v>
      </c>
      <c r="CN280" s="206">
        <v>0</v>
      </c>
      <c r="CO280" s="206">
        <v>0</v>
      </c>
      <c r="CP280" s="206">
        <v>0</v>
      </c>
      <c r="CQ280" s="206">
        <v>0</v>
      </c>
      <c r="CR280" s="206">
        <v>0</v>
      </c>
      <c r="CS280" s="206">
        <v>0</v>
      </c>
      <c r="CT280" s="206">
        <v>0</v>
      </c>
      <c r="CU280" s="206">
        <v>0</v>
      </c>
      <c r="CV280" s="206">
        <v>0</v>
      </c>
      <c r="CW280" s="206">
        <v>0</v>
      </c>
      <c r="CX280" s="206">
        <v>0</v>
      </c>
      <c r="CY280" s="206">
        <v>0</v>
      </c>
      <c r="CZ280" s="206">
        <v>0</v>
      </c>
      <c r="DA280" s="206">
        <v>0</v>
      </c>
      <c r="DB280" s="206">
        <v>0</v>
      </c>
      <c r="DC280" s="206">
        <v>0</v>
      </c>
      <c r="DD280" s="206">
        <v>0</v>
      </c>
      <c r="DE280" s="206">
        <v>0</v>
      </c>
      <c r="DF280" s="206">
        <v>0</v>
      </c>
      <c r="DG280" s="206">
        <v>0</v>
      </c>
      <c r="DH280" s="206">
        <v>0</v>
      </c>
      <c r="DI280" s="206">
        <v>0</v>
      </c>
      <c r="DJ280" s="232">
        <v>-23807903184.520195</v>
      </c>
      <c r="DK280" s="206">
        <v>0</v>
      </c>
      <c r="DL280" s="207">
        <v>-23807903184.520195</v>
      </c>
      <c r="DM280" s="343">
        <f t="shared" si="282"/>
        <v>0</v>
      </c>
      <c r="DN280" s="317" t="s">
        <v>419</v>
      </c>
      <c r="DO280" s="317" t="s">
        <v>439</v>
      </c>
      <c r="DP280" s="317"/>
      <c r="DQ280" s="208"/>
      <c r="DR280" s="209" t="s">
        <v>280</v>
      </c>
      <c r="DS280" s="209"/>
      <c r="DT280" s="205"/>
      <c r="DU280" s="206">
        <f>I280/$DQ$4</f>
        <v>0</v>
      </c>
      <c r="DV280" s="206">
        <f>SUM(J280:O280)/$DQ$4</f>
        <v>0</v>
      </c>
      <c r="DW280" s="206">
        <f>SUM(P280:AL280)/$DQ$4</f>
        <v>0</v>
      </c>
      <c r="DX280" s="206">
        <f>SUM(AM280:CT280)/$DQ$4</f>
        <v>0</v>
      </c>
      <c r="DY280" s="206">
        <f>SUM(CU280:CY280)/$DQ$4</f>
        <v>0</v>
      </c>
      <c r="DZ280" s="206">
        <f>SUM(CZ280:DE280)/$DQ$4</f>
        <v>0</v>
      </c>
      <c r="EA280" s="206">
        <f>SUM(DF280:DG280)/$DQ$4</f>
        <v>0</v>
      </c>
      <c r="EB280" s="206">
        <f>SUM(DH280:DI280)/$DQ$4</f>
        <v>0</v>
      </c>
      <c r="EC280" s="206">
        <f>SUM(DJ280:DK280)/$DQ$4</f>
        <v>-23807.903184520193</v>
      </c>
      <c r="ED280" s="207">
        <f t="shared" si="283"/>
        <v>-23807.903184520193</v>
      </c>
      <c r="EE280" s="303">
        <f>ED280-(DL280/$DQ$4)</f>
        <v>0</v>
      </c>
      <c r="EF280" s="306"/>
      <c r="EG280" s="314">
        <v>0</v>
      </c>
      <c r="EH280" s="101"/>
    </row>
    <row r="281" spans="1:138" s="126" customFormat="1" ht="15.5" collapsed="1" x14ac:dyDescent="0.35">
      <c r="A281" s="127" t="s">
        <v>303</v>
      </c>
      <c r="B281" s="127">
        <v>20</v>
      </c>
      <c r="C281" s="128"/>
      <c r="D281" s="129"/>
      <c r="E281" s="230" t="s">
        <v>348</v>
      </c>
      <c r="F281" s="211"/>
      <c r="G281" s="211"/>
      <c r="H281" s="212"/>
      <c r="I281" s="243">
        <v>0</v>
      </c>
      <c r="J281" s="213">
        <v>0</v>
      </c>
      <c r="K281" s="213">
        <v>0</v>
      </c>
      <c r="L281" s="213">
        <v>0</v>
      </c>
      <c r="M281" s="213">
        <v>0</v>
      </c>
      <c r="N281" s="213">
        <v>0</v>
      </c>
      <c r="O281" s="213">
        <v>0</v>
      </c>
      <c r="P281" s="213">
        <v>0</v>
      </c>
      <c r="Q281" s="213">
        <v>0</v>
      </c>
      <c r="R281" s="213">
        <v>0</v>
      </c>
      <c r="S281" s="213">
        <v>0</v>
      </c>
      <c r="T281" s="213">
        <v>0</v>
      </c>
      <c r="U281" s="213">
        <v>0</v>
      </c>
      <c r="V281" s="213">
        <v>0</v>
      </c>
      <c r="W281" s="213">
        <v>0</v>
      </c>
      <c r="X281" s="213">
        <v>0</v>
      </c>
      <c r="Y281" s="213">
        <v>0</v>
      </c>
      <c r="Z281" s="213">
        <v>0</v>
      </c>
      <c r="AA281" s="213">
        <v>0</v>
      </c>
      <c r="AB281" s="213">
        <v>0</v>
      </c>
      <c r="AC281" s="213">
        <v>0</v>
      </c>
      <c r="AD281" s="213">
        <v>0</v>
      </c>
      <c r="AE281" s="213">
        <v>0</v>
      </c>
      <c r="AF281" s="213">
        <v>0</v>
      </c>
      <c r="AG281" s="213">
        <v>0</v>
      </c>
      <c r="AH281" s="213">
        <v>0</v>
      </c>
      <c r="AI281" s="213">
        <v>0</v>
      </c>
      <c r="AJ281" s="213">
        <v>0</v>
      </c>
      <c r="AK281" s="213">
        <v>0</v>
      </c>
      <c r="AL281" s="213">
        <v>0</v>
      </c>
      <c r="AM281" s="213">
        <v>0</v>
      </c>
      <c r="AN281" s="213">
        <v>0</v>
      </c>
      <c r="AO281" s="213">
        <v>0</v>
      </c>
      <c r="AP281" s="213">
        <v>0</v>
      </c>
      <c r="AQ281" s="213">
        <v>0</v>
      </c>
      <c r="AR281" s="213">
        <v>0</v>
      </c>
      <c r="AS281" s="213">
        <v>0</v>
      </c>
      <c r="AT281" s="213">
        <v>0</v>
      </c>
      <c r="AU281" s="213">
        <v>0</v>
      </c>
      <c r="AV281" s="213">
        <v>0</v>
      </c>
      <c r="AW281" s="213">
        <v>0</v>
      </c>
      <c r="AX281" s="213">
        <v>0</v>
      </c>
      <c r="AY281" s="213">
        <v>0</v>
      </c>
      <c r="AZ281" s="213">
        <v>0</v>
      </c>
      <c r="BA281" s="213">
        <v>0</v>
      </c>
      <c r="BB281" s="213">
        <v>0</v>
      </c>
      <c r="BC281" s="213">
        <v>0</v>
      </c>
      <c r="BD281" s="213">
        <v>0</v>
      </c>
      <c r="BE281" s="213">
        <v>0</v>
      </c>
      <c r="BF281" s="213">
        <v>0</v>
      </c>
      <c r="BG281" s="213">
        <v>0</v>
      </c>
      <c r="BH281" s="213">
        <v>0</v>
      </c>
      <c r="BI281" s="213">
        <v>0</v>
      </c>
      <c r="BJ281" s="213">
        <v>0</v>
      </c>
      <c r="BK281" s="213">
        <v>0</v>
      </c>
      <c r="BL281" s="213">
        <v>0</v>
      </c>
      <c r="BM281" s="213">
        <v>0</v>
      </c>
      <c r="BN281" s="213">
        <v>0</v>
      </c>
      <c r="BO281" s="213">
        <v>0</v>
      </c>
      <c r="BP281" s="213">
        <v>0</v>
      </c>
      <c r="BQ281" s="213">
        <v>0</v>
      </c>
      <c r="BR281" s="213">
        <v>0</v>
      </c>
      <c r="BS281" s="213">
        <v>0</v>
      </c>
      <c r="BT281" s="213">
        <v>0</v>
      </c>
      <c r="BU281" s="213">
        <v>0</v>
      </c>
      <c r="BV281" s="213">
        <v>0</v>
      </c>
      <c r="BW281" s="213">
        <v>0</v>
      </c>
      <c r="BX281" s="213">
        <v>0</v>
      </c>
      <c r="BY281" s="213">
        <v>0</v>
      </c>
      <c r="BZ281" s="213">
        <v>0</v>
      </c>
      <c r="CA281" s="213">
        <v>0</v>
      </c>
      <c r="CB281" s="213">
        <v>0</v>
      </c>
      <c r="CC281" s="213">
        <v>0</v>
      </c>
      <c r="CD281" s="213">
        <v>0</v>
      </c>
      <c r="CE281" s="213">
        <v>0</v>
      </c>
      <c r="CF281" s="213">
        <v>0</v>
      </c>
      <c r="CG281" s="213">
        <v>0</v>
      </c>
      <c r="CH281" s="213">
        <v>0</v>
      </c>
      <c r="CI281" s="213">
        <v>0</v>
      </c>
      <c r="CJ281" s="213">
        <v>0</v>
      </c>
      <c r="CK281" s="213">
        <v>0</v>
      </c>
      <c r="CL281" s="213">
        <v>0</v>
      </c>
      <c r="CM281" s="213">
        <v>0</v>
      </c>
      <c r="CN281" s="213">
        <v>0</v>
      </c>
      <c r="CO281" s="213">
        <v>0</v>
      </c>
      <c r="CP281" s="213">
        <v>0</v>
      </c>
      <c r="CQ281" s="213">
        <v>0</v>
      </c>
      <c r="CR281" s="213">
        <v>0</v>
      </c>
      <c r="CS281" s="213">
        <v>0</v>
      </c>
      <c r="CT281" s="213">
        <v>0</v>
      </c>
      <c r="CU281" s="213">
        <v>0</v>
      </c>
      <c r="CV281" s="213">
        <v>0</v>
      </c>
      <c r="CW281" s="213">
        <v>0</v>
      </c>
      <c r="CX281" s="213">
        <v>0</v>
      </c>
      <c r="CY281" s="213">
        <v>0</v>
      </c>
      <c r="CZ281" s="213">
        <v>0</v>
      </c>
      <c r="DA281" s="213">
        <v>0</v>
      </c>
      <c r="DB281" s="213">
        <v>0</v>
      </c>
      <c r="DC281" s="213">
        <v>0</v>
      </c>
      <c r="DD281" s="213">
        <v>0</v>
      </c>
      <c r="DE281" s="213">
        <v>0</v>
      </c>
      <c r="DF281" s="213">
        <v>0</v>
      </c>
      <c r="DG281" s="213">
        <v>0</v>
      </c>
      <c r="DH281" s="213">
        <v>0</v>
      </c>
      <c r="DI281" s="213">
        <v>0</v>
      </c>
      <c r="DJ281" s="213">
        <v>0</v>
      </c>
      <c r="DK281" s="213">
        <v>0</v>
      </c>
      <c r="DL281" s="214">
        <v>0</v>
      </c>
      <c r="DM281" s="343">
        <f t="shared" si="282"/>
        <v>0</v>
      </c>
      <c r="DN281" s="317"/>
      <c r="DO281" s="317"/>
      <c r="DP281" s="317"/>
      <c r="DQ281" s="308" t="s">
        <v>348</v>
      </c>
      <c r="DR281" s="211"/>
      <c r="DS281" s="211"/>
      <c r="DT281" s="212"/>
      <c r="DU281" s="213">
        <f t="shared" ref="DU281:EC281" si="285">SUM(DU282:DU286)</f>
        <v>0</v>
      </c>
      <c r="DV281" s="213">
        <f t="shared" si="285"/>
        <v>0</v>
      </c>
      <c r="DW281" s="213">
        <f t="shared" si="285"/>
        <v>0</v>
      </c>
      <c r="DX281" s="213">
        <f t="shared" si="285"/>
        <v>0</v>
      </c>
      <c r="DY281" s="213">
        <f t="shared" si="285"/>
        <v>0</v>
      </c>
      <c r="DZ281" s="213">
        <f t="shared" si="285"/>
        <v>0</v>
      </c>
      <c r="EA281" s="213">
        <f t="shared" si="285"/>
        <v>0</v>
      </c>
      <c r="EB281" s="213">
        <f t="shared" si="285"/>
        <v>0</v>
      </c>
      <c r="EC281" s="213">
        <f t="shared" si="285"/>
        <v>-51117.361690205522</v>
      </c>
      <c r="ED281" s="214">
        <f t="shared" si="283"/>
        <v>-51117.361690205522</v>
      </c>
      <c r="EE281" s="305"/>
      <c r="EF281" s="306"/>
      <c r="EG281" s="314">
        <v>0</v>
      </c>
      <c r="EH281" s="101"/>
    </row>
    <row r="282" spans="1:138" s="126" customFormat="1" ht="15" hidden="1" customHeight="1" outlineLevel="1" x14ac:dyDescent="0.35">
      <c r="A282" s="37" t="s">
        <v>303</v>
      </c>
      <c r="B282" s="37">
        <v>20</v>
      </c>
      <c r="C282" s="38">
        <v>20.100000000000001</v>
      </c>
      <c r="D282" s="39"/>
      <c r="E282" s="208"/>
      <c r="F282" s="209" t="s">
        <v>349</v>
      </c>
      <c r="G282" s="209"/>
      <c r="H282" s="205"/>
      <c r="I282" s="206">
        <v>0</v>
      </c>
      <c r="J282" s="206">
        <v>0</v>
      </c>
      <c r="K282" s="206">
        <v>0</v>
      </c>
      <c r="L282" s="206">
        <v>0</v>
      </c>
      <c r="M282" s="206">
        <v>0</v>
      </c>
      <c r="N282" s="206">
        <v>0</v>
      </c>
      <c r="O282" s="206">
        <v>0</v>
      </c>
      <c r="P282" s="206">
        <v>0</v>
      </c>
      <c r="Q282" s="206">
        <v>0</v>
      </c>
      <c r="R282" s="206">
        <v>0</v>
      </c>
      <c r="S282" s="206">
        <v>0</v>
      </c>
      <c r="T282" s="206">
        <v>0</v>
      </c>
      <c r="U282" s="206">
        <v>0</v>
      </c>
      <c r="V282" s="206">
        <v>0</v>
      </c>
      <c r="W282" s="206">
        <v>0</v>
      </c>
      <c r="X282" s="206">
        <v>0</v>
      </c>
      <c r="Y282" s="206">
        <v>0</v>
      </c>
      <c r="Z282" s="206">
        <v>0</v>
      </c>
      <c r="AA282" s="206">
        <v>0</v>
      </c>
      <c r="AB282" s="206">
        <v>0</v>
      </c>
      <c r="AC282" s="206">
        <v>0</v>
      </c>
      <c r="AD282" s="206">
        <v>0</v>
      </c>
      <c r="AE282" s="206">
        <v>0</v>
      </c>
      <c r="AF282" s="206">
        <v>0</v>
      </c>
      <c r="AG282" s="206">
        <v>0</v>
      </c>
      <c r="AH282" s="206">
        <v>0</v>
      </c>
      <c r="AI282" s="206">
        <v>0</v>
      </c>
      <c r="AJ282" s="206">
        <v>0</v>
      </c>
      <c r="AK282" s="206">
        <v>0</v>
      </c>
      <c r="AL282" s="206">
        <v>0</v>
      </c>
      <c r="AM282" s="206">
        <v>0</v>
      </c>
      <c r="AN282" s="206">
        <v>0</v>
      </c>
      <c r="AO282" s="206">
        <v>0</v>
      </c>
      <c r="AP282" s="206">
        <v>0</v>
      </c>
      <c r="AQ282" s="206">
        <v>0</v>
      </c>
      <c r="AR282" s="206">
        <v>0</v>
      </c>
      <c r="AS282" s="206">
        <v>0</v>
      </c>
      <c r="AT282" s="206">
        <v>0</v>
      </c>
      <c r="AU282" s="206">
        <v>0</v>
      </c>
      <c r="AV282" s="206">
        <v>0</v>
      </c>
      <c r="AW282" s="206">
        <v>0</v>
      </c>
      <c r="AX282" s="206">
        <v>0</v>
      </c>
      <c r="AY282" s="206">
        <v>0</v>
      </c>
      <c r="AZ282" s="206">
        <v>0</v>
      </c>
      <c r="BA282" s="206">
        <v>0</v>
      </c>
      <c r="BB282" s="206">
        <v>0</v>
      </c>
      <c r="BC282" s="206">
        <v>0</v>
      </c>
      <c r="BD282" s="206">
        <v>0</v>
      </c>
      <c r="BE282" s="206">
        <v>0</v>
      </c>
      <c r="BF282" s="206">
        <v>0</v>
      </c>
      <c r="BG282" s="206">
        <v>0</v>
      </c>
      <c r="BH282" s="206">
        <v>0</v>
      </c>
      <c r="BI282" s="206">
        <v>0</v>
      </c>
      <c r="BJ282" s="206">
        <v>0</v>
      </c>
      <c r="BK282" s="206">
        <v>0</v>
      </c>
      <c r="BL282" s="206">
        <v>0</v>
      </c>
      <c r="BM282" s="206">
        <v>0</v>
      </c>
      <c r="BN282" s="206">
        <v>0</v>
      </c>
      <c r="BO282" s="206">
        <v>0</v>
      </c>
      <c r="BP282" s="206">
        <v>0</v>
      </c>
      <c r="BQ282" s="206">
        <v>0</v>
      </c>
      <c r="BR282" s="206">
        <v>0</v>
      </c>
      <c r="BS282" s="206">
        <v>0</v>
      </c>
      <c r="BT282" s="206">
        <v>0</v>
      </c>
      <c r="BU282" s="206">
        <v>0</v>
      </c>
      <c r="BV282" s="206">
        <v>0</v>
      </c>
      <c r="BW282" s="206">
        <v>0</v>
      </c>
      <c r="BX282" s="206">
        <v>0</v>
      </c>
      <c r="BY282" s="206">
        <v>0</v>
      </c>
      <c r="BZ282" s="206">
        <v>0</v>
      </c>
      <c r="CA282" s="206">
        <v>0</v>
      </c>
      <c r="CB282" s="206">
        <v>0</v>
      </c>
      <c r="CC282" s="206">
        <v>0</v>
      </c>
      <c r="CD282" s="206">
        <v>0</v>
      </c>
      <c r="CE282" s="206">
        <v>0</v>
      </c>
      <c r="CF282" s="206">
        <v>0</v>
      </c>
      <c r="CG282" s="206">
        <v>0</v>
      </c>
      <c r="CH282" s="206">
        <v>0</v>
      </c>
      <c r="CI282" s="206">
        <v>0</v>
      </c>
      <c r="CJ282" s="206">
        <v>0</v>
      </c>
      <c r="CK282" s="206">
        <v>0</v>
      </c>
      <c r="CL282" s="206">
        <v>0</v>
      </c>
      <c r="CM282" s="206">
        <v>0</v>
      </c>
      <c r="CN282" s="206">
        <v>0</v>
      </c>
      <c r="CO282" s="206">
        <v>0</v>
      </c>
      <c r="CP282" s="206">
        <v>0</v>
      </c>
      <c r="CQ282" s="206">
        <v>0</v>
      </c>
      <c r="CR282" s="206">
        <v>0</v>
      </c>
      <c r="CS282" s="206">
        <v>0</v>
      </c>
      <c r="CT282" s="206">
        <v>0</v>
      </c>
      <c r="CU282" s="206">
        <v>0</v>
      </c>
      <c r="CV282" s="206">
        <v>0</v>
      </c>
      <c r="CW282" s="206">
        <v>0</v>
      </c>
      <c r="CX282" s="206">
        <v>0</v>
      </c>
      <c r="CY282" s="206">
        <v>0</v>
      </c>
      <c r="CZ282" s="206">
        <v>0</v>
      </c>
      <c r="DA282" s="206">
        <v>0</v>
      </c>
      <c r="DB282" s="206">
        <v>0</v>
      </c>
      <c r="DC282" s="206">
        <v>0</v>
      </c>
      <c r="DD282" s="206">
        <v>0</v>
      </c>
      <c r="DE282" s="206">
        <v>0</v>
      </c>
      <c r="DF282" s="206">
        <v>0</v>
      </c>
      <c r="DG282" s="206">
        <v>0</v>
      </c>
      <c r="DH282" s="206">
        <v>0</v>
      </c>
      <c r="DI282" s="206">
        <v>0</v>
      </c>
      <c r="DJ282" s="232">
        <v>-51117361690.205521</v>
      </c>
      <c r="DK282" s="206">
        <v>0</v>
      </c>
      <c r="DL282" s="207">
        <v>-51117361690.205521</v>
      </c>
      <c r="DM282" s="343">
        <f t="shared" si="282"/>
        <v>0</v>
      </c>
      <c r="DN282" s="317" t="s">
        <v>419</v>
      </c>
      <c r="DO282" s="317" t="s">
        <v>440</v>
      </c>
      <c r="DP282" s="317"/>
      <c r="DQ282" s="208"/>
      <c r="DR282" s="209" t="s">
        <v>349</v>
      </c>
      <c r="DS282" s="209"/>
      <c r="DT282" s="205"/>
      <c r="DU282" s="206">
        <f>I282/$DQ$4</f>
        <v>0</v>
      </c>
      <c r="DV282" s="206">
        <f>SUM(J282:O282)/$DQ$4</f>
        <v>0</v>
      </c>
      <c r="DW282" s="206">
        <f>SUM(P282:AL282)/$DQ$4</f>
        <v>0</v>
      </c>
      <c r="DX282" s="206">
        <f>SUM(AM282:CT282)/$DQ$4</f>
        <v>0</v>
      </c>
      <c r="DY282" s="206">
        <f>SUM(CU282:CY282)/$DQ$4</f>
        <v>0</v>
      </c>
      <c r="DZ282" s="206">
        <f>SUM(CZ282:DE282)/$DQ$4</f>
        <v>0</v>
      </c>
      <c r="EA282" s="206">
        <f>SUM(DF282:DG282)/$DQ$4</f>
        <v>0</v>
      </c>
      <c r="EB282" s="206">
        <f>SUM(DH282:DI282)/$DQ$4</f>
        <v>0</v>
      </c>
      <c r="EC282" s="206">
        <f>SUM(DJ282:DK282)/$DQ$4</f>
        <v>-51117.361690205522</v>
      </c>
      <c r="ED282" s="207">
        <f t="shared" si="283"/>
        <v>-51117.361690205522</v>
      </c>
      <c r="EE282" s="303">
        <f t="shared" ref="EE282:EE289" si="286">ED282-(DL282/$DQ$4)</f>
        <v>0</v>
      </c>
      <c r="EF282" s="306"/>
      <c r="EG282" s="314">
        <v>0</v>
      </c>
      <c r="EH282" s="101"/>
    </row>
    <row r="283" spans="1:138" s="126" customFormat="1" ht="15" hidden="1" customHeight="1" outlineLevel="1" x14ac:dyDescent="0.35">
      <c r="A283" s="37" t="s">
        <v>303</v>
      </c>
      <c r="B283" s="37">
        <v>20</v>
      </c>
      <c r="C283" s="38">
        <v>20.2</v>
      </c>
      <c r="D283" s="39"/>
      <c r="E283" s="208"/>
      <c r="F283" s="209" t="s">
        <v>350</v>
      </c>
      <c r="G283" s="209"/>
      <c r="H283" s="205"/>
      <c r="I283" s="206">
        <v>0</v>
      </c>
      <c r="J283" s="206">
        <v>0</v>
      </c>
      <c r="K283" s="206">
        <v>0</v>
      </c>
      <c r="L283" s="206">
        <v>0</v>
      </c>
      <c r="M283" s="206">
        <v>0</v>
      </c>
      <c r="N283" s="206">
        <v>0</v>
      </c>
      <c r="O283" s="206">
        <v>0</v>
      </c>
      <c r="P283" s="206">
        <v>0</v>
      </c>
      <c r="Q283" s="206">
        <v>0</v>
      </c>
      <c r="R283" s="206">
        <v>0</v>
      </c>
      <c r="S283" s="206">
        <v>0</v>
      </c>
      <c r="T283" s="206">
        <v>0</v>
      </c>
      <c r="U283" s="206">
        <v>0</v>
      </c>
      <c r="V283" s="206">
        <v>0</v>
      </c>
      <c r="W283" s="206">
        <v>0</v>
      </c>
      <c r="X283" s="206">
        <v>0</v>
      </c>
      <c r="Y283" s="206">
        <v>0</v>
      </c>
      <c r="Z283" s="206">
        <v>0</v>
      </c>
      <c r="AA283" s="206">
        <v>0</v>
      </c>
      <c r="AB283" s="206">
        <v>0</v>
      </c>
      <c r="AC283" s="206">
        <v>0</v>
      </c>
      <c r="AD283" s="206">
        <v>0</v>
      </c>
      <c r="AE283" s="206">
        <v>0</v>
      </c>
      <c r="AF283" s="206">
        <v>0</v>
      </c>
      <c r="AG283" s="206">
        <v>0</v>
      </c>
      <c r="AH283" s="206">
        <v>0</v>
      </c>
      <c r="AI283" s="206">
        <v>0</v>
      </c>
      <c r="AJ283" s="206">
        <v>0</v>
      </c>
      <c r="AK283" s="206">
        <v>0</v>
      </c>
      <c r="AL283" s="206">
        <v>0</v>
      </c>
      <c r="AM283" s="206">
        <v>0</v>
      </c>
      <c r="AN283" s="206">
        <v>0</v>
      </c>
      <c r="AO283" s="206">
        <v>0</v>
      </c>
      <c r="AP283" s="206">
        <v>0</v>
      </c>
      <c r="AQ283" s="206">
        <v>0</v>
      </c>
      <c r="AR283" s="206">
        <v>0</v>
      </c>
      <c r="AS283" s="206">
        <v>0</v>
      </c>
      <c r="AT283" s="206">
        <v>0</v>
      </c>
      <c r="AU283" s="206">
        <v>0</v>
      </c>
      <c r="AV283" s="206">
        <v>0</v>
      </c>
      <c r="AW283" s="206">
        <v>0</v>
      </c>
      <c r="AX283" s="206">
        <v>0</v>
      </c>
      <c r="AY283" s="206">
        <v>0</v>
      </c>
      <c r="AZ283" s="206">
        <v>0</v>
      </c>
      <c r="BA283" s="206">
        <v>0</v>
      </c>
      <c r="BB283" s="206">
        <v>0</v>
      </c>
      <c r="BC283" s="206">
        <v>0</v>
      </c>
      <c r="BD283" s="206">
        <v>0</v>
      </c>
      <c r="BE283" s="206">
        <v>0</v>
      </c>
      <c r="BF283" s="206">
        <v>0</v>
      </c>
      <c r="BG283" s="206">
        <v>0</v>
      </c>
      <c r="BH283" s="206">
        <v>0</v>
      </c>
      <c r="BI283" s="206">
        <v>0</v>
      </c>
      <c r="BJ283" s="206">
        <v>0</v>
      </c>
      <c r="BK283" s="206">
        <v>0</v>
      </c>
      <c r="BL283" s="206">
        <v>0</v>
      </c>
      <c r="BM283" s="206">
        <v>0</v>
      </c>
      <c r="BN283" s="206">
        <v>0</v>
      </c>
      <c r="BO283" s="206">
        <v>0</v>
      </c>
      <c r="BP283" s="206">
        <v>0</v>
      </c>
      <c r="BQ283" s="206">
        <v>0</v>
      </c>
      <c r="BR283" s="206">
        <v>0</v>
      </c>
      <c r="BS283" s="206">
        <v>0</v>
      </c>
      <c r="BT283" s="206">
        <v>0</v>
      </c>
      <c r="BU283" s="206">
        <v>0</v>
      </c>
      <c r="BV283" s="206">
        <v>0</v>
      </c>
      <c r="BW283" s="206">
        <v>0</v>
      </c>
      <c r="BX283" s="206">
        <v>0</v>
      </c>
      <c r="BY283" s="206">
        <v>0</v>
      </c>
      <c r="BZ283" s="206">
        <v>0</v>
      </c>
      <c r="CA283" s="206">
        <v>0</v>
      </c>
      <c r="CB283" s="206">
        <v>0</v>
      </c>
      <c r="CC283" s="206">
        <v>0</v>
      </c>
      <c r="CD283" s="206">
        <v>0</v>
      </c>
      <c r="CE283" s="206">
        <v>0</v>
      </c>
      <c r="CF283" s="206">
        <v>0</v>
      </c>
      <c r="CG283" s="206">
        <v>0</v>
      </c>
      <c r="CH283" s="206">
        <v>0</v>
      </c>
      <c r="CI283" s="206">
        <v>0</v>
      </c>
      <c r="CJ283" s="206">
        <v>0</v>
      </c>
      <c r="CK283" s="206">
        <v>0</v>
      </c>
      <c r="CL283" s="206">
        <v>0</v>
      </c>
      <c r="CM283" s="206">
        <v>0</v>
      </c>
      <c r="CN283" s="206">
        <v>0</v>
      </c>
      <c r="CO283" s="206">
        <v>0</v>
      </c>
      <c r="CP283" s="206">
        <v>0</v>
      </c>
      <c r="CQ283" s="206">
        <v>0</v>
      </c>
      <c r="CR283" s="206">
        <v>0</v>
      </c>
      <c r="CS283" s="206">
        <v>0</v>
      </c>
      <c r="CT283" s="206">
        <v>0</v>
      </c>
      <c r="CU283" s="206">
        <v>0</v>
      </c>
      <c r="CV283" s="206">
        <v>0</v>
      </c>
      <c r="CW283" s="206">
        <v>0</v>
      </c>
      <c r="CX283" s="206">
        <v>0</v>
      </c>
      <c r="CY283" s="206">
        <v>0</v>
      </c>
      <c r="CZ283" s="206">
        <v>0</v>
      </c>
      <c r="DA283" s="206">
        <v>0</v>
      </c>
      <c r="DB283" s="206">
        <v>0</v>
      </c>
      <c r="DC283" s="206">
        <v>0</v>
      </c>
      <c r="DD283" s="206">
        <v>0</v>
      </c>
      <c r="DE283" s="206">
        <v>0</v>
      </c>
      <c r="DF283" s="206">
        <v>0</v>
      </c>
      <c r="DG283" s="206">
        <v>0</v>
      </c>
      <c r="DH283" s="206">
        <v>0</v>
      </c>
      <c r="DI283" s="206">
        <v>0</v>
      </c>
      <c r="DJ283" s="232">
        <v>0</v>
      </c>
      <c r="DK283" s="206">
        <v>0</v>
      </c>
      <c r="DL283" s="207">
        <v>0</v>
      </c>
      <c r="DM283" s="343">
        <f t="shared" si="282"/>
        <v>0</v>
      </c>
      <c r="DN283" s="317"/>
      <c r="DO283" s="317"/>
      <c r="DP283" s="317"/>
      <c r="DQ283" s="208"/>
      <c r="DR283" s="209" t="s">
        <v>350</v>
      </c>
      <c r="DS283" s="209"/>
      <c r="DT283" s="205"/>
      <c r="DU283" s="206">
        <f>I283/$DQ$4</f>
        <v>0</v>
      </c>
      <c r="DV283" s="206">
        <f>SUM(J283:O283)/$DQ$4</f>
        <v>0</v>
      </c>
      <c r="DW283" s="206">
        <f>SUM(P283:AL283)/$DQ$4</f>
        <v>0</v>
      </c>
      <c r="DX283" s="206">
        <f>SUM(AM283:CT283)/$DQ$4</f>
        <v>0</v>
      </c>
      <c r="DY283" s="206">
        <f>SUM(CU283:CY283)/$DQ$4</f>
        <v>0</v>
      </c>
      <c r="DZ283" s="206">
        <f>SUM(CZ283:DE283)/$DQ$4</f>
        <v>0</v>
      </c>
      <c r="EA283" s="206">
        <f>SUM(DF283:DG283)/$DQ$4</f>
        <v>0</v>
      </c>
      <c r="EB283" s="206">
        <f>SUM(DH283:DI283)/$DQ$4</f>
        <v>0</v>
      </c>
      <c r="EC283" s="206">
        <f>SUM(DJ283:DK283)/$DQ$4</f>
        <v>0</v>
      </c>
      <c r="ED283" s="207">
        <f t="shared" si="283"/>
        <v>0</v>
      </c>
      <c r="EE283" s="303">
        <f t="shared" si="286"/>
        <v>0</v>
      </c>
      <c r="EF283" s="306"/>
      <c r="EG283" s="314">
        <v>0</v>
      </c>
      <c r="EH283" s="101"/>
    </row>
    <row r="284" spans="1:138" s="126" customFormat="1" ht="15" hidden="1" customHeight="1" outlineLevel="1" x14ac:dyDescent="0.35">
      <c r="A284" s="37" t="s">
        <v>303</v>
      </c>
      <c r="B284" s="37">
        <v>20</v>
      </c>
      <c r="C284" s="38">
        <v>20.3</v>
      </c>
      <c r="D284" s="39"/>
      <c r="E284" s="208"/>
      <c r="F284" s="209" t="s">
        <v>351</v>
      </c>
      <c r="G284" s="209"/>
      <c r="H284" s="205"/>
      <c r="I284" s="206">
        <v>0</v>
      </c>
      <c r="J284" s="206">
        <v>0</v>
      </c>
      <c r="K284" s="206">
        <v>0</v>
      </c>
      <c r="L284" s="206">
        <v>0</v>
      </c>
      <c r="M284" s="206">
        <v>0</v>
      </c>
      <c r="N284" s="206">
        <v>0</v>
      </c>
      <c r="O284" s="206">
        <v>0</v>
      </c>
      <c r="P284" s="206">
        <v>0</v>
      </c>
      <c r="Q284" s="206">
        <v>0</v>
      </c>
      <c r="R284" s="206">
        <v>0</v>
      </c>
      <c r="S284" s="206">
        <v>0</v>
      </c>
      <c r="T284" s="206">
        <v>0</v>
      </c>
      <c r="U284" s="206">
        <v>0</v>
      </c>
      <c r="V284" s="206">
        <v>0</v>
      </c>
      <c r="W284" s="206">
        <v>0</v>
      </c>
      <c r="X284" s="206">
        <v>0</v>
      </c>
      <c r="Y284" s="206">
        <v>0</v>
      </c>
      <c r="Z284" s="206">
        <v>0</v>
      </c>
      <c r="AA284" s="206">
        <v>0</v>
      </c>
      <c r="AB284" s="206">
        <v>0</v>
      </c>
      <c r="AC284" s="206">
        <v>0</v>
      </c>
      <c r="AD284" s="206">
        <v>0</v>
      </c>
      <c r="AE284" s="206">
        <v>0</v>
      </c>
      <c r="AF284" s="206">
        <v>0</v>
      </c>
      <c r="AG284" s="206">
        <v>0</v>
      </c>
      <c r="AH284" s="206">
        <v>0</v>
      </c>
      <c r="AI284" s="206">
        <v>0</v>
      </c>
      <c r="AJ284" s="206">
        <v>0</v>
      </c>
      <c r="AK284" s="206">
        <v>0</v>
      </c>
      <c r="AL284" s="206">
        <v>0</v>
      </c>
      <c r="AM284" s="206">
        <v>0</v>
      </c>
      <c r="AN284" s="206">
        <v>0</v>
      </c>
      <c r="AO284" s="206">
        <v>0</v>
      </c>
      <c r="AP284" s="206">
        <v>0</v>
      </c>
      <c r="AQ284" s="206">
        <v>0</v>
      </c>
      <c r="AR284" s="206">
        <v>0</v>
      </c>
      <c r="AS284" s="206">
        <v>0</v>
      </c>
      <c r="AT284" s="206">
        <v>0</v>
      </c>
      <c r="AU284" s="206">
        <v>0</v>
      </c>
      <c r="AV284" s="206">
        <v>0</v>
      </c>
      <c r="AW284" s="206">
        <v>0</v>
      </c>
      <c r="AX284" s="206">
        <v>0</v>
      </c>
      <c r="AY284" s="206">
        <v>0</v>
      </c>
      <c r="AZ284" s="206">
        <v>0</v>
      </c>
      <c r="BA284" s="206">
        <v>0</v>
      </c>
      <c r="BB284" s="206">
        <v>0</v>
      </c>
      <c r="BC284" s="206">
        <v>0</v>
      </c>
      <c r="BD284" s="206">
        <v>0</v>
      </c>
      <c r="BE284" s="206">
        <v>0</v>
      </c>
      <c r="BF284" s="206">
        <v>0</v>
      </c>
      <c r="BG284" s="206">
        <v>0</v>
      </c>
      <c r="BH284" s="206">
        <v>0</v>
      </c>
      <c r="BI284" s="206">
        <v>0</v>
      </c>
      <c r="BJ284" s="206">
        <v>0</v>
      </c>
      <c r="BK284" s="206">
        <v>0</v>
      </c>
      <c r="BL284" s="206">
        <v>0</v>
      </c>
      <c r="BM284" s="206">
        <v>0</v>
      </c>
      <c r="BN284" s="206">
        <v>0</v>
      </c>
      <c r="BO284" s="206">
        <v>0</v>
      </c>
      <c r="BP284" s="206">
        <v>0</v>
      </c>
      <c r="BQ284" s="206">
        <v>0</v>
      </c>
      <c r="BR284" s="206">
        <v>0</v>
      </c>
      <c r="BS284" s="206">
        <v>0</v>
      </c>
      <c r="BT284" s="206">
        <v>0</v>
      </c>
      <c r="BU284" s="206">
        <v>0</v>
      </c>
      <c r="BV284" s="206">
        <v>0</v>
      </c>
      <c r="BW284" s="206">
        <v>0</v>
      </c>
      <c r="BX284" s="206">
        <v>0</v>
      </c>
      <c r="BY284" s="206">
        <v>0</v>
      </c>
      <c r="BZ284" s="206">
        <v>0</v>
      </c>
      <c r="CA284" s="206">
        <v>0</v>
      </c>
      <c r="CB284" s="206">
        <v>0</v>
      </c>
      <c r="CC284" s="206">
        <v>0</v>
      </c>
      <c r="CD284" s="206">
        <v>0</v>
      </c>
      <c r="CE284" s="206">
        <v>0</v>
      </c>
      <c r="CF284" s="206">
        <v>0</v>
      </c>
      <c r="CG284" s="206">
        <v>0</v>
      </c>
      <c r="CH284" s="206">
        <v>0</v>
      </c>
      <c r="CI284" s="206">
        <v>0</v>
      </c>
      <c r="CJ284" s="206">
        <v>0</v>
      </c>
      <c r="CK284" s="206">
        <v>0</v>
      </c>
      <c r="CL284" s="206">
        <v>0</v>
      </c>
      <c r="CM284" s="206">
        <v>0</v>
      </c>
      <c r="CN284" s="206">
        <v>0</v>
      </c>
      <c r="CO284" s="206">
        <v>0</v>
      </c>
      <c r="CP284" s="206">
        <v>0</v>
      </c>
      <c r="CQ284" s="206">
        <v>0</v>
      </c>
      <c r="CR284" s="206">
        <v>0</v>
      </c>
      <c r="CS284" s="206">
        <v>0</v>
      </c>
      <c r="CT284" s="206">
        <v>0</v>
      </c>
      <c r="CU284" s="206">
        <v>0</v>
      </c>
      <c r="CV284" s="206">
        <v>0</v>
      </c>
      <c r="CW284" s="206">
        <v>0</v>
      </c>
      <c r="CX284" s="206">
        <v>0</v>
      </c>
      <c r="CY284" s="206">
        <v>0</v>
      </c>
      <c r="CZ284" s="206">
        <v>0</v>
      </c>
      <c r="DA284" s="206">
        <v>0</v>
      </c>
      <c r="DB284" s="206">
        <v>0</v>
      </c>
      <c r="DC284" s="206">
        <v>0</v>
      </c>
      <c r="DD284" s="206">
        <v>0</v>
      </c>
      <c r="DE284" s="206">
        <v>0</v>
      </c>
      <c r="DF284" s="206">
        <v>0</v>
      </c>
      <c r="DG284" s="206">
        <v>0</v>
      </c>
      <c r="DH284" s="206">
        <v>0</v>
      </c>
      <c r="DI284" s="206">
        <v>0</v>
      </c>
      <c r="DJ284" s="232">
        <v>0</v>
      </c>
      <c r="DK284" s="206">
        <v>0</v>
      </c>
      <c r="DL284" s="207">
        <v>0</v>
      </c>
      <c r="DM284" s="343">
        <f t="shared" si="282"/>
        <v>0</v>
      </c>
      <c r="DN284" s="317"/>
      <c r="DO284" s="317"/>
      <c r="DP284" s="317"/>
      <c r="DQ284" s="208"/>
      <c r="DR284" s="209" t="s">
        <v>351</v>
      </c>
      <c r="DS284" s="209"/>
      <c r="DT284" s="205"/>
      <c r="DU284" s="206">
        <f>I284/$DQ$4</f>
        <v>0</v>
      </c>
      <c r="DV284" s="206">
        <f>SUM(J284:O284)/$DQ$4</f>
        <v>0</v>
      </c>
      <c r="DW284" s="206">
        <f>SUM(P284:AL284)/$DQ$4</f>
        <v>0</v>
      </c>
      <c r="DX284" s="206">
        <f>SUM(AM284:CT284)/$DQ$4</f>
        <v>0</v>
      </c>
      <c r="DY284" s="206">
        <f>SUM(CU284:CY284)/$DQ$4</f>
        <v>0</v>
      </c>
      <c r="DZ284" s="206">
        <f>SUM(CZ284:DE284)/$DQ$4</f>
        <v>0</v>
      </c>
      <c r="EA284" s="206">
        <f>SUM(DF284:DG284)/$DQ$4</f>
        <v>0</v>
      </c>
      <c r="EB284" s="206">
        <f>SUM(DH284:DI284)/$DQ$4</f>
        <v>0</v>
      </c>
      <c r="EC284" s="206">
        <f>SUM(DJ284:DK284)/$DQ$4</f>
        <v>0</v>
      </c>
      <c r="ED284" s="207">
        <f t="shared" si="283"/>
        <v>0</v>
      </c>
      <c r="EE284" s="303">
        <f t="shared" si="286"/>
        <v>0</v>
      </c>
      <c r="EF284" s="306"/>
      <c r="EG284" s="314">
        <v>0</v>
      </c>
      <c r="EH284" s="101"/>
    </row>
    <row r="285" spans="1:138" s="126" customFormat="1" ht="15" hidden="1" customHeight="1" outlineLevel="1" x14ac:dyDescent="0.35">
      <c r="A285" s="37" t="s">
        <v>303</v>
      </c>
      <c r="B285" s="37">
        <v>20</v>
      </c>
      <c r="C285" s="38">
        <v>20.399999999999999</v>
      </c>
      <c r="D285" s="39"/>
      <c r="E285" s="208"/>
      <c r="F285" s="209" t="s">
        <v>352</v>
      </c>
      <c r="G285" s="209"/>
      <c r="H285" s="205"/>
      <c r="I285" s="206">
        <v>0</v>
      </c>
      <c r="J285" s="206">
        <v>0</v>
      </c>
      <c r="K285" s="206">
        <v>0</v>
      </c>
      <c r="L285" s="206">
        <v>0</v>
      </c>
      <c r="M285" s="206">
        <v>0</v>
      </c>
      <c r="N285" s="206">
        <v>0</v>
      </c>
      <c r="O285" s="206">
        <v>0</v>
      </c>
      <c r="P285" s="206">
        <v>0</v>
      </c>
      <c r="Q285" s="206">
        <v>0</v>
      </c>
      <c r="R285" s="206">
        <v>0</v>
      </c>
      <c r="S285" s="206">
        <v>0</v>
      </c>
      <c r="T285" s="206">
        <v>0</v>
      </c>
      <c r="U285" s="206">
        <v>0</v>
      </c>
      <c r="V285" s="206">
        <v>0</v>
      </c>
      <c r="W285" s="206">
        <v>0</v>
      </c>
      <c r="X285" s="206">
        <v>0</v>
      </c>
      <c r="Y285" s="206">
        <v>0</v>
      </c>
      <c r="Z285" s="206">
        <v>0</v>
      </c>
      <c r="AA285" s="206">
        <v>0</v>
      </c>
      <c r="AB285" s="206">
        <v>0</v>
      </c>
      <c r="AC285" s="206">
        <v>0</v>
      </c>
      <c r="AD285" s="206">
        <v>0</v>
      </c>
      <c r="AE285" s="206">
        <v>0</v>
      </c>
      <c r="AF285" s="206">
        <v>0</v>
      </c>
      <c r="AG285" s="206">
        <v>0</v>
      </c>
      <c r="AH285" s="206">
        <v>0</v>
      </c>
      <c r="AI285" s="206">
        <v>0</v>
      </c>
      <c r="AJ285" s="206">
        <v>0</v>
      </c>
      <c r="AK285" s="206">
        <v>0</v>
      </c>
      <c r="AL285" s="206">
        <v>0</v>
      </c>
      <c r="AM285" s="206">
        <v>0</v>
      </c>
      <c r="AN285" s="206">
        <v>0</v>
      </c>
      <c r="AO285" s="206">
        <v>0</v>
      </c>
      <c r="AP285" s="206">
        <v>0</v>
      </c>
      <c r="AQ285" s="206">
        <v>0</v>
      </c>
      <c r="AR285" s="206">
        <v>0</v>
      </c>
      <c r="AS285" s="206">
        <v>0</v>
      </c>
      <c r="AT285" s="206">
        <v>0</v>
      </c>
      <c r="AU285" s="206">
        <v>0</v>
      </c>
      <c r="AV285" s="206">
        <v>0</v>
      </c>
      <c r="AW285" s="206">
        <v>0</v>
      </c>
      <c r="AX285" s="206">
        <v>0</v>
      </c>
      <c r="AY285" s="206">
        <v>0</v>
      </c>
      <c r="AZ285" s="206">
        <v>0</v>
      </c>
      <c r="BA285" s="206">
        <v>0</v>
      </c>
      <c r="BB285" s="206">
        <v>0</v>
      </c>
      <c r="BC285" s="206">
        <v>0</v>
      </c>
      <c r="BD285" s="206">
        <v>0</v>
      </c>
      <c r="BE285" s="206">
        <v>0</v>
      </c>
      <c r="BF285" s="206">
        <v>0</v>
      </c>
      <c r="BG285" s="206">
        <v>0</v>
      </c>
      <c r="BH285" s="206">
        <v>0</v>
      </c>
      <c r="BI285" s="206">
        <v>0</v>
      </c>
      <c r="BJ285" s="206">
        <v>0</v>
      </c>
      <c r="BK285" s="206">
        <v>0</v>
      </c>
      <c r="BL285" s="206">
        <v>0</v>
      </c>
      <c r="BM285" s="206">
        <v>0</v>
      </c>
      <c r="BN285" s="206">
        <v>0</v>
      </c>
      <c r="BO285" s="206">
        <v>0</v>
      </c>
      <c r="BP285" s="206">
        <v>0</v>
      </c>
      <c r="BQ285" s="206">
        <v>0</v>
      </c>
      <c r="BR285" s="206">
        <v>0</v>
      </c>
      <c r="BS285" s="206">
        <v>0</v>
      </c>
      <c r="BT285" s="206">
        <v>0</v>
      </c>
      <c r="BU285" s="206">
        <v>0</v>
      </c>
      <c r="BV285" s="206">
        <v>0</v>
      </c>
      <c r="BW285" s="206">
        <v>0</v>
      </c>
      <c r="BX285" s="206">
        <v>0</v>
      </c>
      <c r="BY285" s="206">
        <v>0</v>
      </c>
      <c r="BZ285" s="206">
        <v>0</v>
      </c>
      <c r="CA285" s="206">
        <v>0</v>
      </c>
      <c r="CB285" s="206">
        <v>0</v>
      </c>
      <c r="CC285" s="206">
        <v>0</v>
      </c>
      <c r="CD285" s="206">
        <v>0</v>
      </c>
      <c r="CE285" s="206">
        <v>0</v>
      </c>
      <c r="CF285" s="206">
        <v>0</v>
      </c>
      <c r="CG285" s="206">
        <v>0</v>
      </c>
      <c r="CH285" s="206">
        <v>0</v>
      </c>
      <c r="CI285" s="206">
        <v>0</v>
      </c>
      <c r="CJ285" s="206">
        <v>0</v>
      </c>
      <c r="CK285" s="206">
        <v>0</v>
      </c>
      <c r="CL285" s="206">
        <v>0</v>
      </c>
      <c r="CM285" s="206">
        <v>0</v>
      </c>
      <c r="CN285" s="206">
        <v>0</v>
      </c>
      <c r="CO285" s="206">
        <v>0</v>
      </c>
      <c r="CP285" s="206">
        <v>0</v>
      </c>
      <c r="CQ285" s="206">
        <v>0</v>
      </c>
      <c r="CR285" s="206">
        <v>0</v>
      </c>
      <c r="CS285" s="206">
        <v>0</v>
      </c>
      <c r="CT285" s="206">
        <v>0</v>
      </c>
      <c r="CU285" s="206">
        <v>0</v>
      </c>
      <c r="CV285" s="206">
        <v>0</v>
      </c>
      <c r="CW285" s="206">
        <v>0</v>
      </c>
      <c r="CX285" s="206">
        <v>0</v>
      </c>
      <c r="CY285" s="206">
        <v>0</v>
      </c>
      <c r="CZ285" s="206">
        <v>0</v>
      </c>
      <c r="DA285" s="206">
        <v>0</v>
      </c>
      <c r="DB285" s="206">
        <v>0</v>
      </c>
      <c r="DC285" s="206">
        <v>0</v>
      </c>
      <c r="DD285" s="206">
        <v>0</v>
      </c>
      <c r="DE285" s="206">
        <v>0</v>
      </c>
      <c r="DF285" s="206">
        <v>0</v>
      </c>
      <c r="DG285" s="206">
        <v>0</v>
      </c>
      <c r="DH285" s="206">
        <v>0</v>
      </c>
      <c r="DI285" s="206">
        <v>0</v>
      </c>
      <c r="DJ285" s="232">
        <v>0</v>
      </c>
      <c r="DK285" s="206">
        <v>0</v>
      </c>
      <c r="DL285" s="207">
        <v>0</v>
      </c>
      <c r="DM285" s="343">
        <f t="shared" si="282"/>
        <v>0</v>
      </c>
      <c r="DN285" s="317"/>
      <c r="DO285" s="317"/>
      <c r="DP285" s="317"/>
      <c r="DQ285" s="208"/>
      <c r="DR285" s="209" t="s">
        <v>352</v>
      </c>
      <c r="DS285" s="209"/>
      <c r="DT285" s="205"/>
      <c r="DU285" s="206">
        <f>I285/$DQ$4</f>
        <v>0</v>
      </c>
      <c r="DV285" s="206">
        <f>SUM(J285:O285)/$DQ$4</f>
        <v>0</v>
      </c>
      <c r="DW285" s="206">
        <f>SUM(P285:AL285)/$DQ$4</f>
        <v>0</v>
      </c>
      <c r="DX285" s="206">
        <f>SUM(AM285:CT285)/$DQ$4</f>
        <v>0</v>
      </c>
      <c r="DY285" s="206">
        <f>SUM(CU285:CY285)/$DQ$4</f>
        <v>0</v>
      </c>
      <c r="DZ285" s="206">
        <f>SUM(CZ285:DE285)/$DQ$4</f>
        <v>0</v>
      </c>
      <c r="EA285" s="206">
        <f>SUM(DF285:DG285)/$DQ$4</f>
        <v>0</v>
      </c>
      <c r="EB285" s="206">
        <f>SUM(DH285:DI285)/$DQ$4</f>
        <v>0</v>
      </c>
      <c r="EC285" s="206">
        <f>SUM(DJ285:DK285)/$DQ$4</f>
        <v>0</v>
      </c>
      <c r="ED285" s="207">
        <f t="shared" si="283"/>
        <v>0</v>
      </c>
      <c r="EE285" s="303">
        <f t="shared" si="286"/>
        <v>0</v>
      </c>
      <c r="EF285" s="306"/>
      <c r="EG285" s="314">
        <v>0</v>
      </c>
      <c r="EH285" s="101"/>
    </row>
    <row r="286" spans="1:138" s="126" customFormat="1" ht="15.75" hidden="1" customHeight="1" outlineLevel="1" thickBot="1" x14ac:dyDescent="0.4">
      <c r="A286" s="37" t="s">
        <v>303</v>
      </c>
      <c r="B286" s="37">
        <v>20</v>
      </c>
      <c r="C286" s="38">
        <v>20.5</v>
      </c>
      <c r="D286" s="39"/>
      <c r="E286" s="208"/>
      <c r="F286" s="209" t="s">
        <v>280</v>
      </c>
      <c r="G286" s="209"/>
      <c r="H286" s="205"/>
      <c r="I286" s="206">
        <v>0</v>
      </c>
      <c r="J286" s="206">
        <v>0</v>
      </c>
      <c r="K286" s="206">
        <v>0</v>
      </c>
      <c r="L286" s="206">
        <v>0</v>
      </c>
      <c r="M286" s="206">
        <v>0</v>
      </c>
      <c r="N286" s="206">
        <v>0</v>
      </c>
      <c r="O286" s="206">
        <v>0</v>
      </c>
      <c r="P286" s="206">
        <v>0</v>
      </c>
      <c r="Q286" s="206">
        <v>0</v>
      </c>
      <c r="R286" s="206">
        <v>0</v>
      </c>
      <c r="S286" s="206">
        <v>0</v>
      </c>
      <c r="T286" s="206">
        <v>0</v>
      </c>
      <c r="U286" s="206">
        <v>0</v>
      </c>
      <c r="V286" s="206">
        <v>0</v>
      </c>
      <c r="W286" s="206">
        <v>0</v>
      </c>
      <c r="X286" s="206">
        <v>0</v>
      </c>
      <c r="Y286" s="206">
        <v>0</v>
      </c>
      <c r="Z286" s="206">
        <v>0</v>
      </c>
      <c r="AA286" s="206">
        <v>0</v>
      </c>
      <c r="AB286" s="206">
        <v>0</v>
      </c>
      <c r="AC286" s="206">
        <v>0</v>
      </c>
      <c r="AD286" s="206">
        <v>0</v>
      </c>
      <c r="AE286" s="206">
        <v>0</v>
      </c>
      <c r="AF286" s="206">
        <v>0</v>
      </c>
      <c r="AG286" s="206">
        <v>0</v>
      </c>
      <c r="AH286" s="206">
        <v>0</v>
      </c>
      <c r="AI286" s="206">
        <v>0</v>
      </c>
      <c r="AJ286" s="206">
        <v>0</v>
      </c>
      <c r="AK286" s="206">
        <v>0</v>
      </c>
      <c r="AL286" s="206">
        <v>0</v>
      </c>
      <c r="AM286" s="206">
        <v>0</v>
      </c>
      <c r="AN286" s="206">
        <v>0</v>
      </c>
      <c r="AO286" s="206">
        <v>0</v>
      </c>
      <c r="AP286" s="206">
        <v>0</v>
      </c>
      <c r="AQ286" s="206">
        <v>0</v>
      </c>
      <c r="AR286" s="206">
        <v>0</v>
      </c>
      <c r="AS286" s="206">
        <v>0</v>
      </c>
      <c r="AT286" s="206">
        <v>0</v>
      </c>
      <c r="AU286" s="206">
        <v>0</v>
      </c>
      <c r="AV286" s="206">
        <v>0</v>
      </c>
      <c r="AW286" s="206">
        <v>0</v>
      </c>
      <c r="AX286" s="206">
        <v>0</v>
      </c>
      <c r="AY286" s="206">
        <v>0</v>
      </c>
      <c r="AZ286" s="206">
        <v>0</v>
      </c>
      <c r="BA286" s="206">
        <v>0</v>
      </c>
      <c r="BB286" s="206">
        <v>0</v>
      </c>
      <c r="BC286" s="206">
        <v>0</v>
      </c>
      <c r="BD286" s="206">
        <v>0</v>
      </c>
      <c r="BE286" s="206">
        <v>0</v>
      </c>
      <c r="BF286" s="206">
        <v>0</v>
      </c>
      <c r="BG286" s="206">
        <v>0</v>
      </c>
      <c r="BH286" s="206">
        <v>0</v>
      </c>
      <c r="BI286" s="206">
        <v>0</v>
      </c>
      <c r="BJ286" s="206">
        <v>0</v>
      </c>
      <c r="BK286" s="206">
        <v>0</v>
      </c>
      <c r="BL286" s="206">
        <v>0</v>
      </c>
      <c r="BM286" s="206">
        <v>0</v>
      </c>
      <c r="BN286" s="206">
        <v>0</v>
      </c>
      <c r="BO286" s="206">
        <v>0</v>
      </c>
      <c r="BP286" s="206">
        <v>0</v>
      </c>
      <c r="BQ286" s="206">
        <v>0</v>
      </c>
      <c r="BR286" s="206">
        <v>0</v>
      </c>
      <c r="BS286" s="206">
        <v>0</v>
      </c>
      <c r="BT286" s="206">
        <v>0</v>
      </c>
      <c r="BU286" s="206">
        <v>0</v>
      </c>
      <c r="BV286" s="206">
        <v>0</v>
      </c>
      <c r="BW286" s="206">
        <v>0</v>
      </c>
      <c r="BX286" s="206">
        <v>0</v>
      </c>
      <c r="BY286" s="206">
        <v>0</v>
      </c>
      <c r="BZ286" s="206">
        <v>0</v>
      </c>
      <c r="CA286" s="206">
        <v>0</v>
      </c>
      <c r="CB286" s="206">
        <v>0</v>
      </c>
      <c r="CC286" s="206">
        <v>0</v>
      </c>
      <c r="CD286" s="206">
        <v>0</v>
      </c>
      <c r="CE286" s="206">
        <v>0</v>
      </c>
      <c r="CF286" s="206">
        <v>0</v>
      </c>
      <c r="CG286" s="206">
        <v>0</v>
      </c>
      <c r="CH286" s="206">
        <v>0</v>
      </c>
      <c r="CI286" s="206">
        <v>0</v>
      </c>
      <c r="CJ286" s="206">
        <v>0</v>
      </c>
      <c r="CK286" s="206">
        <v>0</v>
      </c>
      <c r="CL286" s="206">
        <v>0</v>
      </c>
      <c r="CM286" s="206">
        <v>0</v>
      </c>
      <c r="CN286" s="206">
        <v>0</v>
      </c>
      <c r="CO286" s="206">
        <v>0</v>
      </c>
      <c r="CP286" s="206">
        <v>0</v>
      </c>
      <c r="CQ286" s="206">
        <v>0</v>
      </c>
      <c r="CR286" s="206">
        <v>0</v>
      </c>
      <c r="CS286" s="206">
        <v>0</v>
      </c>
      <c r="CT286" s="206">
        <v>0</v>
      </c>
      <c r="CU286" s="206">
        <v>0</v>
      </c>
      <c r="CV286" s="206">
        <v>0</v>
      </c>
      <c r="CW286" s="206">
        <v>0</v>
      </c>
      <c r="CX286" s="206">
        <v>0</v>
      </c>
      <c r="CY286" s="206">
        <v>0</v>
      </c>
      <c r="CZ286" s="206">
        <v>0</v>
      </c>
      <c r="DA286" s="206">
        <v>0</v>
      </c>
      <c r="DB286" s="206">
        <v>0</v>
      </c>
      <c r="DC286" s="206">
        <v>0</v>
      </c>
      <c r="DD286" s="206">
        <v>0</v>
      </c>
      <c r="DE286" s="206">
        <v>0</v>
      </c>
      <c r="DF286" s="206">
        <v>0</v>
      </c>
      <c r="DG286" s="206">
        <v>0</v>
      </c>
      <c r="DH286" s="206">
        <v>0</v>
      </c>
      <c r="DI286" s="206">
        <v>0</v>
      </c>
      <c r="DJ286" s="232">
        <v>0</v>
      </c>
      <c r="DK286" s="206">
        <v>0</v>
      </c>
      <c r="DL286" s="207">
        <v>0</v>
      </c>
      <c r="DM286" s="343">
        <f t="shared" si="282"/>
        <v>0</v>
      </c>
      <c r="DN286" s="317"/>
      <c r="DO286" s="317"/>
      <c r="DP286" s="317"/>
      <c r="DQ286" s="208"/>
      <c r="DR286" s="209" t="s">
        <v>280</v>
      </c>
      <c r="DS286" s="209"/>
      <c r="DT286" s="205"/>
      <c r="DU286" s="206">
        <f>I286/$DQ$4</f>
        <v>0</v>
      </c>
      <c r="DV286" s="206">
        <f>SUM(J286:O286)/$DQ$4</f>
        <v>0</v>
      </c>
      <c r="DW286" s="206">
        <f>SUM(P286:AL286)/$DQ$4</f>
        <v>0</v>
      </c>
      <c r="DX286" s="206">
        <f>SUM(AM286:CT286)/$DQ$4</f>
        <v>0</v>
      </c>
      <c r="DY286" s="206">
        <f>SUM(CU286:CY286)/$DQ$4</f>
        <v>0</v>
      </c>
      <c r="DZ286" s="206">
        <f>SUM(CZ286:DE286)/$DQ$4</f>
        <v>0</v>
      </c>
      <c r="EA286" s="206">
        <f>SUM(DF286:DG286)/$DQ$4</f>
        <v>0</v>
      </c>
      <c r="EB286" s="206">
        <f>SUM(DH286:DI286)/$DQ$4</f>
        <v>0</v>
      </c>
      <c r="EC286" s="206">
        <f>SUM(DJ286:DK286)/$DQ$4</f>
        <v>0</v>
      </c>
      <c r="ED286" s="207">
        <f t="shared" si="283"/>
        <v>0</v>
      </c>
      <c r="EE286" s="303">
        <f t="shared" si="286"/>
        <v>0</v>
      </c>
      <c r="EF286" s="306"/>
      <c r="EG286" s="314">
        <v>0</v>
      </c>
      <c r="EH286" s="101"/>
    </row>
    <row r="287" spans="1:138" s="126" customFormat="1" ht="15.5" collapsed="1" x14ac:dyDescent="0.35">
      <c r="A287" s="37"/>
      <c r="B287" s="37"/>
      <c r="C287" s="38"/>
      <c r="D287" s="39"/>
      <c r="E287" s="233" t="s">
        <v>353</v>
      </c>
      <c r="F287" s="234"/>
      <c r="G287" s="234"/>
      <c r="H287" s="235"/>
      <c r="I287" s="245">
        <v>-3140120377.7733459</v>
      </c>
      <c r="J287" s="245">
        <v>-1282242719.2335002</v>
      </c>
      <c r="K287" s="245">
        <v>-6416342867.4484062</v>
      </c>
      <c r="L287" s="245">
        <v>-8211293937.4143734</v>
      </c>
      <c r="M287" s="245">
        <v>-2565860122.903235</v>
      </c>
      <c r="N287" s="245">
        <v>-4305094555.5374432</v>
      </c>
      <c r="O287" s="245">
        <v>-3520665904.9299026</v>
      </c>
      <c r="P287" s="245">
        <v>-1282242839.161176</v>
      </c>
      <c r="Q287" s="245">
        <v>-1282242721.7714608</v>
      </c>
      <c r="R287" s="245">
        <v>-1763900747.0470979</v>
      </c>
      <c r="S287" s="245">
        <v>-5520958388.1025743</v>
      </c>
      <c r="T287" s="245">
        <v>-2824176206.7093992</v>
      </c>
      <c r="U287" s="245">
        <v>-1644939885.70117</v>
      </c>
      <c r="V287" s="245">
        <v>-2427285241.1465287</v>
      </c>
      <c r="W287" s="245">
        <v>-1282242705.4152944</v>
      </c>
      <c r="X287" s="245">
        <v>-1282242839.1611748</v>
      </c>
      <c r="Y287" s="245">
        <v>-1283242613.026391</v>
      </c>
      <c r="Z287" s="245">
        <v>-1351359951.1983893</v>
      </c>
      <c r="AA287" s="245">
        <v>-1287584563.0040922</v>
      </c>
      <c r="AB287" s="245">
        <v>-1304090706.0228519</v>
      </c>
      <c r="AC287" s="245">
        <v>-1341943940.8646631</v>
      </c>
      <c r="AD287" s="245">
        <v>-1282520608.9428573</v>
      </c>
      <c r="AE287" s="245">
        <v>-1282242622.7708292</v>
      </c>
      <c r="AF287" s="245">
        <v>-1322223253.1298797</v>
      </c>
      <c r="AG287" s="245">
        <v>-1298066142.9126005</v>
      </c>
      <c r="AH287" s="245">
        <v>-1284055029.3516195</v>
      </c>
      <c r="AI287" s="245">
        <v>-1289274986.8635683</v>
      </c>
      <c r="AJ287" s="245">
        <v>-1300139954.5730674</v>
      </c>
      <c r="AK287" s="245">
        <v>-1282242613.0263798</v>
      </c>
      <c r="AL287" s="245">
        <v>-1282772847.4605682</v>
      </c>
      <c r="AM287" s="245">
        <v>-21262717.721493486</v>
      </c>
      <c r="AN287" s="245">
        <v>-19439101.394499831</v>
      </c>
      <c r="AO287" s="245">
        <v>-3545810.6099999053</v>
      </c>
      <c r="AP287" s="245">
        <v>-582226.12600005616</v>
      </c>
      <c r="AQ287" s="245">
        <v>-11686302.731951112</v>
      </c>
      <c r="AR287" s="245">
        <v>-2.1854345686733756E-7</v>
      </c>
      <c r="AS287" s="245">
        <v>4.083663225173944E-7</v>
      </c>
      <c r="AT287" s="245">
        <v>-23179563.680749189</v>
      </c>
      <c r="AU287" s="245">
        <v>-1082296.553114905</v>
      </c>
      <c r="AV287" s="245">
        <v>-3737529.1290002591</v>
      </c>
      <c r="AW287" s="245">
        <v>-4368880.1039999761</v>
      </c>
      <c r="AX287" s="245">
        <v>-14313432.881300332</v>
      </c>
      <c r="AY287" s="245">
        <v>9.4957649707794329E-8</v>
      </c>
      <c r="AZ287" s="245">
        <v>1.3894587755203219E-7</v>
      </c>
      <c r="BA287" s="245">
        <v>-40441061.475000322</v>
      </c>
      <c r="BB287" s="245">
        <v>-25265694.054976732</v>
      </c>
      <c r="BC287" s="245">
        <v>-11589649.331000039</v>
      </c>
      <c r="BD287" s="245">
        <v>-10646879.493702963</v>
      </c>
      <c r="BE287" s="245">
        <v>-8305387.1243107757</v>
      </c>
      <c r="BF287" s="245">
        <v>4.727859050035468E-7</v>
      </c>
      <c r="BG287" s="245">
        <v>-4.9583613872528106E-7</v>
      </c>
      <c r="BH287" s="245">
        <v>-25928648.585971493</v>
      </c>
      <c r="BI287" s="245">
        <v>-4203815.3430004204</v>
      </c>
      <c r="BJ287" s="245">
        <v>8.301902562379841E-7</v>
      </c>
      <c r="BK287" s="245">
        <v>-9214769.5440003518</v>
      </c>
      <c r="BL287" s="245">
        <v>-32549692.192400668</v>
      </c>
      <c r="BM287" s="245">
        <v>-1.4394018799066542E-6</v>
      </c>
      <c r="BN287" s="245">
        <v>-1.8933415412902882E-7</v>
      </c>
      <c r="BO287" s="245">
        <v>-24675449.44085025</v>
      </c>
      <c r="BP287" s="245">
        <v>-19633003.704000711</v>
      </c>
      <c r="BQ287" s="245">
        <v>-10583913.007600589</v>
      </c>
      <c r="BR287" s="245">
        <v>-10294090.643999554</v>
      </c>
      <c r="BS287" s="245">
        <v>-1425569.1999994719</v>
      </c>
      <c r="BT287" s="245">
        <v>3.0219554901122855E-8</v>
      </c>
      <c r="BU287" s="245">
        <v>-6.2327831983566327E-7</v>
      </c>
      <c r="BV287" s="245">
        <v>-18649312.850273788</v>
      </c>
      <c r="BW287" s="245">
        <v>-20143133.616849735</v>
      </c>
      <c r="BX287" s="245">
        <v>-9236668.7195488121</v>
      </c>
      <c r="BY287" s="245">
        <v>-3956974.4000000618</v>
      </c>
      <c r="BZ287" s="245">
        <v>-3753834.7325005997</v>
      </c>
      <c r="CA287" s="245">
        <v>4.9944967031478858E-7</v>
      </c>
      <c r="CB287" s="245">
        <v>-5.6548044085502662E-7</v>
      </c>
      <c r="CC287" s="245">
        <v>-16011443.443998553</v>
      </c>
      <c r="CD287" s="245">
        <v>-84706209.782349512</v>
      </c>
      <c r="CE287" s="245">
        <v>-14025552.452798223</v>
      </c>
      <c r="CF287" s="245">
        <v>-29285378.447000958</v>
      </c>
      <c r="CG287" s="245">
        <v>-6589962.6353997029</v>
      </c>
      <c r="CH287" s="245">
        <v>1.0817125439643877E-7</v>
      </c>
      <c r="CI287" s="245">
        <v>2.8185729752294702E-7</v>
      </c>
      <c r="CJ287" s="245">
        <v>-26738578.674997985</v>
      </c>
      <c r="CK287" s="245">
        <v>-1255317.9600010097</v>
      </c>
      <c r="CL287" s="245">
        <v>-7255499.366698659</v>
      </c>
      <c r="CM287" s="245">
        <v>-8129699.0009999387</v>
      </c>
      <c r="CN287" s="245">
        <v>1.2524053454399553E-7</v>
      </c>
      <c r="CO287" s="245">
        <v>2.8991699218749973E-7</v>
      </c>
      <c r="CP287" s="245">
        <v>-4.2796321213245322E-7</v>
      </c>
      <c r="CQ287" s="245">
        <v>-14837602.296999432</v>
      </c>
      <c r="CR287" s="245">
        <v>-17534482.949999224</v>
      </c>
      <c r="CS287" s="245">
        <v>-1906850.8749985404</v>
      </c>
      <c r="CT287" s="245">
        <v>4.904717206954958E-7</v>
      </c>
      <c r="CU287" s="245">
        <v>-1835281.2499983327</v>
      </c>
      <c r="CV287" s="245">
        <v>1.2216847389936448E-6</v>
      </c>
      <c r="CW287" s="245">
        <v>-657893329.30396914</v>
      </c>
      <c r="CX287" s="245">
        <v>-30841329.246118993</v>
      </c>
      <c r="CY287" s="245">
        <v>-23197857.88630753</v>
      </c>
      <c r="CZ287" s="245">
        <v>-398086875.00000525</v>
      </c>
      <c r="DA287" s="245">
        <v>-198300.56352469968</v>
      </c>
      <c r="DB287" s="245">
        <v>-1875000.0000010305</v>
      </c>
      <c r="DC287" s="245">
        <v>3.791250288486485E-6</v>
      </c>
      <c r="DD287" s="245">
        <v>-6.9876946508884176E-7</v>
      </c>
      <c r="DE287" s="245">
        <v>-1874999.9999998088</v>
      </c>
      <c r="DF287" s="245">
        <v>-77874999.999997571</v>
      </c>
      <c r="DG287" s="245">
        <v>5.5360794067382761E-7</v>
      </c>
      <c r="DH287" s="245">
        <v>5.6900568306446101E-6</v>
      </c>
      <c r="DI287" s="245">
        <v>-207359216321.50159</v>
      </c>
      <c r="DJ287" s="245">
        <v>-74925264874.725708</v>
      </c>
      <c r="DK287" s="245">
        <v>0</v>
      </c>
      <c r="DL287" s="246">
        <v>-351043743048.35944</v>
      </c>
      <c r="DM287" s="343">
        <f t="shared" si="282"/>
        <v>-66943611892.603836</v>
      </c>
      <c r="DN287" s="317"/>
      <c r="DO287" s="317"/>
      <c r="DP287" s="317"/>
      <c r="DQ287" s="233" t="s">
        <v>353</v>
      </c>
      <c r="DR287" s="234"/>
      <c r="DS287" s="234"/>
      <c r="DT287" s="235"/>
      <c r="DU287" s="245">
        <f t="shared" ref="DU287:EC287" si="287">SUM(DU171,DU236,DU244,DU261,DU266,DU267,DU269,DU270,DU271,DU272,DU273,DU274:DU278,DU281)</f>
        <v>-3140.1203777733458</v>
      </c>
      <c r="DV287" s="245">
        <f t="shared" si="287"/>
        <v>-26301.500107466862</v>
      </c>
      <c r="DW287" s="245">
        <f t="shared" si="287"/>
        <v>-37501.991407363632</v>
      </c>
      <c r="DX287" s="245">
        <f t="shared" si="287"/>
        <v>-621.97198627833859</v>
      </c>
      <c r="DY287" s="245">
        <f t="shared" si="287"/>
        <v>-713.7677976863929</v>
      </c>
      <c r="DZ287" s="245">
        <f t="shared" si="287"/>
        <v>-402.03517556352767</v>
      </c>
      <c r="EA287" s="245">
        <f t="shared" si="287"/>
        <v>-77.874999999997016</v>
      </c>
      <c r="EB287" s="245">
        <f t="shared" si="287"/>
        <v>-207359.21632150162</v>
      </c>
      <c r="EC287" s="245">
        <f t="shared" si="287"/>
        <v>-74925.264874725719</v>
      </c>
      <c r="ED287" s="246">
        <f t="shared" si="283"/>
        <v>-351043.74304835941</v>
      </c>
      <c r="EE287" s="303">
        <f t="shared" si="286"/>
        <v>0</v>
      </c>
      <c r="EF287" s="306"/>
      <c r="EG287" s="314">
        <v>1394.7807038480532</v>
      </c>
    </row>
    <row r="288" spans="1:138" s="126" customFormat="1" ht="16" thickBot="1" x14ac:dyDescent="0.4">
      <c r="A288" s="37"/>
      <c r="B288" s="37"/>
      <c r="C288" s="38"/>
      <c r="D288" s="39"/>
      <c r="E288" s="259" t="s">
        <v>354</v>
      </c>
      <c r="F288" s="260"/>
      <c r="G288" s="260"/>
      <c r="H288" s="261"/>
      <c r="I288" s="262">
        <v>69176764088.146729</v>
      </c>
      <c r="J288" s="262">
        <v>-411975930.24539912</v>
      </c>
      <c r="K288" s="262">
        <v>8935504633.2710686</v>
      </c>
      <c r="L288" s="262">
        <v>-1581344485.3219185</v>
      </c>
      <c r="M288" s="262">
        <v>2256812637.0473094</v>
      </c>
      <c r="N288" s="262">
        <v>1330934334.0430965</v>
      </c>
      <c r="O288" s="262">
        <v>1034054667.7539916</v>
      </c>
      <c r="P288" s="262">
        <v>-993876699.16786098</v>
      </c>
      <c r="Q288" s="262">
        <v>-1147389074.2737868</v>
      </c>
      <c r="R288" s="262">
        <v>-337198303.30170178</v>
      </c>
      <c r="S288" s="262">
        <v>-3109009171.0027351</v>
      </c>
      <c r="T288" s="262">
        <v>-1402686867.9758565</v>
      </c>
      <c r="U288" s="262">
        <v>-1104194878.2470798</v>
      </c>
      <c r="V288" s="262">
        <v>-883725135.38922572</v>
      </c>
      <c r="W288" s="262">
        <v>-943664094.5391221</v>
      </c>
      <c r="X288" s="262">
        <v>-785398156.00318265</v>
      </c>
      <c r="Y288" s="262">
        <v>-1043062143.566396</v>
      </c>
      <c r="Z288" s="262">
        <v>-496585306.17175639</v>
      </c>
      <c r="AA288" s="262">
        <v>-1065662651.3760412</v>
      </c>
      <c r="AB288" s="262">
        <v>-664527141.39057088</v>
      </c>
      <c r="AC288" s="262">
        <v>-440009969.67401266</v>
      </c>
      <c r="AD288" s="262">
        <v>-976551669.73231995</v>
      </c>
      <c r="AE288" s="262">
        <v>-965557528.73607433</v>
      </c>
      <c r="AF288" s="262">
        <v>-230991152.61365962</v>
      </c>
      <c r="AG288" s="262">
        <v>-977950132.04445624</v>
      </c>
      <c r="AH288" s="262">
        <v>-346121295.58977997</v>
      </c>
      <c r="AI288" s="262">
        <v>-671070032.62904608</v>
      </c>
      <c r="AJ288" s="262">
        <v>-494842950.19171357</v>
      </c>
      <c r="AK288" s="262">
        <v>-739192949.96272051</v>
      </c>
      <c r="AL288" s="262">
        <v>-614528085.58977473</v>
      </c>
      <c r="AM288" s="262">
        <v>1334320172.7723088</v>
      </c>
      <c r="AN288" s="262">
        <v>945646425.78130698</v>
      </c>
      <c r="AO288" s="262">
        <v>285380343.55974776</v>
      </c>
      <c r="AP288" s="262">
        <v>362186615.51782233</v>
      </c>
      <c r="AQ288" s="262">
        <v>298918086.09018564</v>
      </c>
      <c r="AR288" s="262">
        <v>413422433.46440536</v>
      </c>
      <c r="AS288" s="262">
        <v>140622477.01819265</v>
      </c>
      <c r="AT288" s="262">
        <v>150233822.01190984</v>
      </c>
      <c r="AU288" s="262">
        <v>202305342.84495467</v>
      </c>
      <c r="AV288" s="262">
        <v>125066565.88897343</v>
      </c>
      <c r="AW288" s="262">
        <v>159096718.62537101</v>
      </c>
      <c r="AX288" s="262">
        <v>134005228.55664513</v>
      </c>
      <c r="AY288" s="262">
        <v>98769975.017322883</v>
      </c>
      <c r="AZ288" s="262">
        <v>99525610.863781437</v>
      </c>
      <c r="BA288" s="262">
        <v>294280821.23526436</v>
      </c>
      <c r="BB288" s="262">
        <v>740924326.07603061</v>
      </c>
      <c r="BC288" s="262">
        <v>614692177.53071761</v>
      </c>
      <c r="BD288" s="262">
        <v>192970583.02752191</v>
      </c>
      <c r="BE288" s="262">
        <v>259284809.10051018</v>
      </c>
      <c r="BF288" s="262">
        <v>634905953.34083128</v>
      </c>
      <c r="BG288" s="262">
        <v>100016537.05670895</v>
      </c>
      <c r="BH288" s="262">
        <v>315309636.09657061</v>
      </c>
      <c r="BI288" s="262">
        <v>701049869.98966086</v>
      </c>
      <c r="BJ288" s="262">
        <v>417156440.80902338</v>
      </c>
      <c r="BK288" s="262">
        <v>326224499.55801207</v>
      </c>
      <c r="BL288" s="262">
        <v>597810086.47885001</v>
      </c>
      <c r="BM288" s="262">
        <v>285351587.0244689</v>
      </c>
      <c r="BN288" s="262">
        <v>201230812.8372193</v>
      </c>
      <c r="BO288" s="262">
        <v>283123801.13255078</v>
      </c>
      <c r="BP288" s="262">
        <v>166038248.09828711</v>
      </c>
      <c r="BQ288" s="262">
        <v>222076422.6526615</v>
      </c>
      <c r="BR288" s="262">
        <v>196629435.877749</v>
      </c>
      <c r="BS288" s="262">
        <v>833311943.44042373</v>
      </c>
      <c r="BT288" s="262">
        <v>205754069.90281034</v>
      </c>
      <c r="BU288" s="262">
        <v>353564728.57152969</v>
      </c>
      <c r="BV288" s="262">
        <v>187191263.59761196</v>
      </c>
      <c r="BW288" s="262">
        <v>372657882.58670145</v>
      </c>
      <c r="BX288" s="262">
        <v>231284674.01249409</v>
      </c>
      <c r="BY288" s="262">
        <v>309900096.47828609</v>
      </c>
      <c r="BZ288" s="262">
        <v>551762613.20213854</v>
      </c>
      <c r="CA288" s="262">
        <v>73505395.846296206</v>
      </c>
      <c r="CB288" s="262">
        <v>116738415.74520931</v>
      </c>
      <c r="CC288" s="262">
        <v>118136989.82294467</v>
      </c>
      <c r="CD288" s="262">
        <v>208412941.59692401</v>
      </c>
      <c r="CE288" s="262">
        <v>203358672.04578003</v>
      </c>
      <c r="CF288" s="262">
        <v>170218600.46901068</v>
      </c>
      <c r="CG288" s="262">
        <v>461722130.87968493</v>
      </c>
      <c r="CH288" s="262">
        <v>116768637.95132755</v>
      </c>
      <c r="CI288" s="262">
        <v>100311847.07993792</v>
      </c>
      <c r="CJ288" s="262">
        <v>175441600.90014201</v>
      </c>
      <c r="CK288" s="262">
        <v>97941316.729832217</v>
      </c>
      <c r="CL288" s="262">
        <v>226179507.97129536</v>
      </c>
      <c r="CM288" s="262">
        <v>182157014.37407255</v>
      </c>
      <c r="CN288" s="262">
        <v>129074252.54252383</v>
      </c>
      <c r="CO288" s="262">
        <v>206699365.95592374</v>
      </c>
      <c r="CP288" s="262">
        <v>123174837.24501078</v>
      </c>
      <c r="CQ288" s="262">
        <v>429596714.60722005</v>
      </c>
      <c r="CR288" s="262">
        <v>241608796.65955132</v>
      </c>
      <c r="CS288" s="262">
        <v>831058840.8111825</v>
      </c>
      <c r="CT288" s="262">
        <v>321785274.01607573</v>
      </c>
      <c r="CU288" s="262">
        <v>140859242.08393079</v>
      </c>
      <c r="CV288" s="262">
        <v>607562779.28356373</v>
      </c>
      <c r="CW288" s="262">
        <v>6743749574.2968035</v>
      </c>
      <c r="CX288" s="262">
        <v>3442661379.7954106</v>
      </c>
      <c r="CY288" s="262">
        <v>3875844504.3439116</v>
      </c>
      <c r="CZ288" s="262">
        <v>3046666580.2177496</v>
      </c>
      <c r="DA288" s="262">
        <v>2508243200.3171582</v>
      </c>
      <c r="DB288" s="262">
        <v>3578817389.3590093</v>
      </c>
      <c r="DC288" s="262">
        <v>4740503624.3353491</v>
      </c>
      <c r="DD288" s="262">
        <v>2354893791.7771735</v>
      </c>
      <c r="DE288" s="262">
        <v>3238360408.0446272</v>
      </c>
      <c r="DF288" s="262">
        <v>24597076970.91256</v>
      </c>
      <c r="DG288" s="262">
        <v>24511707818.333168</v>
      </c>
      <c r="DH288" s="262">
        <v>14700443649.8867</v>
      </c>
      <c r="DI288" s="262">
        <v>-165887886694.60208</v>
      </c>
      <c r="DJ288" s="262">
        <v>26364685868.694443</v>
      </c>
      <c r="DK288" s="262">
        <v>0</v>
      </c>
      <c r="DL288" s="263">
        <v>37749038933.582886</v>
      </c>
      <c r="DM288" s="343">
        <f t="shared" si="282"/>
        <v>60306954555.526009</v>
      </c>
      <c r="DN288" s="317"/>
      <c r="DO288" s="317"/>
      <c r="DP288" s="317"/>
      <c r="DQ288" s="259" t="s">
        <v>354</v>
      </c>
      <c r="DR288" s="260"/>
      <c r="DS288" s="260"/>
      <c r="DT288" s="261"/>
      <c r="DU288" s="262">
        <f t="shared" ref="DU288:EC288" si="288">+DU287+DU169</f>
        <v>69176.764088146752</v>
      </c>
      <c r="DV288" s="262">
        <f t="shared" si="288"/>
        <v>11563.985856548148</v>
      </c>
      <c r="DW288" s="262">
        <f t="shared" si="288"/>
        <v>-20433.795389168874</v>
      </c>
      <c r="DX288" s="262">
        <f t="shared" si="288"/>
        <v>18877.894290977507</v>
      </c>
      <c r="DY288" s="262">
        <f t="shared" si="288"/>
        <v>14810.67747980362</v>
      </c>
      <c r="DZ288" s="262">
        <f t="shared" si="288"/>
        <v>19467.484994051068</v>
      </c>
      <c r="EA288" s="262">
        <f t="shared" si="288"/>
        <v>49108.784789245721</v>
      </c>
      <c r="EB288" s="262">
        <f t="shared" si="288"/>
        <v>-151187.44304471542</v>
      </c>
      <c r="EC288" s="262">
        <f t="shared" si="288"/>
        <v>26364.685868694418</v>
      </c>
      <c r="ED288" s="263">
        <f t="shared" si="283"/>
        <v>37749.038933582953</v>
      </c>
      <c r="EE288" s="303">
        <f t="shared" si="286"/>
        <v>6.5483618527650833E-11</v>
      </c>
      <c r="EF288" s="306"/>
      <c r="EG288" s="314">
        <v>2124.8294510414562</v>
      </c>
    </row>
    <row r="289" spans="1:137" s="126" customFormat="1" ht="16" thickBot="1" x14ac:dyDescent="0.4">
      <c r="A289" s="37"/>
      <c r="B289" s="37"/>
      <c r="C289" s="38"/>
      <c r="D289" s="39"/>
      <c r="E289" s="103"/>
      <c r="F289" s="103"/>
      <c r="G289" s="103"/>
      <c r="H289" s="104"/>
      <c r="I289" s="134">
        <v>0</v>
      </c>
      <c r="J289" s="135">
        <v>0</v>
      </c>
      <c r="K289" s="105">
        <v>0</v>
      </c>
      <c r="L289" s="105">
        <v>0</v>
      </c>
      <c r="M289" s="105">
        <v>0</v>
      </c>
      <c r="N289" s="105">
        <v>0</v>
      </c>
      <c r="O289" s="105">
        <v>0</v>
      </c>
      <c r="P289" s="105">
        <v>0</v>
      </c>
      <c r="Q289" s="105">
        <v>0</v>
      </c>
      <c r="R289" s="105">
        <v>0</v>
      </c>
      <c r="S289" s="105">
        <v>0</v>
      </c>
      <c r="T289" s="105">
        <v>0</v>
      </c>
      <c r="U289" s="105">
        <v>0</v>
      </c>
      <c r="V289" s="105">
        <v>0</v>
      </c>
      <c r="W289" s="105">
        <v>0</v>
      </c>
      <c r="X289" s="105">
        <v>0</v>
      </c>
      <c r="Y289" s="105">
        <v>0</v>
      </c>
      <c r="Z289" s="105">
        <v>0</v>
      </c>
      <c r="AA289" s="105">
        <v>0</v>
      </c>
      <c r="AB289" s="105">
        <v>0</v>
      </c>
      <c r="AC289" s="105">
        <v>0</v>
      </c>
      <c r="AD289" s="105">
        <v>0</v>
      </c>
      <c r="AE289" s="105">
        <v>0</v>
      </c>
      <c r="AF289" s="105">
        <v>0</v>
      </c>
      <c r="AG289" s="105">
        <v>0</v>
      </c>
      <c r="AH289" s="105">
        <v>0</v>
      </c>
      <c r="AI289" s="105">
        <v>0</v>
      </c>
      <c r="AJ289" s="105">
        <v>0</v>
      </c>
      <c r="AK289" s="105">
        <v>0</v>
      </c>
      <c r="AL289" s="105">
        <v>0</v>
      </c>
      <c r="AM289" s="105">
        <v>0</v>
      </c>
      <c r="AN289" s="105">
        <v>0</v>
      </c>
      <c r="AO289" s="105">
        <v>0</v>
      </c>
      <c r="AP289" s="105">
        <v>0</v>
      </c>
      <c r="AQ289" s="105">
        <v>0</v>
      </c>
      <c r="AR289" s="105">
        <v>0</v>
      </c>
      <c r="AS289" s="105">
        <v>0</v>
      </c>
      <c r="AT289" s="105">
        <v>0</v>
      </c>
      <c r="AU289" s="105">
        <v>0</v>
      </c>
      <c r="AV289" s="105">
        <v>0</v>
      </c>
      <c r="AW289" s="105">
        <v>0</v>
      </c>
      <c r="AX289" s="105">
        <v>0</v>
      </c>
      <c r="AY289" s="105">
        <v>0</v>
      </c>
      <c r="AZ289" s="105">
        <v>0</v>
      </c>
      <c r="BA289" s="105">
        <v>0</v>
      </c>
      <c r="BB289" s="105">
        <v>0</v>
      </c>
      <c r="BC289" s="105">
        <v>0</v>
      </c>
      <c r="BD289" s="105">
        <v>0</v>
      </c>
      <c r="BE289" s="105">
        <v>0</v>
      </c>
      <c r="BF289" s="105">
        <v>0</v>
      </c>
      <c r="BG289" s="105">
        <v>0</v>
      </c>
      <c r="BH289" s="105">
        <v>0</v>
      </c>
      <c r="BI289" s="105">
        <v>0</v>
      </c>
      <c r="BJ289" s="105">
        <v>0</v>
      </c>
      <c r="BK289" s="105">
        <v>0</v>
      </c>
      <c r="BL289" s="105">
        <v>0</v>
      </c>
      <c r="BM289" s="105">
        <v>0</v>
      </c>
      <c r="BN289" s="105">
        <v>0</v>
      </c>
      <c r="BO289" s="105">
        <v>0</v>
      </c>
      <c r="BP289" s="105">
        <v>0</v>
      </c>
      <c r="BQ289" s="105">
        <v>0</v>
      </c>
      <c r="BR289" s="105">
        <v>0</v>
      </c>
      <c r="BS289" s="105">
        <v>0</v>
      </c>
      <c r="BT289" s="105">
        <v>0</v>
      </c>
      <c r="BU289" s="105">
        <v>0</v>
      </c>
      <c r="BV289" s="105">
        <v>0</v>
      </c>
      <c r="BW289" s="105">
        <v>0</v>
      </c>
      <c r="BX289" s="105">
        <v>0</v>
      </c>
      <c r="BY289" s="105">
        <v>0</v>
      </c>
      <c r="BZ289" s="105">
        <v>0</v>
      </c>
      <c r="CA289" s="105">
        <v>0</v>
      </c>
      <c r="CB289" s="105">
        <v>0</v>
      </c>
      <c r="CC289" s="105">
        <v>0</v>
      </c>
      <c r="CD289" s="105">
        <v>0</v>
      </c>
      <c r="CE289" s="105">
        <v>0</v>
      </c>
      <c r="CF289" s="105">
        <v>0</v>
      </c>
      <c r="CG289" s="105">
        <v>0</v>
      </c>
      <c r="CH289" s="105">
        <v>0</v>
      </c>
      <c r="CI289" s="105">
        <v>0</v>
      </c>
      <c r="CJ289" s="105">
        <v>0</v>
      </c>
      <c r="CK289" s="105">
        <v>0</v>
      </c>
      <c r="CL289" s="105">
        <v>0</v>
      </c>
      <c r="CM289" s="105">
        <v>0</v>
      </c>
      <c r="CN289" s="105">
        <v>0</v>
      </c>
      <c r="CO289" s="105">
        <v>0</v>
      </c>
      <c r="CP289" s="105">
        <v>0</v>
      </c>
      <c r="CQ289" s="105">
        <v>0</v>
      </c>
      <c r="CR289" s="105">
        <v>0</v>
      </c>
      <c r="CS289" s="105">
        <v>0</v>
      </c>
      <c r="CT289" s="105">
        <v>0</v>
      </c>
      <c r="CU289" s="105">
        <v>0</v>
      </c>
      <c r="CV289" s="105">
        <v>0</v>
      </c>
      <c r="CW289" s="105">
        <v>0</v>
      </c>
      <c r="CX289" s="105">
        <v>0</v>
      </c>
      <c r="CY289" s="105">
        <v>0</v>
      </c>
      <c r="CZ289" s="105">
        <v>0</v>
      </c>
      <c r="DA289" s="105">
        <v>0</v>
      </c>
      <c r="DB289" s="105">
        <v>0</v>
      </c>
      <c r="DC289" s="105">
        <v>0</v>
      </c>
      <c r="DD289" s="105">
        <v>0</v>
      </c>
      <c r="DE289" s="105">
        <v>0</v>
      </c>
      <c r="DF289" s="105">
        <v>0</v>
      </c>
      <c r="DG289" s="105">
        <v>0</v>
      </c>
      <c r="DH289" s="105">
        <v>0</v>
      </c>
      <c r="DI289" s="105">
        <v>0</v>
      </c>
      <c r="DJ289" s="105">
        <v>0</v>
      </c>
      <c r="DK289" s="105">
        <v>0</v>
      </c>
      <c r="DL289" s="105">
        <v>0</v>
      </c>
      <c r="DM289" s="343">
        <f t="shared" si="282"/>
        <v>0</v>
      </c>
      <c r="DN289" s="317"/>
      <c r="DO289" s="317"/>
      <c r="DP289" s="317"/>
      <c r="DQ289" s="103"/>
      <c r="DR289" s="103"/>
      <c r="DS289" s="103"/>
      <c r="DT289" s="104"/>
      <c r="DU289" s="105"/>
      <c r="DV289" s="105"/>
      <c r="DW289" s="105"/>
      <c r="DX289" s="105"/>
      <c r="DY289" s="105"/>
      <c r="DZ289" s="105"/>
      <c r="EA289" s="105"/>
      <c r="EB289" s="105"/>
      <c r="EC289" s="105"/>
      <c r="ED289" s="105"/>
      <c r="EE289" s="303">
        <f t="shared" si="286"/>
        <v>0</v>
      </c>
      <c r="EF289" s="306"/>
      <c r="EG289" s="314">
        <v>0</v>
      </c>
    </row>
    <row r="290" spans="1:137" s="126" customFormat="1" ht="15.5" x14ac:dyDescent="0.35">
      <c r="A290" s="37"/>
      <c r="B290" s="37"/>
      <c r="C290" s="38"/>
      <c r="D290" s="39"/>
      <c r="E290" s="247" t="s">
        <v>355</v>
      </c>
      <c r="F290" s="248"/>
      <c r="G290" s="248"/>
      <c r="H290" s="249"/>
      <c r="I290" s="250" t="s">
        <v>40</v>
      </c>
      <c r="J290" s="250" t="s">
        <v>41</v>
      </c>
      <c r="K290" s="251" t="s">
        <v>42</v>
      </c>
      <c r="L290" s="251" t="s">
        <v>43</v>
      </c>
      <c r="M290" s="251" t="s">
        <v>44</v>
      </c>
      <c r="N290" s="251" t="s">
        <v>45</v>
      </c>
      <c r="O290" s="251" t="s">
        <v>46</v>
      </c>
      <c r="P290" s="251" t="s">
        <v>47</v>
      </c>
      <c r="Q290" s="251" t="s">
        <v>48</v>
      </c>
      <c r="R290" s="251" t="s">
        <v>49</v>
      </c>
      <c r="S290" s="251" t="s">
        <v>50</v>
      </c>
      <c r="T290" s="251" t="s">
        <v>51</v>
      </c>
      <c r="U290" s="251" t="s">
        <v>52</v>
      </c>
      <c r="V290" s="251" t="s">
        <v>53</v>
      </c>
      <c r="W290" s="251" t="s">
        <v>54</v>
      </c>
      <c r="X290" s="251" t="s">
        <v>55</v>
      </c>
      <c r="Y290" s="251" t="s">
        <v>56</v>
      </c>
      <c r="Z290" s="251" t="s">
        <v>57</v>
      </c>
      <c r="AA290" s="251" t="s">
        <v>58</v>
      </c>
      <c r="AB290" s="251" t="s">
        <v>59</v>
      </c>
      <c r="AC290" s="251" t="s">
        <v>60</v>
      </c>
      <c r="AD290" s="251" t="s">
        <v>61</v>
      </c>
      <c r="AE290" s="251" t="s">
        <v>62</v>
      </c>
      <c r="AF290" s="251" t="s">
        <v>63</v>
      </c>
      <c r="AG290" s="251" t="s">
        <v>64</v>
      </c>
      <c r="AH290" s="251" t="s">
        <v>65</v>
      </c>
      <c r="AI290" s="251" t="s">
        <v>66</v>
      </c>
      <c r="AJ290" s="251" t="s">
        <v>67</v>
      </c>
      <c r="AK290" s="251" t="s">
        <v>68</v>
      </c>
      <c r="AL290" s="251" t="s">
        <v>69</v>
      </c>
      <c r="AM290" s="251" t="s">
        <v>70</v>
      </c>
      <c r="AN290" s="251" t="s">
        <v>71</v>
      </c>
      <c r="AO290" s="251" t="s">
        <v>72</v>
      </c>
      <c r="AP290" s="251" t="s">
        <v>73</v>
      </c>
      <c r="AQ290" s="251" t="s">
        <v>74</v>
      </c>
      <c r="AR290" s="251" t="s">
        <v>75</v>
      </c>
      <c r="AS290" s="251" t="s">
        <v>76</v>
      </c>
      <c r="AT290" s="251" t="s">
        <v>77</v>
      </c>
      <c r="AU290" s="251" t="s">
        <v>78</v>
      </c>
      <c r="AV290" s="251" t="s">
        <v>79</v>
      </c>
      <c r="AW290" s="251" t="s">
        <v>80</v>
      </c>
      <c r="AX290" s="251" t="s">
        <v>81</v>
      </c>
      <c r="AY290" s="251" t="s">
        <v>82</v>
      </c>
      <c r="AZ290" s="251" t="s">
        <v>83</v>
      </c>
      <c r="BA290" s="251" t="s">
        <v>84</v>
      </c>
      <c r="BB290" s="251" t="s">
        <v>85</v>
      </c>
      <c r="BC290" s="251" t="s">
        <v>86</v>
      </c>
      <c r="BD290" s="251" t="s">
        <v>87</v>
      </c>
      <c r="BE290" s="251" t="s">
        <v>88</v>
      </c>
      <c r="BF290" s="251" t="s">
        <v>89</v>
      </c>
      <c r="BG290" s="251" t="s">
        <v>90</v>
      </c>
      <c r="BH290" s="251" t="s">
        <v>91</v>
      </c>
      <c r="BI290" s="251" t="s">
        <v>92</v>
      </c>
      <c r="BJ290" s="251" t="s">
        <v>93</v>
      </c>
      <c r="BK290" s="251" t="s">
        <v>94</v>
      </c>
      <c r="BL290" s="251" t="s">
        <v>95</v>
      </c>
      <c r="BM290" s="251" t="s">
        <v>96</v>
      </c>
      <c r="BN290" s="251" t="s">
        <v>97</v>
      </c>
      <c r="BO290" s="251" t="s">
        <v>98</v>
      </c>
      <c r="BP290" s="251" t="s">
        <v>99</v>
      </c>
      <c r="BQ290" s="251" t="s">
        <v>100</v>
      </c>
      <c r="BR290" s="251" t="s">
        <v>101</v>
      </c>
      <c r="BS290" s="251" t="s">
        <v>102</v>
      </c>
      <c r="BT290" s="251" t="s">
        <v>103</v>
      </c>
      <c r="BU290" s="251" t="s">
        <v>104</v>
      </c>
      <c r="BV290" s="251" t="s">
        <v>105</v>
      </c>
      <c r="BW290" s="251" t="s">
        <v>106</v>
      </c>
      <c r="BX290" s="251" t="s">
        <v>107</v>
      </c>
      <c r="BY290" s="251" t="s">
        <v>108</v>
      </c>
      <c r="BZ290" s="251" t="s">
        <v>109</v>
      </c>
      <c r="CA290" s="251" t="s">
        <v>110</v>
      </c>
      <c r="CB290" s="251" t="s">
        <v>111</v>
      </c>
      <c r="CC290" s="251" t="s">
        <v>112</v>
      </c>
      <c r="CD290" s="251" t="s">
        <v>113</v>
      </c>
      <c r="CE290" s="251" t="s">
        <v>114</v>
      </c>
      <c r="CF290" s="251" t="s">
        <v>115</v>
      </c>
      <c r="CG290" s="251" t="s">
        <v>116</v>
      </c>
      <c r="CH290" s="251" t="s">
        <v>117</v>
      </c>
      <c r="CI290" s="251" t="s">
        <v>118</v>
      </c>
      <c r="CJ290" s="251" t="s">
        <v>119</v>
      </c>
      <c r="CK290" s="251" t="s">
        <v>120</v>
      </c>
      <c r="CL290" s="251" t="s">
        <v>121</v>
      </c>
      <c r="CM290" s="251" t="s">
        <v>122</v>
      </c>
      <c r="CN290" s="251" t="s">
        <v>123</v>
      </c>
      <c r="CO290" s="251" t="s">
        <v>124</v>
      </c>
      <c r="CP290" s="251" t="s">
        <v>125</v>
      </c>
      <c r="CQ290" s="251" t="s">
        <v>126</v>
      </c>
      <c r="CR290" s="251" t="s">
        <v>127</v>
      </c>
      <c r="CS290" s="251" t="s">
        <v>128</v>
      </c>
      <c r="CT290" s="251" t="s">
        <v>129</v>
      </c>
      <c r="CU290" s="251" t="s">
        <v>129</v>
      </c>
      <c r="CV290" s="251" t="s">
        <v>129</v>
      </c>
      <c r="CW290" s="251" t="s">
        <v>132</v>
      </c>
      <c r="CX290" s="251" t="s">
        <v>133</v>
      </c>
      <c r="CY290" s="251" t="s">
        <v>134</v>
      </c>
      <c r="CZ290" s="251" t="s">
        <v>135</v>
      </c>
      <c r="DA290" s="251" t="s">
        <v>136</v>
      </c>
      <c r="DB290" s="251" t="s">
        <v>137</v>
      </c>
      <c r="DC290" s="251" t="s">
        <v>138</v>
      </c>
      <c r="DD290" s="251" t="s">
        <v>139</v>
      </c>
      <c r="DE290" s="251" t="s">
        <v>140</v>
      </c>
      <c r="DF290" s="251" t="s">
        <v>141</v>
      </c>
      <c r="DG290" s="251" t="s">
        <v>142</v>
      </c>
      <c r="DH290" s="251" t="s">
        <v>143</v>
      </c>
      <c r="DI290" s="251" t="s">
        <v>144</v>
      </c>
      <c r="DJ290" s="251" t="s">
        <v>145</v>
      </c>
      <c r="DK290" s="251" t="s">
        <v>146</v>
      </c>
      <c r="DL290" s="252" t="s">
        <v>22</v>
      </c>
      <c r="DM290" s="343">
        <f t="shared" si="282"/>
        <v>0</v>
      </c>
      <c r="DN290" s="317"/>
      <c r="DO290" s="317"/>
      <c r="DP290" s="317"/>
      <c r="DQ290" s="247" t="s">
        <v>355</v>
      </c>
      <c r="DR290" s="248"/>
      <c r="DS290" s="248"/>
      <c r="DT290" s="249"/>
      <c r="DU290" s="251" t="str">
        <f t="shared" ref="DU290:ED290" si="289">+DU$13</f>
        <v>ON</v>
      </c>
      <c r="DV290" s="251" t="str">
        <f t="shared" si="289"/>
        <v>≤7D</v>
      </c>
      <c r="DW290" s="251" t="str">
        <f t="shared" si="289"/>
        <v>&gt;7D - 30D</v>
      </c>
      <c r="DX290" s="251" t="str">
        <f t="shared" si="289"/>
        <v>&gt;1 - 3M</v>
      </c>
      <c r="DY290" s="251" t="str">
        <f t="shared" si="289"/>
        <v>&gt;3 - 6M</v>
      </c>
      <c r="DZ290" s="251" t="str">
        <f t="shared" si="289"/>
        <v>&gt;6 - 12M</v>
      </c>
      <c r="EA290" s="251" t="str">
        <f t="shared" si="289"/>
        <v>&gt;1 - 3Y</v>
      </c>
      <c r="EB290" s="251" t="str">
        <f t="shared" si="289"/>
        <v>&gt;3 - 5Y</v>
      </c>
      <c r="EC290" s="251" t="str">
        <f t="shared" si="289"/>
        <v>&gt;5Y</v>
      </c>
      <c r="ED290" s="252" t="str">
        <f t="shared" si="289"/>
        <v>Total</v>
      </c>
      <c r="EE290" s="303"/>
      <c r="EF290" s="306"/>
      <c r="EG290" s="314">
        <v>0</v>
      </c>
    </row>
    <row r="291" spans="1:137" s="126" customFormat="1" ht="16.5" hidden="1" customHeight="1" outlineLevel="6" thickBot="1" x14ac:dyDescent="0.4">
      <c r="A291" s="37"/>
      <c r="B291" s="37"/>
      <c r="C291" s="38"/>
      <c r="D291" s="39"/>
      <c r="E291" s="203" t="s">
        <v>356</v>
      </c>
      <c r="F291" s="266"/>
      <c r="G291" s="266"/>
      <c r="H291" s="205"/>
      <c r="I291" s="204">
        <v>0</v>
      </c>
      <c r="J291" s="266">
        <v>0</v>
      </c>
      <c r="K291" s="205">
        <v>0</v>
      </c>
      <c r="L291" s="218">
        <v>0</v>
      </c>
      <c r="M291" s="218">
        <v>0</v>
      </c>
      <c r="N291" s="218">
        <v>0</v>
      </c>
      <c r="O291" s="218">
        <v>0</v>
      </c>
      <c r="P291" s="218">
        <v>0</v>
      </c>
      <c r="Q291" s="218">
        <v>0</v>
      </c>
      <c r="R291" s="218">
        <v>0</v>
      </c>
      <c r="S291" s="218">
        <v>0</v>
      </c>
      <c r="T291" s="218">
        <v>0</v>
      </c>
      <c r="U291" s="218">
        <v>0</v>
      </c>
      <c r="V291" s="218">
        <v>0</v>
      </c>
      <c r="W291" s="218">
        <v>0</v>
      </c>
      <c r="X291" s="218">
        <v>0</v>
      </c>
      <c r="Y291" s="218">
        <v>0</v>
      </c>
      <c r="Z291" s="218">
        <v>0</v>
      </c>
      <c r="AA291" s="218">
        <v>0</v>
      </c>
      <c r="AB291" s="218">
        <v>0</v>
      </c>
      <c r="AC291" s="218">
        <v>0</v>
      </c>
      <c r="AD291" s="218">
        <v>0</v>
      </c>
      <c r="AE291" s="218">
        <v>0</v>
      </c>
      <c r="AF291" s="218">
        <v>0</v>
      </c>
      <c r="AG291" s="218">
        <v>0</v>
      </c>
      <c r="AH291" s="218">
        <v>0</v>
      </c>
      <c r="AI291" s="218">
        <v>0</v>
      </c>
      <c r="AJ291" s="218">
        <v>0</v>
      </c>
      <c r="AK291" s="218">
        <v>0</v>
      </c>
      <c r="AL291" s="218">
        <v>0</v>
      </c>
      <c r="AM291" s="218">
        <v>0</v>
      </c>
      <c r="AN291" s="218">
        <v>0</v>
      </c>
      <c r="AO291" s="218">
        <v>0</v>
      </c>
      <c r="AP291" s="218">
        <v>0</v>
      </c>
      <c r="AQ291" s="218">
        <v>0</v>
      </c>
      <c r="AR291" s="218">
        <v>0</v>
      </c>
      <c r="AS291" s="218">
        <v>0</v>
      </c>
      <c r="AT291" s="218">
        <v>0</v>
      </c>
      <c r="AU291" s="218">
        <v>0</v>
      </c>
      <c r="AV291" s="218">
        <v>0</v>
      </c>
      <c r="AW291" s="218">
        <v>0</v>
      </c>
      <c r="AX291" s="218">
        <v>0</v>
      </c>
      <c r="AY291" s="218">
        <v>0</v>
      </c>
      <c r="AZ291" s="218">
        <v>0</v>
      </c>
      <c r="BA291" s="218">
        <v>0</v>
      </c>
      <c r="BB291" s="218">
        <v>0</v>
      </c>
      <c r="BC291" s="218">
        <v>0</v>
      </c>
      <c r="BD291" s="218">
        <v>0</v>
      </c>
      <c r="BE291" s="218">
        <v>0</v>
      </c>
      <c r="BF291" s="218">
        <v>0</v>
      </c>
      <c r="BG291" s="218">
        <v>0</v>
      </c>
      <c r="BH291" s="218">
        <v>0</v>
      </c>
      <c r="BI291" s="218">
        <v>0</v>
      </c>
      <c r="BJ291" s="218">
        <v>0</v>
      </c>
      <c r="BK291" s="218">
        <v>0</v>
      </c>
      <c r="BL291" s="218">
        <v>0</v>
      </c>
      <c r="BM291" s="218">
        <v>0</v>
      </c>
      <c r="BN291" s="218">
        <v>0</v>
      </c>
      <c r="BO291" s="218">
        <v>0</v>
      </c>
      <c r="BP291" s="218">
        <v>0</v>
      </c>
      <c r="BQ291" s="218">
        <v>0</v>
      </c>
      <c r="BR291" s="218">
        <v>0</v>
      </c>
      <c r="BS291" s="218">
        <v>0</v>
      </c>
      <c r="BT291" s="218">
        <v>0</v>
      </c>
      <c r="BU291" s="218">
        <v>0</v>
      </c>
      <c r="BV291" s="218">
        <v>0</v>
      </c>
      <c r="BW291" s="218">
        <v>0</v>
      </c>
      <c r="BX291" s="218">
        <v>0</v>
      </c>
      <c r="BY291" s="218">
        <v>0</v>
      </c>
      <c r="BZ291" s="218">
        <v>0</v>
      </c>
      <c r="CA291" s="218">
        <v>0</v>
      </c>
      <c r="CB291" s="218">
        <v>0</v>
      </c>
      <c r="CC291" s="218">
        <v>0</v>
      </c>
      <c r="CD291" s="218">
        <v>0</v>
      </c>
      <c r="CE291" s="218">
        <v>0</v>
      </c>
      <c r="CF291" s="218">
        <v>0</v>
      </c>
      <c r="CG291" s="218">
        <v>0</v>
      </c>
      <c r="CH291" s="218">
        <v>0</v>
      </c>
      <c r="CI291" s="218">
        <v>0</v>
      </c>
      <c r="CJ291" s="218">
        <v>0</v>
      </c>
      <c r="CK291" s="218">
        <v>0</v>
      </c>
      <c r="CL291" s="218">
        <v>0</v>
      </c>
      <c r="CM291" s="218">
        <v>0</v>
      </c>
      <c r="CN291" s="218">
        <v>0</v>
      </c>
      <c r="CO291" s="218">
        <v>0</v>
      </c>
      <c r="CP291" s="218">
        <v>0</v>
      </c>
      <c r="CQ291" s="218">
        <v>0</v>
      </c>
      <c r="CR291" s="218">
        <v>0</v>
      </c>
      <c r="CS291" s="218">
        <v>0</v>
      </c>
      <c r="CT291" s="218">
        <v>0</v>
      </c>
      <c r="CU291" s="218">
        <v>0</v>
      </c>
      <c r="CV291" s="218">
        <v>0</v>
      </c>
      <c r="CW291" s="218">
        <v>0</v>
      </c>
      <c r="CX291" s="218">
        <v>0</v>
      </c>
      <c r="CY291" s="218">
        <v>0</v>
      </c>
      <c r="CZ291" s="218">
        <v>0</v>
      </c>
      <c r="DA291" s="218">
        <v>0</v>
      </c>
      <c r="DB291" s="218">
        <v>0</v>
      </c>
      <c r="DC291" s="218">
        <v>0</v>
      </c>
      <c r="DD291" s="218">
        <v>0</v>
      </c>
      <c r="DE291" s="218">
        <v>0</v>
      </c>
      <c r="DF291" s="218">
        <v>0</v>
      </c>
      <c r="DG291" s="218">
        <v>0</v>
      </c>
      <c r="DH291" s="218">
        <v>0</v>
      </c>
      <c r="DI291" s="218">
        <v>0</v>
      </c>
      <c r="DJ291" s="218">
        <v>0</v>
      </c>
      <c r="DK291" s="218">
        <v>0</v>
      </c>
      <c r="DL291" s="228">
        <v>0</v>
      </c>
      <c r="DM291" s="343">
        <f t="shared" si="282"/>
        <v>0</v>
      </c>
      <c r="DN291" s="317"/>
      <c r="DO291" s="317"/>
      <c r="DP291" s="317"/>
      <c r="DQ291" s="203" t="s">
        <v>356</v>
      </c>
      <c r="DR291" s="266"/>
      <c r="DS291" s="266"/>
      <c r="DT291" s="205"/>
      <c r="DU291" s="218"/>
      <c r="DV291" s="218"/>
      <c r="DW291" s="218"/>
      <c r="DX291" s="218"/>
      <c r="DY291" s="218"/>
      <c r="DZ291" s="218"/>
      <c r="EA291" s="218"/>
      <c r="EB291" s="218"/>
      <c r="EC291" s="218"/>
      <c r="ED291" s="228"/>
      <c r="EE291" s="303">
        <f t="shared" ref="EE291:EE300" si="290">ED291-(DL291/$DQ$4)</f>
        <v>0</v>
      </c>
      <c r="EF291" s="306"/>
      <c r="EG291" s="314">
        <v>0</v>
      </c>
    </row>
    <row r="292" spans="1:137" s="126" customFormat="1" ht="15.75" hidden="1" customHeight="1" outlineLevel="6" x14ac:dyDescent="0.35">
      <c r="A292" s="37" t="s">
        <v>357</v>
      </c>
      <c r="B292" s="37">
        <v>1</v>
      </c>
      <c r="C292" s="38"/>
      <c r="D292" s="39"/>
      <c r="E292" s="203" t="s">
        <v>358</v>
      </c>
      <c r="F292" s="209"/>
      <c r="G292" s="209"/>
      <c r="H292" s="267"/>
      <c r="I292" s="268">
        <v>0</v>
      </c>
      <c r="J292" s="268">
        <v>0</v>
      </c>
      <c r="K292" s="268">
        <v>0</v>
      </c>
      <c r="L292" s="268">
        <v>0</v>
      </c>
      <c r="M292" s="268">
        <v>0</v>
      </c>
      <c r="N292" s="268">
        <v>0</v>
      </c>
      <c r="O292" s="268">
        <v>0</v>
      </c>
      <c r="P292" s="268">
        <v>0</v>
      </c>
      <c r="Q292" s="268">
        <v>0</v>
      </c>
      <c r="R292" s="268">
        <v>0</v>
      </c>
      <c r="S292" s="268">
        <v>0</v>
      </c>
      <c r="T292" s="268">
        <v>0</v>
      </c>
      <c r="U292" s="268">
        <v>0</v>
      </c>
      <c r="V292" s="268">
        <v>0</v>
      </c>
      <c r="W292" s="268">
        <v>0</v>
      </c>
      <c r="X292" s="268">
        <v>0</v>
      </c>
      <c r="Y292" s="268">
        <v>0</v>
      </c>
      <c r="Z292" s="268">
        <v>0</v>
      </c>
      <c r="AA292" s="268">
        <v>0</v>
      </c>
      <c r="AB292" s="268">
        <v>0</v>
      </c>
      <c r="AC292" s="268">
        <v>0</v>
      </c>
      <c r="AD292" s="268">
        <v>0</v>
      </c>
      <c r="AE292" s="268">
        <v>0</v>
      </c>
      <c r="AF292" s="268">
        <v>0</v>
      </c>
      <c r="AG292" s="268">
        <v>0</v>
      </c>
      <c r="AH292" s="268">
        <v>0</v>
      </c>
      <c r="AI292" s="268">
        <v>0</v>
      </c>
      <c r="AJ292" s="268">
        <v>0</v>
      </c>
      <c r="AK292" s="268">
        <v>0</v>
      </c>
      <c r="AL292" s="268">
        <v>0</v>
      </c>
      <c r="AM292" s="268">
        <v>0</v>
      </c>
      <c r="AN292" s="268">
        <v>0</v>
      </c>
      <c r="AO292" s="268">
        <v>0</v>
      </c>
      <c r="AP292" s="268">
        <v>0</v>
      </c>
      <c r="AQ292" s="268">
        <v>0</v>
      </c>
      <c r="AR292" s="268">
        <v>0</v>
      </c>
      <c r="AS292" s="268">
        <v>0</v>
      </c>
      <c r="AT292" s="268">
        <v>0</v>
      </c>
      <c r="AU292" s="268">
        <v>0</v>
      </c>
      <c r="AV292" s="268">
        <v>0</v>
      </c>
      <c r="AW292" s="268">
        <v>0</v>
      </c>
      <c r="AX292" s="268">
        <v>0</v>
      </c>
      <c r="AY292" s="268">
        <v>0</v>
      </c>
      <c r="AZ292" s="268">
        <v>0</v>
      </c>
      <c r="BA292" s="268">
        <v>0</v>
      </c>
      <c r="BB292" s="268">
        <v>0</v>
      </c>
      <c r="BC292" s="268">
        <v>0</v>
      </c>
      <c r="BD292" s="268">
        <v>0</v>
      </c>
      <c r="BE292" s="268">
        <v>0</v>
      </c>
      <c r="BF292" s="268">
        <v>0</v>
      </c>
      <c r="BG292" s="268">
        <v>0</v>
      </c>
      <c r="BH292" s="268">
        <v>0</v>
      </c>
      <c r="BI292" s="268">
        <v>0</v>
      </c>
      <c r="BJ292" s="268">
        <v>0</v>
      </c>
      <c r="BK292" s="268">
        <v>0</v>
      </c>
      <c r="BL292" s="268">
        <v>0</v>
      </c>
      <c r="BM292" s="268">
        <v>0</v>
      </c>
      <c r="BN292" s="268">
        <v>0</v>
      </c>
      <c r="BO292" s="268">
        <v>0</v>
      </c>
      <c r="BP292" s="268">
        <v>0</v>
      </c>
      <c r="BQ292" s="268">
        <v>0</v>
      </c>
      <c r="BR292" s="268">
        <v>0</v>
      </c>
      <c r="BS292" s="268">
        <v>0</v>
      </c>
      <c r="BT292" s="268">
        <v>0</v>
      </c>
      <c r="BU292" s="268">
        <v>0</v>
      </c>
      <c r="BV292" s="268">
        <v>0</v>
      </c>
      <c r="BW292" s="268">
        <v>0</v>
      </c>
      <c r="BX292" s="268">
        <v>0</v>
      </c>
      <c r="BY292" s="268">
        <v>0</v>
      </c>
      <c r="BZ292" s="268">
        <v>0</v>
      </c>
      <c r="CA292" s="268">
        <v>0</v>
      </c>
      <c r="CB292" s="268">
        <v>0</v>
      </c>
      <c r="CC292" s="268">
        <v>0</v>
      </c>
      <c r="CD292" s="268">
        <v>0</v>
      </c>
      <c r="CE292" s="268">
        <v>0</v>
      </c>
      <c r="CF292" s="268">
        <v>0</v>
      </c>
      <c r="CG292" s="268">
        <v>0</v>
      </c>
      <c r="CH292" s="268">
        <v>0</v>
      </c>
      <c r="CI292" s="268">
        <v>0</v>
      </c>
      <c r="CJ292" s="268">
        <v>0</v>
      </c>
      <c r="CK292" s="268">
        <v>0</v>
      </c>
      <c r="CL292" s="268">
        <v>0</v>
      </c>
      <c r="CM292" s="268">
        <v>0</v>
      </c>
      <c r="CN292" s="268">
        <v>0</v>
      </c>
      <c r="CO292" s="268">
        <v>0</v>
      </c>
      <c r="CP292" s="268">
        <v>0</v>
      </c>
      <c r="CQ292" s="268">
        <v>0</v>
      </c>
      <c r="CR292" s="268">
        <v>0</v>
      </c>
      <c r="CS292" s="268">
        <v>0</v>
      </c>
      <c r="CT292" s="268">
        <v>0</v>
      </c>
      <c r="CU292" s="268">
        <v>0</v>
      </c>
      <c r="CV292" s="268">
        <v>0</v>
      </c>
      <c r="CW292" s="268">
        <v>0</v>
      </c>
      <c r="CX292" s="268">
        <v>0</v>
      </c>
      <c r="CY292" s="268">
        <v>0</v>
      </c>
      <c r="CZ292" s="268">
        <v>0</v>
      </c>
      <c r="DA292" s="268">
        <v>0</v>
      </c>
      <c r="DB292" s="268">
        <v>0</v>
      </c>
      <c r="DC292" s="268">
        <v>0</v>
      </c>
      <c r="DD292" s="268">
        <v>0</v>
      </c>
      <c r="DE292" s="268">
        <v>0</v>
      </c>
      <c r="DF292" s="268">
        <v>0</v>
      </c>
      <c r="DG292" s="268">
        <v>0</v>
      </c>
      <c r="DH292" s="268">
        <v>0</v>
      </c>
      <c r="DI292" s="268">
        <v>0</v>
      </c>
      <c r="DJ292" s="268">
        <v>0</v>
      </c>
      <c r="DK292" s="268">
        <v>0</v>
      </c>
      <c r="DL292" s="269">
        <v>0</v>
      </c>
      <c r="DM292" s="343">
        <f t="shared" si="282"/>
        <v>0</v>
      </c>
      <c r="DN292" s="317"/>
      <c r="DO292" s="317"/>
      <c r="DP292" s="317"/>
      <c r="DQ292" s="203" t="s">
        <v>358</v>
      </c>
      <c r="DR292" s="209"/>
      <c r="DS292" s="209"/>
      <c r="DT292" s="267"/>
      <c r="DU292" s="268"/>
      <c r="DV292" s="268"/>
      <c r="DW292" s="268"/>
      <c r="DX292" s="268"/>
      <c r="DY292" s="268"/>
      <c r="DZ292" s="268"/>
      <c r="EA292" s="268"/>
      <c r="EB292" s="268"/>
      <c r="EC292" s="268"/>
      <c r="ED292" s="269"/>
      <c r="EE292" s="303">
        <f t="shared" si="290"/>
        <v>0</v>
      </c>
      <c r="EF292" s="306"/>
      <c r="EG292" s="314">
        <v>0</v>
      </c>
    </row>
    <row r="293" spans="1:137" s="126" customFormat="1" ht="15" hidden="1" customHeight="1" outlineLevel="6" x14ac:dyDescent="0.35">
      <c r="A293" s="37" t="s">
        <v>357</v>
      </c>
      <c r="B293" s="37">
        <v>1</v>
      </c>
      <c r="C293" s="38">
        <v>1.1000000000000001</v>
      </c>
      <c r="D293" s="39"/>
      <c r="E293" s="270"/>
      <c r="F293" s="209" t="s">
        <v>359</v>
      </c>
      <c r="G293" s="209"/>
      <c r="H293" s="267"/>
      <c r="I293" s="268">
        <v>0</v>
      </c>
      <c r="J293" s="268">
        <v>0</v>
      </c>
      <c r="K293" s="268">
        <v>253425984.70981121</v>
      </c>
      <c r="L293" s="268">
        <v>3786205515.1464858</v>
      </c>
      <c r="M293" s="268">
        <v>216730077.5977605</v>
      </c>
      <c r="N293" s="268">
        <v>1027668835.670261</v>
      </c>
      <c r="O293" s="268">
        <v>1111667962.4155836</v>
      </c>
      <c r="P293" s="268">
        <v>0</v>
      </c>
      <c r="Q293" s="268">
        <v>0</v>
      </c>
      <c r="R293" s="268">
        <v>2015036027.6373589</v>
      </c>
      <c r="S293" s="268">
        <v>337410162.47522438</v>
      </c>
      <c r="T293" s="268">
        <v>216692388.42831022</v>
      </c>
      <c r="U293" s="268">
        <v>919550451.81902671</v>
      </c>
      <c r="V293" s="268">
        <v>724752186.41433012</v>
      </c>
      <c r="W293" s="268">
        <v>0</v>
      </c>
      <c r="X293" s="268">
        <v>0</v>
      </c>
      <c r="Y293" s="268">
        <v>170969597.7318877</v>
      </c>
      <c r="Z293" s="268">
        <v>815265941.8166641</v>
      </c>
      <c r="AA293" s="268">
        <v>142744033.42062238</v>
      </c>
      <c r="AB293" s="268">
        <v>872085578.29233956</v>
      </c>
      <c r="AC293" s="268">
        <v>472397118.72013998</v>
      </c>
      <c r="AD293" s="268">
        <v>0</v>
      </c>
      <c r="AE293" s="268">
        <v>0</v>
      </c>
      <c r="AF293" s="268">
        <v>986180682.84278786</v>
      </c>
      <c r="AG293" s="268">
        <v>419974332.82598746</v>
      </c>
      <c r="AH293" s="268">
        <v>353930938.68482184</v>
      </c>
      <c r="AI293" s="268">
        <v>558282791.8062917</v>
      </c>
      <c r="AJ293" s="268">
        <v>837717422.06341553</v>
      </c>
      <c r="AK293" s="268">
        <v>0</v>
      </c>
      <c r="AL293" s="268">
        <v>0</v>
      </c>
      <c r="AM293" s="268">
        <v>1201838593.8914919</v>
      </c>
      <c r="AN293" s="268">
        <v>258109708.31080371</v>
      </c>
      <c r="AO293" s="268">
        <v>231902527.65500754</v>
      </c>
      <c r="AP293" s="268">
        <v>432913194.98296261</v>
      </c>
      <c r="AQ293" s="268">
        <v>237930407.7866506</v>
      </c>
      <c r="AR293" s="268">
        <v>0</v>
      </c>
      <c r="AS293" s="268">
        <v>0</v>
      </c>
      <c r="AT293" s="268">
        <v>679540301.93449736</v>
      </c>
      <c r="AU293" s="268">
        <v>282000144.17960602</v>
      </c>
      <c r="AV293" s="268">
        <v>644900331.92213798</v>
      </c>
      <c r="AW293" s="268">
        <v>185267416.97325489</v>
      </c>
      <c r="AX293" s="268">
        <v>268230442.83748668</v>
      </c>
      <c r="AY293" s="268">
        <v>0</v>
      </c>
      <c r="AZ293" s="268">
        <v>0</v>
      </c>
      <c r="BA293" s="268">
        <v>133618774.33664696</v>
      </c>
      <c r="BB293" s="268">
        <v>371077439.77325338</v>
      </c>
      <c r="BC293" s="268">
        <v>370574199.07277399</v>
      </c>
      <c r="BD293" s="268">
        <v>163403840.49430996</v>
      </c>
      <c r="BE293" s="268">
        <v>140714320.94640613</v>
      </c>
      <c r="BF293" s="268">
        <v>0</v>
      </c>
      <c r="BG293" s="268">
        <v>0</v>
      </c>
      <c r="BH293" s="268">
        <v>332889807.94436866</v>
      </c>
      <c r="BI293" s="268">
        <v>449863930.51696146</v>
      </c>
      <c r="BJ293" s="268">
        <v>191128624.73436546</v>
      </c>
      <c r="BK293" s="268">
        <v>290520540.99972159</v>
      </c>
      <c r="BL293" s="268">
        <v>86145052.050795436</v>
      </c>
      <c r="BM293" s="268">
        <v>0</v>
      </c>
      <c r="BN293" s="268">
        <v>0</v>
      </c>
      <c r="BO293" s="268">
        <v>247978745.71590251</v>
      </c>
      <c r="BP293" s="268">
        <v>233639700.96329123</v>
      </c>
      <c r="BQ293" s="268">
        <v>258828647.10480118</v>
      </c>
      <c r="BR293" s="268">
        <v>274071652.83321697</v>
      </c>
      <c r="BS293" s="268">
        <v>144303752.18847039</v>
      </c>
      <c r="BT293" s="268">
        <v>0</v>
      </c>
      <c r="BU293" s="268">
        <v>0</v>
      </c>
      <c r="BV293" s="268">
        <v>391579280.44064069</v>
      </c>
      <c r="BW293" s="268">
        <v>157638937.2817314</v>
      </c>
      <c r="BX293" s="268">
        <v>130839099.78621262</v>
      </c>
      <c r="BY293" s="268">
        <v>98940194.320517182</v>
      </c>
      <c r="BZ293" s="268">
        <v>280568518.07362771</v>
      </c>
      <c r="CA293" s="268">
        <v>0</v>
      </c>
      <c r="CB293" s="268">
        <v>0</v>
      </c>
      <c r="CC293" s="268">
        <v>111809051.89417982</v>
      </c>
      <c r="CD293" s="268">
        <v>258487736.36847204</v>
      </c>
      <c r="CE293" s="268">
        <v>101382885.74358526</v>
      </c>
      <c r="CF293" s="268">
        <v>150212989.51359648</v>
      </c>
      <c r="CG293" s="268">
        <v>114612970.36021298</v>
      </c>
      <c r="CH293" s="268">
        <v>0</v>
      </c>
      <c r="CI293" s="268">
        <v>0</v>
      </c>
      <c r="CJ293" s="268">
        <v>342115827.15551323</v>
      </c>
      <c r="CK293" s="268">
        <v>90057071.177324712</v>
      </c>
      <c r="CL293" s="268">
        <v>62567164.332320385</v>
      </c>
      <c r="CM293" s="268">
        <v>285141142.39622819</v>
      </c>
      <c r="CN293" s="268">
        <v>295163457.30395126</v>
      </c>
      <c r="CO293" s="268">
        <v>0</v>
      </c>
      <c r="CP293" s="268">
        <v>0</v>
      </c>
      <c r="CQ293" s="268">
        <v>260342278.368002</v>
      </c>
      <c r="CR293" s="268">
        <v>942136611.30006075</v>
      </c>
      <c r="CS293" s="268">
        <v>339725777.02278286</v>
      </c>
      <c r="CT293" s="268">
        <v>140588381.59974438</v>
      </c>
      <c r="CU293" s="268">
        <v>1034176430.3007717</v>
      </c>
      <c r="CV293" s="268">
        <v>0</v>
      </c>
      <c r="CW293" s="268">
        <v>3403849593.6586313</v>
      </c>
      <c r="CX293" s="268">
        <v>972299947.81952548</v>
      </c>
      <c r="CY293" s="268">
        <v>1152939741.8032067</v>
      </c>
      <c r="CZ293" s="268">
        <v>109473008.47101559</v>
      </c>
      <c r="DA293" s="268">
        <v>365185178.52863652</v>
      </c>
      <c r="DB293" s="268">
        <v>66544028.921030715</v>
      </c>
      <c r="DC293" s="268">
        <v>118171277.52835992</v>
      </c>
      <c r="DD293" s="268">
        <v>327144864.93794769</v>
      </c>
      <c r="DE293" s="268">
        <v>12842861.689101819</v>
      </c>
      <c r="DF293" s="268">
        <v>140777833.49627003</v>
      </c>
      <c r="DG293" s="268">
        <v>425012500.00000006</v>
      </c>
      <c r="DH293" s="268">
        <v>0</v>
      </c>
      <c r="DI293" s="268">
        <v>0</v>
      </c>
      <c r="DJ293" s="268">
        <v>0</v>
      </c>
      <c r="DK293" s="268">
        <v>0</v>
      </c>
      <c r="DL293" s="228">
        <v>37032406772.261497</v>
      </c>
      <c r="DM293" s="343">
        <f t="shared" si="282"/>
        <v>16238688030.51911</v>
      </c>
      <c r="DN293" s="317" t="s">
        <v>419</v>
      </c>
      <c r="DO293" s="317"/>
      <c r="DP293" s="317"/>
      <c r="DQ293" s="270"/>
      <c r="DR293" s="209" t="s">
        <v>359</v>
      </c>
      <c r="DS293" s="209"/>
      <c r="DT293" s="267"/>
      <c r="DU293" s="268">
        <f t="shared" ref="DU293:DU299" si="291">I293/$DQ$4</f>
        <v>0</v>
      </c>
      <c r="DV293" s="268">
        <f t="shared" ref="DV293:DV299" si="292">SUM(J293:O293)/$DQ$4</f>
        <v>6395.6983755399024</v>
      </c>
      <c r="DW293" s="268">
        <f t="shared" ref="DW293:DW299" si="293">SUM(P293:AL293)/$DQ$4</f>
        <v>9842.9896549792084</v>
      </c>
      <c r="DX293" s="268">
        <f t="shared" ref="DX293:DX299" si="294">SUM(AM293:CT293)/$DQ$4</f>
        <v>12665.301474587886</v>
      </c>
      <c r="DY293" s="268">
        <f t="shared" ref="DY293:DY299" si="295">SUM(CU293:CY293)/$DQ$4</f>
        <v>6563.2657135821355</v>
      </c>
      <c r="DZ293" s="268">
        <f t="shared" ref="DZ293:DZ299" si="296">SUM(CZ293:DE293)/$DQ$4</f>
        <v>999.36122007609208</v>
      </c>
      <c r="EA293" s="268">
        <f t="shared" ref="EA293:EA299" si="297">SUM(DF293:DG293)/$DQ$4</f>
        <v>565.79033349627002</v>
      </c>
      <c r="EB293" s="268">
        <f t="shared" ref="EB293:EB299" si="298">SUM(DH293:DI293)/$DQ$4</f>
        <v>0</v>
      </c>
      <c r="EC293" s="268">
        <f t="shared" ref="EC293:EC299" si="299">SUM(DJ293:DK293)/$DQ$4</f>
        <v>0</v>
      </c>
      <c r="ED293" s="269">
        <f t="shared" ref="ED293:ED299" si="300">SUM(DU293:EC293)</f>
        <v>37032.406772261493</v>
      </c>
      <c r="EE293" s="303">
        <f t="shared" si="290"/>
        <v>0</v>
      </c>
      <c r="EF293" s="306"/>
      <c r="EG293" s="314">
        <v>-2463.0832990244598</v>
      </c>
    </row>
    <row r="294" spans="1:137" s="126" customFormat="1" ht="15" hidden="1" customHeight="1" outlineLevel="6" x14ac:dyDescent="0.35">
      <c r="A294" s="37" t="s">
        <v>357</v>
      </c>
      <c r="B294" s="37">
        <v>1</v>
      </c>
      <c r="C294" s="38">
        <v>1.2</v>
      </c>
      <c r="D294" s="39"/>
      <c r="E294" s="270"/>
      <c r="F294" s="209" t="s">
        <v>360</v>
      </c>
      <c r="G294" s="209"/>
      <c r="H294" s="267"/>
      <c r="I294" s="268">
        <v>0</v>
      </c>
      <c r="J294" s="268">
        <v>0</v>
      </c>
      <c r="K294" s="268">
        <v>0</v>
      </c>
      <c r="L294" s="268">
        <v>0</v>
      </c>
      <c r="M294" s="268">
        <v>0</v>
      </c>
      <c r="N294" s="268">
        <v>0</v>
      </c>
      <c r="O294" s="268">
        <v>0</v>
      </c>
      <c r="P294" s="268">
        <v>0</v>
      </c>
      <c r="Q294" s="268">
        <v>0</v>
      </c>
      <c r="R294" s="268">
        <v>0</v>
      </c>
      <c r="S294" s="268">
        <v>0</v>
      </c>
      <c r="T294" s="268">
        <v>0</v>
      </c>
      <c r="U294" s="268">
        <v>0</v>
      </c>
      <c r="V294" s="268">
        <v>0</v>
      </c>
      <c r="W294" s="268">
        <v>0</v>
      </c>
      <c r="X294" s="268">
        <v>0</v>
      </c>
      <c r="Y294" s="268">
        <v>0</v>
      </c>
      <c r="Z294" s="268">
        <v>0</v>
      </c>
      <c r="AA294" s="268">
        <v>0</v>
      </c>
      <c r="AB294" s="268">
        <v>0</v>
      </c>
      <c r="AC294" s="268">
        <v>0</v>
      </c>
      <c r="AD294" s="268">
        <v>0</v>
      </c>
      <c r="AE294" s="268">
        <v>0</v>
      </c>
      <c r="AF294" s="268">
        <v>0</v>
      </c>
      <c r="AG294" s="268">
        <v>0</v>
      </c>
      <c r="AH294" s="268">
        <v>0</v>
      </c>
      <c r="AI294" s="268">
        <v>0</v>
      </c>
      <c r="AJ294" s="268">
        <v>0</v>
      </c>
      <c r="AK294" s="268">
        <v>0</v>
      </c>
      <c r="AL294" s="268">
        <v>0</v>
      </c>
      <c r="AM294" s="268">
        <v>0</v>
      </c>
      <c r="AN294" s="268">
        <v>0</v>
      </c>
      <c r="AO294" s="268">
        <v>0</v>
      </c>
      <c r="AP294" s="268">
        <v>0</v>
      </c>
      <c r="AQ294" s="268">
        <v>0</v>
      </c>
      <c r="AR294" s="268">
        <v>0</v>
      </c>
      <c r="AS294" s="268">
        <v>0</v>
      </c>
      <c r="AT294" s="268">
        <v>0</v>
      </c>
      <c r="AU294" s="268">
        <v>0</v>
      </c>
      <c r="AV294" s="268">
        <v>0</v>
      </c>
      <c r="AW294" s="268">
        <v>0</v>
      </c>
      <c r="AX294" s="268">
        <v>0</v>
      </c>
      <c r="AY294" s="268">
        <v>0</v>
      </c>
      <c r="AZ294" s="268">
        <v>0</v>
      </c>
      <c r="BA294" s="268">
        <v>0</v>
      </c>
      <c r="BB294" s="268">
        <v>0</v>
      </c>
      <c r="BC294" s="268">
        <v>0</v>
      </c>
      <c r="BD294" s="268">
        <v>0</v>
      </c>
      <c r="BE294" s="268">
        <v>0</v>
      </c>
      <c r="BF294" s="268">
        <v>0</v>
      </c>
      <c r="BG294" s="268">
        <v>0</v>
      </c>
      <c r="BH294" s="268">
        <v>0</v>
      </c>
      <c r="BI294" s="268">
        <v>0</v>
      </c>
      <c r="BJ294" s="268">
        <v>0</v>
      </c>
      <c r="BK294" s="268">
        <v>0</v>
      </c>
      <c r="BL294" s="268">
        <v>0</v>
      </c>
      <c r="BM294" s="268">
        <v>0</v>
      </c>
      <c r="BN294" s="268">
        <v>0</v>
      </c>
      <c r="BO294" s="268">
        <v>0</v>
      </c>
      <c r="BP294" s="268">
        <v>0</v>
      </c>
      <c r="BQ294" s="268">
        <v>0</v>
      </c>
      <c r="BR294" s="268">
        <v>0</v>
      </c>
      <c r="BS294" s="268">
        <v>0</v>
      </c>
      <c r="BT294" s="268">
        <v>0</v>
      </c>
      <c r="BU294" s="268">
        <v>0</v>
      </c>
      <c r="BV294" s="268">
        <v>0</v>
      </c>
      <c r="BW294" s="268">
        <v>0</v>
      </c>
      <c r="BX294" s="268">
        <v>0</v>
      </c>
      <c r="BY294" s="268">
        <v>0</v>
      </c>
      <c r="BZ294" s="268">
        <v>0</v>
      </c>
      <c r="CA294" s="268">
        <v>0</v>
      </c>
      <c r="CB294" s="268">
        <v>0</v>
      </c>
      <c r="CC294" s="268">
        <v>0</v>
      </c>
      <c r="CD294" s="268">
        <v>0</v>
      </c>
      <c r="CE294" s="268">
        <v>0</v>
      </c>
      <c r="CF294" s="268">
        <v>0</v>
      </c>
      <c r="CG294" s="268">
        <v>0</v>
      </c>
      <c r="CH294" s="268">
        <v>0</v>
      </c>
      <c r="CI294" s="268">
        <v>0</v>
      </c>
      <c r="CJ294" s="268">
        <v>0</v>
      </c>
      <c r="CK294" s="268">
        <v>0</v>
      </c>
      <c r="CL294" s="268">
        <v>0</v>
      </c>
      <c r="CM294" s="268">
        <v>0</v>
      </c>
      <c r="CN294" s="268">
        <v>0</v>
      </c>
      <c r="CO294" s="268">
        <v>0</v>
      </c>
      <c r="CP294" s="268">
        <v>0</v>
      </c>
      <c r="CQ294" s="268">
        <v>0</v>
      </c>
      <c r="CR294" s="268">
        <v>0</v>
      </c>
      <c r="CS294" s="268">
        <v>0</v>
      </c>
      <c r="CT294" s="268">
        <v>0</v>
      </c>
      <c r="CU294" s="268">
        <v>0</v>
      </c>
      <c r="CV294" s="268">
        <v>0</v>
      </c>
      <c r="CW294" s="268">
        <v>0</v>
      </c>
      <c r="CX294" s="268">
        <v>0</v>
      </c>
      <c r="CY294" s="268">
        <v>0</v>
      </c>
      <c r="CZ294" s="268">
        <v>0</v>
      </c>
      <c r="DA294" s="268">
        <v>0</v>
      </c>
      <c r="DB294" s="268">
        <v>0</v>
      </c>
      <c r="DC294" s="268">
        <v>0</v>
      </c>
      <c r="DD294" s="268">
        <v>0</v>
      </c>
      <c r="DE294" s="268">
        <v>0</v>
      </c>
      <c r="DF294" s="268">
        <v>0</v>
      </c>
      <c r="DG294" s="268">
        <v>0</v>
      </c>
      <c r="DH294" s="268">
        <v>0</v>
      </c>
      <c r="DI294" s="268">
        <v>0</v>
      </c>
      <c r="DJ294" s="268">
        <v>0</v>
      </c>
      <c r="DK294" s="268">
        <v>0</v>
      </c>
      <c r="DL294" s="228">
        <v>0</v>
      </c>
      <c r="DM294" s="343">
        <f t="shared" si="282"/>
        <v>0</v>
      </c>
      <c r="DN294" s="317" t="s">
        <v>420</v>
      </c>
      <c r="DO294" s="317"/>
      <c r="DP294" s="317"/>
      <c r="DQ294" s="270"/>
      <c r="DR294" s="209" t="s">
        <v>360</v>
      </c>
      <c r="DS294" s="209"/>
      <c r="DT294" s="267"/>
      <c r="DU294" s="268">
        <f t="shared" si="291"/>
        <v>0</v>
      </c>
      <c r="DV294" s="268">
        <f t="shared" si="292"/>
        <v>0</v>
      </c>
      <c r="DW294" s="268">
        <f t="shared" si="293"/>
        <v>0</v>
      </c>
      <c r="DX294" s="268">
        <f t="shared" si="294"/>
        <v>0</v>
      </c>
      <c r="DY294" s="268">
        <f t="shared" si="295"/>
        <v>0</v>
      </c>
      <c r="DZ294" s="268">
        <f t="shared" si="296"/>
        <v>0</v>
      </c>
      <c r="EA294" s="268">
        <f t="shared" si="297"/>
        <v>0</v>
      </c>
      <c r="EB294" s="268">
        <f t="shared" si="298"/>
        <v>0</v>
      </c>
      <c r="EC294" s="268">
        <f t="shared" si="299"/>
        <v>0</v>
      </c>
      <c r="ED294" s="269">
        <f t="shared" si="300"/>
        <v>0</v>
      </c>
      <c r="EE294" s="303">
        <f t="shared" si="290"/>
        <v>0</v>
      </c>
      <c r="EF294" s="306"/>
      <c r="EG294" s="314">
        <v>0</v>
      </c>
    </row>
    <row r="295" spans="1:137" s="126" customFormat="1" ht="15" hidden="1" customHeight="1" outlineLevel="6" x14ac:dyDescent="0.35">
      <c r="A295" s="37" t="s">
        <v>357</v>
      </c>
      <c r="B295" s="37">
        <v>1</v>
      </c>
      <c r="C295" s="38">
        <v>1.3</v>
      </c>
      <c r="D295" s="39"/>
      <c r="E295" s="270"/>
      <c r="F295" s="209" t="s">
        <v>361</v>
      </c>
      <c r="G295" s="209"/>
      <c r="H295" s="267"/>
      <c r="I295" s="268">
        <v>0</v>
      </c>
      <c r="J295" s="268">
        <v>0</v>
      </c>
      <c r="K295" s="268">
        <v>0</v>
      </c>
      <c r="L295" s="268">
        <v>0</v>
      </c>
      <c r="M295" s="268">
        <v>0</v>
      </c>
      <c r="N295" s="268">
        <v>905035.75673857518</v>
      </c>
      <c r="O295" s="268">
        <v>701877.63558000012</v>
      </c>
      <c r="P295" s="268">
        <v>0</v>
      </c>
      <c r="Q295" s="268">
        <v>0</v>
      </c>
      <c r="R295" s="268">
        <v>0</v>
      </c>
      <c r="S295" s="268">
        <v>0</v>
      </c>
      <c r="T295" s="268">
        <v>155659.86328016853</v>
      </c>
      <c r="U295" s="268">
        <v>10464463.993521078</v>
      </c>
      <c r="V295" s="268">
        <v>62509.273681250001</v>
      </c>
      <c r="W295" s="268">
        <v>0</v>
      </c>
      <c r="X295" s="268">
        <v>0</v>
      </c>
      <c r="Y295" s="268">
        <v>232673.73450750002</v>
      </c>
      <c r="Z295" s="268">
        <v>834238.69784436526</v>
      </c>
      <c r="AA295" s="268">
        <v>0</v>
      </c>
      <c r="AB295" s="268">
        <v>0</v>
      </c>
      <c r="AC295" s="268">
        <v>1009913.4063810162</v>
      </c>
      <c r="AD295" s="268">
        <v>0</v>
      </c>
      <c r="AE295" s="268">
        <v>0</v>
      </c>
      <c r="AF295" s="268">
        <v>0</v>
      </c>
      <c r="AG295" s="268">
        <v>689083.11811718508</v>
      </c>
      <c r="AH295" s="268">
        <v>0</v>
      </c>
      <c r="AI295" s="268">
        <v>674023.93952214136</v>
      </c>
      <c r="AJ295" s="268">
        <v>490734.95395650005</v>
      </c>
      <c r="AK295" s="268">
        <v>0</v>
      </c>
      <c r="AL295" s="268">
        <v>0</v>
      </c>
      <c r="AM295" s="268">
        <v>0</v>
      </c>
      <c r="AN295" s="268">
        <v>1286306.2710036936</v>
      </c>
      <c r="AO295" s="268">
        <v>0</v>
      </c>
      <c r="AP295" s="268">
        <v>1142298.7093733721</v>
      </c>
      <c r="AQ295" s="268">
        <v>1058.0493000000001</v>
      </c>
      <c r="AR295" s="268">
        <v>0</v>
      </c>
      <c r="AS295" s="268">
        <v>0</v>
      </c>
      <c r="AT295" s="268">
        <v>137566.09248800002</v>
      </c>
      <c r="AU295" s="268">
        <v>0</v>
      </c>
      <c r="AV295" s="268">
        <v>37861280.213440388</v>
      </c>
      <c r="AW295" s="268">
        <v>825124.93038200517</v>
      </c>
      <c r="AX295" s="268">
        <v>0</v>
      </c>
      <c r="AY295" s="268">
        <v>0</v>
      </c>
      <c r="AZ295" s="268">
        <v>0</v>
      </c>
      <c r="BA295" s="268">
        <v>0</v>
      </c>
      <c r="BB295" s="268">
        <v>0</v>
      </c>
      <c r="BC295" s="268">
        <v>0</v>
      </c>
      <c r="BD295" s="268">
        <v>1284131.5607467797</v>
      </c>
      <c r="BE295" s="268">
        <v>2594.3767575000002</v>
      </c>
      <c r="BF295" s="268">
        <v>0</v>
      </c>
      <c r="BG295" s="268">
        <v>0</v>
      </c>
      <c r="BH295" s="268">
        <v>0</v>
      </c>
      <c r="BI295" s="268">
        <v>0</v>
      </c>
      <c r="BJ295" s="268">
        <v>0</v>
      </c>
      <c r="BK295" s="268">
        <v>2267804.9622439994</v>
      </c>
      <c r="BL295" s="268">
        <v>17917.661520000001</v>
      </c>
      <c r="BM295" s="268">
        <v>0</v>
      </c>
      <c r="BN295" s="268">
        <v>0</v>
      </c>
      <c r="BO295" s="268">
        <v>0</v>
      </c>
      <c r="BP295" s="268">
        <v>0</v>
      </c>
      <c r="BQ295" s="268">
        <v>305851.40922875004</v>
      </c>
      <c r="BR295" s="268">
        <v>0</v>
      </c>
      <c r="BS295" s="268">
        <v>0</v>
      </c>
      <c r="BT295" s="268">
        <v>0</v>
      </c>
      <c r="BU295" s="268">
        <v>0</v>
      </c>
      <c r="BV295" s="268">
        <v>736631.4924446824</v>
      </c>
      <c r="BW295" s="268">
        <v>0</v>
      </c>
      <c r="BX295" s="268">
        <v>0</v>
      </c>
      <c r="BY295" s="268">
        <v>690714.16922332009</v>
      </c>
      <c r="BZ295" s="268">
        <v>36328.958831000004</v>
      </c>
      <c r="CA295" s="268">
        <v>0</v>
      </c>
      <c r="CB295" s="268">
        <v>0</v>
      </c>
      <c r="CC295" s="268">
        <v>56843.490000000005</v>
      </c>
      <c r="CD295" s="268">
        <v>0</v>
      </c>
      <c r="CE295" s="268">
        <v>0</v>
      </c>
      <c r="CF295" s="268">
        <v>1610280.9977964002</v>
      </c>
      <c r="CG295" s="268">
        <v>24879.34913207476</v>
      </c>
      <c r="CH295" s="268">
        <v>0</v>
      </c>
      <c r="CI295" s="268">
        <v>0</v>
      </c>
      <c r="CJ295" s="268">
        <v>0</v>
      </c>
      <c r="CK295" s="268">
        <v>1377438.3707478987</v>
      </c>
      <c r="CL295" s="268">
        <v>0</v>
      </c>
      <c r="CM295" s="268">
        <v>1026287.352190047</v>
      </c>
      <c r="CN295" s="268">
        <v>65075.861576000003</v>
      </c>
      <c r="CO295" s="268">
        <v>0</v>
      </c>
      <c r="CP295" s="268">
        <v>0</v>
      </c>
      <c r="CQ295" s="268">
        <v>0</v>
      </c>
      <c r="CR295" s="268">
        <v>0</v>
      </c>
      <c r="CS295" s="268">
        <v>23599.785</v>
      </c>
      <c r="CT295" s="268">
        <v>331362.418922315</v>
      </c>
      <c r="CU295" s="268">
        <v>815409.26573740831</v>
      </c>
      <c r="CV295" s="268">
        <v>0</v>
      </c>
      <c r="CW295" s="268">
        <v>2615278.029284535</v>
      </c>
      <c r="CX295" s="268">
        <v>4861579.8612855785</v>
      </c>
      <c r="CY295" s="268">
        <v>14829189.167946165</v>
      </c>
      <c r="CZ295" s="268">
        <v>3918628.2677465007</v>
      </c>
      <c r="DA295" s="268">
        <v>1181671.0167350001</v>
      </c>
      <c r="DB295" s="268">
        <v>566295.55708000006</v>
      </c>
      <c r="DC295" s="268">
        <v>540724.08500000008</v>
      </c>
      <c r="DD295" s="268">
        <v>1042986.9497300001</v>
      </c>
      <c r="DE295" s="268">
        <v>481886.9</v>
      </c>
      <c r="DF295" s="268">
        <v>393781953.29400003</v>
      </c>
      <c r="DG295" s="268">
        <v>501720264.99555004</v>
      </c>
      <c r="DH295" s="268">
        <v>0</v>
      </c>
      <c r="DI295" s="268">
        <v>0</v>
      </c>
      <c r="DJ295" s="268">
        <v>0</v>
      </c>
      <c r="DK295" s="268">
        <v>0</v>
      </c>
      <c r="DL295" s="228">
        <v>993687458.24557328</v>
      </c>
      <c r="DM295" s="343">
        <f t="shared" si="282"/>
        <v>16220214.373129779</v>
      </c>
      <c r="DN295" s="317" t="s">
        <v>419</v>
      </c>
      <c r="DO295" s="317"/>
      <c r="DP295" s="317"/>
      <c r="DQ295" s="270"/>
      <c r="DR295" s="209" t="s">
        <v>361</v>
      </c>
      <c r="DS295" s="209"/>
      <c r="DT295" s="267"/>
      <c r="DU295" s="268">
        <f t="shared" si="291"/>
        <v>0</v>
      </c>
      <c r="DV295" s="268">
        <f t="shared" si="292"/>
        <v>1.6069133923185752</v>
      </c>
      <c r="DW295" s="268">
        <f t="shared" si="293"/>
        <v>14.613300980811204</v>
      </c>
      <c r="DX295" s="268">
        <f t="shared" si="294"/>
        <v>51.111376482348227</v>
      </c>
      <c r="DY295" s="268">
        <f t="shared" si="295"/>
        <v>23.121456324253685</v>
      </c>
      <c r="DZ295" s="268">
        <f t="shared" si="296"/>
        <v>7.7321927762915017</v>
      </c>
      <c r="EA295" s="268">
        <f t="shared" si="297"/>
        <v>895.50221828955011</v>
      </c>
      <c r="EB295" s="268">
        <f t="shared" si="298"/>
        <v>0</v>
      </c>
      <c r="EC295" s="268">
        <f t="shared" si="299"/>
        <v>0</v>
      </c>
      <c r="ED295" s="269">
        <f t="shared" si="300"/>
        <v>993.68745824557334</v>
      </c>
      <c r="EE295" s="303">
        <f t="shared" si="290"/>
        <v>0</v>
      </c>
      <c r="EF295" s="306"/>
      <c r="EG295" s="314">
        <v>-0.6071188836633965</v>
      </c>
    </row>
    <row r="296" spans="1:137" s="126" customFormat="1" ht="15" hidden="1" customHeight="1" outlineLevel="6" x14ac:dyDescent="0.35">
      <c r="A296" s="37" t="s">
        <v>357</v>
      </c>
      <c r="B296" s="37">
        <v>1</v>
      </c>
      <c r="C296" s="38">
        <v>1.3</v>
      </c>
      <c r="D296" s="39" t="s">
        <v>362</v>
      </c>
      <c r="E296" s="270"/>
      <c r="F296" s="209"/>
      <c r="G296" s="209" t="s">
        <v>363</v>
      </c>
      <c r="H296" s="267"/>
      <c r="I296" s="268">
        <v>0</v>
      </c>
      <c r="J296" s="268">
        <v>0</v>
      </c>
      <c r="K296" s="268">
        <v>0</v>
      </c>
      <c r="L296" s="268">
        <v>0</v>
      </c>
      <c r="M296" s="268">
        <v>0</v>
      </c>
      <c r="N296" s="268">
        <v>0</v>
      </c>
      <c r="O296" s="268">
        <v>0</v>
      </c>
      <c r="P296" s="268">
        <v>0</v>
      </c>
      <c r="Q296" s="268">
        <v>0</v>
      </c>
      <c r="R296" s="268">
        <v>0</v>
      </c>
      <c r="S296" s="268">
        <v>0</v>
      </c>
      <c r="T296" s="268">
        <v>0</v>
      </c>
      <c r="U296" s="268">
        <v>0</v>
      </c>
      <c r="V296" s="268">
        <v>0</v>
      </c>
      <c r="W296" s="268">
        <v>0</v>
      </c>
      <c r="X296" s="268">
        <v>0</v>
      </c>
      <c r="Y296" s="268">
        <v>0</v>
      </c>
      <c r="Z296" s="268">
        <v>0</v>
      </c>
      <c r="AA296" s="268">
        <v>0</v>
      </c>
      <c r="AB296" s="268">
        <v>0</v>
      </c>
      <c r="AC296" s="268">
        <v>0</v>
      </c>
      <c r="AD296" s="268">
        <v>0</v>
      </c>
      <c r="AE296" s="268">
        <v>0</v>
      </c>
      <c r="AF296" s="268">
        <v>0</v>
      </c>
      <c r="AG296" s="268">
        <v>0</v>
      </c>
      <c r="AH296" s="268">
        <v>0</v>
      </c>
      <c r="AI296" s="268">
        <v>0</v>
      </c>
      <c r="AJ296" s="268">
        <v>0</v>
      </c>
      <c r="AK296" s="268">
        <v>0</v>
      </c>
      <c r="AL296" s="268">
        <v>0</v>
      </c>
      <c r="AM296" s="268">
        <v>0</v>
      </c>
      <c r="AN296" s="268">
        <v>0</v>
      </c>
      <c r="AO296" s="268">
        <v>0</v>
      </c>
      <c r="AP296" s="268">
        <v>0</v>
      </c>
      <c r="AQ296" s="268">
        <v>0</v>
      </c>
      <c r="AR296" s="268">
        <v>0</v>
      </c>
      <c r="AS296" s="268">
        <v>0</v>
      </c>
      <c r="AT296" s="268">
        <v>0</v>
      </c>
      <c r="AU296" s="268">
        <v>0</v>
      </c>
      <c r="AV296" s="268">
        <v>0</v>
      </c>
      <c r="AW296" s="268">
        <v>0</v>
      </c>
      <c r="AX296" s="268">
        <v>0</v>
      </c>
      <c r="AY296" s="268">
        <v>0</v>
      </c>
      <c r="AZ296" s="268">
        <v>0</v>
      </c>
      <c r="BA296" s="268">
        <v>0</v>
      </c>
      <c r="BB296" s="268">
        <v>0</v>
      </c>
      <c r="BC296" s="268">
        <v>0</v>
      </c>
      <c r="BD296" s="268">
        <v>0</v>
      </c>
      <c r="BE296" s="268">
        <v>0</v>
      </c>
      <c r="BF296" s="268">
        <v>0</v>
      </c>
      <c r="BG296" s="268">
        <v>0</v>
      </c>
      <c r="BH296" s="268">
        <v>0</v>
      </c>
      <c r="BI296" s="268">
        <v>0</v>
      </c>
      <c r="BJ296" s="268">
        <v>0</v>
      </c>
      <c r="BK296" s="268">
        <v>0</v>
      </c>
      <c r="BL296" s="268">
        <v>0</v>
      </c>
      <c r="BM296" s="268">
        <v>0</v>
      </c>
      <c r="BN296" s="268">
        <v>0</v>
      </c>
      <c r="BO296" s="268">
        <v>0</v>
      </c>
      <c r="BP296" s="268">
        <v>0</v>
      </c>
      <c r="BQ296" s="268">
        <v>0</v>
      </c>
      <c r="BR296" s="268">
        <v>0</v>
      </c>
      <c r="BS296" s="268">
        <v>0</v>
      </c>
      <c r="BT296" s="268">
        <v>0</v>
      </c>
      <c r="BU296" s="268">
        <v>0</v>
      </c>
      <c r="BV296" s="268">
        <v>0</v>
      </c>
      <c r="BW296" s="268">
        <v>0</v>
      </c>
      <c r="BX296" s="268">
        <v>0</v>
      </c>
      <c r="BY296" s="268">
        <v>0</v>
      </c>
      <c r="BZ296" s="268">
        <v>0</v>
      </c>
      <c r="CA296" s="268">
        <v>0</v>
      </c>
      <c r="CB296" s="268">
        <v>0</v>
      </c>
      <c r="CC296" s="268">
        <v>0</v>
      </c>
      <c r="CD296" s="268">
        <v>0</v>
      </c>
      <c r="CE296" s="268">
        <v>0</v>
      </c>
      <c r="CF296" s="268">
        <v>0</v>
      </c>
      <c r="CG296" s="268">
        <v>0</v>
      </c>
      <c r="CH296" s="268">
        <v>0</v>
      </c>
      <c r="CI296" s="268">
        <v>0</v>
      </c>
      <c r="CJ296" s="268">
        <v>0</v>
      </c>
      <c r="CK296" s="268">
        <v>0</v>
      </c>
      <c r="CL296" s="268">
        <v>0</v>
      </c>
      <c r="CM296" s="268">
        <v>0</v>
      </c>
      <c r="CN296" s="268">
        <v>0</v>
      </c>
      <c r="CO296" s="268">
        <v>0</v>
      </c>
      <c r="CP296" s="268">
        <v>0</v>
      </c>
      <c r="CQ296" s="268">
        <v>0</v>
      </c>
      <c r="CR296" s="268">
        <v>0</v>
      </c>
      <c r="CS296" s="268">
        <v>0</v>
      </c>
      <c r="CT296" s="268">
        <v>0</v>
      </c>
      <c r="CU296" s="268">
        <v>0</v>
      </c>
      <c r="CV296" s="268">
        <v>0</v>
      </c>
      <c r="CW296" s="271">
        <v>0</v>
      </c>
      <c r="CX296" s="268">
        <v>0</v>
      </c>
      <c r="CY296" s="268">
        <v>0</v>
      </c>
      <c r="CZ296" s="268">
        <v>0</v>
      </c>
      <c r="DA296" s="268">
        <v>0</v>
      </c>
      <c r="DB296" s="268">
        <v>0</v>
      </c>
      <c r="DC296" s="268">
        <v>0</v>
      </c>
      <c r="DD296" s="268">
        <v>0</v>
      </c>
      <c r="DE296" s="268">
        <v>0</v>
      </c>
      <c r="DF296" s="268">
        <v>0</v>
      </c>
      <c r="DG296" s="268">
        <v>0</v>
      </c>
      <c r="DH296" s="268">
        <v>0</v>
      </c>
      <c r="DI296" s="268">
        <v>0</v>
      </c>
      <c r="DJ296" s="268">
        <v>0</v>
      </c>
      <c r="DK296" s="268">
        <v>0</v>
      </c>
      <c r="DL296" s="228">
        <v>0</v>
      </c>
      <c r="DM296" s="343">
        <f t="shared" si="282"/>
        <v>0</v>
      </c>
      <c r="DN296" s="317" t="s">
        <v>441</v>
      </c>
      <c r="DO296" s="317"/>
      <c r="DP296" s="317"/>
      <c r="DQ296" s="270"/>
      <c r="DR296" s="209"/>
      <c r="DS296" s="209" t="s">
        <v>363</v>
      </c>
      <c r="DT296" s="267"/>
      <c r="DU296" s="268">
        <f t="shared" si="291"/>
        <v>0</v>
      </c>
      <c r="DV296" s="268">
        <f t="shared" si="292"/>
        <v>0</v>
      </c>
      <c r="DW296" s="268">
        <f t="shared" si="293"/>
        <v>0</v>
      </c>
      <c r="DX296" s="268">
        <f t="shared" si="294"/>
        <v>0</v>
      </c>
      <c r="DY296" s="268">
        <f t="shared" si="295"/>
        <v>0</v>
      </c>
      <c r="DZ296" s="268">
        <f t="shared" si="296"/>
        <v>0</v>
      </c>
      <c r="EA296" s="268">
        <f t="shared" si="297"/>
        <v>0</v>
      </c>
      <c r="EB296" s="268">
        <f t="shared" si="298"/>
        <v>0</v>
      </c>
      <c r="EC296" s="268">
        <f t="shared" si="299"/>
        <v>0</v>
      </c>
      <c r="ED296" s="269">
        <f t="shared" si="300"/>
        <v>0</v>
      </c>
      <c r="EE296" s="303">
        <f t="shared" si="290"/>
        <v>0</v>
      </c>
      <c r="EF296" s="306"/>
      <c r="EG296" s="314">
        <v>0</v>
      </c>
    </row>
    <row r="297" spans="1:137" s="126" customFormat="1" ht="15" hidden="1" customHeight="1" outlineLevel="6" x14ac:dyDescent="0.35">
      <c r="A297" s="37" t="s">
        <v>357</v>
      </c>
      <c r="B297" s="37">
        <v>1</v>
      </c>
      <c r="C297" s="38">
        <v>1.3</v>
      </c>
      <c r="D297" s="39" t="s">
        <v>364</v>
      </c>
      <c r="E297" s="270"/>
      <c r="F297" s="209"/>
      <c r="G297" s="209" t="s">
        <v>365</v>
      </c>
      <c r="H297" s="267"/>
      <c r="I297" s="268">
        <v>0</v>
      </c>
      <c r="J297" s="268">
        <v>0</v>
      </c>
      <c r="K297" s="268">
        <v>0</v>
      </c>
      <c r="L297" s="268">
        <v>0</v>
      </c>
      <c r="M297" s="268">
        <v>0</v>
      </c>
      <c r="N297" s="268">
        <v>0</v>
      </c>
      <c r="O297" s="268">
        <v>0</v>
      </c>
      <c r="P297" s="268">
        <v>0</v>
      </c>
      <c r="Q297" s="268">
        <v>0</v>
      </c>
      <c r="R297" s="268">
        <v>0</v>
      </c>
      <c r="S297" s="268">
        <v>0</v>
      </c>
      <c r="T297" s="268">
        <v>0</v>
      </c>
      <c r="U297" s="268">
        <v>0</v>
      </c>
      <c r="V297" s="268">
        <v>0</v>
      </c>
      <c r="W297" s="268">
        <v>0</v>
      </c>
      <c r="X297" s="268">
        <v>0</v>
      </c>
      <c r="Y297" s="268">
        <v>0</v>
      </c>
      <c r="Z297" s="268">
        <v>0</v>
      </c>
      <c r="AA297" s="268">
        <v>0</v>
      </c>
      <c r="AB297" s="268">
        <v>0</v>
      </c>
      <c r="AC297" s="268">
        <v>0</v>
      </c>
      <c r="AD297" s="268">
        <v>0</v>
      </c>
      <c r="AE297" s="268">
        <v>0</v>
      </c>
      <c r="AF297" s="268">
        <v>0</v>
      </c>
      <c r="AG297" s="268">
        <v>0</v>
      </c>
      <c r="AH297" s="268">
        <v>0</v>
      </c>
      <c r="AI297" s="268">
        <v>0</v>
      </c>
      <c r="AJ297" s="268">
        <v>0</v>
      </c>
      <c r="AK297" s="268">
        <v>0</v>
      </c>
      <c r="AL297" s="268">
        <v>0</v>
      </c>
      <c r="AM297" s="268">
        <v>0</v>
      </c>
      <c r="AN297" s="268">
        <v>0</v>
      </c>
      <c r="AO297" s="268">
        <v>0</v>
      </c>
      <c r="AP297" s="268">
        <v>0</v>
      </c>
      <c r="AQ297" s="268">
        <v>0</v>
      </c>
      <c r="AR297" s="268">
        <v>0</v>
      </c>
      <c r="AS297" s="268">
        <v>0</v>
      </c>
      <c r="AT297" s="268">
        <v>0</v>
      </c>
      <c r="AU297" s="268">
        <v>0</v>
      </c>
      <c r="AV297" s="268">
        <v>0</v>
      </c>
      <c r="AW297" s="268">
        <v>0</v>
      </c>
      <c r="AX297" s="268">
        <v>0</v>
      </c>
      <c r="AY297" s="268">
        <v>0</v>
      </c>
      <c r="AZ297" s="268">
        <v>0</v>
      </c>
      <c r="BA297" s="268">
        <v>0</v>
      </c>
      <c r="BB297" s="268">
        <v>0</v>
      </c>
      <c r="BC297" s="268">
        <v>0</v>
      </c>
      <c r="BD297" s="268">
        <v>0</v>
      </c>
      <c r="BE297" s="268">
        <v>0</v>
      </c>
      <c r="BF297" s="268">
        <v>0</v>
      </c>
      <c r="BG297" s="268">
        <v>0</v>
      </c>
      <c r="BH297" s="268">
        <v>0</v>
      </c>
      <c r="BI297" s="268">
        <v>0</v>
      </c>
      <c r="BJ297" s="268">
        <v>0</v>
      </c>
      <c r="BK297" s="268">
        <v>0</v>
      </c>
      <c r="BL297" s="268">
        <v>0</v>
      </c>
      <c r="BM297" s="268">
        <v>0</v>
      </c>
      <c r="BN297" s="268">
        <v>0</v>
      </c>
      <c r="BO297" s="268">
        <v>0</v>
      </c>
      <c r="BP297" s="268">
        <v>0</v>
      </c>
      <c r="BQ297" s="268">
        <v>0</v>
      </c>
      <c r="BR297" s="268">
        <v>0</v>
      </c>
      <c r="BS297" s="268">
        <v>0</v>
      </c>
      <c r="BT297" s="268">
        <v>0</v>
      </c>
      <c r="BU297" s="268">
        <v>0</v>
      </c>
      <c r="BV297" s="268">
        <v>0</v>
      </c>
      <c r="BW297" s="268">
        <v>0</v>
      </c>
      <c r="BX297" s="268">
        <v>0</v>
      </c>
      <c r="BY297" s="268">
        <v>0</v>
      </c>
      <c r="BZ297" s="268">
        <v>0</v>
      </c>
      <c r="CA297" s="268">
        <v>0</v>
      </c>
      <c r="CB297" s="268">
        <v>0</v>
      </c>
      <c r="CC297" s="268">
        <v>0</v>
      </c>
      <c r="CD297" s="268">
        <v>0</v>
      </c>
      <c r="CE297" s="268">
        <v>0</v>
      </c>
      <c r="CF297" s="268">
        <v>0</v>
      </c>
      <c r="CG297" s="268">
        <v>0</v>
      </c>
      <c r="CH297" s="268">
        <v>0</v>
      </c>
      <c r="CI297" s="268">
        <v>0</v>
      </c>
      <c r="CJ297" s="268">
        <v>0</v>
      </c>
      <c r="CK297" s="268">
        <v>0</v>
      </c>
      <c r="CL297" s="268">
        <v>0</v>
      </c>
      <c r="CM297" s="268">
        <v>0</v>
      </c>
      <c r="CN297" s="268">
        <v>0</v>
      </c>
      <c r="CO297" s="268">
        <v>0</v>
      </c>
      <c r="CP297" s="268">
        <v>0</v>
      </c>
      <c r="CQ297" s="268">
        <v>0</v>
      </c>
      <c r="CR297" s="268">
        <v>0</v>
      </c>
      <c r="CS297" s="268">
        <v>0</v>
      </c>
      <c r="CT297" s="268">
        <v>0</v>
      </c>
      <c r="CU297" s="268">
        <v>0</v>
      </c>
      <c r="CV297" s="268">
        <v>0</v>
      </c>
      <c r="CW297" s="271">
        <v>0</v>
      </c>
      <c r="CX297" s="268">
        <v>0</v>
      </c>
      <c r="CY297" s="268">
        <v>0</v>
      </c>
      <c r="CZ297" s="268">
        <v>0</v>
      </c>
      <c r="DA297" s="268">
        <v>0</v>
      </c>
      <c r="DB297" s="268">
        <v>0</v>
      </c>
      <c r="DC297" s="268">
        <v>0</v>
      </c>
      <c r="DD297" s="268">
        <v>0</v>
      </c>
      <c r="DE297" s="268">
        <v>0</v>
      </c>
      <c r="DF297" s="268">
        <v>0</v>
      </c>
      <c r="DG297" s="268">
        <v>0</v>
      </c>
      <c r="DH297" s="268">
        <v>0</v>
      </c>
      <c r="DI297" s="268">
        <v>0</v>
      </c>
      <c r="DJ297" s="268">
        <v>0</v>
      </c>
      <c r="DK297" s="268">
        <v>0</v>
      </c>
      <c r="DL297" s="228">
        <v>0</v>
      </c>
      <c r="DM297" s="343">
        <f t="shared" si="282"/>
        <v>0</v>
      </c>
      <c r="DN297" s="317" t="s">
        <v>441</v>
      </c>
      <c r="DO297" s="317"/>
      <c r="DP297" s="317"/>
      <c r="DQ297" s="270"/>
      <c r="DR297" s="209"/>
      <c r="DS297" s="209" t="s">
        <v>365</v>
      </c>
      <c r="DT297" s="267"/>
      <c r="DU297" s="268">
        <f t="shared" si="291"/>
        <v>0</v>
      </c>
      <c r="DV297" s="268">
        <f t="shared" si="292"/>
        <v>0</v>
      </c>
      <c r="DW297" s="268">
        <f t="shared" si="293"/>
        <v>0</v>
      </c>
      <c r="DX297" s="268">
        <f t="shared" si="294"/>
        <v>0</v>
      </c>
      <c r="DY297" s="268">
        <f t="shared" si="295"/>
        <v>0</v>
      </c>
      <c r="DZ297" s="268">
        <f t="shared" si="296"/>
        <v>0</v>
      </c>
      <c r="EA297" s="268">
        <f t="shared" si="297"/>
        <v>0</v>
      </c>
      <c r="EB297" s="268">
        <f t="shared" si="298"/>
        <v>0</v>
      </c>
      <c r="EC297" s="268">
        <f t="shared" si="299"/>
        <v>0</v>
      </c>
      <c r="ED297" s="269">
        <f t="shared" si="300"/>
        <v>0</v>
      </c>
      <c r="EE297" s="303">
        <f t="shared" si="290"/>
        <v>0</v>
      </c>
      <c r="EF297" s="306"/>
      <c r="EG297" s="314">
        <v>0</v>
      </c>
    </row>
    <row r="298" spans="1:137" s="126" customFormat="1" ht="15" hidden="1" customHeight="1" outlineLevel="6" x14ac:dyDescent="0.35">
      <c r="A298" s="37" t="s">
        <v>357</v>
      </c>
      <c r="B298" s="37">
        <v>1</v>
      </c>
      <c r="C298" s="38">
        <v>1.4</v>
      </c>
      <c r="D298" s="39"/>
      <c r="E298" s="270"/>
      <c r="F298" s="209" t="s">
        <v>366</v>
      </c>
      <c r="G298" s="209"/>
      <c r="H298" s="267"/>
      <c r="I298" s="268">
        <v>0</v>
      </c>
      <c r="J298" s="268">
        <v>0</v>
      </c>
      <c r="K298" s="268">
        <v>0</v>
      </c>
      <c r="L298" s="268">
        <v>1817268639.3218267</v>
      </c>
      <c r="M298" s="268">
        <v>1862092.3965010501</v>
      </c>
      <c r="N298" s="268">
        <v>6318246.3756768005</v>
      </c>
      <c r="O298" s="268">
        <v>9242672.1497318</v>
      </c>
      <c r="P298" s="268">
        <v>0</v>
      </c>
      <c r="Q298" s="268">
        <v>0</v>
      </c>
      <c r="R298" s="268">
        <v>3696362.2262022505</v>
      </c>
      <c r="S298" s="268">
        <v>16950154.7949812</v>
      </c>
      <c r="T298" s="268">
        <v>803505.64905915002</v>
      </c>
      <c r="U298" s="268">
        <v>0</v>
      </c>
      <c r="V298" s="268">
        <v>24086226.9400381</v>
      </c>
      <c r="W298" s="268">
        <v>0</v>
      </c>
      <c r="X298" s="268">
        <v>0</v>
      </c>
      <c r="Y298" s="268">
        <v>2310303.125</v>
      </c>
      <c r="Z298" s="268">
        <v>2911223.4028361505</v>
      </c>
      <c r="AA298" s="268">
        <v>0</v>
      </c>
      <c r="AB298" s="268">
        <v>0</v>
      </c>
      <c r="AC298" s="268">
        <v>53326967.104363456</v>
      </c>
      <c r="AD298" s="268">
        <v>0</v>
      </c>
      <c r="AE298" s="268">
        <v>0</v>
      </c>
      <c r="AF298" s="268">
        <v>20546497.317452252</v>
      </c>
      <c r="AG298" s="268">
        <v>17063707.7051626</v>
      </c>
      <c r="AH298" s="268">
        <v>743843.54927299998</v>
      </c>
      <c r="AI298" s="268">
        <v>17710740.152417801</v>
      </c>
      <c r="AJ298" s="268">
        <v>32832244.5485323</v>
      </c>
      <c r="AK298" s="268">
        <v>0</v>
      </c>
      <c r="AL298" s="268">
        <v>0</v>
      </c>
      <c r="AM298" s="268">
        <v>13252385.887296949</v>
      </c>
      <c r="AN298" s="268">
        <v>302611.35052390001</v>
      </c>
      <c r="AO298" s="268">
        <v>1600438.125</v>
      </c>
      <c r="AP298" s="268">
        <v>6229.0601847999997</v>
      </c>
      <c r="AQ298" s="268">
        <v>1049008.1250000002</v>
      </c>
      <c r="AR298" s="268">
        <v>0</v>
      </c>
      <c r="AS298" s="268">
        <v>0</v>
      </c>
      <c r="AT298" s="268">
        <v>16726330.0274</v>
      </c>
      <c r="AU298" s="268">
        <v>2140594.3234630502</v>
      </c>
      <c r="AV298" s="268">
        <v>1924929.3236688999</v>
      </c>
      <c r="AW298" s="268">
        <v>3377529.1192610003</v>
      </c>
      <c r="AX298" s="268">
        <v>24971275.360646799</v>
      </c>
      <c r="AY298" s="268">
        <v>0</v>
      </c>
      <c r="AZ298" s="268">
        <v>0</v>
      </c>
      <c r="BA298" s="268">
        <v>3315341.6821308001</v>
      </c>
      <c r="BB298" s="268">
        <v>53149665.723234802</v>
      </c>
      <c r="BC298" s="268">
        <v>18873354.506469298</v>
      </c>
      <c r="BD298" s="268">
        <v>6045219.2868951</v>
      </c>
      <c r="BE298" s="268">
        <v>4221970.2761271996</v>
      </c>
      <c r="BF298" s="268">
        <v>0</v>
      </c>
      <c r="BG298" s="268">
        <v>0</v>
      </c>
      <c r="BH298" s="268">
        <v>2903266.6666667</v>
      </c>
      <c r="BI298" s="268">
        <v>2520702.1733881999</v>
      </c>
      <c r="BJ298" s="268">
        <v>9661421.5967980511</v>
      </c>
      <c r="BK298" s="268">
        <v>2505394.0351670999</v>
      </c>
      <c r="BL298" s="268">
        <v>15766179.59332655</v>
      </c>
      <c r="BM298" s="268">
        <v>0</v>
      </c>
      <c r="BN298" s="268">
        <v>0</v>
      </c>
      <c r="BO298" s="268">
        <v>14195355.77834475</v>
      </c>
      <c r="BP298" s="268">
        <v>5733329.903254251</v>
      </c>
      <c r="BQ298" s="268">
        <v>3355620.8233142002</v>
      </c>
      <c r="BR298" s="268">
        <v>3007982.8688626499</v>
      </c>
      <c r="BS298" s="268">
        <v>163170.02943759999</v>
      </c>
      <c r="BT298" s="268">
        <v>0</v>
      </c>
      <c r="BU298" s="268">
        <v>0</v>
      </c>
      <c r="BV298" s="268">
        <v>0</v>
      </c>
      <c r="BW298" s="268">
        <v>0</v>
      </c>
      <c r="BX298" s="268">
        <v>19293155.733252399</v>
      </c>
      <c r="BY298" s="268">
        <v>2834739.5453767502</v>
      </c>
      <c r="BZ298" s="268">
        <v>1377426.8750000002</v>
      </c>
      <c r="CA298" s="268">
        <v>0</v>
      </c>
      <c r="CB298" s="268">
        <v>0</v>
      </c>
      <c r="CC298" s="268">
        <v>0</v>
      </c>
      <c r="CD298" s="268">
        <v>149868459.4707545</v>
      </c>
      <c r="CE298" s="268">
        <v>298793.31618715002</v>
      </c>
      <c r="CF298" s="268">
        <v>26103720.8087564</v>
      </c>
      <c r="CG298" s="268">
        <v>22517908.602005951</v>
      </c>
      <c r="CH298" s="268">
        <v>0</v>
      </c>
      <c r="CI298" s="268">
        <v>0</v>
      </c>
      <c r="CJ298" s="268">
        <v>0</v>
      </c>
      <c r="CK298" s="268">
        <v>24388972.278659903</v>
      </c>
      <c r="CL298" s="268">
        <v>58117789.685031801</v>
      </c>
      <c r="CM298" s="268">
        <v>24480487.2606389</v>
      </c>
      <c r="CN298" s="268">
        <v>281555635.58106244</v>
      </c>
      <c r="CO298" s="268">
        <v>0</v>
      </c>
      <c r="CP298" s="268">
        <v>0</v>
      </c>
      <c r="CQ298" s="268">
        <v>8304434.3055555504</v>
      </c>
      <c r="CR298" s="268">
        <v>0</v>
      </c>
      <c r="CS298" s="268">
        <v>21575698.963556401</v>
      </c>
      <c r="CT298" s="268">
        <v>4032969.61461615</v>
      </c>
      <c r="CU298" s="268">
        <v>326281.68171305</v>
      </c>
      <c r="CV298" s="268">
        <v>0</v>
      </c>
      <c r="CW298" s="268">
        <v>186813736.65343425</v>
      </c>
      <c r="CX298" s="268">
        <v>169138874.77845049</v>
      </c>
      <c r="CY298" s="268">
        <v>708393107.06507099</v>
      </c>
      <c r="CZ298" s="268">
        <v>320990249.37034601</v>
      </c>
      <c r="DA298" s="268">
        <v>182487341.59366804</v>
      </c>
      <c r="DB298" s="268">
        <v>291394981.62123531</v>
      </c>
      <c r="DC298" s="268">
        <v>362548382.43028378</v>
      </c>
      <c r="DD298" s="268">
        <v>571208402.60449946</v>
      </c>
      <c r="DE298" s="268">
        <v>206994766.62244767</v>
      </c>
      <c r="DF298" s="268">
        <v>2289790032.2773662</v>
      </c>
      <c r="DG298" s="268">
        <v>1924259216.4390376</v>
      </c>
      <c r="DH298" s="268">
        <v>729798550.3412143</v>
      </c>
      <c r="DI298" s="268">
        <v>961524696.21181667</v>
      </c>
      <c r="DJ298" s="268">
        <v>159741509.65642568</v>
      </c>
      <c r="DK298" s="268">
        <v>0</v>
      </c>
      <c r="DL298" s="228">
        <v>11948603053.792381</v>
      </c>
      <c r="DM298" s="343">
        <f t="shared" si="282"/>
        <v>2027673426.7590547</v>
      </c>
      <c r="DN298" s="317" t="s">
        <v>419</v>
      </c>
      <c r="DO298" s="317" t="s">
        <v>442</v>
      </c>
      <c r="DP298" s="317"/>
      <c r="DQ298" s="270"/>
      <c r="DR298" s="209" t="s">
        <v>366</v>
      </c>
      <c r="DS298" s="209"/>
      <c r="DT298" s="267"/>
      <c r="DU298" s="268">
        <f t="shared" si="291"/>
        <v>0</v>
      </c>
      <c r="DV298" s="268">
        <f t="shared" si="292"/>
        <v>1834.6916502437366</v>
      </c>
      <c r="DW298" s="268">
        <f t="shared" si="293"/>
        <v>192.9817765153183</v>
      </c>
      <c r="DX298" s="268">
        <f t="shared" si="294"/>
        <v>855.51949768631698</v>
      </c>
      <c r="DY298" s="268">
        <f t="shared" si="295"/>
        <v>1064.6720001786687</v>
      </c>
      <c r="DZ298" s="268">
        <f t="shared" si="296"/>
        <v>1935.6241242424805</v>
      </c>
      <c r="EA298" s="268">
        <f t="shared" si="297"/>
        <v>4214.0492487164038</v>
      </c>
      <c r="EB298" s="268">
        <f t="shared" si="298"/>
        <v>1691.3232465530309</v>
      </c>
      <c r="EC298" s="268">
        <f t="shared" si="299"/>
        <v>159.74150965642568</v>
      </c>
      <c r="ED298" s="269">
        <f t="shared" si="300"/>
        <v>11948.603053792382</v>
      </c>
      <c r="EE298" s="303">
        <f t="shared" si="290"/>
        <v>0</v>
      </c>
      <c r="EF298" s="306"/>
      <c r="EG298" s="314">
        <v>-3.487005454514474</v>
      </c>
    </row>
    <row r="299" spans="1:137" s="126" customFormat="1" ht="15.75" hidden="1" customHeight="1" outlineLevel="6" thickBot="1" x14ac:dyDescent="0.4">
      <c r="A299" s="37" t="s">
        <v>357</v>
      </c>
      <c r="B299" s="37">
        <v>1</v>
      </c>
      <c r="C299" s="38">
        <v>1.5</v>
      </c>
      <c r="D299" s="39"/>
      <c r="E299" s="270"/>
      <c r="F299" s="209" t="s">
        <v>367</v>
      </c>
      <c r="G299" s="209"/>
      <c r="H299" s="267"/>
      <c r="I299" s="268">
        <v>0</v>
      </c>
      <c r="J299" s="268">
        <v>0</v>
      </c>
      <c r="K299" s="267">
        <v>1407251189.3764699</v>
      </c>
      <c r="L299" s="218">
        <v>1681793697.80918</v>
      </c>
      <c r="M299" s="218">
        <v>137364492.66720003</v>
      </c>
      <c r="N299" s="218">
        <v>2448200.7401500004</v>
      </c>
      <c r="O299" s="218">
        <v>0</v>
      </c>
      <c r="P299" s="218">
        <v>0</v>
      </c>
      <c r="Q299" s="218">
        <v>0</v>
      </c>
      <c r="R299" s="218">
        <v>0</v>
      </c>
      <c r="S299" s="218">
        <v>2815.4139344262198</v>
      </c>
      <c r="T299" s="218">
        <v>0</v>
      </c>
      <c r="U299" s="218">
        <v>10388.099715277782</v>
      </c>
      <c r="V299" s="218">
        <v>0</v>
      </c>
      <c r="W299" s="218">
        <v>0</v>
      </c>
      <c r="X299" s="218">
        <v>0</v>
      </c>
      <c r="Y299" s="218">
        <v>0</v>
      </c>
      <c r="Z299" s="218">
        <v>741649.85792349698</v>
      </c>
      <c r="AA299" s="218">
        <v>0</v>
      </c>
      <c r="AB299" s="218">
        <v>0</v>
      </c>
      <c r="AC299" s="218">
        <v>18125.065902777798</v>
      </c>
      <c r="AD299" s="218">
        <v>0</v>
      </c>
      <c r="AE299" s="218">
        <v>0</v>
      </c>
      <c r="AF299" s="218">
        <v>0</v>
      </c>
      <c r="AG299" s="218">
        <v>0</v>
      </c>
      <c r="AH299" s="218">
        <v>0</v>
      </c>
      <c r="AI299" s="218">
        <v>0</v>
      </c>
      <c r="AJ299" s="218">
        <v>0</v>
      </c>
      <c r="AK299" s="218">
        <v>0</v>
      </c>
      <c r="AL299" s="218">
        <v>0</v>
      </c>
      <c r="AM299" s="218">
        <v>10364.72402777778</v>
      </c>
      <c r="AN299" s="218">
        <v>0</v>
      </c>
      <c r="AO299" s="218">
        <v>0</v>
      </c>
      <c r="AP299" s="218">
        <v>0</v>
      </c>
      <c r="AQ299" s="218">
        <v>0</v>
      </c>
      <c r="AR299" s="218">
        <v>0</v>
      </c>
      <c r="AS299" s="218">
        <v>0</v>
      </c>
      <c r="AT299" s="218">
        <v>0</v>
      </c>
      <c r="AU299" s="218">
        <v>0</v>
      </c>
      <c r="AV299" s="218">
        <v>0</v>
      </c>
      <c r="AW299" s="218">
        <v>11382.7459016393</v>
      </c>
      <c r="AX299" s="218">
        <v>0</v>
      </c>
      <c r="AY299" s="218">
        <v>0</v>
      </c>
      <c r="AZ299" s="218">
        <v>0</v>
      </c>
      <c r="BA299" s="218">
        <v>0</v>
      </c>
      <c r="BB299" s="218">
        <v>3081875.4153483016</v>
      </c>
      <c r="BC299" s="218">
        <v>0</v>
      </c>
      <c r="BD299" s="218">
        <v>19685</v>
      </c>
      <c r="BE299" s="218">
        <v>0</v>
      </c>
      <c r="BF299" s="218">
        <v>0</v>
      </c>
      <c r="BG299" s="218">
        <v>0</v>
      </c>
      <c r="BH299" s="218">
        <v>0</v>
      </c>
      <c r="BI299" s="218">
        <v>0</v>
      </c>
      <c r="BJ299" s="218">
        <v>0</v>
      </c>
      <c r="BK299" s="218">
        <v>0</v>
      </c>
      <c r="BL299" s="218">
        <v>0</v>
      </c>
      <c r="BM299" s="218">
        <v>0</v>
      </c>
      <c r="BN299" s="218">
        <v>0</v>
      </c>
      <c r="BO299" s="218">
        <v>0</v>
      </c>
      <c r="BP299" s="218">
        <v>0</v>
      </c>
      <c r="BQ299" s="218">
        <v>17790.422222222209</v>
      </c>
      <c r="BR299" s="218">
        <v>0</v>
      </c>
      <c r="BS299" s="218">
        <v>0</v>
      </c>
      <c r="BT299" s="218">
        <v>0</v>
      </c>
      <c r="BU299" s="218">
        <v>0</v>
      </c>
      <c r="BV299" s="218">
        <v>0</v>
      </c>
      <c r="BW299" s="218">
        <v>0</v>
      </c>
      <c r="BX299" s="218">
        <v>0</v>
      </c>
      <c r="BY299" s="218">
        <v>0</v>
      </c>
      <c r="BZ299" s="218">
        <v>0</v>
      </c>
      <c r="CA299" s="218">
        <v>0</v>
      </c>
      <c r="CB299" s="218">
        <v>11762.1707650273</v>
      </c>
      <c r="CC299" s="218">
        <v>0</v>
      </c>
      <c r="CD299" s="218">
        <v>0</v>
      </c>
      <c r="CE299" s="218">
        <v>28855.562499999949</v>
      </c>
      <c r="CF299" s="218">
        <v>0</v>
      </c>
      <c r="CG299" s="218">
        <v>3933535.1844262299</v>
      </c>
      <c r="CH299" s="218">
        <v>0</v>
      </c>
      <c r="CI299" s="218">
        <v>20341.166666666701</v>
      </c>
      <c r="CJ299" s="218">
        <v>0</v>
      </c>
      <c r="CK299" s="218">
        <v>0</v>
      </c>
      <c r="CL299" s="218">
        <v>14315.193750000002</v>
      </c>
      <c r="CM299" s="218">
        <v>0</v>
      </c>
      <c r="CN299" s="218">
        <v>0</v>
      </c>
      <c r="CO299" s="218">
        <v>0</v>
      </c>
      <c r="CP299" s="218">
        <v>0</v>
      </c>
      <c r="CQ299" s="218">
        <v>0</v>
      </c>
      <c r="CR299" s="218">
        <v>0</v>
      </c>
      <c r="CS299" s="218">
        <v>0</v>
      </c>
      <c r="CT299" s="218">
        <v>0</v>
      </c>
      <c r="CU299" s="218">
        <v>0</v>
      </c>
      <c r="CV299" s="218">
        <v>0</v>
      </c>
      <c r="CW299" s="218">
        <v>3329791.0002914378</v>
      </c>
      <c r="CX299" s="218">
        <v>14741970.473092394</v>
      </c>
      <c r="CY299" s="218">
        <v>42840987.951333538</v>
      </c>
      <c r="CZ299" s="218">
        <v>9791530.3069318403</v>
      </c>
      <c r="DA299" s="218">
        <v>13036093.167011099</v>
      </c>
      <c r="DB299" s="218">
        <v>12992415.62670063</v>
      </c>
      <c r="DC299" s="218">
        <v>15779964.480567411</v>
      </c>
      <c r="DD299" s="218">
        <v>8196978.4810616504</v>
      </c>
      <c r="DE299" s="218">
        <v>170568585.3655993</v>
      </c>
      <c r="DF299" s="218">
        <v>321403605.04433203</v>
      </c>
      <c r="DG299" s="218">
        <v>253021973.92378399</v>
      </c>
      <c r="DH299" s="218">
        <v>383592530.90546715</v>
      </c>
      <c r="DI299" s="218">
        <v>194595724.71607798</v>
      </c>
      <c r="DJ299" s="218">
        <v>4120514774.0553641</v>
      </c>
      <c r="DK299" s="218">
        <v>0</v>
      </c>
      <c r="DL299" s="228">
        <v>8801187392.1136971</v>
      </c>
      <c r="DM299" s="343">
        <f t="shared" si="282"/>
        <v>3229630559.0304756</v>
      </c>
      <c r="DN299" s="317" t="s">
        <v>419</v>
      </c>
      <c r="DO299" s="317" t="s">
        <v>443</v>
      </c>
      <c r="DP299" s="317"/>
      <c r="DQ299" s="270"/>
      <c r="DR299" s="209" t="s">
        <v>367</v>
      </c>
      <c r="DS299" s="209"/>
      <c r="DT299" s="267"/>
      <c r="DU299" s="218">
        <f t="shared" si="291"/>
        <v>0</v>
      </c>
      <c r="DV299" s="218">
        <f t="shared" si="292"/>
        <v>3228.857580593</v>
      </c>
      <c r="DW299" s="218">
        <f t="shared" si="293"/>
        <v>0.77297843747597883</v>
      </c>
      <c r="DX299" s="218">
        <f t="shared" si="294"/>
        <v>7.1499075856078651</v>
      </c>
      <c r="DY299" s="218">
        <f t="shared" si="295"/>
        <v>60.912749424717369</v>
      </c>
      <c r="DZ299" s="218">
        <f t="shared" si="296"/>
        <v>230.36556742787195</v>
      </c>
      <c r="EA299" s="218">
        <f t="shared" si="297"/>
        <v>574.42557896811604</v>
      </c>
      <c r="EB299" s="218">
        <f t="shared" si="298"/>
        <v>578.18825562154507</v>
      </c>
      <c r="EC299" s="218">
        <f t="shared" si="299"/>
        <v>4120.5147740553639</v>
      </c>
      <c r="ED299" s="228">
        <f t="shared" si="300"/>
        <v>8801.1873921136976</v>
      </c>
      <c r="EE299" s="303">
        <f t="shared" si="290"/>
        <v>0</v>
      </c>
      <c r="EF299" s="306"/>
      <c r="EG299" s="314">
        <v>843.68782117475212</v>
      </c>
    </row>
    <row r="300" spans="1:137" s="126" customFormat="1" ht="15.5" collapsed="1" x14ac:dyDescent="0.35">
      <c r="A300" s="37"/>
      <c r="B300" s="37"/>
      <c r="C300" s="38"/>
      <c r="D300" s="39"/>
      <c r="E300" s="233" t="s">
        <v>368</v>
      </c>
      <c r="F300" s="234"/>
      <c r="G300" s="234"/>
      <c r="H300" s="235"/>
      <c r="I300" s="245">
        <v>0</v>
      </c>
      <c r="J300" s="245">
        <v>0</v>
      </c>
      <c r="K300" s="245">
        <v>1660677174.0862811</v>
      </c>
      <c r="L300" s="245">
        <v>7285267852.2774925</v>
      </c>
      <c r="M300" s="245">
        <v>355956662.66146159</v>
      </c>
      <c r="N300" s="245">
        <v>1037340318.5428263</v>
      </c>
      <c r="O300" s="245">
        <v>1121612512.2008955</v>
      </c>
      <c r="P300" s="245">
        <v>0</v>
      </c>
      <c r="Q300" s="245">
        <v>0</v>
      </c>
      <c r="R300" s="245">
        <v>2018732389.8635612</v>
      </c>
      <c r="S300" s="245">
        <v>354363132.68413997</v>
      </c>
      <c r="T300" s="245">
        <v>217651553.94064954</v>
      </c>
      <c r="U300" s="245">
        <v>930025303.91226304</v>
      </c>
      <c r="V300" s="245">
        <v>748900922.62804949</v>
      </c>
      <c r="W300" s="245">
        <v>0</v>
      </c>
      <c r="X300" s="245">
        <v>0</v>
      </c>
      <c r="Y300" s="245">
        <v>173512574.5913952</v>
      </c>
      <c r="Z300" s="245">
        <v>819753053.7752682</v>
      </c>
      <c r="AA300" s="245">
        <v>142744033.42062238</v>
      </c>
      <c r="AB300" s="245">
        <v>872085578.29233956</v>
      </c>
      <c r="AC300" s="245">
        <v>526752124.2967872</v>
      </c>
      <c r="AD300" s="245">
        <v>0</v>
      </c>
      <c r="AE300" s="245">
        <v>0</v>
      </c>
      <c r="AF300" s="245">
        <v>1006727180.1602402</v>
      </c>
      <c r="AG300" s="245">
        <v>437727123.64926726</v>
      </c>
      <c r="AH300" s="245">
        <v>354674782.23409486</v>
      </c>
      <c r="AI300" s="245">
        <v>576667555.89823163</v>
      </c>
      <c r="AJ300" s="245">
        <v>871040401.56590426</v>
      </c>
      <c r="AK300" s="245">
        <v>0</v>
      </c>
      <c r="AL300" s="245">
        <v>0</v>
      </c>
      <c r="AM300" s="245">
        <v>1215101344.5028167</v>
      </c>
      <c r="AN300" s="245">
        <v>259698625.93233129</v>
      </c>
      <c r="AO300" s="245">
        <v>233502965.78000754</v>
      </c>
      <c r="AP300" s="245">
        <v>434061722.75252074</v>
      </c>
      <c r="AQ300" s="245">
        <v>238980473.96095058</v>
      </c>
      <c r="AR300" s="245">
        <v>0</v>
      </c>
      <c r="AS300" s="245">
        <v>0</v>
      </c>
      <c r="AT300" s="245">
        <v>696404198.05438542</v>
      </c>
      <c r="AU300" s="245">
        <v>284140738.50306904</v>
      </c>
      <c r="AV300" s="245">
        <v>684686541.45924735</v>
      </c>
      <c r="AW300" s="245">
        <v>189481453.76879954</v>
      </c>
      <c r="AX300" s="245">
        <v>293201718.19813347</v>
      </c>
      <c r="AY300" s="245">
        <v>0</v>
      </c>
      <c r="AZ300" s="245">
        <v>0</v>
      </c>
      <c r="BA300" s="245">
        <v>136934116.01877776</v>
      </c>
      <c r="BB300" s="245">
        <v>427308980.9118365</v>
      </c>
      <c r="BC300" s="245">
        <v>389447553.5792433</v>
      </c>
      <c r="BD300" s="245">
        <v>170752876.34195185</v>
      </c>
      <c r="BE300" s="245">
        <v>144938885.59929082</v>
      </c>
      <c r="BF300" s="245">
        <v>0</v>
      </c>
      <c r="BG300" s="245">
        <v>0</v>
      </c>
      <c r="BH300" s="245">
        <v>335793074.61103535</v>
      </c>
      <c r="BI300" s="245">
        <v>452384632.69034964</v>
      </c>
      <c r="BJ300" s="245">
        <v>200790046.33116353</v>
      </c>
      <c r="BK300" s="245">
        <v>295293739.99713266</v>
      </c>
      <c r="BL300" s="245">
        <v>101929149.30564199</v>
      </c>
      <c r="BM300" s="245">
        <v>0</v>
      </c>
      <c r="BN300" s="245">
        <v>0</v>
      </c>
      <c r="BO300" s="245">
        <v>262174101.49424726</v>
      </c>
      <c r="BP300" s="245">
        <v>239373030.86654547</v>
      </c>
      <c r="BQ300" s="245">
        <v>262507909.75956634</v>
      </c>
      <c r="BR300" s="245">
        <v>277079635.70207959</v>
      </c>
      <c r="BS300" s="245">
        <v>144466922.21790799</v>
      </c>
      <c r="BT300" s="245">
        <v>0</v>
      </c>
      <c r="BU300" s="245">
        <v>0</v>
      </c>
      <c r="BV300" s="245">
        <v>392315911.93308538</v>
      </c>
      <c r="BW300" s="245">
        <v>157638937.2817314</v>
      </c>
      <c r="BX300" s="245">
        <v>150132255.51946503</v>
      </c>
      <c r="BY300" s="245">
        <v>102465648.03511725</v>
      </c>
      <c r="BZ300" s="245">
        <v>281982273.90745872</v>
      </c>
      <c r="CA300" s="245">
        <v>0</v>
      </c>
      <c r="CB300" s="245">
        <v>11762.1707650273</v>
      </c>
      <c r="CC300" s="245">
        <v>111865895.38417982</v>
      </c>
      <c r="CD300" s="245">
        <v>408356195.83922654</v>
      </c>
      <c r="CE300" s="245">
        <v>101710534.6222724</v>
      </c>
      <c r="CF300" s="245">
        <v>177926991.32014927</v>
      </c>
      <c r="CG300" s="245">
        <v>141089293.49577722</v>
      </c>
      <c r="CH300" s="245">
        <v>0</v>
      </c>
      <c r="CI300" s="245">
        <v>20341.166666666701</v>
      </c>
      <c r="CJ300" s="245">
        <v>342115827.15551323</v>
      </c>
      <c r="CK300" s="245">
        <v>115823481.82673252</v>
      </c>
      <c r="CL300" s="245">
        <v>120699269.21110219</v>
      </c>
      <c r="CM300" s="245">
        <v>310647917.0090571</v>
      </c>
      <c r="CN300" s="245">
        <v>576784168.74658966</v>
      </c>
      <c r="CO300" s="245">
        <v>0</v>
      </c>
      <c r="CP300" s="245">
        <v>0</v>
      </c>
      <c r="CQ300" s="245">
        <v>268646712.67355752</v>
      </c>
      <c r="CR300" s="245">
        <v>942136611.30006075</v>
      </c>
      <c r="CS300" s="245">
        <v>361325075.7713393</v>
      </c>
      <c r="CT300" s="245">
        <v>144952713.63328284</v>
      </c>
      <c r="CU300" s="245">
        <v>1035318121.2482222</v>
      </c>
      <c r="CV300" s="245">
        <v>0</v>
      </c>
      <c r="CW300" s="245">
        <v>3596608399.3416414</v>
      </c>
      <c r="CX300" s="245">
        <v>1161042372.9323537</v>
      </c>
      <c r="CY300" s="245">
        <v>1919003025.9875574</v>
      </c>
      <c r="CZ300" s="245">
        <v>444173416.41603994</v>
      </c>
      <c r="DA300" s="245">
        <v>561890284.30605066</v>
      </c>
      <c r="DB300" s="245">
        <v>371497721.72604668</v>
      </c>
      <c r="DC300" s="245">
        <v>497040348.52421111</v>
      </c>
      <c r="DD300" s="245">
        <v>907593232.97323883</v>
      </c>
      <c r="DE300" s="245">
        <v>390888100.5771488</v>
      </c>
      <c r="DF300" s="245">
        <v>3145753424.1119685</v>
      </c>
      <c r="DG300" s="245">
        <v>3104013955.3583713</v>
      </c>
      <c r="DH300" s="245">
        <v>1113391081.2466815</v>
      </c>
      <c r="DI300" s="245">
        <v>1156120420.9278946</v>
      </c>
      <c r="DJ300" s="245">
        <v>4280256283.7117896</v>
      </c>
      <c r="DK300" s="245">
        <v>0</v>
      </c>
      <c r="DL300" s="246">
        <v>58775884676.413147</v>
      </c>
      <c r="DM300" s="343">
        <f t="shared" si="282"/>
        <v>21512212230.68177</v>
      </c>
      <c r="DN300" s="317"/>
      <c r="DO300" s="317"/>
      <c r="DP300" s="317"/>
      <c r="DQ300" s="233" t="s">
        <v>368</v>
      </c>
      <c r="DR300" s="234"/>
      <c r="DS300" s="234"/>
      <c r="DT300" s="235"/>
      <c r="DU300" s="245">
        <f>SUM(DU293:DU299)</f>
        <v>0</v>
      </c>
      <c r="DV300" s="245">
        <f t="shared" ref="DV300:EC300" si="301">SUM(DV293:DV299)</f>
        <v>11460.854519768956</v>
      </c>
      <c r="DW300" s="245">
        <f t="shared" si="301"/>
        <v>10051.357710912813</v>
      </c>
      <c r="DX300" s="245">
        <f t="shared" si="301"/>
        <v>13579.082256342159</v>
      </c>
      <c r="DY300" s="245">
        <f t="shared" si="301"/>
        <v>7711.9719195097759</v>
      </c>
      <c r="DZ300" s="245">
        <f t="shared" si="301"/>
        <v>3173.0831045227364</v>
      </c>
      <c r="EA300" s="245">
        <f t="shared" si="301"/>
        <v>6249.7673794703405</v>
      </c>
      <c r="EB300" s="245">
        <f t="shared" si="301"/>
        <v>2269.511502174576</v>
      </c>
      <c r="EC300" s="245">
        <f t="shared" si="301"/>
        <v>4280.2562837117894</v>
      </c>
      <c r="ED300" s="246">
        <f>SUM(DU300:EC300)</f>
        <v>58775.884676413145</v>
      </c>
      <c r="EE300" s="303">
        <f t="shared" si="290"/>
        <v>0</v>
      </c>
      <c r="EF300" s="317"/>
      <c r="EG300" s="314">
        <v>-1623.4896021878885</v>
      </c>
    </row>
    <row r="301" spans="1:137" s="126" customFormat="1" ht="15.75" hidden="1" customHeight="1" outlineLevel="1" x14ac:dyDescent="0.35">
      <c r="A301" s="37"/>
      <c r="B301" s="37"/>
      <c r="C301" s="38"/>
      <c r="D301" s="39"/>
      <c r="E301" s="203" t="s">
        <v>369</v>
      </c>
      <c r="F301" s="266"/>
      <c r="G301" s="266"/>
      <c r="H301" s="209"/>
      <c r="I301" s="204">
        <v>0</v>
      </c>
      <c r="J301" s="266">
        <v>0</v>
      </c>
      <c r="K301" s="209">
        <v>0</v>
      </c>
      <c r="L301" s="267">
        <v>0</v>
      </c>
      <c r="M301" s="267">
        <v>0</v>
      </c>
      <c r="N301" s="267">
        <v>0</v>
      </c>
      <c r="O301" s="267">
        <v>0</v>
      </c>
      <c r="P301" s="267">
        <v>0</v>
      </c>
      <c r="Q301" s="267">
        <v>0</v>
      </c>
      <c r="R301" s="267">
        <v>0</v>
      </c>
      <c r="S301" s="267">
        <v>0</v>
      </c>
      <c r="T301" s="267">
        <v>0</v>
      </c>
      <c r="U301" s="267">
        <v>0</v>
      </c>
      <c r="V301" s="267">
        <v>0</v>
      </c>
      <c r="W301" s="267">
        <v>0</v>
      </c>
      <c r="X301" s="267">
        <v>0</v>
      </c>
      <c r="Y301" s="267">
        <v>0</v>
      </c>
      <c r="Z301" s="267">
        <v>0</v>
      </c>
      <c r="AA301" s="267">
        <v>0</v>
      </c>
      <c r="AB301" s="267">
        <v>0</v>
      </c>
      <c r="AC301" s="267">
        <v>0</v>
      </c>
      <c r="AD301" s="267">
        <v>0</v>
      </c>
      <c r="AE301" s="267">
        <v>0</v>
      </c>
      <c r="AF301" s="267">
        <v>0</v>
      </c>
      <c r="AG301" s="267">
        <v>0</v>
      </c>
      <c r="AH301" s="267">
        <v>0</v>
      </c>
      <c r="AI301" s="267">
        <v>0</v>
      </c>
      <c r="AJ301" s="267">
        <v>0</v>
      </c>
      <c r="AK301" s="267">
        <v>0</v>
      </c>
      <c r="AL301" s="267">
        <v>0</v>
      </c>
      <c r="AM301" s="267">
        <v>0</v>
      </c>
      <c r="AN301" s="267">
        <v>0</v>
      </c>
      <c r="AO301" s="267">
        <v>0</v>
      </c>
      <c r="AP301" s="267">
        <v>0</v>
      </c>
      <c r="AQ301" s="267">
        <v>0</v>
      </c>
      <c r="AR301" s="267">
        <v>0</v>
      </c>
      <c r="AS301" s="267">
        <v>0</v>
      </c>
      <c r="AT301" s="267">
        <v>0</v>
      </c>
      <c r="AU301" s="267">
        <v>0</v>
      </c>
      <c r="AV301" s="267">
        <v>0</v>
      </c>
      <c r="AW301" s="267">
        <v>0</v>
      </c>
      <c r="AX301" s="267">
        <v>0</v>
      </c>
      <c r="AY301" s="267">
        <v>0</v>
      </c>
      <c r="AZ301" s="267">
        <v>0</v>
      </c>
      <c r="BA301" s="267">
        <v>0</v>
      </c>
      <c r="BB301" s="267">
        <v>0</v>
      </c>
      <c r="BC301" s="267">
        <v>0</v>
      </c>
      <c r="BD301" s="267">
        <v>0</v>
      </c>
      <c r="BE301" s="267">
        <v>0</v>
      </c>
      <c r="BF301" s="267">
        <v>0</v>
      </c>
      <c r="BG301" s="267">
        <v>0</v>
      </c>
      <c r="BH301" s="267">
        <v>0</v>
      </c>
      <c r="BI301" s="267">
        <v>0</v>
      </c>
      <c r="BJ301" s="267">
        <v>0</v>
      </c>
      <c r="BK301" s="267">
        <v>0</v>
      </c>
      <c r="BL301" s="267">
        <v>0</v>
      </c>
      <c r="BM301" s="267">
        <v>0</v>
      </c>
      <c r="BN301" s="267">
        <v>0</v>
      </c>
      <c r="BO301" s="267">
        <v>0</v>
      </c>
      <c r="BP301" s="267">
        <v>0</v>
      </c>
      <c r="BQ301" s="267">
        <v>0</v>
      </c>
      <c r="BR301" s="267">
        <v>0</v>
      </c>
      <c r="BS301" s="267">
        <v>0</v>
      </c>
      <c r="BT301" s="267">
        <v>0</v>
      </c>
      <c r="BU301" s="267">
        <v>0</v>
      </c>
      <c r="BV301" s="267">
        <v>0</v>
      </c>
      <c r="BW301" s="267">
        <v>0</v>
      </c>
      <c r="BX301" s="267">
        <v>0</v>
      </c>
      <c r="BY301" s="267">
        <v>0</v>
      </c>
      <c r="BZ301" s="267">
        <v>0</v>
      </c>
      <c r="CA301" s="267">
        <v>0</v>
      </c>
      <c r="CB301" s="267">
        <v>0</v>
      </c>
      <c r="CC301" s="267">
        <v>0</v>
      </c>
      <c r="CD301" s="267">
        <v>0</v>
      </c>
      <c r="CE301" s="267">
        <v>0</v>
      </c>
      <c r="CF301" s="267">
        <v>0</v>
      </c>
      <c r="CG301" s="267">
        <v>0</v>
      </c>
      <c r="CH301" s="267">
        <v>0</v>
      </c>
      <c r="CI301" s="267">
        <v>0</v>
      </c>
      <c r="CJ301" s="267">
        <v>0</v>
      </c>
      <c r="CK301" s="267">
        <v>0</v>
      </c>
      <c r="CL301" s="267">
        <v>0</v>
      </c>
      <c r="CM301" s="267">
        <v>0</v>
      </c>
      <c r="CN301" s="267">
        <v>0</v>
      </c>
      <c r="CO301" s="267">
        <v>0</v>
      </c>
      <c r="CP301" s="267">
        <v>0</v>
      </c>
      <c r="CQ301" s="267">
        <v>0</v>
      </c>
      <c r="CR301" s="267">
        <v>0</v>
      </c>
      <c r="CS301" s="267">
        <v>0</v>
      </c>
      <c r="CT301" s="267">
        <v>0</v>
      </c>
      <c r="CU301" s="267">
        <v>0</v>
      </c>
      <c r="CV301" s="267">
        <v>0</v>
      </c>
      <c r="CW301" s="267">
        <v>0</v>
      </c>
      <c r="CX301" s="267">
        <v>0</v>
      </c>
      <c r="CY301" s="267">
        <v>0</v>
      </c>
      <c r="CZ301" s="267">
        <v>0</v>
      </c>
      <c r="DA301" s="267">
        <v>0</v>
      </c>
      <c r="DB301" s="267">
        <v>0</v>
      </c>
      <c r="DC301" s="267">
        <v>0</v>
      </c>
      <c r="DD301" s="267">
        <v>0</v>
      </c>
      <c r="DE301" s="267">
        <v>0</v>
      </c>
      <c r="DF301" s="267">
        <v>0</v>
      </c>
      <c r="DG301" s="267">
        <v>0</v>
      </c>
      <c r="DH301" s="267">
        <v>0</v>
      </c>
      <c r="DI301" s="267">
        <v>0</v>
      </c>
      <c r="DJ301" s="267">
        <v>0</v>
      </c>
      <c r="DK301" s="267">
        <v>0</v>
      </c>
      <c r="DL301" s="272">
        <v>0</v>
      </c>
      <c r="DM301" s="343">
        <f t="shared" si="282"/>
        <v>0</v>
      </c>
      <c r="DN301" s="317"/>
      <c r="DO301" s="317"/>
      <c r="DP301" s="317"/>
      <c r="DQ301" s="203" t="s">
        <v>369</v>
      </c>
      <c r="DR301" s="266"/>
      <c r="DS301" s="266"/>
      <c r="DT301" s="209"/>
      <c r="DU301" s="267"/>
      <c r="DV301" s="267"/>
      <c r="DW301" s="267"/>
      <c r="DX301" s="267"/>
      <c r="DY301" s="267"/>
      <c r="DZ301" s="267"/>
      <c r="EA301" s="267"/>
      <c r="EB301" s="267"/>
      <c r="EC301" s="267"/>
      <c r="ED301" s="272"/>
      <c r="EE301" s="303"/>
      <c r="EF301" s="317"/>
      <c r="EG301" s="314">
        <v>0</v>
      </c>
    </row>
    <row r="302" spans="1:137" s="126" customFormat="1" ht="15.75" hidden="1" customHeight="1" outlineLevel="1" x14ac:dyDescent="0.35">
      <c r="A302" s="37"/>
      <c r="B302" s="37"/>
      <c r="C302" s="38"/>
      <c r="D302" s="39"/>
      <c r="E302" s="229" t="s">
        <v>370</v>
      </c>
      <c r="F302" s="221"/>
      <c r="G302" s="221"/>
      <c r="H302" s="273"/>
      <c r="I302" s="274">
        <v>0</v>
      </c>
      <c r="J302" s="221">
        <v>0</v>
      </c>
      <c r="K302" s="273">
        <v>0</v>
      </c>
      <c r="L302" s="222">
        <v>0</v>
      </c>
      <c r="M302" s="222">
        <v>0</v>
      </c>
      <c r="N302" s="222">
        <v>0</v>
      </c>
      <c r="O302" s="222">
        <v>0</v>
      </c>
      <c r="P302" s="222">
        <v>0</v>
      </c>
      <c r="Q302" s="222">
        <v>0</v>
      </c>
      <c r="R302" s="222">
        <v>0</v>
      </c>
      <c r="S302" s="222">
        <v>0</v>
      </c>
      <c r="T302" s="222">
        <v>0</v>
      </c>
      <c r="U302" s="222">
        <v>0</v>
      </c>
      <c r="V302" s="222">
        <v>0</v>
      </c>
      <c r="W302" s="222">
        <v>0</v>
      </c>
      <c r="X302" s="222">
        <v>0</v>
      </c>
      <c r="Y302" s="222">
        <v>0</v>
      </c>
      <c r="Z302" s="222">
        <v>0</v>
      </c>
      <c r="AA302" s="222">
        <v>0</v>
      </c>
      <c r="AB302" s="222">
        <v>0</v>
      </c>
      <c r="AC302" s="222">
        <v>0</v>
      </c>
      <c r="AD302" s="222">
        <v>0</v>
      </c>
      <c r="AE302" s="222">
        <v>0</v>
      </c>
      <c r="AF302" s="222">
        <v>0</v>
      </c>
      <c r="AG302" s="222">
        <v>0</v>
      </c>
      <c r="AH302" s="222">
        <v>0</v>
      </c>
      <c r="AI302" s="222">
        <v>0</v>
      </c>
      <c r="AJ302" s="222">
        <v>0</v>
      </c>
      <c r="AK302" s="222">
        <v>0</v>
      </c>
      <c r="AL302" s="222">
        <v>0</v>
      </c>
      <c r="AM302" s="222">
        <v>0</v>
      </c>
      <c r="AN302" s="222">
        <v>0</v>
      </c>
      <c r="AO302" s="222">
        <v>0</v>
      </c>
      <c r="AP302" s="222">
        <v>0</v>
      </c>
      <c r="AQ302" s="222">
        <v>0</v>
      </c>
      <c r="AR302" s="222">
        <v>0</v>
      </c>
      <c r="AS302" s="222">
        <v>0</v>
      </c>
      <c r="AT302" s="222">
        <v>0</v>
      </c>
      <c r="AU302" s="222">
        <v>0</v>
      </c>
      <c r="AV302" s="222">
        <v>0</v>
      </c>
      <c r="AW302" s="222">
        <v>0</v>
      </c>
      <c r="AX302" s="222">
        <v>0</v>
      </c>
      <c r="AY302" s="222">
        <v>0</v>
      </c>
      <c r="AZ302" s="222">
        <v>0</v>
      </c>
      <c r="BA302" s="222">
        <v>0</v>
      </c>
      <c r="BB302" s="222">
        <v>0</v>
      </c>
      <c r="BC302" s="222">
        <v>0</v>
      </c>
      <c r="BD302" s="222">
        <v>0</v>
      </c>
      <c r="BE302" s="222">
        <v>0</v>
      </c>
      <c r="BF302" s="222">
        <v>0</v>
      </c>
      <c r="BG302" s="222">
        <v>0</v>
      </c>
      <c r="BH302" s="222">
        <v>0</v>
      </c>
      <c r="BI302" s="222">
        <v>0</v>
      </c>
      <c r="BJ302" s="222">
        <v>0</v>
      </c>
      <c r="BK302" s="222">
        <v>0</v>
      </c>
      <c r="BL302" s="222">
        <v>0</v>
      </c>
      <c r="BM302" s="222">
        <v>0</v>
      </c>
      <c r="BN302" s="222">
        <v>0</v>
      </c>
      <c r="BO302" s="222">
        <v>0</v>
      </c>
      <c r="BP302" s="222">
        <v>0</v>
      </c>
      <c r="BQ302" s="222">
        <v>0</v>
      </c>
      <c r="BR302" s="222">
        <v>0</v>
      </c>
      <c r="BS302" s="222">
        <v>0</v>
      </c>
      <c r="BT302" s="222">
        <v>0</v>
      </c>
      <c r="BU302" s="222">
        <v>0</v>
      </c>
      <c r="BV302" s="222">
        <v>0</v>
      </c>
      <c r="BW302" s="222">
        <v>0</v>
      </c>
      <c r="BX302" s="222">
        <v>0</v>
      </c>
      <c r="BY302" s="222">
        <v>0</v>
      </c>
      <c r="BZ302" s="222">
        <v>0</v>
      </c>
      <c r="CA302" s="222">
        <v>0</v>
      </c>
      <c r="CB302" s="222">
        <v>0</v>
      </c>
      <c r="CC302" s="222">
        <v>0</v>
      </c>
      <c r="CD302" s="222">
        <v>0</v>
      </c>
      <c r="CE302" s="222">
        <v>0</v>
      </c>
      <c r="CF302" s="222">
        <v>0</v>
      </c>
      <c r="CG302" s="222">
        <v>0</v>
      </c>
      <c r="CH302" s="222">
        <v>0</v>
      </c>
      <c r="CI302" s="222">
        <v>0</v>
      </c>
      <c r="CJ302" s="222">
        <v>0</v>
      </c>
      <c r="CK302" s="222">
        <v>0</v>
      </c>
      <c r="CL302" s="222">
        <v>0</v>
      </c>
      <c r="CM302" s="222">
        <v>0</v>
      </c>
      <c r="CN302" s="222">
        <v>0</v>
      </c>
      <c r="CO302" s="222">
        <v>0</v>
      </c>
      <c r="CP302" s="222">
        <v>0</v>
      </c>
      <c r="CQ302" s="222">
        <v>0</v>
      </c>
      <c r="CR302" s="222">
        <v>0</v>
      </c>
      <c r="CS302" s="222">
        <v>0</v>
      </c>
      <c r="CT302" s="222">
        <v>0</v>
      </c>
      <c r="CU302" s="222">
        <v>0</v>
      </c>
      <c r="CV302" s="222">
        <v>0</v>
      </c>
      <c r="CW302" s="222">
        <v>0</v>
      </c>
      <c r="CX302" s="222">
        <v>0</v>
      </c>
      <c r="CY302" s="222">
        <v>0</v>
      </c>
      <c r="CZ302" s="222">
        <v>0</v>
      </c>
      <c r="DA302" s="222">
        <v>0</v>
      </c>
      <c r="DB302" s="222">
        <v>0</v>
      </c>
      <c r="DC302" s="222">
        <v>0</v>
      </c>
      <c r="DD302" s="222">
        <v>0</v>
      </c>
      <c r="DE302" s="222">
        <v>0</v>
      </c>
      <c r="DF302" s="222">
        <v>0</v>
      </c>
      <c r="DG302" s="222">
        <v>0</v>
      </c>
      <c r="DH302" s="222">
        <v>0</v>
      </c>
      <c r="DI302" s="222">
        <v>0</v>
      </c>
      <c r="DJ302" s="222">
        <v>0</v>
      </c>
      <c r="DK302" s="222">
        <v>0</v>
      </c>
      <c r="DL302" s="275">
        <v>0</v>
      </c>
      <c r="DM302" s="343">
        <f t="shared" si="282"/>
        <v>0</v>
      </c>
      <c r="DN302" s="317" t="s">
        <v>444</v>
      </c>
      <c r="DO302" s="317"/>
      <c r="DP302" s="317"/>
      <c r="DQ302" s="229" t="s">
        <v>370</v>
      </c>
      <c r="DR302" s="221"/>
      <c r="DS302" s="221"/>
      <c r="DT302" s="273"/>
      <c r="DU302" s="222"/>
      <c r="DV302" s="222"/>
      <c r="DW302" s="222"/>
      <c r="DX302" s="222"/>
      <c r="DY302" s="222"/>
      <c r="DZ302" s="222"/>
      <c r="EA302" s="222"/>
      <c r="EB302" s="222"/>
      <c r="EC302" s="222"/>
      <c r="ED302" s="275"/>
      <c r="EE302" s="303"/>
      <c r="EF302" s="317"/>
      <c r="EG302" s="314">
        <v>0</v>
      </c>
    </row>
    <row r="303" spans="1:137" s="126" customFormat="1" ht="15" hidden="1" customHeight="1" outlineLevel="1" x14ac:dyDescent="0.35">
      <c r="A303" s="37" t="s">
        <v>357</v>
      </c>
      <c r="B303" s="37">
        <v>2</v>
      </c>
      <c r="C303" s="38"/>
      <c r="D303" s="39"/>
      <c r="E303" s="270"/>
      <c r="F303" s="209" t="s">
        <v>292</v>
      </c>
      <c r="G303" s="209"/>
      <c r="H303" s="267"/>
      <c r="I303" s="276">
        <v>0</v>
      </c>
      <c r="J303" s="277">
        <v>0</v>
      </c>
      <c r="K303" s="267">
        <v>0</v>
      </c>
      <c r="L303" s="218">
        <v>0</v>
      </c>
      <c r="M303" s="218">
        <v>0</v>
      </c>
      <c r="N303" s="218">
        <v>0</v>
      </c>
      <c r="O303" s="218">
        <v>0</v>
      </c>
      <c r="P303" s="218">
        <v>0</v>
      </c>
      <c r="Q303" s="218">
        <v>0</v>
      </c>
      <c r="R303" s="218">
        <v>0</v>
      </c>
      <c r="S303" s="218">
        <v>0</v>
      </c>
      <c r="T303" s="218">
        <v>0</v>
      </c>
      <c r="U303" s="218">
        <v>0</v>
      </c>
      <c r="V303" s="218">
        <v>0</v>
      </c>
      <c r="W303" s="218">
        <v>0</v>
      </c>
      <c r="X303" s="218">
        <v>0</v>
      </c>
      <c r="Y303" s="218">
        <v>0</v>
      </c>
      <c r="Z303" s="218">
        <v>0</v>
      </c>
      <c r="AA303" s="218">
        <v>0</v>
      </c>
      <c r="AB303" s="218">
        <v>0</v>
      </c>
      <c r="AC303" s="218">
        <v>0</v>
      </c>
      <c r="AD303" s="218">
        <v>0</v>
      </c>
      <c r="AE303" s="218">
        <v>0</v>
      </c>
      <c r="AF303" s="218">
        <v>0</v>
      </c>
      <c r="AG303" s="218">
        <v>0</v>
      </c>
      <c r="AH303" s="218">
        <v>0</v>
      </c>
      <c r="AI303" s="218">
        <v>0</v>
      </c>
      <c r="AJ303" s="218">
        <v>0</v>
      </c>
      <c r="AK303" s="218">
        <v>0</v>
      </c>
      <c r="AL303" s="218">
        <v>0</v>
      </c>
      <c r="AM303" s="218">
        <v>0</v>
      </c>
      <c r="AN303" s="218">
        <v>0</v>
      </c>
      <c r="AO303" s="218">
        <v>0</v>
      </c>
      <c r="AP303" s="218">
        <v>0</v>
      </c>
      <c r="AQ303" s="218">
        <v>0</v>
      </c>
      <c r="AR303" s="218">
        <v>0</v>
      </c>
      <c r="AS303" s="218">
        <v>0</v>
      </c>
      <c r="AT303" s="218">
        <v>0</v>
      </c>
      <c r="AU303" s="218">
        <v>0</v>
      </c>
      <c r="AV303" s="218">
        <v>0</v>
      </c>
      <c r="AW303" s="218">
        <v>0</v>
      </c>
      <c r="AX303" s="218">
        <v>0</v>
      </c>
      <c r="AY303" s="218">
        <v>0</v>
      </c>
      <c r="AZ303" s="218">
        <v>0</v>
      </c>
      <c r="BA303" s="218">
        <v>0</v>
      </c>
      <c r="BB303" s="218">
        <v>0</v>
      </c>
      <c r="BC303" s="218">
        <v>0</v>
      </c>
      <c r="BD303" s="218">
        <v>0</v>
      </c>
      <c r="BE303" s="218">
        <v>0</v>
      </c>
      <c r="BF303" s="218">
        <v>0</v>
      </c>
      <c r="BG303" s="218">
        <v>0</v>
      </c>
      <c r="BH303" s="218">
        <v>0</v>
      </c>
      <c r="BI303" s="218">
        <v>0</v>
      </c>
      <c r="BJ303" s="218">
        <v>0</v>
      </c>
      <c r="BK303" s="218">
        <v>0</v>
      </c>
      <c r="BL303" s="218">
        <v>0</v>
      </c>
      <c r="BM303" s="218">
        <v>0</v>
      </c>
      <c r="BN303" s="218">
        <v>0</v>
      </c>
      <c r="BO303" s="218">
        <v>0</v>
      </c>
      <c r="BP303" s="218">
        <v>0</v>
      </c>
      <c r="BQ303" s="218">
        <v>0</v>
      </c>
      <c r="BR303" s="218">
        <v>0</v>
      </c>
      <c r="BS303" s="218">
        <v>0</v>
      </c>
      <c r="BT303" s="218">
        <v>0</v>
      </c>
      <c r="BU303" s="218">
        <v>0</v>
      </c>
      <c r="BV303" s="218">
        <v>0</v>
      </c>
      <c r="BW303" s="218">
        <v>0</v>
      </c>
      <c r="BX303" s="218">
        <v>0</v>
      </c>
      <c r="BY303" s="218">
        <v>0</v>
      </c>
      <c r="BZ303" s="218">
        <v>0</v>
      </c>
      <c r="CA303" s="218">
        <v>0</v>
      </c>
      <c r="CB303" s="218">
        <v>0</v>
      </c>
      <c r="CC303" s="218">
        <v>0</v>
      </c>
      <c r="CD303" s="218">
        <v>0</v>
      </c>
      <c r="CE303" s="218">
        <v>0</v>
      </c>
      <c r="CF303" s="218">
        <v>0</v>
      </c>
      <c r="CG303" s="218">
        <v>0</v>
      </c>
      <c r="CH303" s="218">
        <v>0</v>
      </c>
      <c r="CI303" s="218">
        <v>0</v>
      </c>
      <c r="CJ303" s="218">
        <v>0</v>
      </c>
      <c r="CK303" s="218">
        <v>0</v>
      </c>
      <c r="CL303" s="218">
        <v>0</v>
      </c>
      <c r="CM303" s="218">
        <v>0</v>
      </c>
      <c r="CN303" s="218">
        <v>0</v>
      </c>
      <c r="CO303" s="218">
        <v>0</v>
      </c>
      <c r="CP303" s="218">
        <v>0</v>
      </c>
      <c r="CQ303" s="218">
        <v>0</v>
      </c>
      <c r="CR303" s="218">
        <v>0</v>
      </c>
      <c r="CS303" s="218">
        <v>0</v>
      </c>
      <c r="CT303" s="218">
        <v>0</v>
      </c>
      <c r="CU303" s="218">
        <v>0</v>
      </c>
      <c r="CV303" s="218">
        <v>0</v>
      </c>
      <c r="CW303" s="218">
        <v>0</v>
      </c>
      <c r="CX303" s="218">
        <v>0</v>
      </c>
      <c r="CY303" s="218">
        <v>0</v>
      </c>
      <c r="CZ303" s="218">
        <v>0</v>
      </c>
      <c r="DA303" s="218">
        <v>0</v>
      </c>
      <c r="DB303" s="218">
        <v>0</v>
      </c>
      <c r="DC303" s="218">
        <v>0</v>
      </c>
      <c r="DD303" s="218">
        <v>0</v>
      </c>
      <c r="DE303" s="218">
        <v>0</v>
      </c>
      <c r="DF303" s="218">
        <v>0</v>
      </c>
      <c r="DG303" s="218">
        <v>0</v>
      </c>
      <c r="DH303" s="218">
        <v>0</v>
      </c>
      <c r="DI303" s="218">
        <v>0</v>
      </c>
      <c r="DJ303" s="218">
        <v>0</v>
      </c>
      <c r="DK303" s="218">
        <v>0</v>
      </c>
      <c r="DL303" s="228">
        <v>0</v>
      </c>
      <c r="DM303" s="343">
        <f t="shared" si="282"/>
        <v>0</v>
      </c>
      <c r="DN303" s="317"/>
      <c r="DO303" s="317"/>
      <c r="DP303" s="317"/>
      <c r="DQ303" s="270"/>
      <c r="DR303" s="209" t="s">
        <v>292</v>
      </c>
      <c r="DS303" s="209"/>
      <c r="DT303" s="267"/>
      <c r="DU303" s="206">
        <f t="shared" ref="DU303:DU334" si="302">I303/$DQ$4</f>
        <v>0</v>
      </c>
      <c r="DV303" s="206">
        <f t="shared" ref="DV303:DV334" si="303">SUM(J303:O303)/$DQ$4</f>
        <v>0</v>
      </c>
      <c r="DW303" s="206">
        <f t="shared" ref="DW303:DW334" si="304">SUM(P303:AL303)/$DQ$4</f>
        <v>0</v>
      </c>
      <c r="DX303" s="206">
        <f t="shared" ref="DX303:DX334" si="305">SUM(AM303:CT303)/$DQ$4</f>
        <v>0</v>
      </c>
      <c r="DY303" s="206">
        <f t="shared" ref="DY303:DY334" si="306">SUM(CU303:CY303)/$DQ$4</f>
        <v>0</v>
      </c>
      <c r="DZ303" s="206">
        <f t="shared" ref="DZ303:DZ334" si="307">SUM(CZ303:DE303)/$DQ$4</f>
        <v>0</v>
      </c>
      <c r="EA303" s="206">
        <f t="shared" ref="EA303:EA334" si="308">SUM(DF303:DG303)/$DQ$4</f>
        <v>0</v>
      </c>
      <c r="EB303" s="206">
        <f t="shared" ref="EB303:EB334" si="309">SUM(DH303:DI303)/$DQ$4</f>
        <v>0</v>
      </c>
      <c r="EC303" s="206">
        <f t="shared" ref="EC303:EC334" si="310">SUM(DJ303:DK303)/$DQ$4</f>
        <v>0</v>
      </c>
      <c r="ED303" s="207">
        <f t="shared" ref="ED303:ED366" si="311">SUM(DU303:EC303)</f>
        <v>0</v>
      </c>
      <c r="EE303" s="303">
        <f t="shared" ref="EE303:EE334" si="312">ED303-(DL303/$DQ$4)</f>
        <v>0</v>
      </c>
      <c r="EF303" s="317"/>
      <c r="EG303" s="314">
        <v>0</v>
      </c>
    </row>
    <row r="304" spans="1:137" s="126" customFormat="1" ht="15" hidden="1" customHeight="1" outlineLevel="1" x14ac:dyDescent="0.35">
      <c r="A304" s="37" t="s">
        <v>357</v>
      </c>
      <c r="B304" s="37">
        <v>2</v>
      </c>
      <c r="C304" s="38">
        <v>2.1</v>
      </c>
      <c r="D304" s="39"/>
      <c r="E304" s="270"/>
      <c r="F304" s="209"/>
      <c r="G304" s="209" t="s">
        <v>371</v>
      </c>
      <c r="H304" s="267"/>
      <c r="I304" s="206">
        <v>0</v>
      </c>
      <c r="J304" s="206">
        <v>0</v>
      </c>
      <c r="K304" s="206">
        <v>0</v>
      </c>
      <c r="L304" s="206">
        <v>0</v>
      </c>
      <c r="M304" s="206">
        <v>0</v>
      </c>
      <c r="N304" s="206">
        <v>0</v>
      </c>
      <c r="O304" s="206">
        <v>0</v>
      </c>
      <c r="P304" s="206">
        <v>0</v>
      </c>
      <c r="Q304" s="206">
        <v>0</v>
      </c>
      <c r="R304" s="206">
        <v>0</v>
      </c>
      <c r="S304" s="206">
        <v>0</v>
      </c>
      <c r="T304" s="206">
        <v>0</v>
      </c>
      <c r="U304" s="206">
        <v>0</v>
      </c>
      <c r="V304" s="206">
        <v>0</v>
      </c>
      <c r="W304" s="206">
        <v>0</v>
      </c>
      <c r="X304" s="206">
        <v>0</v>
      </c>
      <c r="Y304" s="206">
        <v>0</v>
      </c>
      <c r="Z304" s="206">
        <v>0</v>
      </c>
      <c r="AA304" s="206">
        <v>0</v>
      </c>
      <c r="AB304" s="206">
        <v>0</v>
      </c>
      <c r="AC304" s="206">
        <v>0</v>
      </c>
      <c r="AD304" s="206">
        <v>0</v>
      </c>
      <c r="AE304" s="206">
        <v>0</v>
      </c>
      <c r="AF304" s="206">
        <v>0</v>
      </c>
      <c r="AG304" s="206">
        <v>0</v>
      </c>
      <c r="AH304" s="206">
        <v>0</v>
      </c>
      <c r="AI304" s="206">
        <v>0</v>
      </c>
      <c r="AJ304" s="206">
        <v>0</v>
      </c>
      <c r="AK304" s="206">
        <v>0</v>
      </c>
      <c r="AL304" s="206">
        <v>0</v>
      </c>
      <c r="AM304" s="206">
        <v>0</v>
      </c>
      <c r="AN304" s="206">
        <v>0</v>
      </c>
      <c r="AO304" s="206">
        <v>0</v>
      </c>
      <c r="AP304" s="206">
        <v>0</v>
      </c>
      <c r="AQ304" s="206">
        <v>0</v>
      </c>
      <c r="AR304" s="206">
        <v>0</v>
      </c>
      <c r="AS304" s="206">
        <v>0</v>
      </c>
      <c r="AT304" s="206">
        <v>0</v>
      </c>
      <c r="AU304" s="206">
        <v>0</v>
      </c>
      <c r="AV304" s="206">
        <v>0</v>
      </c>
      <c r="AW304" s="206">
        <v>0</v>
      </c>
      <c r="AX304" s="206">
        <v>0</v>
      </c>
      <c r="AY304" s="206">
        <v>0</v>
      </c>
      <c r="AZ304" s="206">
        <v>0</v>
      </c>
      <c r="BA304" s="206">
        <v>0</v>
      </c>
      <c r="BB304" s="206">
        <v>0</v>
      </c>
      <c r="BC304" s="206">
        <v>0</v>
      </c>
      <c r="BD304" s="206">
        <v>0</v>
      </c>
      <c r="BE304" s="206">
        <v>0</v>
      </c>
      <c r="BF304" s="206">
        <v>0</v>
      </c>
      <c r="BG304" s="206">
        <v>0</v>
      </c>
      <c r="BH304" s="206">
        <v>0</v>
      </c>
      <c r="BI304" s="206">
        <v>0</v>
      </c>
      <c r="BJ304" s="206">
        <v>0</v>
      </c>
      <c r="BK304" s="206">
        <v>0</v>
      </c>
      <c r="BL304" s="206">
        <v>0</v>
      </c>
      <c r="BM304" s="206">
        <v>0</v>
      </c>
      <c r="BN304" s="206">
        <v>0</v>
      </c>
      <c r="BO304" s="206">
        <v>0</v>
      </c>
      <c r="BP304" s="206">
        <v>0</v>
      </c>
      <c r="BQ304" s="206">
        <v>0</v>
      </c>
      <c r="BR304" s="206">
        <v>0</v>
      </c>
      <c r="BS304" s="206">
        <v>0</v>
      </c>
      <c r="BT304" s="206">
        <v>0</v>
      </c>
      <c r="BU304" s="206">
        <v>0</v>
      </c>
      <c r="BV304" s="206">
        <v>0</v>
      </c>
      <c r="BW304" s="206">
        <v>0</v>
      </c>
      <c r="BX304" s="206">
        <v>0</v>
      </c>
      <c r="BY304" s="206">
        <v>0</v>
      </c>
      <c r="BZ304" s="206">
        <v>0</v>
      </c>
      <c r="CA304" s="206">
        <v>0</v>
      </c>
      <c r="CB304" s="206">
        <v>0</v>
      </c>
      <c r="CC304" s="206">
        <v>0</v>
      </c>
      <c r="CD304" s="206">
        <v>0</v>
      </c>
      <c r="CE304" s="206">
        <v>0</v>
      </c>
      <c r="CF304" s="206">
        <v>0</v>
      </c>
      <c r="CG304" s="206">
        <v>0</v>
      </c>
      <c r="CH304" s="206">
        <v>0</v>
      </c>
      <c r="CI304" s="206">
        <v>0</v>
      </c>
      <c r="CJ304" s="206">
        <v>0</v>
      </c>
      <c r="CK304" s="206">
        <v>0</v>
      </c>
      <c r="CL304" s="206">
        <v>0</v>
      </c>
      <c r="CM304" s="206">
        <v>0</v>
      </c>
      <c r="CN304" s="206">
        <v>0</v>
      </c>
      <c r="CO304" s="206">
        <v>0</v>
      </c>
      <c r="CP304" s="206">
        <v>0</v>
      </c>
      <c r="CQ304" s="206">
        <v>0</v>
      </c>
      <c r="CR304" s="206">
        <v>0</v>
      </c>
      <c r="CS304" s="206">
        <v>0</v>
      </c>
      <c r="CT304" s="206">
        <v>0</v>
      </c>
      <c r="CU304" s="206">
        <v>0</v>
      </c>
      <c r="CV304" s="206">
        <v>0</v>
      </c>
      <c r="CW304" s="206">
        <v>0</v>
      </c>
      <c r="CX304" s="206">
        <v>0</v>
      </c>
      <c r="CY304" s="206">
        <v>0</v>
      </c>
      <c r="CZ304" s="206">
        <v>0</v>
      </c>
      <c r="DA304" s="206">
        <v>0</v>
      </c>
      <c r="DB304" s="206">
        <v>0</v>
      </c>
      <c r="DC304" s="206">
        <v>0</v>
      </c>
      <c r="DD304" s="206">
        <v>0</v>
      </c>
      <c r="DE304" s="206">
        <v>0</v>
      </c>
      <c r="DF304" s="206">
        <v>0</v>
      </c>
      <c r="DG304" s="206">
        <v>0</v>
      </c>
      <c r="DH304" s="206">
        <v>0</v>
      </c>
      <c r="DI304" s="206">
        <v>0</v>
      </c>
      <c r="DJ304" s="232">
        <v>0</v>
      </c>
      <c r="DK304" s="206">
        <v>0</v>
      </c>
      <c r="DL304" s="207">
        <v>0</v>
      </c>
      <c r="DM304" s="343">
        <f t="shared" si="282"/>
        <v>0</v>
      </c>
      <c r="DN304" s="317"/>
      <c r="DO304" s="317"/>
      <c r="DP304" s="317"/>
      <c r="DQ304" s="270"/>
      <c r="DR304" s="209"/>
      <c r="DS304" s="209" t="s">
        <v>371</v>
      </c>
      <c r="DT304" s="267"/>
      <c r="DU304" s="206">
        <f t="shared" si="302"/>
        <v>0</v>
      </c>
      <c r="DV304" s="206">
        <f t="shared" si="303"/>
        <v>0</v>
      </c>
      <c r="DW304" s="206">
        <f t="shared" si="304"/>
        <v>0</v>
      </c>
      <c r="DX304" s="206">
        <f t="shared" si="305"/>
        <v>0</v>
      </c>
      <c r="DY304" s="206">
        <f t="shared" si="306"/>
        <v>0</v>
      </c>
      <c r="DZ304" s="206">
        <f t="shared" si="307"/>
        <v>0</v>
      </c>
      <c r="EA304" s="206">
        <f t="shared" si="308"/>
        <v>0</v>
      </c>
      <c r="EB304" s="206">
        <f t="shared" si="309"/>
        <v>0</v>
      </c>
      <c r="EC304" s="206">
        <f t="shared" si="310"/>
        <v>0</v>
      </c>
      <c r="ED304" s="207">
        <f t="shared" si="311"/>
        <v>0</v>
      </c>
      <c r="EE304" s="303">
        <f t="shared" si="312"/>
        <v>0</v>
      </c>
      <c r="EF304" s="317"/>
      <c r="EG304" s="314">
        <v>0</v>
      </c>
    </row>
    <row r="305" spans="1:137" s="126" customFormat="1" ht="15" hidden="1" customHeight="1" outlineLevel="1" x14ac:dyDescent="0.35">
      <c r="A305" s="37" t="s">
        <v>357</v>
      </c>
      <c r="B305" s="37">
        <v>2</v>
      </c>
      <c r="C305" s="38">
        <v>2.2000000000000002</v>
      </c>
      <c r="D305" s="39"/>
      <c r="E305" s="270"/>
      <c r="F305" s="209"/>
      <c r="G305" s="205" t="s">
        <v>276</v>
      </c>
      <c r="H305" s="267"/>
      <c r="I305" s="206">
        <v>-1132.7313226932299</v>
      </c>
      <c r="J305" s="206">
        <v>-1132.7313226931699</v>
      </c>
      <c r="K305" s="206">
        <v>-1132.7313226932299</v>
      </c>
      <c r="L305" s="206">
        <v>-1132.7313226931699</v>
      </c>
      <c r="M305" s="206">
        <v>-1132.7313226932299</v>
      </c>
      <c r="N305" s="206">
        <v>-1132.7313226931699</v>
      </c>
      <c r="O305" s="206">
        <v>-1132.7313226932299</v>
      </c>
      <c r="P305" s="206">
        <v>-1132.7313226931699</v>
      </c>
      <c r="Q305" s="206">
        <v>-1132.7313226932299</v>
      </c>
      <c r="R305" s="206">
        <v>-1132.7313226931699</v>
      </c>
      <c r="S305" s="206">
        <v>-1132.7313226932299</v>
      </c>
      <c r="T305" s="206">
        <v>-1132.7313226931699</v>
      </c>
      <c r="U305" s="206">
        <v>-1132.7313226932299</v>
      </c>
      <c r="V305" s="206">
        <v>-1132.7313226931699</v>
      </c>
      <c r="W305" s="206">
        <v>-1132.7313226932299</v>
      </c>
      <c r="X305" s="206">
        <v>-1132.7313226931699</v>
      </c>
      <c r="Y305" s="206">
        <v>-1132.7313226932299</v>
      </c>
      <c r="Z305" s="206">
        <v>-1132.7313226931699</v>
      </c>
      <c r="AA305" s="206">
        <v>-1132.7313226932299</v>
      </c>
      <c r="AB305" s="206">
        <v>-1132.7313226931699</v>
      </c>
      <c r="AC305" s="206">
        <v>-1132.7313226932299</v>
      </c>
      <c r="AD305" s="206">
        <v>-1132.7313226931699</v>
      </c>
      <c r="AE305" s="206">
        <v>-1132.7313226932299</v>
      </c>
      <c r="AF305" s="206">
        <v>-1132.7313226931699</v>
      </c>
      <c r="AG305" s="206">
        <v>-1132.7313226932299</v>
      </c>
      <c r="AH305" s="206">
        <v>-1132.7313226931699</v>
      </c>
      <c r="AI305" s="206">
        <v>-1132.7313226932299</v>
      </c>
      <c r="AJ305" s="206">
        <v>-1132.7313226931699</v>
      </c>
      <c r="AK305" s="206">
        <v>-1132.7313226932299</v>
      </c>
      <c r="AL305" s="206">
        <v>-1132.7313226931699</v>
      </c>
      <c r="AM305" s="206">
        <v>0</v>
      </c>
      <c r="AN305" s="206">
        <v>0</v>
      </c>
      <c r="AO305" s="206">
        <v>0</v>
      </c>
      <c r="AP305" s="206">
        <v>0</v>
      </c>
      <c r="AQ305" s="206">
        <v>0</v>
      </c>
      <c r="AR305" s="206">
        <v>0</v>
      </c>
      <c r="AS305" s="206">
        <v>0</v>
      </c>
      <c r="AT305" s="206">
        <v>0</v>
      </c>
      <c r="AU305" s="206">
        <v>0</v>
      </c>
      <c r="AV305" s="206">
        <v>0</v>
      </c>
      <c r="AW305" s="206">
        <v>0</v>
      </c>
      <c r="AX305" s="206">
        <v>0</v>
      </c>
      <c r="AY305" s="206">
        <v>0</v>
      </c>
      <c r="AZ305" s="206">
        <v>0</v>
      </c>
      <c r="BA305" s="206">
        <v>0</v>
      </c>
      <c r="BB305" s="206">
        <v>0</v>
      </c>
      <c r="BC305" s="206">
        <v>0</v>
      </c>
      <c r="BD305" s="206">
        <v>0</v>
      </c>
      <c r="BE305" s="206">
        <v>0</v>
      </c>
      <c r="BF305" s="206">
        <v>0</v>
      </c>
      <c r="BG305" s="206">
        <v>0</v>
      </c>
      <c r="BH305" s="206">
        <v>0</v>
      </c>
      <c r="BI305" s="206">
        <v>0</v>
      </c>
      <c r="BJ305" s="206">
        <v>0</v>
      </c>
      <c r="BK305" s="206">
        <v>0</v>
      </c>
      <c r="BL305" s="206">
        <v>0</v>
      </c>
      <c r="BM305" s="206">
        <v>0</v>
      </c>
      <c r="BN305" s="206">
        <v>0</v>
      </c>
      <c r="BO305" s="206">
        <v>0</v>
      </c>
      <c r="BP305" s="206">
        <v>0</v>
      </c>
      <c r="BQ305" s="206">
        <v>0</v>
      </c>
      <c r="BR305" s="206">
        <v>0</v>
      </c>
      <c r="BS305" s="206">
        <v>0</v>
      </c>
      <c r="BT305" s="206">
        <v>0</v>
      </c>
      <c r="BU305" s="206">
        <v>0</v>
      </c>
      <c r="BV305" s="206">
        <v>0</v>
      </c>
      <c r="BW305" s="206">
        <v>0</v>
      </c>
      <c r="BX305" s="206">
        <v>0</v>
      </c>
      <c r="BY305" s="206">
        <v>0</v>
      </c>
      <c r="BZ305" s="206">
        <v>0</v>
      </c>
      <c r="CA305" s="206">
        <v>0</v>
      </c>
      <c r="CB305" s="206">
        <v>0</v>
      </c>
      <c r="CC305" s="206">
        <v>0</v>
      </c>
      <c r="CD305" s="206">
        <v>0</v>
      </c>
      <c r="CE305" s="206">
        <v>0</v>
      </c>
      <c r="CF305" s="206">
        <v>0</v>
      </c>
      <c r="CG305" s="206">
        <v>0</v>
      </c>
      <c r="CH305" s="206">
        <v>0</v>
      </c>
      <c r="CI305" s="206">
        <v>0</v>
      </c>
      <c r="CJ305" s="206">
        <v>0</v>
      </c>
      <c r="CK305" s="206">
        <v>0</v>
      </c>
      <c r="CL305" s="206">
        <v>0</v>
      </c>
      <c r="CM305" s="206">
        <v>0</v>
      </c>
      <c r="CN305" s="206">
        <v>0</v>
      </c>
      <c r="CO305" s="206">
        <v>0</v>
      </c>
      <c r="CP305" s="206">
        <v>0</v>
      </c>
      <c r="CQ305" s="206">
        <v>0</v>
      </c>
      <c r="CR305" s="206">
        <v>0</v>
      </c>
      <c r="CS305" s="206">
        <v>0</v>
      </c>
      <c r="CT305" s="206">
        <v>0</v>
      </c>
      <c r="CU305" s="206">
        <v>0</v>
      </c>
      <c r="CV305" s="206">
        <v>0</v>
      </c>
      <c r="CW305" s="206">
        <v>-2.98023223876953E-11</v>
      </c>
      <c r="CX305" s="206">
        <v>2.98023223876953E-11</v>
      </c>
      <c r="CY305" s="206">
        <v>0</v>
      </c>
      <c r="CZ305" s="206">
        <v>0</v>
      </c>
      <c r="DA305" s="206">
        <v>2.6077032089233399E-11</v>
      </c>
      <c r="DB305" s="206">
        <v>0</v>
      </c>
      <c r="DC305" s="206">
        <v>0</v>
      </c>
      <c r="DD305" s="206">
        <v>0</v>
      </c>
      <c r="DE305" s="206">
        <v>0</v>
      </c>
      <c r="DF305" s="206">
        <v>0</v>
      </c>
      <c r="DG305" s="206">
        <v>0</v>
      </c>
      <c r="DH305" s="206">
        <v>0</v>
      </c>
      <c r="DI305" s="206">
        <v>-432162.63755920401</v>
      </c>
      <c r="DJ305" s="232">
        <v>0</v>
      </c>
      <c r="DK305" s="206">
        <v>0</v>
      </c>
      <c r="DL305" s="207">
        <v>-466144.57724000001</v>
      </c>
      <c r="DM305" s="343">
        <f t="shared" si="282"/>
        <v>-33981.939680796</v>
      </c>
      <c r="DN305" s="317"/>
      <c r="DO305" s="317"/>
      <c r="DP305" s="317"/>
      <c r="DQ305" s="270"/>
      <c r="DR305" s="209"/>
      <c r="DS305" s="205" t="s">
        <v>276</v>
      </c>
      <c r="DT305" s="267"/>
      <c r="DU305" s="206">
        <f t="shared" si="302"/>
        <v>-1.1327313226932299E-3</v>
      </c>
      <c r="DV305" s="206">
        <f t="shared" si="303"/>
        <v>-6.7963879361591997E-3</v>
      </c>
      <c r="DW305" s="206">
        <f t="shared" si="304"/>
        <v>-2.6052820421943564E-2</v>
      </c>
      <c r="DX305" s="206">
        <f t="shared" si="305"/>
        <v>0</v>
      </c>
      <c r="DY305" s="206">
        <f t="shared" si="306"/>
        <v>0</v>
      </c>
      <c r="DZ305" s="206">
        <f t="shared" si="307"/>
        <v>2.6077032089233398E-17</v>
      </c>
      <c r="EA305" s="206">
        <f t="shared" si="308"/>
        <v>0</v>
      </c>
      <c r="EB305" s="206">
        <f t="shared" si="309"/>
        <v>-0.43216263755920403</v>
      </c>
      <c r="EC305" s="206">
        <f t="shared" si="310"/>
        <v>0</v>
      </c>
      <c r="ED305" s="207">
        <f t="shared" si="311"/>
        <v>-0.46614457724000002</v>
      </c>
      <c r="EE305" s="303">
        <f t="shared" si="312"/>
        <v>0</v>
      </c>
      <c r="EF305" s="317"/>
      <c r="EG305" s="314">
        <v>0</v>
      </c>
    </row>
    <row r="306" spans="1:137" s="126" customFormat="1" ht="15" hidden="1" customHeight="1" outlineLevel="1" x14ac:dyDescent="0.35">
      <c r="A306" s="37" t="s">
        <v>357</v>
      </c>
      <c r="B306" s="37">
        <v>2</v>
      </c>
      <c r="C306" s="38">
        <v>2.2999999999999998</v>
      </c>
      <c r="D306" s="39"/>
      <c r="E306" s="270"/>
      <c r="F306" s="209"/>
      <c r="G306" s="209" t="s">
        <v>372</v>
      </c>
      <c r="H306" s="267"/>
      <c r="I306" s="278">
        <v>0</v>
      </c>
      <c r="J306" s="268">
        <v>0</v>
      </c>
      <c r="K306" s="268">
        <v>0</v>
      </c>
      <c r="L306" s="206">
        <v>0</v>
      </c>
      <c r="M306" s="206">
        <v>0</v>
      </c>
      <c r="N306" s="206">
        <v>0</v>
      </c>
      <c r="O306" s="206">
        <v>0</v>
      </c>
      <c r="P306" s="206">
        <v>0</v>
      </c>
      <c r="Q306" s="206">
        <v>0</v>
      </c>
      <c r="R306" s="206">
        <v>0</v>
      </c>
      <c r="S306" s="206">
        <v>0</v>
      </c>
      <c r="T306" s="206">
        <v>0</v>
      </c>
      <c r="U306" s="206">
        <v>0</v>
      </c>
      <c r="V306" s="206">
        <v>0</v>
      </c>
      <c r="W306" s="206">
        <v>0</v>
      </c>
      <c r="X306" s="206">
        <v>0</v>
      </c>
      <c r="Y306" s="206">
        <v>0</v>
      </c>
      <c r="Z306" s="206">
        <v>0</v>
      </c>
      <c r="AA306" s="206">
        <v>0</v>
      </c>
      <c r="AB306" s="206">
        <v>0</v>
      </c>
      <c r="AC306" s="206">
        <v>0</v>
      </c>
      <c r="AD306" s="206">
        <v>0</v>
      </c>
      <c r="AE306" s="206">
        <v>0</v>
      </c>
      <c r="AF306" s="206">
        <v>0</v>
      </c>
      <c r="AG306" s="206">
        <v>0</v>
      </c>
      <c r="AH306" s="206">
        <v>0</v>
      </c>
      <c r="AI306" s="206">
        <v>0</v>
      </c>
      <c r="AJ306" s="206">
        <v>0</v>
      </c>
      <c r="AK306" s="206">
        <v>0</v>
      </c>
      <c r="AL306" s="206">
        <v>0</v>
      </c>
      <c r="AM306" s="206">
        <v>0</v>
      </c>
      <c r="AN306" s="206">
        <v>0</v>
      </c>
      <c r="AO306" s="206">
        <v>0</v>
      </c>
      <c r="AP306" s="206">
        <v>0</v>
      </c>
      <c r="AQ306" s="206">
        <v>0</v>
      </c>
      <c r="AR306" s="206">
        <v>0</v>
      </c>
      <c r="AS306" s="206">
        <v>0</v>
      </c>
      <c r="AT306" s="206">
        <v>0</v>
      </c>
      <c r="AU306" s="206">
        <v>0</v>
      </c>
      <c r="AV306" s="206">
        <v>0</v>
      </c>
      <c r="AW306" s="206">
        <v>0</v>
      </c>
      <c r="AX306" s="206">
        <v>0</v>
      </c>
      <c r="AY306" s="206">
        <v>0</v>
      </c>
      <c r="AZ306" s="206">
        <v>0</v>
      </c>
      <c r="BA306" s="206">
        <v>0</v>
      </c>
      <c r="BB306" s="206">
        <v>0</v>
      </c>
      <c r="BC306" s="206">
        <v>0</v>
      </c>
      <c r="BD306" s="206">
        <v>0</v>
      </c>
      <c r="BE306" s="206">
        <v>0</v>
      </c>
      <c r="BF306" s="206">
        <v>0</v>
      </c>
      <c r="BG306" s="206">
        <v>0</v>
      </c>
      <c r="BH306" s="206">
        <v>0</v>
      </c>
      <c r="BI306" s="206">
        <v>0</v>
      </c>
      <c r="BJ306" s="206">
        <v>0</v>
      </c>
      <c r="BK306" s="206">
        <v>0</v>
      </c>
      <c r="BL306" s="206">
        <v>0</v>
      </c>
      <c r="BM306" s="206">
        <v>0</v>
      </c>
      <c r="BN306" s="206">
        <v>0</v>
      </c>
      <c r="BO306" s="206">
        <v>0</v>
      </c>
      <c r="BP306" s="206">
        <v>0</v>
      </c>
      <c r="BQ306" s="206">
        <v>0</v>
      </c>
      <c r="BR306" s="206">
        <v>0</v>
      </c>
      <c r="BS306" s="206">
        <v>0</v>
      </c>
      <c r="BT306" s="206">
        <v>0</v>
      </c>
      <c r="BU306" s="206">
        <v>0</v>
      </c>
      <c r="BV306" s="206">
        <v>0</v>
      </c>
      <c r="BW306" s="206">
        <v>0</v>
      </c>
      <c r="BX306" s="206">
        <v>0</v>
      </c>
      <c r="BY306" s="206">
        <v>0</v>
      </c>
      <c r="BZ306" s="206">
        <v>0</v>
      </c>
      <c r="CA306" s="206">
        <v>0</v>
      </c>
      <c r="CB306" s="206">
        <v>0</v>
      </c>
      <c r="CC306" s="206">
        <v>0</v>
      </c>
      <c r="CD306" s="206">
        <v>0</v>
      </c>
      <c r="CE306" s="206">
        <v>0</v>
      </c>
      <c r="CF306" s="206">
        <v>0</v>
      </c>
      <c r="CG306" s="206">
        <v>0</v>
      </c>
      <c r="CH306" s="206">
        <v>0</v>
      </c>
      <c r="CI306" s="206">
        <v>0</v>
      </c>
      <c r="CJ306" s="206">
        <v>0</v>
      </c>
      <c r="CK306" s="206">
        <v>0</v>
      </c>
      <c r="CL306" s="206">
        <v>0</v>
      </c>
      <c r="CM306" s="206">
        <v>0</v>
      </c>
      <c r="CN306" s="206">
        <v>0</v>
      </c>
      <c r="CO306" s="206">
        <v>0</v>
      </c>
      <c r="CP306" s="206">
        <v>0</v>
      </c>
      <c r="CQ306" s="206">
        <v>0</v>
      </c>
      <c r="CR306" s="206">
        <v>0</v>
      </c>
      <c r="CS306" s="206">
        <v>0</v>
      </c>
      <c r="CT306" s="206">
        <v>0</v>
      </c>
      <c r="CU306" s="206">
        <v>0</v>
      </c>
      <c r="CV306" s="206">
        <v>0</v>
      </c>
      <c r="CW306" s="206">
        <v>0</v>
      </c>
      <c r="CX306" s="206">
        <v>0</v>
      </c>
      <c r="CY306" s="206">
        <v>0</v>
      </c>
      <c r="CZ306" s="206">
        <v>0</v>
      </c>
      <c r="DA306" s="206">
        <v>0</v>
      </c>
      <c r="DB306" s="206">
        <v>0</v>
      </c>
      <c r="DC306" s="206">
        <v>0</v>
      </c>
      <c r="DD306" s="206">
        <v>0</v>
      </c>
      <c r="DE306" s="206">
        <v>0</v>
      </c>
      <c r="DF306" s="206">
        <v>0</v>
      </c>
      <c r="DG306" s="206">
        <v>0</v>
      </c>
      <c r="DH306" s="206">
        <v>0</v>
      </c>
      <c r="DI306" s="206">
        <v>0</v>
      </c>
      <c r="DJ306" s="206">
        <v>0</v>
      </c>
      <c r="DK306" s="206">
        <v>0</v>
      </c>
      <c r="DL306" s="207">
        <v>0</v>
      </c>
      <c r="DM306" s="343">
        <f t="shared" si="282"/>
        <v>0</v>
      </c>
      <c r="DN306" s="317"/>
      <c r="DO306" s="317"/>
      <c r="DP306" s="317"/>
      <c r="DQ306" s="270"/>
      <c r="DR306" s="209"/>
      <c r="DS306" s="209" t="s">
        <v>372</v>
      </c>
      <c r="DT306" s="267"/>
      <c r="DU306" s="206">
        <f t="shared" si="302"/>
        <v>0</v>
      </c>
      <c r="DV306" s="206">
        <f t="shared" si="303"/>
        <v>0</v>
      </c>
      <c r="DW306" s="206">
        <f t="shared" si="304"/>
        <v>0</v>
      </c>
      <c r="DX306" s="206">
        <f t="shared" si="305"/>
        <v>0</v>
      </c>
      <c r="DY306" s="206">
        <f t="shared" si="306"/>
        <v>0</v>
      </c>
      <c r="DZ306" s="206">
        <f t="shared" si="307"/>
        <v>0</v>
      </c>
      <c r="EA306" s="206">
        <f t="shared" si="308"/>
        <v>0</v>
      </c>
      <c r="EB306" s="206">
        <f t="shared" si="309"/>
        <v>0</v>
      </c>
      <c r="EC306" s="206">
        <f t="shared" si="310"/>
        <v>0</v>
      </c>
      <c r="ED306" s="207">
        <f t="shared" si="311"/>
        <v>0</v>
      </c>
      <c r="EE306" s="303">
        <f t="shared" si="312"/>
        <v>0</v>
      </c>
      <c r="EF306" s="317"/>
      <c r="EG306" s="314">
        <v>0</v>
      </c>
    </row>
    <row r="307" spans="1:137" s="126" customFormat="1" ht="15" hidden="1" customHeight="1" outlineLevel="1" x14ac:dyDescent="0.35">
      <c r="A307" s="37" t="s">
        <v>357</v>
      </c>
      <c r="B307" s="37">
        <v>2</v>
      </c>
      <c r="C307" s="38">
        <v>2.2999999999999998</v>
      </c>
      <c r="D307" s="39" t="s">
        <v>373</v>
      </c>
      <c r="E307" s="270"/>
      <c r="F307" s="209"/>
      <c r="G307" s="205"/>
      <c r="H307" s="209" t="s">
        <v>374</v>
      </c>
      <c r="I307" s="278">
        <v>0</v>
      </c>
      <c r="J307" s="268">
        <v>0</v>
      </c>
      <c r="K307" s="268">
        <v>0</v>
      </c>
      <c r="L307" s="206">
        <v>0</v>
      </c>
      <c r="M307" s="206">
        <v>0</v>
      </c>
      <c r="N307" s="206">
        <v>0</v>
      </c>
      <c r="O307" s="206">
        <v>0</v>
      </c>
      <c r="P307" s="206">
        <v>0</v>
      </c>
      <c r="Q307" s="206">
        <v>0</v>
      </c>
      <c r="R307" s="206">
        <v>0</v>
      </c>
      <c r="S307" s="206">
        <v>0</v>
      </c>
      <c r="T307" s="206">
        <v>0</v>
      </c>
      <c r="U307" s="206">
        <v>0</v>
      </c>
      <c r="V307" s="206">
        <v>0</v>
      </c>
      <c r="W307" s="206">
        <v>0</v>
      </c>
      <c r="X307" s="206">
        <v>0</v>
      </c>
      <c r="Y307" s="206">
        <v>0</v>
      </c>
      <c r="Z307" s="206">
        <v>0</v>
      </c>
      <c r="AA307" s="206">
        <v>0</v>
      </c>
      <c r="AB307" s="206">
        <v>0</v>
      </c>
      <c r="AC307" s="206">
        <v>0</v>
      </c>
      <c r="AD307" s="206">
        <v>0</v>
      </c>
      <c r="AE307" s="206">
        <v>0</v>
      </c>
      <c r="AF307" s="206">
        <v>0</v>
      </c>
      <c r="AG307" s="206">
        <v>0</v>
      </c>
      <c r="AH307" s="206">
        <v>0</v>
      </c>
      <c r="AI307" s="206">
        <v>0</v>
      </c>
      <c r="AJ307" s="206">
        <v>0</v>
      </c>
      <c r="AK307" s="206">
        <v>0</v>
      </c>
      <c r="AL307" s="206">
        <v>0</v>
      </c>
      <c r="AM307" s="206">
        <v>0</v>
      </c>
      <c r="AN307" s="206">
        <v>0</v>
      </c>
      <c r="AO307" s="206">
        <v>0</v>
      </c>
      <c r="AP307" s="206">
        <v>0</v>
      </c>
      <c r="AQ307" s="206">
        <v>0</v>
      </c>
      <c r="AR307" s="206">
        <v>0</v>
      </c>
      <c r="AS307" s="206">
        <v>0</v>
      </c>
      <c r="AT307" s="206">
        <v>0</v>
      </c>
      <c r="AU307" s="206">
        <v>0</v>
      </c>
      <c r="AV307" s="206">
        <v>0</v>
      </c>
      <c r="AW307" s="206">
        <v>0</v>
      </c>
      <c r="AX307" s="206">
        <v>0</v>
      </c>
      <c r="AY307" s="206">
        <v>0</v>
      </c>
      <c r="AZ307" s="206">
        <v>0</v>
      </c>
      <c r="BA307" s="206">
        <v>0</v>
      </c>
      <c r="BB307" s="206">
        <v>0</v>
      </c>
      <c r="BC307" s="206">
        <v>0</v>
      </c>
      <c r="BD307" s="206">
        <v>0</v>
      </c>
      <c r="BE307" s="206">
        <v>0</v>
      </c>
      <c r="BF307" s="206">
        <v>0</v>
      </c>
      <c r="BG307" s="206">
        <v>0</v>
      </c>
      <c r="BH307" s="206">
        <v>0</v>
      </c>
      <c r="BI307" s="206">
        <v>0</v>
      </c>
      <c r="BJ307" s="206">
        <v>0</v>
      </c>
      <c r="BK307" s="206">
        <v>0</v>
      </c>
      <c r="BL307" s="206">
        <v>0</v>
      </c>
      <c r="BM307" s="206">
        <v>0</v>
      </c>
      <c r="BN307" s="206">
        <v>0</v>
      </c>
      <c r="BO307" s="206">
        <v>0</v>
      </c>
      <c r="BP307" s="206">
        <v>0</v>
      </c>
      <c r="BQ307" s="206">
        <v>0</v>
      </c>
      <c r="BR307" s="206">
        <v>0</v>
      </c>
      <c r="BS307" s="206">
        <v>0</v>
      </c>
      <c r="BT307" s="206">
        <v>0</v>
      </c>
      <c r="BU307" s="206">
        <v>0</v>
      </c>
      <c r="BV307" s="206">
        <v>0</v>
      </c>
      <c r="BW307" s="206">
        <v>0</v>
      </c>
      <c r="BX307" s="206">
        <v>0</v>
      </c>
      <c r="BY307" s="206">
        <v>0</v>
      </c>
      <c r="BZ307" s="206">
        <v>0</v>
      </c>
      <c r="CA307" s="206">
        <v>0</v>
      </c>
      <c r="CB307" s="206">
        <v>0</v>
      </c>
      <c r="CC307" s="206">
        <v>0</v>
      </c>
      <c r="CD307" s="206">
        <v>0</v>
      </c>
      <c r="CE307" s="206">
        <v>0</v>
      </c>
      <c r="CF307" s="206">
        <v>0</v>
      </c>
      <c r="CG307" s="206">
        <v>0</v>
      </c>
      <c r="CH307" s="206">
        <v>0</v>
      </c>
      <c r="CI307" s="206">
        <v>0</v>
      </c>
      <c r="CJ307" s="206">
        <v>0</v>
      </c>
      <c r="CK307" s="206">
        <v>0</v>
      </c>
      <c r="CL307" s="206">
        <v>0</v>
      </c>
      <c r="CM307" s="206">
        <v>0</v>
      </c>
      <c r="CN307" s="206">
        <v>0</v>
      </c>
      <c r="CO307" s="206">
        <v>0</v>
      </c>
      <c r="CP307" s="206">
        <v>0</v>
      </c>
      <c r="CQ307" s="206">
        <v>0</v>
      </c>
      <c r="CR307" s="206">
        <v>0</v>
      </c>
      <c r="CS307" s="206">
        <v>0</v>
      </c>
      <c r="CT307" s="206">
        <v>0</v>
      </c>
      <c r="CU307" s="206">
        <v>0</v>
      </c>
      <c r="CV307" s="206">
        <v>0</v>
      </c>
      <c r="CW307" s="206">
        <v>0</v>
      </c>
      <c r="CX307" s="206">
        <v>0</v>
      </c>
      <c r="CY307" s="206">
        <v>0</v>
      </c>
      <c r="CZ307" s="206">
        <v>0</v>
      </c>
      <c r="DA307" s="206">
        <v>0</v>
      </c>
      <c r="DB307" s="206">
        <v>0</v>
      </c>
      <c r="DC307" s="206">
        <v>0</v>
      </c>
      <c r="DD307" s="206">
        <v>0</v>
      </c>
      <c r="DE307" s="206">
        <v>0</v>
      </c>
      <c r="DF307" s="206">
        <v>0</v>
      </c>
      <c r="DG307" s="206">
        <v>0</v>
      </c>
      <c r="DH307" s="206">
        <v>0</v>
      </c>
      <c r="DI307" s="206">
        <v>0</v>
      </c>
      <c r="DJ307" s="206">
        <v>0</v>
      </c>
      <c r="DK307" s="206">
        <v>0</v>
      </c>
      <c r="DL307" s="207">
        <v>0</v>
      </c>
      <c r="DM307" s="343">
        <f t="shared" si="282"/>
        <v>0</v>
      </c>
      <c r="DN307" s="317"/>
      <c r="DO307" s="317"/>
      <c r="DP307" s="317"/>
      <c r="DQ307" s="270"/>
      <c r="DR307" s="209"/>
      <c r="DS307" s="205"/>
      <c r="DT307" s="209" t="s">
        <v>374</v>
      </c>
      <c r="DU307" s="206">
        <f t="shared" si="302"/>
        <v>0</v>
      </c>
      <c r="DV307" s="206">
        <f t="shared" si="303"/>
        <v>0</v>
      </c>
      <c r="DW307" s="206">
        <f t="shared" si="304"/>
        <v>0</v>
      </c>
      <c r="DX307" s="206">
        <f t="shared" si="305"/>
        <v>0</v>
      </c>
      <c r="DY307" s="206">
        <f t="shared" si="306"/>
        <v>0</v>
      </c>
      <c r="DZ307" s="206">
        <f t="shared" si="307"/>
        <v>0</v>
      </c>
      <c r="EA307" s="206">
        <f t="shared" si="308"/>
        <v>0</v>
      </c>
      <c r="EB307" s="206">
        <f t="shared" si="309"/>
        <v>0</v>
      </c>
      <c r="EC307" s="206">
        <f t="shared" si="310"/>
        <v>0</v>
      </c>
      <c r="ED307" s="207">
        <f t="shared" si="311"/>
        <v>0</v>
      </c>
      <c r="EE307" s="303">
        <f t="shared" si="312"/>
        <v>0</v>
      </c>
      <c r="EF307" s="317"/>
      <c r="EG307" s="314">
        <v>0</v>
      </c>
    </row>
    <row r="308" spans="1:137" s="126" customFormat="1" ht="15" hidden="1" customHeight="1" outlineLevel="1" x14ac:dyDescent="0.35">
      <c r="A308" s="37" t="s">
        <v>357</v>
      </c>
      <c r="B308" s="37">
        <v>2</v>
      </c>
      <c r="C308" s="38">
        <v>2.2999999999999998</v>
      </c>
      <c r="D308" s="39" t="s">
        <v>375</v>
      </c>
      <c r="E308" s="270"/>
      <c r="F308" s="209"/>
      <c r="G308" s="205"/>
      <c r="H308" s="209" t="s">
        <v>376</v>
      </c>
      <c r="I308" s="278">
        <v>0</v>
      </c>
      <c r="J308" s="268">
        <v>0</v>
      </c>
      <c r="K308" s="268">
        <v>0</v>
      </c>
      <c r="L308" s="206">
        <v>0</v>
      </c>
      <c r="M308" s="206">
        <v>0</v>
      </c>
      <c r="N308" s="206">
        <v>0</v>
      </c>
      <c r="O308" s="206">
        <v>0</v>
      </c>
      <c r="P308" s="206">
        <v>0</v>
      </c>
      <c r="Q308" s="206">
        <v>0</v>
      </c>
      <c r="R308" s="206">
        <v>0</v>
      </c>
      <c r="S308" s="206">
        <v>0</v>
      </c>
      <c r="T308" s="206">
        <v>0</v>
      </c>
      <c r="U308" s="206">
        <v>0</v>
      </c>
      <c r="V308" s="206">
        <v>0</v>
      </c>
      <c r="W308" s="206">
        <v>0</v>
      </c>
      <c r="X308" s="206">
        <v>0</v>
      </c>
      <c r="Y308" s="206">
        <v>0</v>
      </c>
      <c r="Z308" s="206">
        <v>0</v>
      </c>
      <c r="AA308" s="206">
        <v>0</v>
      </c>
      <c r="AB308" s="206">
        <v>0</v>
      </c>
      <c r="AC308" s="206">
        <v>0</v>
      </c>
      <c r="AD308" s="206">
        <v>0</v>
      </c>
      <c r="AE308" s="206">
        <v>0</v>
      </c>
      <c r="AF308" s="206">
        <v>0</v>
      </c>
      <c r="AG308" s="206">
        <v>0</v>
      </c>
      <c r="AH308" s="206">
        <v>0</v>
      </c>
      <c r="AI308" s="206">
        <v>0</v>
      </c>
      <c r="AJ308" s="206">
        <v>0</v>
      </c>
      <c r="AK308" s="206">
        <v>0</v>
      </c>
      <c r="AL308" s="206">
        <v>0</v>
      </c>
      <c r="AM308" s="206">
        <v>0</v>
      </c>
      <c r="AN308" s="206">
        <v>0</v>
      </c>
      <c r="AO308" s="206">
        <v>0</v>
      </c>
      <c r="AP308" s="206">
        <v>0</v>
      </c>
      <c r="AQ308" s="206">
        <v>0</v>
      </c>
      <c r="AR308" s="206">
        <v>0</v>
      </c>
      <c r="AS308" s="206">
        <v>0</v>
      </c>
      <c r="AT308" s="206">
        <v>0</v>
      </c>
      <c r="AU308" s="206">
        <v>0</v>
      </c>
      <c r="AV308" s="206">
        <v>0</v>
      </c>
      <c r="AW308" s="206">
        <v>0</v>
      </c>
      <c r="AX308" s="206">
        <v>0</v>
      </c>
      <c r="AY308" s="206">
        <v>0</v>
      </c>
      <c r="AZ308" s="206">
        <v>0</v>
      </c>
      <c r="BA308" s="206">
        <v>0</v>
      </c>
      <c r="BB308" s="206">
        <v>0</v>
      </c>
      <c r="BC308" s="206">
        <v>0</v>
      </c>
      <c r="BD308" s="206">
        <v>0</v>
      </c>
      <c r="BE308" s="206">
        <v>0</v>
      </c>
      <c r="BF308" s="206">
        <v>0</v>
      </c>
      <c r="BG308" s="206">
        <v>0</v>
      </c>
      <c r="BH308" s="206">
        <v>0</v>
      </c>
      <c r="BI308" s="206">
        <v>0</v>
      </c>
      <c r="BJ308" s="206">
        <v>0</v>
      </c>
      <c r="BK308" s="206">
        <v>0</v>
      </c>
      <c r="BL308" s="206">
        <v>0</v>
      </c>
      <c r="BM308" s="206">
        <v>0</v>
      </c>
      <c r="BN308" s="206">
        <v>0</v>
      </c>
      <c r="BO308" s="206">
        <v>0</v>
      </c>
      <c r="BP308" s="206">
        <v>0</v>
      </c>
      <c r="BQ308" s="206">
        <v>0</v>
      </c>
      <c r="BR308" s="206">
        <v>0</v>
      </c>
      <c r="BS308" s="206">
        <v>0</v>
      </c>
      <c r="BT308" s="206">
        <v>0</v>
      </c>
      <c r="BU308" s="206">
        <v>0</v>
      </c>
      <c r="BV308" s="206">
        <v>0</v>
      </c>
      <c r="BW308" s="206">
        <v>0</v>
      </c>
      <c r="BX308" s="206">
        <v>0</v>
      </c>
      <c r="BY308" s="206">
        <v>0</v>
      </c>
      <c r="BZ308" s="206">
        <v>0</v>
      </c>
      <c r="CA308" s="206">
        <v>0</v>
      </c>
      <c r="CB308" s="206">
        <v>0</v>
      </c>
      <c r="CC308" s="206">
        <v>0</v>
      </c>
      <c r="CD308" s="206">
        <v>0</v>
      </c>
      <c r="CE308" s="206">
        <v>0</v>
      </c>
      <c r="CF308" s="206">
        <v>0</v>
      </c>
      <c r="CG308" s="206">
        <v>0</v>
      </c>
      <c r="CH308" s="206">
        <v>0</v>
      </c>
      <c r="CI308" s="206">
        <v>0</v>
      </c>
      <c r="CJ308" s="206">
        <v>0</v>
      </c>
      <c r="CK308" s="206">
        <v>0</v>
      </c>
      <c r="CL308" s="206">
        <v>0</v>
      </c>
      <c r="CM308" s="206">
        <v>0</v>
      </c>
      <c r="CN308" s="206">
        <v>0</v>
      </c>
      <c r="CO308" s="206">
        <v>0</v>
      </c>
      <c r="CP308" s="206">
        <v>0</v>
      </c>
      <c r="CQ308" s="206">
        <v>0</v>
      </c>
      <c r="CR308" s="206">
        <v>0</v>
      </c>
      <c r="CS308" s="206">
        <v>0</v>
      </c>
      <c r="CT308" s="206">
        <v>0</v>
      </c>
      <c r="CU308" s="206">
        <v>0</v>
      </c>
      <c r="CV308" s="206">
        <v>0</v>
      </c>
      <c r="CW308" s="206">
        <v>0</v>
      </c>
      <c r="CX308" s="206">
        <v>0</v>
      </c>
      <c r="CY308" s="206">
        <v>0</v>
      </c>
      <c r="CZ308" s="206">
        <v>0</v>
      </c>
      <c r="DA308" s="206">
        <v>0</v>
      </c>
      <c r="DB308" s="206">
        <v>0</v>
      </c>
      <c r="DC308" s="206">
        <v>0</v>
      </c>
      <c r="DD308" s="206">
        <v>0</v>
      </c>
      <c r="DE308" s="206">
        <v>0</v>
      </c>
      <c r="DF308" s="206">
        <v>0</v>
      </c>
      <c r="DG308" s="206">
        <v>0</v>
      </c>
      <c r="DH308" s="206">
        <v>0</v>
      </c>
      <c r="DI308" s="206">
        <v>0</v>
      </c>
      <c r="DJ308" s="206">
        <v>0</v>
      </c>
      <c r="DK308" s="206">
        <v>0</v>
      </c>
      <c r="DL308" s="207">
        <v>0</v>
      </c>
      <c r="DM308" s="343">
        <f t="shared" si="282"/>
        <v>0</v>
      </c>
      <c r="DN308" s="317"/>
      <c r="DO308" s="317"/>
      <c r="DP308" s="317"/>
      <c r="DQ308" s="270"/>
      <c r="DR308" s="209"/>
      <c r="DS308" s="205"/>
      <c r="DT308" s="209" t="s">
        <v>376</v>
      </c>
      <c r="DU308" s="206">
        <f t="shared" si="302"/>
        <v>0</v>
      </c>
      <c r="DV308" s="206">
        <f t="shared" si="303"/>
        <v>0</v>
      </c>
      <c r="DW308" s="206">
        <f t="shared" si="304"/>
        <v>0</v>
      </c>
      <c r="DX308" s="206">
        <f t="shared" si="305"/>
        <v>0</v>
      </c>
      <c r="DY308" s="206">
        <f t="shared" si="306"/>
        <v>0</v>
      </c>
      <c r="DZ308" s="206">
        <f t="shared" si="307"/>
        <v>0</v>
      </c>
      <c r="EA308" s="206">
        <f t="shared" si="308"/>
        <v>0</v>
      </c>
      <c r="EB308" s="206">
        <f t="shared" si="309"/>
        <v>0</v>
      </c>
      <c r="EC308" s="206">
        <f t="shared" si="310"/>
        <v>0</v>
      </c>
      <c r="ED308" s="207">
        <f t="shared" si="311"/>
        <v>0</v>
      </c>
      <c r="EE308" s="303">
        <f t="shared" si="312"/>
        <v>0</v>
      </c>
      <c r="EF308" s="317"/>
      <c r="EG308" s="314">
        <v>0</v>
      </c>
    </row>
    <row r="309" spans="1:137" s="126" customFormat="1" ht="15" hidden="1" customHeight="1" outlineLevel="1" x14ac:dyDescent="0.35">
      <c r="A309" s="37" t="s">
        <v>357</v>
      </c>
      <c r="B309" s="37">
        <v>2</v>
      </c>
      <c r="C309" s="38">
        <v>2.4</v>
      </c>
      <c r="D309" s="39"/>
      <c r="E309" s="270"/>
      <c r="F309" s="209"/>
      <c r="G309" s="205" t="s">
        <v>377</v>
      </c>
      <c r="H309" s="205"/>
      <c r="I309" s="206">
        <v>-2.673</v>
      </c>
      <c r="J309" s="206">
        <v>-2.673</v>
      </c>
      <c r="K309" s="206">
        <v>-2.673</v>
      </c>
      <c r="L309" s="206">
        <v>-2.673</v>
      </c>
      <c r="M309" s="206">
        <v>-2.673</v>
      </c>
      <c r="N309" s="206">
        <v>-2.673</v>
      </c>
      <c r="O309" s="206">
        <v>-2.673</v>
      </c>
      <c r="P309" s="206">
        <v>-2.673</v>
      </c>
      <c r="Q309" s="206">
        <v>-2.673</v>
      </c>
      <c r="R309" s="206">
        <v>-2.673</v>
      </c>
      <c r="S309" s="206">
        <v>-2.673</v>
      </c>
      <c r="T309" s="206">
        <v>-2.673</v>
      </c>
      <c r="U309" s="206">
        <v>-2.673</v>
      </c>
      <c r="V309" s="206">
        <v>-2.673</v>
      </c>
      <c r="W309" s="206">
        <v>-2.673</v>
      </c>
      <c r="X309" s="206">
        <v>-2.673</v>
      </c>
      <c r="Y309" s="206">
        <v>-2.673</v>
      </c>
      <c r="Z309" s="206">
        <v>-2.673</v>
      </c>
      <c r="AA309" s="206">
        <v>-2.673</v>
      </c>
      <c r="AB309" s="206">
        <v>-2.673</v>
      </c>
      <c r="AC309" s="206">
        <v>-2.673</v>
      </c>
      <c r="AD309" s="206">
        <v>-2.673</v>
      </c>
      <c r="AE309" s="206">
        <v>-2.673</v>
      </c>
      <c r="AF309" s="206">
        <v>-2.673</v>
      </c>
      <c r="AG309" s="206">
        <v>-2.673</v>
      </c>
      <c r="AH309" s="206">
        <v>-2.673</v>
      </c>
      <c r="AI309" s="206">
        <v>-2.673</v>
      </c>
      <c r="AJ309" s="206">
        <v>-2.673</v>
      </c>
      <c r="AK309" s="206">
        <v>-2.673</v>
      </c>
      <c r="AL309" s="206">
        <v>-2.673</v>
      </c>
      <c r="AM309" s="206">
        <v>0</v>
      </c>
      <c r="AN309" s="206">
        <v>0</v>
      </c>
      <c r="AO309" s="206">
        <v>0</v>
      </c>
      <c r="AP309" s="206">
        <v>0</v>
      </c>
      <c r="AQ309" s="206">
        <v>0</v>
      </c>
      <c r="AR309" s="206">
        <v>0</v>
      </c>
      <c r="AS309" s="206">
        <v>0</v>
      </c>
      <c r="AT309" s="206">
        <v>0</v>
      </c>
      <c r="AU309" s="206">
        <v>0</v>
      </c>
      <c r="AV309" s="206">
        <v>0</v>
      </c>
      <c r="AW309" s="206">
        <v>0</v>
      </c>
      <c r="AX309" s="206">
        <v>0</v>
      </c>
      <c r="AY309" s="206">
        <v>0</v>
      </c>
      <c r="AZ309" s="206">
        <v>0</v>
      </c>
      <c r="BA309" s="206">
        <v>0</v>
      </c>
      <c r="BB309" s="206">
        <v>0</v>
      </c>
      <c r="BC309" s="206">
        <v>0</v>
      </c>
      <c r="BD309" s="206">
        <v>0</v>
      </c>
      <c r="BE309" s="206">
        <v>0</v>
      </c>
      <c r="BF309" s="206">
        <v>0</v>
      </c>
      <c r="BG309" s="206">
        <v>0</v>
      </c>
      <c r="BH309" s="206">
        <v>0</v>
      </c>
      <c r="BI309" s="206">
        <v>0</v>
      </c>
      <c r="BJ309" s="206">
        <v>0</v>
      </c>
      <c r="BK309" s="206">
        <v>0</v>
      </c>
      <c r="BL309" s="206">
        <v>0</v>
      </c>
      <c r="BM309" s="206">
        <v>0</v>
      </c>
      <c r="BN309" s="206">
        <v>0</v>
      </c>
      <c r="BO309" s="206">
        <v>0</v>
      </c>
      <c r="BP309" s="206">
        <v>0</v>
      </c>
      <c r="BQ309" s="206">
        <v>0</v>
      </c>
      <c r="BR309" s="206">
        <v>0</v>
      </c>
      <c r="BS309" s="206">
        <v>0</v>
      </c>
      <c r="BT309" s="206">
        <v>0</v>
      </c>
      <c r="BU309" s="206">
        <v>0</v>
      </c>
      <c r="BV309" s="206">
        <v>0</v>
      </c>
      <c r="BW309" s="206">
        <v>0</v>
      </c>
      <c r="BX309" s="206">
        <v>0</v>
      </c>
      <c r="BY309" s="206">
        <v>0</v>
      </c>
      <c r="BZ309" s="206">
        <v>0</v>
      </c>
      <c r="CA309" s="206">
        <v>0</v>
      </c>
      <c r="CB309" s="206">
        <v>0</v>
      </c>
      <c r="CC309" s="206">
        <v>0</v>
      </c>
      <c r="CD309" s="206">
        <v>0</v>
      </c>
      <c r="CE309" s="206">
        <v>0</v>
      </c>
      <c r="CF309" s="206">
        <v>0</v>
      </c>
      <c r="CG309" s="206">
        <v>0</v>
      </c>
      <c r="CH309" s="206">
        <v>0</v>
      </c>
      <c r="CI309" s="206">
        <v>0</v>
      </c>
      <c r="CJ309" s="206">
        <v>0</v>
      </c>
      <c r="CK309" s="206">
        <v>0</v>
      </c>
      <c r="CL309" s="206">
        <v>0</v>
      </c>
      <c r="CM309" s="206">
        <v>0</v>
      </c>
      <c r="CN309" s="206">
        <v>0</v>
      </c>
      <c r="CO309" s="206">
        <v>0</v>
      </c>
      <c r="CP309" s="206">
        <v>0</v>
      </c>
      <c r="CQ309" s="206">
        <v>0</v>
      </c>
      <c r="CR309" s="206">
        <v>0</v>
      </c>
      <c r="CS309" s="206">
        <v>0</v>
      </c>
      <c r="CT309" s="206">
        <v>0</v>
      </c>
      <c r="CU309" s="206">
        <v>0</v>
      </c>
      <c r="CV309" s="206">
        <v>0</v>
      </c>
      <c r="CW309" s="206">
        <v>0</v>
      </c>
      <c r="CX309" s="206">
        <v>0</v>
      </c>
      <c r="CY309" s="206">
        <v>0</v>
      </c>
      <c r="CZ309" s="206">
        <v>0</v>
      </c>
      <c r="DA309" s="206">
        <v>0</v>
      </c>
      <c r="DB309" s="206">
        <v>0</v>
      </c>
      <c r="DC309" s="206">
        <v>0</v>
      </c>
      <c r="DD309" s="206">
        <v>0</v>
      </c>
      <c r="DE309" s="206">
        <v>0</v>
      </c>
      <c r="DF309" s="206">
        <v>0</v>
      </c>
      <c r="DG309" s="206">
        <v>0</v>
      </c>
      <c r="DH309" s="206">
        <v>0</v>
      </c>
      <c r="DI309" s="206">
        <v>-1019.81</v>
      </c>
      <c r="DJ309" s="232">
        <v>0</v>
      </c>
      <c r="DK309" s="206">
        <v>0</v>
      </c>
      <c r="DL309" s="207">
        <v>-1100</v>
      </c>
      <c r="DM309" s="343">
        <f t="shared" si="282"/>
        <v>-80.19000000000004</v>
      </c>
      <c r="DN309" s="317"/>
      <c r="DO309" s="317"/>
      <c r="DP309" s="317"/>
      <c r="DQ309" s="270"/>
      <c r="DR309" s="209"/>
      <c r="DS309" s="205" t="s">
        <v>377</v>
      </c>
      <c r="DT309" s="205"/>
      <c r="DU309" s="206">
        <f t="shared" si="302"/>
        <v>-2.6730000000000001E-6</v>
      </c>
      <c r="DV309" s="206">
        <f t="shared" si="303"/>
        <v>-1.6038000000000001E-5</v>
      </c>
      <c r="DW309" s="206">
        <f t="shared" si="304"/>
        <v>-6.1479000000000026E-5</v>
      </c>
      <c r="DX309" s="206">
        <f t="shared" si="305"/>
        <v>0</v>
      </c>
      <c r="DY309" s="206">
        <f t="shared" si="306"/>
        <v>0</v>
      </c>
      <c r="DZ309" s="206">
        <f t="shared" si="307"/>
        <v>0</v>
      </c>
      <c r="EA309" s="206">
        <f t="shared" si="308"/>
        <v>0</v>
      </c>
      <c r="EB309" s="206">
        <f t="shared" si="309"/>
        <v>-1.0198099999999999E-3</v>
      </c>
      <c r="EC309" s="206">
        <f t="shared" si="310"/>
        <v>0</v>
      </c>
      <c r="ED309" s="207">
        <f t="shared" si="311"/>
        <v>-1.0999999999999998E-3</v>
      </c>
      <c r="EE309" s="303">
        <f t="shared" si="312"/>
        <v>0</v>
      </c>
      <c r="EF309" s="317"/>
      <c r="EG309" s="314">
        <v>-1.2197274440461925E-19</v>
      </c>
    </row>
    <row r="310" spans="1:137" s="126" customFormat="1" ht="15" hidden="1" customHeight="1" outlineLevel="1" x14ac:dyDescent="0.35">
      <c r="A310" s="37" t="s">
        <v>357</v>
      </c>
      <c r="B310" s="37">
        <v>2</v>
      </c>
      <c r="C310" s="38">
        <v>2.5</v>
      </c>
      <c r="D310" s="39"/>
      <c r="E310" s="270"/>
      <c r="F310" s="209"/>
      <c r="G310" s="205" t="s">
        <v>378</v>
      </c>
      <c r="H310" s="267"/>
      <c r="I310" s="206">
        <v>0</v>
      </c>
      <c r="J310" s="206">
        <v>0</v>
      </c>
      <c r="K310" s="206">
        <v>0</v>
      </c>
      <c r="L310" s="206">
        <v>0</v>
      </c>
      <c r="M310" s="206">
        <v>0</v>
      </c>
      <c r="N310" s="206">
        <v>0</v>
      </c>
      <c r="O310" s="206">
        <v>0</v>
      </c>
      <c r="P310" s="206">
        <v>0</v>
      </c>
      <c r="Q310" s="206">
        <v>0</v>
      </c>
      <c r="R310" s="206">
        <v>0</v>
      </c>
      <c r="S310" s="206">
        <v>0</v>
      </c>
      <c r="T310" s="206">
        <v>0</v>
      </c>
      <c r="U310" s="206">
        <v>0</v>
      </c>
      <c r="V310" s="206">
        <v>0</v>
      </c>
      <c r="W310" s="206">
        <v>0</v>
      </c>
      <c r="X310" s="206">
        <v>0</v>
      </c>
      <c r="Y310" s="206">
        <v>0</v>
      </c>
      <c r="Z310" s="206">
        <v>0</v>
      </c>
      <c r="AA310" s="206">
        <v>0</v>
      </c>
      <c r="AB310" s="206">
        <v>0</v>
      </c>
      <c r="AC310" s="206">
        <v>0</v>
      </c>
      <c r="AD310" s="206">
        <v>0</v>
      </c>
      <c r="AE310" s="206">
        <v>0</v>
      </c>
      <c r="AF310" s="206">
        <v>0</v>
      </c>
      <c r="AG310" s="206">
        <v>0</v>
      </c>
      <c r="AH310" s="206">
        <v>0</v>
      </c>
      <c r="AI310" s="206">
        <v>0</v>
      </c>
      <c r="AJ310" s="206">
        <v>0</v>
      </c>
      <c r="AK310" s="206">
        <v>0</v>
      </c>
      <c r="AL310" s="206">
        <v>0</v>
      </c>
      <c r="AM310" s="206">
        <v>0</v>
      </c>
      <c r="AN310" s="206">
        <v>0</v>
      </c>
      <c r="AO310" s="206">
        <v>0</v>
      </c>
      <c r="AP310" s="206">
        <v>0</v>
      </c>
      <c r="AQ310" s="206">
        <v>0</v>
      </c>
      <c r="AR310" s="206">
        <v>0</v>
      </c>
      <c r="AS310" s="206">
        <v>0</v>
      </c>
      <c r="AT310" s="206">
        <v>0</v>
      </c>
      <c r="AU310" s="206">
        <v>0</v>
      </c>
      <c r="AV310" s="206">
        <v>0</v>
      </c>
      <c r="AW310" s="206">
        <v>0</v>
      </c>
      <c r="AX310" s="206">
        <v>0</v>
      </c>
      <c r="AY310" s="206">
        <v>0</v>
      </c>
      <c r="AZ310" s="206">
        <v>0</v>
      </c>
      <c r="BA310" s="206">
        <v>0</v>
      </c>
      <c r="BB310" s="206">
        <v>0</v>
      </c>
      <c r="BC310" s="206">
        <v>0</v>
      </c>
      <c r="BD310" s="206">
        <v>0</v>
      </c>
      <c r="BE310" s="206">
        <v>0</v>
      </c>
      <c r="BF310" s="206">
        <v>0</v>
      </c>
      <c r="BG310" s="206">
        <v>0</v>
      </c>
      <c r="BH310" s="206">
        <v>0</v>
      </c>
      <c r="BI310" s="206">
        <v>0</v>
      </c>
      <c r="BJ310" s="206">
        <v>0</v>
      </c>
      <c r="BK310" s="206">
        <v>0</v>
      </c>
      <c r="BL310" s="206">
        <v>0</v>
      </c>
      <c r="BM310" s="206">
        <v>0</v>
      </c>
      <c r="BN310" s="206">
        <v>0</v>
      </c>
      <c r="BO310" s="206">
        <v>0</v>
      </c>
      <c r="BP310" s="206">
        <v>0</v>
      </c>
      <c r="BQ310" s="206">
        <v>0</v>
      </c>
      <c r="BR310" s="206">
        <v>0</v>
      </c>
      <c r="BS310" s="206">
        <v>0</v>
      </c>
      <c r="BT310" s="206">
        <v>0</v>
      </c>
      <c r="BU310" s="206">
        <v>0</v>
      </c>
      <c r="BV310" s="206">
        <v>0</v>
      </c>
      <c r="BW310" s="206">
        <v>0</v>
      </c>
      <c r="BX310" s="206">
        <v>0</v>
      </c>
      <c r="BY310" s="206">
        <v>0</v>
      </c>
      <c r="BZ310" s="206">
        <v>0</v>
      </c>
      <c r="CA310" s="206">
        <v>0</v>
      </c>
      <c r="CB310" s="206">
        <v>0</v>
      </c>
      <c r="CC310" s="206">
        <v>0</v>
      </c>
      <c r="CD310" s="206">
        <v>0</v>
      </c>
      <c r="CE310" s="206">
        <v>0</v>
      </c>
      <c r="CF310" s="206">
        <v>0</v>
      </c>
      <c r="CG310" s="206">
        <v>0</v>
      </c>
      <c r="CH310" s="206">
        <v>0</v>
      </c>
      <c r="CI310" s="206">
        <v>0</v>
      </c>
      <c r="CJ310" s="206">
        <v>0</v>
      </c>
      <c r="CK310" s="206">
        <v>0</v>
      </c>
      <c r="CL310" s="206">
        <v>0</v>
      </c>
      <c r="CM310" s="206">
        <v>0</v>
      </c>
      <c r="CN310" s="206">
        <v>0</v>
      </c>
      <c r="CO310" s="206">
        <v>0</v>
      </c>
      <c r="CP310" s="206">
        <v>0</v>
      </c>
      <c r="CQ310" s="206">
        <v>0</v>
      </c>
      <c r="CR310" s="206">
        <v>0</v>
      </c>
      <c r="CS310" s="206">
        <v>0</v>
      </c>
      <c r="CT310" s="206">
        <v>0</v>
      </c>
      <c r="CU310" s="206">
        <v>0</v>
      </c>
      <c r="CV310" s="206">
        <v>0</v>
      </c>
      <c r="CW310" s="206">
        <v>0</v>
      </c>
      <c r="CX310" s="206">
        <v>0</v>
      </c>
      <c r="CY310" s="206">
        <v>0</v>
      </c>
      <c r="CZ310" s="206">
        <v>0</v>
      </c>
      <c r="DA310" s="206">
        <v>0</v>
      </c>
      <c r="DB310" s="206">
        <v>0</v>
      </c>
      <c r="DC310" s="206">
        <v>0</v>
      </c>
      <c r="DD310" s="206">
        <v>0</v>
      </c>
      <c r="DE310" s="206">
        <v>0</v>
      </c>
      <c r="DF310" s="206">
        <v>0</v>
      </c>
      <c r="DG310" s="206">
        <v>0</v>
      </c>
      <c r="DH310" s="206">
        <v>0</v>
      </c>
      <c r="DI310" s="206">
        <v>0</v>
      </c>
      <c r="DJ310" s="232">
        <v>0</v>
      </c>
      <c r="DK310" s="206">
        <v>0</v>
      </c>
      <c r="DL310" s="207">
        <v>0</v>
      </c>
      <c r="DM310" s="343">
        <f t="shared" si="282"/>
        <v>0</v>
      </c>
      <c r="DN310" s="317"/>
      <c r="DO310" s="317"/>
      <c r="DP310" s="317"/>
      <c r="DQ310" s="270"/>
      <c r="DR310" s="209"/>
      <c r="DS310" s="205" t="s">
        <v>378</v>
      </c>
      <c r="DT310" s="267"/>
      <c r="DU310" s="206">
        <f t="shared" si="302"/>
        <v>0</v>
      </c>
      <c r="DV310" s="206">
        <f t="shared" si="303"/>
        <v>0</v>
      </c>
      <c r="DW310" s="206">
        <f t="shared" si="304"/>
        <v>0</v>
      </c>
      <c r="DX310" s="206">
        <f t="shared" si="305"/>
        <v>0</v>
      </c>
      <c r="DY310" s="206">
        <f t="shared" si="306"/>
        <v>0</v>
      </c>
      <c r="DZ310" s="206">
        <f t="shared" si="307"/>
        <v>0</v>
      </c>
      <c r="EA310" s="206">
        <f t="shared" si="308"/>
        <v>0</v>
      </c>
      <c r="EB310" s="206">
        <f t="shared" si="309"/>
        <v>0</v>
      </c>
      <c r="EC310" s="206">
        <f t="shared" si="310"/>
        <v>0</v>
      </c>
      <c r="ED310" s="207">
        <f t="shared" si="311"/>
        <v>0</v>
      </c>
      <c r="EE310" s="303">
        <f t="shared" si="312"/>
        <v>0</v>
      </c>
      <c r="EF310" s="317"/>
      <c r="EG310" s="314">
        <v>0</v>
      </c>
    </row>
    <row r="311" spans="1:137" s="126" customFormat="1" ht="15" hidden="1" customHeight="1" outlineLevel="1" x14ac:dyDescent="0.35">
      <c r="A311" s="37" t="s">
        <v>357</v>
      </c>
      <c r="B311" s="37">
        <v>2</v>
      </c>
      <c r="C311" s="38">
        <v>2.6</v>
      </c>
      <c r="D311" s="39"/>
      <c r="E311" s="270"/>
      <c r="F311" s="209"/>
      <c r="G311" s="205" t="s">
        <v>379</v>
      </c>
      <c r="H311" s="267"/>
      <c r="I311" s="206">
        <v>0</v>
      </c>
      <c r="J311" s="206">
        <v>0</v>
      </c>
      <c r="K311" s="206">
        <v>0</v>
      </c>
      <c r="L311" s="206">
        <v>0</v>
      </c>
      <c r="M311" s="206">
        <v>0</v>
      </c>
      <c r="N311" s="206">
        <v>0</v>
      </c>
      <c r="O311" s="206">
        <v>0</v>
      </c>
      <c r="P311" s="206">
        <v>0</v>
      </c>
      <c r="Q311" s="206">
        <v>0</v>
      </c>
      <c r="R311" s="206">
        <v>0</v>
      </c>
      <c r="S311" s="206">
        <v>0</v>
      </c>
      <c r="T311" s="206">
        <v>0</v>
      </c>
      <c r="U311" s="206">
        <v>0</v>
      </c>
      <c r="V311" s="206">
        <v>0</v>
      </c>
      <c r="W311" s="206">
        <v>0</v>
      </c>
      <c r="X311" s="206">
        <v>0</v>
      </c>
      <c r="Y311" s="206">
        <v>0</v>
      </c>
      <c r="Z311" s="206">
        <v>0</v>
      </c>
      <c r="AA311" s="206">
        <v>0</v>
      </c>
      <c r="AB311" s="206">
        <v>0</v>
      </c>
      <c r="AC311" s="206">
        <v>0</v>
      </c>
      <c r="AD311" s="206">
        <v>0</v>
      </c>
      <c r="AE311" s="206">
        <v>0</v>
      </c>
      <c r="AF311" s="206">
        <v>0</v>
      </c>
      <c r="AG311" s="206">
        <v>0</v>
      </c>
      <c r="AH311" s="206">
        <v>0</v>
      </c>
      <c r="AI311" s="206">
        <v>0</v>
      </c>
      <c r="AJ311" s="206">
        <v>0</v>
      </c>
      <c r="AK311" s="206">
        <v>0</v>
      </c>
      <c r="AL311" s="206">
        <v>0</v>
      </c>
      <c r="AM311" s="206">
        <v>0</v>
      </c>
      <c r="AN311" s="206">
        <v>0</v>
      </c>
      <c r="AO311" s="206">
        <v>0</v>
      </c>
      <c r="AP311" s="206">
        <v>0</v>
      </c>
      <c r="AQ311" s="206">
        <v>0</v>
      </c>
      <c r="AR311" s="206">
        <v>0</v>
      </c>
      <c r="AS311" s="206">
        <v>0</v>
      </c>
      <c r="AT311" s="206">
        <v>0</v>
      </c>
      <c r="AU311" s="206">
        <v>0</v>
      </c>
      <c r="AV311" s="206">
        <v>0</v>
      </c>
      <c r="AW311" s="206">
        <v>0</v>
      </c>
      <c r="AX311" s="206">
        <v>0</v>
      </c>
      <c r="AY311" s="206">
        <v>0</v>
      </c>
      <c r="AZ311" s="206">
        <v>0</v>
      </c>
      <c r="BA311" s="206">
        <v>0</v>
      </c>
      <c r="BB311" s="206">
        <v>0</v>
      </c>
      <c r="BC311" s="206">
        <v>0</v>
      </c>
      <c r="BD311" s="206">
        <v>0</v>
      </c>
      <c r="BE311" s="206">
        <v>0</v>
      </c>
      <c r="BF311" s="206">
        <v>0</v>
      </c>
      <c r="BG311" s="206">
        <v>0</v>
      </c>
      <c r="BH311" s="206">
        <v>0</v>
      </c>
      <c r="BI311" s="206">
        <v>0</v>
      </c>
      <c r="BJ311" s="206">
        <v>0</v>
      </c>
      <c r="BK311" s="206">
        <v>0</v>
      </c>
      <c r="BL311" s="206">
        <v>0</v>
      </c>
      <c r="BM311" s="206">
        <v>0</v>
      </c>
      <c r="BN311" s="206">
        <v>0</v>
      </c>
      <c r="BO311" s="206">
        <v>0</v>
      </c>
      <c r="BP311" s="206">
        <v>0</v>
      </c>
      <c r="BQ311" s="206">
        <v>0</v>
      </c>
      <c r="BR311" s="206">
        <v>0</v>
      </c>
      <c r="BS311" s="206">
        <v>0</v>
      </c>
      <c r="BT311" s="206">
        <v>0</v>
      </c>
      <c r="BU311" s="206">
        <v>0</v>
      </c>
      <c r="BV311" s="206">
        <v>0</v>
      </c>
      <c r="BW311" s="206">
        <v>0</v>
      </c>
      <c r="BX311" s="206">
        <v>0</v>
      </c>
      <c r="BY311" s="206">
        <v>0</v>
      </c>
      <c r="BZ311" s="206">
        <v>0</v>
      </c>
      <c r="CA311" s="206">
        <v>0</v>
      </c>
      <c r="CB311" s="206">
        <v>0</v>
      </c>
      <c r="CC311" s="206">
        <v>0</v>
      </c>
      <c r="CD311" s="206">
        <v>0</v>
      </c>
      <c r="CE311" s="206">
        <v>0</v>
      </c>
      <c r="CF311" s="206">
        <v>0</v>
      </c>
      <c r="CG311" s="206">
        <v>0</v>
      </c>
      <c r="CH311" s="206">
        <v>0</v>
      </c>
      <c r="CI311" s="206">
        <v>0</v>
      </c>
      <c r="CJ311" s="206">
        <v>0</v>
      </c>
      <c r="CK311" s="206">
        <v>0</v>
      </c>
      <c r="CL311" s="206">
        <v>0</v>
      </c>
      <c r="CM311" s="206">
        <v>0</v>
      </c>
      <c r="CN311" s="206">
        <v>0</v>
      </c>
      <c r="CO311" s="206">
        <v>0</v>
      </c>
      <c r="CP311" s="206">
        <v>0</v>
      </c>
      <c r="CQ311" s="206">
        <v>0</v>
      </c>
      <c r="CR311" s="206">
        <v>0</v>
      </c>
      <c r="CS311" s="206">
        <v>0</v>
      </c>
      <c r="CT311" s="206">
        <v>0</v>
      </c>
      <c r="CU311" s="206">
        <v>0</v>
      </c>
      <c r="CV311" s="206">
        <v>0</v>
      </c>
      <c r="CW311" s="206">
        <v>0</v>
      </c>
      <c r="CX311" s="206">
        <v>0</v>
      </c>
      <c r="CY311" s="206">
        <v>0</v>
      </c>
      <c r="CZ311" s="206">
        <v>0</v>
      </c>
      <c r="DA311" s="206">
        <v>0</v>
      </c>
      <c r="DB311" s="206">
        <v>0</v>
      </c>
      <c r="DC311" s="206">
        <v>0</v>
      </c>
      <c r="DD311" s="206">
        <v>0</v>
      </c>
      <c r="DE311" s="206">
        <v>0</v>
      </c>
      <c r="DF311" s="206">
        <v>-4.3739999999999898E-4</v>
      </c>
      <c r="DG311" s="206">
        <v>0</v>
      </c>
      <c r="DH311" s="206">
        <v>0</v>
      </c>
      <c r="DI311" s="206">
        <v>-5.5626E-3</v>
      </c>
      <c r="DJ311" s="206">
        <v>0</v>
      </c>
      <c r="DK311" s="206">
        <v>0</v>
      </c>
      <c r="DL311" s="207">
        <v>-5.9999999999999993E-3</v>
      </c>
      <c r="DM311" s="343">
        <f t="shared" si="282"/>
        <v>0</v>
      </c>
      <c r="DN311" s="317"/>
      <c r="DO311" s="317"/>
      <c r="DP311" s="317"/>
      <c r="DQ311" s="270"/>
      <c r="DR311" s="209"/>
      <c r="DS311" s="205" t="s">
        <v>379</v>
      </c>
      <c r="DT311" s="267"/>
      <c r="DU311" s="206">
        <f t="shared" si="302"/>
        <v>0</v>
      </c>
      <c r="DV311" s="206">
        <f t="shared" si="303"/>
        <v>0</v>
      </c>
      <c r="DW311" s="206">
        <f t="shared" si="304"/>
        <v>0</v>
      </c>
      <c r="DX311" s="206">
        <f t="shared" si="305"/>
        <v>0</v>
      </c>
      <c r="DY311" s="206">
        <f t="shared" si="306"/>
        <v>0</v>
      </c>
      <c r="DZ311" s="206">
        <f t="shared" si="307"/>
        <v>0</v>
      </c>
      <c r="EA311" s="206">
        <f t="shared" si="308"/>
        <v>-4.3739999999999898E-10</v>
      </c>
      <c r="EB311" s="206">
        <f t="shared" si="309"/>
        <v>-5.5625999999999998E-9</v>
      </c>
      <c r="EC311" s="206">
        <f t="shared" si="310"/>
        <v>0</v>
      </c>
      <c r="ED311" s="207">
        <f t="shared" si="311"/>
        <v>-5.9999999999999991E-9</v>
      </c>
      <c r="EE311" s="303">
        <f t="shared" si="312"/>
        <v>0</v>
      </c>
      <c r="EF311" s="317"/>
      <c r="EG311" s="314">
        <v>0</v>
      </c>
    </row>
    <row r="312" spans="1:137" s="126" customFormat="1" ht="15" hidden="1" customHeight="1" outlineLevel="1" x14ac:dyDescent="0.35">
      <c r="A312" s="37" t="s">
        <v>357</v>
      </c>
      <c r="B312" s="37">
        <v>3</v>
      </c>
      <c r="C312" s="38"/>
      <c r="D312" s="39"/>
      <c r="E312" s="270"/>
      <c r="F312" s="209" t="s">
        <v>316</v>
      </c>
      <c r="G312" s="209"/>
      <c r="H312" s="267"/>
      <c r="I312" s="278">
        <v>0</v>
      </c>
      <c r="J312" s="268">
        <v>0</v>
      </c>
      <c r="K312" s="268">
        <v>0</v>
      </c>
      <c r="L312" s="206">
        <v>0</v>
      </c>
      <c r="M312" s="206">
        <v>0</v>
      </c>
      <c r="N312" s="206">
        <v>0</v>
      </c>
      <c r="O312" s="206">
        <v>0</v>
      </c>
      <c r="P312" s="206">
        <v>0</v>
      </c>
      <c r="Q312" s="206">
        <v>0</v>
      </c>
      <c r="R312" s="206">
        <v>0</v>
      </c>
      <c r="S312" s="206">
        <v>0</v>
      </c>
      <c r="T312" s="206">
        <v>0</v>
      </c>
      <c r="U312" s="206">
        <v>0</v>
      </c>
      <c r="V312" s="206">
        <v>0</v>
      </c>
      <c r="W312" s="206">
        <v>0</v>
      </c>
      <c r="X312" s="206">
        <v>0</v>
      </c>
      <c r="Y312" s="206">
        <v>0</v>
      </c>
      <c r="Z312" s="206">
        <v>0</v>
      </c>
      <c r="AA312" s="206">
        <v>0</v>
      </c>
      <c r="AB312" s="206">
        <v>0</v>
      </c>
      <c r="AC312" s="206">
        <v>0</v>
      </c>
      <c r="AD312" s="206">
        <v>0</v>
      </c>
      <c r="AE312" s="206">
        <v>0</v>
      </c>
      <c r="AF312" s="206">
        <v>0</v>
      </c>
      <c r="AG312" s="206">
        <v>0</v>
      </c>
      <c r="AH312" s="206">
        <v>0</v>
      </c>
      <c r="AI312" s="206">
        <v>0</v>
      </c>
      <c r="AJ312" s="206">
        <v>0</v>
      </c>
      <c r="AK312" s="206">
        <v>0</v>
      </c>
      <c r="AL312" s="206">
        <v>0</v>
      </c>
      <c r="AM312" s="206">
        <v>0</v>
      </c>
      <c r="AN312" s="206">
        <v>0</v>
      </c>
      <c r="AO312" s="206">
        <v>0</v>
      </c>
      <c r="AP312" s="206">
        <v>0</v>
      </c>
      <c r="AQ312" s="206">
        <v>0</v>
      </c>
      <c r="AR312" s="206">
        <v>0</v>
      </c>
      <c r="AS312" s="206">
        <v>0</v>
      </c>
      <c r="AT312" s="206">
        <v>0</v>
      </c>
      <c r="AU312" s="206">
        <v>0</v>
      </c>
      <c r="AV312" s="206">
        <v>0</v>
      </c>
      <c r="AW312" s="206">
        <v>0</v>
      </c>
      <c r="AX312" s="206">
        <v>0</v>
      </c>
      <c r="AY312" s="206">
        <v>0</v>
      </c>
      <c r="AZ312" s="206">
        <v>0</v>
      </c>
      <c r="BA312" s="206">
        <v>0</v>
      </c>
      <c r="BB312" s="206">
        <v>0</v>
      </c>
      <c r="BC312" s="206">
        <v>0</v>
      </c>
      <c r="BD312" s="206">
        <v>0</v>
      </c>
      <c r="BE312" s="206">
        <v>0</v>
      </c>
      <c r="BF312" s="206">
        <v>0</v>
      </c>
      <c r="BG312" s="206">
        <v>0</v>
      </c>
      <c r="BH312" s="206">
        <v>0</v>
      </c>
      <c r="BI312" s="206">
        <v>0</v>
      </c>
      <c r="BJ312" s="206">
        <v>0</v>
      </c>
      <c r="BK312" s="206">
        <v>0</v>
      </c>
      <c r="BL312" s="206">
        <v>0</v>
      </c>
      <c r="BM312" s="206">
        <v>0</v>
      </c>
      <c r="BN312" s="206">
        <v>0</v>
      </c>
      <c r="BO312" s="206">
        <v>0</v>
      </c>
      <c r="BP312" s="206">
        <v>0</v>
      </c>
      <c r="BQ312" s="206">
        <v>0</v>
      </c>
      <c r="BR312" s="206">
        <v>0</v>
      </c>
      <c r="BS312" s="206">
        <v>0</v>
      </c>
      <c r="BT312" s="206">
        <v>0</v>
      </c>
      <c r="BU312" s="206">
        <v>0</v>
      </c>
      <c r="BV312" s="206">
        <v>0</v>
      </c>
      <c r="BW312" s="206">
        <v>0</v>
      </c>
      <c r="BX312" s="206">
        <v>0</v>
      </c>
      <c r="BY312" s="206">
        <v>0</v>
      </c>
      <c r="BZ312" s="206">
        <v>0</v>
      </c>
      <c r="CA312" s="206">
        <v>0</v>
      </c>
      <c r="CB312" s="206">
        <v>0</v>
      </c>
      <c r="CC312" s="206">
        <v>0</v>
      </c>
      <c r="CD312" s="206">
        <v>0</v>
      </c>
      <c r="CE312" s="206">
        <v>0</v>
      </c>
      <c r="CF312" s="206">
        <v>0</v>
      </c>
      <c r="CG312" s="206">
        <v>0</v>
      </c>
      <c r="CH312" s="206">
        <v>0</v>
      </c>
      <c r="CI312" s="206">
        <v>0</v>
      </c>
      <c r="CJ312" s="206">
        <v>0</v>
      </c>
      <c r="CK312" s="206">
        <v>0</v>
      </c>
      <c r="CL312" s="206">
        <v>0</v>
      </c>
      <c r="CM312" s="206">
        <v>0</v>
      </c>
      <c r="CN312" s="206">
        <v>0</v>
      </c>
      <c r="CO312" s="206">
        <v>0</v>
      </c>
      <c r="CP312" s="206">
        <v>0</v>
      </c>
      <c r="CQ312" s="206">
        <v>0</v>
      </c>
      <c r="CR312" s="206">
        <v>0</v>
      </c>
      <c r="CS312" s="206">
        <v>0</v>
      </c>
      <c r="CT312" s="206">
        <v>0</v>
      </c>
      <c r="CU312" s="206">
        <v>0</v>
      </c>
      <c r="CV312" s="206">
        <v>0</v>
      </c>
      <c r="CW312" s="206">
        <v>0</v>
      </c>
      <c r="CX312" s="206">
        <v>0</v>
      </c>
      <c r="CY312" s="206">
        <v>0</v>
      </c>
      <c r="CZ312" s="206">
        <v>0</v>
      </c>
      <c r="DA312" s="206">
        <v>0</v>
      </c>
      <c r="DB312" s="206">
        <v>0</v>
      </c>
      <c r="DC312" s="206">
        <v>0</v>
      </c>
      <c r="DD312" s="206">
        <v>0</v>
      </c>
      <c r="DE312" s="206">
        <v>0</v>
      </c>
      <c r="DF312" s="206">
        <v>0</v>
      </c>
      <c r="DG312" s="206">
        <v>0</v>
      </c>
      <c r="DH312" s="206">
        <v>0</v>
      </c>
      <c r="DI312" s="206">
        <v>0</v>
      </c>
      <c r="DJ312" s="206">
        <v>0</v>
      </c>
      <c r="DK312" s="206">
        <v>0</v>
      </c>
      <c r="DL312" s="207">
        <v>0</v>
      </c>
      <c r="DM312" s="343">
        <f t="shared" si="282"/>
        <v>0</v>
      </c>
      <c r="DN312" s="317"/>
      <c r="DO312" s="317"/>
      <c r="DP312" s="317"/>
      <c r="DQ312" s="270"/>
      <c r="DR312" s="209" t="s">
        <v>316</v>
      </c>
      <c r="DS312" s="209"/>
      <c r="DT312" s="267"/>
      <c r="DU312" s="206">
        <f t="shared" si="302"/>
        <v>0</v>
      </c>
      <c r="DV312" s="206">
        <f t="shared" si="303"/>
        <v>0</v>
      </c>
      <c r="DW312" s="206">
        <f t="shared" si="304"/>
        <v>0</v>
      </c>
      <c r="DX312" s="206">
        <f t="shared" si="305"/>
        <v>0</v>
      </c>
      <c r="DY312" s="206">
        <f t="shared" si="306"/>
        <v>0</v>
      </c>
      <c r="DZ312" s="206">
        <f t="shared" si="307"/>
        <v>0</v>
      </c>
      <c r="EA312" s="206">
        <f t="shared" si="308"/>
        <v>0</v>
      </c>
      <c r="EB312" s="206">
        <f t="shared" si="309"/>
        <v>0</v>
      </c>
      <c r="EC312" s="206">
        <f t="shared" si="310"/>
        <v>0</v>
      </c>
      <c r="ED312" s="207">
        <f t="shared" si="311"/>
        <v>0</v>
      </c>
      <c r="EE312" s="303">
        <f t="shared" si="312"/>
        <v>0</v>
      </c>
      <c r="EF312" s="317"/>
      <c r="EG312" s="314">
        <v>0</v>
      </c>
    </row>
    <row r="313" spans="1:137" s="126" customFormat="1" ht="15" hidden="1" customHeight="1" outlineLevel="1" x14ac:dyDescent="0.35">
      <c r="A313" s="37" t="s">
        <v>357</v>
      </c>
      <c r="B313" s="37">
        <v>3</v>
      </c>
      <c r="C313" s="38">
        <v>3.1</v>
      </c>
      <c r="D313" s="39"/>
      <c r="E313" s="270"/>
      <c r="F313" s="209"/>
      <c r="G313" s="209" t="s">
        <v>371</v>
      </c>
      <c r="H313" s="267"/>
      <c r="I313" s="206">
        <v>0</v>
      </c>
      <c r="J313" s="206">
        <v>0</v>
      </c>
      <c r="K313" s="206">
        <v>0</v>
      </c>
      <c r="L313" s="206">
        <v>0</v>
      </c>
      <c r="M313" s="206">
        <v>0</v>
      </c>
      <c r="N313" s="206">
        <v>0</v>
      </c>
      <c r="O313" s="206">
        <v>0</v>
      </c>
      <c r="P313" s="206">
        <v>0</v>
      </c>
      <c r="Q313" s="206">
        <v>0</v>
      </c>
      <c r="R313" s="206">
        <v>0</v>
      </c>
      <c r="S313" s="206">
        <v>0</v>
      </c>
      <c r="T313" s="206">
        <v>0</v>
      </c>
      <c r="U313" s="206">
        <v>0</v>
      </c>
      <c r="V313" s="206">
        <v>0</v>
      </c>
      <c r="W313" s="206">
        <v>0</v>
      </c>
      <c r="X313" s="206">
        <v>0</v>
      </c>
      <c r="Y313" s="206">
        <v>0</v>
      </c>
      <c r="Z313" s="206">
        <v>0</v>
      </c>
      <c r="AA313" s="206">
        <v>0</v>
      </c>
      <c r="AB313" s="206">
        <v>0</v>
      </c>
      <c r="AC313" s="206">
        <v>0</v>
      </c>
      <c r="AD313" s="206">
        <v>0</v>
      </c>
      <c r="AE313" s="206">
        <v>0</v>
      </c>
      <c r="AF313" s="206">
        <v>0</v>
      </c>
      <c r="AG313" s="206">
        <v>0</v>
      </c>
      <c r="AH313" s="206">
        <v>0</v>
      </c>
      <c r="AI313" s="206">
        <v>0</v>
      </c>
      <c r="AJ313" s="206">
        <v>0</v>
      </c>
      <c r="AK313" s="206">
        <v>0</v>
      </c>
      <c r="AL313" s="206">
        <v>0</v>
      </c>
      <c r="AM313" s="206">
        <v>0</v>
      </c>
      <c r="AN313" s="206">
        <v>0</v>
      </c>
      <c r="AO313" s="206">
        <v>0</v>
      </c>
      <c r="AP313" s="206">
        <v>0</v>
      </c>
      <c r="AQ313" s="206">
        <v>0</v>
      </c>
      <c r="AR313" s="206">
        <v>0</v>
      </c>
      <c r="AS313" s="206">
        <v>0</v>
      </c>
      <c r="AT313" s="206">
        <v>0</v>
      </c>
      <c r="AU313" s="206">
        <v>0</v>
      </c>
      <c r="AV313" s="206">
        <v>0</v>
      </c>
      <c r="AW313" s="206">
        <v>0</v>
      </c>
      <c r="AX313" s="206">
        <v>0</v>
      </c>
      <c r="AY313" s="206">
        <v>0</v>
      </c>
      <c r="AZ313" s="206">
        <v>0</v>
      </c>
      <c r="BA313" s="206">
        <v>0</v>
      </c>
      <c r="BB313" s="206">
        <v>0</v>
      </c>
      <c r="BC313" s="206">
        <v>0</v>
      </c>
      <c r="BD313" s="206">
        <v>0</v>
      </c>
      <c r="BE313" s="206">
        <v>0</v>
      </c>
      <c r="BF313" s="206">
        <v>0</v>
      </c>
      <c r="BG313" s="206">
        <v>0</v>
      </c>
      <c r="BH313" s="206">
        <v>0</v>
      </c>
      <c r="BI313" s="206">
        <v>0</v>
      </c>
      <c r="BJ313" s="206">
        <v>0</v>
      </c>
      <c r="BK313" s="206">
        <v>0</v>
      </c>
      <c r="BL313" s="206">
        <v>0</v>
      </c>
      <c r="BM313" s="206">
        <v>0</v>
      </c>
      <c r="BN313" s="206">
        <v>0</v>
      </c>
      <c r="BO313" s="206">
        <v>0</v>
      </c>
      <c r="BP313" s="206">
        <v>0</v>
      </c>
      <c r="BQ313" s="206">
        <v>0</v>
      </c>
      <c r="BR313" s="206">
        <v>0</v>
      </c>
      <c r="BS313" s="206">
        <v>0</v>
      </c>
      <c r="BT313" s="206">
        <v>0</v>
      </c>
      <c r="BU313" s="206">
        <v>0</v>
      </c>
      <c r="BV313" s="206">
        <v>0</v>
      </c>
      <c r="BW313" s="206">
        <v>0</v>
      </c>
      <c r="BX313" s="206">
        <v>0</v>
      </c>
      <c r="BY313" s="206">
        <v>0</v>
      </c>
      <c r="BZ313" s="206">
        <v>0</v>
      </c>
      <c r="CA313" s="206">
        <v>0</v>
      </c>
      <c r="CB313" s="206">
        <v>0</v>
      </c>
      <c r="CC313" s="206">
        <v>0</v>
      </c>
      <c r="CD313" s="206">
        <v>0</v>
      </c>
      <c r="CE313" s="206">
        <v>0</v>
      </c>
      <c r="CF313" s="206">
        <v>0</v>
      </c>
      <c r="CG313" s="206">
        <v>0</v>
      </c>
      <c r="CH313" s="206">
        <v>0</v>
      </c>
      <c r="CI313" s="206">
        <v>0</v>
      </c>
      <c r="CJ313" s="206">
        <v>0</v>
      </c>
      <c r="CK313" s="206">
        <v>0</v>
      </c>
      <c r="CL313" s="206">
        <v>0</v>
      </c>
      <c r="CM313" s="206">
        <v>0</v>
      </c>
      <c r="CN313" s="206">
        <v>0</v>
      </c>
      <c r="CO313" s="206">
        <v>0</v>
      </c>
      <c r="CP313" s="206">
        <v>0</v>
      </c>
      <c r="CQ313" s="206">
        <v>0</v>
      </c>
      <c r="CR313" s="206">
        <v>0</v>
      </c>
      <c r="CS313" s="206">
        <v>0</v>
      </c>
      <c r="CT313" s="206">
        <v>0</v>
      </c>
      <c r="CU313" s="206">
        <v>0</v>
      </c>
      <c r="CV313" s="206">
        <v>0</v>
      </c>
      <c r="CW313" s="206">
        <v>0</v>
      </c>
      <c r="CX313" s="206">
        <v>0</v>
      </c>
      <c r="CY313" s="206">
        <v>0</v>
      </c>
      <c r="CZ313" s="206">
        <v>0</v>
      </c>
      <c r="DA313" s="206">
        <v>0</v>
      </c>
      <c r="DB313" s="206">
        <v>0</v>
      </c>
      <c r="DC313" s="206">
        <v>0</v>
      </c>
      <c r="DD313" s="206">
        <v>0</v>
      </c>
      <c r="DE313" s="206">
        <v>0</v>
      </c>
      <c r="DF313" s="206">
        <v>0</v>
      </c>
      <c r="DG313" s="206">
        <v>0</v>
      </c>
      <c r="DH313" s="206">
        <v>0</v>
      </c>
      <c r="DI313" s="206">
        <v>0</v>
      </c>
      <c r="DJ313" s="206">
        <v>0</v>
      </c>
      <c r="DK313" s="206">
        <v>0</v>
      </c>
      <c r="DL313" s="207">
        <v>0</v>
      </c>
      <c r="DM313" s="343">
        <f t="shared" si="282"/>
        <v>0</v>
      </c>
      <c r="DN313" s="317"/>
      <c r="DO313" s="317"/>
      <c r="DP313" s="317"/>
      <c r="DQ313" s="270"/>
      <c r="DR313" s="209"/>
      <c r="DS313" s="209" t="s">
        <v>371</v>
      </c>
      <c r="DT313" s="267"/>
      <c r="DU313" s="206">
        <f t="shared" si="302"/>
        <v>0</v>
      </c>
      <c r="DV313" s="206">
        <f t="shared" si="303"/>
        <v>0</v>
      </c>
      <c r="DW313" s="206">
        <f t="shared" si="304"/>
        <v>0</v>
      </c>
      <c r="DX313" s="206">
        <f t="shared" si="305"/>
        <v>0</v>
      </c>
      <c r="DY313" s="206">
        <f t="shared" si="306"/>
        <v>0</v>
      </c>
      <c r="DZ313" s="206">
        <f t="shared" si="307"/>
        <v>0</v>
      </c>
      <c r="EA313" s="206">
        <f t="shared" si="308"/>
        <v>0</v>
      </c>
      <c r="EB313" s="206">
        <f t="shared" si="309"/>
        <v>0</v>
      </c>
      <c r="EC313" s="206">
        <f t="shared" si="310"/>
        <v>0</v>
      </c>
      <c r="ED313" s="207">
        <f t="shared" si="311"/>
        <v>0</v>
      </c>
      <c r="EE313" s="303">
        <f t="shared" si="312"/>
        <v>0</v>
      </c>
      <c r="EF313" s="317"/>
      <c r="EG313" s="314">
        <v>0</v>
      </c>
    </row>
    <row r="314" spans="1:137" s="126" customFormat="1" ht="15" hidden="1" customHeight="1" outlineLevel="1" x14ac:dyDescent="0.35">
      <c r="A314" s="37" t="s">
        <v>357</v>
      </c>
      <c r="B314" s="37">
        <v>3</v>
      </c>
      <c r="C314" s="38">
        <v>3.2</v>
      </c>
      <c r="D314" s="39"/>
      <c r="E314" s="270"/>
      <c r="F314" s="209"/>
      <c r="G314" s="205" t="s">
        <v>276</v>
      </c>
      <c r="H314" s="267"/>
      <c r="I314" s="206">
        <v>0</v>
      </c>
      <c r="J314" s="206">
        <v>0</v>
      </c>
      <c r="K314" s="206">
        <v>0</v>
      </c>
      <c r="L314" s="206">
        <v>0</v>
      </c>
      <c r="M314" s="206">
        <v>0</v>
      </c>
      <c r="N314" s="206">
        <v>0</v>
      </c>
      <c r="O314" s="206">
        <v>0</v>
      </c>
      <c r="P314" s="206">
        <v>0</v>
      </c>
      <c r="Q314" s="206">
        <v>0</v>
      </c>
      <c r="R314" s="206">
        <v>0</v>
      </c>
      <c r="S314" s="206">
        <v>0</v>
      </c>
      <c r="T314" s="206">
        <v>0</v>
      </c>
      <c r="U314" s="206">
        <v>0</v>
      </c>
      <c r="V314" s="206">
        <v>0</v>
      </c>
      <c r="W314" s="206">
        <v>0</v>
      </c>
      <c r="X314" s="206">
        <v>0</v>
      </c>
      <c r="Y314" s="206">
        <v>0</v>
      </c>
      <c r="Z314" s="206">
        <v>0</v>
      </c>
      <c r="AA314" s="206">
        <v>0</v>
      </c>
      <c r="AB314" s="206">
        <v>0</v>
      </c>
      <c r="AC314" s="206">
        <v>0</v>
      </c>
      <c r="AD314" s="206">
        <v>0</v>
      </c>
      <c r="AE314" s="206">
        <v>0</v>
      </c>
      <c r="AF314" s="206">
        <v>0</v>
      </c>
      <c r="AG314" s="206">
        <v>0</v>
      </c>
      <c r="AH314" s="206">
        <v>0</v>
      </c>
      <c r="AI314" s="206">
        <v>0</v>
      </c>
      <c r="AJ314" s="206">
        <v>0</v>
      </c>
      <c r="AK314" s="206">
        <v>0</v>
      </c>
      <c r="AL314" s="206">
        <v>0</v>
      </c>
      <c r="AM314" s="206">
        <v>0</v>
      </c>
      <c r="AN314" s="206">
        <v>0</v>
      </c>
      <c r="AO314" s="206">
        <v>0</v>
      </c>
      <c r="AP314" s="206">
        <v>0</v>
      </c>
      <c r="AQ314" s="206">
        <v>0</v>
      </c>
      <c r="AR314" s="206">
        <v>0</v>
      </c>
      <c r="AS314" s="206">
        <v>0</v>
      </c>
      <c r="AT314" s="206">
        <v>0</v>
      </c>
      <c r="AU314" s="206">
        <v>0</v>
      </c>
      <c r="AV314" s="206">
        <v>0</v>
      </c>
      <c r="AW314" s="206">
        <v>0</v>
      </c>
      <c r="AX314" s="206">
        <v>0</v>
      </c>
      <c r="AY314" s="206">
        <v>0</v>
      </c>
      <c r="AZ314" s="206">
        <v>0</v>
      </c>
      <c r="BA314" s="206">
        <v>0</v>
      </c>
      <c r="BB314" s="206">
        <v>0</v>
      </c>
      <c r="BC314" s="206">
        <v>0</v>
      </c>
      <c r="BD314" s="206">
        <v>0</v>
      </c>
      <c r="BE314" s="206">
        <v>0</v>
      </c>
      <c r="BF314" s="206">
        <v>0</v>
      </c>
      <c r="BG314" s="206">
        <v>0</v>
      </c>
      <c r="BH314" s="206">
        <v>0</v>
      </c>
      <c r="BI314" s="206">
        <v>0</v>
      </c>
      <c r="BJ314" s="206">
        <v>0</v>
      </c>
      <c r="BK314" s="206">
        <v>0</v>
      </c>
      <c r="BL314" s="206">
        <v>0</v>
      </c>
      <c r="BM314" s="206">
        <v>0</v>
      </c>
      <c r="BN314" s="206">
        <v>0</v>
      </c>
      <c r="BO314" s="206">
        <v>0</v>
      </c>
      <c r="BP314" s="206">
        <v>0</v>
      </c>
      <c r="BQ314" s="206">
        <v>0</v>
      </c>
      <c r="BR314" s="206">
        <v>0</v>
      </c>
      <c r="BS314" s="206">
        <v>0</v>
      </c>
      <c r="BT314" s="206">
        <v>0</v>
      </c>
      <c r="BU314" s="206">
        <v>0</v>
      </c>
      <c r="BV314" s="206">
        <v>0</v>
      </c>
      <c r="BW314" s="206">
        <v>0</v>
      </c>
      <c r="BX314" s="206">
        <v>0</v>
      </c>
      <c r="BY314" s="206">
        <v>0</v>
      </c>
      <c r="BZ314" s="206">
        <v>0</v>
      </c>
      <c r="CA314" s="206">
        <v>0</v>
      </c>
      <c r="CB314" s="206">
        <v>0</v>
      </c>
      <c r="CC314" s="206">
        <v>0</v>
      </c>
      <c r="CD314" s="206">
        <v>0</v>
      </c>
      <c r="CE314" s="206">
        <v>0</v>
      </c>
      <c r="CF314" s="206">
        <v>0</v>
      </c>
      <c r="CG314" s="206">
        <v>0</v>
      </c>
      <c r="CH314" s="206">
        <v>0</v>
      </c>
      <c r="CI314" s="206">
        <v>0</v>
      </c>
      <c r="CJ314" s="206">
        <v>0</v>
      </c>
      <c r="CK314" s="206">
        <v>0</v>
      </c>
      <c r="CL314" s="206">
        <v>0</v>
      </c>
      <c r="CM314" s="206">
        <v>0</v>
      </c>
      <c r="CN314" s="206">
        <v>0</v>
      </c>
      <c r="CO314" s="206">
        <v>0</v>
      </c>
      <c r="CP314" s="206">
        <v>0</v>
      </c>
      <c r="CQ314" s="206">
        <v>0</v>
      </c>
      <c r="CR314" s="206">
        <v>0</v>
      </c>
      <c r="CS314" s="206">
        <v>0</v>
      </c>
      <c r="CT314" s="206">
        <v>0</v>
      </c>
      <c r="CU314" s="206">
        <v>0</v>
      </c>
      <c r="CV314" s="206">
        <v>0</v>
      </c>
      <c r="CW314" s="206">
        <v>0</v>
      </c>
      <c r="CX314" s="206">
        <v>0</v>
      </c>
      <c r="CY314" s="206">
        <v>0</v>
      </c>
      <c r="CZ314" s="206">
        <v>0</v>
      </c>
      <c r="DA314" s="206">
        <v>0</v>
      </c>
      <c r="DB314" s="206">
        <v>0</v>
      </c>
      <c r="DC314" s="206">
        <v>0</v>
      </c>
      <c r="DD314" s="206">
        <v>0</v>
      </c>
      <c r="DE314" s="206">
        <v>0</v>
      </c>
      <c r="DF314" s="206">
        <v>0</v>
      </c>
      <c r="DG314" s="206">
        <v>0</v>
      </c>
      <c r="DH314" s="206">
        <v>0</v>
      </c>
      <c r="DI314" s="206">
        <v>0</v>
      </c>
      <c r="DJ314" s="206">
        <v>0</v>
      </c>
      <c r="DK314" s="206">
        <v>0</v>
      </c>
      <c r="DL314" s="207">
        <v>0</v>
      </c>
      <c r="DM314" s="343">
        <f t="shared" si="282"/>
        <v>0</v>
      </c>
      <c r="DN314" s="317"/>
      <c r="DO314" s="317"/>
      <c r="DP314" s="317"/>
      <c r="DQ314" s="270"/>
      <c r="DR314" s="209"/>
      <c r="DS314" s="205" t="s">
        <v>276</v>
      </c>
      <c r="DT314" s="267"/>
      <c r="DU314" s="206">
        <f t="shared" si="302"/>
        <v>0</v>
      </c>
      <c r="DV314" s="206">
        <f t="shared" si="303"/>
        <v>0</v>
      </c>
      <c r="DW314" s="206">
        <f t="shared" si="304"/>
        <v>0</v>
      </c>
      <c r="DX314" s="206">
        <f t="shared" si="305"/>
        <v>0</v>
      </c>
      <c r="DY314" s="206">
        <f t="shared" si="306"/>
        <v>0</v>
      </c>
      <c r="DZ314" s="206">
        <f t="shared" si="307"/>
        <v>0</v>
      </c>
      <c r="EA314" s="206">
        <f t="shared" si="308"/>
        <v>0</v>
      </c>
      <c r="EB314" s="206">
        <f t="shared" si="309"/>
        <v>0</v>
      </c>
      <c r="EC314" s="206">
        <f t="shared" si="310"/>
        <v>0</v>
      </c>
      <c r="ED314" s="207">
        <f t="shared" si="311"/>
        <v>0</v>
      </c>
      <c r="EE314" s="303">
        <f t="shared" si="312"/>
        <v>0</v>
      </c>
      <c r="EF314" s="317"/>
      <c r="EG314" s="314">
        <v>0</v>
      </c>
    </row>
    <row r="315" spans="1:137" s="126" customFormat="1" ht="15" hidden="1" customHeight="1" outlineLevel="1" x14ac:dyDescent="0.35">
      <c r="A315" s="37" t="s">
        <v>357</v>
      </c>
      <c r="B315" s="37">
        <v>3</v>
      </c>
      <c r="C315" s="38">
        <v>3.3</v>
      </c>
      <c r="D315" s="39"/>
      <c r="E315" s="270"/>
      <c r="F315" s="209"/>
      <c r="G315" s="209" t="s">
        <v>372</v>
      </c>
      <c r="H315" s="267"/>
      <c r="I315" s="278">
        <v>0</v>
      </c>
      <c r="J315" s="268">
        <v>0</v>
      </c>
      <c r="K315" s="268">
        <v>0</v>
      </c>
      <c r="L315" s="206">
        <v>0</v>
      </c>
      <c r="M315" s="206">
        <v>0</v>
      </c>
      <c r="N315" s="206">
        <v>0</v>
      </c>
      <c r="O315" s="206">
        <v>0</v>
      </c>
      <c r="P315" s="206">
        <v>0</v>
      </c>
      <c r="Q315" s="206">
        <v>0</v>
      </c>
      <c r="R315" s="206">
        <v>0</v>
      </c>
      <c r="S315" s="206">
        <v>0</v>
      </c>
      <c r="T315" s="206">
        <v>0</v>
      </c>
      <c r="U315" s="206">
        <v>0</v>
      </c>
      <c r="V315" s="206">
        <v>0</v>
      </c>
      <c r="W315" s="206">
        <v>0</v>
      </c>
      <c r="X315" s="206">
        <v>0</v>
      </c>
      <c r="Y315" s="206">
        <v>0</v>
      </c>
      <c r="Z315" s="206">
        <v>0</v>
      </c>
      <c r="AA315" s="206">
        <v>0</v>
      </c>
      <c r="AB315" s="206">
        <v>0</v>
      </c>
      <c r="AC315" s="206">
        <v>0</v>
      </c>
      <c r="AD315" s="206">
        <v>0</v>
      </c>
      <c r="AE315" s="206">
        <v>0</v>
      </c>
      <c r="AF315" s="206">
        <v>0</v>
      </c>
      <c r="AG315" s="206">
        <v>0</v>
      </c>
      <c r="AH315" s="206">
        <v>0</v>
      </c>
      <c r="AI315" s="206">
        <v>0</v>
      </c>
      <c r="AJ315" s="206">
        <v>0</v>
      </c>
      <c r="AK315" s="206">
        <v>0</v>
      </c>
      <c r="AL315" s="206">
        <v>0</v>
      </c>
      <c r="AM315" s="206">
        <v>0</v>
      </c>
      <c r="AN315" s="206">
        <v>0</v>
      </c>
      <c r="AO315" s="206">
        <v>0</v>
      </c>
      <c r="AP315" s="206">
        <v>0</v>
      </c>
      <c r="AQ315" s="206">
        <v>0</v>
      </c>
      <c r="AR315" s="206">
        <v>0</v>
      </c>
      <c r="AS315" s="206">
        <v>0</v>
      </c>
      <c r="AT315" s="206">
        <v>0</v>
      </c>
      <c r="AU315" s="206">
        <v>0</v>
      </c>
      <c r="AV315" s="206">
        <v>0</v>
      </c>
      <c r="AW315" s="206">
        <v>0</v>
      </c>
      <c r="AX315" s="206">
        <v>0</v>
      </c>
      <c r="AY315" s="206">
        <v>0</v>
      </c>
      <c r="AZ315" s="206">
        <v>0</v>
      </c>
      <c r="BA315" s="206">
        <v>0</v>
      </c>
      <c r="BB315" s="206">
        <v>0</v>
      </c>
      <c r="BC315" s="206">
        <v>0</v>
      </c>
      <c r="BD315" s="206">
        <v>0</v>
      </c>
      <c r="BE315" s="206">
        <v>0</v>
      </c>
      <c r="BF315" s="206">
        <v>0</v>
      </c>
      <c r="BG315" s="206">
        <v>0</v>
      </c>
      <c r="BH315" s="206">
        <v>0</v>
      </c>
      <c r="BI315" s="206">
        <v>0</v>
      </c>
      <c r="BJ315" s="206">
        <v>0</v>
      </c>
      <c r="BK315" s="206">
        <v>0</v>
      </c>
      <c r="BL315" s="206">
        <v>0</v>
      </c>
      <c r="BM315" s="206">
        <v>0</v>
      </c>
      <c r="BN315" s="206">
        <v>0</v>
      </c>
      <c r="BO315" s="206">
        <v>0</v>
      </c>
      <c r="BP315" s="206">
        <v>0</v>
      </c>
      <c r="BQ315" s="206">
        <v>0</v>
      </c>
      <c r="BR315" s="206">
        <v>0</v>
      </c>
      <c r="BS315" s="206">
        <v>0</v>
      </c>
      <c r="BT315" s="206">
        <v>0</v>
      </c>
      <c r="BU315" s="206">
        <v>0</v>
      </c>
      <c r="BV315" s="206">
        <v>0</v>
      </c>
      <c r="BW315" s="206">
        <v>0</v>
      </c>
      <c r="BX315" s="206">
        <v>0</v>
      </c>
      <c r="BY315" s="206">
        <v>0</v>
      </c>
      <c r="BZ315" s="206">
        <v>0</v>
      </c>
      <c r="CA315" s="206">
        <v>0</v>
      </c>
      <c r="CB315" s="206">
        <v>0</v>
      </c>
      <c r="CC315" s="206">
        <v>0</v>
      </c>
      <c r="CD315" s="206">
        <v>0</v>
      </c>
      <c r="CE315" s="206">
        <v>0</v>
      </c>
      <c r="CF315" s="206">
        <v>0</v>
      </c>
      <c r="CG315" s="206">
        <v>0</v>
      </c>
      <c r="CH315" s="206">
        <v>0</v>
      </c>
      <c r="CI315" s="206">
        <v>0</v>
      </c>
      <c r="CJ315" s="206">
        <v>0</v>
      </c>
      <c r="CK315" s="206">
        <v>0</v>
      </c>
      <c r="CL315" s="206">
        <v>0</v>
      </c>
      <c r="CM315" s="206">
        <v>0</v>
      </c>
      <c r="CN315" s="206">
        <v>0</v>
      </c>
      <c r="CO315" s="206">
        <v>0</v>
      </c>
      <c r="CP315" s="206">
        <v>0</v>
      </c>
      <c r="CQ315" s="206">
        <v>0</v>
      </c>
      <c r="CR315" s="206">
        <v>0</v>
      </c>
      <c r="CS315" s="206">
        <v>0</v>
      </c>
      <c r="CT315" s="206">
        <v>0</v>
      </c>
      <c r="CU315" s="206">
        <v>0</v>
      </c>
      <c r="CV315" s="206">
        <v>0</v>
      </c>
      <c r="CW315" s="206">
        <v>0</v>
      </c>
      <c r="CX315" s="206">
        <v>0</v>
      </c>
      <c r="CY315" s="206">
        <v>0</v>
      </c>
      <c r="CZ315" s="206">
        <v>0</v>
      </c>
      <c r="DA315" s="206">
        <v>0</v>
      </c>
      <c r="DB315" s="206">
        <v>0</v>
      </c>
      <c r="DC315" s="206">
        <v>0</v>
      </c>
      <c r="DD315" s="206">
        <v>0</v>
      </c>
      <c r="DE315" s="206">
        <v>0</v>
      </c>
      <c r="DF315" s="206">
        <v>0</v>
      </c>
      <c r="DG315" s="206">
        <v>0</v>
      </c>
      <c r="DH315" s="206">
        <v>0</v>
      </c>
      <c r="DI315" s="206">
        <v>0</v>
      </c>
      <c r="DJ315" s="206">
        <v>0</v>
      </c>
      <c r="DK315" s="206">
        <v>0</v>
      </c>
      <c r="DL315" s="207">
        <v>0</v>
      </c>
      <c r="DM315" s="343">
        <f t="shared" si="282"/>
        <v>0</v>
      </c>
      <c r="DN315" s="317"/>
      <c r="DO315" s="317"/>
      <c r="DP315" s="317"/>
      <c r="DQ315" s="270"/>
      <c r="DR315" s="209"/>
      <c r="DS315" s="209" t="s">
        <v>372</v>
      </c>
      <c r="DT315" s="267"/>
      <c r="DU315" s="206">
        <f t="shared" si="302"/>
        <v>0</v>
      </c>
      <c r="DV315" s="206">
        <f t="shared" si="303"/>
        <v>0</v>
      </c>
      <c r="DW315" s="206">
        <f t="shared" si="304"/>
        <v>0</v>
      </c>
      <c r="DX315" s="206">
        <f t="shared" si="305"/>
        <v>0</v>
      </c>
      <c r="DY315" s="206">
        <f t="shared" si="306"/>
        <v>0</v>
      </c>
      <c r="DZ315" s="206">
        <f t="shared" si="307"/>
        <v>0</v>
      </c>
      <c r="EA315" s="206">
        <f t="shared" si="308"/>
        <v>0</v>
      </c>
      <c r="EB315" s="206">
        <f t="shared" si="309"/>
        <v>0</v>
      </c>
      <c r="EC315" s="206">
        <f t="shared" si="310"/>
        <v>0</v>
      </c>
      <c r="ED315" s="207">
        <f t="shared" si="311"/>
        <v>0</v>
      </c>
      <c r="EE315" s="303">
        <f t="shared" si="312"/>
        <v>0</v>
      </c>
      <c r="EF315" s="317"/>
      <c r="EG315" s="314">
        <v>0</v>
      </c>
    </row>
    <row r="316" spans="1:137" s="126" customFormat="1" ht="15" hidden="1" customHeight="1" outlineLevel="1" x14ac:dyDescent="0.35">
      <c r="A316" s="37" t="s">
        <v>357</v>
      </c>
      <c r="B316" s="37">
        <v>3</v>
      </c>
      <c r="C316" s="38">
        <v>3.3</v>
      </c>
      <c r="D316" s="39" t="s">
        <v>190</v>
      </c>
      <c r="E316" s="270"/>
      <c r="F316" s="209"/>
      <c r="G316" s="205"/>
      <c r="H316" s="209" t="s">
        <v>374</v>
      </c>
      <c r="I316" s="278">
        <v>0</v>
      </c>
      <c r="J316" s="268">
        <v>0</v>
      </c>
      <c r="K316" s="268">
        <v>0</v>
      </c>
      <c r="L316" s="206">
        <v>0</v>
      </c>
      <c r="M316" s="206">
        <v>0</v>
      </c>
      <c r="N316" s="206">
        <v>0</v>
      </c>
      <c r="O316" s="206">
        <v>0</v>
      </c>
      <c r="P316" s="206">
        <v>0</v>
      </c>
      <c r="Q316" s="206">
        <v>0</v>
      </c>
      <c r="R316" s="206">
        <v>0</v>
      </c>
      <c r="S316" s="206">
        <v>0</v>
      </c>
      <c r="T316" s="206">
        <v>0</v>
      </c>
      <c r="U316" s="206">
        <v>0</v>
      </c>
      <c r="V316" s="206">
        <v>0</v>
      </c>
      <c r="W316" s="206">
        <v>0</v>
      </c>
      <c r="X316" s="206">
        <v>0</v>
      </c>
      <c r="Y316" s="206">
        <v>0</v>
      </c>
      <c r="Z316" s="206">
        <v>0</v>
      </c>
      <c r="AA316" s="206">
        <v>0</v>
      </c>
      <c r="AB316" s="206">
        <v>0</v>
      </c>
      <c r="AC316" s="206">
        <v>0</v>
      </c>
      <c r="AD316" s="206">
        <v>0</v>
      </c>
      <c r="AE316" s="206">
        <v>0</v>
      </c>
      <c r="AF316" s="206">
        <v>0</v>
      </c>
      <c r="AG316" s="206">
        <v>0</v>
      </c>
      <c r="AH316" s="206">
        <v>0</v>
      </c>
      <c r="AI316" s="206">
        <v>0</v>
      </c>
      <c r="AJ316" s="206">
        <v>0</v>
      </c>
      <c r="AK316" s="206">
        <v>0</v>
      </c>
      <c r="AL316" s="206">
        <v>0</v>
      </c>
      <c r="AM316" s="206">
        <v>0</v>
      </c>
      <c r="AN316" s="206">
        <v>0</v>
      </c>
      <c r="AO316" s="206">
        <v>0</v>
      </c>
      <c r="AP316" s="206">
        <v>0</v>
      </c>
      <c r="AQ316" s="206">
        <v>0</v>
      </c>
      <c r="AR316" s="206">
        <v>0</v>
      </c>
      <c r="AS316" s="206">
        <v>0</v>
      </c>
      <c r="AT316" s="206">
        <v>0</v>
      </c>
      <c r="AU316" s="206">
        <v>0</v>
      </c>
      <c r="AV316" s="206">
        <v>0</v>
      </c>
      <c r="AW316" s="206">
        <v>0</v>
      </c>
      <c r="AX316" s="206">
        <v>0</v>
      </c>
      <c r="AY316" s="206">
        <v>0</v>
      </c>
      <c r="AZ316" s="206">
        <v>0</v>
      </c>
      <c r="BA316" s="206">
        <v>0</v>
      </c>
      <c r="BB316" s="206">
        <v>0</v>
      </c>
      <c r="BC316" s="206">
        <v>0</v>
      </c>
      <c r="BD316" s="206">
        <v>0</v>
      </c>
      <c r="BE316" s="206">
        <v>0</v>
      </c>
      <c r="BF316" s="206">
        <v>0</v>
      </c>
      <c r="BG316" s="206">
        <v>0</v>
      </c>
      <c r="BH316" s="206">
        <v>0</v>
      </c>
      <c r="BI316" s="206">
        <v>0</v>
      </c>
      <c r="BJ316" s="206">
        <v>0</v>
      </c>
      <c r="BK316" s="206">
        <v>0</v>
      </c>
      <c r="BL316" s="206">
        <v>0</v>
      </c>
      <c r="BM316" s="206">
        <v>0</v>
      </c>
      <c r="BN316" s="206">
        <v>0</v>
      </c>
      <c r="BO316" s="206">
        <v>0</v>
      </c>
      <c r="BP316" s="206">
        <v>0</v>
      </c>
      <c r="BQ316" s="206">
        <v>0</v>
      </c>
      <c r="BR316" s="206">
        <v>0</v>
      </c>
      <c r="BS316" s="206">
        <v>0</v>
      </c>
      <c r="BT316" s="206">
        <v>0</v>
      </c>
      <c r="BU316" s="206">
        <v>0</v>
      </c>
      <c r="BV316" s="206">
        <v>0</v>
      </c>
      <c r="BW316" s="206">
        <v>0</v>
      </c>
      <c r="BX316" s="206">
        <v>0</v>
      </c>
      <c r="BY316" s="206">
        <v>0</v>
      </c>
      <c r="BZ316" s="206">
        <v>0</v>
      </c>
      <c r="CA316" s="206">
        <v>0</v>
      </c>
      <c r="CB316" s="206">
        <v>0</v>
      </c>
      <c r="CC316" s="206">
        <v>0</v>
      </c>
      <c r="CD316" s="206">
        <v>0</v>
      </c>
      <c r="CE316" s="206">
        <v>0</v>
      </c>
      <c r="CF316" s="206">
        <v>0</v>
      </c>
      <c r="CG316" s="206">
        <v>0</v>
      </c>
      <c r="CH316" s="206">
        <v>0</v>
      </c>
      <c r="CI316" s="206">
        <v>0</v>
      </c>
      <c r="CJ316" s="206">
        <v>0</v>
      </c>
      <c r="CK316" s="206">
        <v>0</v>
      </c>
      <c r="CL316" s="206">
        <v>0</v>
      </c>
      <c r="CM316" s="206">
        <v>0</v>
      </c>
      <c r="CN316" s="206">
        <v>0</v>
      </c>
      <c r="CO316" s="206">
        <v>0</v>
      </c>
      <c r="CP316" s="206">
        <v>0</v>
      </c>
      <c r="CQ316" s="206">
        <v>0</v>
      </c>
      <c r="CR316" s="206">
        <v>0</v>
      </c>
      <c r="CS316" s="206">
        <v>0</v>
      </c>
      <c r="CT316" s="206">
        <v>0</v>
      </c>
      <c r="CU316" s="206">
        <v>0</v>
      </c>
      <c r="CV316" s="206">
        <v>0</v>
      </c>
      <c r="CW316" s="206">
        <v>0</v>
      </c>
      <c r="CX316" s="206">
        <v>0</v>
      </c>
      <c r="CY316" s="206">
        <v>0</v>
      </c>
      <c r="CZ316" s="206">
        <v>0</v>
      </c>
      <c r="DA316" s="206">
        <v>0</v>
      </c>
      <c r="DB316" s="206">
        <v>0</v>
      </c>
      <c r="DC316" s="206">
        <v>0</v>
      </c>
      <c r="DD316" s="206">
        <v>0</v>
      </c>
      <c r="DE316" s="206">
        <v>0</v>
      </c>
      <c r="DF316" s="206">
        <v>0</v>
      </c>
      <c r="DG316" s="206">
        <v>0</v>
      </c>
      <c r="DH316" s="206">
        <v>0</v>
      </c>
      <c r="DI316" s="206">
        <v>0</v>
      </c>
      <c r="DJ316" s="206">
        <v>0</v>
      </c>
      <c r="DK316" s="206">
        <v>0</v>
      </c>
      <c r="DL316" s="207">
        <v>0</v>
      </c>
      <c r="DM316" s="343">
        <f t="shared" si="282"/>
        <v>0</v>
      </c>
      <c r="DN316" s="317"/>
      <c r="DO316" s="317"/>
      <c r="DP316" s="317"/>
      <c r="DQ316" s="270"/>
      <c r="DR316" s="209"/>
      <c r="DS316" s="205"/>
      <c r="DT316" s="209" t="s">
        <v>374</v>
      </c>
      <c r="DU316" s="206">
        <f t="shared" si="302"/>
        <v>0</v>
      </c>
      <c r="DV316" s="206">
        <f t="shared" si="303"/>
        <v>0</v>
      </c>
      <c r="DW316" s="206">
        <f t="shared" si="304"/>
        <v>0</v>
      </c>
      <c r="DX316" s="206">
        <f t="shared" si="305"/>
        <v>0</v>
      </c>
      <c r="DY316" s="206">
        <f t="shared" si="306"/>
        <v>0</v>
      </c>
      <c r="DZ316" s="206">
        <f t="shared" si="307"/>
        <v>0</v>
      </c>
      <c r="EA316" s="206">
        <f t="shared" si="308"/>
        <v>0</v>
      </c>
      <c r="EB316" s="206">
        <f t="shared" si="309"/>
        <v>0</v>
      </c>
      <c r="EC316" s="206">
        <f t="shared" si="310"/>
        <v>0</v>
      </c>
      <c r="ED316" s="207">
        <f t="shared" si="311"/>
        <v>0</v>
      </c>
      <c r="EE316" s="303">
        <f t="shared" si="312"/>
        <v>0</v>
      </c>
      <c r="EF316" s="317"/>
      <c r="EG316" s="314">
        <v>0</v>
      </c>
    </row>
    <row r="317" spans="1:137" s="126" customFormat="1" ht="15" hidden="1" customHeight="1" outlineLevel="1" x14ac:dyDescent="0.35">
      <c r="A317" s="37" t="s">
        <v>357</v>
      </c>
      <c r="B317" s="37">
        <v>3</v>
      </c>
      <c r="C317" s="38">
        <v>3.3</v>
      </c>
      <c r="D317" s="39" t="s">
        <v>192</v>
      </c>
      <c r="E317" s="270"/>
      <c r="F317" s="209"/>
      <c r="G317" s="205"/>
      <c r="H317" s="209" t="s">
        <v>376</v>
      </c>
      <c r="I317" s="278">
        <v>0</v>
      </c>
      <c r="J317" s="268">
        <v>0</v>
      </c>
      <c r="K317" s="268">
        <v>0</v>
      </c>
      <c r="L317" s="206">
        <v>0</v>
      </c>
      <c r="M317" s="206">
        <v>0</v>
      </c>
      <c r="N317" s="206">
        <v>0</v>
      </c>
      <c r="O317" s="206">
        <v>0</v>
      </c>
      <c r="P317" s="206">
        <v>0</v>
      </c>
      <c r="Q317" s="206">
        <v>0</v>
      </c>
      <c r="R317" s="206">
        <v>0</v>
      </c>
      <c r="S317" s="206">
        <v>0</v>
      </c>
      <c r="T317" s="206">
        <v>0</v>
      </c>
      <c r="U317" s="206">
        <v>0</v>
      </c>
      <c r="V317" s="206">
        <v>0</v>
      </c>
      <c r="W317" s="206">
        <v>0</v>
      </c>
      <c r="X317" s="206">
        <v>0</v>
      </c>
      <c r="Y317" s="206">
        <v>0</v>
      </c>
      <c r="Z317" s="206">
        <v>0</v>
      </c>
      <c r="AA317" s="206">
        <v>0</v>
      </c>
      <c r="AB317" s="206">
        <v>0</v>
      </c>
      <c r="AC317" s="206">
        <v>0</v>
      </c>
      <c r="AD317" s="206">
        <v>0</v>
      </c>
      <c r="AE317" s="206">
        <v>0</v>
      </c>
      <c r="AF317" s="206">
        <v>0</v>
      </c>
      <c r="AG317" s="206">
        <v>0</v>
      </c>
      <c r="AH317" s="206">
        <v>0</v>
      </c>
      <c r="AI317" s="206">
        <v>0</v>
      </c>
      <c r="AJ317" s="206">
        <v>0</v>
      </c>
      <c r="AK317" s="206">
        <v>0</v>
      </c>
      <c r="AL317" s="206">
        <v>0</v>
      </c>
      <c r="AM317" s="206">
        <v>0</v>
      </c>
      <c r="AN317" s="206">
        <v>0</v>
      </c>
      <c r="AO317" s="206">
        <v>0</v>
      </c>
      <c r="AP317" s="206">
        <v>0</v>
      </c>
      <c r="AQ317" s="206">
        <v>0</v>
      </c>
      <c r="AR317" s="206">
        <v>0</v>
      </c>
      <c r="AS317" s="206">
        <v>0</v>
      </c>
      <c r="AT317" s="206">
        <v>0</v>
      </c>
      <c r="AU317" s="206">
        <v>0</v>
      </c>
      <c r="AV317" s="206">
        <v>0</v>
      </c>
      <c r="AW317" s="206">
        <v>0</v>
      </c>
      <c r="AX317" s="206">
        <v>0</v>
      </c>
      <c r="AY317" s="206">
        <v>0</v>
      </c>
      <c r="AZ317" s="206">
        <v>0</v>
      </c>
      <c r="BA317" s="206">
        <v>0</v>
      </c>
      <c r="BB317" s="206">
        <v>0</v>
      </c>
      <c r="BC317" s="206">
        <v>0</v>
      </c>
      <c r="BD317" s="206">
        <v>0</v>
      </c>
      <c r="BE317" s="206">
        <v>0</v>
      </c>
      <c r="BF317" s="206">
        <v>0</v>
      </c>
      <c r="BG317" s="206">
        <v>0</v>
      </c>
      <c r="BH317" s="206">
        <v>0</v>
      </c>
      <c r="BI317" s="206">
        <v>0</v>
      </c>
      <c r="BJ317" s="206">
        <v>0</v>
      </c>
      <c r="BK317" s="206">
        <v>0</v>
      </c>
      <c r="BL317" s="206">
        <v>0</v>
      </c>
      <c r="BM317" s="206">
        <v>0</v>
      </c>
      <c r="BN317" s="206">
        <v>0</v>
      </c>
      <c r="BO317" s="206">
        <v>0</v>
      </c>
      <c r="BP317" s="206">
        <v>0</v>
      </c>
      <c r="BQ317" s="206">
        <v>0</v>
      </c>
      <c r="BR317" s="206">
        <v>0</v>
      </c>
      <c r="BS317" s="206">
        <v>0</v>
      </c>
      <c r="BT317" s="206">
        <v>0</v>
      </c>
      <c r="BU317" s="206">
        <v>0</v>
      </c>
      <c r="BV317" s="206">
        <v>0</v>
      </c>
      <c r="BW317" s="206">
        <v>0</v>
      </c>
      <c r="BX317" s="206">
        <v>0</v>
      </c>
      <c r="BY317" s="206">
        <v>0</v>
      </c>
      <c r="BZ317" s="206">
        <v>0</v>
      </c>
      <c r="CA317" s="206">
        <v>0</v>
      </c>
      <c r="CB317" s="206">
        <v>0</v>
      </c>
      <c r="CC317" s="206">
        <v>0</v>
      </c>
      <c r="CD317" s="206">
        <v>0</v>
      </c>
      <c r="CE317" s="206">
        <v>0</v>
      </c>
      <c r="CF317" s="206">
        <v>0</v>
      </c>
      <c r="CG317" s="206">
        <v>0</v>
      </c>
      <c r="CH317" s="206">
        <v>0</v>
      </c>
      <c r="CI317" s="206">
        <v>0</v>
      </c>
      <c r="CJ317" s="206">
        <v>0</v>
      </c>
      <c r="CK317" s="206">
        <v>0</v>
      </c>
      <c r="CL317" s="206">
        <v>0</v>
      </c>
      <c r="CM317" s="206">
        <v>0</v>
      </c>
      <c r="CN317" s="206">
        <v>0</v>
      </c>
      <c r="CO317" s="206">
        <v>0</v>
      </c>
      <c r="CP317" s="206">
        <v>0</v>
      </c>
      <c r="CQ317" s="206">
        <v>0</v>
      </c>
      <c r="CR317" s="206">
        <v>0</v>
      </c>
      <c r="CS317" s="206">
        <v>0</v>
      </c>
      <c r="CT317" s="206">
        <v>0</v>
      </c>
      <c r="CU317" s="206">
        <v>0</v>
      </c>
      <c r="CV317" s="206">
        <v>0</v>
      </c>
      <c r="CW317" s="206">
        <v>0</v>
      </c>
      <c r="CX317" s="206">
        <v>0</v>
      </c>
      <c r="CY317" s="206">
        <v>0</v>
      </c>
      <c r="CZ317" s="206">
        <v>0</v>
      </c>
      <c r="DA317" s="206">
        <v>0</v>
      </c>
      <c r="DB317" s="206">
        <v>0</v>
      </c>
      <c r="DC317" s="206">
        <v>0</v>
      </c>
      <c r="DD317" s="206">
        <v>0</v>
      </c>
      <c r="DE317" s="206">
        <v>0</v>
      </c>
      <c r="DF317" s="206">
        <v>0</v>
      </c>
      <c r="DG317" s="206">
        <v>0</v>
      </c>
      <c r="DH317" s="206">
        <v>0</v>
      </c>
      <c r="DI317" s="206">
        <v>0</v>
      </c>
      <c r="DJ317" s="206">
        <v>0</v>
      </c>
      <c r="DK317" s="206">
        <v>0</v>
      </c>
      <c r="DL317" s="207">
        <v>0</v>
      </c>
      <c r="DM317" s="343">
        <f t="shared" si="282"/>
        <v>0</v>
      </c>
      <c r="DN317" s="317"/>
      <c r="DO317" s="317"/>
      <c r="DP317" s="317"/>
      <c r="DQ317" s="270"/>
      <c r="DR317" s="209"/>
      <c r="DS317" s="205"/>
      <c r="DT317" s="209" t="s">
        <v>376</v>
      </c>
      <c r="DU317" s="206">
        <f t="shared" si="302"/>
        <v>0</v>
      </c>
      <c r="DV317" s="206">
        <f t="shared" si="303"/>
        <v>0</v>
      </c>
      <c r="DW317" s="206">
        <f t="shared" si="304"/>
        <v>0</v>
      </c>
      <c r="DX317" s="206">
        <f t="shared" si="305"/>
        <v>0</v>
      </c>
      <c r="DY317" s="206">
        <f t="shared" si="306"/>
        <v>0</v>
      </c>
      <c r="DZ317" s="206">
        <f t="shared" si="307"/>
        <v>0</v>
      </c>
      <c r="EA317" s="206">
        <f t="shared" si="308"/>
        <v>0</v>
      </c>
      <c r="EB317" s="206">
        <f t="shared" si="309"/>
        <v>0</v>
      </c>
      <c r="EC317" s="206">
        <f t="shared" si="310"/>
        <v>0</v>
      </c>
      <c r="ED317" s="207">
        <f t="shared" si="311"/>
        <v>0</v>
      </c>
      <c r="EE317" s="303">
        <f t="shared" si="312"/>
        <v>0</v>
      </c>
      <c r="EF317" s="317"/>
      <c r="EG317" s="314">
        <v>0</v>
      </c>
    </row>
    <row r="318" spans="1:137" s="126" customFormat="1" ht="15" hidden="1" customHeight="1" outlineLevel="1" x14ac:dyDescent="0.35">
      <c r="A318" s="37" t="s">
        <v>357</v>
      </c>
      <c r="B318" s="37">
        <v>3</v>
      </c>
      <c r="C318" s="38">
        <v>3.4</v>
      </c>
      <c r="D318" s="39"/>
      <c r="E318" s="270"/>
      <c r="F318" s="209"/>
      <c r="G318" s="205" t="s">
        <v>377</v>
      </c>
      <c r="H318" s="209"/>
      <c r="I318" s="206">
        <v>0</v>
      </c>
      <c r="J318" s="206">
        <v>0</v>
      </c>
      <c r="K318" s="206">
        <v>0</v>
      </c>
      <c r="L318" s="206">
        <v>0</v>
      </c>
      <c r="M318" s="206">
        <v>0</v>
      </c>
      <c r="N318" s="206">
        <v>0</v>
      </c>
      <c r="O318" s="206">
        <v>0</v>
      </c>
      <c r="P318" s="206">
        <v>0</v>
      </c>
      <c r="Q318" s="206">
        <v>0</v>
      </c>
      <c r="R318" s="206">
        <v>0</v>
      </c>
      <c r="S318" s="206">
        <v>0</v>
      </c>
      <c r="T318" s="206">
        <v>0</v>
      </c>
      <c r="U318" s="206">
        <v>0</v>
      </c>
      <c r="V318" s="206">
        <v>0</v>
      </c>
      <c r="W318" s="206">
        <v>0</v>
      </c>
      <c r="X318" s="206">
        <v>0</v>
      </c>
      <c r="Y318" s="206">
        <v>0</v>
      </c>
      <c r="Z318" s="206">
        <v>0</v>
      </c>
      <c r="AA318" s="206">
        <v>0</v>
      </c>
      <c r="AB318" s="206">
        <v>0</v>
      </c>
      <c r="AC318" s="206">
        <v>0</v>
      </c>
      <c r="AD318" s="206">
        <v>0</v>
      </c>
      <c r="AE318" s="206">
        <v>0</v>
      </c>
      <c r="AF318" s="206">
        <v>0</v>
      </c>
      <c r="AG318" s="206">
        <v>0</v>
      </c>
      <c r="AH318" s="206">
        <v>0</v>
      </c>
      <c r="AI318" s="206">
        <v>0</v>
      </c>
      <c r="AJ318" s="206">
        <v>0</v>
      </c>
      <c r="AK318" s="206">
        <v>0</v>
      </c>
      <c r="AL318" s="206">
        <v>0</v>
      </c>
      <c r="AM318" s="206">
        <v>0</v>
      </c>
      <c r="AN318" s="206">
        <v>0</v>
      </c>
      <c r="AO318" s="206">
        <v>0</v>
      </c>
      <c r="AP318" s="206">
        <v>0</v>
      </c>
      <c r="AQ318" s="206">
        <v>0</v>
      </c>
      <c r="AR318" s="206">
        <v>0</v>
      </c>
      <c r="AS318" s="206">
        <v>0</v>
      </c>
      <c r="AT318" s="206">
        <v>0</v>
      </c>
      <c r="AU318" s="206">
        <v>0</v>
      </c>
      <c r="AV318" s="206">
        <v>0</v>
      </c>
      <c r="AW318" s="206">
        <v>0</v>
      </c>
      <c r="AX318" s="206">
        <v>0</v>
      </c>
      <c r="AY318" s="206">
        <v>0</v>
      </c>
      <c r="AZ318" s="206">
        <v>0</v>
      </c>
      <c r="BA318" s="206">
        <v>0</v>
      </c>
      <c r="BB318" s="206">
        <v>0</v>
      </c>
      <c r="BC318" s="206">
        <v>0</v>
      </c>
      <c r="BD318" s="206">
        <v>0</v>
      </c>
      <c r="BE318" s="206">
        <v>0</v>
      </c>
      <c r="BF318" s="206">
        <v>0</v>
      </c>
      <c r="BG318" s="206">
        <v>0</v>
      </c>
      <c r="BH318" s="206">
        <v>0</v>
      </c>
      <c r="BI318" s="206">
        <v>0</v>
      </c>
      <c r="BJ318" s="206">
        <v>0</v>
      </c>
      <c r="BK318" s="206">
        <v>0</v>
      </c>
      <c r="BL318" s="206">
        <v>0</v>
      </c>
      <c r="BM318" s="206">
        <v>0</v>
      </c>
      <c r="BN318" s="206">
        <v>0</v>
      </c>
      <c r="BO318" s="206">
        <v>0</v>
      </c>
      <c r="BP318" s="206">
        <v>0</v>
      </c>
      <c r="BQ318" s="206">
        <v>0</v>
      </c>
      <c r="BR318" s="206">
        <v>0</v>
      </c>
      <c r="BS318" s="206">
        <v>0</v>
      </c>
      <c r="BT318" s="206">
        <v>0</v>
      </c>
      <c r="BU318" s="206">
        <v>0</v>
      </c>
      <c r="BV318" s="206">
        <v>0</v>
      </c>
      <c r="BW318" s="206">
        <v>0</v>
      </c>
      <c r="BX318" s="206">
        <v>0</v>
      </c>
      <c r="BY318" s="206">
        <v>0</v>
      </c>
      <c r="BZ318" s="206">
        <v>0</v>
      </c>
      <c r="CA318" s="206">
        <v>0</v>
      </c>
      <c r="CB318" s="206">
        <v>0</v>
      </c>
      <c r="CC318" s="206">
        <v>0</v>
      </c>
      <c r="CD318" s="206">
        <v>0</v>
      </c>
      <c r="CE318" s="206">
        <v>0</v>
      </c>
      <c r="CF318" s="206">
        <v>0</v>
      </c>
      <c r="CG318" s="206">
        <v>0</v>
      </c>
      <c r="CH318" s="206">
        <v>0</v>
      </c>
      <c r="CI318" s="206">
        <v>0</v>
      </c>
      <c r="CJ318" s="206">
        <v>0</v>
      </c>
      <c r="CK318" s="206">
        <v>0</v>
      </c>
      <c r="CL318" s="206">
        <v>0</v>
      </c>
      <c r="CM318" s="206">
        <v>0</v>
      </c>
      <c r="CN318" s="206">
        <v>0</v>
      </c>
      <c r="CO318" s="206">
        <v>0</v>
      </c>
      <c r="CP318" s="206">
        <v>0</v>
      </c>
      <c r="CQ318" s="206">
        <v>0</v>
      </c>
      <c r="CR318" s="206">
        <v>0</v>
      </c>
      <c r="CS318" s="206">
        <v>0</v>
      </c>
      <c r="CT318" s="206">
        <v>0</v>
      </c>
      <c r="CU318" s="206">
        <v>0</v>
      </c>
      <c r="CV318" s="206">
        <v>0</v>
      </c>
      <c r="CW318" s="206">
        <v>0</v>
      </c>
      <c r="CX318" s="206">
        <v>0</v>
      </c>
      <c r="CY318" s="206">
        <v>0</v>
      </c>
      <c r="CZ318" s="206">
        <v>0</v>
      </c>
      <c r="DA318" s="206">
        <v>0</v>
      </c>
      <c r="DB318" s="206">
        <v>0</v>
      </c>
      <c r="DC318" s="206">
        <v>0</v>
      </c>
      <c r="DD318" s="206">
        <v>0</v>
      </c>
      <c r="DE318" s="206">
        <v>0</v>
      </c>
      <c r="DF318" s="206">
        <v>0</v>
      </c>
      <c r="DG318" s="206">
        <v>0</v>
      </c>
      <c r="DH318" s="206">
        <v>0</v>
      </c>
      <c r="DI318" s="206">
        <v>0</v>
      </c>
      <c r="DJ318" s="206">
        <v>0</v>
      </c>
      <c r="DK318" s="206">
        <v>0</v>
      </c>
      <c r="DL318" s="207">
        <v>0</v>
      </c>
      <c r="DM318" s="343">
        <f t="shared" si="282"/>
        <v>0</v>
      </c>
      <c r="DN318" s="317"/>
      <c r="DO318" s="317"/>
      <c r="DP318" s="317"/>
      <c r="DQ318" s="270"/>
      <c r="DR318" s="209"/>
      <c r="DS318" s="205" t="s">
        <v>377</v>
      </c>
      <c r="DT318" s="209"/>
      <c r="DU318" s="206">
        <f t="shared" si="302"/>
        <v>0</v>
      </c>
      <c r="DV318" s="206">
        <f t="shared" si="303"/>
        <v>0</v>
      </c>
      <c r="DW318" s="206">
        <f t="shared" si="304"/>
        <v>0</v>
      </c>
      <c r="DX318" s="206">
        <f t="shared" si="305"/>
        <v>0</v>
      </c>
      <c r="DY318" s="206">
        <f t="shared" si="306"/>
        <v>0</v>
      </c>
      <c r="DZ318" s="206">
        <f t="shared" si="307"/>
        <v>0</v>
      </c>
      <c r="EA318" s="206">
        <f t="shared" si="308"/>
        <v>0</v>
      </c>
      <c r="EB318" s="206">
        <f t="shared" si="309"/>
        <v>0</v>
      </c>
      <c r="EC318" s="206">
        <f t="shared" si="310"/>
        <v>0</v>
      </c>
      <c r="ED318" s="207">
        <f t="shared" si="311"/>
        <v>0</v>
      </c>
      <c r="EE318" s="303">
        <f t="shared" si="312"/>
        <v>0</v>
      </c>
      <c r="EF318" s="317"/>
      <c r="EG318" s="314">
        <v>0</v>
      </c>
    </row>
    <row r="319" spans="1:137" s="126" customFormat="1" ht="15" hidden="1" customHeight="1" outlineLevel="1" x14ac:dyDescent="0.35">
      <c r="A319" s="37" t="s">
        <v>357</v>
      </c>
      <c r="B319" s="37">
        <v>3</v>
      </c>
      <c r="C319" s="38">
        <v>3.5</v>
      </c>
      <c r="D319" s="39"/>
      <c r="E319" s="270"/>
      <c r="F319" s="209"/>
      <c r="G319" s="205" t="s">
        <v>379</v>
      </c>
      <c r="H319" s="267"/>
      <c r="I319" s="206">
        <v>0</v>
      </c>
      <c r="J319" s="206">
        <v>0</v>
      </c>
      <c r="K319" s="206">
        <v>0</v>
      </c>
      <c r="L319" s="206">
        <v>0</v>
      </c>
      <c r="M319" s="206">
        <v>0</v>
      </c>
      <c r="N319" s="206">
        <v>0</v>
      </c>
      <c r="O319" s="206">
        <v>0</v>
      </c>
      <c r="P319" s="206">
        <v>0</v>
      </c>
      <c r="Q319" s="206">
        <v>0</v>
      </c>
      <c r="R319" s="206">
        <v>0</v>
      </c>
      <c r="S319" s="206">
        <v>0</v>
      </c>
      <c r="T319" s="206">
        <v>0</v>
      </c>
      <c r="U319" s="206">
        <v>0</v>
      </c>
      <c r="V319" s="206">
        <v>0</v>
      </c>
      <c r="W319" s="206">
        <v>0</v>
      </c>
      <c r="X319" s="206">
        <v>0</v>
      </c>
      <c r="Y319" s="206">
        <v>0</v>
      </c>
      <c r="Z319" s="206">
        <v>0</v>
      </c>
      <c r="AA319" s="206">
        <v>0</v>
      </c>
      <c r="AB319" s="206">
        <v>0</v>
      </c>
      <c r="AC319" s="206">
        <v>0</v>
      </c>
      <c r="AD319" s="206">
        <v>0</v>
      </c>
      <c r="AE319" s="206">
        <v>0</v>
      </c>
      <c r="AF319" s="206">
        <v>0</v>
      </c>
      <c r="AG319" s="206">
        <v>0</v>
      </c>
      <c r="AH319" s="206">
        <v>0</v>
      </c>
      <c r="AI319" s="206">
        <v>0</v>
      </c>
      <c r="AJ319" s="206">
        <v>0</v>
      </c>
      <c r="AK319" s="206">
        <v>0</v>
      </c>
      <c r="AL319" s="206">
        <v>0</v>
      </c>
      <c r="AM319" s="206">
        <v>0</v>
      </c>
      <c r="AN319" s="206">
        <v>0</v>
      </c>
      <c r="AO319" s="206">
        <v>0</v>
      </c>
      <c r="AP319" s="206">
        <v>0</v>
      </c>
      <c r="AQ319" s="206">
        <v>0</v>
      </c>
      <c r="AR319" s="206">
        <v>0</v>
      </c>
      <c r="AS319" s="206">
        <v>0</v>
      </c>
      <c r="AT319" s="206">
        <v>0</v>
      </c>
      <c r="AU319" s="206">
        <v>0</v>
      </c>
      <c r="AV319" s="206">
        <v>0</v>
      </c>
      <c r="AW319" s="206">
        <v>0</v>
      </c>
      <c r="AX319" s="206">
        <v>0</v>
      </c>
      <c r="AY319" s="206">
        <v>0</v>
      </c>
      <c r="AZ319" s="206">
        <v>0</v>
      </c>
      <c r="BA319" s="206">
        <v>0</v>
      </c>
      <c r="BB319" s="206">
        <v>0</v>
      </c>
      <c r="BC319" s="206">
        <v>0</v>
      </c>
      <c r="BD319" s="206">
        <v>0</v>
      </c>
      <c r="BE319" s="206">
        <v>0</v>
      </c>
      <c r="BF319" s="206">
        <v>0</v>
      </c>
      <c r="BG319" s="206">
        <v>0</v>
      </c>
      <c r="BH319" s="206">
        <v>0</v>
      </c>
      <c r="BI319" s="206">
        <v>0</v>
      </c>
      <c r="BJ319" s="206">
        <v>0</v>
      </c>
      <c r="BK319" s="206">
        <v>0</v>
      </c>
      <c r="BL319" s="206">
        <v>0</v>
      </c>
      <c r="BM319" s="206">
        <v>0</v>
      </c>
      <c r="BN319" s="206">
        <v>0</v>
      </c>
      <c r="BO319" s="206">
        <v>0</v>
      </c>
      <c r="BP319" s="206">
        <v>0</v>
      </c>
      <c r="BQ319" s="206">
        <v>0</v>
      </c>
      <c r="BR319" s="206">
        <v>0</v>
      </c>
      <c r="BS319" s="206">
        <v>0</v>
      </c>
      <c r="BT319" s="206">
        <v>0</v>
      </c>
      <c r="BU319" s="206">
        <v>0</v>
      </c>
      <c r="BV319" s="206">
        <v>0</v>
      </c>
      <c r="BW319" s="206">
        <v>0</v>
      </c>
      <c r="BX319" s="206">
        <v>0</v>
      </c>
      <c r="BY319" s="206">
        <v>0</v>
      </c>
      <c r="BZ319" s="206">
        <v>0</v>
      </c>
      <c r="CA319" s="206">
        <v>0</v>
      </c>
      <c r="CB319" s="206">
        <v>0</v>
      </c>
      <c r="CC319" s="206">
        <v>0</v>
      </c>
      <c r="CD319" s="206">
        <v>0</v>
      </c>
      <c r="CE319" s="206">
        <v>0</v>
      </c>
      <c r="CF319" s="206">
        <v>0</v>
      </c>
      <c r="CG319" s="206">
        <v>0</v>
      </c>
      <c r="CH319" s="206">
        <v>0</v>
      </c>
      <c r="CI319" s="206">
        <v>0</v>
      </c>
      <c r="CJ319" s="206">
        <v>0</v>
      </c>
      <c r="CK319" s="206">
        <v>0</v>
      </c>
      <c r="CL319" s="206">
        <v>0</v>
      </c>
      <c r="CM319" s="206">
        <v>0</v>
      </c>
      <c r="CN319" s="206">
        <v>0</v>
      </c>
      <c r="CO319" s="206">
        <v>0</v>
      </c>
      <c r="CP319" s="206">
        <v>0</v>
      </c>
      <c r="CQ319" s="206">
        <v>0</v>
      </c>
      <c r="CR319" s="206">
        <v>0</v>
      </c>
      <c r="CS319" s="206">
        <v>0</v>
      </c>
      <c r="CT319" s="206">
        <v>0</v>
      </c>
      <c r="CU319" s="206">
        <v>0</v>
      </c>
      <c r="CV319" s="206">
        <v>0</v>
      </c>
      <c r="CW319" s="206">
        <v>0</v>
      </c>
      <c r="CX319" s="206">
        <v>0</v>
      </c>
      <c r="CY319" s="206">
        <v>0</v>
      </c>
      <c r="CZ319" s="206">
        <v>0</v>
      </c>
      <c r="DA319" s="206">
        <v>0</v>
      </c>
      <c r="DB319" s="206">
        <v>0</v>
      </c>
      <c r="DC319" s="206">
        <v>0</v>
      </c>
      <c r="DD319" s="206">
        <v>0</v>
      </c>
      <c r="DE319" s="206">
        <v>0</v>
      </c>
      <c r="DF319" s="206">
        <v>0</v>
      </c>
      <c r="DG319" s="206">
        <v>0</v>
      </c>
      <c r="DH319" s="206">
        <v>0</v>
      </c>
      <c r="DI319" s="206">
        <v>0</v>
      </c>
      <c r="DJ319" s="206">
        <v>0</v>
      </c>
      <c r="DK319" s="206">
        <v>0</v>
      </c>
      <c r="DL319" s="207">
        <v>0</v>
      </c>
      <c r="DM319" s="343">
        <f t="shared" si="282"/>
        <v>0</v>
      </c>
      <c r="DN319" s="317"/>
      <c r="DO319" s="317"/>
      <c r="DP319" s="317"/>
      <c r="DQ319" s="270"/>
      <c r="DR319" s="209"/>
      <c r="DS319" s="205" t="s">
        <v>379</v>
      </c>
      <c r="DT319" s="267"/>
      <c r="DU319" s="206">
        <f t="shared" si="302"/>
        <v>0</v>
      </c>
      <c r="DV319" s="206">
        <f t="shared" si="303"/>
        <v>0</v>
      </c>
      <c r="DW319" s="206">
        <f t="shared" si="304"/>
        <v>0</v>
      </c>
      <c r="DX319" s="206">
        <f t="shared" si="305"/>
        <v>0</v>
      </c>
      <c r="DY319" s="206">
        <f t="shared" si="306"/>
        <v>0</v>
      </c>
      <c r="DZ319" s="206">
        <f t="shared" si="307"/>
        <v>0</v>
      </c>
      <c r="EA319" s="206">
        <f t="shared" si="308"/>
        <v>0</v>
      </c>
      <c r="EB319" s="206">
        <f t="shared" si="309"/>
        <v>0</v>
      </c>
      <c r="EC319" s="206">
        <f t="shared" si="310"/>
        <v>0</v>
      </c>
      <c r="ED319" s="207">
        <f t="shared" si="311"/>
        <v>0</v>
      </c>
      <c r="EE319" s="303">
        <f t="shared" si="312"/>
        <v>0</v>
      </c>
      <c r="EF319" s="317"/>
      <c r="EG319" s="314">
        <v>0</v>
      </c>
    </row>
    <row r="320" spans="1:137" s="126" customFormat="1" ht="15" hidden="1" customHeight="1" outlineLevel="1" x14ac:dyDescent="0.35">
      <c r="A320" s="37"/>
      <c r="B320" s="37"/>
      <c r="C320" s="38"/>
      <c r="D320" s="39"/>
      <c r="E320" s="270"/>
      <c r="F320" s="209" t="s">
        <v>271</v>
      </c>
      <c r="G320" s="205"/>
      <c r="H320" s="267"/>
      <c r="I320" s="278">
        <v>0</v>
      </c>
      <c r="J320" s="268">
        <v>0</v>
      </c>
      <c r="K320" s="268">
        <v>0</v>
      </c>
      <c r="L320" s="206">
        <v>0</v>
      </c>
      <c r="M320" s="206">
        <v>0</v>
      </c>
      <c r="N320" s="206">
        <v>0</v>
      </c>
      <c r="O320" s="206">
        <v>0</v>
      </c>
      <c r="P320" s="206">
        <v>0</v>
      </c>
      <c r="Q320" s="206">
        <v>0</v>
      </c>
      <c r="R320" s="206">
        <v>0</v>
      </c>
      <c r="S320" s="206">
        <v>0</v>
      </c>
      <c r="T320" s="206">
        <v>0</v>
      </c>
      <c r="U320" s="206">
        <v>0</v>
      </c>
      <c r="V320" s="206">
        <v>0</v>
      </c>
      <c r="W320" s="206">
        <v>0</v>
      </c>
      <c r="X320" s="206">
        <v>0</v>
      </c>
      <c r="Y320" s="206">
        <v>0</v>
      </c>
      <c r="Z320" s="206">
        <v>0</v>
      </c>
      <c r="AA320" s="206">
        <v>0</v>
      </c>
      <c r="AB320" s="206">
        <v>0</v>
      </c>
      <c r="AC320" s="206">
        <v>0</v>
      </c>
      <c r="AD320" s="206">
        <v>0</v>
      </c>
      <c r="AE320" s="206">
        <v>0</v>
      </c>
      <c r="AF320" s="206">
        <v>0</v>
      </c>
      <c r="AG320" s="206">
        <v>0</v>
      </c>
      <c r="AH320" s="206">
        <v>0</v>
      </c>
      <c r="AI320" s="206">
        <v>0</v>
      </c>
      <c r="AJ320" s="206">
        <v>0</v>
      </c>
      <c r="AK320" s="206">
        <v>0</v>
      </c>
      <c r="AL320" s="206">
        <v>0</v>
      </c>
      <c r="AM320" s="206">
        <v>0</v>
      </c>
      <c r="AN320" s="206">
        <v>0</v>
      </c>
      <c r="AO320" s="206">
        <v>0</v>
      </c>
      <c r="AP320" s="206">
        <v>0</v>
      </c>
      <c r="AQ320" s="206">
        <v>0</v>
      </c>
      <c r="AR320" s="206">
        <v>0</v>
      </c>
      <c r="AS320" s="206">
        <v>0</v>
      </c>
      <c r="AT320" s="206">
        <v>0</v>
      </c>
      <c r="AU320" s="206">
        <v>0</v>
      </c>
      <c r="AV320" s="206">
        <v>0</v>
      </c>
      <c r="AW320" s="206">
        <v>0</v>
      </c>
      <c r="AX320" s="206">
        <v>0</v>
      </c>
      <c r="AY320" s="206">
        <v>0</v>
      </c>
      <c r="AZ320" s="206">
        <v>0</v>
      </c>
      <c r="BA320" s="206">
        <v>0</v>
      </c>
      <c r="BB320" s="206">
        <v>0</v>
      </c>
      <c r="BC320" s="206">
        <v>0</v>
      </c>
      <c r="BD320" s="206">
        <v>0</v>
      </c>
      <c r="BE320" s="206">
        <v>0</v>
      </c>
      <c r="BF320" s="206">
        <v>0</v>
      </c>
      <c r="BG320" s="206">
        <v>0</v>
      </c>
      <c r="BH320" s="206">
        <v>0</v>
      </c>
      <c r="BI320" s="206">
        <v>0</v>
      </c>
      <c r="BJ320" s="206">
        <v>0</v>
      </c>
      <c r="BK320" s="206">
        <v>0</v>
      </c>
      <c r="BL320" s="206">
        <v>0</v>
      </c>
      <c r="BM320" s="206">
        <v>0</v>
      </c>
      <c r="BN320" s="206">
        <v>0</v>
      </c>
      <c r="BO320" s="206">
        <v>0</v>
      </c>
      <c r="BP320" s="206">
        <v>0</v>
      </c>
      <c r="BQ320" s="206">
        <v>0</v>
      </c>
      <c r="BR320" s="206">
        <v>0</v>
      </c>
      <c r="BS320" s="206">
        <v>0</v>
      </c>
      <c r="BT320" s="206">
        <v>0</v>
      </c>
      <c r="BU320" s="206">
        <v>0</v>
      </c>
      <c r="BV320" s="206">
        <v>0</v>
      </c>
      <c r="BW320" s="206">
        <v>0</v>
      </c>
      <c r="BX320" s="206">
        <v>0</v>
      </c>
      <c r="BY320" s="206">
        <v>0</v>
      </c>
      <c r="BZ320" s="206">
        <v>0</v>
      </c>
      <c r="CA320" s="206">
        <v>0</v>
      </c>
      <c r="CB320" s="206">
        <v>0</v>
      </c>
      <c r="CC320" s="206">
        <v>0</v>
      </c>
      <c r="CD320" s="206">
        <v>0</v>
      </c>
      <c r="CE320" s="206">
        <v>0</v>
      </c>
      <c r="CF320" s="206">
        <v>0</v>
      </c>
      <c r="CG320" s="206">
        <v>0</v>
      </c>
      <c r="CH320" s="206">
        <v>0</v>
      </c>
      <c r="CI320" s="206">
        <v>0</v>
      </c>
      <c r="CJ320" s="206">
        <v>0</v>
      </c>
      <c r="CK320" s="206">
        <v>0</v>
      </c>
      <c r="CL320" s="206">
        <v>0</v>
      </c>
      <c r="CM320" s="206">
        <v>0</v>
      </c>
      <c r="CN320" s="206">
        <v>0</v>
      </c>
      <c r="CO320" s="206">
        <v>0</v>
      </c>
      <c r="CP320" s="206">
        <v>0</v>
      </c>
      <c r="CQ320" s="206">
        <v>0</v>
      </c>
      <c r="CR320" s="206">
        <v>0</v>
      </c>
      <c r="CS320" s="206">
        <v>0</v>
      </c>
      <c r="CT320" s="206">
        <v>0</v>
      </c>
      <c r="CU320" s="206">
        <v>0</v>
      </c>
      <c r="CV320" s="206">
        <v>0</v>
      </c>
      <c r="CW320" s="206">
        <v>0</v>
      </c>
      <c r="CX320" s="206">
        <v>0</v>
      </c>
      <c r="CY320" s="206">
        <v>0</v>
      </c>
      <c r="CZ320" s="206">
        <v>0</v>
      </c>
      <c r="DA320" s="206">
        <v>0</v>
      </c>
      <c r="DB320" s="206">
        <v>0</v>
      </c>
      <c r="DC320" s="206">
        <v>0</v>
      </c>
      <c r="DD320" s="206">
        <v>0</v>
      </c>
      <c r="DE320" s="206">
        <v>0</v>
      </c>
      <c r="DF320" s="206">
        <v>0</v>
      </c>
      <c r="DG320" s="206">
        <v>0</v>
      </c>
      <c r="DH320" s="206">
        <v>0</v>
      </c>
      <c r="DI320" s="206">
        <v>0</v>
      </c>
      <c r="DJ320" s="206">
        <v>0</v>
      </c>
      <c r="DK320" s="206">
        <v>0</v>
      </c>
      <c r="DL320" s="207">
        <v>0</v>
      </c>
      <c r="DM320" s="343">
        <f t="shared" si="282"/>
        <v>0</v>
      </c>
      <c r="DN320" s="317"/>
      <c r="DO320" s="317"/>
      <c r="DP320" s="317"/>
      <c r="DQ320" s="270"/>
      <c r="DR320" s="209" t="s">
        <v>271</v>
      </c>
      <c r="DS320" s="205"/>
      <c r="DT320" s="267"/>
      <c r="DU320" s="206">
        <f t="shared" si="302"/>
        <v>0</v>
      </c>
      <c r="DV320" s="206">
        <f t="shared" si="303"/>
        <v>0</v>
      </c>
      <c r="DW320" s="206">
        <f t="shared" si="304"/>
        <v>0</v>
      </c>
      <c r="DX320" s="206">
        <f t="shared" si="305"/>
        <v>0</v>
      </c>
      <c r="DY320" s="206">
        <f t="shared" si="306"/>
        <v>0</v>
      </c>
      <c r="DZ320" s="206">
        <f t="shared" si="307"/>
        <v>0</v>
      </c>
      <c r="EA320" s="206">
        <f t="shared" si="308"/>
        <v>0</v>
      </c>
      <c r="EB320" s="206">
        <f t="shared" si="309"/>
        <v>0</v>
      </c>
      <c r="EC320" s="206">
        <f t="shared" si="310"/>
        <v>0</v>
      </c>
      <c r="ED320" s="207">
        <f t="shared" si="311"/>
        <v>0</v>
      </c>
      <c r="EE320" s="303">
        <f t="shared" si="312"/>
        <v>0</v>
      </c>
      <c r="EF320" s="317"/>
      <c r="EG320" s="314">
        <v>0</v>
      </c>
    </row>
    <row r="321" spans="1:137" s="126" customFormat="1" ht="15" hidden="1" customHeight="1" outlineLevel="1" x14ac:dyDescent="0.35">
      <c r="A321" s="37" t="s">
        <v>357</v>
      </c>
      <c r="B321" s="37">
        <v>4</v>
      </c>
      <c r="C321" s="38"/>
      <c r="D321" s="39"/>
      <c r="E321" s="270"/>
      <c r="F321" s="218"/>
      <c r="G321" s="209" t="s">
        <v>272</v>
      </c>
      <c r="H321" s="267"/>
      <c r="I321" s="278">
        <v>0</v>
      </c>
      <c r="J321" s="268">
        <v>0</v>
      </c>
      <c r="K321" s="268">
        <v>0</v>
      </c>
      <c r="L321" s="206">
        <v>0</v>
      </c>
      <c r="M321" s="206">
        <v>0</v>
      </c>
      <c r="N321" s="206">
        <v>0</v>
      </c>
      <c r="O321" s="206">
        <v>0</v>
      </c>
      <c r="P321" s="206">
        <v>0</v>
      </c>
      <c r="Q321" s="206">
        <v>0</v>
      </c>
      <c r="R321" s="206">
        <v>0</v>
      </c>
      <c r="S321" s="206">
        <v>0</v>
      </c>
      <c r="T321" s="206">
        <v>0</v>
      </c>
      <c r="U321" s="206">
        <v>0</v>
      </c>
      <c r="V321" s="206">
        <v>0</v>
      </c>
      <c r="W321" s="206">
        <v>0</v>
      </c>
      <c r="X321" s="206">
        <v>0</v>
      </c>
      <c r="Y321" s="206">
        <v>0</v>
      </c>
      <c r="Z321" s="206">
        <v>0</v>
      </c>
      <c r="AA321" s="206">
        <v>0</v>
      </c>
      <c r="AB321" s="206">
        <v>0</v>
      </c>
      <c r="AC321" s="206">
        <v>0</v>
      </c>
      <c r="AD321" s="206">
        <v>0</v>
      </c>
      <c r="AE321" s="206">
        <v>0</v>
      </c>
      <c r="AF321" s="206">
        <v>0</v>
      </c>
      <c r="AG321" s="206">
        <v>0</v>
      </c>
      <c r="AH321" s="206">
        <v>0</v>
      </c>
      <c r="AI321" s="206">
        <v>0</v>
      </c>
      <c r="AJ321" s="206">
        <v>0</v>
      </c>
      <c r="AK321" s="206">
        <v>0</v>
      </c>
      <c r="AL321" s="206">
        <v>0</v>
      </c>
      <c r="AM321" s="206">
        <v>0</v>
      </c>
      <c r="AN321" s="206">
        <v>0</v>
      </c>
      <c r="AO321" s="206">
        <v>0</v>
      </c>
      <c r="AP321" s="206">
        <v>0</v>
      </c>
      <c r="AQ321" s="206">
        <v>0</v>
      </c>
      <c r="AR321" s="206">
        <v>0</v>
      </c>
      <c r="AS321" s="206">
        <v>0</v>
      </c>
      <c r="AT321" s="206">
        <v>0</v>
      </c>
      <c r="AU321" s="206">
        <v>0</v>
      </c>
      <c r="AV321" s="206">
        <v>0</v>
      </c>
      <c r="AW321" s="206">
        <v>0</v>
      </c>
      <c r="AX321" s="206">
        <v>0</v>
      </c>
      <c r="AY321" s="206">
        <v>0</v>
      </c>
      <c r="AZ321" s="206">
        <v>0</v>
      </c>
      <c r="BA321" s="206">
        <v>0</v>
      </c>
      <c r="BB321" s="206">
        <v>0</v>
      </c>
      <c r="BC321" s="206">
        <v>0</v>
      </c>
      <c r="BD321" s="206">
        <v>0</v>
      </c>
      <c r="BE321" s="206">
        <v>0</v>
      </c>
      <c r="BF321" s="206">
        <v>0</v>
      </c>
      <c r="BG321" s="206">
        <v>0</v>
      </c>
      <c r="BH321" s="206">
        <v>0</v>
      </c>
      <c r="BI321" s="206">
        <v>0</v>
      </c>
      <c r="BJ321" s="206">
        <v>0</v>
      </c>
      <c r="BK321" s="206">
        <v>0</v>
      </c>
      <c r="BL321" s="206">
        <v>0</v>
      </c>
      <c r="BM321" s="206">
        <v>0</v>
      </c>
      <c r="BN321" s="206">
        <v>0</v>
      </c>
      <c r="BO321" s="206">
        <v>0</v>
      </c>
      <c r="BP321" s="206">
        <v>0</v>
      </c>
      <c r="BQ321" s="206">
        <v>0</v>
      </c>
      <c r="BR321" s="206">
        <v>0</v>
      </c>
      <c r="BS321" s="206">
        <v>0</v>
      </c>
      <c r="BT321" s="206">
        <v>0</v>
      </c>
      <c r="BU321" s="206">
        <v>0</v>
      </c>
      <c r="BV321" s="206">
        <v>0</v>
      </c>
      <c r="BW321" s="206">
        <v>0</v>
      </c>
      <c r="BX321" s="206">
        <v>0</v>
      </c>
      <c r="BY321" s="206">
        <v>0</v>
      </c>
      <c r="BZ321" s="206">
        <v>0</v>
      </c>
      <c r="CA321" s="206">
        <v>0</v>
      </c>
      <c r="CB321" s="206">
        <v>0</v>
      </c>
      <c r="CC321" s="206">
        <v>0</v>
      </c>
      <c r="CD321" s="206">
        <v>0</v>
      </c>
      <c r="CE321" s="206">
        <v>0</v>
      </c>
      <c r="CF321" s="206">
        <v>0</v>
      </c>
      <c r="CG321" s="206">
        <v>0</v>
      </c>
      <c r="CH321" s="206">
        <v>0</v>
      </c>
      <c r="CI321" s="206">
        <v>0</v>
      </c>
      <c r="CJ321" s="206">
        <v>0</v>
      </c>
      <c r="CK321" s="206">
        <v>0</v>
      </c>
      <c r="CL321" s="206">
        <v>0</v>
      </c>
      <c r="CM321" s="206">
        <v>0</v>
      </c>
      <c r="CN321" s="206">
        <v>0</v>
      </c>
      <c r="CO321" s="206">
        <v>0</v>
      </c>
      <c r="CP321" s="206">
        <v>0</v>
      </c>
      <c r="CQ321" s="206">
        <v>0</v>
      </c>
      <c r="CR321" s="206">
        <v>0</v>
      </c>
      <c r="CS321" s="206">
        <v>0</v>
      </c>
      <c r="CT321" s="206">
        <v>0</v>
      </c>
      <c r="CU321" s="206">
        <v>0</v>
      </c>
      <c r="CV321" s="206">
        <v>0</v>
      </c>
      <c r="CW321" s="206">
        <v>0</v>
      </c>
      <c r="CX321" s="206">
        <v>0</v>
      </c>
      <c r="CY321" s="206">
        <v>0</v>
      </c>
      <c r="CZ321" s="206">
        <v>0</v>
      </c>
      <c r="DA321" s="206">
        <v>0</v>
      </c>
      <c r="DB321" s="206">
        <v>0</v>
      </c>
      <c r="DC321" s="206">
        <v>0</v>
      </c>
      <c r="DD321" s="206">
        <v>0</v>
      </c>
      <c r="DE321" s="206">
        <v>0</v>
      </c>
      <c r="DF321" s="206">
        <v>0</v>
      </c>
      <c r="DG321" s="206">
        <v>0</v>
      </c>
      <c r="DH321" s="206">
        <v>0</v>
      </c>
      <c r="DI321" s="206">
        <v>0</v>
      </c>
      <c r="DJ321" s="206">
        <v>0</v>
      </c>
      <c r="DK321" s="206">
        <v>0</v>
      </c>
      <c r="DL321" s="207">
        <v>0</v>
      </c>
      <c r="DM321" s="343">
        <f t="shared" si="282"/>
        <v>0</v>
      </c>
      <c r="DN321" s="317"/>
      <c r="DO321" s="317"/>
      <c r="DP321" s="317"/>
      <c r="DQ321" s="270"/>
      <c r="DR321" s="218"/>
      <c r="DS321" s="209" t="s">
        <v>272</v>
      </c>
      <c r="DT321" s="267"/>
      <c r="DU321" s="206">
        <f t="shared" si="302"/>
        <v>0</v>
      </c>
      <c r="DV321" s="206">
        <f t="shared" si="303"/>
        <v>0</v>
      </c>
      <c r="DW321" s="206">
        <f t="shared" si="304"/>
        <v>0</v>
      </c>
      <c r="DX321" s="206">
        <f t="shared" si="305"/>
        <v>0</v>
      </c>
      <c r="DY321" s="206">
        <f t="shared" si="306"/>
        <v>0</v>
      </c>
      <c r="DZ321" s="206">
        <f t="shared" si="307"/>
        <v>0</v>
      </c>
      <c r="EA321" s="206">
        <f t="shared" si="308"/>
        <v>0</v>
      </c>
      <c r="EB321" s="206">
        <f t="shared" si="309"/>
        <v>0</v>
      </c>
      <c r="EC321" s="206">
        <f t="shared" si="310"/>
        <v>0</v>
      </c>
      <c r="ED321" s="207">
        <f t="shared" si="311"/>
        <v>0</v>
      </c>
      <c r="EE321" s="303">
        <f t="shared" si="312"/>
        <v>0</v>
      </c>
      <c r="EF321" s="317"/>
      <c r="EG321" s="314">
        <v>0</v>
      </c>
    </row>
    <row r="322" spans="1:137" s="126" customFormat="1" ht="15" hidden="1" customHeight="1" outlineLevel="1" x14ac:dyDescent="0.35">
      <c r="A322" s="37" t="s">
        <v>357</v>
      </c>
      <c r="B322" s="37">
        <v>4</v>
      </c>
      <c r="C322" s="38">
        <v>4.0999999999999996</v>
      </c>
      <c r="D322" s="39"/>
      <c r="E322" s="270"/>
      <c r="F322" s="209"/>
      <c r="G322" s="218"/>
      <c r="H322" s="267" t="s">
        <v>371</v>
      </c>
      <c r="I322" s="206">
        <v>0</v>
      </c>
      <c r="J322" s="206">
        <v>0</v>
      </c>
      <c r="K322" s="206">
        <v>0</v>
      </c>
      <c r="L322" s="206">
        <v>0</v>
      </c>
      <c r="M322" s="206">
        <v>0</v>
      </c>
      <c r="N322" s="206">
        <v>0</v>
      </c>
      <c r="O322" s="206">
        <v>0</v>
      </c>
      <c r="P322" s="206">
        <v>0</v>
      </c>
      <c r="Q322" s="206">
        <v>0</v>
      </c>
      <c r="R322" s="206">
        <v>0</v>
      </c>
      <c r="S322" s="206">
        <v>0</v>
      </c>
      <c r="T322" s="206">
        <v>0</v>
      </c>
      <c r="U322" s="206">
        <v>0</v>
      </c>
      <c r="V322" s="206">
        <v>0</v>
      </c>
      <c r="W322" s="206">
        <v>0</v>
      </c>
      <c r="X322" s="206">
        <v>0</v>
      </c>
      <c r="Y322" s="206">
        <v>0</v>
      </c>
      <c r="Z322" s="206">
        <v>0</v>
      </c>
      <c r="AA322" s="206">
        <v>0</v>
      </c>
      <c r="AB322" s="206">
        <v>0</v>
      </c>
      <c r="AC322" s="206">
        <v>0</v>
      </c>
      <c r="AD322" s="206">
        <v>0</v>
      </c>
      <c r="AE322" s="206">
        <v>0</v>
      </c>
      <c r="AF322" s="206">
        <v>0</v>
      </c>
      <c r="AG322" s="206">
        <v>0</v>
      </c>
      <c r="AH322" s="206">
        <v>0</v>
      </c>
      <c r="AI322" s="206">
        <v>0</v>
      </c>
      <c r="AJ322" s="206">
        <v>0</v>
      </c>
      <c r="AK322" s="206">
        <v>0</v>
      </c>
      <c r="AL322" s="206">
        <v>0</v>
      </c>
      <c r="AM322" s="206">
        <v>0</v>
      </c>
      <c r="AN322" s="206">
        <v>0</v>
      </c>
      <c r="AO322" s="206">
        <v>0</v>
      </c>
      <c r="AP322" s="206">
        <v>0</v>
      </c>
      <c r="AQ322" s="206">
        <v>0</v>
      </c>
      <c r="AR322" s="206">
        <v>0</v>
      </c>
      <c r="AS322" s="206">
        <v>0</v>
      </c>
      <c r="AT322" s="206">
        <v>0</v>
      </c>
      <c r="AU322" s="206">
        <v>0</v>
      </c>
      <c r="AV322" s="206">
        <v>0</v>
      </c>
      <c r="AW322" s="206">
        <v>0</v>
      </c>
      <c r="AX322" s="206">
        <v>0</v>
      </c>
      <c r="AY322" s="206">
        <v>0</v>
      </c>
      <c r="AZ322" s="206">
        <v>0</v>
      </c>
      <c r="BA322" s="206">
        <v>0</v>
      </c>
      <c r="BB322" s="206">
        <v>0</v>
      </c>
      <c r="BC322" s="206">
        <v>0</v>
      </c>
      <c r="BD322" s="206">
        <v>0</v>
      </c>
      <c r="BE322" s="206">
        <v>0</v>
      </c>
      <c r="BF322" s="206">
        <v>0</v>
      </c>
      <c r="BG322" s="206">
        <v>0</v>
      </c>
      <c r="BH322" s="206">
        <v>0</v>
      </c>
      <c r="BI322" s="206">
        <v>0</v>
      </c>
      <c r="BJ322" s="206">
        <v>0</v>
      </c>
      <c r="BK322" s="206">
        <v>0</v>
      </c>
      <c r="BL322" s="206">
        <v>0</v>
      </c>
      <c r="BM322" s="206">
        <v>0</v>
      </c>
      <c r="BN322" s="206">
        <v>0</v>
      </c>
      <c r="BO322" s="206">
        <v>0</v>
      </c>
      <c r="BP322" s="206">
        <v>0</v>
      </c>
      <c r="BQ322" s="206">
        <v>0</v>
      </c>
      <c r="BR322" s="206">
        <v>0</v>
      </c>
      <c r="BS322" s="206">
        <v>0</v>
      </c>
      <c r="BT322" s="206">
        <v>0</v>
      </c>
      <c r="BU322" s="206">
        <v>0</v>
      </c>
      <c r="BV322" s="206">
        <v>0</v>
      </c>
      <c r="BW322" s="206">
        <v>0</v>
      </c>
      <c r="BX322" s="206">
        <v>0</v>
      </c>
      <c r="BY322" s="206">
        <v>0</v>
      </c>
      <c r="BZ322" s="206">
        <v>0</v>
      </c>
      <c r="CA322" s="206">
        <v>0</v>
      </c>
      <c r="CB322" s="206">
        <v>0</v>
      </c>
      <c r="CC322" s="206">
        <v>0</v>
      </c>
      <c r="CD322" s="206">
        <v>0</v>
      </c>
      <c r="CE322" s="206">
        <v>0</v>
      </c>
      <c r="CF322" s="206">
        <v>0</v>
      </c>
      <c r="CG322" s="206">
        <v>0</v>
      </c>
      <c r="CH322" s="206">
        <v>0</v>
      </c>
      <c r="CI322" s="206">
        <v>0</v>
      </c>
      <c r="CJ322" s="206">
        <v>0</v>
      </c>
      <c r="CK322" s="206">
        <v>0</v>
      </c>
      <c r="CL322" s="206">
        <v>0</v>
      </c>
      <c r="CM322" s="206">
        <v>0</v>
      </c>
      <c r="CN322" s="206">
        <v>0</v>
      </c>
      <c r="CO322" s="206">
        <v>0</v>
      </c>
      <c r="CP322" s="206">
        <v>0</v>
      </c>
      <c r="CQ322" s="206">
        <v>0</v>
      </c>
      <c r="CR322" s="206">
        <v>0</v>
      </c>
      <c r="CS322" s="206">
        <v>0</v>
      </c>
      <c r="CT322" s="206">
        <v>0</v>
      </c>
      <c r="CU322" s="206">
        <v>0</v>
      </c>
      <c r="CV322" s="206">
        <v>0</v>
      </c>
      <c r="CW322" s="206">
        <v>0</v>
      </c>
      <c r="CX322" s="206">
        <v>0</v>
      </c>
      <c r="CY322" s="206">
        <v>0</v>
      </c>
      <c r="CZ322" s="206">
        <v>0</v>
      </c>
      <c r="DA322" s="206">
        <v>0</v>
      </c>
      <c r="DB322" s="206">
        <v>0</v>
      </c>
      <c r="DC322" s="206">
        <v>0</v>
      </c>
      <c r="DD322" s="206">
        <v>0</v>
      </c>
      <c r="DE322" s="206">
        <v>0</v>
      </c>
      <c r="DF322" s="206">
        <v>0</v>
      </c>
      <c r="DG322" s="206">
        <v>0</v>
      </c>
      <c r="DH322" s="206">
        <v>0</v>
      </c>
      <c r="DI322" s="206">
        <v>0</v>
      </c>
      <c r="DJ322" s="206">
        <v>0</v>
      </c>
      <c r="DK322" s="206">
        <v>0</v>
      </c>
      <c r="DL322" s="207">
        <v>0</v>
      </c>
      <c r="DM322" s="343">
        <f t="shared" si="282"/>
        <v>0</v>
      </c>
      <c r="DN322" s="317"/>
      <c r="DO322" s="317"/>
      <c r="DP322" s="317"/>
      <c r="DQ322" s="270"/>
      <c r="DR322" s="209"/>
      <c r="DS322" s="218"/>
      <c r="DT322" s="267" t="s">
        <v>371</v>
      </c>
      <c r="DU322" s="206">
        <f t="shared" si="302"/>
        <v>0</v>
      </c>
      <c r="DV322" s="206">
        <f t="shared" si="303"/>
        <v>0</v>
      </c>
      <c r="DW322" s="206">
        <f t="shared" si="304"/>
        <v>0</v>
      </c>
      <c r="DX322" s="206">
        <f t="shared" si="305"/>
        <v>0</v>
      </c>
      <c r="DY322" s="206">
        <f t="shared" si="306"/>
        <v>0</v>
      </c>
      <c r="DZ322" s="206">
        <f t="shared" si="307"/>
        <v>0</v>
      </c>
      <c r="EA322" s="206">
        <f t="shared" si="308"/>
        <v>0</v>
      </c>
      <c r="EB322" s="206">
        <f t="shared" si="309"/>
        <v>0</v>
      </c>
      <c r="EC322" s="206">
        <f t="shared" si="310"/>
        <v>0</v>
      </c>
      <c r="ED322" s="207">
        <f t="shared" si="311"/>
        <v>0</v>
      </c>
      <c r="EE322" s="303">
        <f t="shared" si="312"/>
        <v>0</v>
      </c>
      <c r="EF322" s="317"/>
      <c r="EG322" s="314">
        <v>0</v>
      </c>
    </row>
    <row r="323" spans="1:137" s="126" customFormat="1" ht="15" hidden="1" customHeight="1" outlineLevel="1" x14ac:dyDescent="0.35">
      <c r="A323" s="37" t="s">
        <v>357</v>
      </c>
      <c r="B323" s="37">
        <v>4</v>
      </c>
      <c r="C323" s="38">
        <v>4.2</v>
      </c>
      <c r="D323" s="39"/>
      <c r="E323" s="270"/>
      <c r="F323" s="209"/>
      <c r="G323" s="218"/>
      <c r="H323" s="205" t="s">
        <v>276</v>
      </c>
      <c r="I323" s="206">
        <v>-96981058.948413625</v>
      </c>
      <c r="J323" s="206">
        <v>-96981058.948415354</v>
      </c>
      <c r="K323" s="206">
        <v>-96981058.948412478</v>
      </c>
      <c r="L323" s="206">
        <v>-96981058.948414415</v>
      </c>
      <c r="M323" s="206">
        <v>-96981058.948412329</v>
      </c>
      <c r="N323" s="206">
        <v>-96981058.948415354</v>
      </c>
      <c r="O323" s="206">
        <v>-96981058.948413312</v>
      </c>
      <c r="P323" s="206">
        <v>-96981058.948413417</v>
      </c>
      <c r="Q323" s="206">
        <v>-96981058.948414579</v>
      </c>
      <c r="R323" s="206">
        <v>-96981058.948413566</v>
      </c>
      <c r="S323" s="206">
        <v>-96981058.948414892</v>
      </c>
      <c r="T323" s="206">
        <v>-96981058.948412955</v>
      </c>
      <c r="U323" s="206">
        <v>-96981058.948414728</v>
      </c>
      <c r="V323" s="206">
        <v>-96981058.948413312</v>
      </c>
      <c r="W323" s="206">
        <v>-96981058.94841443</v>
      </c>
      <c r="X323" s="206">
        <v>-96981058.948414236</v>
      </c>
      <c r="Y323" s="206">
        <v>-96981058.948413253</v>
      </c>
      <c r="Z323" s="206">
        <v>-96981058.948415041</v>
      </c>
      <c r="AA323" s="206">
        <v>-96981058.948413163</v>
      </c>
      <c r="AB323" s="206">
        <v>-96981058.948414281</v>
      </c>
      <c r="AC323" s="206">
        <v>-96981058.948414177</v>
      </c>
      <c r="AD323" s="206">
        <v>-96981058.948413655</v>
      </c>
      <c r="AE323" s="206">
        <v>-96981058.948413923</v>
      </c>
      <c r="AF323" s="206">
        <v>-96981058.948413491</v>
      </c>
      <c r="AG323" s="206">
        <v>-96981058.94841449</v>
      </c>
      <c r="AH323" s="206">
        <v>-96981058.948413461</v>
      </c>
      <c r="AI323" s="206">
        <v>-96981058.948413759</v>
      </c>
      <c r="AJ323" s="206">
        <v>-96981058.9484144</v>
      </c>
      <c r="AK323" s="206">
        <v>-96981058.948414281</v>
      </c>
      <c r="AL323" s="206">
        <v>-96981058.948412776</v>
      </c>
      <c r="AM323" s="206">
        <v>-3.0517578124999972E-6</v>
      </c>
      <c r="AN323" s="206">
        <v>0</v>
      </c>
      <c r="AO323" s="206">
        <v>0</v>
      </c>
      <c r="AP323" s="206">
        <v>0</v>
      </c>
      <c r="AQ323" s="206">
        <v>0</v>
      </c>
      <c r="AR323" s="206">
        <v>-1.09672546386719E-8</v>
      </c>
      <c r="AS323" s="206">
        <v>0</v>
      </c>
      <c r="AT323" s="206">
        <v>0</v>
      </c>
      <c r="AU323" s="206">
        <v>0</v>
      </c>
      <c r="AV323" s="206">
        <v>0</v>
      </c>
      <c r="AW323" s="206">
        <v>0</v>
      </c>
      <c r="AX323" s="206">
        <v>0</v>
      </c>
      <c r="AY323" s="206">
        <v>0</v>
      </c>
      <c r="AZ323" s="206">
        <v>0</v>
      </c>
      <c r="BA323" s="206">
        <v>0</v>
      </c>
      <c r="BB323" s="206">
        <v>0</v>
      </c>
      <c r="BC323" s="206">
        <v>0</v>
      </c>
      <c r="BD323" s="206">
        <v>0</v>
      </c>
      <c r="BE323" s="206">
        <v>0</v>
      </c>
      <c r="BF323" s="206">
        <v>0</v>
      </c>
      <c r="BG323" s="206">
        <v>0</v>
      </c>
      <c r="BH323" s="206">
        <v>0</v>
      </c>
      <c r="BI323" s="206">
        <v>0</v>
      </c>
      <c r="BJ323" s="206">
        <v>0</v>
      </c>
      <c r="BK323" s="206">
        <v>0</v>
      </c>
      <c r="BL323" s="206">
        <v>0</v>
      </c>
      <c r="BM323" s="206">
        <v>0</v>
      </c>
      <c r="BN323" s="206">
        <v>0</v>
      </c>
      <c r="BO323" s="206">
        <v>0</v>
      </c>
      <c r="BP323" s="206">
        <v>0</v>
      </c>
      <c r="BQ323" s="206">
        <v>0</v>
      </c>
      <c r="BR323" s="206">
        <v>0</v>
      </c>
      <c r="BS323" s="206">
        <v>0</v>
      </c>
      <c r="BT323" s="206">
        <v>0</v>
      </c>
      <c r="BU323" s="206">
        <v>0</v>
      </c>
      <c r="BV323" s="206">
        <v>0</v>
      </c>
      <c r="BW323" s="206">
        <v>0</v>
      </c>
      <c r="BX323" s="206">
        <v>0</v>
      </c>
      <c r="BY323" s="206">
        <v>0</v>
      </c>
      <c r="BZ323" s="206">
        <v>0</v>
      </c>
      <c r="CA323" s="206">
        <v>0</v>
      </c>
      <c r="CB323" s="206">
        <v>0</v>
      </c>
      <c r="CC323" s="206">
        <v>0</v>
      </c>
      <c r="CD323" s="206">
        <v>0</v>
      </c>
      <c r="CE323" s="206">
        <v>0</v>
      </c>
      <c r="CF323" s="206">
        <v>0</v>
      </c>
      <c r="CG323" s="206">
        <v>0</v>
      </c>
      <c r="CH323" s="206">
        <v>0</v>
      </c>
      <c r="CI323" s="206">
        <v>0</v>
      </c>
      <c r="CJ323" s="206">
        <v>0</v>
      </c>
      <c r="CK323" s="206">
        <v>0</v>
      </c>
      <c r="CL323" s="206">
        <v>0</v>
      </c>
      <c r="CM323" s="206">
        <v>0</v>
      </c>
      <c r="CN323" s="206">
        <v>0</v>
      </c>
      <c r="CO323" s="206">
        <v>0</v>
      </c>
      <c r="CP323" s="206">
        <v>0</v>
      </c>
      <c r="CQ323" s="206">
        <v>0</v>
      </c>
      <c r="CR323" s="206">
        <v>0</v>
      </c>
      <c r="CS323" s="206">
        <v>0</v>
      </c>
      <c r="CT323" s="206">
        <v>0</v>
      </c>
      <c r="CU323" s="206">
        <v>0</v>
      </c>
      <c r="CV323" s="206">
        <v>0</v>
      </c>
      <c r="CW323" s="206">
        <v>0</v>
      </c>
      <c r="CX323" s="206">
        <v>2.9907226562500031E-6</v>
      </c>
      <c r="CY323" s="206">
        <v>-7.6293945312500002E-9</v>
      </c>
      <c r="CZ323" s="206">
        <v>0</v>
      </c>
      <c r="DA323" s="206">
        <v>0</v>
      </c>
      <c r="DB323" s="206">
        <v>0</v>
      </c>
      <c r="DC323" s="206">
        <v>0</v>
      </c>
      <c r="DD323" s="206">
        <v>-4.9591064453124951E-8</v>
      </c>
      <c r="DE323" s="206">
        <v>0</v>
      </c>
      <c r="DF323" s="206">
        <v>-1.8310546874999982E-7</v>
      </c>
      <c r="DG323" s="206">
        <v>3.3912658691406208E-6</v>
      </c>
      <c r="DH323" s="206">
        <v>-1.220703125E-7</v>
      </c>
      <c r="DI323" s="206">
        <v>-9666401757.2859974</v>
      </c>
      <c r="DJ323" s="206">
        <v>2.4414062500000001E-7</v>
      </c>
      <c r="DK323" s="206">
        <v>0</v>
      </c>
      <c r="DL323" s="207">
        <v>-12575833525.738411</v>
      </c>
      <c r="DM323" s="343">
        <f t="shared" si="282"/>
        <v>-2909431768.4524169</v>
      </c>
      <c r="DN323" s="317"/>
      <c r="DO323" s="317"/>
      <c r="DP323" s="317"/>
      <c r="DQ323" s="270"/>
      <c r="DR323" s="209"/>
      <c r="DS323" s="218"/>
      <c r="DT323" s="205" t="s">
        <v>276</v>
      </c>
      <c r="DU323" s="206">
        <f t="shared" si="302"/>
        <v>-96.981058948413619</v>
      </c>
      <c r="DV323" s="206">
        <f t="shared" si="303"/>
        <v>-581.88635369048325</v>
      </c>
      <c r="DW323" s="206">
        <f t="shared" si="304"/>
        <v>-2230.5643558135198</v>
      </c>
      <c r="DX323" s="206">
        <f t="shared" si="305"/>
        <v>-3.0627250671386691E-12</v>
      </c>
      <c r="DY323" s="206">
        <f t="shared" si="306"/>
        <v>2.9830932617187532E-12</v>
      </c>
      <c r="DZ323" s="206">
        <f t="shared" si="307"/>
        <v>-4.9591064453124952E-14</v>
      </c>
      <c r="EA323" s="206">
        <f t="shared" si="308"/>
        <v>3.2081604003906213E-12</v>
      </c>
      <c r="EB323" s="206">
        <f t="shared" si="309"/>
        <v>-9666.4017572859975</v>
      </c>
      <c r="EC323" s="206">
        <f t="shared" si="310"/>
        <v>2.4414062500000002E-13</v>
      </c>
      <c r="ED323" s="207">
        <f t="shared" si="311"/>
        <v>-12575.833525738411</v>
      </c>
      <c r="EE323" s="303">
        <f t="shared" si="312"/>
        <v>0</v>
      </c>
      <c r="EF323" s="317"/>
      <c r="EG323" s="314">
        <v>-11.63544373756622</v>
      </c>
    </row>
    <row r="324" spans="1:137" s="126" customFormat="1" ht="15" hidden="1" customHeight="1" outlineLevel="1" x14ac:dyDescent="0.35">
      <c r="A324" s="37" t="s">
        <v>357</v>
      </c>
      <c r="B324" s="37">
        <v>4</v>
      </c>
      <c r="C324" s="38">
        <v>4.3</v>
      </c>
      <c r="D324" s="39"/>
      <c r="E324" s="270"/>
      <c r="F324" s="209"/>
      <c r="G324" s="218"/>
      <c r="H324" s="209" t="s">
        <v>380</v>
      </c>
      <c r="I324" s="278">
        <v>0</v>
      </c>
      <c r="J324" s="268">
        <v>0</v>
      </c>
      <c r="K324" s="268">
        <v>0</v>
      </c>
      <c r="L324" s="206">
        <v>0</v>
      </c>
      <c r="M324" s="206">
        <v>0</v>
      </c>
      <c r="N324" s="206">
        <v>0</v>
      </c>
      <c r="O324" s="206">
        <v>0</v>
      </c>
      <c r="P324" s="206">
        <v>0</v>
      </c>
      <c r="Q324" s="206">
        <v>0</v>
      </c>
      <c r="R324" s="206">
        <v>0</v>
      </c>
      <c r="S324" s="206">
        <v>0</v>
      </c>
      <c r="T324" s="206">
        <v>0</v>
      </c>
      <c r="U324" s="206">
        <v>0</v>
      </c>
      <c r="V324" s="206">
        <v>0</v>
      </c>
      <c r="W324" s="206">
        <v>0</v>
      </c>
      <c r="X324" s="206">
        <v>0</v>
      </c>
      <c r="Y324" s="206">
        <v>0</v>
      </c>
      <c r="Z324" s="206">
        <v>0</v>
      </c>
      <c r="AA324" s="206">
        <v>0</v>
      </c>
      <c r="AB324" s="206">
        <v>0</v>
      </c>
      <c r="AC324" s="206">
        <v>0</v>
      </c>
      <c r="AD324" s="206">
        <v>0</v>
      </c>
      <c r="AE324" s="206">
        <v>0</v>
      </c>
      <c r="AF324" s="206">
        <v>0</v>
      </c>
      <c r="AG324" s="206">
        <v>0</v>
      </c>
      <c r="AH324" s="206">
        <v>0</v>
      </c>
      <c r="AI324" s="206">
        <v>0</v>
      </c>
      <c r="AJ324" s="206">
        <v>0</v>
      </c>
      <c r="AK324" s="206">
        <v>0</v>
      </c>
      <c r="AL324" s="206">
        <v>0</v>
      </c>
      <c r="AM324" s="206">
        <v>0</v>
      </c>
      <c r="AN324" s="206">
        <v>0</v>
      </c>
      <c r="AO324" s="206">
        <v>0</v>
      </c>
      <c r="AP324" s="206">
        <v>0</v>
      </c>
      <c r="AQ324" s="206">
        <v>0</v>
      </c>
      <c r="AR324" s="206">
        <v>0</v>
      </c>
      <c r="AS324" s="206">
        <v>0</v>
      </c>
      <c r="AT324" s="206">
        <v>0</v>
      </c>
      <c r="AU324" s="206">
        <v>0</v>
      </c>
      <c r="AV324" s="206">
        <v>0</v>
      </c>
      <c r="AW324" s="206">
        <v>0</v>
      </c>
      <c r="AX324" s="206">
        <v>0</v>
      </c>
      <c r="AY324" s="206">
        <v>0</v>
      </c>
      <c r="AZ324" s="206">
        <v>0</v>
      </c>
      <c r="BA324" s="206">
        <v>0</v>
      </c>
      <c r="BB324" s="206">
        <v>0</v>
      </c>
      <c r="BC324" s="206">
        <v>0</v>
      </c>
      <c r="BD324" s="206">
        <v>0</v>
      </c>
      <c r="BE324" s="206">
        <v>0</v>
      </c>
      <c r="BF324" s="206">
        <v>0</v>
      </c>
      <c r="BG324" s="206">
        <v>0</v>
      </c>
      <c r="BH324" s="206">
        <v>0</v>
      </c>
      <c r="BI324" s="206">
        <v>0</v>
      </c>
      <c r="BJ324" s="206">
        <v>0</v>
      </c>
      <c r="BK324" s="206">
        <v>0</v>
      </c>
      <c r="BL324" s="206">
        <v>0</v>
      </c>
      <c r="BM324" s="206">
        <v>0</v>
      </c>
      <c r="BN324" s="206">
        <v>0</v>
      </c>
      <c r="BO324" s="206">
        <v>0</v>
      </c>
      <c r="BP324" s="206">
        <v>0</v>
      </c>
      <c r="BQ324" s="206">
        <v>0</v>
      </c>
      <c r="BR324" s="206">
        <v>0</v>
      </c>
      <c r="BS324" s="206">
        <v>0</v>
      </c>
      <c r="BT324" s="206">
        <v>0</v>
      </c>
      <c r="BU324" s="206">
        <v>0</v>
      </c>
      <c r="BV324" s="206">
        <v>0</v>
      </c>
      <c r="BW324" s="206">
        <v>0</v>
      </c>
      <c r="BX324" s="206">
        <v>0</v>
      </c>
      <c r="BY324" s="206">
        <v>0</v>
      </c>
      <c r="BZ324" s="206">
        <v>0</v>
      </c>
      <c r="CA324" s="206">
        <v>0</v>
      </c>
      <c r="CB324" s="206">
        <v>0</v>
      </c>
      <c r="CC324" s="206">
        <v>0</v>
      </c>
      <c r="CD324" s="206">
        <v>0</v>
      </c>
      <c r="CE324" s="206">
        <v>0</v>
      </c>
      <c r="CF324" s="206">
        <v>0</v>
      </c>
      <c r="CG324" s="206">
        <v>0</v>
      </c>
      <c r="CH324" s="206">
        <v>0</v>
      </c>
      <c r="CI324" s="206">
        <v>0</v>
      </c>
      <c r="CJ324" s="206">
        <v>0</v>
      </c>
      <c r="CK324" s="206">
        <v>0</v>
      </c>
      <c r="CL324" s="206">
        <v>0</v>
      </c>
      <c r="CM324" s="206">
        <v>0</v>
      </c>
      <c r="CN324" s="206">
        <v>0</v>
      </c>
      <c r="CO324" s="206">
        <v>0</v>
      </c>
      <c r="CP324" s="206">
        <v>0</v>
      </c>
      <c r="CQ324" s="206">
        <v>0</v>
      </c>
      <c r="CR324" s="206">
        <v>0</v>
      </c>
      <c r="CS324" s="206">
        <v>0</v>
      </c>
      <c r="CT324" s="206">
        <v>0</v>
      </c>
      <c r="CU324" s="206">
        <v>0</v>
      </c>
      <c r="CV324" s="206">
        <v>0</v>
      </c>
      <c r="CW324" s="206">
        <v>0</v>
      </c>
      <c r="CX324" s="206">
        <v>0</v>
      </c>
      <c r="CY324" s="206">
        <v>0</v>
      </c>
      <c r="CZ324" s="206">
        <v>0</v>
      </c>
      <c r="DA324" s="206">
        <v>0</v>
      </c>
      <c r="DB324" s="206">
        <v>0</v>
      </c>
      <c r="DC324" s="206">
        <v>0</v>
      </c>
      <c r="DD324" s="206">
        <v>0</v>
      </c>
      <c r="DE324" s="206">
        <v>0</v>
      </c>
      <c r="DF324" s="206">
        <v>0</v>
      </c>
      <c r="DG324" s="206">
        <v>0</v>
      </c>
      <c r="DH324" s="206">
        <v>0</v>
      </c>
      <c r="DI324" s="206">
        <v>0</v>
      </c>
      <c r="DJ324" s="206">
        <v>0</v>
      </c>
      <c r="DK324" s="206">
        <v>0</v>
      </c>
      <c r="DL324" s="207">
        <v>0</v>
      </c>
      <c r="DM324" s="343">
        <f t="shared" si="282"/>
        <v>0</v>
      </c>
      <c r="DN324" s="317"/>
      <c r="DO324" s="317"/>
      <c r="DP324" s="317"/>
      <c r="DQ324" s="270"/>
      <c r="DR324" s="209"/>
      <c r="DS324" s="218"/>
      <c r="DT324" s="209" t="s">
        <v>380</v>
      </c>
      <c r="DU324" s="206">
        <f t="shared" si="302"/>
        <v>0</v>
      </c>
      <c r="DV324" s="206">
        <f t="shared" si="303"/>
        <v>0</v>
      </c>
      <c r="DW324" s="206">
        <f t="shared" si="304"/>
        <v>0</v>
      </c>
      <c r="DX324" s="206">
        <f t="shared" si="305"/>
        <v>0</v>
      </c>
      <c r="DY324" s="206">
        <f t="shared" si="306"/>
        <v>0</v>
      </c>
      <c r="DZ324" s="206">
        <f t="shared" si="307"/>
        <v>0</v>
      </c>
      <c r="EA324" s="206">
        <f t="shared" si="308"/>
        <v>0</v>
      </c>
      <c r="EB324" s="206">
        <f t="shared" si="309"/>
        <v>0</v>
      </c>
      <c r="EC324" s="206">
        <f t="shared" si="310"/>
        <v>0</v>
      </c>
      <c r="ED324" s="207">
        <f t="shared" si="311"/>
        <v>0</v>
      </c>
      <c r="EE324" s="303">
        <f t="shared" si="312"/>
        <v>0</v>
      </c>
      <c r="EF324" s="317"/>
      <c r="EG324" s="314">
        <v>0</v>
      </c>
    </row>
    <row r="325" spans="1:137" s="126" customFormat="1" ht="15" hidden="1" customHeight="1" outlineLevel="1" x14ac:dyDescent="0.35">
      <c r="A325" s="37" t="s">
        <v>357</v>
      </c>
      <c r="B325" s="37">
        <v>4</v>
      </c>
      <c r="C325" s="38">
        <v>4.3</v>
      </c>
      <c r="D325" s="39" t="s">
        <v>221</v>
      </c>
      <c r="E325" s="270"/>
      <c r="F325" s="209"/>
      <c r="G325" s="205"/>
      <c r="H325" s="209" t="s">
        <v>374</v>
      </c>
      <c r="I325" s="278">
        <v>0</v>
      </c>
      <c r="J325" s="268">
        <v>0</v>
      </c>
      <c r="K325" s="268">
        <v>0</v>
      </c>
      <c r="L325" s="206">
        <v>0</v>
      </c>
      <c r="M325" s="206">
        <v>0</v>
      </c>
      <c r="N325" s="206">
        <v>0</v>
      </c>
      <c r="O325" s="206">
        <v>0</v>
      </c>
      <c r="P325" s="206">
        <v>0</v>
      </c>
      <c r="Q325" s="206">
        <v>0</v>
      </c>
      <c r="R325" s="206">
        <v>0</v>
      </c>
      <c r="S325" s="206">
        <v>0</v>
      </c>
      <c r="T325" s="206">
        <v>0</v>
      </c>
      <c r="U325" s="206">
        <v>0</v>
      </c>
      <c r="V325" s="206">
        <v>0</v>
      </c>
      <c r="W325" s="206">
        <v>0</v>
      </c>
      <c r="X325" s="206">
        <v>0</v>
      </c>
      <c r="Y325" s="206">
        <v>0</v>
      </c>
      <c r="Z325" s="206">
        <v>0</v>
      </c>
      <c r="AA325" s="206">
        <v>0</v>
      </c>
      <c r="AB325" s="206">
        <v>0</v>
      </c>
      <c r="AC325" s="206">
        <v>0</v>
      </c>
      <c r="AD325" s="206">
        <v>0</v>
      </c>
      <c r="AE325" s="206">
        <v>0</v>
      </c>
      <c r="AF325" s="206">
        <v>0</v>
      </c>
      <c r="AG325" s="206">
        <v>0</v>
      </c>
      <c r="AH325" s="206">
        <v>0</v>
      </c>
      <c r="AI325" s="206">
        <v>0</v>
      </c>
      <c r="AJ325" s="206">
        <v>0</v>
      </c>
      <c r="AK325" s="206">
        <v>0</v>
      </c>
      <c r="AL325" s="206">
        <v>0</v>
      </c>
      <c r="AM325" s="206">
        <v>0</v>
      </c>
      <c r="AN325" s="206">
        <v>0</v>
      </c>
      <c r="AO325" s="206">
        <v>0</v>
      </c>
      <c r="AP325" s="206">
        <v>0</v>
      </c>
      <c r="AQ325" s="206">
        <v>0</v>
      </c>
      <c r="AR325" s="206">
        <v>0</v>
      </c>
      <c r="AS325" s="206">
        <v>0</v>
      </c>
      <c r="AT325" s="206">
        <v>0</v>
      </c>
      <c r="AU325" s="206">
        <v>0</v>
      </c>
      <c r="AV325" s="206">
        <v>0</v>
      </c>
      <c r="AW325" s="206">
        <v>0</v>
      </c>
      <c r="AX325" s="206">
        <v>0</v>
      </c>
      <c r="AY325" s="206">
        <v>0</v>
      </c>
      <c r="AZ325" s="206">
        <v>0</v>
      </c>
      <c r="BA325" s="206">
        <v>0</v>
      </c>
      <c r="BB325" s="206">
        <v>0</v>
      </c>
      <c r="BC325" s="206">
        <v>0</v>
      </c>
      <c r="BD325" s="206">
        <v>0</v>
      </c>
      <c r="BE325" s="206">
        <v>0</v>
      </c>
      <c r="BF325" s="206">
        <v>0</v>
      </c>
      <c r="BG325" s="206">
        <v>0</v>
      </c>
      <c r="BH325" s="206">
        <v>0</v>
      </c>
      <c r="BI325" s="206">
        <v>0</v>
      </c>
      <c r="BJ325" s="206">
        <v>0</v>
      </c>
      <c r="BK325" s="206">
        <v>0</v>
      </c>
      <c r="BL325" s="206">
        <v>0</v>
      </c>
      <c r="BM325" s="206">
        <v>0</v>
      </c>
      <c r="BN325" s="206">
        <v>0</v>
      </c>
      <c r="BO325" s="206">
        <v>0</v>
      </c>
      <c r="BP325" s="206">
        <v>0</v>
      </c>
      <c r="BQ325" s="206">
        <v>0</v>
      </c>
      <c r="BR325" s="206">
        <v>0</v>
      </c>
      <c r="BS325" s="206">
        <v>0</v>
      </c>
      <c r="BT325" s="206">
        <v>0</v>
      </c>
      <c r="BU325" s="206">
        <v>0</v>
      </c>
      <c r="BV325" s="206">
        <v>0</v>
      </c>
      <c r="BW325" s="206">
        <v>0</v>
      </c>
      <c r="BX325" s="206">
        <v>0</v>
      </c>
      <c r="BY325" s="206">
        <v>0</v>
      </c>
      <c r="BZ325" s="206">
        <v>0</v>
      </c>
      <c r="CA325" s="206">
        <v>0</v>
      </c>
      <c r="CB325" s="206">
        <v>0</v>
      </c>
      <c r="CC325" s="206">
        <v>0</v>
      </c>
      <c r="CD325" s="206">
        <v>0</v>
      </c>
      <c r="CE325" s="206">
        <v>0</v>
      </c>
      <c r="CF325" s="206">
        <v>0</v>
      </c>
      <c r="CG325" s="206">
        <v>0</v>
      </c>
      <c r="CH325" s="206">
        <v>0</v>
      </c>
      <c r="CI325" s="206">
        <v>0</v>
      </c>
      <c r="CJ325" s="206">
        <v>0</v>
      </c>
      <c r="CK325" s="206">
        <v>0</v>
      </c>
      <c r="CL325" s="206">
        <v>0</v>
      </c>
      <c r="CM325" s="206">
        <v>0</v>
      </c>
      <c r="CN325" s="206">
        <v>0</v>
      </c>
      <c r="CO325" s="206">
        <v>0</v>
      </c>
      <c r="CP325" s="206">
        <v>0</v>
      </c>
      <c r="CQ325" s="206">
        <v>0</v>
      </c>
      <c r="CR325" s="206">
        <v>0</v>
      </c>
      <c r="CS325" s="206">
        <v>0</v>
      </c>
      <c r="CT325" s="206">
        <v>0</v>
      </c>
      <c r="CU325" s="206">
        <v>0</v>
      </c>
      <c r="CV325" s="206">
        <v>0</v>
      </c>
      <c r="CW325" s="206">
        <v>0</v>
      </c>
      <c r="CX325" s="206">
        <v>0</v>
      </c>
      <c r="CY325" s="206">
        <v>0</v>
      </c>
      <c r="CZ325" s="206">
        <v>0</v>
      </c>
      <c r="DA325" s="206">
        <v>0</v>
      </c>
      <c r="DB325" s="206">
        <v>0</v>
      </c>
      <c r="DC325" s="206">
        <v>0</v>
      </c>
      <c r="DD325" s="206">
        <v>0</v>
      </c>
      <c r="DE325" s="206">
        <v>0</v>
      </c>
      <c r="DF325" s="206">
        <v>0</v>
      </c>
      <c r="DG325" s="206">
        <v>0</v>
      </c>
      <c r="DH325" s="206">
        <v>0</v>
      </c>
      <c r="DI325" s="206">
        <v>0</v>
      </c>
      <c r="DJ325" s="206">
        <v>0</v>
      </c>
      <c r="DK325" s="206">
        <v>0</v>
      </c>
      <c r="DL325" s="207">
        <v>0</v>
      </c>
      <c r="DM325" s="343">
        <f t="shared" si="282"/>
        <v>0</v>
      </c>
      <c r="DN325" s="317"/>
      <c r="DO325" s="317"/>
      <c r="DP325" s="317"/>
      <c r="DQ325" s="270"/>
      <c r="DR325" s="209"/>
      <c r="DS325" s="205"/>
      <c r="DT325" s="209" t="s">
        <v>374</v>
      </c>
      <c r="DU325" s="206">
        <f t="shared" si="302"/>
        <v>0</v>
      </c>
      <c r="DV325" s="206">
        <f t="shared" si="303"/>
        <v>0</v>
      </c>
      <c r="DW325" s="206">
        <f t="shared" si="304"/>
        <v>0</v>
      </c>
      <c r="DX325" s="206">
        <f t="shared" si="305"/>
        <v>0</v>
      </c>
      <c r="DY325" s="206">
        <f t="shared" si="306"/>
        <v>0</v>
      </c>
      <c r="DZ325" s="206">
        <f t="shared" si="307"/>
        <v>0</v>
      </c>
      <c r="EA325" s="206">
        <f t="shared" si="308"/>
        <v>0</v>
      </c>
      <c r="EB325" s="206">
        <f t="shared" si="309"/>
        <v>0</v>
      </c>
      <c r="EC325" s="206">
        <f t="shared" si="310"/>
        <v>0</v>
      </c>
      <c r="ED325" s="207">
        <f t="shared" si="311"/>
        <v>0</v>
      </c>
      <c r="EE325" s="303">
        <f t="shared" si="312"/>
        <v>0</v>
      </c>
      <c r="EF325" s="317"/>
      <c r="EG325" s="314">
        <v>0</v>
      </c>
    </row>
    <row r="326" spans="1:137" s="126" customFormat="1" ht="15" hidden="1" customHeight="1" outlineLevel="1" x14ac:dyDescent="0.35">
      <c r="A326" s="37" t="s">
        <v>357</v>
      </c>
      <c r="B326" s="37">
        <v>4</v>
      </c>
      <c r="C326" s="38">
        <v>4.3</v>
      </c>
      <c r="D326" s="39" t="s">
        <v>222</v>
      </c>
      <c r="E326" s="270"/>
      <c r="F326" s="209"/>
      <c r="G326" s="205"/>
      <c r="H326" s="209" t="s">
        <v>376</v>
      </c>
      <c r="I326" s="278">
        <v>0</v>
      </c>
      <c r="J326" s="268">
        <v>0</v>
      </c>
      <c r="K326" s="268">
        <v>0</v>
      </c>
      <c r="L326" s="206">
        <v>0</v>
      </c>
      <c r="M326" s="206">
        <v>0</v>
      </c>
      <c r="N326" s="206">
        <v>0</v>
      </c>
      <c r="O326" s="206">
        <v>0</v>
      </c>
      <c r="P326" s="206">
        <v>0</v>
      </c>
      <c r="Q326" s="206">
        <v>0</v>
      </c>
      <c r="R326" s="206">
        <v>0</v>
      </c>
      <c r="S326" s="206">
        <v>0</v>
      </c>
      <c r="T326" s="206">
        <v>0</v>
      </c>
      <c r="U326" s="206">
        <v>0</v>
      </c>
      <c r="V326" s="206">
        <v>0</v>
      </c>
      <c r="W326" s="206">
        <v>0</v>
      </c>
      <c r="X326" s="206">
        <v>0</v>
      </c>
      <c r="Y326" s="206">
        <v>0</v>
      </c>
      <c r="Z326" s="206">
        <v>0</v>
      </c>
      <c r="AA326" s="206">
        <v>0</v>
      </c>
      <c r="AB326" s="206">
        <v>0</v>
      </c>
      <c r="AC326" s="206">
        <v>0</v>
      </c>
      <c r="AD326" s="206">
        <v>0</v>
      </c>
      <c r="AE326" s="206">
        <v>0</v>
      </c>
      <c r="AF326" s="206">
        <v>0</v>
      </c>
      <c r="AG326" s="206">
        <v>0</v>
      </c>
      <c r="AH326" s="206">
        <v>0</v>
      </c>
      <c r="AI326" s="206">
        <v>0</v>
      </c>
      <c r="AJ326" s="206">
        <v>0</v>
      </c>
      <c r="AK326" s="206">
        <v>0</v>
      </c>
      <c r="AL326" s="206">
        <v>0</v>
      </c>
      <c r="AM326" s="206">
        <v>0</v>
      </c>
      <c r="AN326" s="206">
        <v>0</v>
      </c>
      <c r="AO326" s="206">
        <v>0</v>
      </c>
      <c r="AP326" s="206">
        <v>0</v>
      </c>
      <c r="AQ326" s="206">
        <v>0</v>
      </c>
      <c r="AR326" s="206">
        <v>0</v>
      </c>
      <c r="AS326" s="206">
        <v>0</v>
      </c>
      <c r="AT326" s="206">
        <v>0</v>
      </c>
      <c r="AU326" s="206">
        <v>0</v>
      </c>
      <c r="AV326" s="206">
        <v>0</v>
      </c>
      <c r="AW326" s="206">
        <v>0</v>
      </c>
      <c r="AX326" s="206">
        <v>0</v>
      </c>
      <c r="AY326" s="206">
        <v>0</v>
      </c>
      <c r="AZ326" s="206">
        <v>0</v>
      </c>
      <c r="BA326" s="206">
        <v>0</v>
      </c>
      <c r="BB326" s="206">
        <v>0</v>
      </c>
      <c r="BC326" s="206">
        <v>0</v>
      </c>
      <c r="BD326" s="206">
        <v>0</v>
      </c>
      <c r="BE326" s="206">
        <v>0</v>
      </c>
      <c r="BF326" s="206">
        <v>0</v>
      </c>
      <c r="BG326" s="206">
        <v>0</v>
      </c>
      <c r="BH326" s="206">
        <v>0</v>
      </c>
      <c r="BI326" s="206">
        <v>0</v>
      </c>
      <c r="BJ326" s="206">
        <v>0</v>
      </c>
      <c r="BK326" s="206">
        <v>0</v>
      </c>
      <c r="BL326" s="206">
        <v>0</v>
      </c>
      <c r="BM326" s="206">
        <v>0</v>
      </c>
      <c r="BN326" s="206">
        <v>0</v>
      </c>
      <c r="BO326" s="206">
        <v>0</v>
      </c>
      <c r="BP326" s="206">
        <v>0</v>
      </c>
      <c r="BQ326" s="206">
        <v>0</v>
      </c>
      <c r="BR326" s="206">
        <v>0</v>
      </c>
      <c r="BS326" s="206">
        <v>0</v>
      </c>
      <c r="BT326" s="206">
        <v>0</v>
      </c>
      <c r="BU326" s="206">
        <v>0</v>
      </c>
      <c r="BV326" s="206">
        <v>0</v>
      </c>
      <c r="BW326" s="206">
        <v>0</v>
      </c>
      <c r="BX326" s="206">
        <v>0</v>
      </c>
      <c r="BY326" s="206">
        <v>0</v>
      </c>
      <c r="BZ326" s="206">
        <v>0</v>
      </c>
      <c r="CA326" s="206">
        <v>0</v>
      </c>
      <c r="CB326" s="206">
        <v>0</v>
      </c>
      <c r="CC326" s="206">
        <v>0</v>
      </c>
      <c r="CD326" s="206">
        <v>0</v>
      </c>
      <c r="CE326" s="206">
        <v>0</v>
      </c>
      <c r="CF326" s="206">
        <v>0</v>
      </c>
      <c r="CG326" s="206">
        <v>0</v>
      </c>
      <c r="CH326" s="206">
        <v>0</v>
      </c>
      <c r="CI326" s="206">
        <v>0</v>
      </c>
      <c r="CJ326" s="206">
        <v>0</v>
      </c>
      <c r="CK326" s="206">
        <v>0</v>
      </c>
      <c r="CL326" s="206">
        <v>0</v>
      </c>
      <c r="CM326" s="206">
        <v>0</v>
      </c>
      <c r="CN326" s="206">
        <v>0</v>
      </c>
      <c r="CO326" s="206">
        <v>0</v>
      </c>
      <c r="CP326" s="206">
        <v>0</v>
      </c>
      <c r="CQ326" s="206">
        <v>0</v>
      </c>
      <c r="CR326" s="206">
        <v>0</v>
      </c>
      <c r="CS326" s="206">
        <v>0</v>
      </c>
      <c r="CT326" s="206">
        <v>0</v>
      </c>
      <c r="CU326" s="206">
        <v>0</v>
      </c>
      <c r="CV326" s="206">
        <v>0</v>
      </c>
      <c r="CW326" s="206">
        <v>0</v>
      </c>
      <c r="CX326" s="206">
        <v>0</v>
      </c>
      <c r="CY326" s="206">
        <v>0</v>
      </c>
      <c r="CZ326" s="206">
        <v>0</v>
      </c>
      <c r="DA326" s="206">
        <v>0</v>
      </c>
      <c r="DB326" s="206">
        <v>0</v>
      </c>
      <c r="DC326" s="206">
        <v>0</v>
      </c>
      <c r="DD326" s="206">
        <v>0</v>
      </c>
      <c r="DE326" s="206">
        <v>0</v>
      </c>
      <c r="DF326" s="206">
        <v>0</v>
      </c>
      <c r="DG326" s="206">
        <v>0</v>
      </c>
      <c r="DH326" s="206">
        <v>0</v>
      </c>
      <c r="DI326" s="206">
        <v>0</v>
      </c>
      <c r="DJ326" s="206">
        <v>0</v>
      </c>
      <c r="DK326" s="206">
        <v>0</v>
      </c>
      <c r="DL326" s="207">
        <v>0</v>
      </c>
      <c r="DM326" s="343">
        <f t="shared" si="282"/>
        <v>0</v>
      </c>
      <c r="DN326" s="317"/>
      <c r="DO326" s="317"/>
      <c r="DP326" s="317"/>
      <c r="DQ326" s="270"/>
      <c r="DR326" s="209"/>
      <c r="DS326" s="205"/>
      <c r="DT326" s="209" t="s">
        <v>376</v>
      </c>
      <c r="DU326" s="206">
        <f t="shared" si="302"/>
        <v>0</v>
      </c>
      <c r="DV326" s="206">
        <f t="shared" si="303"/>
        <v>0</v>
      </c>
      <c r="DW326" s="206">
        <f t="shared" si="304"/>
        <v>0</v>
      </c>
      <c r="DX326" s="206">
        <f t="shared" si="305"/>
        <v>0</v>
      </c>
      <c r="DY326" s="206">
        <f t="shared" si="306"/>
        <v>0</v>
      </c>
      <c r="DZ326" s="206">
        <f t="shared" si="307"/>
        <v>0</v>
      </c>
      <c r="EA326" s="206">
        <f t="shared" si="308"/>
        <v>0</v>
      </c>
      <c r="EB326" s="206">
        <f t="shared" si="309"/>
        <v>0</v>
      </c>
      <c r="EC326" s="206">
        <f t="shared" si="310"/>
        <v>0</v>
      </c>
      <c r="ED326" s="207">
        <f t="shared" si="311"/>
        <v>0</v>
      </c>
      <c r="EE326" s="303">
        <f t="shared" si="312"/>
        <v>0</v>
      </c>
      <c r="EF326" s="317"/>
      <c r="EG326" s="314">
        <v>0</v>
      </c>
    </row>
    <row r="327" spans="1:137" s="126" customFormat="1" ht="15" hidden="1" customHeight="1" outlineLevel="1" x14ac:dyDescent="0.35">
      <c r="A327" s="37" t="s">
        <v>357</v>
      </c>
      <c r="B327" s="37">
        <v>4</v>
      </c>
      <c r="C327" s="38">
        <v>4.4000000000000004</v>
      </c>
      <c r="D327" s="39"/>
      <c r="E327" s="270"/>
      <c r="F327" s="209"/>
      <c r="G327" s="205"/>
      <c r="H327" s="205" t="s">
        <v>377</v>
      </c>
      <c r="I327" s="206">
        <v>0</v>
      </c>
      <c r="J327" s="206">
        <v>0</v>
      </c>
      <c r="K327" s="206">
        <v>0</v>
      </c>
      <c r="L327" s="206">
        <v>0</v>
      </c>
      <c r="M327" s="206">
        <v>0</v>
      </c>
      <c r="N327" s="206">
        <v>0</v>
      </c>
      <c r="O327" s="206">
        <v>0</v>
      </c>
      <c r="P327" s="206">
        <v>0</v>
      </c>
      <c r="Q327" s="206">
        <v>0</v>
      </c>
      <c r="R327" s="206">
        <v>0</v>
      </c>
      <c r="S327" s="206">
        <v>0</v>
      </c>
      <c r="T327" s="206">
        <v>0</v>
      </c>
      <c r="U327" s="206">
        <v>0</v>
      </c>
      <c r="V327" s="206">
        <v>0</v>
      </c>
      <c r="W327" s="206">
        <v>0</v>
      </c>
      <c r="X327" s="206">
        <v>0</v>
      </c>
      <c r="Y327" s="206">
        <v>0</v>
      </c>
      <c r="Z327" s="206">
        <v>0</v>
      </c>
      <c r="AA327" s="206">
        <v>0</v>
      </c>
      <c r="AB327" s="206">
        <v>0</v>
      </c>
      <c r="AC327" s="206">
        <v>0</v>
      </c>
      <c r="AD327" s="206">
        <v>0</v>
      </c>
      <c r="AE327" s="206">
        <v>0</v>
      </c>
      <c r="AF327" s="206">
        <v>0</v>
      </c>
      <c r="AG327" s="206">
        <v>0</v>
      </c>
      <c r="AH327" s="206">
        <v>0</v>
      </c>
      <c r="AI327" s="206">
        <v>0</v>
      </c>
      <c r="AJ327" s="206">
        <v>0</v>
      </c>
      <c r="AK327" s="206">
        <v>0</v>
      </c>
      <c r="AL327" s="206">
        <v>0</v>
      </c>
      <c r="AM327" s="206">
        <v>0</v>
      </c>
      <c r="AN327" s="206">
        <v>0</v>
      </c>
      <c r="AO327" s="206">
        <v>0</v>
      </c>
      <c r="AP327" s="206">
        <v>0</v>
      </c>
      <c r="AQ327" s="206">
        <v>0</v>
      </c>
      <c r="AR327" s="206">
        <v>0</v>
      </c>
      <c r="AS327" s="206">
        <v>0</v>
      </c>
      <c r="AT327" s="206">
        <v>0</v>
      </c>
      <c r="AU327" s="206">
        <v>0</v>
      </c>
      <c r="AV327" s="206">
        <v>0</v>
      </c>
      <c r="AW327" s="206">
        <v>0</v>
      </c>
      <c r="AX327" s="206">
        <v>0</v>
      </c>
      <c r="AY327" s="206">
        <v>0</v>
      </c>
      <c r="AZ327" s="206">
        <v>0</v>
      </c>
      <c r="BA327" s="206">
        <v>0</v>
      </c>
      <c r="BB327" s="206">
        <v>0</v>
      </c>
      <c r="BC327" s="206">
        <v>0</v>
      </c>
      <c r="BD327" s="206">
        <v>0</v>
      </c>
      <c r="BE327" s="206">
        <v>0</v>
      </c>
      <c r="BF327" s="206">
        <v>0</v>
      </c>
      <c r="BG327" s="206">
        <v>0</v>
      </c>
      <c r="BH327" s="206">
        <v>0</v>
      </c>
      <c r="BI327" s="206">
        <v>0</v>
      </c>
      <c r="BJ327" s="206">
        <v>0</v>
      </c>
      <c r="BK327" s="206">
        <v>0</v>
      </c>
      <c r="BL327" s="206">
        <v>0</v>
      </c>
      <c r="BM327" s="206">
        <v>0</v>
      </c>
      <c r="BN327" s="206">
        <v>0</v>
      </c>
      <c r="BO327" s="206">
        <v>0</v>
      </c>
      <c r="BP327" s="206">
        <v>0</v>
      </c>
      <c r="BQ327" s="206">
        <v>0</v>
      </c>
      <c r="BR327" s="206">
        <v>0</v>
      </c>
      <c r="BS327" s="206">
        <v>0</v>
      </c>
      <c r="BT327" s="206">
        <v>0</v>
      </c>
      <c r="BU327" s="206">
        <v>0</v>
      </c>
      <c r="BV327" s="206">
        <v>0</v>
      </c>
      <c r="BW327" s="206">
        <v>0</v>
      </c>
      <c r="BX327" s="206">
        <v>0</v>
      </c>
      <c r="BY327" s="206">
        <v>0</v>
      </c>
      <c r="BZ327" s="206">
        <v>0</v>
      </c>
      <c r="CA327" s="206">
        <v>0</v>
      </c>
      <c r="CB327" s="206">
        <v>0</v>
      </c>
      <c r="CC327" s="206">
        <v>0</v>
      </c>
      <c r="CD327" s="206">
        <v>0</v>
      </c>
      <c r="CE327" s="206">
        <v>0</v>
      </c>
      <c r="CF327" s="206">
        <v>0</v>
      </c>
      <c r="CG327" s="206">
        <v>0</v>
      </c>
      <c r="CH327" s="206">
        <v>0</v>
      </c>
      <c r="CI327" s="206">
        <v>0</v>
      </c>
      <c r="CJ327" s="206">
        <v>0</v>
      </c>
      <c r="CK327" s="206">
        <v>0</v>
      </c>
      <c r="CL327" s="206">
        <v>0</v>
      </c>
      <c r="CM327" s="206">
        <v>0</v>
      </c>
      <c r="CN327" s="206">
        <v>0</v>
      </c>
      <c r="CO327" s="206">
        <v>0</v>
      </c>
      <c r="CP327" s="206">
        <v>0</v>
      </c>
      <c r="CQ327" s="206">
        <v>0</v>
      </c>
      <c r="CR327" s="206">
        <v>0</v>
      </c>
      <c r="CS327" s="206">
        <v>0</v>
      </c>
      <c r="CT327" s="206">
        <v>0</v>
      </c>
      <c r="CU327" s="206">
        <v>0</v>
      </c>
      <c r="CV327" s="206">
        <v>0</v>
      </c>
      <c r="CW327" s="206">
        <v>0</v>
      </c>
      <c r="CX327" s="206">
        <v>0</v>
      </c>
      <c r="CY327" s="206">
        <v>0</v>
      </c>
      <c r="CZ327" s="206">
        <v>0</v>
      </c>
      <c r="DA327" s="206">
        <v>0</v>
      </c>
      <c r="DB327" s="206">
        <v>0</v>
      </c>
      <c r="DC327" s="206">
        <v>0</v>
      </c>
      <c r="DD327" s="206">
        <v>0</v>
      </c>
      <c r="DE327" s="206">
        <v>0</v>
      </c>
      <c r="DF327" s="206">
        <v>0</v>
      </c>
      <c r="DG327" s="206">
        <v>0</v>
      </c>
      <c r="DH327" s="206">
        <v>0</v>
      </c>
      <c r="DI327" s="206">
        <v>0</v>
      </c>
      <c r="DJ327" s="206">
        <v>0</v>
      </c>
      <c r="DK327" s="206">
        <v>0</v>
      </c>
      <c r="DL327" s="207">
        <v>0</v>
      </c>
      <c r="DM327" s="343">
        <f t="shared" si="282"/>
        <v>0</v>
      </c>
      <c r="DN327" s="317"/>
      <c r="DO327" s="317"/>
      <c r="DP327" s="317"/>
      <c r="DQ327" s="270"/>
      <c r="DR327" s="209"/>
      <c r="DS327" s="205"/>
      <c r="DT327" s="205" t="s">
        <v>377</v>
      </c>
      <c r="DU327" s="206">
        <f t="shared" si="302"/>
        <v>0</v>
      </c>
      <c r="DV327" s="206">
        <f t="shared" si="303"/>
        <v>0</v>
      </c>
      <c r="DW327" s="206">
        <f t="shared" si="304"/>
        <v>0</v>
      </c>
      <c r="DX327" s="206">
        <f t="shared" si="305"/>
        <v>0</v>
      </c>
      <c r="DY327" s="206">
        <f t="shared" si="306"/>
        <v>0</v>
      </c>
      <c r="DZ327" s="206">
        <f t="shared" si="307"/>
        <v>0</v>
      </c>
      <c r="EA327" s="206">
        <f t="shared" si="308"/>
        <v>0</v>
      </c>
      <c r="EB327" s="206">
        <f t="shared" si="309"/>
        <v>0</v>
      </c>
      <c r="EC327" s="206">
        <f t="shared" si="310"/>
        <v>0</v>
      </c>
      <c r="ED327" s="207">
        <f t="shared" si="311"/>
        <v>0</v>
      </c>
      <c r="EE327" s="303">
        <f t="shared" si="312"/>
        <v>0</v>
      </c>
      <c r="EF327" s="317"/>
      <c r="EG327" s="314">
        <v>0</v>
      </c>
    </row>
    <row r="328" spans="1:137" s="126" customFormat="1" ht="15" hidden="1" customHeight="1" outlineLevel="1" x14ac:dyDescent="0.35">
      <c r="A328" s="37" t="s">
        <v>357</v>
      </c>
      <c r="B328" s="37">
        <v>4</v>
      </c>
      <c r="C328" s="38">
        <v>4.5</v>
      </c>
      <c r="D328" s="39"/>
      <c r="E328" s="270"/>
      <c r="F328" s="209"/>
      <c r="G328" s="218"/>
      <c r="H328" s="205" t="s">
        <v>379</v>
      </c>
      <c r="I328" s="206">
        <v>-35525076.823237985</v>
      </c>
      <c r="J328" s="206">
        <v>-35525076.823238142</v>
      </c>
      <c r="K328" s="206">
        <v>-35525076.823238507</v>
      </c>
      <c r="L328" s="206">
        <v>-35525076.823237523</v>
      </c>
      <c r="M328" s="206">
        <v>-35525076.823237926</v>
      </c>
      <c r="N328" s="206">
        <v>-35525076.823238663</v>
      </c>
      <c r="O328" s="206">
        <v>-35525076.823237523</v>
      </c>
      <c r="P328" s="206">
        <v>-35525076.823238045</v>
      </c>
      <c r="Q328" s="206">
        <v>-35525076.823238447</v>
      </c>
      <c r="R328" s="206">
        <v>-35525076.823237464</v>
      </c>
      <c r="S328" s="206">
        <v>-35525076.823238663</v>
      </c>
      <c r="T328" s="206">
        <v>-35525076.823237523</v>
      </c>
      <c r="U328" s="206">
        <v>-35525076.823238298</v>
      </c>
      <c r="V328" s="206">
        <v>-35525076.823237889</v>
      </c>
      <c r="W328" s="206">
        <v>-35525076.823237769</v>
      </c>
      <c r="X328" s="206">
        <v>-35525076.823238298</v>
      </c>
      <c r="Y328" s="206">
        <v>-35525076.823237889</v>
      </c>
      <c r="Z328" s="206">
        <v>-35525076.823237985</v>
      </c>
      <c r="AA328" s="206">
        <v>-35525076.823237985</v>
      </c>
      <c r="AB328" s="206">
        <v>-35525076.823237829</v>
      </c>
      <c r="AC328" s="206">
        <v>-35525076.823238298</v>
      </c>
      <c r="AD328" s="206">
        <v>-35525076.823238045</v>
      </c>
      <c r="AE328" s="206">
        <v>-35525076.823237829</v>
      </c>
      <c r="AF328" s="206">
        <v>-35525076.823237769</v>
      </c>
      <c r="AG328" s="206">
        <v>-35525076.823237889</v>
      </c>
      <c r="AH328" s="206">
        <v>-35525076.823238298</v>
      </c>
      <c r="AI328" s="206">
        <v>-35525076.823237829</v>
      </c>
      <c r="AJ328" s="206">
        <v>-35525076.823238045</v>
      </c>
      <c r="AK328" s="206">
        <v>-35525076.823237926</v>
      </c>
      <c r="AL328" s="206">
        <v>-35525076.823237889</v>
      </c>
      <c r="AM328" s="206">
        <v>0</v>
      </c>
      <c r="AN328" s="206">
        <v>0</v>
      </c>
      <c r="AO328" s="206">
        <v>0</v>
      </c>
      <c r="AP328" s="206">
        <v>0</v>
      </c>
      <c r="AQ328" s="206">
        <v>0</v>
      </c>
      <c r="AR328" s="206">
        <v>0</v>
      </c>
      <c r="AS328" s="206">
        <v>0</v>
      </c>
      <c r="AT328" s="206">
        <v>0</v>
      </c>
      <c r="AU328" s="206">
        <v>0</v>
      </c>
      <c r="AV328" s="206">
        <v>0</v>
      </c>
      <c r="AW328" s="206">
        <v>0</v>
      </c>
      <c r="AX328" s="206">
        <v>0</v>
      </c>
      <c r="AY328" s="206">
        <v>0</v>
      </c>
      <c r="AZ328" s="206">
        <v>0</v>
      </c>
      <c r="BA328" s="206">
        <v>0</v>
      </c>
      <c r="BB328" s="206">
        <v>0</v>
      </c>
      <c r="BC328" s="206">
        <v>0</v>
      </c>
      <c r="BD328" s="206">
        <v>0</v>
      </c>
      <c r="BE328" s="206">
        <v>0</v>
      </c>
      <c r="BF328" s="206">
        <v>0</v>
      </c>
      <c r="BG328" s="206">
        <v>0</v>
      </c>
      <c r="BH328" s="206">
        <v>0</v>
      </c>
      <c r="BI328" s="206">
        <v>0</v>
      </c>
      <c r="BJ328" s="206">
        <v>0</v>
      </c>
      <c r="BK328" s="206">
        <v>0</v>
      </c>
      <c r="BL328" s="206">
        <v>0</v>
      </c>
      <c r="BM328" s="206">
        <v>0</v>
      </c>
      <c r="BN328" s="206">
        <v>0</v>
      </c>
      <c r="BO328" s="206">
        <v>0</v>
      </c>
      <c r="BP328" s="206">
        <v>0</v>
      </c>
      <c r="BQ328" s="206">
        <v>0</v>
      </c>
      <c r="BR328" s="206">
        <v>0</v>
      </c>
      <c r="BS328" s="206">
        <v>0</v>
      </c>
      <c r="BT328" s="206">
        <v>0</v>
      </c>
      <c r="BU328" s="206">
        <v>0</v>
      </c>
      <c r="BV328" s="206">
        <v>0</v>
      </c>
      <c r="BW328" s="206">
        <v>0</v>
      </c>
      <c r="BX328" s="206">
        <v>0</v>
      </c>
      <c r="BY328" s="206">
        <v>0</v>
      </c>
      <c r="BZ328" s="206">
        <v>0</v>
      </c>
      <c r="CA328" s="206">
        <v>0</v>
      </c>
      <c r="CB328" s="206">
        <v>0</v>
      </c>
      <c r="CC328" s="206">
        <v>0</v>
      </c>
      <c r="CD328" s="206">
        <v>0</v>
      </c>
      <c r="CE328" s="206">
        <v>0</v>
      </c>
      <c r="CF328" s="206">
        <v>0</v>
      </c>
      <c r="CG328" s="206">
        <v>0</v>
      </c>
      <c r="CH328" s="206">
        <v>0</v>
      </c>
      <c r="CI328" s="206">
        <v>0</v>
      </c>
      <c r="CJ328" s="206">
        <v>0</v>
      </c>
      <c r="CK328" s="206">
        <v>0</v>
      </c>
      <c r="CL328" s="206">
        <v>0</v>
      </c>
      <c r="CM328" s="206">
        <v>0</v>
      </c>
      <c r="CN328" s="206">
        <v>0</v>
      </c>
      <c r="CO328" s="206">
        <v>0</v>
      </c>
      <c r="CP328" s="206">
        <v>0</v>
      </c>
      <c r="CQ328" s="206">
        <v>0</v>
      </c>
      <c r="CR328" s="206">
        <v>0</v>
      </c>
      <c r="CS328" s="206">
        <v>0</v>
      </c>
      <c r="CT328" s="206">
        <v>0</v>
      </c>
      <c r="CU328" s="206">
        <v>0</v>
      </c>
      <c r="CV328" s="206">
        <v>0</v>
      </c>
      <c r="CW328" s="206">
        <v>0</v>
      </c>
      <c r="CX328" s="206">
        <v>0</v>
      </c>
      <c r="CY328" s="206">
        <v>0</v>
      </c>
      <c r="CZ328" s="206">
        <v>0</v>
      </c>
      <c r="DA328" s="206">
        <v>0</v>
      </c>
      <c r="DB328" s="206">
        <v>0</v>
      </c>
      <c r="DC328" s="206">
        <v>0</v>
      </c>
      <c r="DD328" s="206">
        <v>0</v>
      </c>
      <c r="DE328" s="206">
        <v>0</v>
      </c>
      <c r="DF328" s="206">
        <v>0</v>
      </c>
      <c r="DG328" s="206">
        <v>1.52587890625E-8</v>
      </c>
      <c r="DH328" s="206">
        <v>9.5367431640625064E-7</v>
      </c>
      <c r="DI328" s="206">
        <v>-3026767545.9061518</v>
      </c>
      <c r="DJ328" s="206">
        <v>2.4414062499999974E-7</v>
      </c>
      <c r="DK328" s="206">
        <v>0</v>
      </c>
      <c r="DL328" s="207">
        <v>-4092519850.6032901</v>
      </c>
      <c r="DM328" s="343">
        <f t="shared" si="282"/>
        <v>-1065752304.69714</v>
      </c>
      <c r="DN328" s="317"/>
      <c r="DO328" s="317"/>
      <c r="DP328" s="317"/>
      <c r="DQ328" s="270"/>
      <c r="DR328" s="209"/>
      <c r="DS328" s="218"/>
      <c r="DT328" s="205" t="s">
        <v>379</v>
      </c>
      <c r="DU328" s="206">
        <f t="shared" si="302"/>
        <v>-35.525076823237988</v>
      </c>
      <c r="DV328" s="206">
        <f t="shared" si="303"/>
        <v>-213.15046093942834</v>
      </c>
      <c r="DW328" s="206">
        <f t="shared" si="304"/>
        <v>-817.07676693447377</v>
      </c>
      <c r="DX328" s="206">
        <f t="shared" si="305"/>
        <v>0</v>
      </c>
      <c r="DY328" s="206">
        <f t="shared" si="306"/>
        <v>0</v>
      </c>
      <c r="DZ328" s="206">
        <f t="shared" si="307"/>
        <v>0</v>
      </c>
      <c r="EA328" s="206">
        <f t="shared" si="308"/>
        <v>1.5258789062500001E-14</v>
      </c>
      <c r="EB328" s="206">
        <f t="shared" si="309"/>
        <v>-3026.7675459061506</v>
      </c>
      <c r="EC328" s="206">
        <f t="shared" si="310"/>
        <v>2.4414062499999976E-13</v>
      </c>
      <c r="ED328" s="207">
        <f t="shared" si="311"/>
        <v>-4092.5198506032903</v>
      </c>
      <c r="EE328" s="303">
        <f t="shared" si="312"/>
        <v>0</v>
      </c>
      <c r="EF328" s="317"/>
      <c r="EG328" s="314">
        <v>-2.4628537822595717</v>
      </c>
    </row>
    <row r="329" spans="1:137" s="126" customFormat="1" ht="15" hidden="1" customHeight="1" outlineLevel="1" x14ac:dyDescent="0.35">
      <c r="A329" s="37" t="s">
        <v>357</v>
      </c>
      <c r="B329" s="37">
        <v>5</v>
      </c>
      <c r="C329" s="38"/>
      <c r="D329" s="39"/>
      <c r="E329" s="270"/>
      <c r="F329" s="218"/>
      <c r="G329" s="209" t="s">
        <v>281</v>
      </c>
      <c r="H329" s="267"/>
      <c r="I329" s="278">
        <v>0</v>
      </c>
      <c r="J329" s="268">
        <v>0</v>
      </c>
      <c r="K329" s="268">
        <v>0</v>
      </c>
      <c r="L329" s="206">
        <v>0</v>
      </c>
      <c r="M329" s="206">
        <v>0</v>
      </c>
      <c r="N329" s="206">
        <v>0</v>
      </c>
      <c r="O329" s="206">
        <v>0</v>
      </c>
      <c r="P329" s="206">
        <v>0</v>
      </c>
      <c r="Q329" s="206">
        <v>0</v>
      </c>
      <c r="R329" s="206">
        <v>0</v>
      </c>
      <c r="S329" s="206">
        <v>0</v>
      </c>
      <c r="T329" s="206">
        <v>0</v>
      </c>
      <c r="U329" s="206">
        <v>0</v>
      </c>
      <c r="V329" s="206">
        <v>0</v>
      </c>
      <c r="W329" s="206">
        <v>0</v>
      </c>
      <c r="X329" s="206">
        <v>0</v>
      </c>
      <c r="Y329" s="206">
        <v>0</v>
      </c>
      <c r="Z329" s="206">
        <v>0</v>
      </c>
      <c r="AA329" s="206">
        <v>0</v>
      </c>
      <c r="AB329" s="206">
        <v>0</v>
      </c>
      <c r="AC329" s="206">
        <v>0</v>
      </c>
      <c r="AD329" s="206">
        <v>0</v>
      </c>
      <c r="AE329" s="206">
        <v>0</v>
      </c>
      <c r="AF329" s="206">
        <v>0</v>
      </c>
      <c r="AG329" s="206">
        <v>0</v>
      </c>
      <c r="AH329" s="206">
        <v>0</v>
      </c>
      <c r="AI329" s="206">
        <v>0</v>
      </c>
      <c r="AJ329" s="206">
        <v>0</v>
      </c>
      <c r="AK329" s="206">
        <v>0</v>
      </c>
      <c r="AL329" s="206">
        <v>0</v>
      </c>
      <c r="AM329" s="206">
        <v>0</v>
      </c>
      <c r="AN329" s="206">
        <v>0</v>
      </c>
      <c r="AO329" s="206">
        <v>0</v>
      </c>
      <c r="AP329" s="206">
        <v>0</v>
      </c>
      <c r="AQ329" s="206">
        <v>0</v>
      </c>
      <c r="AR329" s="206">
        <v>0</v>
      </c>
      <c r="AS329" s="206">
        <v>0</v>
      </c>
      <c r="AT329" s="206">
        <v>0</v>
      </c>
      <c r="AU329" s="206">
        <v>0</v>
      </c>
      <c r="AV329" s="206">
        <v>0</v>
      </c>
      <c r="AW329" s="206">
        <v>0</v>
      </c>
      <c r="AX329" s="206">
        <v>0</v>
      </c>
      <c r="AY329" s="206">
        <v>0</v>
      </c>
      <c r="AZ329" s="206">
        <v>0</v>
      </c>
      <c r="BA329" s="206">
        <v>0</v>
      </c>
      <c r="BB329" s="206">
        <v>0</v>
      </c>
      <c r="BC329" s="206">
        <v>0</v>
      </c>
      <c r="BD329" s="206">
        <v>0</v>
      </c>
      <c r="BE329" s="206">
        <v>0</v>
      </c>
      <c r="BF329" s="206">
        <v>0</v>
      </c>
      <c r="BG329" s="206">
        <v>0</v>
      </c>
      <c r="BH329" s="206">
        <v>0</v>
      </c>
      <c r="BI329" s="206">
        <v>0</v>
      </c>
      <c r="BJ329" s="206">
        <v>0</v>
      </c>
      <c r="BK329" s="206">
        <v>0</v>
      </c>
      <c r="BL329" s="206">
        <v>0</v>
      </c>
      <c r="BM329" s="206">
        <v>0</v>
      </c>
      <c r="BN329" s="206">
        <v>0</v>
      </c>
      <c r="BO329" s="206">
        <v>0</v>
      </c>
      <c r="BP329" s="206">
        <v>0</v>
      </c>
      <c r="BQ329" s="206">
        <v>0</v>
      </c>
      <c r="BR329" s="206">
        <v>0</v>
      </c>
      <c r="BS329" s="206">
        <v>0</v>
      </c>
      <c r="BT329" s="206">
        <v>0</v>
      </c>
      <c r="BU329" s="206">
        <v>0</v>
      </c>
      <c r="BV329" s="206">
        <v>0</v>
      </c>
      <c r="BW329" s="206">
        <v>0</v>
      </c>
      <c r="BX329" s="206">
        <v>0</v>
      </c>
      <c r="BY329" s="206">
        <v>0</v>
      </c>
      <c r="BZ329" s="206">
        <v>0</v>
      </c>
      <c r="CA329" s="206">
        <v>0</v>
      </c>
      <c r="CB329" s="206">
        <v>0</v>
      </c>
      <c r="CC329" s="206">
        <v>0</v>
      </c>
      <c r="CD329" s="206">
        <v>0</v>
      </c>
      <c r="CE329" s="206">
        <v>0</v>
      </c>
      <c r="CF329" s="206">
        <v>0</v>
      </c>
      <c r="CG329" s="206">
        <v>0</v>
      </c>
      <c r="CH329" s="206">
        <v>0</v>
      </c>
      <c r="CI329" s="206">
        <v>0</v>
      </c>
      <c r="CJ329" s="206">
        <v>0</v>
      </c>
      <c r="CK329" s="206">
        <v>0</v>
      </c>
      <c r="CL329" s="206">
        <v>0</v>
      </c>
      <c r="CM329" s="206">
        <v>0</v>
      </c>
      <c r="CN329" s="206">
        <v>0</v>
      </c>
      <c r="CO329" s="206">
        <v>0</v>
      </c>
      <c r="CP329" s="206">
        <v>0</v>
      </c>
      <c r="CQ329" s="206">
        <v>0</v>
      </c>
      <c r="CR329" s="206">
        <v>0</v>
      </c>
      <c r="CS329" s="206">
        <v>0</v>
      </c>
      <c r="CT329" s="206">
        <v>0</v>
      </c>
      <c r="CU329" s="206">
        <v>0</v>
      </c>
      <c r="CV329" s="206">
        <v>0</v>
      </c>
      <c r="CW329" s="206">
        <v>0</v>
      </c>
      <c r="CX329" s="206">
        <v>0</v>
      </c>
      <c r="CY329" s="206">
        <v>0</v>
      </c>
      <c r="CZ329" s="206">
        <v>0</v>
      </c>
      <c r="DA329" s="206">
        <v>0</v>
      </c>
      <c r="DB329" s="206">
        <v>0</v>
      </c>
      <c r="DC329" s="206">
        <v>0</v>
      </c>
      <c r="DD329" s="206">
        <v>0</v>
      </c>
      <c r="DE329" s="206">
        <v>0</v>
      </c>
      <c r="DF329" s="206">
        <v>0</v>
      </c>
      <c r="DG329" s="206">
        <v>0</v>
      </c>
      <c r="DH329" s="206">
        <v>0</v>
      </c>
      <c r="DI329" s="206">
        <v>0</v>
      </c>
      <c r="DJ329" s="206">
        <v>0</v>
      </c>
      <c r="DK329" s="206">
        <v>0</v>
      </c>
      <c r="DL329" s="207">
        <v>0</v>
      </c>
      <c r="DM329" s="343">
        <f t="shared" si="282"/>
        <v>0</v>
      </c>
      <c r="DN329" s="317"/>
      <c r="DO329" s="317"/>
      <c r="DP329" s="317"/>
      <c r="DQ329" s="270"/>
      <c r="DR329" s="218"/>
      <c r="DS329" s="209" t="s">
        <v>281</v>
      </c>
      <c r="DT329" s="267"/>
      <c r="DU329" s="206">
        <f t="shared" si="302"/>
        <v>0</v>
      </c>
      <c r="DV329" s="206">
        <f t="shared" si="303"/>
        <v>0</v>
      </c>
      <c r="DW329" s="206">
        <f t="shared" si="304"/>
        <v>0</v>
      </c>
      <c r="DX329" s="206">
        <f t="shared" si="305"/>
        <v>0</v>
      </c>
      <c r="DY329" s="206">
        <f t="shared" si="306"/>
        <v>0</v>
      </c>
      <c r="DZ329" s="206">
        <f t="shared" si="307"/>
        <v>0</v>
      </c>
      <c r="EA329" s="206">
        <f t="shared" si="308"/>
        <v>0</v>
      </c>
      <c r="EB329" s="206">
        <f t="shared" si="309"/>
        <v>0</v>
      </c>
      <c r="EC329" s="206">
        <f t="shared" si="310"/>
        <v>0</v>
      </c>
      <c r="ED329" s="207">
        <f t="shared" si="311"/>
        <v>0</v>
      </c>
      <c r="EE329" s="303">
        <f t="shared" si="312"/>
        <v>0</v>
      </c>
      <c r="EF329" s="317"/>
      <c r="EG329" s="314">
        <v>0</v>
      </c>
    </row>
    <row r="330" spans="1:137" s="126" customFormat="1" ht="15" hidden="1" customHeight="1" outlineLevel="1" x14ac:dyDescent="0.35">
      <c r="A330" s="37" t="s">
        <v>357</v>
      </c>
      <c r="B330" s="37">
        <v>5</v>
      </c>
      <c r="C330" s="38">
        <v>5.0999999999999996</v>
      </c>
      <c r="D330" s="39"/>
      <c r="E330" s="270"/>
      <c r="F330" s="209"/>
      <c r="G330" s="209"/>
      <c r="H330" s="209" t="s">
        <v>371</v>
      </c>
      <c r="I330" s="278">
        <v>0</v>
      </c>
      <c r="J330" s="268">
        <v>0</v>
      </c>
      <c r="K330" s="268">
        <v>0</v>
      </c>
      <c r="L330" s="206">
        <v>0</v>
      </c>
      <c r="M330" s="206">
        <v>0</v>
      </c>
      <c r="N330" s="206">
        <v>0</v>
      </c>
      <c r="O330" s="206">
        <v>0</v>
      </c>
      <c r="P330" s="206">
        <v>0</v>
      </c>
      <c r="Q330" s="206">
        <v>0</v>
      </c>
      <c r="R330" s="206">
        <v>0</v>
      </c>
      <c r="S330" s="206">
        <v>0</v>
      </c>
      <c r="T330" s="206">
        <v>0</v>
      </c>
      <c r="U330" s="206">
        <v>0</v>
      </c>
      <c r="V330" s="206">
        <v>0</v>
      </c>
      <c r="W330" s="206">
        <v>0</v>
      </c>
      <c r="X330" s="206">
        <v>0</v>
      </c>
      <c r="Y330" s="206">
        <v>0</v>
      </c>
      <c r="Z330" s="206">
        <v>0</v>
      </c>
      <c r="AA330" s="206">
        <v>0</v>
      </c>
      <c r="AB330" s="206">
        <v>0</v>
      </c>
      <c r="AC330" s="206">
        <v>0</v>
      </c>
      <c r="AD330" s="206">
        <v>0</v>
      </c>
      <c r="AE330" s="206">
        <v>0</v>
      </c>
      <c r="AF330" s="206">
        <v>0</v>
      </c>
      <c r="AG330" s="206">
        <v>0</v>
      </c>
      <c r="AH330" s="206">
        <v>0</v>
      </c>
      <c r="AI330" s="206">
        <v>0</v>
      </c>
      <c r="AJ330" s="206">
        <v>0</v>
      </c>
      <c r="AK330" s="206">
        <v>0</v>
      </c>
      <c r="AL330" s="206">
        <v>0</v>
      </c>
      <c r="AM330" s="206">
        <v>0</v>
      </c>
      <c r="AN330" s="206">
        <v>0</v>
      </c>
      <c r="AO330" s="206">
        <v>0</v>
      </c>
      <c r="AP330" s="206">
        <v>0</v>
      </c>
      <c r="AQ330" s="206">
        <v>0</v>
      </c>
      <c r="AR330" s="206">
        <v>0</v>
      </c>
      <c r="AS330" s="206">
        <v>0</v>
      </c>
      <c r="AT330" s="206">
        <v>0</v>
      </c>
      <c r="AU330" s="206">
        <v>0</v>
      </c>
      <c r="AV330" s="206">
        <v>0</v>
      </c>
      <c r="AW330" s="206">
        <v>0</v>
      </c>
      <c r="AX330" s="206">
        <v>0</v>
      </c>
      <c r="AY330" s="206">
        <v>0</v>
      </c>
      <c r="AZ330" s="206">
        <v>0</v>
      </c>
      <c r="BA330" s="206">
        <v>0</v>
      </c>
      <c r="BB330" s="206">
        <v>0</v>
      </c>
      <c r="BC330" s="206">
        <v>0</v>
      </c>
      <c r="BD330" s="206">
        <v>0</v>
      </c>
      <c r="BE330" s="206">
        <v>0</v>
      </c>
      <c r="BF330" s="206">
        <v>0</v>
      </c>
      <c r="BG330" s="206">
        <v>0</v>
      </c>
      <c r="BH330" s="206">
        <v>0</v>
      </c>
      <c r="BI330" s="206">
        <v>0</v>
      </c>
      <c r="BJ330" s="206">
        <v>0</v>
      </c>
      <c r="BK330" s="206">
        <v>0</v>
      </c>
      <c r="BL330" s="206">
        <v>0</v>
      </c>
      <c r="BM330" s="206">
        <v>0</v>
      </c>
      <c r="BN330" s="206">
        <v>0</v>
      </c>
      <c r="BO330" s="206">
        <v>0</v>
      </c>
      <c r="BP330" s="206">
        <v>0</v>
      </c>
      <c r="BQ330" s="206">
        <v>0</v>
      </c>
      <c r="BR330" s="206">
        <v>0</v>
      </c>
      <c r="BS330" s="206">
        <v>0</v>
      </c>
      <c r="BT330" s="206">
        <v>0</v>
      </c>
      <c r="BU330" s="206">
        <v>0</v>
      </c>
      <c r="BV330" s="206">
        <v>0</v>
      </c>
      <c r="BW330" s="206">
        <v>0</v>
      </c>
      <c r="BX330" s="206">
        <v>0</v>
      </c>
      <c r="BY330" s="206">
        <v>0</v>
      </c>
      <c r="BZ330" s="206">
        <v>0</v>
      </c>
      <c r="CA330" s="206">
        <v>0</v>
      </c>
      <c r="CB330" s="206">
        <v>0</v>
      </c>
      <c r="CC330" s="206">
        <v>0</v>
      </c>
      <c r="CD330" s="206">
        <v>0</v>
      </c>
      <c r="CE330" s="206">
        <v>0</v>
      </c>
      <c r="CF330" s="206">
        <v>0</v>
      </c>
      <c r="CG330" s="206">
        <v>0</v>
      </c>
      <c r="CH330" s="206">
        <v>0</v>
      </c>
      <c r="CI330" s="206">
        <v>0</v>
      </c>
      <c r="CJ330" s="206">
        <v>0</v>
      </c>
      <c r="CK330" s="206">
        <v>0</v>
      </c>
      <c r="CL330" s="206">
        <v>0</v>
      </c>
      <c r="CM330" s="206">
        <v>0</v>
      </c>
      <c r="CN330" s="206">
        <v>0</v>
      </c>
      <c r="CO330" s="206">
        <v>0</v>
      </c>
      <c r="CP330" s="206">
        <v>0</v>
      </c>
      <c r="CQ330" s="206">
        <v>0</v>
      </c>
      <c r="CR330" s="206">
        <v>0</v>
      </c>
      <c r="CS330" s="206">
        <v>0</v>
      </c>
      <c r="CT330" s="206">
        <v>0</v>
      </c>
      <c r="CU330" s="206">
        <v>0</v>
      </c>
      <c r="CV330" s="206">
        <v>0</v>
      </c>
      <c r="CW330" s="206">
        <v>0</v>
      </c>
      <c r="CX330" s="206">
        <v>0</v>
      </c>
      <c r="CY330" s="206">
        <v>0</v>
      </c>
      <c r="CZ330" s="206">
        <v>0</v>
      </c>
      <c r="DA330" s="206">
        <v>0</v>
      </c>
      <c r="DB330" s="206">
        <v>0</v>
      </c>
      <c r="DC330" s="206">
        <v>0</v>
      </c>
      <c r="DD330" s="206">
        <v>0</v>
      </c>
      <c r="DE330" s="206">
        <v>0</v>
      </c>
      <c r="DF330" s="206">
        <v>0</v>
      </c>
      <c r="DG330" s="206">
        <v>0</v>
      </c>
      <c r="DH330" s="206">
        <v>0</v>
      </c>
      <c r="DI330" s="206">
        <v>0</v>
      </c>
      <c r="DJ330" s="206">
        <v>0</v>
      </c>
      <c r="DK330" s="206">
        <v>0</v>
      </c>
      <c r="DL330" s="207">
        <v>0</v>
      </c>
      <c r="DM330" s="343">
        <f t="shared" si="282"/>
        <v>0</v>
      </c>
      <c r="DN330" s="317"/>
      <c r="DO330" s="317"/>
      <c r="DP330" s="317"/>
      <c r="DQ330" s="270"/>
      <c r="DR330" s="209"/>
      <c r="DS330" s="209"/>
      <c r="DT330" s="209" t="s">
        <v>371</v>
      </c>
      <c r="DU330" s="206">
        <f t="shared" si="302"/>
        <v>0</v>
      </c>
      <c r="DV330" s="206">
        <f t="shared" si="303"/>
        <v>0</v>
      </c>
      <c r="DW330" s="206">
        <f t="shared" si="304"/>
        <v>0</v>
      </c>
      <c r="DX330" s="206">
        <f t="shared" si="305"/>
        <v>0</v>
      </c>
      <c r="DY330" s="206">
        <f t="shared" si="306"/>
        <v>0</v>
      </c>
      <c r="DZ330" s="206">
        <f t="shared" si="307"/>
        <v>0</v>
      </c>
      <c r="EA330" s="206">
        <f t="shared" si="308"/>
        <v>0</v>
      </c>
      <c r="EB330" s="206">
        <f t="shared" si="309"/>
        <v>0</v>
      </c>
      <c r="EC330" s="206">
        <f t="shared" si="310"/>
        <v>0</v>
      </c>
      <c r="ED330" s="207">
        <f t="shared" si="311"/>
        <v>0</v>
      </c>
      <c r="EE330" s="303">
        <f t="shared" si="312"/>
        <v>0</v>
      </c>
      <c r="EF330" s="317"/>
      <c r="EG330" s="314">
        <v>0</v>
      </c>
    </row>
    <row r="331" spans="1:137" s="126" customFormat="1" ht="15" hidden="1" customHeight="1" outlineLevel="1" x14ac:dyDescent="0.35">
      <c r="A331" s="37" t="s">
        <v>357</v>
      </c>
      <c r="B331" s="37">
        <v>5</v>
      </c>
      <c r="C331" s="38">
        <v>5.2</v>
      </c>
      <c r="D331" s="39"/>
      <c r="E331" s="270"/>
      <c r="F331" s="209"/>
      <c r="G331" s="205"/>
      <c r="H331" s="205" t="s">
        <v>276</v>
      </c>
      <c r="I331" s="278">
        <v>0</v>
      </c>
      <c r="J331" s="268">
        <v>0</v>
      </c>
      <c r="K331" s="268">
        <v>0</v>
      </c>
      <c r="L331" s="206">
        <v>0</v>
      </c>
      <c r="M331" s="206">
        <v>0</v>
      </c>
      <c r="N331" s="206">
        <v>0</v>
      </c>
      <c r="O331" s="206">
        <v>0</v>
      </c>
      <c r="P331" s="206">
        <v>0</v>
      </c>
      <c r="Q331" s="206">
        <v>0</v>
      </c>
      <c r="R331" s="206">
        <v>0</v>
      </c>
      <c r="S331" s="206">
        <v>0</v>
      </c>
      <c r="T331" s="206">
        <v>0</v>
      </c>
      <c r="U331" s="206">
        <v>0</v>
      </c>
      <c r="V331" s="206">
        <v>0</v>
      </c>
      <c r="W331" s="206">
        <v>0</v>
      </c>
      <c r="X331" s="206">
        <v>0</v>
      </c>
      <c r="Y331" s="206">
        <v>0</v>
      </c>
      <c r="Z331" s="206">
        <v>0</v>
      </c>
      <c r="AA331" s="206">
        <v>0</v>
      </c>
      <c r="AB331" s="206">
        <v>0</v>
      </c>
      <c r="AC331" s="206">
        <v>0</v>
      </c>
      <c r="AD331" s="206">
        <v>0</v>
      </c>
      <c r="AE331" s="206">
        <v>0</v>
      </c>
      <c r="AF331" s="206">
        <v>0</v>
      </c>
      <c r="AG331" s="206">
        <v>0</v>
      </c>
      <c r="AH331" s="206">
        <v>0</v>
      </c>
      <c r="AI331" s="206">
        <v>0</v>
      </c>
      <c r="AJ331" s="206">
        <v>0</v>
      </c>
      <c r="AK331" s="206">
        <v>0</v>
      </c>
      <c r="AL331" s="206">
        <v>0</v>
      </c>
      <c r="AM331" s="206">
        <v>0</v>
      </c>
      <c r="AN331" s="206">
        <v>0</v>
      </c>
      <c r="AO331" s="206">
        <v>0</v>
      </c>
      <c r="AP331" s="206">
        <v>0</v>
      </c>
      <c r="AQ331" s="206">
        <v>0</v>
      </c>
      <c r="AR331" s="206">
        <v>0</v>
      </c>
      <c r="AS331" s="206">
        <v>0</v>
      </c>
      <c r="AT331" s="206">
        <v>0</v>
      </c>
      <c r="AU331" s="206">
        <v>0</v>
      </c>
      <c r="AV331" s="206">
        <v>0</v>
      </c>
      <c r="AW331" s="206">
        <v>0</v>
      </c>
      <c r="AX331" s="206">
        <v>0</v>
      </c>
      <c r="AY331" s="206">
        <v>0</v>
      </c>
      <c r="AZ331" s="206">
        <v>0</v>
      </c>
      <c r="BA331" s="206">
        <v>0</v>
      </c>
      <c r="BB331" s="206">
        <v>0</v>
      </c>
      <c r="BC331" s="206">
        <v>0</v>
      </c>
      <c r="BD331" s="206">
        <v>0</v>
      </c>
      <c r="BE331" s="206">
        <v>0</v>
      </c>
      <c r="BF331" s="206">
        <v>0</v>
      </c>
      <c r="BG331" s="206">
        <v>0</v>
      </c>
      <c r="BH331" s="206">
        <v>0</v>
      </c>
      <c r="BI331" s="206">
        <v>0</v>
      </c>
      <c r="BJ331" s="206">
        <v>0</v>
      </c>
      <c r="BK331" s="206">
        <v>0</v>
      </c>
      <c r="BL331" s="206">
        <v>0</v>
      </c>
      <c r="BM331" s="206">
        <v>0</v>
      </c>
      <c r="BN331" s="206">
        <v>0</v>
      </c>
      <c r="BO331" s="206">
        <v>0</v>
      </c>
      <c r="BP331" s="206">
        <v>0</v>
      </c>
      <c r="BQ331" s="206">
        <v>0</v>
      </c>
      <c r="BR331" s="206">
        <v>0</v>
      </c>
      <c r="BS331" s="206">
        <v>0</v>
      </c>
      <c r="BT331" s="206">
        <v>0</v>
      </c>
      <c r="BU331" s="206">
        <v>0</v>
      </c>
      <c r="BV331" s="206">
        <v>0</v>
      </c>
      <c r="BW331" s="206">
        <v>0</v>
      </c>
      <c r="BX331" s="206">
        <v>0</v>
      </c>
      <c r="BY331" s="206">
        <v>0</v>
      </c>
      <c r="BZ331" s="206">
        <v>0</v>
      </c>
      <c r="CA331" s="206">
        <v>0</v>
      </c>
      <c r="CB331" s="206">
        <v>0</v>
      </c>
      <c r="CC331" s="206">
        <v>0</v>
      </c>
      <c r="CD331" s="206">
        <v>0</v>
      </c>
      <c r="CE331" s="206">
        <v>0</v>
      </c>
      <c r="CF331" s="206">
        <v>0</v>
      </c>
      <c r="CG331" s="206">
        <v>0</v>
      </c>
      <c r="CH331" s="206">
        <v>0</v>
      </c>
      <c r="CI331" s="206">
        <v>0</v>
      </c>
      <c r="CJ331" s="206">
        <v>0</v>
      </c>
      <c r="CK331" s="206">
        <v>0</v>
      </c>
      <c r="CL331" s="206">
        <v>0</v>
      </c>
      <c r="CM331" s="206">
        <v>0</v>
      </c>
      <c r="CN331" s="206">
        <v>0</v>
      </c>
      <c r="CO331" s="206">
        <v>0</v>
      </c>
      <c r="CP331" s="206">
        <v>0</v>
      </c>
      <c r="CQ331" s="206">
        <v>0</v>
      </c>
      <c r="CR331" s="206">
        <v>0</v>
      </c>
      <c r="CS331" s="206">
        <v>0</v>
      </c>
      <c r="CT331" s="206">
        <v>0</v>
      </c>
      <c r="CU331" s="206">
        <v>0</v>
      </c>
      <c r="CV331" s="206">
        <v>0</v>
      </c>
      <c r="CW331" s="206">
        <v>0</v>
      </c>
      <c r="CX331" s="206">
        <v>0</v>
      </c>
      <c r="CY331" s="206">
        <v>0</v>
      </c>
      <c r="CZ331" s="206">
        <v>0</v>
      </c>
      <c r="DA331" s="206">
        <v>0</v>
      </c>
      <c r="DB331" s="206">
        <v>0</v>
      </c>
      <c r="DC331" s="206">
        <v>0</v>
      </c>
      <c r="DD331" s="206">
        <v>0</v>
      </c>
      <c r="DE331" s="206">
        <v>0</v>
      </c>
      <c r="DF331" s="206">
        <v>0</v>
      </c>
      <c r="DG331" s="206">
        <v>0</v>
      </c>
      <c r="DH331" s="206">
        <v>0</v>
      </c>
      <c r="DI331" s="206">
        <v>0</v>
      </c>
      <c r="DJ331" s="206">
        <v>0</v>
      </c>
      <c r="DK331" s="206">
        <v>0</v>
      </c>
      <c r="DL331" s="207">
        <v>0</v>
      </c>
      <c r="DM331" s="343">
        <f t="shared" si="282"/>
        <v>0</v>
      </c>
      <c r="DN331" s="317"/>
      <c r="DO331" s="317"/>
      <c r="DP331" s="317"/>
      <c r="DQ331" s="270"/>
      <c r="DR331" s="209"/>
      <c r="DS331" s="205"/>
      <c r="DT331" s="205" t="s">
        <v>276</v>
      </c>
      <c r="DU331" s="206">
        <f t="shared" si="302"/>
        <v>0</v>
      </c>
      <c r="DV331" s="206">
        <f t="shared" si="303"/>
        <v>0</v>
      </c>
      <c r="DW331" s="206">
        <f t="shared" si="304"/>
        <v>0</v>
      </c>
      <c r="DX331" s="206">
        <f t="shared" si="305"/>
        <v>0</v>
      </c>
      <c r="DY331" s="206">
        <f t="shared" si="306"/>
        <v>0</v>
      </c>
      <c r="DZ331" s="206">
        <f t="shared" si="307"/>
        <v>0</v>
      </c>
      <c r="EA331" s="206">
        <f t="shared" si="308"/>
        <v>0</v>
      </c>
      <c r="EB331" s="206">
        <f t="shared" si="309"/>
        <v>0</v>
      </c>
      <c r="EC331" s="206">
        <f t="shared" si="310"/>
        <v>0</v>
      </c>
      <c r="ED331" s="207">
        <f t="shared" si="311"/>
        <v>0</v>
      </c>
      <c r="EE331" s="303">
        <f t="shared" si="312"/>
        <v>0</v>
      </c>
      <c r="EF331" s="317"/>
      <c r="EG331" s="314">
        <v>0</v>
      </c>
    </row>
    <row r="332" spans="1:137" s="126" customFormat="1" ht="15" hidden="1" customHeight="1" outlineLevel="1" x14ac:dyDescent="0.35">
      <c r="A332" s="37" t="s">
        <v>357</v>
      </c>
      <c r="B332" s="37">
        <v>5</v>
      </c>
      <c r="C332" s="38">
        <v>5.3</v>
      </c>
      <c r="D332" s="39"/>
      <c r="E332" s="270"/>
      <c r="F332" s="209"/>
      <c r="G332" s="209"/>
      <c r="H332" s="209" t="s">
        <v>380</v>
      </c>
      <c r="I332" s="278">
        <v>0</v>
      </c>
      <c r="J332" s="268">
        <v>0</v>
      </c>
      <c r="K332" s="268">
        <v>0</v>
      </c>
      <c r="L332" s="206">
        <v>0</v>
      </c>
      <c r="M332" s="206">
        <v>0</v>
      </c>
      <c r="N332" s="206">
        <v>0</v>
      </c>
      <c r="O332" s="206">
        <v>0</v>
      </c>
      <c r="P332" s="206">
        <v>0</v>
      </c>
      <c r="Q332" s="206">
        <v>0</v>
      </c>
      <c r="R332" s="206">
        <v>0</v>
      </c>
      <c r="S332" s="206">
        <v>0</v>
      </c>
      <c r="T332" s="206">
        <v>0</v>
      </c>
      <c r="U332" s="206">
        <v>0</v>
      </c>
      <c r="V332" s="206">
        <v>0</v>
      </c>
      <c r="W332" s="206">
        <v>0</v>
      </c>
      <c r="X332" s="206">
        <v>0</v>
      </c>
      <c r="Y332" s="206">
        <v>0</v>
      </c>
      <c r="Z332" s="206">
        <v>0</v>
      </c>
      <c r="AA332" s="206">
        <v>0</v>
      </c>
      <c r="AB332" s="206">
        <v>0</v>
      </c>
      <c r="AC332" s="206">
        <v>0</v>
      </c>
      <c r="AD332" s="206">
        <v>0</v>
      </c>
      <c r="AE332" s="206">
        <v>0</v>
      </c>
      <c r="AF332" s="206">
        <v>0</v>
      </c>
      <c r="AG332" s="206">
        <v>0</v>
      </c>
      <c r="AH332" s="206">
        <v>0</v>
      </c>
      <c r="AI332" s="206">
        <v>0</v>
      </c>
      <c r="AJ332" s="206">
        <v>0</v>
      </c>
      <c r="AK332" s="206">
        <v>0</v>
      </c>
      <c r="AL332" s="206">
        <v>0</v>
      </c>
      <c r="AM332" s="206">
        <v>0</v>
      </c>
      <c r="AN332" s="206">
        <v>0</v>
      </c>
      <c r="AO332" s="206">
        <v>0</v>
      </c>
      <c r="AP332" s="206">
        <v>0</v>
      </c>
      <c r="AQ332" s="206">
        <v>0</v>
      </c>
      <c r="AR332" s="206">
        <v>0</v>
      </c>
      <c r="AS332" s="206">
        <v>0</v>
      </c>
      <c r="AT332" s="206">
        <v>0</v>
      </c>
      <c r="AU332" s="206">
        <v>0</v>
      </c>
      <c r="AV332" s="206">
        <v>0</v>
      </c>
      <c r="AW332" s="206">
        <v>0</v>
      </c>
      <c r="AX332" s="206">
        <v>0</v>
      </c>
      <c r="AY332" s="206">
        <v>0</v>
      </c>
      <c r="AZ332" s="206">
        <v>0</v>
      </c>
      <c r="BA332" s="206">
        <v>0</v>
      </c>
      <c r="BB332" s="206">
        <v>0</v>
      </c>
      <c r="BC332" s="206">
        <v>0</v>
      </c>
      <c r="BD332" s="206">
        <v>0</v>
      </c>
      <c r="BE332" s="206">
        <v>0</v>
      </c>
      <c r="BF332" s="206">
        <v>0</v>
      </c>
      <c r="BG332" s="206">
        <v>0</v>
      </c>
      <c r="BH332" s="206">
        <v>0</v>
      </c>
      <c r="BI332" s="206">
        <v>0</v>
      </c>
      <c r="BJ332" s="206">
        <v>0</v>
      </c>
      <c r="BK332" s="206">
        <v>0</v>
      </c>
      <c r="BL332" s="206">
        <v>0</v>
      </c>
      <c r="BM332" s="206">
        <v>0</v>
      </c>
      <c r="BN332" s="206">
        <v>0</v>
      </c>
      <c r="BO332" s="206">
        <v>0</v>
      </c>
      <c r="BP332" s="206">
        <v>0</v>
      </c>
      <c r="BQ332" s="206">
        <v>0</v>
      </c>
      <c r="BR332" s="206">
        <v>0</v>
      </c>
      <c r="BS332" s="206">
        <v>0</v>
      </c>
      <c r="BT332" s="206">
        <v>0</v>
      </c>
      <c r="BU332" s="206">
        <v>0</v>
      </c>
      <c r="BV332" s="206">
        <v>0</v>
      </c>
      <c r="BW332" s="206">
        <v>0</v>
      </c>
      <c r="BX332" s="206">
        <v>0</v>
      </c>
      <c r="BY332" s="206">
        <v>0</v>
      </c>
      <c r="BZ332" s="206">
        <v>0</v>
      </c>
      <c r="CA332" s="206">
        <v>0</v>
      </c>
      <c r="CB332" s="206">
        <v>0</v>
      </c>
      <c r="CC332" s="206">
        <v>0</v>
      </c>
      <c r="CD332" s="206">
        <v>0</v>
      </c>
      <c r="CE332" s="206">
        <v>0</v>
      </c>
      <c r="CF332" s="206">
        <v>0</v>
      </c>
      <c r="CG332" s="206">
        <v>0</v>
      </c>
      <c r="CH332" s="206">
        <v>0</v>
      </c>
      <c r="CI332" s="206">
        <v>0</v>
      </c>
      <c r="CJ332" s="206">
        <v>0</v>
      </c>
      <c r="CK332" s="206">
        <v>0</v>
      </c>
      <c r="CL332" s="206">
        <v>0</v>
      </c>
      <c r="CM332" s="206">
        <v>0</v>
      </c>
      <c r="CN332" s="206">
        <v>0</v>
      </c>
      <c r="CO332" s="206">
        <v>0</v>
      </c>
      <c r="CP332" s="206">
        <v>0</v>
      </c>
      <c r="CQ332" s="206">
        <v>0</v>
      </c>
      <c r="CR332" s="206">
        <v>0</v>
      </c>
      <c r="CS332" s="206">
        <v>0</v>
      </c>
      <c r="CT332" s="206">
        <v>0</v>
      </c>
      <c r="CU332" s="206">
        <v>0</v>
      </c>
      <c r="CV332" s="206">
        <v>0</v>
      </c>
      <c r="CW332" s="206">
        <v>0</v>
      </c>
      <c r="CX332" s="206">
        <v>0</v>
      </c>
      <c r="CY332" s="206">
        <v>0</v>
      </c>
      <c r="CZ332" s="206">
        <v>0</v>
      </c>
      <c r="DA332" s="206">
        <v>0</v>
      </c>
      <c r="DB332" s="206">
        <v>0</v>
      </c>
      <c r="DC332" s="206">
        <v>0</v>
      </c>
      <c r="DD332" s="206">
        <v>0</v>
      </c>
      <c r="DE332" s="206">
        <v>0</v>
      </c>
      <c r="DF332" s="206">
        <v>0</v>
      </c>
      <c r="DG332" s="206">
        <v>0</v>
      </c>
      <c r="DH332" s="206">
        <v>0</v>
      </c>
      <c r="DI332" s="206">
        <v>0</v>
      </c>
      <c r="DJ332" s="206">
        <v>0</v>
      </c>
      <c r="DK332" s="206">
        <v>0</v>
      </c>
      <c r="DL332" s="207">
        <v>0</v>
      </c>
      <c r="DM332" s="343">
        <f t="shared" si="282"/>
        <v>0</v>
      </c>
      <c r="DN332" s="317"/>
      <c r="DO332" s="317"/>
      <c r="DP332" s="317"/>
      <c r="DQ332" s="270"/>
      <c r="DR332" s="209"/>
      <c r="DS332" s="209"/>
      <c r="DT332" s="209" t="s">
        <v>380</v>
      </c>
      <c r="DU332" s="206">
        <f t="shared" si="302"/>
        <v>0</v>
      </c>
      <c r="DV332" s="206">
        <f t="shared" si="303"/>
        <v>0</v>
      </c>
      <c r="DW332" s="206">
        <f t="shared" si="304"/>
        <v>0</v>
      </c>
      <c r="DX332" s="206">
        <f t="shared" si="305"/>
        <v>0</v>
      </c>
      <c r="DY332" s="206">
        <f t="shared" si="306"/>
        <v>0</v>
      </c>
      <c r="DZ332" s="206">
        <f t="shared" si="307"/>
        <v>0</v>
      </c>
      <c r="EA332" s="206">
        <f t="shared" si="308"/>
        <v>0</v>
      </c>
      <c r="EB332" s="206">
        <f t="shared" si="309"/>
        <v>0</v>
      </c>
      <c r="EC332" s="206">
        <f t="shared" si="310"/>
        <v>0</v>
      </c>
      <c r="ED332" s="207">
        <f t="shared" si="311"/>
        <v>0</v>
      </c>
      <c r="EE332" s="303">
        <f t="shared" si="312"/>
        <v>0</v>
      </c>
      <c r="EF332" s="317"/>
      <c r="EG332" s="314">
        <v>0</v>
      </c>
    </row>
    <row r="333" spans="1:137" s="126" customFormat="1" ht="15" hidden="1" customHeight="1" outlineLevel="1" x14ac:dyDescent="0.35">
      <c r="A333" s="37" t="s">
        <v>357</v>
      </c>
      <c r="B333" s="37">
        <v>5</v>
      </c>
      <c r="C333" s="38">
        <v>5.3</v>
      </c>
      <c r="D333" s="39" t="s">
        <v>245</v>
      </c>
      <c r="E333" s="270"/>
      <c r="F333" s="209"/>
      <c r="G333" s="205"/>
      <c r="H333" s="209" t="s">
        <v>374</v>
      </c>
      <c r="I333" s="278">
        <v>0</v>
      </c>
      <c r="J333" s="268">
        <v>0</v>
      </c>
      <c r="K333" s="268">
        <v>0</v>
      </c>
      <c r="L333" s="206">
        <v>0</v>
      </c>
      <c r="M333" s="206">
        <v>0</v>
      </c>
      <c r="N333" s="206">
        <v>0</v>
      </c>
      <c r="O333" s="206">
        <v>0</v>
      </c>
      <c r="P333" s="206">
        <v>0</v>
      </c>
      <c r="Q333" s="206">
        <v>0</v>
      </c>
      <c r="R333" s="206">
        <v>0</v>
      </c>
      <c r="S333" s="206">
        <v>0</v>
      </c>
      <c r="T333" s="206">
        <v>0</v>
      </c>
      <c r="U333" s="206">
        <v>0</v>
      </c>
      <c r="V333" s="206">
        <v>0</v>
      </c>
      <c r="W333" s="206">
        <v>0</v>
      </c>
      <c r="X333" s="206">
        <v>0</v>
      </c>
      <c r="Y333" s="206">
        <v>0</v>
      </c>
      <c r="Z333" s="206">
        <v>0</v>
      </c>
      <c r="AA333" s="206">
        <v>0</v>
      </c>
      <c r="AB333" s="206">
        <v>0</v>
      </c>
      <c r="AC333" s="206">
        <v>0</v>
      </c>
      <c r="AD333" s="206">
        <v>0</v>
      </c>
      <c r="AE333" s="206">
        <v>0</v>
      </c>
      <c r="AF333" s="206">
        <v>0</v>
      </c>
      <c r="AG333" s="206">
        <v>0</v>
      </c>
      <c r="AH333" s="206">
        <v>0</v>
      </c>
      <c r="AI333" s="206">
        <v>0</v>
      </c>
      <c r="AJ333" s="206">
        <v>0</v>
      </c>
      <c r="AK333" s="206">
        <v>0</v>
      </c>
      <c r="AL333" s="206">
        <v>0</v>
      </c>
      <c r="AM333" s="206">
        <v>0</v>
      </c>
      <c r="AN333" s="206">
        <v>0</v>
      </c>
      <c r="AO333" s="206">
        <v>0</v>
      </c>
      <c r="AP333" s="206">
        <v>0</v>
      </c>
      <c r="AQ333" s="206">
        <v>0</v>
      </c>
      <c r="AR333" s="206">
        <v>0</v>
      </c>
      <c r="AS333" s="206">
        <v>0</v>
      </c>
      <c r="AT333" s="206">
        <v>0</v>
      </c>
      <c r="AU333" s="206">
        <v>0</v>
      </c>
      <c r="AV333" s="206">
        <v>0</v>
      </c>
      <c r="AW333" s="206">
        <v>0</v>
      </c>
      <c r="AX333" s="206">
        <v>0</v>
      </c>
      <c r="AY333" s="206">
        <v>0</v>
      </c>
      <c r="AZ333" s="206">
        <v>0</v>
      </c>
      <c r="BA333" s="206">
        <v>0</v>
      </c>
      <c r="BB333" s="206">
        <v>0</v>
      </c>
      <c r="BC333" s="206">
        <v>0</v>
      </c>
      <c r="BD333" s="206">
        <v>0</v>
      </c>
      <c r="BE333" s="206">
        <v>0</v>
      </c>
      <c r="BF333" s="206">
        <v>0</v>
      </c>
      <c r="BG333" s="206">
        <v>0</v>
      </c>
      <c r="BH333" s="206">
        <v>0</v>
      </c>
      <c r="BI333" s="206">
        <v>0</v>
      </c>
      <c r="BJ333" s="206">
        <v>0</v>
      </c>
      <c r="BK333" s="206">
        <v>0</v>
      </c>
      <c r="BL333" s="206">
        <v>0</v>
      </c>
      <c r="BM333" s="206">
        <v>0</v>
      </c>
      <c r="BN333" s="206">
        <v>0</v>
      </c>
      <c r="BO333" s="206">
        <v>0</v>
      </c>
      <c r="BP333" s="206">
        <v>0</v>
      </c>
      <c r="BQ333" s="206">
        <v>0</v>
      </c>
      <c r="BR333" s="206">
        <v>0</v>
      </c>
      <c r="BS333" s="206">
        <v>0</v>
      </c>
      <c r="BT333" s="206">
        <v>0</v>
      </c>
      <c r="BU333" s="206">
        <v>0</v>
      </c>
      <c r="BV333" s="206">
        <v>0</v>
      </c>
      <c r="BW333" s="206">
        <v>0</v>
      </c>
      <c r="BX333" s="206">
        <v>0</v>
      </c>
      <c r="BY333" s="206">
        <v>0</v>
      </c>
      <c r="BZ333" s="206">
        <v>0</v>
      </c>
      <c r="CA333" s="206">
        <v>0</v>
      </c>
      <c r="CB333" s="206">
        <v>0</v>
      </c>
      <c r="CC333" s="206">
        <v>0</v>
      </c>
      <c r="CD333" s="206">
        <v>0</v>
      </c>
      <c r="CE333" s="206">
        <v>0</v>
      </c>
      <c r="CF333" s="206">
        <v>0</v>
      </c>
      <c r="CG333" s="206">
        <v>0</v>
      </c>
      <c r="CH333" s="206">
        <v>0</v>
      </c>
      <c r="CI333" s="206">
        <v>0</v>
      </c>
      <c r="CJ333" s="206">
        <v>0</v>
      </c>
      <c r="CK333" s="206">
        <v>0</v>
      </c>
      <c r="CL333" s="206">
        <v>0</v>
      </c>
      <c r="CM333" s="206">
        <v>0</v>
      </c>
      <c r="CN333" s="206">
        <v>0</v>
      </c>
      <c r="CO333" s="206">
        <v>0</v>
      </c>
      <c r="CP333" s="206">
        <v>0</v>
      </c>
      <c r="CQ333" s="206">
        <v>0</v>
      </c>
      <c r="CR333" s="206">
        <v>0</v>
      </c>
      <c r="CS333" s="206">
        <v>0</v>
      </c>
      <c r="CT333" s="206">
        <v>0</v>
      </c>
      <c r="CU333" s="206">
        <v>0</v>
      </c>
      <c r="CV333" s="206">
        <v>0</v>
      </c>
      <c r="CW333" s="206">
        <v>0</v>
      </c>
      <c r="CX333" s="206">
        <v>0</v>
      </c>
      <c r="CY333" s="206">
        <v>0</v>
      </c>
      <c r="CZ333" s="206">
        <v>0</v>
      </c>
      <c r="DA333" s="206">
        <v>0</v>
      </c>
      <c r="DB333" s="206">
        <v>0</v>
      </c>
      <c r="DC333" s="206">
        <v>0</v>
      </c>
      <c r="DD333" s="206">
        <v>0</v>
      </c>
      <c r="DE333" s="206">
        <v>0</v>
      </c>
      <c r="DF333" s="206">
        <v>0</v>
      </c>
      <c r="DG333" s="206">
        <v>0</v>
      </c>
      <c r="DH333" s="206">
        <v>0</v>
      </c>
      <c r="DI333" s="206">
        <v>0</v>
      </c>
      <c r="DJ333" s="206">
        <v>0</v>
      </c>
      <c r="DK333" s="206">
        <v>0</v>
      </c>
      <c r="DL333" s="207">
        <v>0</v>
      </c>
      <c r="DM333" s="343">
        <f t="shared" si="282"/>
        <v>0</v>
      </c>
      <c r="DN333" s="317"/>
      <c r="DO333" s="317"/>
      <c r="DP333" s="317"/>
      <c r="DQ333" s="270"/>
      <c r="DR333" s="209"/>
      <c r="DS333" s="205"/>
      <c r="DT333" s="209" t="s">
        <v>374</v>
      </c>
      <c r="DU333" s="206">
        <f t="shared" si="302"/>
        <v>0</v>
      </c>
      <c r="DV333" s="206">
        <f t="shared" si="303"/>
        <v>0</v>
      </c>
      <c r="DW333" s="206">
        <f t="shared" si="304"/>
        <v>0</v>
      </c>
      <c r="DX333" s="206">
        <f t="shared" si="305"/>
        <v>0</v>
      </c>
      <c r="DY333" s="206">
        <f t="shared" si="306"/>
        <v>0</v>
      </c>
      <c r="DZ333" s="206">
        <f t="shared" si="307"/>
        <v>0</v>
      </c>
      <c r="EA333" s="206">
        <f t="shared" si="308"/>
        <v>0</v>
      </c>
      <c r="EB333" s="206">
        <f t="shared" si="309"/>
        <v>0</v>
      </c>
      <c r="EC333" s="206">
        <f t="shared" si="310"/>
        <v>0</v>
      </c>
      <c r="ED333" s="207">
        <f t="shared" si="311"/>
        <v>0</v>
      </c>
      <c r="EE333" s="303">
        <f t="shared" si="312"/>
        <v>0</v>
      </c>
      <c r="EF333" s="317"/>
      <c r="EG333" s="314">
        <v>0</v>
      </c>
    </row>
    <row r="334" spans="1:137" s="126" customFormat="1" ht="15" hidden="1" customHeight="1" outlineLevel="1" x14ac:dyDescent="0.35">
      <c r="A334" s="37" t="s">
        <v>357</v>
      </c>
      <c r="B334" s="37">
        <v>5</v>
      </c>
      <c r="C334" s="38">
        <v>5.3</v>
      </c>
      <c r="D334" s="39" t="s">
        <v>246</v>
      </c>
      <c r="E334" s="270"/>
      <c r="F334" s="209"/>
      <c r="G334" s="205"/>
      <c r="H334" s="209" t="s">
        <v>376</v>
      </c>
      <c r="I334" s="278">
        <v>0</v>
      </c>
      <c r="J334" s="268">
        <v>0</v>
      </c>
      <c r="K334" s="268">
        <v>0</v>
      </c>
      <c r="L334" s="206">
        <v>0</v>
      </c>
      <c r="M334" s="206">
        <v>0</v>
      </c>
      <c r="N334" s="206">
        <v>0</v>
      </c>
      <c r="O334" s="206">
        <v>0</v>
      </c>
      <c r="P334" s="206">
        <v>0</v>
      </c>
      <c r="Q334" s="206">
        <v>0</v>
      </c>
      <c r="R334" s="206">
        <v>0</v>
      </c>
      <c r="S334" s="206">
        <v>0</v>
      </c>
      <c r="T334" s="206">
        <v>0</v>
      </c>
      <c r="U334" s="206">
        <v>0</v>
      </c>
      <c r="V334" s="206">
        <v>0</v>
      </c>
      <c r="W334" s="206">
        <v>0</v>
      </c>
      <c r="X334" s="206">
        <v>0</v>
      </c>
      <c r="Y334" s="206">
        <v>0</v>
      </c>
      <c r="Z334" s="206">
        <v>0</v>
      </c>
      <c r="AA334" s="206">
        <v>0</v>
      </c>
      <c r="AB334" s="206">
        <v>0</v>
      </c>
      <c r="AC334" s="206">
        <v>0</v>
      </c>
      <c r="AD334" s="206">
        <v>0</v>
      </c>
      <c r="AE334" s="206">
        <v>0</v>
      </c>
      <c r="AF334" s="206">
        <v>0</v>
      </c>
      <c r="AG334" s="206">
        <v>0</v>
      </c>
      <c r="AH334" s="206">
        <v>0</v>
      </c>
      <c r="AI334" s="206">
        <v>0</v>
      </c>
      <c r="AJ334" s="206">
        <v>0</v>
      </c>
      <c r="AK334" s="206">
        <v>0</v>
      </c>
      <c r="AL334" s="206">
        <v>0</v>
      </c>
      <c r="AM334" s="206">
        <v>0</v>
      </c>
      <c r="AN334" s="206">
        <v>0</v>
      </c>
      <c r="AO334" s="206">
        <v>0</v>
      </c>
      <c r="AP334" s="206">
        <v>0</v>
      </c>
      <c r="AQ334" s="206">
        <v>0</v>
      </c>
      <c r="AR334" s="206">
        <v>0</v>
      </c>
      <c r="AS334" s="206">
        <v>0</v>
      </c>
      <c r="AT334" s="206">
        <v>0</v>
      </c>
      <c r="AU334" s="206">
        <v>0</v>
      </c>
      <c r="AV334" s="206">
        <v>0</v>
      </c>
      <c r="AW334" s="206">
        <v>0</v>
      </c>
      <c r="AX334" s="206">
        <v>0</v>
      </c>
      <c r="AY334" s="206">
        <v>0</v>
      </c>
      <c r="AZ334" s="206">
        <v>0</v>
      </c>
      <c r="BA334" s="206">
        <v>0</v>
      </c>
      <c r="BB334" s="206">
        <v>0</v>
      </c>
      <c r="BC334" s="206">
        <v>0</v>
      </c>
      <c r="BD334" s="206">
        <v>0</v>
      </c>
      <c r="BE334" s="206">
        <v>0</v>
      </c>
      <c r="BF334" s="206">
        <v>0</v>
      </c>
      <c r="BG334" s="206">
        <v>0</v>
      </c>
      <c r="BH334" s="206">
        <v>0</v>
      </c>
      <c r="BI334" s="206">
        <v>0</v>
      </c>
      <c r="BJ334" s="206">
        <v>0</v>
      </c>
      <c r="BK334" s="206">
        <v>0</v>
      </c>
      <c r="BL334" s="206">
        <v>0</v>
      </c>
      <c r="BM334" s="206">
        <v>0</v>
      </c>
      <c r="BN334" s="206">
        <v>0</v>
      </c>
      <c r="BO334" s="206">
        <v>0</v>
      </c>
      <c r="BP334" s="206">
        <v>0</v>
      </c>
      <c r="BQ334" s="206">
        <v>0</v>
      </c>
      <c r="BR334" s="206">
        <v>0</v>
      </c>
      <c r="BS334" s="206">
        <v>0</v>
      </c>
      <c r="BT334" s="206">
        <v>0</v>
      </c>
      <c r="BU334" s="206">
        <v>0</v>
      </c>
      <c r="BV334" s="206">
        <v>0</v>
      </c>
      <c r="BW334" s="206">
        <v>0</v>
      </c>
      <c r="BX334" s="206">
        <v>0</v>
      </c>
      <c r="BY334" s="206">
        <v>0</v>
      </c>
      <c r="BZ334" s="206">
        <v>0</v>
      </c>
      <c r="CA334" s="206">
        <v>0</v>
      </c>
      <c r="CB334" s="206">
        <v>0</v>
      </c>
      <c r="CC334" s="206">
        <v>0</v>
      </c>
      <c r="CD334" s="206">
        <v>0</v>
      </c>
      <c r="CE334" s="206">
        <v>0</v>
      </c>
      <c r="CF334" s="206">
        <v>0</v>
      </c>
      <c r="CG334" s="206">
        <v>0</v>
      </c>
      <c r="CH334" s="206">
        <v>0</v>
      </c>
      <c r="CI334" s="206">
        <v>0</v>
      </c>
      <c r="CJ334" s="206">
        <v>0</v>
      </c>
      <c r="CK334" s="206">
        <v>0</v>
      </c>
      <c r="CL334" s="206">
        <v>0</v>
      </c>
      <c r="CM334" s="206">
        <v>0</v>
      </c>
      <c r="CN334" s="206">
        <v>0</v>
      </c>
      <c r="CO334" s="206">
        <v>0</v>
      </c>
      <c r="CP334" s="206">
        <v>0</v>
      </c>
      <c r="CQ334" s="206">
        <v>0</v>
      </c>
      <c r="CR334" s="206">
        <v>0</v>
      </c>
      <c r="CS334" s="206">
        <v>0</v>
      </c>
      <c r="CT334" s="206">
        <v>0</v>
      </c>
      <c r="CU334" s="206">
        <v>0</v>
      </c>
      <c r="CV334" s="206">
        <v>0</v>
      </c>
      <c r="CW334" s="206">
        <v>0</v>
      </c>
      <c r="CX334" s="206">
        <v>0</v>
      </c>
      <c r="CY334" s="206">
        <v>0</v>
      </c>
      <c r="CZ334" s="206">
        <v>0</v>
      </c>
      <c r="DA334" s="206">
        <v>0</v>
      </c>
      <c r="DB334" s="206">
        <v>0</v>
      </c>
      <c r="DC334" s="206">
        <v>0</v>
      </c>
      <c r="DD334" s="206">
        <v>0</v>
      </c>
      <c r="DE334" s="206">
        <v>0</v>
      </c>
      <c r="DF334" s="206">
        <v>0</v>
      </c>
      <c r="DG334" s="206">
        <v>0</v>
      </c>
      <c r="DH334" s="206">
        <v>0</v>
      </c>
      <c r="DI334" s="206">
        <v>0</v>
      </c>
      <c r="DJ334" s="206">
        <v>0</v>
      </c>
      <c r="DK334" s="206">
        <v>0</v>
      </c>
      <c r="DL334" s="207">
        <v>0</v>
      </c>
      <c r="DM334" s="343">
        <f t="shared" si="282"/>
        <v>0</v>
      </c>
      <c r="DN334" s="317"/>
      <c r="DO334" s="317"/>
      <c r="DP334" s="317"/>
      <c r="DQ334" s="270"/>
      <c r="DR334" s="209"/>
      <c r="DS334" s="205"/>
      <c r="DT334" s="209" t="s">
        <v>376</v>
      </c>
      <c r="DU334" s="206">
        <f t="shared" si="302"/>
        <v>0</v>
      </c>
      <c r="DV334" s="206">
        <f t="shared" si="303"/>
        <v>0</v>
      </c>
      <c r="DW334" s="206">
        <f t="shared" si="304"/>
        <v>0</v>
      </c>
      <c r="DX334" s="206">
        <f t="shared" si="305"/>
        <v>0</v>
      </c>
      <c r="DY334" s="206">
        <f t="shared" si="306"/>
        <v>0</v>
      </c>
      <c r="DZ334" s="206">
        <f t="shared" si="307"/>
        <v>0</v>
      </c>
      <c r="EA334" s="206">
        <f t="shared" si="308"/>
        <v>0</v>
      </c>
      <c r="EB334" s="206">
        <f t="shared" si="309"/>
        <v>0</v>
      </c>
      <c r="EC334" s="206">
        <f t="shared" si="310"/>
        <v>0</v>
      </c>
      <c r="ED334" s="207">
        <f t="shared" si="311"/>
        <v>0</v>
      </c>
      <c r="EE334" s="303">
        <f t="shared" si="312"/>
        <v>0</v>
      </c>
      <c r="EF334" s="317"/>
      <c r="EG334" s="314">
        <v>0</v>
      </c>
    </row>
    <row r="335" spans="1:137" s="126" customFormat="1" ht="15" hidden="1" customHeight="1" outlineLevel="1" x14ac:dyDescent="0.35">
      <c r="A335" s="37" t="s">
        <v>357</v>
      </c>
      <c r="B335" s="37">
        <v>5</v>
      </c>
      <c r="C335" s="38">
        <v>5.4</v>
      </c>
      <c r="D335" s="39"/>
      <c r="E335" s="270"/>
      <c r="F335" s="209"/>
      <c r="G335" s="205"/>
      <c r="H335" s="205" t="s">
        <v>377</v>
      </c>
      <c r="I335" s="278">
        <v>0</v>
      </c>
      <c r="J335" s="268">
        <v>0</v>
      </c>
      <c r="K335" s="268">
        <v>0</v>
      </c>
      <c r="L335" s="206">
        <v>0</v>
      </c>
      <c r="M335" s="206">
        <v>0</v>
      </c>
      <c r="N335" s="206">
        <v>0</v>
      </c>
      <c r="O335" s="206">
        <v>0</v>
      </c>
      <c r="P335" s="206">
        <v>0</v>
      </c>
      <c r="Q335" s="206">
        <v>0</v>
      </c>
      <c r="R335" s="206">
        <v>0</v>
      </c>
      <c r="S335" s="206">
        <v>0</v>
      </c>
      <c r="T335" s="206">
        <v>0</v>
      </c>
      <c r="U335" s="206">
        <v>0</v>
      </c>
      <c r="V335" s="206">
        <v>0</v>
      </c>
      <c r="W335" s="206">
        <v>0</v>
      </c>
      <c r="X335" s="206">
        <v>0</v>
      </c>
      <c r="Y335" s="206">
        <v>0</v>
      </c>
      <c r="Z335" s="206">
        <v>0</v>
      </c>
      <c r="AA335" s="206">
        <v>0</v>
      </c>
      <c r="AB335" s="206">
        <v>0</v>
      </c>
      <c r="AC335" s="206">
        <v>0</v>
      </c>
      <c r="AD335" s="206">
        <v>0</v>
      </c>
      <c r="AE335" s="206">
        <v>0</v>
      </c>
      <c r="AF335" s="206">
        <v>0</v>
      </c>
      <c r="AG335" s="206">
        <v>0</v>
      </c>
      <c r="AH335" s="206">
        <v>0</v>
      </c>
      <c r="AI335" s="206">
        <v>0</v>
      </c>
      <c r="AJ335" s="206">
        <v>0</v>
      </c>
      <c r="AK335" s="206">
        <v>0</v>
      </c>
      <c r="AL335" s="206">
        <v>0</v>
      </c>
      <c r="AM335" s="206">
        <v>0</v>
      </c>
      <c r="AN335" s="206">
        <v>0</v>
      </c>
      <c r="AO335" s="206">
        <v>0</v>
      </c>
      <c r="AP335" s="206">
        <v>0</v>
      </c>
      <c r="AQ335" s="206">
        <v>0</v>
      </c>
      <c r="AR335" s="206">
        <v>0</v>
      </c>
      <c r="AS335" s="206">
        <v>0</v>
      </c>
      <c r="AT335" s="206">
        <v>0</v>
      </c>
      <c r="AU335" s="206">
        <v>0</v>
      </c>
      <c r="AV335" s="206">
        <v>0</v>
      </c>
      <c r="AW335" s="206">
        <v>0</v>
      </c>
      <c r="AX335" s="206">
        <v>0</v>
      </c>
      <c r="AY335" s="206">
        <v>0</v>
      </c>
      <c r="AZ335" s="206">
        <v>0</v>
      </c>
      <c r="BA335" s="206">
        <v>0</v>
      </c>
      <c r="BB335" s="206">
        <v>0</v>
      </c>
      <c r="BC335" s="206">
        <v>0</v>
      </c>
      <c r="BD335" s="206">
        <v>0</v>
      </c>
      <c r="BE335" s="206">
        <v>0</v>
      </c>
      <c r="BF335" s="206">
        <v>0</v>
      </c>
      <c r="BG335" s="206">
        <v>0</v>
      </c>
      <c r="BH335" s="206">
        <v>0</v>
      </c>
      <c r="BI335" s="206">
        <v>0</v>
      </c>
      <c r="BJ335" s="206">
        <v>0</v>
      </c>
      <c r="BK335" s="206">
        <v>0</v>
      </c>
      <c r="BL335" s="206">
        <v>0</v>
      </c>
      <c r="BM335" s="206">
        <v>0</v>
      </c>
      <c r="BN335" s="206">
        <v>0</v>
      </c>
      <c r="BO335" s="206">
        <v>0</v>
      </c>
      <c r="BP335" s="206">
        <v>0</v>
      </c>
      <c r="BQ335" s="206">
        <v>0</v>
      </c>
      <c r="BR335" s="206">
        <v>0</v>
      </c>
      <c r="BS335" s="206">
        <v>0</v>
      </c>
      <c r="BT335" s="206">
        <v>0</v>
      </c>
      <c r="BU335" s="206">
        <v>0</v>
      </c>
      <c r="BV335" s="206">
        <v>0</v>
      </c>
      <c r="BW335" s="206">
        <v>0</v>
      </c>
      <c r="BX335" s="206">
        <v>0</v>
      </c>
      <c r="BY335" s="206">
        <v>0</v>
      </c>
      <c r="BZ335" s="206">
        <v>0</v>
      </c>
      <c r="CA335" s="206">
        <v>0</v>
      </c>
      <c r="CB335" s="206">
        <v>0</v>
      </c>
      <c r="CC335" s="206">
        <v>0</v>
      </c>
      <c r="CD335" s="206">
        <v>0</v>
      </c>
      <c r="CE335" s="206">
        <v>0</v>
      </c>
      <c r="CF335" s="206">
        <v>0</v>
      </c>
      <c r="CG335" s="206">
        <v>0</v>
      </c>
      <c r="CH335" s="206">
        <v>0</v>
      </c>
      <c r="CI335" s="206">
        <v>0</v>
      </c>
      <c r="CJ335" s="206">
        <v>0</v>
      </c>
      <c r="CK335" s="206">
        <v>0</v>
      </c>
      <c r="CL335" s="206">
        <v>0</v>
      </c>
      <c r="CM335" s="206">
        <v>0</v>
      </c>
      <c r="CN335" s="206">
        <v>0</v>
      </c>
      <c r="CO335" s="206">
        <v>0</v>
      </c>
      <c r="CP335" s="206">
        <v>0</v>
      </c>
      <c r="CQ335" s="206">
        <v>0</v>
      </c>
      <c r="CR335" s="206">
        <v>0</v>
      </c>
      <c r="CS335" s="206">
        <v>0</v>
      </c>
      <c r="CT335" s="206">
        <v>0</v>
      </c>
      <c r="CU335" s="206">
        <v>0</v>
      </c>
      <c r="CV335" s="206">
        <v>0</v>
      </c>
      <c r="CW335" s="206">
        <v>0</v>
      </c>
      <c r="CX335" s="206">
        <v>0</v>
      </c>
      <c r="CY335" s="206">
        <v>0</v>
      </c>
      <c r="CZ335" s="206">
        <v>0</v>
      </c>
      <c r="DA335" s="206">
        <v>0</v>
      </c>
      <c r="DB335" s="206">
        <v>0</v>
      </c>
      <c r="DC335" s="206">
        <v>0</v>
      </c>
      <c r="DD335" s="206">
        <v>0</v>
      </c>
      <c r="DE335" s="206">
        <v>0</v>
      </c>
      <c r="DF335" s="206">
        <v>0</v>
      </c>
      <c r="DG335" s="206">
        <v>0</v>
      </c>
      <c r="DH335" s="206">
        <v>0</v>
      </c>
      <c r="DI335" s="206">
        <v>0</v>
      </c>
      <c r="DJ335" s="206">
        <v>0</v>
      </c>
      <c r="DK335" s="206">
        <v>0</v>
      </c>
      <c r="DL335" s="207">
        <v>0</v>
      </c>
      <c r="DM335" s="343">
        <f t="shared" si="282"/>
        <v>0</v>
      </c>
      <c r="DN335" s="317"/>
      <c r="DO335" s="317"/>
      <c r="DP335" s="317"/>
      <c r="DQ335" s="270"/>
      <c r="DR335" s="209"/>
      <c r="DS335" s="205"/>
      <c r="DT335" s="205" t="s">
        <v>377</v>
      </c>
      <c r="DU335" s="206">
        <f t="shared" ref="DU335:DU366" si="313">I335/$DQ$4</f>
        <v>0</v>
      </c>
      <c r="DV335" s="206">
        <f t="shared" ref="DV335:DV366" si="314">SUM(J335:O335)/$DQ$4</f>
        <v>0</v>
      </c>
      <c r="DW335" s="206">
        <f t="shared" ref="DW335:DW366" si="315">SUM(P335:AL335)/$DQ$4</f>
        <v>0</v>
      </c>
      <c r="DX335" s="206">
        <f t="shared" ref="DX335:DX366" si="316">SUM(AM335:CT335)/$DQ$4</f>
        <v>0</v>
      </c>
      <c r="DY335" s="206">
        <f t="shared" ref="DY335:DY366" si="317">SUM(CU335:CY335)/$DQ$4</f>
        <v>0</v>
      </c>
      <c r="DZ335" s="206">
        <f t="shared" ref="DZ335:DZ366" si="318">SUM(CZ335:DE335)/$DQ$4</f>
        <v>0</v>
      </c>
      <c r="EA335" s="206">
        <f t="shared" ref="EA335:EA366" si="319">SUM(DF335:DG335)/$DQ$4</f>
        <v>0</v>
      </c>
      <c r="EB335" s="206">
        <f t="shared" ref="EB335:EB366" si="320">SUM(DH335:DI335)/$DQ$4</f>
        <v>0</v>
      </c>
      <c r="EC335" s="206">
        <f t="shared" ref="EC335:EC366" si="321">SUM(DJ335:DK335)/$DQ$4</f>
        <v>0</v>
      </c>
      <c r="ED335" s="207">
        <f t="shared" si="311"/>
        <v>0</v>
      </c>
      <c r="EE335" s="303">
        <f t="shared" ref="EE335:EE366" si="322">ED335-(DL335/$DQ$4)</f>
        <v>0</v>
      </c>
      <c r="EF335" s="317"/>
      <c r="EG335" s="314">
        <v>0</v>
      </c>
    </row>
    <row r="336" spans="1:137" s="126" customFormat="1" ht="15" hidden="1" customHeight="1" outlineLevel="1" x14ac:dyDescent="0.35">
      <c r="A336" s="37" t="s">
        <v>357</v>
      </c>
      <c r="B336" s="37">
        <v>5</v>
      </c>
      <c r="C336" s="38">
        <v>5.5</v>
      </c>
      <c r="D336" s="39"/>
      <c r="E336" s="270"/>
      <c r="F336" s="209"/>
      <c r="G336" s="205"/>
      <c r="H336" s="205" t="s">
        <v>379</v>
      </c>
      <c r="I336" s="278">
        <v>0</v>
      </c>
      <c r="J336" s="268">
        <v>0</v>
      </c>
      <c r="K336" s="268">
        <v>0</v>
      </c>
      <c r="L336" s="206">
        <v>0</v>
      </c>
      <c r="M336" s="206">
        <v>0</v>
      </c>
      <c r="N336" s="206">
        <v>0</v>
      </c>
      <c r="O336" s="206">
        <v>0</v>
      </c>
      <c r="P336" s="206">
        <v>0</v>
      </c>
      <c r="Q336" s="206">
        <v>0</v>
      </c>
      <c r="R336" s="206">
        <v>0</v>
      </c>
      <c r="S336" s="206">
        <v>0</v>
      </c>
      <c r="T336" s="206">
        <v>0</v>
      </c>
      <c r="U336" s="206">
        <v>0</v>
      </c>
      <c r="V336" s="206">
        <v>0</v>
      </c>
      <c r="W336" s="206">
        <v>0</v>
      </c>
      <c r="X336" s="206">
        <v>0</v>
      </c>
      <c r="Y336" s="206">
        <v>0</v>
      </c>
      <c r="Z336" s="206">
        <v>0</v>
      </c>
      <c r="AA336" s="206">
        <v>0</v>
      </c>
      <c r="AB336" s="206">
        <v>0</v>
      </c>
      <c r="AC336" s="206">
        <v>0</v>
      </c>
      <c r="AD336" s="206">
        <v>0</v>
      </c>
      <c r="AE336" s="206">
        <v>0</v>
      </c>
      <c r="AF336" s="206">
        <v>0</v>
      </c>
      <c r="AG336" s="206">
        <v>0</v>
      </c>
      <c r="AH336" s="206">
        <v>0</v>
      </c>
      <c r="AI336" s="206">
        <v>0</v>
      </c>
      <c r="AJ336" s="206">
        <v>0</v>
      </c>
      <c r="AK336" s="206">
        <v>0</v>
      </c>
      <c r="AL336" s="206">
        <v>0</v>
      </c>
      <c r="AM336" s="206">
        <v>0</v>
      </c>
      <c r="AN336" s="206">
        <v>0</v>
      </c>
      <c r="AO336" s="206">
        <v>0</v>
      </c>
      <c r="AP336" s="206">
        <v>0</v>
      </c>
      <c r="AQ336" s="206">
        <v>0</v>
      </c>
      <c r="AR336" s="206">
        <v>0</v>
      </c>
      <c r="AS336" s="206">
        <v>0</v>
      </c>
      <c r="AT336" s="206">
        <v>0</v>
      </c>
      <c r="AU336" s="206">
        <v>0</v>
      </c>
      <c r="AV336" s="206">
        <v>0</v>
      </c>
      <c r="AW336" s="206">
        <v>0</v>
      </c>
      <c r="AX336" s="206">
        <v>0</v>
      </c>
      <c r="AY336" s="206">
        <v>0</v>
      </c>
      <c r="AZ336" s="206">
        <v>0</v>
      </c>
      <c r="BA336" s="206">
        <v>0</v>
      </c>
      <c r="BB336" s="206">
        <v>0</v>
      </c>
      <c r="BC336" s="206">
        <v>0</v>
      </c>
      <c r="BD336" s="206">
        <v>0</v>
      </c>
      <c r="BE336" s="206">
        <v>0</v>
      </c>
      <c r="BF336" s="206">
        <v>0</v>
      </c>
      <c r="BG336" s="206">
        <v>0</v>
      </c>
      <c r="BH336" s="206">
        <v>0</v>
      </c>
      <c r="BI336" s="206">
        <v>0</v>
      </c>
      <c r="BJ336" s="206">
        <v>0</v>
      </c>
      <c r="BK336" s="206">
        <v>0</v>
      </c>
      <c r="BL336" s="206">
        <v>0</v>
      </c>
      <c r="BM336" s="206">
        <v>0</v>
      </c>
      <c r="BN336" s="206">
        <v>0</v>
      </c>
      <c r="BO336" s="206">
        <v>0</v>
      </c>
      <c r="BP336" s="206">
        <v>0</v>
      </c>
      <c r="BQ336" s="206">
        <v>0</v>
      </c>
      <c r="BR336" s="206">
        <v>0</v>
      </c>
      <c r="BS336" s="206">
        <v>0</v>
      </c>
      <c r="BT336" s="206">
        <v>0</v>
      </c>
      <c r="BU336" s="206">
        <v>0</v>
      </c>
      <c r="BV336" s="206">
        <v>0</v>
      </c>
      <c r="BW336" s="206">
        <v>0</v>
      </c>
      <c r="BX336" s="206">
        <v>0</v>
      </c>
      <c r="BY336" s="206">
        <v>0</v>
      </c>
      <c r="BZ336" s="206">
        <v>0</v>
      </c>
      <c r="CA336" s="206">
        <v>0</v>
      </c>
      <c r="CB336" s="206">
        <v>0</v>
      </c>
      <c r="CC336" s="206">
        <v>0</v>
      </c>
      <c r="CD336" s="206">
        <v>0</v>
      </c>
      <c r="CE336" s="206">
        <v>0</v>
      </c>
      <c r="CF336" s="206">
        <v>0</v>
      </c>
      <c r="CG336" s="206">
        <v>0</v>
      </c>
      <c r="CH336" s="206">
        <v>0</v>
      </c>
      <c r="CI336" s="206">
        <v>0</v>
      </c>
      <c r="CJ336" s="206">
        <v>0</v>
      </c>
      <c r="CK336" s="206">
        <v>0</v>
      </c>
      <c r="CL336" s="206">
        <v>0</v>
      </c>
      <c r="CM336" s="206">
        <v>0</v>
      </c>
      <c r="CN336" s="206">
        <v>0</v>
      </c>
      <c r="CO336" s="206">
        <v>0</v>
      </c>
      <c r="CP336" s="206">
        <v>0</v>
      </c>
      <c r="CQ336" s="206">
        <v>0</v>
      </c>
      <c r="CR336" s="206">
        <v>0</v>
      </c>
      <c r="CS336" s="206">
        <v>0</v>
      </c>
      <c r="CT336" s="206">
        <v>0</v>
      </c>
      <c r="CU336" s="206">
        <v>0</v>
      </c>
      <c r="CV336" s="206">
        <v>0</v>
      </c>
      <c r="CW336" s="206">
        <v>0</v>
      </c>
      <c r="CX336" s="206">
        <v>0</v>
      </c>
      <c r="CY336" s="206">
        <v>0</v>
      </c>
      <c r="CZ336" s="206">
        <v>0</v>
      </c>
      <c r="DA336" s="206">
        <v>0</v>
      </c>
      <c r="DB336" s="206">
        <v>0</v>
      </c>
      <c r="DC336" s="206">
        <v>0</v>
      </c>
      <c r="DD336" s="206">
        <v>0</v>
      </c>
      <c r="DE336" s="206">
        <v>0</v>
      </c>
      <c r="DF336" s="206">
        <v>0</v>
      </c>
      <c r="DG336" s="206">
        <v>0</v>
      </c>
      <c r="DH336" s="206">
        <v>0</v>
      </c>
      <c r="DI336" s="206">
        <v>0</v>
      </c>
      <c r="DJ336" s="206">
        <v>0</v>
      </c>
      <c r="DK336" s="206">
        <v>0</v>
      </c>
      <c r="DL336" s="207">
        <v>0</v>
      </c>
      <c r="DM336" s="343">
        <f t="shared" si="282"/>
        <v>0</v>
      </c>
      <c r="DN336" s="317"/>
      <c r="DO336" s="317"/>
      <c r="DP336" s="317"/>
      <c r="DQ336" s="270"/>
      <c r="DR336" s="209"/>
      <c r="DS336" s="205"/>
      <c r="DT336" s="205" t="s">
        <v>379</v>
      </c>
      <c r="DU336" s="206">
        <f t="shared" si="313"/>
        <v>0</v>
      </c>
      <c r="DV336" s="206">
        <f t="shared" si="314"/>
        <v>0</v>
      </c>
      <c r="DW336" s="206">
        <f t="shared" si="315"/>
        <v>0</v>
      </c>
      <c r="DX336" s="206">
        <f t="shared" si="316"/>
        <v>0</v>
      </c>
      <c r="DY336" s="206">
        <f t="shared" si="317"/>
        <v>0</v>
      </c>
      <c r="DZ336" s="206">
        <f t="shared" si="318"/>
        <v>0</v>
      </c>
      <c r="EA336" s="206">
        <f t="shared" si="319"/>
        <v>0</v>
      </c>
      <c r="EB336" s="206">
        <f t="shared" si="320"/>
        <v>0</v>
      </c>
      <c r="EC336" s="206">
        <f t="shared" si="321"/>
        <v>0</v>
      </c>
      <c r="ED336" s="207">
        <f t="shared" si="311"/>
        <v>0</v>
      </c>
      <c r="EE336" s="303">
        <f t="shared" si="322"/>
        <v>0</v>
      </c>
      <c r="EF336" s="317"/>
      <c r="EG336" s="314">
        <v>0</v>
      </c>
    </row>
    <row r="337" spans="1:137" s="126" customFormat="1" ht="15" hidden="1" customHeight="1" outlineLevel="1" x14ac:dyDescent="0.35">
      <c r="A337" s="37" t="s">
        <v>357</v>
      </c>
      <c r="B337" s="37">
        <v>6</v>
      </c>
      <c r="C337" s="38"/>
      <c r="D337" s="39"/>
      <c r="E337" s="270"/>
      <c r="F337" s="218"/>
      <c r="G337" s="209" t="s">
        <v>313</v>
      </c>
      <c r="H337" s="267"/>
      <c r="I337" s="278">
        <v>0</v>
      </c>
      <c r="J337" s="268">
        <v>0</v>
      </c>
      <c r="K337" s="268">
        <v>0</v>
      </c>
      <c r="L337" s="206">
        <v>0</v>
      </c>
      <c r="M337" s="206">
        <v>0</v>
      </c>
      <c r="N337" s="206">
        <v>0</v>
      </c>
      <c r="O337" s="206">
        <v>0</v>
      </c>
      <c r="P337" s="206">
        <v>0</v>
      </c>
      <c r="Q337" s="206">
        <v>0</v>
      </c>
      <c r="R337" s="206">
        <v>0</v>
      </c>
      <c r="S337" s="206">
        <v>0</v>
      </c>
      <c r="T337" s="206">
        <v>0</v>
      </c>
      <c r="U337" s="206">
        <v>0</v>
      </c>
      <c r="V337" s="206">
        <v>0</v>
      </c>
      <c r="W337" s="206">
        <v>0</v>
      </c>
      <c r="X337" s="206">
        <v>0</v>
      </c>
      <c r="Y337" s="206">
        <v>0</v>
      </c>
      <c r="Z337" s="206">
        <v>0</v>
      </c>
      <c r="AA337" s="206">
        <v>0</v>
      </c>
      <c r="AB337" s="206">
        <v>0</v>
      </c>
      <c r="AC337" s="206">
        <v>0</v>
      </c>
      <c r="AD337" s="206">
        <v>0</v>
      </c>
      <c r="AE337" s="206">
        <v>0</v>
      </c>
      <c r="AF337" s="206">
        <v>0</v>
      </c>
      <c r="AG337" s="206">
        <v>0</v>
      </c>
      <c r="AH337" s="206">
        <v>0</v>
      </c>
      <c r="AI337" s="206">
        <v>0</v>
      </c>
      <c r="AJ337" s="206">
        <v>0</v>
      </c>
      <c r="AK337" s="206">
        <v>0</v>
      </c>
      <c r="AL337" s="206">
        <v>0</v>
      </c>
      <c r="AM337" s="206">
        <v>0</v>
      </c>
      <c r="AN337" s="206">
        <v>0</v>
      </c>
      <c r="AO337" s="206">
        <v>0</v>
      </c>
      <c r="AP337" s="206">
        <v>0</v>
      </c>
      <c r="AQ337" s="206">
        <v>0</v>
      </c>
      <c r="AR337" s="206">
        <v>0</v>
      </c>
      <c r="AS337" s="206">
        <v>0</v>
      </c>
      <c r="AT337" s="206">
        <v>0</v>
      </c>
      <c r="AU337" s="206">
        <v>0</v>
      </c>
      <c r="AV337" s="206">
        <v>0</v>
      </c>
      <c r="AW337" s="206">
        <v>0</v>
      </c>
      <c r="AX337" s="206">
        <v>0</v>
      </c>
      <c r="AY337" s="206">
        <v>0</v>
      </c>
      <c r="AZ337" s="206">
        <v>0</v>
      </c>
      <c r="BA337" s="206">
        <v>0</v>
      </c>
      <c r="BB337" s="206">
        <v>0</v>
      </c>
      <c r="BC337" s="206">
        <v>0</v>
      </c>
      <c r="BD337" s="206">
        <v>0</v>
      </c>
      <c r="BE337" s="206">
        <v>0</v>
      </c>
      <c r="BF337" s="206">
        <v>0</v>
      </c>
      <c r="BG337" s="206">
        <v>0</v>
      </c>
      <c r="BH337" s="206">
        <v>0</v>
      </c>
      <c r="BI337" s="206">
        <v>0</v>
      </c>
      <c r="BJ337" s="206">
        <v>0</v>
      </c>
      <c r="BK337" s="206">
        <v>0</v>
      </c>
      <c r="BL337" s="206">
        <v>0</v>
      </c>
      <c r="BM337" s="206">
        <v>0</v>
      </c>
      <c r="BN337" s="206">
        <v>0</v>
      </c>
      <c r="BO337" s="206">
        <v>0</v>
      </c>
      <c r="BP337" s="206">
        <v>0</v>
      </c>
      <c r="BQ337" s="206">
        <v>0</v>
      </c>
      <c r="BR337" s="206">
        <v>0</v>
      </c>
      <c r="BS337" s="206">
        <v>0</v>
      </c>
      <c r="BT337" s="206">
        <v>0</v>
      </c>
      <c r="BU337" s="206">
        <v>0</v>
      </c>
      <c r="BV337" s="206">
        <v>0</v>
      </c>
      <c r="BW337" s="206">
        <v>0</v>
      </c>
      <c r="BX337" s="206">
        <v>0</v>
      </c>
      <c r="BY337" s="206">
        <v>0</v>
      </c>
      <c r="BZ337" s="206">
        <v>0</v>
      </c>
      <c r="CA337" s="206">
        <v>0</v>
      </c>
      <c r="CB337" s="206">
        <v>0</v>
      </c>
      <c r="CC337" s="206">
        <v>0</v>
      </c>
      <c r="CD337" s="206">
        <v>0</v>
      </c>
      <c r="CE337" s="206">
        <v>0</v>
      </c>
      <c r="CF337" s="206">
        <v>0</v>
      </c>
      <c r="CG337" s="206">
        <v>0</v>
      </c>
      <c r="CH337" s="206">
        <v>0</v>
      </c>
      <c r="CI337" s="206">
        <v>0</v>
      </c>
      <c r="CJ337" s="206">
        <v>0</v>
      </c>
      <c r="CK337" s="206">
        <v>0</v>
      </c>
      <c r="CL337" s="206">
        <v>0</v>
      </c>
      <c r="CM337" s="206">
        <v>0</v>
      </c>
      <c r="CN337" s="206">
        <v>0</v>
      </c>
      <c r="CO337" s="206">
        <v>0</v>
      </c>
      <c r="CP337" s="206">
        <v>0</v>
      </c>
      <c r="CQ337" s="206">
        <v>0</v>
      </c>
      <c r="CR337" s="206">
        <v>0</v>
      </c>
      <c r="CS337" s="206">
        <v>0</v>
      </c>
      <c r="CT337" s="206">
        <v>0</v>
      </c>
      <c r="CU337" s="206">
        <v>0</v>
      </c>
      <c r="CV337" s="206">
        <v>0</v>
      </c>
      <c r="CW337" s="206">
        <v>0</v>
      </c>
      <c r="CX337" s="206">
        <v>0</v>
      </c>
      <c r="CY337" s="206">
        <v>0</v>
      </c>
      <c r="CZ337" s="206">
        <v>0</v>
      </c>
      <c r="DA337" s="206">
        <v>0</v>
      </c>
      <c r="DB337" s="206">
        <v>0</v>
      </c>
      <c r="DC337" s="206">
        <v>0</v>
      </c>
      <c r="DD337" s="206">
        <v>0</v>
      </c>
      <c r="DE337" s="206">
        <v>0</v>
      </c>
      <c r="DF337" s="206">
        <v>0</v>
      </c>
      <c r="DG337" s="206">
        <v>0</v>
      </c>
      <c r="DH337" s="206">
        <v>0</v>
      </c>
      <c r="DI337" s="206">
        <v>0</v>
      </c>
      <c r="DJ337" s="206">
        <v>0</v>
      </c>
      <c r="DK337" s="206">
        <v>0</v>
      </c>
      <c r="DL337" s="207">
        <v>0</v>
      </c>
      <c r="DM337" s="343">
        <f t="shared" ref="DM337:DM372" si="323">SUM(I337:AL337)</f>
        <v>0</v>
      </c>
      <c r="DN337" s="317"/>
      <c r="DO337" s="317"/>
      <c r="DP337" s="317"/>
      <c r="DQ337" s="270"/>
      <c r="DR337" s="218"/>
      <c r="DS337" s="209" t="s">
        <v>313</v>
      </c>
      <c r="DT337" s="267"/>
      <c r="DU337" s="206">
        <f t="shared" si="313"/>
        <v>0</v>
      </c>
      <c r="DV337" s="206">
        <f t="shared" si="314"/>
        <v>0</v>
      </c>
      <c r="DW337" s="206">
        <f t="shared" si="315"/>
        <v>0</v>
      </c>
      <c r="DX337" s="206">
        <f t="shared" si="316"/>
        <v>0</v>
      </c>
      <c r="DY337" s="206">
        <f t="shared" si="317"/>
        <v>0</v>
      </c>
      <c r="DZ337" s="206">
        <f t="shared" si="318"/>
        <v>0</v>
      </c>
      <c r="EA337" s="206">
        <f t="shared" si="319"/>
        <v>0</v>
      </c>
      <c r="EB337" s="206">
        <f t="shared" si="320"/>
        <v>0</v>
      </c>
      <c r="EC337" s="206">
        <f t="shared" si="321"/>
        <v>0</v>
      </c>
      <c r="ED337" s="207">
        <f t="shared" si="311"/>
        <v>0</v>
      </c>
      <c r="EE337" s="303">
        <f t="shared" si="322"/>
        <v>0</v>
      </c>
      <c r="EF337" s="317"/>
      <c r="EG337" s="314">
        <v>0</v>
      </c>
    </row>
    <row r="338" spans="1:137" s="126" customFormat="1" ht="15" hidden="1" customHeight="1" outlineLevel="1" x14ac:dyDescent="0.35">
      <c r="A338" s="37" t="s">
        <v>357</v>
      </c>
      <c r="B338" s="37">
        <v>6</v>
      </c>
      <c r="C338" s="38">
        <v>6.1</v>
      </c>
      <c r="D338" s="39"/>
      <c r="E338" s="270"/>
      <c r="F338" s="209"/>
      <c r="G338" s="209"/>
      <c r="H338" s="209" t="s">
        <v>371</v>
      </c>
      <c r="I338" s="278">
        <v>0</v>
      </c>
      <c r="J338" s="268">
        <v>0</v>
      </c>
      <c r="K338" s="268">
        <v>0</v>
      </c>
      <c r="L338" s="206">
        <v>0</v>
      </c>
      <c r="M338" s="206">
        <v>0</v>
      </c>
      <c r="N338" s="206">
        <v>0</v>
      </c>
      <c r="O338" s="206">
        <v>0</v>
      </c>
      <c r="P338" s="206">
        <v>0</v>
      </c>
      <c r="Q338" s="206">
        <v>0</v>
      </c>
      <c r="R338" s="206">
        <v>0</v>
      </c>
      <c r="S338" s="206">
        <v>0</v>
      </c>
      <c r="T338" s="206">
        <v>0</v>
      </c>
      <c r="U338" s="206">
        <v>0</v>
      </c>
      <c r="V338" s="206">
        <v>0</v>
      </c>
      <c r="W338" s="206">
        <v>0</v>
      </c>
      <c r="X338" s="206">
        <v>0</v>
      </c>
      <c r="Y338" s="206">
        <v>0</v>
      </c>
      <c r="Z338" s="206">
        <v>0</v>
      </c>
      <c r="AA338" s="206">
        <v>0</v>
      </c>
      <c r="AB338" s="206">
        <v>0</v>
      </c>
      <c r="AC338" s="206">
        <v>0</v>
      </c>
      <c r="AD338" s="206">
        <v>0</v>
      </c>
      <c r="AE338" s="206">
        <v>0</v>
      </c>
      <c r="AF338" s="206">
        <v>0</v>
      </c>
      <c r="AG338" s="206">
        <v>0</v>
      </c>
      <c r="AH338" s="206">
        <v>0</v>
      </c>
      <c r="AI338" s="206">
        <v>0</v>
      </c>
      <c r="AJ338" s="206">
        <v>0</v>
      </c>
      <c r="AK338" s="206">
        <v>0</v>
      </c>
      <c r="AL338" s="206">
        <v>0</v>
      </c>
      <c r="AM338" s="206">
        <v>0</v>
      </c>
      <c r="AN338" s="206">
        <v>0</v>
      </c>
      <c r="AO338" s="206">
        <v>0</v>
      </c>
      <c r="AP338" s="206">
        <v>0</v>
      </c>
      <c r="AQ338" s="206">
        <v>0</v>
      </c>
      <c r="AR338" s="206">
        <v>0</v>
      </c>
      <c r="AS338" s="206">
        <v>0</v>
      </c>
      <c r="AT338" s="206">
        <v>0</v>
      </c>
      <c r="AU338" s="206">
        <v>0</v>
      </c>
      <c r="AV338" s="206">
        <v>0</v>
      </c>
      <c r="AW338" s="206">
        <v>0</v>
      </c>
      <c r="AX338" s="206">
        <v>0</v>
      </c>
      <c r="AY338" s="206">
        <v>0</v>
      </c>
      <c r="AZ338" s="206">
        <v>0</v>
      </c>
      <c r="BA338" s="206">
        <v>0</v>
      </c>
      <c r="BB338" s="206">
        <v>0</v>
      </c>
      <c r="BC338" s="206">
        <v>0</v>
      </c>
      <c r="BD338" s="206">
        <v>0</v>
      </c>
      <c r="BE338" s="206">
        <v>0</v>
      </c>
      <c r="BF338" s="206">
        <v>0</v>
      </c>
      <c r="BG338" s="206">
        <v>0</v>
      </c>
      <c r="BH338" s="206">
        <v>0</v>
      </c>
      <c r="BI338" s="206">
        <v>0</v>
      </c>
      <c r="BJ338" s="206">
        <v>0</v>
      </c>
      <c r="BK338" s="206">
        <v>0</v>
      </c>
      <c r="BL338" s="206">
        <v>0</v>
      </c>
      <c r="BM338" s="206">
        <v>0</v>
      </c>
      <c r="BN338" s="206">
        <v>0</v>
      </c>
      <c r="BO338" s="206">
        <v>0</v>
      </c>
      <c r="BP338" s="206">
        <v>0</v>
      </c>
      <c r="BQ338" s="206">
        <v>0</v>
      </c>
      <c r="BR338" s="206">
        <v>0</v>
      </c>
      <c r="BS338" s="206">
        <v>0</v>
      </c>
      <c r="BT338" s="206">
        <v>0</v>
      </c>
      <c r="BU338" s="206">
        <v>0</v>
      </c>
      <c r="BV338" s="206">
        <v>0</v>
      </c>
      <c r="BW338" s="206">
        <v>0</v>
      </c>
      <c r="BX338" s="206">
        <v>0</v>
      </c>
      <c r="BY338" s="206">
        <v>0</v>
      </c>
      <c r="BZ338" s="206">
        <v>0</v>
      </c>
      <c r="CA338" s="206">
        <v>0</v>
      </c>
      <c r="CB338" s="206">
        <v>0</v>
      </c>
      <c r="CC338" s="206">
        <v>0</v>
      </c>
      <c r="CD338" s="206">
        <v>0</v>
      </c>
      <c r="CE338" s="206">
        <v>0</v>
      </c>
      <c r="CF338" s="206">
        <v>0</v>
      </c>
      <c r="CG338" s="206">
        <v>0</v>
      </c>
      <c r="CH338" s="206">
        <v>0</v>
      </c>
      <c r="CI338" s="206">
        <v>0</v>
      </c>
      <c r="CJ338" s="206">
        <v>0</v>
      </c>
      <c r="CK338" s="206">
        <v>0</v>
      </c>
      <c r="CL338" s="206">
        <v>0</v>
      </c>
      <c r="CM338" s="206">
        <v>0</v>
      </c>
      <c r="CN338" s="206">
        <v>0</v>
      </c>
      <c r="CO338" s="206">
        <v>0</v>
      </c>
      <c r="CP338" s="206">
        <v>0</v>
      </c>
      <c r="CQ338" s="206">
        <v>0</v>
      </c>
      <c r="CR338" s="206">
        <v>0</v>
      </c>
      <c r="CS338" s="206">
        <v>0</v>
      </c>
      <c r="CT338" s="206">
        <v>0</v>
      </c>
      <c r="CU338" s="206">
        <v>0</v>
      </c>
      <c r="CV338" s="206">
        <v>0</v>
      </c>
      <c r="CW338" s="206">
        <v>0</v>
      </c>
      <c r="CX338" s="206">
        <v>0</v>
      </c>
      <c r="CY338" s="206">
        <v>0</v>
      </c>
      <c r="CZ338" s="206">
        <v>0</v>
      </c>
      <c r="DA338" s="206">
        <v>0</v>
      </c>
      <c r="DB338" s="206">
        <v>0</v>
      </c>
      <c r="DC338" s="206">
        <v>0</v>
      </c>
      <c r="DD338" s="206">
        <v>0</v>
      </c>
      <c r="DE338" s="206">
        <v>0</v>
      </c>
      <c r="DF338" s="206">
        <v>0</v>
      </c>
      <c r="DG338" s="206">
        <v>0</v>
      </c>
      <c r="DH338" s="206">
        <v>0</v>
      </c>
      <c r="DI338" s="206">
        <v>0</v>
      </c>
      <c r="DJ338" s="206">
        <v>0</v>
      </c>
      <c r="DK338" s="206">
        <v>0</v>
      </c>
      <c r="DL338" s="207">
        <v>0</v>
      </c>
      <c r="DM338" s="343">
        <f t="shared" si="323"/>
        <v>0</v>
      </c>
      <c r="DN338" s="317"/>
      <c r="DO338" s="317"/>
      <c r="DP338" s="317"/>
      <c r="DQ338" s="270"/>
      <c r="DR338" s="209"/>
      <c r="DS338" s="209"/>
      <c r="DT338" s="209" t="s">
        <v>371</v>
      </c>
      <c r="DU338" s="206">
        <f t="shared" si="313"/>
        <v>0</v>
      </c>
      <c r="DV338" s="206">
        <f t="shared" si="314"/>
        <v>0</v>
      </c>
      <c r="DW338" s="206">
        <f t="shared" si="315"/>
        <v>0</v>
      </c>
      <c r="DX338" s="206">
        <f t="shared" si="316"/>
        <v>0</v>
      </c>
      <c r="DY338" s="206">
        <f t="shared" si="317"/>
        <v>0</v>
      </c>
      <c r="DZ338" s="206">
        <f t="shared" si="318"/>
        <v>0</v>
      </c>
      <c r="EA338" s="206">
        <f t="shared" si="319"/>
        <v>0</v>
      </c>
      <c r="EB338" s="206">
        <f t="shared" si="320"/>
        <v>0</v>
      </c>
      <c r="EC338" s="206">
        <f t="shared" si="321"/>
        <v>0</v>
      </c>
      <c r="ED338" s="207">
        <f t="shared" si="311"/>
        <v>0</v>
      </c>
      <c r="EE338" s="303">
        <f t="shared" si="322"/>
        <v>0</v>
      </c>
      <c r="EF338" s="317"/>
      <c r="EG338" s="314">
        <v>0</v>
      </c>
    </row>
    <row r="339" spans="1:137" s="126" customFormat="1" ht="15" hidden="1" customHeight="1" outlineLevel="1" x14ac:dyDescent="0.35">
      <c r="A339" s="37" t="s">
        <v>357</v>
      </c>
      <c r="B339" s="37">
        <v>6</v>
      </c>
      <c r="C339" s="38">
        <v>6.2</v>
      </c>
      <c r="D339" s="39"/>
      <c r="E339" s="270"/>
      <c r="F339" s="209"/>
      <c r="G339" s="205"/>
      <c r="H339" s="205" t="s">
        <v>276</v>
      </c>
      <c r="I339" s="278">
        <v>-384750.00002011098</v>
      </c>
      <c r="J339" s="268">
        <v>-384750.000020081</v>
      </c>
      <c r="K339" s="268">
        <v>-384750.000020081</v>
      </c>
      <c r="L339" s="206">
        <v>-384750.000020081</v>
      </c>
      <c r="M339" s="206">
        <v>-384750.000020081</v>
      </c>
      <c r="N339" s="206">
        <v>-384750.00002011098</v>
      </c>
      <c r="O339" s="206">
        <v>-384750.000020081</v>
      </c>
      <c r="P339" s="206">
        <v>-384750.000020081</v>
      </c>
      <c r="Q339" s="206">
        <v>-384750.000020081</v>
      </c>
      <c r="R339" s="206">
        <v>-384750.00002011098</v>
      </c>
      <c r="S339" s="206">
        <v>-384750.000020081</v>
      </c>
      <c r="T339" s="206">
        <v>-384750.000020081</v>
      </c>
      <c r="U339" s="206">
        <v>-384750.000020081</v>
      </c>
      <c r="V339" s="206">
        <v>-384750.00002011098</v>
      </c>
      <c r="W339" s="206">
        <v>-384750.000020081</v>
      </c>
      <c r="X339" s="206">
        <v>-384750.000020081</v>
      </c>
      <c r="Y339" s="206">
        <v>-384750.000020081</v>
      </c>
      <c r="Z339" s="206">
        <v>-384750.00002011098</v>
      </c>
      <c r="AA339" s="206">
        <v>-384750.000020081</v>
      </c>
      <c r="AB339" s="206">
        <v>-384750.000020081</v>
      </c>
      <c r="AC339" s="206">
        <v>-384750.000020081</v>
      </c>
      <c r="AD339" s="206">
        <v>-384750.000020081</v>
      </c>
      <c r="AE339" s="206">
        <v>-384750.00002011098</v>
      </c>
      <c r="AF339" s="206">
        <v>-384750.000020081</v>
      </c>
      <c r="AG339" s="206">
        <v>-384750.000020081</v>
      </c>
      <c r="AH339" s="206">
        <v>-384750.000020081</v>
      </c>
      <c r="AI339" s="206">
        <v>-384750.00002011098</v>
      </c>
      <c r="AJ339" s="206">
        <v>-384750.000020081</v>
      </c>
      <c r="AK339" s="206">
        <v>-384750.000020081</v>
      </c>
      <c r="AL339" s="206">
        <v>-384750.000020081</v>
      </c>
      <c r="AM339" s="206">
        <v>0</v>
      </c>
      <c r="AN339" s="206">
        <v>0</v>
      </c>
      <c r="AO339" s="206">
        <v>0</v>
      </c>
      <c r="AP339" s="206">
        <v>0</v>
      </c>
      <c r="AQ339" s="206">
        <v>0</v>
      </c>
      <c r="AR339" s="206">
        <v>0</v>
      </c>
      <c r="AS339" s="206">
        <v>0</v>
      </c>
      <c r="AT339" s="206">
        <v>0</v>
      </c>
      <c r="AU339" s="206">
        <v>0</v>
      </c>
      <c r="AV339" s="206">
        <v>0</v>
      </c>
      <c r="AW339" s="206">
        <v>0</v>
      </c>
      <c r="AX339" s="206">
        <v>0</v>
      </c>
      <c r="AY339" s="206">
        <v>0</v>
      </c>
      <c r="AZ339" s="206">
        <v>0</v>
      </c>
      <c r="BA339" s="206">
        <v>0</v>
      </c>
      <c r="BB339" s="206">
        <v>0</v>
      </c>
      <c r="BC339" s="206">
        <v>0</v>
      </c>
      <c r="BD339" s="206">
        <v>0</v>
      </c>
      <c r="BE339" s="206">
        <v>0</v>
      </c>
      <c r="BF339" s="206">
        <v>0</v>
      </c>
      <c r="BG339" s="206">
        <v>0</v>
      </c>
      <c r="BH339" s="206">
        <v>0</v>
      </c>
      <c r="BI339" s="206">
        <v>0</v>
      </c>
      <c r="BJ339" s="206">
        <v>0</v>
      </c>
      <c r="BK339" s="206">
        <v>0</v>
      </c>
      <c r="BL339" s="206">
        <v>0</v>
      </c>
      <c r="BM339" s="206">
        <v>0</v>
      </c>
      <c r="BN339" s="206">
        <v>0</v>
      </c>
      <c r="BO339" s="206">
        <v>0</v>
      </c>
      <c r="BP339" s="206">
        <v>0</v>
      </c>
      <c r="BQ339" s="206">
        <v>0</v>
      </c>
      <c r="BR339" s="206">
        <v>0</v>
      </c>
      <c r="BS339" s="206">
        <v>0</v>
      </c>
      <c r="BT339" s="206">
        <v>0</v>
      </c>
      <c r="BU339" s="206">
        <v>0</v>
      </c>
      <c r="BV339" s="206">
        <v>0</v>
      </c>
      <c r="BW339" s="206">
        <v>0</v>
      </c>
      <c r="BX339" s="206">
        <v>0</v>
      </c>
      <c r="BY339" s="206">
        <v>0</v>
      </c>
      <c r="BZ339" s="206">
        <v>0</v>
      </c>
      <c r="CA339" s="206">
        <v>0</v>
      </c>
      <c r="CB339" s="206">
        <v>0</v>
      </c>
      <c r="CC339" s="206">
        <v>0</v>
      </c>
      <c r="CD339" s="206">
        <v>0</v>
      </c>
      <c r="CE339" s="206">
        <v>0</v>
      </c>
      <c r="CF339" s="206">
        <v>0</v>
      </c>
      <c r="CG339" s="206">
        <v>0</v>
      </c>
      <c r="CH339" s="206">
        <v>0</v>
      </c>
      <c r="CI339" s="206">
        <v>0</v>
      </c>
      <c r="CJ339" s="206">
        <v>0</v>
      </c>
      <c r="CK339" s="206">
        <v>0</v>
      </c>
      <c r="CL339" s="206">
        <v>0</v>
      </c>
      <c r="CM339" s="206">
        <v>0</v>
      </c>
      <c r="CN339" s="206">
        <v>0</v>
      </c>
      <c r="CO339" s="206">
        <v>0</v>
      </c>
      <c r="CP339" s="206">
        <v>0</v>
      </c>
      <c r="CQ339" s="206">
        <v>0</v>
      </c>
      <c r="CR339" s="206">
        <v>0</v>
      </c>
      <c r="CS339" s="206">
        <v>0</v>
      </c>
      <c r="CT339" s="206">
        <v>0</v>
      </c>
      <c r="CU339" s="206">
        <v>0</v>
      </c>
      <c r="CV339" s="206">
        <v>0</v>
      </c>
      <c r="CW339" s="206">
        <v>0</v>
      </c>
      <c r="CX339" s="206">
        <v>0</v>
      </c>
      <c r="CY339" s="206">
        <v>0</v>
      </c>
      <c r="CZ339" s="206">
        <v>0</v>
      </c>
      <c r="DA339" s="206">
        <v>0</v>
      </c>
      <c r="DB339" s="206">
        <v>0</v>
      </c>
      <c r="DC339" s="206">
        <v>0</v>
      </c>
      <c r="DD339" s="206">
        <v>0</v>
      </c>
      <c r="DE339" s="206">
        <v>0</v>
      </c>
      <c r="DF339" s="206">
        <v>0</v>
      </c>
      <c r="DG339" s="206">
        <v>0</v>
      </c>
      <c r="DH339" s="206">
        <v>0</v>
      </c>
      <c r="DI339" s="206">
        <v>-146790833.34099701</v>
      </c>
      <c r="DJ339" s="206">
        <v>0</v>
      </c>
      <c r="DK339" s="206">
        <v>0</v>
      </c>
      <c r="DL339" s="207">
        <v>-158333333.34159964</v>
      </c>
      <c r="DM339" s="343">
        <f t="shared" si="323"/>
        <v>-11542500.000602642</v>
      </c>
      <c r="DN339" s="317"/>
      <c r="DO339" s="317"/>
      <c r="DP339" s="317"/>
      <c r="DQ339" s="270"/>
      <c r="DR339" s="209"/>
      <c r="DS339" s="205"/>
      <c r="DT339" s="205" t="s">
        <v>276</v>
      </c>
      <c r="DU339" s="206">
        <f t="shared" si="313"/>
        <v>-0.384750000020111</v>
      </c>
      <c r="DV339" s="206">
        <f t="shared" si="314"/>
        <v>-2.308500000120516</v>
      </c>
      <c r="DW339" s="206">
        <f t="shared" si="315"/>
        <v>-8.849250000462014</v>
      </c>
      <c r="DX339" s="206">
        <f t="shared" si="316"/>
        <v>0</v>
      </c>
      <c r="DY339" s="206">
        <f t="shared" si="317"/>
        <v>0</v>
      </c>
      <c r="DZ339" s="206">
        <f t="shared" si="318"/>
        <v>0</v>
      </c>
      <c r="EA339" s="206">
        <f t="shared" si="319"/>
        <v>0</v>
      </c>
      <c r="EB339" s="206">
        <f t="shared" si="320"/>
        <v>-146.79083334099701</v>
      </c>
      <c r="EC339" s="206">
        <f t="shared" si="321"/>
        <v>0</v>
      </c>
      <c r="ED339" s="207">
        <f t="shared" si="311"/>
        <v>-158.33333334159965</v>
      </c>
      <c r="EE339" s="303">
        <f t="shared" si="322"/>
        <v>0</v>
      </c>
      <c r="EF339" s="317"/>
      <c r="EG339" s="314">
        <v>0</v>
      </c>
    </row>
    <row r="340" spans="1:137" s="126" customFormat="1" ht="15" hidden="1" customHeight="1" outlineLevel="1" x14ac:dyDescent="0.35">
      <c r="A340" s="37" t="s">
        <v>357</v>
      </c>
      <c r="B340" s="37">
        <v>6</v>
      </c>
      <c r="C340" s="38">
        <v>6.3</v>
      </c>
      <c r="D340" s="39"/>
      <c r="E340" s="270"/>
      <c r="F340" s="209"/>
      <c r="G340" s="209"/>
      <c r="H340" s="209" t="s">
        <v>380</v>
      </c>
      <c r="I340" s="278">
        <v>0</v>
      </c>
      <c r="J340" s="268">
        <v>0</v>
      </c>
      <c r="K340" s="268">
        <v>0</v>
      </c>
      <c r="L340" s="206">
        <v>0</v>
      </c>
      <c r="M340" s="206">
        <v>0</v>
      </c>
      <c r="N340" s="206">
        <v>0</v>
      </c>
      <c r="O340" s="206">
        <v>0</v>
      </c>
      <c r="P340" s="206">
        <v>0</v>
      </c>
      <c r="Q340" s="206">
        <v>0</v>
      </c>
      <c r="R340" s="206">
        <v>0</v>
      </c>
      <c r="S340" s="206">
        <v>0</v>
      </c>
      <c r="T340" s="206">
        <v>0</v>
      </c>
      <c r="U340" s="206">
        <v>0</v>
      </c>
      <c r="V340" s="206">
        <v>0</v>
      </c>
      <c r="W340" s="206">
        <v>0</v>
      </c>
      <c r="X340" s="206">
        <v>0</v>
      </c>
      <c r="Y340" s="206">
        <v>0</v>
      </c>
      <c r="Z340" s="206">
        <v>0</v>
      </c>
      <c r="AA340" s="206">
        <v>0</v>
      </c>
      <c r="AB340" s="206">
        <v>0</v>
      </c>
      <c r="AC340" s="206">
        <v>0</v>
      </c>
      <c r="AD340" s="206">
        <v>0</v>
      </c>
      <c r="AE340" s="206">
        <v>0</v>
      </c>
      <c r="AF340" s="206">
        <v>0</v>
      </c>
      <c r="AG340" s="206">
        <v>0</v>
      </c>
      <c r="AH340" s="206">
        <v>0</v>
      </c>
      <c r="AI340" s="206">
        <v>0</v>
      </c>
      <c r="AJ340" s="206">
        <v>0</v>
      </c>
      <c r="AK340" s="206">
        <v>0</v>
      </c>
      <c r="AL340" s="206">
        <v>0</v>
      </c>
      <c r="AM340" s="206">
        <v>0</v>
      </c>
      <c r="AN340" s="206">
        <v>0</v>
      </c>
      <c r="AO340" s="206">
        <v>0</v>
      </c>
      <c r="AP340" s="206">
        <v>0</v>
      </c>
      <c r="AQ340" s="206">
        <v>0</v>
      </c>
      <c r="AR340" s="206">
        <v>0</v>
      </c>
      <c r="AS340" s="206">
        <v>0</v>
      </c>
      <c r="AT340" s="206">
        <v>0</v>
      </c>
      <c r="AU340" s="206">
        <v>0</v>
      </c>
      <c r="AV340" s="206">
        <v>0</v>
      </c>
      <c r="AW340" s="206">
        <v>0</v>
      </c>
      <c r="AX340" s="206">
        <v>0</v>
      </c>
      <c r="AY340" s="206">
        <v>0</v>
      </c>
      <c r="AZ340" s="206">
        <v>0</v>
      </c>
      <c r="BA340" s="206">
        <v>0</v>
      </c>
      <c r="BB340" s="206">
        <v>0</v>
      </c>
      <c r="BC340" s="206">
        <v>0</v>
      </c>
      <c r="BD340" s="206">
        <v>0</v>
      </c>
      <c r="BE340" s="206">
        <v>0</v>
      </c>
      <c r="BF340" s="206">
        <v>0</v>
      </c>
      <c r="BG340" s="206">
        <v>0</v>
      </c>
      <c r="BH340" s="206">
        <v>0</v>
      </c>
      <c r="BI340" s="206">
        <v>0</v>
      </c>
      <c r="BJ340" s="206">
        <v>0</v>
      </c>
      <c r="BK340" s="206">
        <v>0</v>
      </c>
      <c r="BL340" s="206">
        <v>0</v>
      </c>
      <c r="BM340" s="206">
        <v>0</v>
      </c>
      <c r="BN340" s="206">
        <v>0</v>
      </c>
      <c r="BO340" s="206">
        <v>0</v>
      </c>
      <c r="BP340" s="206">
        <v>0</v>
      </c>
      <c r="BQ340" s="206">
        <v>0</v>
      </c>
      <c r="BR340" s="206">
        <v>0</v>
      </c>
      <c r="BS340" s="206">
        <v>0</v>
      </c>
      <c r="BT340" s="206">
        <v>0</v>
      </c>
      <c r="BU340" s="206">
        <v>0</v>
      </c>
      <c r="BV340" s="206">
        <v>0</v>
      </c>
      <c r="BW340" s="206">
        <v>0</v>
      </c>
      <c r="BX340" s="206">
        <v>0</v>
      </c>
      <c r="BY340" s="206">
        <v>0</v>
      </c>
      <c r="BZ340" s="206">
        <v>0</v>
      </c>
      <c r="CA340" s="206">
        <v>0</v>
      </c>
      <c r="CB340" s="206">
        <v>0</v>
      </c>
      <c r="CC340" s="206">
        <v>0</v>
      </c>
      <c r="CD340" s="206">
        <v>0</v>
      </c>
      <c r="CE340" s="206">
        <v>0</v>
      </c>
      <c r="CF340" s="206">
        <v>0</v>
      </c>
      <c r="CG340" s="206">
        <v>0</v>
      </c>
      <c r="CH340" s="206">
        <v>0</v>
      </c>
      <c r="CI340" s="206">
        <v>0</v>
      </c>
      <c r="CJ340" s="206">
        <v>0</v>
      </c>
      <c r="CK340" s="206">
        <v>0</v>
      </c>
      <c r="CL340" s="206">
        <v>0</v>
      </c>
      <c r="CM340" s="206">
        <v>0</v>
      </c>
      <c r="CN340" s="206">
        <v>0</v>
      </c>
      <c r="CO340" s="206">
        <v>0</v>
      </c>
      <c r="CP340" s="206">
        <v>0</v>
      </c>
      <c r="CQ340" s="206">
        <v>0</v>
      </c>
      <c r="CR340" s="206">
        <v>0</v>
      </c>
      <c r="CS340" s="206">
        <v>0</v>
      </c>
      <c r="CT340" s="206">
        <v>0</v>
      </c>
      <c r="CU340" s="206">
        <v>0</v>
      </c>
      <c r="CV340" s="206">
        <v>0</v>
      </c>
      <c r="CW340" s="206">
        <v>0</v>
      </c>
      <c r="CX340" s="206">
        <v>0</v>
      </c>
      <c r="CY340" s="206">
        <v>0</v>
      </c>
      <c r="CZ340" s="206">
        <v>0</v>
      </c>
      <c r="DA340" s="206">
        <v>0</v>
      </c>
      <c r="DB340" s="206">
        <v>0</v>
      </c>
      <c r="DC340" s="206">
        <v>0</v>
      </c>
      <c r="DD340" s="206">
        <v>0</v>
      </c>
      <c r="DE340" s="206">
        <v>0</v>
      </c>
      <c r="DF340" s="206">
        <v>0</v>
      </c>
      <c r="DG340" s="206">
        <v>0</v>
      </c>
      <c r="DH340" s="206">
        <v>0</v>
      </c>
      <c r="DI340" s="206">
        <v>0</v>
      </c>
      <c r="DJ340" s="206">
        <v>0</v>
      </c>
      <c r="DK340" s="206">
        <v>0</v>
      </c>
      <c r="DL340" s="207">
        <v>0</v>
      </c>
      <c r="DM340" s="343">
        <f t="shared" si="323"/>
        <v>0</v>
      </c>
      <c r="DN340" s="317"/>
      <c r="DO340" s="317"/>
      <c r="DP340" s="317"/>
      <c r="DQ340" s="270"/>
      <c r="DR340" s="209"/>
      <c r="DS340" s="209"/>
      <c r="DT340" s="209" t="s">
        <v>380</v>
      </c>
      <c r="DU340" s="206">
        <f t="shared" si="313"/>
        <v>0</v>
      </c>
      <c r="DV340" s="206">
        <f t="shared" si="314"/>
        <v>0</v>
      </c>
      <c r="DW340" s="206">
        <f t="shared" si="315"/>
        <v>0</v>
      </c>
      <c r="DX340" s="206">
        <f t="shared" si="316"/>
        <v>0</v>
      </c>
      <c r="DY340" s="206">
        <f t="shared" si="317"/>
        <v>0</v>
      </c>
      <c r="DZ340" s="206">
        <f t="shared" si="318"/>
        <v>0</v>
      </c>
      <c r="EA340" s="206">
        <f t="shared" si="319"/>
        <v>0</v>
      </c>
      <c r="EB340" s="206">
        <f t="shared" si="320"/>
        <v>0</v>
      </c>
      <c r="EC340" s="206">
        <f t="shared" si="321"/>
        <v>0</v>
      </c>
      <c r="ED340" s="207">
        <f t="shared" si="311"/>
        <v>0</v>
      </c>
      <c r="EE340" s="303">
        <f t="shared" si="322"/>
        <v>0</v>
      </c>
      <c r="EF340" s="317"/>
      <c r="EG340" s="314">
        <v>0</v>
      </c>
    </row>
    <row r="341" spans="1:137" s="126" customFormat="1" ht="15" hidden="1" customHeight="1" outlineLevel="1" x14ac:dyDescent="0.35">
      <c r="A341" s="37" t="s">
        <v>357</v>
      </c>
      <c r="B341" s="37">
        <v>6</v>
      </c>
      <c r="C341" s="38">
        <v>6.3</v>
      </c>
      <c r="D341" s="39" t="s">
        <v>381</v>
      </c>
      <c r="E341" s="270"/>
      <c r="F341" s="209"/>
      <c r="G341" s="205"/>
      <c r="H341" s="209" t="s">
        <v>374</v>
      </c>
      <c r="I341" s="278">
        <v>0</v>
      </c>
      <c r="J341" s="268">
        <v>0</v>
      </c>
      <c r="K341" s="268">
        <v>0</v>
      </c>
      <c r="L341" s="206">
        <v>0</v>
      </c>
      <c r="M341" s="206">
        <v>0</v>
      </c>
      <c r="N341" s="206">
        <v>0</v>
      </c>
      <c r="O341" s="206">
        <v>0</v>
      </c>
      <c r="P341" s="206">
        <v>0</v>
      </c>
      <c r="Q341" s="206">
        <v>0</v>
      </c>
      <c r="R341" s="206">
        <v>0</v>
      </c>
      <c r="S341" s="206">
        <v>0</v>
      </c>
      <c r="T341" s="206">
        <v>0</v>
      </c>
      <c r="U341" s="206">
        <v>0</v>
      </c>
      <c r="V341" s="206">
        <v>0</v>
      </c>
      <c r="W341" s="206">
        <v>0</v>
      </c>
      <c r="X341" s="206">
        <v>0</v>
      </c>
      <c r="Y341" s="206">
        <v>0</v>
      </c>
      <c r="Z341" s="206">
        <v>0</v>
      </c>
      <c r="AA341" s="206">
        <v>0</v>
      </c>
      <c r="AB341" s="206">
        <v>0</v>
      </c>
      <c r="AC341" s="206">
        <v>0</v>
      </c>
      <c r="AD341" s="206">
        <v>0</v>
      </c>
      <c r="AE341" s="206">
        <v>0</v>
      </c>
      <c r="AF341" s="206">
        <v>0</v>
      </c>
      <c r="AG341" s="206">
        <v>0</v>
      </c>
      <c r="AH341" s="206">
        <v>0</v>
      </c>
      <c r="AI341" s="206">
        <v>0</v>
      </c>
      <c r="AJ341" s="206">
        <v>0</v>
      </c>
      <c r="AK341" s="206">
        <v>0</v>
      </c>
      <c r="AL341" s="206">
        <v>0</v>
      </c>
      <c r="AM341" s="206">
        <v>0</v>
      </c>
      <c r="AN341" s="206">
        <v>0</v>
      </c>
      <c r="AO341" s="206">
        <v>0</v>
      </c>
      <c r="AP341" s="206">
        <v>0</v>
      </c>
      <c r="AQ341" s="206">
        <v>0</v>
      </c>
      <c r="AR341" s="206">
        <v>0</v>
      </c>
      <c r="AS341" s="206">
        <v>0</v>
      </c>
      <c r="AT341" s="206">
        <v>0</v>
      </c>
      <c r="AU341" s="206">
        <v>0</v>
      </c>
      <c r="AV341" s="206">
        <v>0</v>
      </c>
      <c r="AW341" s="206">
        <v>0</v>
      </c>
      <c r="AX341" s="206">
        <v>0</v>
      </c>
      <c r="AY341" s="206">
        <v>0</v>
      </c>
      <c r="AZ341" s="206">
        <v>0</v>
      </c>
      <c r="BA341" s="206">
        <v>0</v>
      </c>
      <c r="BB341" s="206">
        <v>0</v>
      </c>
      <c r="BC341" s="206">
        <v>0</v>
      </c>
      <c r="BD341" s="206">
        <v>0</v>
      </c>
      <c r="BE341" s="206">
        <v>0</v>
      </c>
      <c r="BF341" s="206">
        <v>0</v>
      </c>
      <c r="BG341" s="206">
        <v>0</v>
      </c>
      <c r="BH341" s="206">
        <v>0</v>
      </c>
      <c r="BI341" s="206">
        <v>0</v>
      </c>
      <c r="BJ341" s="206">
        <v>0</v>
      </c>
      <c r="BK341" s="206">
        <v>0</v>
      </c>
      <c r="BL341" s="206">
        <v>0</v>
      </c>
      <c r="BM341" s="206">
        <v>0</v>
      </c>
      <c r="BN341" s="206">
        <v>0</v>
      </c>
      <c r="BO341" s="206">
        <v>0</v>
      </c>
      <c r="BP341" s="206">
        <v>0</v>
      </c>
      <c r="BQ341" s="206">
        <v>0</v>
      </c>
      <c r="BR341" s="206">
        <v>0</v>
      </c>
      <c r="BS341" s="206">
        <v>0</v>
      </c>
      <c r="BT341" s="206">
        <v>0</v>
      </c>
      <c r="BU341" s="206">
        <v>0</v>
      </c>
      <c r="BV341" s="206">
        <v>0</v>
      </c>
      <c r="BW341" s="206">
        <v>0</v>
      </c>
      <c r="BX341" s="206">
        <v>0</v>
      </c>
      <c r="BY341" s="206">
        <v>0</v>
      </c>
      <c r="BZ341" s="206">
        <v>0</v>
      </c>
      <c r="CA341" s="206">
        <v>0</v>
      </c>
      <c r="CB341" s="206">
        <v>0</v>
      </c>
      <c r="CC341" s="206">
        <v>0</v>
      </c>
      <c r="CD341" s="206">
        <v>0</v>
      </c>
      <c r="CE341" s="206">
        <v>0</v>
      </c>
      <c r="CF341" s="206">
        <v>0</v>
      </c>
      <c r="CG341" s="206">
        <v>0</v>
      </c>
      <c r="CH341" s="206">
        <v>0</v>
      </c>
      <c r="CI341" s="206">
        <v>0</v>
      </c>
      <c r="CJ341" s="206">
        <v>0</v>
      </c>
      <c r="CK341" s="206">
        <v>0</v>
      </c>
      <c r="CL341" s="206">
        <v>0</v>
      </c>
      <c r="CM341" s="206">
        <v>0</v>
      </c>
      <c r="CN341" s="206">
        <v>0</v>
      </c>
      <c r="CO341" s="206">
        <v>0</v>
      </c>
      <c r="CP341" s="206">
        <v>0</v>
      </c>
      <c r="CQ341" s="206">
        <v>0</v>
      </c>
      <c r="CR341" s="206">
        <v>0</v>
      </c>
      <c r="CS341" s="206">
        <v>0</v>
      </c>
      <c r="CT341" s="206">
        <v>0</v>
      </c>
      <c r="CU341" s="206">
        <v>0</v>
      </c>
      <c r="CV341" s="206">
        <v>0</v>
      </c>
      <c r="CW341" s="206">
        <v>0</v>
      </c>
      <c r="CX341" s="206">
        <v>0</v>
      </c>
      <c r="CY341" s="206">
        <v>0</v>
      </c>
      <c r="CZ341" s="206">
        <v>0</v>
      </c>
      <c r="DA341" s="206">
        <v>0</v>
      </c>
      <c r="DB341" s="206">
        <v>0</v>
      </c>
      <c r="DC341" s="206">
        <v>0</v>
      </c>
      <c r="DD341" s="206">
        <v>0</v>
      </c>
      <c r="DE341" s="206">
        <v>0</v>
      </c>
      <c r="DF341" s="206">
        <v>0</v>
      </c>
      <c r="DG341" s="206">
        <v>0</v>
      </c>
      <c r="DH341" s="206">
        <v>0</v>
      </c>
      <c r="DI341" s="206">
        <v>0</v>
      </c>
      <c r="DJ341" s="206">
        <v>0</v>
      </c>
      <c r="DK341" s="206">
        <v>0</v>
      </c>
      <c r="DL341" s="207">
        <v>0</v>
      </c>
      <c r="DM341" s="343">
        <f t="shared" si="323"/>
        <v>0</v>
      </c>
      <c r="DN341" s="317"/>
      <c r="DO341" s="317"/>
      <c r="DP341" s="317"/>
      <c r="DQ341" s="270"/>
      <c r="DR341" s="209"/>
      <c r="DS341" s="205"/>
      <c r="DT341" s="209" t="s">
        <v>374</v>
      </c>
      <c r="DU341" s="206">
        <f t="shared" si="313"/>
        <v>0</v>
      </c>
      <c r="DV341" s="206">
        <f t="shared" si="314"/>
        <v>0</v>
      </c>
      <c r="DW341" s="206">
        <f t="shared" si="315"/>
        <v>0</v>
      </c>
      <c r="DX341" s="206">
        <f t="shared" si="316"/>
        <v>0</v>
      </c>
      <c r="DY341" s="206">
        <f t="shared" si="317"/>
        <v>0</v>
      </c>
      <c r="DZ341" s="206">
        <f t="shared" si="318"/>
        <v>0</v>
      </c>
      <c r="EA341" s="206">
        <f t="shared" si="319"/>
        <v>0</v>
      </c>
      <c r="EB341" s="206">
        <f t="shared" si="320"/>
        <v>0</v>
      </c>
      <c r="EC341" s="206">
        <f t="shared" si="321"/>
        <v>0</v>
      </c>
      <c r="ED341" s="207">
        <f t="shared" si="311"/>
        <v>0</v>
      </c>
      <c r="EE341" s="303">
        <f t="shared" si="322"/>
        <v>0</v>
      </c>
      <c r="EF341" s="317"/>
      <c r="EG341" s="314">
        <v>0</v>
      </c>
    </row>
    <row r="342" spans="1:137" s="126" customFormat="1" ht="15" hidden="1" customHeight="1" outlineLevel="1" x14ac:dyDescent="0.35">
      <c r="A342" s="37" t="s">
        <v>357</v>
      </c>
      <c r="B342" s="37">
        <v>6</v>
      </c>
      <c r="C342" s="38">
        <v>6.3</v>
      </c>
      <c r="D342" s="39" t="s">
        <v>382</v>
      </c>
      <c r="E342" s="270"/>
      <c r="F342" s="209"/>
      <c r="G342" s="205"/>
      <c r="H342" s="209" t="s">
        <v>376</v>
      </c>
      <c r="I342" s="278">
        <v>0</v>
      </c>
      <c r="J342" s="268">
        <v>0</v>
      </c>
      <c r="K342" s="268">
        <v>0</v>
      </c>
      <c r="L342" s="206">
        <v>0</v>
      </c>
      <c r="M342" s="206">
        <v>0</v>
      </c>
      <c r="N342" s="206">
        <v>0</v>
      </c>
      <c r="O342" s="206">
        <v>0</v>
      </c>
      <c r="P342" s="206">
        <v>0</v>
      </c>
      <c r="Q342" s="206">
        <v>0</v>
      </c>
      <c r="R342" s="206">
        <v>0</v>
      </c>
      <c r="S342" s="206">
        <v>0</v>
      </c>
      <c r="T342" s="206">
        <v>0</v>
      </c>
      <c r="U342" s="206">
        <v>0</v>
      </c>
      <c r="V342" s="206">
        <v>0</v>
      </c>
      <c r="W342" s="206">
        <v>0</v>
      </c>
      <c r="X342" s="206">
        <v>0</v>
      </c>
      <c r="Y342" s="206">
        <v>0</v>
      </c>
      <c r="Z342" s="206">
        <v>0</v>
      </c>
      <c r="AA342" s="206">
        <v>0</v>
      </c>
      <c r="AB342" s="206">
        <v>0</v>
      </c>
      <c r="AC342" s="206">
        <v>0</v>
      </c>
      <c r="AD342" s="206">
        <v>0</v>
      </c>
      <c r="AE342" s="206">
        <v>0</v>
      </c>
      <c r="AF342" s="206">
        <v>0</v>
      </c>
      <c r="AG342" s="206">
        <v>0</v>
      </c>
      <c r="AH342" s="206">
        <v>0</v>
      </c>
      <c r="AI342" s="206">
        <v>0</v>
      </c>
      <c r="AJ342" s="206">
        <v>0</v>
      </c>
      <c r="AK342" s="206">
        <v>0</v>
      </c>
      <c r="AL342" s="206">
        <v>0</v>
      </c>
      <c r="AM342" s="206">
        <v>0</v>
      </c>
      <c r="AN342" s="206">
        <v>0</v>
      </c>
      <c r="AO342" s="206">
        <v>0</v>
      </c>
      <c r="AP342" s="206">
        <v>0</v>
      </c>
      <c r="AQ342" s="206">
        <v>0</v>
      </c>
      <c r="AR342" s="206">
        <v>0</v>
      </c>
      <c r="AS342" s="206">
        <v>0</v>
      </c>
      <c r="AT342" s="206">
        <v>0</v>
      </c>
      <c r="AU342" s="206">
        <v>0</v>
      </c>
      <c r="AV342" s="206">
        <v>0</v>
      </c>
      <c r="AW342" s="206">
        <v>0</v>
      </c>
      <c r="AX342" s="206">
        <v>0</v>
      </c>
      <c r="AY342" s="206">
        <v>0</v>
      </c>
      <c r="AZ342" s="206">
        <v>0</v>
      </c>
      <c r="BA342" s="206">
        <v>0</v>
      </c>
      <c r="BB342" s="206">
        <v>0</v>
      </c>
      <c r="BC342" s="206">
        <v>0</v>
      </c>
      <c r="BD342" s="206">
        <v>0</v>
      </c>
      <c r="BE342" s="206">
        <v>0</v>
      </c>
      <c r="BF342" s="206">
        <v>0</v>
      </c>
      <c r="BG342" s="206">
        <v>0</v>
      </c>
      <c r="BH342" s="206">
        <v>0</v>
      </c>
      <c r="BI342" s="206">
        <v>0</v>
      </c>
      <c r="BJ342" s="206">
        <v>0</v>
      </c>
      <c r="BK342" s="206">
        <v>0</v>
      </c>
      <c r="BL342" s="206">
        <v>0</v>
      </c>
      <c r="BM342" s="206">
        <v>0</v>
      </c>
      <c r="BN342" s="206">
        <v>0</v>
      </c>
      <c r="BO342" s="206">
        <v>0</v>
      </c>
      <c r="BP342" s="206">
        <v>0</v>
      </c>
      <c r="BQ342" s="206">
        <v>0</v>
      </c>
      <c r="BR342" s="206">
        <v>0</v>
      </c>
      <c r="BS342" s="206">
        <v>0</v>
      </c>
      <c r="BT342" s="206">
        <v>0</v>
      </c>
      <c r="BU342" s="206">
        <v>0</v>
      </c>
      <c r="BV342" s="206">
        <v>0</v>
      </c>
      <c r="BW342" s="206">
        <v>0</v>
      </c>
      <c r="BX342" s="206">
        <v>0</v>
      </c>
      <c r="BY342" s="206">
        <v>0</v>
      </c>
      <c r="BZ342" s="206">
        <v>0</v>
      </c>
      <c r="CA342" s="206">
        <v>0</v>
      </c>
      <c r="CB342" s="206">
        <v>0</v>
      </c>
      <c r="CC342" s="206">
        <v>0</v>
      </c>
      <c r="CD342" s="206">
        <v>0</v>
      </c>
      <c r="CE342" s="206">
        <v>0</v>
      </c>
      <c r="CF342" s="206">
        <v>0</v>
      </c>
      <c r="CG342" s="206">
        <v>0</v>
      </c>
      <c r="CH342" s="206">
        <v>0</v>
      </c>
      <c r="CI342" s="206">
        <v>0</v>
      </c>
      <c r="CJ342" s="206">
        <v>0</v>
      </c>
      <c r="CK342" s="206">
        <v>0</v>
      </c>
      <c r="CL342" s="206">
        <v>0</v>
      </c>
      <c r="CM342" s="206">
        <v>0</v>
      </c>
      <c r="CN342" s="206">
        <v>0</v>
      </c>
      <c r="CO342" s="206">
        <v>0</v>
      </c>
      <c r="CP342" s="206">
        <v>0</v>
      </c>
      <c r="CQ342" s="206">
        <v>0</v>
      </c>
      <c r="CR342" s="206">
        <v>0</v>
      </c>
      <c r="CS342" s="206">
        <v>0</v>
      </c>
      <c r="CT342" s="206">
        <v>0</v>
      </c>
      <c r="CU342" s="206">
        <v>0</v>
      </c>
      <c r="CV342" s="206">
        <v>0</v>
      </c>
      <c r="CW342" s="206">
        <v>0</v>
      </c>
      <c r="CX342" s="206">
        <v>0</v>
      </c>
      <c r="CY342" s="206">
        <v>0</v>
      </c>
      <c r="CZ342" s="206">
        <v>0</v>
      </c>
      <c r="DA342" s="206">
        <v>0</v>
      </c>
      <c r="DB342" s="206">
        <v>0</v>
      </c>
      <c r="DC342" s="206">
        <v>0</v>
      </c>
      <c r="DD342" s="206">
        <v>0</v>
      </c>
      <c r="DE342" s="206">
        <v>0</v>
      </c>
      <c r="DF342" s="206">
        <v>0</v>
      </c>
      <c r="DG342" s="206">
        <v>0</v>
      </c>
      <c r="DH342" s="206">
        <v>0</v>
      </c>
      <c r="DI342" s="206">
        <v>0</v>
      </c>
      <c r="DJ342" s="206">
        <v>0</v>
      </c>
      <c r="DK342" s="206">
        <v>0</v>
      </c>
      <c r="DL342" s="207">
        <v>0</v>
      </c>
      <c r="DM342" s="343">
        <f t="shared" si="323"/>
        <v>0</v>
      </c>
      <c r="DN342" s="317"/>
      <c r="DO342" s="317"/>
      <c r="DP342" s="317"/>
      <c r="DQ342" s="270"/>
      <c r="DR342" s="209"/>
      <c r="DS342" s="205"/>
      <c r="DT342" s="209" t="s">
        <v>376</v>
      </c>
      <c r="DU342" s="206">
        <f t="shared" si="313"/>
        <v>0</v>
      </c>
      <c r="DV342" s="206">
        <f t="shared" si="314"/>
        <v>0</v>
      </c>
      <c r="DW342" s="206">
        <f t="shared" si="315"/>
        <v>0</v>
      </c>
      <c r="DX342" s="206">
        <f t="shared" si="316"/>
        <v>0</v>
      </c>
      <c r="DY342" s="206">
        <f t="shared" si="317"/>
        <v>0</v>
      </c>
      <c r="DZ342" s="206">
        <f t="shared" si="318"/>
        <v>0</v>
      </c>
      <c r="EA342" s="206">
        <f t="shared" si="319"/>
        <v>0</v>
      </c>
      <c r="EB342" s="206">
        <f t="shared" si="320"/>
        <v>0</v>
      </c>
      <c r="EC342" s="206">
        <f t="shared" si="321"/>
        <v>0</v>
      </c>
      <c r="ED342" s="207">
        <f t="shared" si="311"/>
        <v>0</v>
      </c>
      <c r="EE342" s="303">
        <f t="shared" si="322"/>
        <v>0</v>
      </c>
      <c r="EF342" s="317"/>
      <c r="EG342" s="314">
        <v>0</v>
      </c>
    </row>
    <row r="343" spans="1:137" s="126" customFormat="1" ht="15" hidden="1" customHeight="1" outlineLevel="1" x14ac:dyDescent="0.35">
      <c r="A343" s="37" t="s">
        <v>357</v>
      </c>
      <c r="B343" s="37">
        <v>6</v>
      </c>
      <c r="C343" s="38">
        <v>6.4</v>
      </c>
      <c r="D343" s="39"/>
      <c r="E343" s="270"/>
      <c r="F343" s="209"/>
      <c r="G343" s="205"/>
      <c r="H343" s="205" t="s">
        <v>377</v>
      </c>
      <c r="I343" s="278">
        <v>0</v>
      </c>
      <c r="J343" s="268">
        <v>0</v>
      </c>
      <c r="K343" s="268">
        <v>0</v>
      </c>
      <c r="L343" s="206">
        <v>0</v>
      </c>
      <c r="M343" s="206">
        <v>0</v>
      </c>
      <c r="N343" s="206">
        <v>0</v>
      </c>
      <c r="O343" s="206">
        <v>0</v>
      </c>
      <c r="P343" s="206">
        <v>0</v>
      </c>
      <c r="Q343" s="206">
        <v>0</v>
      </c>
      <c r="R343" s="206">
        <v>0</v>
      </c>
      <c r="S343" s="206">
        <v>0</v>
      </c>
      <c r="T343" s="206">
        <v>0</v>
      </c>
      <c r="U343" s="206">
        <v>0</v>
      </c>
      <c r="V343" s="206">
        <v>0</v>
      </c>
      <c r="W343" s="206">
        <v>0</v>
      </c>
      <c r="X343" s="206">
        <v>0</v>
      </c>
      <c r="Y343" s="206">
        <v>0</v>
      </c>
      <c r="Z343" s="206">
        <v>0</v>
      </c>
      <c r="AA343" s="206">
        <v>0</v>
      </c>
      <c r="AB343" s="206">
        <v>0</v>
      </c>
      <c r="AC343" s="206">
        <v>0</v>
      </c>
      <c r="AD343" s="206">
        <v>0</v>
      </c>
      <c r="AE343" s="206">
        <v>0</v>
      </c>
      <c r="AF343" s="206">
        <v>0</v>
      </c>
      <c r="AG343" s="206">
        <v>0</v>
      </c>
      <c r="AH343" s="206">
        <v>0</v>
      </c>
      <c r="AI343" s="206">
        <v>0</v>
      </c>
      <c r="AJ343" s="206">
        <v>0</v>
      </c>
      <c r="AK343" s="206">
        <v>0</v>
      </c>
      <c r="AL343" s="206">
        <v>0</v>
      </c>
      <c r="AM343" s="206">
        <v>0</v>
      </c>
      <c r="AN343" s="206">
        <v>0</v>
      </c>
      <c r="AO343" s="206">
        <v>0</v>
      </c>
      <c r="AP343" s="206">
        <v>0</v>
      </c>
      <c r="AQ343" s="206">
        <v>0</v>
      </c>
      <c r="AR343" s="206">
        <v>0</v>
      </c>
      <c r="AS343" s="206">
        <v>0</v>
      </c>
      <c r="AT343" s="206">
        <v>0</v>
      </c>
      <c r="AU343" s="206">
        <v>0</v>
      </c>
      <c r="AV343" s="206">
        <v>0</v>
      </c>
      <c r="AW343" s="206">
        <v>0</v>
      </c>
      <c r="AX343" s="206">
        <v>0</v>
      </c>
      <c r="AY343" s="206">
        <v>0</v>
      </c>
      <c r="AZ343" s="206">
        <v>0</v>
      </c>
      <c r="BA343" s="206">
        <v>0</v>
      </c>
      <c r="BB343" s="206">
        <v>0</v>
      </c>
      <c r="BC343" s="206">
        <v>0</v>
      </c>
      <c r="BD343" s="206">
        <v>0</v>
      </c>
      <c r="BE343" s="206">
        <v>0</v>
      </c>
      <c r="BF343" s="206">
        <v>0</v>
      </c>
      <c r="BG343" s="206">
        <v>0</v>
      </c>
      <c r="BH343" s="206">
        <v>0</v>
      </c>
      <c r="BI343" s="206">
        <v>0</v>
      </c>
      <c r="BJ343" s="206">
        <v>0</v>
      </c>
      <c r="BK343" s="206">
        <v>0</v>
      </c>
      <c r="BL343" s="206">
        <v>0</v>
      </c>
      <c r="BM343" s="206">
        <v>0</v>
      </c>
      <c r="BN343" s="206">
        <v>0</v>
      </c>
      <c r="BO343" s="206">
        <v>0</v>
      </c>
      <c r="BP343" s="206">
        <v>0</v>
      </c>
      <c r="BQ343" s="206">
        <v>0</v>
      </c>
      <c r="BR343" s="206">
        <v>0</v>
      </c>
      <c r="BS343" s="206">
        <v>0</v>
      </c>
      <c r="BT343" s="206">
        <v>0</v>
      </c>
      <c r="BU343" s="206">
        <v>0</v>
      </c>
      <c r="BV343" s="206">
        <v>0</v>
      </c>
      <c r="BW343" s="206">
        <v>0</v>
      </c>
      <c r="BX343" s="206">
        <v>0</v>
      </c>
      <c r="BY343" s="206">
        <v>0</v>
      </c>
      <c r="BZ343" s="206">
        <v>0</v>
      </c>
      <c r="CA343" s="206">
        <v>0</v>
      </c>
      <c r="CB343" s="206">
        <v>0</v>
      </c>
      <c r="CC343" s="206">
        <v>0</v>
      </c>
      <c r="CD343" s="206">
        <v>0</v>
      </c>
      <c r="CE343" s="206">
        <v>0</v>
      </c>
      <c r="CF343" s="206">
        <v>0</v>
      </c>
      <c r="CG343" s="206">
        <v>0</v>
      </c>
      <c r="CH343" s="206">
        <v>0</v>
      </c>
      <c r="CI343" s="206">
        <v>0</v>
      </c>
      <c r="CJ343" s="206">
        <v>0</v>
      </c>
      <c r="CK343" s="206">
        <v>0</v>
      </c>
      <c r="CL343" s="206">
        <v>0</v>
      </c>
      <c r="CM343" s="206">
        <v>0</v>
      </c>
      <c r="CN343" s="206">
        <v>0</v>
      </c>
      <c r="CO343" s="206">
        <v>0</v>
      </c>
      <c r="CP343" s="206">
        <v>0</v>
      </c>
      <c r="CQ343" s="206">
        <v>0</v>
      </c>
      <c r="CR343" s="206">
        <v>0</v>
      </c>
      <c r="CS343" s="206">
        <v>0</v>
      </c>
      <c r="CT343" s="206">
        <v>0</v>
      </c>
      <c r="CU343" s="206">
        <v>0</v>
      </c>
      <c r="CV343" s="206">
        <v>0</v>
      </c>
      <c r="CW343" s="206">
        <v>0</v>
      </c>
      <c r="CX343" s="206">
        <v>0</v>
      </c>
      <c r="CY343" s="206">
        <v>0</v>
      </c>
      <c r="CZ343" s="206">
        <v>0</v>
      </c>
      <c r="DA343" s="206">
        <v>0</v>
      </c>
      <c r="DB343" s="206">
        <v>0</v>
      </c>
      <c r="DC343" s="206">
        <v>0</v>
      </c>
      <c r="DD343" s="206">
        <v>0</v>
      </c>
      <c r="DE343" s="206">
        <v>0</v>
      </c>
      <c r="DF343" s="206">
        <v>0</v>
      </c>
      <c r="DG343" s="206">
        <v>0</v>
      </c>
      <c r="DH343" s="206">
        <v>0</v>
      </c>
      <c r="DI343" s="206">
        <v>0</v>
      </c>
      <c r="DJ343" s="206">
        <v>0</v>
      </c>
      <c r="DK343" s="206">
        <v>0</v>
      </c>
      <c r="DL343" s="207">
        <v>0</v>
      </c>
      <c r="DM343" s="343">
        <f t="shared" si="323"/>
        <v>0</v>
      </c>
      <c r="DN343" s="317"/>
      <c r="DO343" s="317"/>
      <c r="DP343" s="317"/>
      <c r="DQ343" s="270"/>
      <c r="DR343" s="209"/>
      <c r="DS343" s="205"/>
      <c r="DT343" s="205" t="s">
        <v>377</v>
      </c>
      <c r="DU343" s="206">
        <f t="shared" si="313"/>
        <v>0</v>
      </c>
      <c r="DV343" s="206">
        <f t="shared" si="314"/>
        <v>0</v>
      </c>
      <c r="DW343" s="206">
        <f t="shared" si="315"/>
        <v>0</v>
      </c>
      <c r="DX343" s="206">
        <f t="shared" si="316"/>
        <v>0</v>
      </c>
      <c r="DY343" s="206">
        <f t="shared" si="317"/>
        <v>0</v>
      </c>
      <c r="DZ343" s="206">
        <f t="shared" si="318"/>
        <v>0</v>
      </c>
      <c r="EA343" s="206">
        <f t="shared" si="319"/>
        <v>0</v>
      </c>
      <c r="EB343" s="206">
        <f t="shared" si="320"/>
        <v>0</v>
      </c>
      <c r="EC343" s="206">
        <f t="shared" si="321"/>
        <v>0</v>
      </c>
      <c r="ED343" s="207">
        <f t="shared" si="311"/>
        <v>0</v>
      </c>
      <c r="EE343" s="303">
        <f t="shared" si="322"/>
        <v>0</v>
      </c>
      <c r="EF343" s="317"/>
      <c r="EG343" s="314">
        <v>0</v>
      </c>
    </row>
    <row r="344" spans="1:137" s="126" customFormat="1" ht="15" hidden="1" customHeight="1" outlineLevel="1" x14ac:dyDescent="0.35">
      <c r="A344" s="37" t="s">
        <v>357</v>
      </c>
      <c r="B344" s="37">
        <v>6</v>
      </c>
      <c r="C344" s="38">
        <v>6.5</v>
      </c>
      <c r="D344" s="39"/>
      <c r="E344" s="270"/>
      <c r="F344" s="209"/>
      <c r="G344" s="205"/>
      <c r="H344" s="205" t="s">
        <v>379</v>
      </c>
      <c r="I344" s="278">
        <v>-2681239.75</v>
      </c>
      <c r="J344" s="268">
        <v>-2681239.7500000158</v>
      </c>
      <c r="K344" s="268">
        <v>-2681239.7499999693</v>
      </c>
      <c r="L344" s="206">
        <v>-2681239.75</v>
      </c>
      <c r="M344" s="206">
        <v>-2681239.7499999846</v>
      </c>
      <c r="N344" s="206">
        <v>-2681239.7500000312</v>
      </c>
      <c r="O344" s="206">
        <v>-2681239.7499999846</v>
      </c>
      <c r="P344" s="206">
        <v>-2681239.75</v>
      </c>
      <c r="Q344" s="206">
        <v>-2681239.75</v>
      </c>
      <c r="R344" s="206">
        <v>-2681239.75</v>
      </c>
      <c r="S344" s="206">
        <v>-2681239.7500000158</v>
      </c>
      <c r="T344" s="206">
        <v>-2681239.7499999846</v>
      </c>
      <c r="U344" s="206">
        <v>-2681239.75</v>
      </c>
      <c r="V344" s="206">
        <v>-2681239.75</v>
      </c>
      <c r="W344" s="206">
        <v>-2681239.75</v>
      </c>
      <c r="X344" s="206">
        <v>-2681239.7500000158</v>
      </c>
      <c r="Y344" s="206">
        <v>-2681239.7499999846</v>
      </c>
      <c r="Z344" s="206">
        <v>-2681239.7500000158</v>
      </c>
      <c r="AA344" s="206">
        <v>-2681239.75</v>
      </c>
      <c r="AB344" s="206">
        <v>-2681239.7499999846</v>
      </c>
      <c r="AC344" s="206">
        <v>-2681239.7500000158</v>
      </c>
      <c r="AD344" s="206">
        <v>-2681239.75</v>
      </c>
      <c r="AE344" s="206">
        <v>-2681239.75</v>
      </c>
      <c r="AF344" s="206">
        <v>-2681239.7499999846</v>
      </c>
      <c r="AG344" s="206">
        <v>-2681239.75</v>
      </c>
      <c r="AH344" s="206">
        <v>-2681239.7500000158</v>
      </c>
      <c r="AI344" s="206">
        <v>-2681239.7499999846</v>
      </c>
      <c r="AJ344" s="206">
        <v>-2681239.7500000158</v>
      </c>
      <c r="AK344" s="206">
        <v>-2681239.75</v>
      </c>
      <c r="AL344" s="206">
        <v>-2681239.7499999846</v>
      </c>
      <c r="AM344" s="206">
        <v>0</v>
      </c>
      <c r="AN344" s="206">
        <v>0</v>
      </c>
      <c r="AO344" s="206">
        <v>0</v>
      </c>
      <c r="AP344" s="206">
        <v>0</v>
      </c>
      <c r="AQ344" s="206">
        <v>0</v>
      </c>
      <c r="AR344" s="206">
        <v>0</v>
      </c>
      <c r="AS344" s="206">
        <v>0</v>
      </c>
      <c r="AT344" s="206">
        <v>0</v>
      </c>
      <c r="AU344" s="206">
        <v>0</v>
      </c>
      <c r="AV344" s="206">
        <v>0</v>
      </c>
      <c r="AW344" s="206">
        <v>0</v>
      </c>
      <c r="AX344" s="206">
        <v>0</v>
      </c>
      <c r="AY344" s="206">
        <v>0</v>
      </c>
      <c r="AZ344" s="206">
        <v>0</v>
      </c>
      <c r="BA344" s="206">
        <v>0</v>
      </c>
      <c r="BB344" s="206">
        <v>0</v>
      </c>
      <c r="BC344" s="206">
        <v>0</v>
      </c>
      <c r="BD344" s="206">
        <v>0</v>
      </c>
      <c r="BE344" s="206">
        <v>0</v>
      </c>
      <c r="BF344" s="206">
        <v>0</v>
      </c>
      <c r="BG344" s="206">
        <v>0</v>
      </c>
      <c r="BH344" s="206">
        <v>0</v>
      </c>
      <c r="BI344" s="206">
        <v>0</v>
      </c>
      <c r="BJ344" s="206">
        <v>0</v>
      </c>
      <c r="BK344" s="206">
        <v>0</v>
      </c>
      <c r="BL344" s="206">
        <v>0</v>
      </c>
      <c r="BM344" s="206">
        <v>0</v>
      </c>
      <c r="BN344" s="206">
        <v>0</v>
      </c>
      <c r="BO344" s="206">
        <v>0</v>
      </c>
      <c r="BP344" s="206">
        <v>0</v>
      </c>
      <c r="BQ344" s="206">
        <v>0</v>
      </c>
      <c r="BR344" s="206">
        <v>0</v>
      </c>
      <c r="BS344" s="206">
        <v>0</v>
      </c>
      <c r="BT344" s="206">
        <v>0</v>
      </c>
      <c r="BU344" s="206">
        <v>0</v>
      </c>
      <c r="BV344" s="206">
        <v>0</v>
      </c>
      <c r="BW344" s="206">
        <v>0</v>
      </c>
      <c r="BX344" s="206">
        <v>0</v>
      </c>
      <c r="BY344" s="206">
        <v>0</v>
      </c>
      <c r="BZ344" s="206">
        <v>0</v>
      </c>
      <c r="CA344" s="206">
        <v>0</v>
      </c>
      <c r="CB344" s="206">
        <v>0</v>
      </c>
      <c r="CC344" s="206">
        <v>0</v>
      </c>
      <c r="CD344" s="206">
        <v>0</v>
      </c>
      <c r="CE344" s="206">
        <v>0</v>
      </c>
      <c r="CF344" s="206">
        <v>0</v>
      </c>
      <c r="CG344" s="206">
        <v>0</v>
      </c>
      <c r="CH344" s="206">
        <v>0</v>
      </c>
      <c r="CI344" s="206">
        <v>0</v>
      </c>
      <c r="CJ344" s="206">
        <v>0</v>
      </c>
      <c r="CK344" s="206">
        <v>0</v>
      </c>
      <c r="CL344" s="206">
        <v>0</v>
      </c>
      <c r="CM344" s="206">
        <v>0</v>
      </c>
      <c r="CN344" s="206">
        <v>0</v>
      </c>
      <c r="CO344" s="206">
        <v>0</v>
      </c>
      <c r="CP344" s="206">
        <v>0</v>
      </c>
      <c r="CQ344" s="206">
        <v>0</v>
      </c>
      <c r="CR344" s="206">
        <v>0</v>
      </c>
      <c r="CS344" s="206">
        <v>0</v>
      </c>
      <c r="CT344" s="206">
        <v>0</v>
      </c>
      <c r="CU344" s="206">
        <v>0</v>
      </c>
      <c r="CV344" s="206">
        <v>0</v>
      </c>
      <c r="CW344" s="206">
        <v>0</v>
      </c>
      <c r="CX344" s="206">
        <v>0</v>
      </c>
      <c r="CY344" s="206">
        <v>0</v>
      </c>
      <c r="CZ344" s="206">
        <v>0</v>
      </c>
      <c r="DA344" s="206">
        <v>0</v>
      </c>
      <c r="DB344" s="206">
        <v>0</v>
      </c>
      <c r="DC344" s="206">
        <v>0</v>
      </c>
      <c r="DD344" s="206">
        <v>0</v>
      </c>
      <c r="DE344" s="206">
        <v>0</v>
      </c>
      <c r="DF344" s="206">
        <v>0</v>
      </c>
      <c r="DG344" s="206">
        <v>0</v>
      </c>
      <c r="DH344" s="206">
        <v>0</v>
      </c>
      <c r="DI344" s="206">
        <v>-474794057.5</v>
      </c>
      <c r="DJ344" s="206">
        <v>0</v>
      </c>
      <c r="DK344" s="206">
        <v>0</v>
      </c>
      <c r="DL344" s="207">
        <v>-555231250</v>
      </c>
      <c r="DM344" s="343">
        <f t="shared" si="323"/>
        <v>-80437192.499999985</v>
      </c>
      <c r="DN344" s="317"/>
      <c r="DO344" s="317"/>
      <c r="DP344" s="317"/>
      <c r="DQ344" s="270"/>
      <c r="DR344" s="209"/>
      <c r="DS344" s="205"/>
      <c r="DT344" s="205" t="s">
        <v>379</v>
      </c>
      <c r="DU344" s="206">
        <f t="shared" si="313"/>
        <v>-2.68123975</v>
      </c>
      <c r="DV344" s="206">
        <f t="shared" si="314"/>
        <v>-16.087438499999987</v>
      </c>
      <c r="DW344" s="206">
        <f t="shared" si="315"/>
        <v>-61.668514250000001</v>
      </c>
      <c r="DX344" s="206">
        <f t="shared" si="316"/>
        <v>0</v>
      </c>
      <c r="DY344" s="206">
        <f t="shared" si="317"/>
        <v>0</v>
      </c>
      <c r="DZ344" s="206">
        <f t="shared" si="318"/>
        <v>0</v>
      </c>
      <c r="EA344" s="206">
        <f t="shared" si="319"/>
        <v>0</v>
      </c>
      <c r="EB344" s="206">
        <f t="shared" si="320"/>
        <v>-474.79405750000001</v>
      </c>
      <c r="EC344" s="206">
        <f t="shared" si="321"/>
        <v>0</v>
      </c>
      <c r="ED344" s="207">
        <f t="shared" si="311"/>
        <v>-555.23125000000005</v>
      </c>
      <c r="EE344" s="303">
        <f t="shared" si="322"/>
        <v>0</v>
      </c>
      <c r="EF344" s="317"/>
      <c r="EG344" s="314">
        <v>3.1974423109204508E-14</v>
      </c>
    </row>
    <row r="345" spans="1:137" s="126" customFormat="1" ht="15" hidden="1" customHeight="1" outlineLevel="1" x14ac:dyDescent="0.35">
      <c r="A345" s="37" t="s">
        <v>357</v>
      </c>
      <c r="B345" s="37">
        <v>7</v>
      </c>
      <c r="C345" s="38"/>
      <c r="D345" s="39"/>
      <c r="E345" s="270"/>
      <c r="F345" s="218"/>
      <c r="G345" s="209" t="s">
        <v>314</v>
      </c>
      <c r="H345" s="267"/>
      <c r="I345" s="278">
        <v>0</v>
      </c>
      <c r="J345" s="268">
        <v>0</v>
      </c>
      <c r="K345" s="268">
        <v>0</v>
      </c>
      <c r="L345" s="206">
        <v>0</v>
      </c>
      <c r="M345" s="206">
        <v>0</v>
      </c>
      <c r="N345" s="206">
        <v>0</v>
      </c>
      <c r="O345" s="206">
        <v>0</v>
      </c>
      <c r="P345" s="206">
        <v>0</v>
      </c>
      <c r="Q345" s="206">
        <v>0</v>
      </c>
      <c r="R345" s="206">
        <v>0</v>
      </c>
      <c r="S345" s="206">
        <v>0</v>
      </c>
      <c r="T345" s="206">
        <v>0</v>
      </c>
      <c r="U345" s="206">
        <v>0</v>
      </c>
      <c r="V345" s="206">
        <v>0</v>
      </c>
      <c r="W345" s="206">
        <v>0</v>
      </c>
      <c r="X345" s="206">
        <v>0</v>
      </c>
      <c r="Y345" s="206">
        <v>0</v>
      </c>
      <c r="Z345" s="206">
        <v>0</v>
      </c>
      <c r="AA345" s="206">
        <v>0</v>
      </c>
      <c r="AB345" s="206">
        <v>0</v>
      </c>
      <c r="AC345" s="206">
        <v>0</v>
      </c>
      <c r="AD345" s="206">
        <v>0</v>
      </c>
      <c r="AE345" s="206">
        <v>0</v>
      </c>
      <c r="AF345" s="206">
        <v>0</v>
      </c>
      <c r="AG345" s="206">
        <v>0</v>
      </c>
      <c r="AH345" s="206">
        <v>0</v>
      </c>
      <c r="AI345" s="206">
        <v>0</v>
      </c>
      <c r="AJ345" s="206">
        <v>0</v>
      </c>
      <c r="AK345" s="206">
        <v>0</v>
      </c>
      <c r="AL345" s="206">
        <v>0</v>
      </c>
      <c r="AM345" s="206">
        <v>0</v>
      </c>
      <c r="AN345" s="206">
        <v>0</v>
      </c>
      <c r="AO345" s="206">
        <v>0</v>
      </c>
      <c r="AP345" s="206">
        <v>0</v>
      </c>
      <c r="AQ345" s="206">
        <v>0</v>
      </c>
      <c r="AR345" s="206">
        <v>0</v>
      </c>
      <c r="AS345" s="206">
        <v>0</v>
      </c>
      <c r="AT345" s="206">
        <v>0</v>
      </c>
      <c r="AU345" s="206">
        <v>0</v>
      </c>
      <c r="AV345" s="206">
        <v>0</v>
      </c>
      <c r="AW345" s="206">
        <v>0</v>
      </c>
      <c r="AX345" s="206">
        <v>0</v>
      </c>
      <c r="AY345" s="206">
        <v>0</v>
      </c>
      <c r="AZ345" s="206">
        <v>0</v>
      </c>
      <c r="BA345" s="206">
        <v>0</v>
      </c>
      <c r="BB345" s="206">
        <v>0</v>
      </c>
      <c r="BC345" s="206">
        <v>0</v>
      </c>
      <c r="BD345" s="206">
        <v>0</v>
      </c>
      <c r="BE345" s="206">
        <v>0</v>
      </c>
      <c r="BF345" s="206">
        <v>0</v>
      </c>
      <c r="BG345" s="206">
        <v>0</v>
      </c>
      <c r="BH345" s="206">
        <v>0</v>
      </c>
      <c r="BI345" s="206">
        <v>0</v>
      </c>
      <c r="BJ345" s="206">
        <v>0</v>
      </c>
      <c r="BK345" s="206">
        <v>0</v>
      </c>
      <c r="BL345" s="206">
        <v>0</v>
      </c>
      <c r="BM345" s="206">
        <v>0</v>
      </c>
      <c r="BN345" s="206">
        <v>0</v>
      </c>
      <c r="BO345" s="206">
        <v>0</v>
      </c>
      <c r="BP345" s="206">
        <v>0</v>
      </c>
      <c r="BQ345" s="206">
        <v>0</v>
      </c>
      <c r="BR345" s="206">
        <v>0</v>
      </c>
      <c r="BS345" s="206">
        <v>0</v>
      </c>
      <c r="BT345" s="206">
        <v>0</v>
      </c>
      <c r="BU345" s="206">
        <v>0</v>
      </c>
      <c r="BV345" s="206">
        <v>0</v>
      </c>
      <c r="BW345" s="206">
        <v>0</v>
      </c>
      <c r="BX345" s="206">
        <v>0</v>
      </c>
      <c r="BY345" s="206">
        <v>0</v>
      </c>
      <c r="BZ345" s="206">
        <v>0</v>
      </c>
      <c r="CA345" s="206">
        <v>0</v>
      </c>
      <c r="CB345" s="206">
        <v>0</v>
      </c>
      <c r="CC345" s="206">
        <v>0</v>
      </c>
      <c r="CD345" s="206">
        <v>0</v>
      </c>
      <c r="CE345" s="206">
        <v>0</v>
      </c>
      <c r="CF345" s="206">
        <v>0</v>
      </c>
      <c r="CG345" s="206">
        <v>0</v>
      </c>
      <c r="CH345" s="206">
        <v>0</v>
      </c>
      <c r="CI345" s="206">
        <v>0</v>
      </c>
      <c r="CJ345" s="206">
        <v>0</v>
      </c>
      <c r="CK345" s="206">
        <v>0</v>
      </c>
      <c r="CL345" s="206">
        <v>0</v>
      </c>
      <c r="CM345" s="206">
        <v>0</v>
      </c>
      <c r="CN345" s="206">
        <v>0</v>
      </c>
      <c r="CO345" s="206">
        <v>0</v>
      </c>
      <c r="CP345" s="206">
        <v>0</v>
      </c>
      <c r="CQ345" s="206">
        <v>0</v>
      </c>
      <c r="CR345" s="206">
        <v>0</v>
      </c>
      <c r="CS345" s="206">
        <v>0</v>
      </c>
      <c r="CT345" s="206">
        <v>0</v>
      </c>
      <c r="CU345" s="206">
        <v>0</v>
      </c>
      <c r="CV345" s="206">
        <v>0</v>
      </c>
      <c r="CW345" s="206">
        <v>0</v>
      </c>
      <c r="CX345" s="206">
        <v>0</v>
      </c>
      <c r="CY345" s="206">
        <v>0</v>
      </c>
      <c r="CZ345" s="206">
        <v>0</v>
      </c>
      <c r="DA345" s="206">
        <v>0</v>
      </c>
      <c r="DB345" s="206">
        <v>0</v>
      </c>
      <c r="DC345" s="206">
        <v>0</v>
      </c>
      <c r="DD345" s="206">
        <v>0</v>
      </c>
      <c r="DE345" s="206">
        <v>0</v>
      </c>
      <c r="DF345" s="206">
        <v>0</v>
      </c>
      <c r="DG345" s="206">
        <v>0</v>
      </c>
      <c r="DH345" s="206">
        <v>0</v>
      </c>
      <c r="DI345" s="206">
        <v>0</v>
      </c>
      <c r="DJ345" s="206">
        <v>0</v>
      </c>
      <c r="DK345" s="206">
        <v>0</v>
      </c>
      <c r="DL345" s="207">
        <v>0</v>
      </c>
      <c r="DM345" s="343">
        <f t="shared" si="323"/>
        <v>0</v>
      </c>
      <c r="DN345" s="317"/>
      <c r="DO345" s="317" t="s">
        <v>445</v>
      </c>
      <c r="DP345" s="317"/>
      <c r="DQ345" s="270"/>
      <c r="DR345" s="218"/>
      <c r="DS345" s="209" t="s">
        <v>314</v>
      </c>
      <c r="DT345" s="267"/>
      <c r="DU345" s="206">
        <f t="shared" si="313"/>
        <v>0</v>
      </c>
      <c r="DV345" s="206">
        <f t="shared" si="314"/>
        <v>0</v>
      </c>
      <c r="DW345" s="206">
        <f t="shared" si="315"/>
        <v>0</v>
      </c>
      <c r="DX345" s="206">
        <f t="shared" si="316"/>
        <v>0</v>
      </c>
      <c r="DY345" s="206">
        <f t="shared" si="317"/>
        <v>0</v>
      </c>
      <c r="DZ345" s="206">
        <f t="shared" si="318"/>
        <v>0</v>
      </c>
      <c r="EA345" s="206">
        <f t="shared" si="319"/>
        <v>0</v>
      </c>
      <c r="EB345" s="206">
        <f t="shared" si="320"/>
        <v>0</v>
      </c>
      <c r="EC345" s="206">
        <f t="shared" si="321"/>
        <v>0</v>
      </c>
      <c r="ED345" s="207">
        <f t="shared" si="311"/>
        <v>0</v>
      </c>
      <c r="EE345" s="303">
        <f t="shared" si="322"/>
        <v>0</v>
      </c>
      <c r="EF345" s="317"/>
      <c r="EG345" s="314">
        <v>0</v>
      </c>
    </row>
    <row r="346" spans="1:137" s="126" customFormat="1" ht="15" hidden="1" customHeight="1" outlineLevel="1" x14ac:dyDescent="0.35">
      <c r="A346" s="37" t="s">
        <v>357</v>
      </c>
      <c r="B346" s="37">
        <v>7</v>
      </c>
      <c r="C346" s="38">
        <v>7.1</v>
      </c>
      <c r="D346" s="39"/>
      <c r="E346" s="270"/>
      <c r="F346" s="209"/>
      <c r="G346" s="209"/>
      <c r="H346" s="209" t="s">
        <v>371</v>
      </c>
      <c r="I346" s="278">
        <v>0</v>
      </c>
      <c r="J346" s="268">
        <v>0</v>
      </c>
      <c r="K346" s="268">
        <v>0</v>
      </c>
      <c r="L346" s="206">
        <v>0</v>
      </c>
      <c r="M346" s="206">
        <v>0</v>
      </c>
      <c r="N346" s="206">
        <v>0</v>
      </c>
      <c r="O346" s="206">
        <v>0</v>
      </c>
      <c r="P346" s="206">
        <v>0</v>
      </c>
      <c r="Q346" s="206">
        <v>0</v>
      </c>
      <c r="R346" s="206">
        <v>0</v>
      </c>
      <c r="S346" s="206">
        <v>0</v>
      </c>
      <c r="T346" s="206">
        <v>0</v>
      </c>
      <c r="U346" s="206">
        <v>0</v>
      </c>
      <c r="V346" s="206">
        <v>0</v>
      </c>
      <c r="W346" s="206">
        <v>0</v>
      </c>
      <c r="X346" s="206">
        <v>0</v>
      </c>
      <c r="Y346" s="206">
        <v>0</v>
      </c>
      <c r="Z346" s="206">
        <v>0</v>
      </c>
      <c r="AA346" s="206">
        <v>0</v>
      </c>
      <c r="AB346" s="206">
        <v>0</v>
      </c>
      <c r="AC346" s="206">
        <v>0</v>
      </c>
      <c r="AD346" s="206">
        <v>0</v>
      </c>
      <c r="AE346" s="206">
        <v>0</v>
      </c>
      <c r="AF346" s="206">
        <v>0</v>
      </c>
      <c r="AG346" s="206">
        <v>0</v>
      </c>
      <c r="AH346" s="206">
        <v>0</v>
      </c>
      <c r="AI346" s="206">
        <v>0</v>
      </c>
      <c r="AJ346" s="206">
        <v>0</v>
      </c>
      <c r="AK346" s="206">
        <v>0</v>
      </c>
      <c r="AL346" s="206">
        <v>0</v>
      </c>
      <c r="AM346" s="206">
        <v>0</v>
      </c>
      <c r="AN346" s="206">
        <v>0</v>
      </c>
      <c r="AO346" s="206">
        <v>0</v>
      </c>
      <c r="AP346" s="206">
        <v>0</v>
      </c>
      <c r="AQ346" s="206">
        <v>0</v>
      </c>
      <c r="AR346" s="206">
        <v>0</v>
      </c>
      <c r="AS346" s="206">
        <v>0</v>
      </c>
      <c r="AT346" s="206">
        <v>0</v>
      </c>
      <c r="AU346" s="206">
        <v>0</v>
      </c>
      <c r="AV346" s="206">
        <v>0</v>
      </c>
      <c r="AW346" s="206">
        <v>0</v>
      </c>
      <c r="AX346" s="206">
        <v>0</v>
      </c>
      <c r="AY346" s="206">
        <v>0</v>
      </c>
      <c r="AZ346" s="206">
        <v>0</v>
      </c>
      <c r="BA346" s="206">
        <v>0</v>
      </c>
      <c r="BB346" s="206">
        <v>0</v>
      </c>
      <c r="BC346" s="206">
        <v>0</v>
      </c>
      <c r="BD346" s="206">
        <v>0</v>
      </c>
      <c r="BE346" s="206">
        <v>0</v>
      </c>
      <c r="BF346" s="206">
        <v>0</v>
      </c>
      <c r="BG346" s="206">
        <v>0</v>
      </c>
      <c r="BH346" s="206">
        <v>0</v>
      </c>
      <c r="BI346" s="206">
        <v>0</v>
      </c>
      <c r="BJ346" s="206">
        <v>0</v>
      </c>
      <c r="BK346" s="206">
        <v>0</v>
      </c>
      <c r="BL346" s="206">
        <v>0</v>
      </c>
      <c r="BM346" s="206">
        <v>0</v>
      </c>
      <c r="BN346" s="206">
        <v>0</v>
      </c>
      <c r="BO346" s="206">
        <v>0</v>
      </c>
      <c r="BP346" s="206">
        <v>0</v>
      </c>
      <c r="BQ346" s="206">
        <v>0</v>
      </c>
      <c r="BR346" s="206">
        <v>0</v>
      </c>
      <c r="BS346" s="206">
        <v>0</v>
      </c>
      <c r="BT346" s="206">
        <v>0</v>
      </c>
      <c r="BU346" s="206">
        <v>0</v>
      </c>
      <c r="BV346" s="206">
        <v>0</v>
      </c>
      <c r="BW346" s="206">
        <v>0</v>
      </c>
      <c r="BX346" s="206">
        <v>0</v>
      </c>
      <c r="BY346" s="206">
        <v>0</v>
      </c>
      <c r="BZ346" s="206">
        <v>0</v>
      </c>
      <c r="CA346" s="206">
        <v>0</v>
      </c>
      <c r="CB346" s="206">
        <v>0</v>
      </c>
      <c r="CC346" s="206">
        <v>0</v>
      </c>
      <c r="CD346" s="206">
        <v>0</v>
      </c>
      <c r="CE346" s="206">
        <v>0</v>
      </c>
      <c r="CF346" s="206">
        <v>0</v>
      </c>
      <c r="CG346" s="206">
        <v>0</v>
      </c>
      <c r="CH346" s="206">
        <v>0</v>
      </c>
      <c r="CI346" s="206">
        <v>0</v>
      </c>
      <c r="CJ346" s="206">
        <v>0</v>
      </c>
      <c r="CK346" s="206">
        <v>0</v>
      </c>
      <c r="CL346" s="206">
        <v>0</v>
      </c>
      <c r="CM346" s="206">
        <v>0</v>
      </c>
      <c r="CN346" s="206">
        <v>0</v>
      </c>
      <c r="CO346" s="206">
        <v>0</v>
      </c>
      <c r="CP346" s="206">
        <v>0</v>
      </c>
      <c r="CQ346" s="206">
        <v>0</v>
      </c>
      <c r="CR346" s="206">
        <v>0</v>
      </c>
      <c r="CS346" s="206">
        <v>0</v>
      </c>
      <c r="CT346" s="206">
        <v>0</v>
      </c>
      <c r="CU346" s="206">
        <v>0</v>
      </c>
      <c r="CV346" s="206">
        <v>0</v>
      </c>
      <c r="CW346" s="206">
        <v>0</v>
      </c>
      <c r="CX346" s="206">
        <v>0</v>
      </c>
      <c r="CY346" s="206">
        <v>0</v>
      </c>
      <c r="CZ346" s="206">
        <v>0</v>
      </c>
      <c r="DA346" s="206">
        <v>0</v>
      </c>
      <c r="DB346" s="206">
        <v>0</v>
      </c>
      <c r="DC346" s="206">
        <v>0</v>
      </c>
      <c r="DD346" s="206">
        <v>0</v>
      </c>
      <c r="DE346" s="206">
        <v>0</v>
      </c>
      <c r="DF346" s="206">
        <v>0</v>
      </c>
      <c r="DG346" s="206">
        <v>0</v>
      </c>
      <c r="DH346" s="206">
        <v>0</v>
      </c>
      <c r="DI346" s="206">
        <v>0</v>
      </c>
      <c r="DJ346" s="206">
        <v>0</v>
      </c>
      <c r="DK346" s="206">
        <v>0</v>
      </c>
      <c r="DL346" s="207">
        <v>0</v>
      </c>
      <c r="DM346" s="343">
        <f t="shared" si="323"/>
        <v>0</v>
      </c>
      <c r="DN346" s="317"/>
      <c r="DO346" s="317"/>
      <c r="DP346" s="317"/>
      <c r="DQ346" s="270"/>
      <c r="DR346" s="209"/>
      <c r="DS346" s="209"/>
      <c r="DT346" s="209" t="s">
        <v>371</v>
      </c>
      <c r="DU346" s="206">
        <f t="shared" si="313"/>
        <v>0</v>
      </c>
      <c r="DV346" s="206">
        <f t="shared" si="314"/>
        <v>0</v>
      </c>
      <c r="DW346" s="206">
        <f t="shared" si="315"/>
        <v>0</v>
      </c>
      <c r="DX346" s="206">
        <f t="shared" si="316"/>
        <v>0</v>
      </c>
      <c r="DY346" s="206">
        <f t="shared" si="317"/>
        <v>0</v>
      </c>
      <c r="DZ346" s="206">
        <f t="shared" si="318"/>
        <v>0</v>
      </c>
      <c r="EA346" s="206">
        <f t="shared" si="319"/>
        <v>0</v>
      </c>
      <c r="EB346" s="206">
        <f t="shared" si="320"/>
        <v>0</v>
      </c>
      <c r="EC346" s="206">
        <f t="shared" si="321"/>
        <v>0</v>
      </c>
      <c r="ED346" s="207">
        <f t="shared" si="311"/>
        <v>0</v>
      </c>
      <c r="EE346" s="303">
        <f t="shared" si="322"/>
        <v>0</v>
      </c>
      <c r="EF346" s="317"/>
      <c r="EG346" s="314">
        <v>0</v>
      </c>
    </row>
    <row r="347" spans="1:137" s="126" customFormat="1" ht="15" hidden="1" customHeight="1" outlineLevel="1" x14ac:dyDescent="0.35">
      <c r="A347" s="37" t="s">
        <v>357</v>
      </c>
      <c r="B347" s="37">
        <v>7</v>
      </c>
      <c r="C347" s="38">
        <v>7.2</v>
      </c>
      <c r="D347" s="39"/>
      <c r="E347" s="270"/>
      <c r="F347" s="209"/>
      <c r="G347" s="205"/>
      <c r="H347" s="205" t="s">
        <v>276</v>
      </c>
      <c r="I347" s="278">
        <v>0</v>
      </c>
      <c r="J347" s="268">
        <v>0</v>
      </c>
      <c r="K347" s="268">
        <v>0</v>
      </c>
      <c r="L347" s="206">
        <v>0</v>
      </c>
      <c r="M347" s="206">
        <v>0</v>
      </c>
      <c r="N347" s="206">
        <v>0</v>
      </c>
      <c r="O347" s="206">
        <v>0</v>
      </c>
      <c r="P347" s="206">
        <v>0</v>
      </c>
      <c r="Q347" s="206">
        <v>0</v>
      </c>
      <c r="R347" s="206">
        <v>0</v>
      </c>
      <c r="S347" s="206">
        <v>0</v>
      </c>
      <c r="T347" s="206">
        <v>0</v>
      </c>
      <c r="U347" s="206">
        <v>0</v>
      </c>
      <c r="V347" s="206">
        <v>0</v>
      </c>
      <c r="W347" s="206">
        <v>0</v>
      </c>
      <c r="X347" s="206">
        <v>0</v>
      </c>
      <c r="Y347" s="206">
        <v>0</v>
      </c>
      <c r="Z347" s="206">
        <v>0</v>
      </c>
      <c r="AA347" s="206">
        <v>0</v>
      </c>
      <c r="AB347" s="206">
        <v>0</v>
      </c>
      <c r="AC347" s="206">
        <v>0</v>
      </c>
      <c r="AD347" s="206">
        <v>0</v>
      </c>
      <c r="AE347" s="206">
        <v>0</v>
      </c>
      <c r="AF347" s="206">
        <v>0</v>
      </c>
      <c r="AG347" s="206">
        <v>0</v>
      </c>
      <c r="AH347" s="206">
        <v>0</v>
      </c>
      <c r="AI347" s="206">
        <v>0</v>
      </c>
      <c r="AJ347" s="206">
        <v>0</v>
      </c>
      <c r="AK347" s="206">
        <v>0</v>
      </c>
      <c r="AL347" s="206">
        <v>0</v>
      </c>
      <c r="AM347" s="206">
        <v>0</v>
      </c>
      <c r="AN347" s="206">
        <v>0</v>
      </c>
      <c r="AO347" s="206">
        <v>0</v>
      </c>
      <c r="AP347" s="206">
        <v>0</v>
      </c>
      <c r="AQ347" s="206">
        <v>0</v>
      </c>
      <c r="AR347" s="206">
        <v>0</v>
      </c>
      <c r="AS347" s="206">
        <v>0</v>
      </c>
      <c r="AT347" s="206">
        <v>0</v>
      </c>
      <c r="AU347" s="206">
        <v>0</v>
      </c>
      <c r="AV347" s="206">
        <v>0</v>
      </c>
      <c r="AW347" s="206">
        <v>0</v>
      </c>
      <c r="AX347" s="206">
        <v>0</v>
      </c>
      <c r="AY347" s="206">
        <v>0</v>
      </c>
      <c r="AZ347" s="206">
        <v>0</v>
      </c>
      <c r="BA347" s="206">
        <v>0</v>
      </c>
      <c r="BB347" s="206">
        <v>0</v>
      </c>
      <c r="BC347" s="206">
        <v>0</v>
      </c>
      <c r="BD347" s="206">
        <v>0</v>
      </c>
      <c r="BE347" s="206">
        <v>0</v>
      </c>
      <c r="BF347" s="206">
        <v>0</v>
      </c>
      <c r="BG347" s="206">
        <v>0</v>
      </c>
      <c r="BH347" s="206">
        <v>0</v>
      </c>
      <c r="BI347" s="206">
        <v>0</v>
      </c>
      <c r="BJ347" s="206">
        <v>0</v>
      </c>
      <c r="BK347" s="206">
        <v>0</v>
      </c>
      <c r="BL347" s="206">
        <v>0</v>
      </c>
      <c r="BM347" s="206">
        <v>0</v>
      </c>
      <c r="BN347" s="206">
        <v>0</v>
      </c>
      <c r="BO347" s="206">
        <v>0</v>
      </c>
      <c r="BP347" s="206">
        <v>0</v>
      </c>
      <c r="BQ347" s="206">
        <v>0</v>
      </c>
      <c r="BR347" s="206">
        <v>0</v>
      </c>
      <c r="BS347" s="206">
        <v>0</v>
      </c>
      <c r="BT347" s="206">
        <v>0</v>
      </c>
      <c r="BU347" s="206">
        <v>0</v>
      </c>
      <c r="BV347" s="206">
        <v>0</v>
      </c>
      <c r="BW347" s="206">
        <v>0</v>
      </c>
      <c r="BX347" s="206">
        <v>0</v>
      </c>
      <c r="BY347" s="206">
        <v>0</v>
      </c>
      <c r="BZ347" s="206">
        <v>0</v>
      </c>
      <c r="CA347" s="206">
        <v>0</v>
      </c>
      <c r="CB347" s="206">
        <v>0</v>
      </c>
      <c r="CC347" s="206">
        <v>0</v>
      </c>
      <c r="CD347" s="206">
        <v>0</v>
      </c>
      <c r="CE347" s="206">
        <v>0</v>
      </c>
      <c r="CF347" s="206">
        <v>0</v>
      </c>
      <c r="CG347" s="206">
        <v>0</v>
      </c>
      <c r="CH347" s="206">
        <v>0</v>
      </c>
      <c r="CI347" s="206">
        <v>0</v>
      </c>
      <c r="CJ347" s="206">
        <v>0</v>
      </c>
      <c r="CK347" s="206">
        <v>0</v>
      </c>
      <c r="CL347" s="206">
        <v>0</v>
      </c>
      <c r="CM347" s="206">
        <v>0</v>
      </c>
      <c r="CN347" s="206">
        <v>0</v>
      </c>
      <c r="CO347" s="206">
        <v>0</v>
      </c>
      <c r="CP347" s="206">
        <v>0</v>
      </c>
      <c r="CQ347" s="206">
        <v>0</v>
      </c>
      <c r="CR347" s="206">
        <v>0</v>
      </c>
      <c r="CS347" s="206">
        <v>0</v>
      </c>
      <c r="CT347" s="206">
        <v>0</v>
      </c>
      <c r="CU347" s="206">
        <v>0</v>
      </c>
      <c r="CV347" s="206">
        <v>0</v>
      </c>
      <c r="CW347" s="206">
        <v>0</v>
      </c>
      <c r="CX347" s="206">
        <v>0</v>
      </c>
      <c r="CY347" s="206">
        <v>0</v>
      </c>
      <c r="CZ347" s="206">
        <v>0</v>
      </c>
      <c r="DA347" s="206">
        <v>0</v>
      </c>
      <c r="DB347" s="206">
        <v>0</v>
      </c>
      <c r="DC347" s="206">
        <v>0</v>
      </c>
      <c r="DD347" s="206">
        <v>0</v>
      </c>
      <c r="DE347" s="206">
        <v>0</v>
      </c>
      <c r="DF347" s="206">
        <v>0</v>
      </c>
      <c r="DG347" s="206">
        <v>0</v>
      </c>
      <c r="DH347" s="206">
        <v>0</v>
      </c>
      <c r="DI347" s="206">
        <v>0</v>
      </c>
      <c r="DJ347" s="206">
        <v>0</v>
      </c>
      <c r="DK347" s="206">
        <v>0</v>
      </c>
      <c r="DL347" s="207">
        <v>0</v>
      </c>
      <c r="DM347" s="343">
        <f t="shared" si="323"/>
        <v>0</v>
      </c>
      <c r="DN347" s="317"/>
      <c r="DO347" s="317"/>
      <c r="DP347" s="317"/>
      <c r="DQ347" s="270"/>
      <c r="DR347" s="209"/>
      <c r="DS347" s="205"/>
      <c r="DT347" s="205" t="s">
        <v>276</v>
      </c>
      <c r="DU347" s="206">
        <f t="shared" si="313"/>
        <v>0</v>
      </c>
      <c r="DV347" s="206">
        <f t="shared" si="314"/>
        <v>0</v>
      </c>
      <c r="DW347" s="206">
        <f t="shared" si="315"/>
        <v>0</v>
      </c>
      <c r="DX347" s="206">
        <f t="shared" si="316"/>
        <v>0</v>
      </c>
      <c r="DY347" s="206">
        <f t="shared" si="317"/>
        <v>0</v>
      </c>
      <c r="DZ347" s="206">
        <f t="shared" si="318"/>
        <v>0</v>
      </c>
      <c r="EA347" s="206">
        <f t="shared" si="319"/>
        <v>0</v>
      </c>
      <c r="EB347" s="206">
        <f t="shared" si="320"/>
        <v>0</v>
      </c>
      <c r="EC347" s="206">
        <f t="shared" si="321"/>
        <v>0</v>
      </c>
      <c r="ED347" s="207">
        <f t="shared" si="311"/>
        <v>0</v>
      </c>
      <c r="EE347" s="303">
        <f t="shared" si="322"/>
        <v>0</v>
      </c>
      <c r="EF347" s="317"/>
      <c r="EG347" s="314">
        <v>0</v>
      </c>
    </row>
    <row r="348" spans="1:137" s="126" customFormat="1" ht="15" hidden="1" customHeight="1" outlineLevel="1" x14ac:dyDescent="0.35">
      <c r="A348" s="37" t="s">
        <v>357</v>
      </c>
      <c r="B348" s="37">
        <v>7</v>
      </c>
      <c r="C348" s="38">
        <v>7.3</v>
      </c>
      <c r="D348" s="39"/>
      <c r="E348" s="270"/>
      <c r="F348" s="209"/>
      <c r="G348" s="209"/>
      <c r="H348" s="209" t="s">
        <v>380</v>
      </c>
      <c r="I348" s="278">
        <v>0</v>
      </c>
      <c r="J348" s="268">
        <v>0</v>
      </c>
      <c r="K348" s="268">
        <v>0</v>
      </c>
      <c r="L348" s="206">
        <v>0</v>
      </c>
      <c r="M348" s="206">
        <v>0</v>
      </c>
      <c r="N348" s="206">
        <v>0</v>
      </c>
      <c r="O348" s="206">
        <v>0</v>
      </c>
      <c r="P348" s="206">
        <v>0</v>
      </c>
      <c r="Q348" s="206">
        <v>0</v>
      </c>
      <c r="R348" s="206">
        <v>0</v>
      </c>
      <c r="S348" s="206">
        <v>0</v>
      </c>
      <c r="T348" s="206">
        <v>0</v>
      </c>
      <c r="U348" s="206">
        <v>0</v>
      </c>
      <c r="V348" s="206">
        <v>0</v>
      </c>
      <c r="W348" s="206">
        <v>0</v>
      </c>
      <c r="X348" s="206">
        <v>0</v>
      </c>
      <c r="Y348" s="206">
        <v>0</v>
      </c>
      <c r="Z348" s="206">
        <v>0</v>
      </c>
      <c r="AA348" s="206">
        <v>0</v>
      </c>
      <c r="AB348" s="206">
        <v>0</v>
      </c>
      <c r="AC348" s="206">
        <v>0</v>
      </c>
      <c r="AD348" s="206">
        <v>0</v>
      </c>
      <c r="AE348" s="206">
        <v>0</v>
      </c>
      <c r="AF348" s="206">
        <v>0</v>
      </c>
      <c r="AG348" s="206">
        <v>0</v>
      </c>
      <c r="AH348" s="206">
        <v>0</v>
      </c>
      <c r="AI348" s="206">
        <v>0</v>
      </c>
      <c r="AJ348" s="206">
        <v>0</v>
      </c>
      <c r="AK348" s="206">
        <v>0</v>
      </c>
      <c r="AL348" s="206">
        <v>0</v>
      </c>
      <c r="AM348" s="206">
        <v>0</v>
      </c>
      <c r="AN348" s="206">
        <v>0</v>
      </c>
      <c r="AO348" s="206">
        <v>0</v>
      </c>
      <c r="AP348" s="206">
        <v>0</v>
      </c>
      <c r="AQ348" s="206">
        <v>0</v>
      </c>
      <c r="AR348" s="206">
        <v>0</v>
      </c>
      <c r="AS348" s="206">
        <v>0</v>
      </c>
      <c r="AT348" s="206">
        <v>0</v>
      </c>
      <c r="AU348" s="206">
        <v>0</v>
      </c>
      <c r="AV348" s="206">
        <v>0</v>
      </c>
      <c r="AW348" s="206">
        <v>0</v>
      </c>
      <c r="AX348" s="206">
        <v>0</v>
      </c>
      <c r="AY348" s="206">
        <v>0</v>
      </c>
      <c r="AZ348" s="206">
        <v>0</v>
      </c>
      <c r="BA348" s="206">
        <v>0</v>
      </c>
      <c r="BB348" s="206">
        <v>0</v>
      </c>
      <c r="BC348" s="206">
        <v>0</v>
      </c>
      <c r="BD348" s="206">
        <v>0</v>
      </c>
      <c r="BE348" s="206">
        <v>0</v>
      </c>
      <c r="BF348" s="206">
        <v>0</v>
      </c>
      <c r="BG348" s="206">
        <v>0</v>
      </c>
      <c r="BH348" s="206">
        <v>0</v>
      </c>
      <c r="BI348" s="206">
        <v>0</v>
      </c>
      <c r="BJ348" s="206">
        <v>0</v>
      </c>
      <c r="BK348" s="206">
        <v>0</v>
      </c>
      <c r="BL348" s="206">
        <v>0</v>
      </c>
      <c r="BM348" s="206">
        <v>0</v>
      </c>
      <c r="BN348" s="206">
        <v>0</v>
      </c>
      <c r="BO348" s="206">
        <v>0</v>
      </c>
      <c r="BP348" s="206">
        <v>0</v>
      </c>
      <c r="BQ348" s="206">
        <v>0</v>
      </c>
      <c r="BR348" s="206">
        <v>0</v>
      </c>
      <c r="BS348" s="206">
        <v>0</v>
      </c>
      <c r="BT348" s="206">
        <v>0</v>
      </c>
      <c r="BU348" s="206">
        <v>0</v>
      </c>
      <c r="BV348" s="206">
        <v>0</v>
      </c>
      <c r="BW348" s="206">
        <v>0</v>
      </c>
      <c r="BX348" s="206">
        <v>0</v>
      </c>
      <c r="BY348" s="206">
        <v>0</v>
      </c>
      <c r="BZ348" s="206">
        <v>0</v>
      </c>
      <c r="CA348" s="206">
        <v>0</v>
      </c>
      <c r="CB348" s="206">
        <v>0</v>
      </c>
      <c r="CC348" s="206">
        <v>0</v>
      </c>
      <c r="CD348" s="206">
        <v>0</v>
      </c>
      <c r="CE348" s="206">
        <v>0</v>
      </c>
      <c r="CF348" s="206">
        <v>0</v>
      </c>
      <c r="CG348" s="206">
        <v>0</v>
      </c>
      <c r="CH348" s="206">
        <v>0</v>
      </c>
      <c r="CI348" s="206">
        <v>0</v>
      </c>
      <c r="CJ348" s="206">
        <v>0</v>
      </c>
      <c r="CK348" s="206">
        <v>0</v>
      </c>
      <c r="CL348" s="206">
        <v>0</v>
      </c>
      <c r="CM348" s="206">
        <v>0</v>
      </c>
      <c r="CN348" s="206">
        <v>0</v>
      </c>
      <c r="CO348" s="206">
        <v>0</v>
      </c>
      <c r="CP348" s="206">
        <v>0</v>
      </c>
      <c r="CQ348" s="206">
        <v>0</v>
      </c>
      <c r="CR348" s="206">
        <v>0</v>
      </c>
      <c r="CS348" s="206">
        <v>0</v>
      </c>
      <c r="CT348" s="206">
        <v>0</v>
      </c>
      <c r="CU348" s="206">
        <v>0</v>
      </c>
      <c r="CV348" s="206">
        <v>0</v>
      </c>
      <c r="CW348" s="206">
        <v>0</v>
      </c>
      <c r="CX348" s="206">
        <v>0</v>
      </c>
      <c r="CY348" s="206">
        <v>0</v>
      </c>
      <c r="CZ348" s="206">
        <v>0</v>
      </c>
      <c r="DA348" s="206">
        <v>0</v>
      </c>
      <c r="DB348" s="206">
        <v>0</v>
      </c>
      <c r="DC348" s="206">
        <v>0</v>
      </c>
      <c r="DD348" s="206">
        <v>0</v>
      </c>
      <c r="DE348" s="206">
        <v>0</v>
      </c>
      <c r="DF348" s="206">
        <v>0</v>
      </c>
      <c r="DG348" s="206">
        <v>0</v>
      </c>
      <c r="DH348" s="206">
        <v>0</v>
      </c>
      <c r="DI348" s="206">
        <v>0</v>
      </c>
      <c r="DJ348" s="206">
        <v>0</v>
      </c>
      <c r="DK348" s="206">
        <v>0</v>
      </c>
      <c r="DL348" s="207">
        <v>0</v>
      </c>
      <c r="DM348" s="343">
        <f t="shared" si="323"/>
        <v>0</v>
      </c>
      <c r="DN348" s="317"/>
      <c r="DO348" s="317"/>
      <c r="DP348" s="317"/>
      <c r="DQ348" s="270"/>
      <c r="DR348" s="209"/>
      <c r="DS348" s="209"/>
      <c r="DT348" s="209" t="s">
        <v>380</v>
      </c>
      <c r="DU348" s="206">
        <f t="shared" si="313"/>
        <v>0</v>
      </c>
      <c r="DV348" s="206">
        <f t="shared" si="314"/>
        <v>0</v>
      </c>
      <c r="DW348" s="206">
        <f t="shared" si="315"/>
        <v>0</v>
      </c>
      <c r="DX348" s="206">
        <f t="shared" si="316"/>
        <v>0</v>
      </c>
      <c r="DY348" s="206">
        <f t="shared" si="317"/>
        <v>0</v>
      </c>
      <c r="DZ348" s="206">
        <f t="shared" si="318"/>
        <v>0</v>
      </c>
      <c r="EA348" s="206">
        <f t="shared" si="319"/>
        <v>0</v>
      </c>
      <c r="EB348" s="206">
        <f t="shared" si="320"/>
        <v>0</v>
      </c>
      <c r="EC348" s="206">
        <f t="shared" si="321"/>
        <v>0</v>
      </c>
      <c r="ED348" s="207">
        <f t="shared" si="311"/>
        <v>0</v>
      </c>
      <c r="EE348" s="303">
        <f t="shared" si="322"/>
        <v>0</v>
      </c>
      <c r="EF348" s="317"/>
      <c r="EG348" s="314">
        <v>0</v>
      </c>
    </row>
    <row r="349" spans="1:137" s="126" customFormat="1" ht="15" hidden="1" customHeight="1" outlineLevel="1" x14ac:dyDescent="0.35">
      <c r="A349" s="37" t="s">
        <v>357</v>
      </c>
      <c r="B349" s="37">
        <v>7</v>
      </c>
      <c r="C349" s="38">
        <v>7.3</v>
      </c>
      <c r="D349" s="39" t="s">
        <v>383</v>
      </c>
      <c r="E349" s="270"/>
      <c r="F349" s="209"/>
      <c r="G349" s="205"/>
      <c r="H349" s="209" t="s">
        <v>374</v>
      </c>
      <c r="I349" s="278">
        <v>0</v>
      </c>
      <c r="J349" s="268">
        <v>0</v>
      </c>
      <c r="K349" s="268">
        <v>0</v>
      </c>
      <c r="L349" s="206">
        <v>0</v>
      </c>
      <c r="M349" s="206">
        <v>0</v>
      </c>
      <c r="N349" s="206">
        <v>0</v>
      </c>
      <c r="O349" s="206">
        <v>0</v>
      </c>
      <c r="P349" s="206">
        <v>0</v>
      </c>
      <c r="Q349" s="206">
        <v>0</v>
      </c>
      <c r="R349" s="206">
        <v>0</v>
      </c>
      <c r="S349" s="206">
        <v>0</v>
      </c>
      <c r="T349" s="206">
        <v>0</v>
      </c>
      <c r="U349" s="206">
        <v>0</v>
      </c>
      <c r="V349" s="206">
        <v>0</v>
      </c>
      <c r="W349" s="206">
        <v>0</v>
      </c>
      <c r="X349" s="206">
        <v>0</v>
      </c>
      <c r="Y349" s="206">
        <v>0</v>
      </c>
      <c r="Z349" s="206">
        <v>0</v>
      </c>
      <c r="AA349" s="206">
        <v>0</v>
      </c>
      <c r="AB349" s="206">
        <v>0</v>
      </c>
      <c r="AC349" s="206">
        <v>0</v>
      </c>
      <c r="AD349" s="206">
        <v>0</v>
      </c>
      <c r="AE349" s="206">
        <v>0</v>
      </c>
      <c r="AF349" s="206">
        <v>0</v>
      </c>
      <c r="AG349" s="206">
        <v>0</v>
      </c>
      <c r="AH349" s="206">
        <v>0</v>
      </c>
      <c r="AI349" s="206">
        <v>0</v>
      </c>
      <c r="AJ349" s="206">
        <v>0</v>
      </c>
      <c r="AK349" s="206">
        <v>0</v>
      </c>
      <c r="AL349" s="206">
        <v>0</v>
      </c>
      <c r="AM349" s="206">
        <v>0</v>
      </c>
      <c r="AN349" s="206">
        <v>0</v>
      </c>
      <c r="AO349" s="206">
        <v>0</v>
      </c>
      <c r="AP349" s="206">
        <v>0</v>
      </c>
      <c r="AQ349" s="206">
        <v>0</v>
      </c>
      <c r="AR349" s="206">
        <v>0</v>
      </c>
      <c r="AS349" s="206">
        <v>0</v>
      </c>
      <c r="AT349" s="206">
        <v>0</v>
      </c>
      <c r="AU349" s="206">
        <v>0</v>
      </c>
      <c r="AV349" s="206">
        <v>0</v>
      </c>
      <c r="AW349" s="206">
        <v>0</v>
      </c>
      <c r="AX349" s="206">
        <v>0</v>
      </c>
      <c r="AY349" s="206">
        <v>0</v>
      </c>
      <c r="AZ349" s="206">
        <v>0</v>
      </c>
      <c r="BA349" s="206">
        <v>0</v>
      </c>
      <c r="BB349" s="206">
        <v>0</v>
      </c>
      <c r="BC349" s="206">
        <v>0</v>
      </c>
      <c r="BD349" s="206">
        <v>0</v>
      </c>
      <c r="BE349" s="206">
        <v>0</v>
      </c>
      <c r="BF349" s="206">
        <v>0</v>
      </c>
      <c r="BG349" s="206">
        <v>0</v>
      </c>
      <c r="BH349" s="206">
        <v>0</v>
      </c>
      <c r="BI349" s="206">
        <v>0</v>
      </c>
      <c r="BJ349" s="206">
        <v>0</v>
      </c>
      <c r="BK349" s="206">
        <v>0</v>
      </c>
      <c r="BL349" s="206">
        <v>0</v>
      </c>
      <c r="BM349" s="206">
        <v>0</v>
      </c>
      <c r="BN349" s="206">
        <v>0</v>
      </c>
      <c r="BO349" s="206">
        <v>0</v>
      </c>
      <c r="BP349" s="206">
        <v>0</v>
      </c>
      <c r="BQ349" s="206">
        <v>0</v>
      </c>
      <c r="BR349" s="206">
        <v>0</v>
      </c>
      <c r="BS349" s="206">
        <v>0</v>
      </c>
      <c r="BT349" s="206">
        <v>0</v>
      </c>
      <c r="BU349" s="206">
        <v>0</v>
      </c>
      <c r="BV349" s="206">
        <v>0</v>
      </c>
      <c r="BW349" s="206">
        <v>0</v>
      </c>
      <c r="BX349" s="206">
        <v>0</v>
      </c>
      <c r="BY349" s="206">
        <v>0</v>
      </c>
      <c r="BZ349" s="206">
        <v>0</v>
      </c>
      <c r="CA349" s="206">
        <v>0</v>
      </c>
      <c r="CB349" s="206">
        <v>0</v>
      </c>
      <c r="CC349" s="206">
        <v>0</v>
      </c>
      <c r="CD349" s="206">
        <v>0</v>
      </c>
      <c r="CE349" s="206">
        <v>0</v>
      </c>
      <c r="CF349" s="206">
        <v>0</v>
      </c>
      <c r="CG349" s="206">
        <v>0</v>
      </c>
      <c r="CH349" s="206">
        <v>0</v>
      </c>
      <c r="CI349" s="206">
        <v>0</v>
      </c>
      <c r="CJ349" s="206">
        <v>0</v>
      </c>
      <c r="CK349" s="206">
        <v>0</v>
      </c>
      <c r="CL349" s="206">
        <v>0</v>
      </c>
      <c r="CM349" s="206">
        <v>0</v>
      </c>
      <c r="CN349" s="206">
        <v>0</v>
      </c>
      <c r="CO349" s="206">
        <v>0</v>
      </c>
      <c r="CP349" s="206">
        <v>0</v>
      </c>
      <c r="CQ349" s="206">
        <v>0</v>
      </c>
      <c r="CR349" s="206">
        <v>0</v>
      </c>
      <c r="CS349" s="206">
        <v>0</v>
      </c>
      <c r="CT349" s="206">
        <v>0</v>
      </c>
      <c r="CU349" s="206">
        <v>0</v>
      </c>
      <c r="CV349" s="206">
        <v>0</v>
      </c>
      <c r="CW349" s="206">
        <v>0</v>
      </c>
      <c r="CX349" s="206">
        <v>0</v>
      </c>
      <c r="CY349" s="206">
        <v>0</v>
      </c>
      <c r="CZ349" s="206">
        <v>0</v>
      </c>
      <c r="DA349" s="206">
        <v>0</v>
      </c>
      <c r="DB349" s="206">
        <v>0</v>
      </c>
      <c r="DC349" s="206">
        <v>0</v>
      </c>
      <c r="DD349" s="206">
        <v>0</v>
      </c>
      <c r="DE349" s="206">
        <v>0</v>
      </c>
      <c r="DF349" s="206">
        <v>0</v>
      </c>
      <c r="DG349" s="206">
        <v>0</v>
      </c>
      <c r="DH349" s="206">
        <v>0</v>
      </c>
      <c r="DI349" s="206">
        <v>0</v>
      </c>
      <c r="DJ349" s="206">
        <v>0</v>
      </c>
      <c r="DK349" s="206">
        <v>0</v>
      </c>
      <c r="DL349" s="207">
        <v>0</v>
      </c>
      <c r="DM349" s="343">
        <f t="shared" si="323"/>
        <v>0</v>
      </c>
      <c r="DN349" s="317"/>
      <c r="DO349" s="317"/>
      <c r="DP349" s="317"/>
      <c r="DQ349" s="270"/>
      <c r="DR349" s="209"/>
      <c r="DS349" s="205"/>
      <c r="DT349" s="209" t="s">
        <v>374</v>
      </c>
      <c r="DU349" s="206">
        <f t="shared" si="313"/>
        <v>0</v>
      </c>
      <c r="DV349" s="206">
        <f t="shared" si="314"/>
        <v>0</v>
      </c>
      <c r="DW349" s="206">
        <f t="shared" si="315"/>
        <v>0</v>
      </c>
      <c r="DX349" s="206">
        <f t="shared" si="316"/>
        <v>0</v>
      </c>
      <c r="DY349" s="206">
        <f t="shared" si="317"/>
        <v>0</v>
      </c>
      <c r="DZ349" s="206">
        <f t="shared" si="318"/>
        <v>0</v>
      </c>
      <c r="EA349" s="206">
        <f t="shared" si="319"/>
        <v>0</v>
      </c>
      <c r="EB349" s="206">
        <f t="shared" si="320"/>
        <v>0</v>
      </c>
      <c r="EC349" s="206">
        <f t="shared" si="321"/>
        <v>0</v>
      </c>
      <c r="ED349" s="207">
        <f t="shared" si="311"/>
        <v>0</v>
      </c>
      <c r="EE349" s="303">
        <f t="shared" si="322"/>
        <v>0</v>
      </c>
      <c r="EF349" s="317"/>
      <c r="EG349" s="314">
        <v>0</v>
      </c>
    </row>
    <row r="350" spans="1:137" s="126" customFormat="1" ht="15" hidden="1" customHeight="1" outlineLevel="1" x14ac:dyDescent="0.35">
      <c r="A350" s="37" t="s">
        <v>357</v>
      </c>
      <c r="B350" s="37">
        <v>7</v>
      </c>
      <c r="C350" s="38">
        <v>7.3</v>
      </c>
      <c r="D350" s="39" t="s">
        <v>384</v>
      </c>
      <c r="E350" s="270"/>
      <c r="F350" s="209"/>
      <c r="G350" s="205"/>
      <c r="H350" s="209" t="s">
        <v>376</v>
      </c>
      <c r="I350" s="278">
        <v>0</v>
      </c>
      <c r="J350" s="268">
        <v>0</v>
      </c>
      <c r="K350" s="268">
        <v>0</v>
      </c>
      <c r="L350" s="206">
        <v>0</v>
      </c>
      <c r="M350" s="206">
        <v>0</v>
      </c>
      <c r="N350" s="206">
        <v>0</v>
      </c>
      <c r="O350" s="206">
        <v>0</v>
      </c>
      <c r="P350" s="206">
        <v>0</v>
      </c>
      <c r="Q350" s="206">
        <v>0</v>
      </c>
      <c r="R350" s="206">
        <v>0</v>
      </c>
      <c r="S350" s="206">
        <v>0</v>
      </c>
      <c r="T350" s="206">
        <v>0</v>
      </c>
      <c r="U350" s="206">
        <v>0</v>
      </c>
      <c r="V350" s="206">
        <v>0</v>
      </c>
      <c r="W350" s="206">
        <v>0</v>
      </c>
      <c r="X350" s="206">
        <v>0</v>
      </c>
      <c r="Y350" s="206">
        <v>0</v>
      </c>
      <c r="Z350" s="206">
        <v>0</v>
      </c>
      <c r="AA350" s="206">
        <v>0</v>
      </c>
      <c r="AB350" s="206">
        <v>0</v>
      </c>
      <c r="AC350" s="206">
        <v>0</v>
      </c>
      <c r="AD350" s="206">
        <v>0</v>
      </c>
      <c r="AE350" s="206">
        <v>0</v>
      </c>
      <c r="AF350" s="206">
        <v>0</v>
      </c>
      <c r="AG350" s="206">
        <v>0</v>
      </c>
      <c r="AH350" s="206">
        <v>0</v>
      </c>
      <c r="AI350" s="206">
        <v>0</v>
      </c>
      <c r="AJ350" s="206">
        <v>0</v>
      </c>
      <c r="AK350" s="206">
        <v>0</v>
      </c>
      <c r="AL350" s="206">
        <v>0</v>
      </c>
      <c r="AM350" s="206">
        <v>0</v>
      </c>
      <c r="AN350" s="206">
        <v>0</v>
      </c>
      <c r="AO350" s="206">
        <v>0</v>
      </c>
      <c r="AP350" s="206">
        <v>0</v>
      </c>
      <c r="AQ350" s="206">
        <v>0</v>
      </c>
      <c r="AR350" s="206">
        <v>0</v>
      </c>
      <c r="AS350" s="206">
        <v>0</v>
      </c>
      <c r="AT350" s="206">
        <v>0</v>
      </c>
      <c r="AU350" s="206">
        <v>0</v>
      </c>
      <c r="AV350" s="206">
        <v>0</v>
      </c>
      <c r="AW350" s="206">
        <v>0</v>
      </c>
      <c r="AX350" s="206">
        <v>0</v>
      </c>
      <c r="AY350" s="206">
        <v>0</v>
      </c>
      <c r="AZ350" s="206">
        <v>0</v>
      </c>
      <c r="BA350" s="206">
        <v>0</v>
      </c>
      <c r="BB350" s="206">
        <v>0</v>
      </c>
      <c r="BC350" s="206">
        <v>0</v>
      </c>
      <c r="BD350" s="206">
        <v>0</v>
      </c>
      <c r="BE350" s="206">
        <v>0</v>
      </c>
      <c r="BF350" s="206">
        <v>0</v>
      </c>
      <c r="BG350" s="206">
        <v>0</v>
      </c>
      <c r="BH350" s="206">
        <v>0</v>
      </c>
      <c r="BI350" s="206">
        <v>0</v>
      </c>
      <c r="BJ350" s="206">
        <v>0</v>
      </c>
      <c r="BK350" s="206">
        <v>0</v>
      </c>
      <c r="BL350" s="206">
        <v>0</v>
      </c>
      <c r="BM350" s="206">
        <v>0</v>
      </c>
      <c r="BN350" s="206">
        <v>0</v>
      </c>
      <c r="BO350" s="206">
        <v>0</v>
      </c>
      <c r="BP350" s="206">
        <v>0</v>
      </c>
      <c r="BQ350" s="206">
        <v>0</v>
      </c>
      <c r="BR350" s="206">
        <v>0</v>
      </c>
      <c r="BS350" s="206">
        <v>0</v>
      </c>
      <c r="BT350" s="206">
        <v>0</v>
      </c>
      <c r="BU350" s="206">
        <v>0</v>
      </c>
      <c r="BV350" s="206">
        <v>0</v>
      </c>
      <c r="BW350" s="206">
        <v>0</v>
      </c>
      <c r="BX350" s="206">
        <v>0</v>
      </c>
      <c r="BY350" s="206">
        <v>0</v>
      </c>
      <c r="BZ350" s="206">
        <v>0</v>
      </c>
      <c r="CA350" s="206">
        <v>0</v>
      </c>
      <c r="CB350" s="206">
        <v>0</v>
      </c>
      <c r="CC350" s="206">
        <v>0</v>
      </c>
      <c r="CD350" s="206">
        <v>0</v>
      </c>
      <c r="CE350" s="206">
        <v>0</v>
      </c>
      <c r="CF350" s="206">
        <v>0</v>
      </c>
      <c r="CG350" s="206">
        <v>0</v>
      </c>
      <c r="CH350" s="206">
        <v>0</v>
      </c>
      <c r="CI350" s="206">
        <v>0</v>
      </c>
      <c r="CJ350" s="206">
        <v>0</v>
      </c>
      <c r="CK350" s="206">
        <v>0</v>
      </c>
      <c r="CL350" s="206">
        <v>0</v>
      </c>
      <c r="CM350" s="206">
        <v>0</v>
      </c>
      <c r="CN350" s="206">
        <v>0</v>
      </c>
      <c r="CO350" s="206">
        <v>0</v>
      </c>
      <c r="CP350" s="206">
        <v>0</v>
      </c>
      <c r="CQ350" s="206">
        <v>0</v>
      </c>
      <c r="CR350" s="206">
        <v>0</v>
      </c>
      <c r="CS350" s="206">
        <v>0</v>
      </c>
      <c r="CT350" s="206">
        <v>0</v>
      </c>
      <c r="CU350" s="206">
        <v>0</v>
      </c>
      <c r="CV350" s="206">
        <v>0</v>
      </c>
      <c r="CW350" s="206">
        <v>0</v>
      </c>
      <c r="CX350" s="206">
        <v>0</v>
      </c>
      <c r="CY350" s="206">
        <v>0</v>
      </c>
      <c r="CZ350" s="206">
        <v>0</v>
      </c>
      <c r="DA350" s="206">
        <v>0</v>
      </c>
      <c r="DB350" s="206">
        <v>0</v>
      </c>
      <c r="DC350" s="206">
        <v>0</v>
      </c>
      <c r="DD350" s="206">
        <v>0</v>
      </c>
      <c r="DE350" s="206">
        <v>0</v>
      </c>
      <c r="DF350" s="206">
        <v>0</v>
      </c>
      <c r="DG350" s="206">
        <v>0</v>
      </c>
      <c r="DH350" s="206">
        <v>0</v>
      </c>
      <c r="DI350" s="206">
        <v>0</v>
      </c>
      <c r="DJ350" s="206">
        <v>0</v>
      </c>
      <c r="DK350" s="206">
        <v>0</v>
      </c>
      <c r="DL350" s="207">
        <v>0</v>
      </c>
      <c r="DM350" s="343">
        <f t="shared" si="323"/>
        <v>0</v>
      </c>
      <c r="DN350" s="317"/>
      <c r="DO350" s="317"/>
      <c r="DP350" s="317"/>
      <c r="DQ350" s="270"/>
      <c r="DR350" s="209"/>
      <c r="DS350" s="205"/>
      <c r="DT350" s="209" t="s">
        <v>376</v>
      </c>
      <c r="DU350" s="206">
        <f t="shared" si="313"/>
        <v>0</v>
      </c>
      <c r="DV350" s="206">
        <f t="shared" si="314"/>
        <v>0</v>
      </c>
      <c r="DW350" s="206">
        <f t="shared" si="315"/>
        <v>0</v>
      </c>
      <c r="DX350" s="206">
        <f t="shared" si="316"/>
        <v>0</v>
      </c>
      <c r="DY350" s="206">
        <f t="shared" si="317"/>
        <v>0</v>
      </c>
      <c r="DZ350" s="206">
        <f t="shared" si="318"/>
        <v>0</v>
      </c>
      <c r="EA350" s="206">
        <f t="shared" si="319"/>
        <v>0</v>
      </c>
      <c r="EB350" s="206">
        <f t="shared" si="320"/>
        <v>0</v>
      </c>
      <c r="EC350" s="206">
        <f t="shared" si="321"/>
        <v>0</v>
      </c>
      <c r="ED350" s="207">
        <f t="shared" si="311"/>
        <v>0</v>
      </c>
      <c r="EE350" s="303">
        <f t="shared" si="322"/>
        <v>0</v>
      </c>
      <c r="EF350" s="317"/>
      <c r="EG350" s="314">
        <v>0</v>
      </c>
    </row>
    <row r="351" spans="1:137" s="126" customFormat="1" ht="15" hidden="1" customHeight="1" outlineLevel="1" x14ac:dyDescent="0.35">
      <c r="A351" s="37" t="s">
        <v>357</v>
      </c>
      <c r="B351" s="37">
        <v>7</v>
      </c>
      <c r="C351" s="38">
        <v>7.4</v>
      </c>
      <c r="D351" s="39"/>
      <c r="E351" s="270"/>
      <c r="F351" s="209"/>
      <c r="G351" s="205"/>
      <c r="H351" s="205" t="s">
        <v>377</v>
      </c>
      <c r="I351" s="278">
        <v>0</v>
      </c>
      <c r="J351" s="268">
        <v>0</v>
      </c>
      <c r="K351" s="268">
        <v>0</v>
      </c>
      <c r="L351" s="206">
        <v>0</v>
      </c>
      <c r="M351" s="206">
        <v>0</v>
      </c>
      <c r="N351" s="206">
        <v>0</v>
      </c>
      <c r="O351" s="206">
        <v>0</v>
      </c>
      <c r="P351" s="206">
        <v>0</v>
      </c>
      <c r="Q351" s="206">
        <v>0</v>
      </c>
      <c r="R351" s="206">
        <v>0</v>
      </c>
      <c r="S351" s="206">
        <v>0</v>
      </c>
      <c r="T351" s="206">
        <v>0</v>
      </c>
      <c r="U351" s="206">
        <v>0</v>
      </c>
      <c r="V351" s="206">
        <v>0</v>
      </c>
      <c r="W351" s="206">
        <v>0</v>
      </c>
      <c r="X351" s="206">
        <v>0</v>
      </c>
      <c r="Y351" s="206">
        <v>0</v>
      </c>
      <c r="Z351" s="206">
        <v>0</v>
      </c>
      <c r="AA351" s="206">
        <v>0</v>
      </c>
      <c r="AB351" s="206">
        <v>0</v>
      </c>
      <c r="AC351" s="206">
        <v>0</v>
      </c>
      <c r="AD351" s="206">
        <v>0</v>
      </c>
      <c r="AE351" s="206">
        <v>0</v>
      </c>
      <c r="AF351" s="206">
        <v>0</v>
      </c>
      <c r="AG351" s="206">
        <v>0</v>
      </c>
      <c r="AH351" s="206">
        <v>0</v>
      </c>
      <c r="AI351" s="206">
        <v>0</v>
      </c>
      <c r="AJ351" s="206">
        <v>0</v>
      </c>
      <c r="AK351" s="206">
        <v>0</v>
      </c>
      <c r="AL351" s="206">
        <v>0</v>
      </c>
      <c r="AM351" s="206">
        <v>0</v>
      </c>
      <c r="AN351" s="206">
        <v>0</v>
      </c>
      <c r="AO351" s="206">
        <v>0</v>
      </c>
      <c r="AP351" s="206">
        <v>0</v>
      </c>
      <c r="AQ351" s="206">
        <v>0</v>
      </c>
      <c r="AR351" s="206">
        <v>0</v>
      </c>
      <c r="AS351" s="206">
        <v>0</v>
      </c>
      <c r="AT351" s="206">
        <v>0</v>
      </c>
      <c r="AU351" s="206">
        <v>0</v>
      </c>
      <c r="AV351" s="206">
        <v>0</v>
      </c>
      <c r="AW351" s="206">
        <v>0</v>
      </c>
      <c r="AX351" s="206">
        <v>0</v>
      </c>
      <c r="AY351" s="206">
        <v>0</v>
      </c>
      <c r="AZ351" s="206">
        <v>0</v>
      </c>
      <c r="BA351" s="206">
        <v>0</v>
      </c>
      <c r="BB351" s="206">
        <v>0</v>
      </c>
      <c r="BC351" s="206">
        <v>0</v>
      </c>
      <c r="BD351" s="206">
        <v>0</v>
      </c>
      <c r="BE351" s="206">
        <v>0</v>
      </c>
      <c r="BF351" s="206">
        <v>0</v>
      </c>
      <c r="BG351" s="206">
        <v>0</v>
      </c>
      <c r="BH351" s="206">
        <v>0</v>
      </c>
      <c r="BI351" s="206">
        <v>0</v>
      </c>
      <c r="BJ351" s="206">
        <v>0</v>
      </c>
      <c r="BK351" s="206">
        <v>0</v>
      </c>
      <c r="BL351" s="206">
        <v>0</v>
      </c>
      <c r="BM351" s="206">
        <v>0</v>
      </c>
      <c r="BN351" s="206">
        <v>0</v>
      </c>
      <c r="BO351" s="206">
        <v>0</v>
      </c>
      <c r="BP351" s="206">
        <v>0</v>
      </c>
      <c r="BQ351" s="206">
        <v>0</v>
      </c>
      <c r="BR351" s="206">
        <v>0</v>
      </c>
      <c r="BS351" s="206">
        <v>0</v>
      </c>
      <c r="BT351" s="206">
        <v>0</v>
      </c>
      <c r="BU351" s="206">
        <v>0</v>
      </c>
      <c r="BV351" s="206">
        <v>0</v>
      </c>
      <c r="BW351" s="206">
        <v>0</v>
      </c>
      <c r="BX351" s="206">
        <v>0</v>
      </c>
      <c r="BY351" s="206">
        <v>0</v>
      </c>
      <c r="BZ351" s="206">
        <v>0</v>
      </c>
      <c r="CA351" s="206">
        <v>0</v>
      </c>
      <c r="CB351" s="206">
        <v>0</v>
      </c>
      <c r="CC351" s="206">
        <v>0</v>
      </c>
      <c r="CD351" s="206">
        <v>0</v>
      </c>
      <c r="CE351" s="206">
        <v>0</v>
      </c>
      <c r="CF351" s="206">
        <v>0</v>
      </c>
      <c r="CG351" s="206">
        <v>0</v>
      </c>
      <c r="CH351" s="206">
        <v>0</v>
      </c>
      <c r="CI351" s="206">
        <v>0</v>
      </c>
      <c r="CJ351" s="206">
        <v>0</v>
      </c>
      <c r="CK351" s="206">
        <v>0</v>
      </c>
      <c r="CL351" s="206">
        <v>0</v>
      </c>
      <c r="CM351" s="206">
        <v>0</v>
      </c>
      <c r="CN351" s="206">
        <v>0</v>
      </c>
      <c r="CO351" s="206">
        <v>0</v>
      </c>
      <c r="CP351" s="206">
        <v>0</v>
      </c>
      <c r="CQ351" s="206">
        <v>0</v>
      </c>
      <c r="CR351" s="206">
        <v>0</v>
      </c>
      <c r="CS351" s="206">
        <v>0</v>
      </c>
      <c r="CT351" s="206">
        <v>0</v>
      </c>
      <c r="CU351" s="206">
        <v>0</v>
      </c>
      <c r="CV351" s="206">
        <v>0</v>
      </c>
      <c r="CW351" s="206">
        <v>0</v>
      </c>
      <c r="CX351" s="206">
        <v>0</v>
      </c>
      <c r="CY351" s="206">
        <v>0</v>
      </c>
      <c r="CZ351" s="206">
        <v>0</v>
      </c>
      <c r="DA351" s="206">
        <v>0</v>
      </c>
      <c r="DB351" s="206">
        <v>0</v>
      </c>
      <c r="DC351" s="206">
        <v>0</v>
      </c>
      <c r="DD351" s="206">
        <v>0</v>
      </c>
      <c r="DE351" s="206">
        <v>0</v>
      </c>
      <c r="DF351" s="206">
        <v>0</v>
      </c>
      <c r="DG351" s="206">
        <v>0</v>
      </c>
      <c r="DH351" s="206">
        <v>0</v>
      </c>
      <c r="DI351" s="206">
        <v>0</v>
      </c>
      <c r="DJ351" s="206">
        <v>0</v>
      </c>
      <c r="DK351" s="206">
        <v>0</v>
      </c>
      <c r="DL351" s="207">
        <v>0</v>
      </c>
      <c r="DM351" s="343">
        <f t="shared" si="323"/>
        <v>0</v>
      </c>
      <c r="DN351" s="317"/>
      <c r="DO351" s="317"/>
      <c r="DP351" s="317"/>
      <c r="DQ351" s="270"/>
      <c r="DR351" s="209"/>
      <c r="DS351" s="205"/>
      <c r="DT351" s="205" t="s">
        <v>377</v>
      </c>
      <c r="DU351" s="206">
        <f t="shared" si="313"/>
        <v>0</v>
      </c>
      <c r="DV351" s="206">
        <f t="shared" si="314"/>
        <v>0</v>
      </c>
      <c r="DW351" s="206">
        <f t="shared" si="315"/>
        <v>0</v>
      </c>
      <c r="DX351" s="206">
        <f t="shared" si="316"/>
        <v>0</v>
      </c>
      <c r="DY351" s="206">
        <f t="shared" si="317"/>
        <v>0</v>
      </c>
      <c r="DZ351" s="206">
        <f t="shared" si="318"/>
        <v>0</v>
      </c>
      <c r="EA351" s="206">
        <f t="shared" si="319"/>
        <v>0</v>
      </c>
      <c r="EB351" s="206">
        <f t="shared" si="320"/>
        <v>0</v>
      </c>
      <c r="EC351" s="206">
        <f t="shared" si="321"/>
        <v>0</v>
      </c>
      <c r="ED351" s="207">
        <f t="shared" si="311"/>
        <v>0</v>
      </c>
      <c r="EE351" s="303">
        <f t="shared" si="322"/>
        <v>0</v>
      </c>
      <c r="EF351" s="317"/>
      <c r="EG351" s="314">
        <v>0</v>
      </c>
    </row>
    <row r="352" spans="1:137" s="126" customFormat="1" ht="15" hidden="1" customHeight="1" outlineLevel="1" x14ac:dyDescent="0.35">
      <c r="A352" s="37" t="s">
        <v>357</v>
      </c>
      <c r="B352" s="37">
        <v>7</v>
      </c>
      <c r="C352" s="38">
        <v>7.5</v>
      </c>
      <c r="D352" s="39"/>
      <c r="E352" s="270"/>
      <c r="F352" s="209"/>
      <c r="G352" s="205"/>
      <c r="H352" s="205" t="s">
        <v>379</v>
      </c>
      <c r="I352" s="278">
        <v>0</v>
      </c>
      <c r="J352" s="268">
        <v>0</v>
      </c>
      <c r="K352" s="268">
        <v>0</v>
      </c>
      <c r="L352" s="206">
        <v>0</v>
      </c>
      <c r="M352" s="206">
        <v>0</v>
      </c>
      <c r="N352" s="206">
        <v>0</v>
      </c>
      <c r="O352" s="206">
        <v>0</v>
      </c>
      <c r="P352" s="206">
        <v>0</v>
      </c>
      <c r="Q352" s="206">
        <v>0</v>
      </c>
      <c r="R352" s="206">
        <v>0</v>
      </c>
      <c r="S352" s="206">
        <v>0</v>
      </c>
      <c r="T352" s="206">
        <v>0</v>
      </c>
      <c r="U352" s="206">
        <v>0</v>
      </c>
      <c r="V352" s="206">
        <v>0</v>
      </c>
      <c r="W352" s="206">
        <v>0</v>
      </c>
      <c r="X352" s="206">
        <v>0</v>
      </c>
      <c r="Y352" s="206">
        <v>0</v>
      </c>
      <c r="Z352" s="206">
        <v>0</v>
      </c>
      <c r="AA352" s="206">
        <v>0</v>
      </c>
      <c r="AB352" s="206">
        <v>0</v>
      </c>
      <c r="AC352" s="206">
        <v>0</v>
      </c>
      <c r="AD352" s="206">
        <v>0</v>
      </c>
      <c r="AE352" s="206">
        <v>0</v>
      </c>
      <c r="AF352" s="206">
        <v>0</v>
      </c>
      <c r="AG352" s="206">
        <v>0</v>
      </c>
      <c r="AH352" s="206">
        <v>0</v>
      </c>
      <c r="AI352" s="206">
        <v>0</v>
      </c>
      <c r="AJ352" s="206">
        <v>0</v>
      </c>
      <c r="AK352" s="206">
        <v>0</v>
      </c>
      <c r="AL352" s="206">
        <v>0</v>
      </c>
      <c r="AM352" s="206">
        <v>0</v>
      </c>
      <c r="AN352" s="206">
        <v>0</v>
      </c>
      <c r="AO352" s="206">
        <v>0</v>
      </c>
      <c r="AP352" s="206">
        <v>0</v>
      </c>
      <c r="AQ352" s="206">
        <v>0</v>
      </c>
      <c r="AR352" s="206">
        <v>0</v>
      </c>
      <c r="AS352" s="206">
        <v>0</v>
      </c>
      <c r="AT352" s="206">
        <v>0</v>
      </c>
      <c r="AU352" s="206">
        <v>0</v>
      </c>
      <c r="AV352" s="206">
        <v>0</v>
      </c>
      <c r="AW352" s="206">
        <v>0</v>
      </c>
      <c r="AX352" s="206">
        <v>0</v>
      </c>
      <c r="AY352" s="206">
        <v>0</v>
      </c>
      <c r="AZ352" s="206">
        <v>0</v>
      </c>
      <c r="BA352" s="206">
        <v>0</v>
      </c>
      <c r="BB352" s="206">
        <v>0</v>
      </c>
      <c r="BC352" s="206">
        <v>0</v>
      </c>
      <c r="BD352" s="206">
        <v>0</v>
      </c>
      <c r="BE352" s="206">
        <v>0</v>
      </c>
      <c r="BF352" s="206">
        <v>0</v>
      </c>
      <c r="BG352" s="206">
        <v>0</v>
      </c>
      <c r="BH352" s="206">
        <v>0</v>
      </c>
      <c r="BI352" s="206">
        <v>0</v>
      </c>
      <c r="BJ352" s="206">
        <v>0</v>
      </c>
      <c r="BK352" s="206">
        <v>0</v>
      </c>
      <c r="BL352" s="206">
        <v>0</v>
      </c>
      <c r="BM352" s="206">
        <v>0</v>
      </c>
      <c r="BN352" s="206">
        <v>0</v>
      </c>
      <c r="BO352" s="206">
        <v>0</v>
      </c>
      <c r="BP352" s="206">
        <v>0</v>
      </c>
      <c r="BQ352" s="206">
        <v>0</v>
      </c>
      <c r="BR352" s="206">
        <v>0</v>
      </c>
      <c r="BS352" s="206">
        <v>0</v>
      </c>
      <c r="BT352" s="206">
        <v>0</v>
      </c>
      <c r="BU352" s="206">
        <v>0</v>
      </c>
      <c r="BV352" s="206">
        <v>0</v>
      </c>
      <c r="BW352" s="206">
        <v>0</v>
      </c>
      <c r="BX352" s="206">
        <v>0</v>
      </c>
      <c r="BY352" s="206">
        <v>0</v>
      </c>
      <c r="BZ352" s="206">
        <v>0</v>
      </c>
      <c r="CA352" s="206">
        <v>0</v>
      </c>
      <c r="CB352" s="206">
        <v>0</v>
      </c>
      <c r="CC352" s="206">
        <v>0</v>
      </c>
      <c r="CD352" s="206">
        <v>0</v>
      </c>
      <c r="CE352" s="206">
        <v>0</v>
      </c>
      <c r="CF352" s="206">
        <v>0</v>
      </c>
      <c r="CG352" s="206">
        <v>0</v>
      </c>
      <c r="CH352" s="206">
        <v>0</v>
      </c>
      <c r="CI352" s="206">
        <v>0</v>
      </c>
      <c r="CJ352" s="206">
        <v>0</v>
      </c>
      <c r="CK352" s="206">
        <v>0</v>
      </c>
      <c r="CL352" s="206">
        <v>0</v>
      </c>
      <c r="CM352" s="206">
        <v>0</v>
      </c>
      <c r="CN352" s="206">
        <v>0</v>
      </c>
      <c r="CO352" s="206">
        <v>0</v>
      </c>
      <c r="CP352" s="206">
        <v>0</v>
      </c>
      <c r="CQ352" s="206">
        <v>0</v>
      </c>
      <c r="CR352" s="206">
        <v>0</v>
      </c>
      <c r="CS352" s="206">
        <v>0</v>
      </c>
      <c r="CT352" s="206">
        <v>0</v>
      </c>
      <c r="CU352" s="206">
        <v>0</v>
      </c>
      <c r="CV352" s="206">
        <v>0</v>
      </c>
      <c r="CW352" s="206">
        <v>0</v>
      </c>
      <c r="CX352" s="206">
        <v>0</v>
      </c>
      <c r="CY352" s="206">
        <v>0</v>
      </c>
      <c r="CZ352" s="206">
        <v>0</v>
      </c>
      <c r="DA352" s="206">
        <v>0</v>
      </c>
      <c r="DB352" s="206">
        <v>0</v>
      </c>
      <c r="DC352" s="206">
        <v>0</v>
      </c>
      <c r="DD352" s="206">
        <v>0</v>
      </c>
      <c r="DE352" s="206">
        <v>0</v>
      </c>
      <c r="DF352" s="206">
        <v>0</v>
      </c>
      <c r="DG352" s="206">
        <v>0</v>
      </c>
      <c r="DH352" s="206">
        <v>0</v>
      </c>
      <c r="DI352" s="206">
        <v>0</v>
      </c>
      <c r="DJ352" s="206">
        <v>0</v>
      </c>
      <c r="DK352" s="206">
        <v>0</v>
      </c>
      <c r="DL352" s="207">
        <v>0</v>
      </c>
      <c r="DM352" s="343">
        <f t="shared" si="323"/>
        <v>0</v>
      </c>
      <c r="DN352" s="317"/>
      <c r="DO352" s="317"/>
      <c r="DP352" s="317"/>
      <c r="DQ352" s="270"/>
      <c r="DR352" s="209"/>
      <c r="DS352" s="205"/>
      <c r="DT352" s="205" t="s">
        <v>379</v>
      </c>
      <c r="DU352" s="206">
        <f t="shared" si="313"/>
        <v>0</v>
      </c>
      <c r="DV352" s="206">
        <f t="shared" si="314"/>
        <v>0</v>
      </c>
      <c r="DW352" s="206">
        <f t="shared" si="315"/>
        <v>0</v>
      </c>
      <c r="DX352" s="206">
        <f t="shared" si="316"/>
        <v>0</v>
      </c>
      <c r="DY352" s="206">
        <f t="shared" si="317"/>
        <v>0</v>
      </c>
      <c r="DZ352" s="206">
        <f t="shared" si="318"/>
        <v>0</v>
      </c>
      <c r="EA352" s="206">
        <f t="shared" si="319"/>
        <v>0</v>
      </c>
      <c r="EB352" s="206">
        <f t="shared" si="320"/>
        <v>0</v>
      </c>
      <c r="EC352" s="206">
        <f t="shared" si="321"/>
        <v>0</v>
      </c>
      <c r="ED352" s="207">
        <f t="shared" si="311"/>
        <v>0</v>
      </c>
      <c r="EE352" s="303">
        <f t="shared" si="322"/>
        <v>0</v>
      </c>
      <c r="EF352" s="317"/>
      <c r="EG352" s="314">
        <v>0</v>
      </c>
    </row>
    <row r="353" spans="1:137" s="126" customFormat="1" ht="15.75" hidden="1" customHeight="1" outlineLevel="1" x14ac:dyDescent="0.35">
      <c r="A353" s="37" t="s">
        <v>357</v>
      </c>
      <c r="B353" s="37">
        <v>8</v>
      </c>
      <c r="C353" s="48"/>
      <c r="D353" s="39"/>
      <c r="E353" s="279" t="s">
        <v>385</v>
      </c>
      <c r="F353" s="277"/>
      <c r="G353" s="280"/>
      <c r="H353" s="281"/>
      <c r="I353" s="278">
        <v>0</v>
      </c>
      <c r="J353" s="268">
        <v>0</v>
      </c>
      <c r="K353" s="268">
        <v>0</v>
      </c>
      <c r="L353" s="206">
        <v>0</v>
      </c>
      <c r="M353" s="206">
        <v>0</v>
      </c>
      <c r="N353" s="206">
        <v>0</v>
      </c>
      <c r="O353" s="206">
        <v>0</v>
      </c>
      <c r="P353" s="206">
        <v>0</v>
      </c>
      <c r="Q353" s="206">
        <v>0</v>
      </c>
      <c r="R353" s="206">
        <v>0</v>
      </c>
      <c r="S353" s="206">
        <v>0</v>
      </c>
      <c r="T353" s="206">
        <v>0</v>
      </c>
      <c r="U353" s="206">
        <v>0</v>
      </c>
      <c r="V353" s="206">
        <v>0</v>
      </c>
      <c r="W353" s="206">
        <v>0</v>
      </c>
      <c r="X353" s="206">
        <v>0</v>
      </c>
      <c r="Y353" s="206">
        <v>0</v>
      </c>
      <c r="Z353" s="206">
        <v>0</v>
      </c>
      <c r="AA353" s="206">
        <v>0</v>
      </c>
      <c r="AB353" s="206">
        <v>0</v>
      </c>
      <c r="AC353" s="206">
        <v>0</v>
      </c>
      <c r="AD353" s="206">
        <v>0</v>
      </c>
      <c r="AE353" s="206">
        <v>0</v>
      </c>
      <c r="AF353" s="206">
        <v>0</v>
      </c>
      <c r="AG353" s="206">
        <v>0</v>
      </c>
      <c r="AH353" s="206">
        <v>0</v>
      </c>
      <c r="AI353" s="206">
        <v>0</v>
      </c>
      <c r="AJ353" s="206">
        <v>0</v>
      </c>
      <c r="AK353" s="206">
        <v>0</v>
      </c>
      <c r="AL353" s="206">
        <v>0</v>
      </c>
      <c r="AM353" s="206">
        <v>0</v>
      </c>
      <c r="AN353" s="206">
        <v>0</v>
      </c>
      <c r="AO353" s="206">
        <v>0</v>
      </c>
      <c r="AP353" s="206">
        <v>0</v>
      </c>
      <c r="AQ353" s="206">
        <v>0</v>
      </c>
      <c r="AR353" s="206">
        <v>0</v>
      </c>
      <c r="AS353" s="206">
        <v>0</v>
      </c>
      <c r="AT353" s="206">
        <v>0</v>
      </c>
      <c r="AU353" s="206">
        <v>0</v>
      </c>
      <c r="AV353" s="206">
        <v>0</v>
      </c>
      <c r="AW353" s="206">
        <v>0</v>
      </c>
      <c r="AX353" s="206">
        <v>0</v>
      </c>
      <c r="AY353" s="206">
        <v>0</v>
      </c>
      <c r="AZ353" s="206">
        <v>0</v>
      </c>
      <c r="BA353" s="206">
        <v>0</v>
      </c>
      <c r="BB353" s="206">
        <v>0</v>
      </c>
      <c r="BC353" s="206">
        <v>0</v>
      </c>
      <c r="BD353" s="206">
        <v>0</v>
      </c>
      <c r="BE353" s="206">
        <v>0</v>
      </c>
      <c r="BF353" s="206">
        <v>0</v>
      </c>
      <c r="BG353" s="206">
        <v>0</v>
      </c>
      <c r="BH353" s="206">
        <v>0</v>
      </c>
      <c r="BI353" s="206">
        <v>0</v>
      </c>
      <c r="BJ353" s="206">
        <v>0</v>
      </c>
      <c r="BK353" s="206">
        <v>0</v>
      </c>
      <c r="BL353" s="206">
        <v>0</v>
      </c>
      <c r="BM353" s="206">
        <v>0</v>
      </c>
      <c r="BN353" s="206">
        <v>0</v>
      </c>
      <c r="BO353" s="206">
        <v>0</v>
      </c>
      <c r="BP353" s="206">
        <v>0</v>
      </c>
      <c r="BQ353" s="206">
        <v>0</v>
      </c>
      <c r="BR353" s="206">
        <v>0</v>
      </c>
      <c r="BS353" s="206">
        <v>0</v>
      </c>
      <c r="BT353" s="206">
        <v>0</v>
      </c>
      <c r="BU353" s="206">
        <v>0</v>
      </c>
      <c r="BV353" s="206">
        <v>0</v>
      </c>
      <c r="BW353" s="206">
        <v>0</v>
      </c>
      <c r="BX353" s="206">
        <v>0</v>
      </c>
      <c r="BY353" s="206">
        <v>0</v>
      </c>
      <c r="BZ353" s="206">
        <v>0</v>
      </c>
      <c r="CA353" s="206">
        <v>0</v>
      </c>
      <c r="CB353" s="206">
        <v>0</v>
      </c>
      <c r="CC353" s="206">
        <v>0</v>
      </c>
      <c r="CD353" s="206">
        <v>0</v>
      </c>
      <c r="CE353" s="206">
        <v>0</v>
      </c>
      <c r="CF353" s="206">
        <v>0</v>
      </c>
      <c r="CG353" s="206">
        <v>0</v>
      </c>
      <c r="CH353" s="206">
        <v>0</v>
      </c>
      <c r="CI353" s="206">
        <v>0</v>
      </c>
      <c r="CJ353" s="206">
        <v>0</v>
      </c>
      <c r="CK353" s="206">
        <v>0</v>
      </c>
      <c r="CL353" s="206">
        <v>0</v>
      </c>
      <c r="CM353" s="206">
        <v>0</v>
      </c>
      <c r="CN353" s="206">
        <v>0</v>
      </c>
      <c r="CO353" s="206">
        <v>0</v>
      </c>
      <c r="CP353" s="206">
        <v>0</v>
      </c>
      <c r="CQ353" s="206">
        <v>0</v>
      </c>
      <c r="CR353" s="206">
        <v>0</v>
      </c>
      <c r="CS353" s="206">
        <v>0</v>
      </c>
      <c r="CT353" s="206">
        <v>0</v>
      </c>
      <c r="CU353" s="206">
        <v>0</v>
      </c>
      <c r="CV353" s="206">
        <v>0</v>
      </c>
      <c r="CW353" s="206">
        <v>0</v>
      </c>
      <c r="CX353" s="206">
        <v>0</v>
      </c>
      <c r="CY353" s="206">
        <v>0</v>
      </c>
      <c r="CZ353" s="206">
        <v>0</v>
      </c>
      <c r="DA353" s="206">
        <v>0</v>
      </c>
      <c r="DB353" s="206">
        <v>0</v>
      </c>
      <c r="DC353" s="206">
        <v>0</v>
      </c>
      <c r="DD353" s="206">
        <v>0</v>
      </c>
      <c r="DE353" s="206">
        <v>0</v>
      </c>
      <c r="DF353" s="206">
        <v>0</v>
      </c>
      <c r="DG353" s="206">
        <v>0</v>
      </c>
      <c r="DH353" s="206">
        <v>0</v>
      </c>
      <c r="DI353" s="206">
        <v>0</v>
      </c>
      <c r="DJ353" s="206">
        <v>0</v>
      </c>
      <c r="DK353" s="206">
        <v>0</v>
      </c>
      <c r="DL353" s="207">
        <v>0</v>
      </c>
      <c r="DM353" s="343">
        <f t="shared" si="323"/>
        <v>0</v>
      </c>
      <c r="DN353" s="317"/>
      <c r="DO353" s="317"/>
      <c r="DP353" s="317"/>
      <c r="DQ353" s="279" t="s">
        <v>385</v>
      </c>
      <c r="DR353" s="277"/>
      <c r="DS353" s="280"/>
      <c r="DT353" s="281"/>
      <c r="DU353" s="206">
        <f t="shared" si="313"/>
        <v>0</v>
      </c>
      <c r="DV353" s="206">
        <f t="shared" si="314"/>
        <v>0</v>
      </c>
      <c r="DW353" s="206">
        <f t="shared" si="315"/>
        <v>0</v>
      </c>
      <c r="DX353" s="206">
        <f t="shared" si="316"/>
        <v>0</v>
      </c>
      <c r="DY353" s="206">
        <f t="shared" si="317"/>
        <v>0</v>
      </c>
      <c r="DZ353" s="206">
        <f t="shared" si="318"/>
        <v>0</v>
      </c>
      <c r="EA353" s="206">
        <f t="shared" si="319"/>
        <v>0</v>
      </c>
      <c r="EB353" s="206">
        <f t="shared" si="320"/>
        <v>0</v>
      </c>
      <c r="EC353" s="206">
        <f t="shared" si="321"/>
        <v>0</v>
      </c>
      <c r="ED353" s="207">
        <f t="shared" si="311"/>
        <v>0</v>
      </c>
      <c r="EE353" s="303">
        <f t="shared" si="322"/>
        <v>0</v>
      </c>
      <c r="EF353" s="317"/>
      <c r="EG353" s="314">
        <v>0</v>
      </c>
    </row>
    <row r="354" spans="1:137" s="126" customFormat="1" ht="15" hidden="1" customHeight="1" outlineLevel="1" x14ac:dyDescent="0.35">
      <c r="A354" s="41" t="s">
        <v>357</v>
      </c>
      <c r="B354" s="41">
        <v>8</v>
      </c>
      <c r="C354" s="49">
        <v>8.1</v>
      </c>
      <c r="D354" s="43"/>
      <c r="E354" s="282"/>
      <c r="F354" s="283" t="s">
        <v>386</v>
      </c>
      <c r="G354" s="284"/>
      <c r="H354" s="285"/>
      <c r="I354" s="286">
        <v>0</v>
      </c>
      <c r="J354" s="287">
        <v>0</v>
      </c>
      <c r="K354" s="287">
        <v>0</v>
      </c>
      <c r="L354" s="224">
        <v>0</v>
      </c>
      <c r="M354" s="224">
        <v>0</v>
      </c>
      <c r="N354" s="224">
        <v>0</v>
      </c>
      <c r="O354" s="224">
        <v>0</v>
      </c>
      <c r="P354" s="224">
        <v>0</v>
      </c>
      <c r="Q354" s="224">
        <v>0</v>
      </c>
      <c r="R354" s="224">
        <v>0</v>
      </c>
      <c r="S354" s="224">
        <v>0</v>
      </c>
      <c r="T354" s="224">
        <v>0</v>
      </c>
      <c r="U354" s="224">
        <v>0</v>
      </c>
      <c r="V354" s="224">
        <v>0</v>
      </c>
      <c r="W354" s="224">
        <v>0</v>
      </c>
      <c r="X354" s="224">
        <v>0</v>
      </c>
      <c r="Y354" s="224">
        <v>0</v>
      </c>
      <c r="Z354" s="224">
        <v>0</v>
      </c>
      <c r="AA354" s="224">
        <v>0</v>
      </c>
      <c r="AB354" s="224">
        <v>0</v>
      </c>
      <c r="AC354" s="224">
        <v>0</v>
      </c>
      <c r="AD354" s="224">
        <v>0</v>
      </c>
      <c r="AE354" s="224">
        <v>0</v>
      </c>
      <c r="AF354" s="224">
        <v>0</v>
      </c>
      <c r="AG354" s="224">
        <v>0</v>
      </c>
      <c r="AH354" s="224">
        <v>0</v>
      </c>
      <c r="AI354" s="224">
        <v>0</v>
      </c>
      <c r="AJ354" s="224">
        <v>0</v>
      </c>
      <c r="AK354" s="224">
        <v>0</v>
      </c>
      <c r="AL354" s="224">
        <v>0</v>
      </c>
      <c r="AM354" s="224">
        <v>0</v>
      </c>
      <c r="AN354" s="224">
        <v>0</v>
      </c>
      <c r="AO354" s="224">
        <v>0</v>
      </c>
      <c r="AP354" s="224">
        <v>0</v>
      </c>
      <c r="AQ354" s="224">
        <v>0</v>
      </c>
      <c r="AR354" s="224">
        <v>0</v>
      </c>
      <c r="AS354" s="224">
        <v>0</v>
      </c>
      <c r="AT354" s="224">
        <v>0</v>
      </c>
      <c r="AU354" s="224">
        <v>0</v>
      </c>
      <c r="AV354" s="224">
        <v>0</v>
      </c>
      <c r="AW354" s="224">
        <v>0</v>
      </c>
      <c r="AX354" s="224">
        <v>0</v>
      </c>
      <c r="AY354" s="224">
        <v>0</v>
      </c>
      <c r="AZ354" s="224">
        <v>0</v>
      </c>
      <c r="BA354" s="224">
        <v>0</v>
      </c>
      <c r="BB354" s="224">
        <v>0</v>
      </c>
      <c r="BC354" s="224">
        <v>0</v>
      </c>
      <c r="BD354" s="224">
        <v>0</v>
      </c>
      <c r="BE354" s="224">
        <v>0</v>
      </c>
      <c r="BF354" s="224">
        <v>0</v>
      </c>
      <c r="BG354" s="224">
        <v>0</v>
      </c>
      <c r="BH354" s="224">
        <v>0</v>
      </c>
      <c r="BI354" s="224">
        <v>0</v>
      </c>
      <c r="BJ354" s="224">
        <v>0</v>
      </c>
      <c r="BK354" s="224">
        <v>0</v>
      </c>
      <c r="BL354" s="224">
        <v>0</v>
      </c>
      <c r="BM354" s="224">
        <v>0</v>
      </c>
      <c r="BN354" s="224">
        <v>0</v>
      </c>
      <c r="BO354" s="224">
        <v>0</v>
      </c>
      <c r="BP354" s="224">
        <v>0</v>
      </c>
      <c r="BQ354" s="224">
        <v>0</v>
      </c>
      <c r="BR354" s="224">
        <v>0</v>
      </c>
      <c r="BS354" s="224">
        <v>0</v>
      </c>
      <c r="BT354" s="224">
        <v>0</v>
      </c>
      <c r="BU354" s="224">
        <v>0</v>
      </c>
      <c r="BV354" s="224">
        <v>0</v>
      </c>
      <c r="BW354" s="224">
        <v>0</v>
      </c>
      <c r="BX354" s="224">
        <v>0</v>
      </c>
      <c r="BY354" s="224">
        <v>0</v>
      </c>
      <c r="BZ354" s="224">
        <v>0</v>
      </c>
      <c r="CA354" s="224">
        <v>0</v>
      </c>
      <c r="CB354" s="224">
        <v>0</v>
      </c>
      <c r="CC354" s="224">
        <v>0</v>
      </c>
      <c r="CD354" s="224">
        <v>0</v>
      </c>
      <c r="CE354" s="224">
        <v>0</v>
      </c>
      <c r="CF354" s="224">
        <v>0</v>
      </c>
      <c r="CG354" s="224">
        <v>0</v>
      </c>
      <c r="CH354" s="224">
        <v>0</v>
      </c>
      <c r="CI354" s="224">
        <v>0</v>
      </c>
      <c r="CJ354" s="224">
        <v>0</v>
      </c>
      <c r="CK354" s="224">
        <v>0</v>
      </c>
      <c r="CL354" s="224">
        <v>0</v>
      </c>
      <c r="CM354" s="224">
        <v>0</v>
      </c>
      <c r="CN354" s="224">
        <v>0</v>
      </c>
      <c r="CO354" s="224">
        <v>0</v>
      </c>
      <c r="CP354" s="224">
        <v>0</v>
      </c>
      <c r="CQ354" s="224">
        <v>0</v>
      </c>
      <c r="CR354" s="224">
        <v>0</v>
      </c>
      <c r="CS354" s="224">
        <v>0</v>
      </c>
      <c r="CT354" s="224">
        <v>0</v>
      </c>
      <c r="CU354" s="224">
        <v>0</v>
      </c>
      <c r="CV354" s="224">
        <v>0</v>
      </c>
      <c r="CW354" s="224">
        <v>0</v>
      </c>
      <c r="CX354" s="224">
        <v>0</v>
      </c>
      <c r="CY354" s="224">
        <v>0</v>
      </c>
      <c r="CZ354" s="224">
        <v>0</v>
      </c>
      <c r="DA354" s="224">
        <v>0</v>
      </c>
      <c r="DB354" s="224">
        <v>0</v>
      </c>
      <c r="DC354" s="224">
        <v>0</v>
      </c>
      <c r="DD354" s="224">
        <v>0</v>
      </c>
      <c r="DE354" s="224">
        <v>0</v>
      </c>
      <c r="DF354" s="224">
        <v>0</v>
      </c>
      <c r="DG354" s="224">
        <v>0</v>
      </c>
      <c r="DH354" s="224">
        <v>0</v>
      </c>
      <c r="DI354" s="224">
        <v>0</v>
      </c>
      <c r="DJ354" s="224">
        <v>0</v>
      </c>
      <c r="DK354" s="224">
        <v>0</v>
      </c>
      <c r="DL354" s="225">
        <v>0</v>
      </c>
      <c r="DM354" s="343">
        <f t="shared" si="323"/>
        <v>0</v>
      </c>
      <c r="DN354" s="317"/>
      <c r="DO354" s="317"/>
      <c r="DP354" s="317"/>
      <c r="DQ354" s="282"/>
      <c r="DR354" s="283" t="s">
        <v>386</v>
      </c>
      <c r="DS354" s="284"/>
      <c r="DT354" s="285"/>
      <c r="DU354" s="206">
        <f t="shared" si="313"/>
        <v>0</v>
      </c>
      <c r="DV354" s="206">
        <f t="shared" si="314"/>
        <v>0</v>
      </c>
      <c r="DW354" s="206">
        <f t="shared" si="315"/>
        <v>0</v>
      </c>
      <c r="DX354" s="206">
        <f t="shared" si="316"/>
        <v>0</v>
      </c>
      <c r="DY354" s="206">
        <f t="shared" si="317"/>
        <v>0</v>
      </c>
      <c r="DZ354" s="206">
        <f t="shared" si="318"/>
        <v>0</v>
      </c>
      <c r="EA354" s="206">
        <f t="shared" si="319"/>
        <v>0</v>
      </c>
      <c r="EB354" s="206">
        <f t="shared" si="320"/>
        <v>0</v>
      </c>
      <c r="EC354" s="206">
        <f t="shared" si="321"/>
        <v>0</v>
      </c>
      <c r="ED354" s="207">
        <f t="shared" si="311"/>
        <v>0</v>
      </c>
      <c r="EE354" s="303">
        <f t="shared" si="322"/>
        <v>0</v>
      </c>
      <c r="EF354" s="317"/>
      <c r="EG354" s="314">
        <v>0</v>
      </c>
    </row>
    <row r="355" spans="1:137" s="126" customFormat="1" ht="15" hidden="1" customHeight="1" outlineLevel="1" x14ac:dyDescent="0.35">
      <c r="A355" s="41" t="s">
        <v>357</v>
      </c>
      <c r="B355" s="41">
        <v>8</v>
      </c>
      <c r="C355" s="49">
        <v>8.1</v>
      </c>
      <c r="D355" s="43" t="s">
        <v>387</v>
      </c>
      <c r="E355" s="282"/>
      <c r="F355" s="283"/>
      <c r="G355" s="284" t="s">
        <v>388</v>
      </c>
      <c r="H355" s="285"/>
      <c r="I355" s="206">
        <v>-12179312.134750001</v>
      </c>
      <c r="J355" s="206">
        <v>-26425.731750000006</v>
      </c>
      <c r="K355" s="206">
        <v>6139028.6154744094</v>
      </c>
      <c r="L355" s="206">
        <v>-2022236.4170087669</v>
      </c>
      <c r="M355" s="206">
        <v>-2022236.4170086011</v>
      </c>
      <c r="N355" s="206">
        <v>-2022236.4170085159</v>
      </c>
      <c r="O355" s="206">
        <v>-2022236.4170085676</v>
      </c>
      <c r="P355" s="206">
        <v>0</v>
      </c>
      <c r="Q355" s="206">
        <v>-1987805.5273</v>
      </c>
      <c r="R355" s="206">
        <v>-4078903.7237257762</v>
      </c>
      <c r="S355" s="206">
        <v>-2022236.4170088088</v>
      </c>
      <c r="T355" s="206">
        <v>-2022236.417008515</v>
      </c>
      <c r="U355" s="206">
        <v>-2022236.4170085576</v>
      </c>
      <c r="V355" s="206">
        <v>-2022236.4170085953</v>
      </c>
      <c r="W355" s="206">
        <v>-4470518.9536166275</v>
      </c>
      <c r="X355" s="206">
        <v>-19215339.30531973</v>
      </c>
      <c r="Y355" s="206">
        <v>-3167546.4513000003</v>
      </c>
      <c r="Z355" s="206">
        <v>18764459.042201951</v>
      </c>
      <c r="AA355" s="206">
        <v>-2022236.4170084773</v>
      </c>
      <c r="AB355" s="206">
        <v>-2022236.4170085459</v>
      </c>
      <c r="AC355" s="206">
        <v>-2022236.4170088752</v>
      </c>
      <c r="AD355" s="206">
        <v>-9203851.9490831401</v>
      </c>
      <c r="AE355" s="206">
        <v>-39934174.500000007</v>
      </c>
      <c r="AF355" s="206">
        <v>43071317.198057361</v>
      </c>
      <c r="AG355" s="206">
        <v>-2022236.4170084819</v>
      </c>
      <c r="AH355" s="206">
        <v>-2022236.41700861</v>
      </c>
      <c r="AI355" s="206">
        <v>-2022236.4170088128</v>
      </c>
      <c r="AJ355" s="206">
        <v>-2022236.4170085085</v>
      </c>
      <c r="AK355" s="206">
        <v>-43630.399000000005</v>
      </c>
      <c r="AL355" s="206">
        <v>-14917938.750000002</v>
      </c>
      <c r="AM355" s="206">
        <v>10917096.314983007</v>
      </c>
      <c r="AN355" s="206">
        <v>0</v>
      </c>
      <c r="AO355" s="206">
        <v>0</v>
      </c>
      <c r="AP355" s="206">
        <v>0</v>
      </c>
      <c r="AQ355" s="206">
        <v>6.1988830566406305E-9</v>
      </c>
      <c r="AR355" s="206">
        <v>-2369991.6399500002</v>
      </c>
      <c r="AS355" s="206">
        <v>-1616456.3778000001</v>
      </c>
      <c r="AT355" s="206">
        <v>3986448.0177500006</v>
      </c>
      <c r="AU355" s="206">
        <v>2.789497375488286E-8</v>
      </c>
      <c r="AV355" s="206">
        <v>0</v>
      </c>
      <c r="AW355" s="206">
        <v>-7.295608520507819E-8</v>
      </c>
      <c r="AX355" s="206">
        <v>1.5377998352050709E-8</v>
      </c>
      <c r="AY355" s="206">
        <v>0</v>
      </c>
      <c r="AZ355" s="206">
        <v>0</v>
      </c>
      <c r="BA355" s="206">
        <v>0</v>
      </c>
      <c r="BB355" s="206">
        <v>-7.2166323661804172E-8</v>
      </c>
      <c r="BC355" s="206">
        <v>1.0490417480468748E-8</v>
      </c>
      <c r="BD355" s="206">
        <v>3.0994415283203067E-8</v>
      </c>
      <c r="BE355" s="206">
        <v>3.0517578124999968E-8</v>
      </c>
      <c r="BF355" s="206">
        <v>-1566880.4248499998</v>
      </c>
      <c r="BG355" s="206">
        <v>-39142668.986350007</v>
      </c>
      <c r="BH355" s="206">
        <v>40709549.411200009</v>
      </c>
      <c r="BI355" s="206">
        <v>-4.2915344238281328E-8</v>
      </c>
      <c r="BJ355" s="206">
        <v>3.0159950256347604E-8</v>
      </c>
      <c r="BK355" s="206">
        <v>0</v>
      </c>
      <c r="BL355" s="206">
        <v>-3.0398368835449233E-8</v>
      </c>
      <c r="BM355" s="206">
        <v>-2424701.6124999998</v>
      </c>
      <c r="BN355" s="206">
        <v>-774441.35100000002</v>
      </c>
      <c r="BO355" s="206">
        <v>3199142.9635000001</v>
      </c>
      <c r="BP355" s="206">
        <v>1.556873321533209E-7</v>
      </c>
      <c r="BQ355" s="206">
        <v>-1.3017654418945313E-7</v>
      </c>
      <c r="BR355" s="206">
        <v>-5.507469177246094E-8</v>
      </c>
      <c r="BS355" s="206">
        <v>-1.1980533599853508E-8</v>
      </c>
      <c r="BT355" s="206">
        <v>0</v>
      </c>
      <c r="BU355" s="206">
        <v>0</v>
      </c>
      <c r="BV355" s="206">
        <v>1.52587890625E-8</v>
      </c>
      <c r="BW355" s="206">
        <v>3.0517578124999968E-8</v>
      </c>
      <c r="BX355" s="206">
        <v>-1.907348632812498E-9</v>
      </c>
      <c r="BY355" s="206">
        <v>-1.4692544937133787E-8</v>
      </c>
      <c r="BZ355" s="206">
        <v>1.3589859008789071E-8</v>
      </c>
      <c r="CA355" s="206">
        <v>0</v>
      </c>
      <c r="CB355" s="206">
        <v>-28375991.948626082</v>
      </c>
      <c r="CC355" s="206">
        <v>28375991.948626053</v>
      </c>
      <c r="CD355" s="206">
        <v>-2.1360814571380678E-8</v>
      </c>
      <c r="CE355" s="206">
        <v>0</v>
      </c>
      <c r="CF355" s="206">
        <v>2.4676322937011658E-8</v>
      </c>
      <c r="CG355" s="206">
        <v>-2.9504299163818316E-8</v>
      </c>
      <c r="CH355" s="206">
        <v>0</v>
      </c>
      <c r="CI355" s="206">
        <v>-1501144.1500000001</v>
      </c>
      <c r="CJ355" s="206">
        <v>1501144.1499999878</v>
      </c>
      <c r="CK355" s="206">
        <v>0</v>
      </c>
      <c r="CL355" s="206">
        <v>0</v>
      </c>
      <c r="CM355" s="206">
        <v>-5.7041645050048912E-8</v>
      </c>
      <c r="CN355" s="206">
        <v>0</v>
      </c>
      <c r="CO355" s="206">
        <v>0</v>
      </c>
      <c r="CP355" s="206">
        <v>0</v>
      </c>
      <c r="CQ355" s="206">
        <v>0</v>
      </c>
      <c r="CR355" s="206">
        <v>0</v>
      </c>
      <c r="CS355" s="206">
        <v>0</v>
      </c>
      <c r="CT355" s="206">
        <v>0</v>
      </c>
      <c r="CU355" s="206">
        <v>1.907348632812498E-9</v>
      </c>
      <c r="CV355" s="206">
        <v>-65441726.86321409</v>
      </c>
      <c r="CW355" s="206">
        <v>65441726.86321409</v>
      </c>
      <c r="CX355" s="206">
        <v>1.9073486328124981E-8</v>
      </c>
      <c r="CY355" s="206">
        <v>0</v>
      </c>
      <c r="CZ355" s="206">
        <v>0</v>
      </c>
      <c r="DA355" s="206">
        <v>0</v>
      </c>
      <c r="DB355" s="206">
        <v>0</v>
      </c>
      <c r="DC355" s="206">
        <v>0</v>
      </c>
      <c r="DD355" s="206">
        <v>0</v>
      </c>
      <c r="DE355" s="206">
        <v>-1152674757.6948938</v>
      </c>
      <c r="DF355" s="206">
        <v>0</v>
      </c>
      <c r="DG355" s="206">
        <v>0</v>
      </c>
      <c r="DH355" s="206">
        <v>0</v>
      </c>
      <c r="DI355" s="206">
        <v>0</v>
      </c>
      <c r="DJ355" s="206">
        <v>0</v>
      </c>
      <c r="DK355" s="206">
        <v>0</v>
      </c>
      <c r="DL355" s="207">
        <v>-1213341850.2051518</v>
      </c>
      <c r="DM355" s="343">
        <f t="shared" si="323"/>
        <v>-71584188.825240806</v>
      </c>
      <c r="DN355" s="317"/>
      <c r="DO355" s="317"/>
      <c r="DP355" s="317"/>
      <c r="DQ355" s="282"/>
      <c r="DR355" s="283"/>
      <c r="DS355" s="284" t="s">
        <v>388</v>
      </c>
      <c r="DT355" s="285"/>
      <c r="DU355" s="206">
        <f t="shared" si="313"/>
        <v>-12.179312134750001</v>
      </c>
      <c r="DV355" s="206">
        <f t="shared" si="314"/>
        <v>-1.9763427843100423</v>
      </c>
      <c r="DW355" s="206">
        <f t="shared" si="315"/>
        <v>-57.42853390618076</v>
      </c>
      <c r="DX355" s="206">
        <f t="shared" si="316"/>
        <v>10.917096314982821</v>
      </c>
      <c r="DY355" s="206">
        <f t="shared" si="317"/>
        <v>1.9073486328124981E-14</v>
      </c>
      <c r="DZ355" s="206">
        <f t="shared" si="318"/>
        <v>-1152.6747576948937</v>
      </c>
      <c r="EA355" s="206">
        <f t="shared" si="319"/>
        <v>0</v>
      </c>
      <c r="EB355" s="206">
        <f t="shared" si="320"/>
        <v>0</v>
      </c>
      <c r="EC355" s="206">
        <f t="shared" si="321"/>
        <v>0</v>
      </c>
      <c r="ED355" s="207">
        <f t="shared" si="311"/>
        <v>-1213.3418502051518</v>
      </c>
      <c r="EE355" s="303">
        <f t="shared" si="322"/>
        <v>0</v>
      </c>
      <c r="EF355" s="317"/>
      <c r="EG355" s="314">
        <v>1.1995724309039844</v>
      </c>
    </row>
    <row r="356" spans="1:137" s="126" customFormat="1" ht="15" hidden="1" customHeight="1" outlineLevel="1" x14ac:dyDescent="0.35">
      <c r="A356" s="41" t="s">
        <v>357</v>
      </c>
      <c r="B356" s="41">
        <v>8</v>
      </c>
      <c r="C356" s="49">
        <v>8.1</v>
      </c>
      <c r="D356" s="43" t="s">
        <v>389</v>
      </c>
      <c r="E356" s="282"/>
      <c r="F356" s="283"/>
      <c r="G356" s="284" t="s">
        <v>390</v>
      </c>
      <c r="H356" s="285"/>
      <c r="I356" s="286">
        <v>-25085329.013000004</v>
      </c>
      <c r="J356" s="287">
        <v>-58560</v>
      </c>
      <c r="K356" s="287">
        <v>17981300.747068372</v>
      </c>
      <c r="L356" s="224">
        <v>-2387529.4219770203</v>
      </c>
      <c r="M356" s="224">
        <v>-2387529.4219773384</v>
      </c>
      <c r="N356" s="224">
        <v>-2387529.4219771205</v>
      </c>
      <c r="O356" s="224">
        <v>-2387529.4219772196</v>
      </c>
      <c r="P356" s="224">
        <v>-932600</v>
      </c>
      <c r="Q356" s="224">
        <v>0</v>
      </c>
      <c r="R356" s="224">
        <v>-6229988.265931556</v>
      </c>
      <c r="S356" s="224">
        <v>-2387529.4219771512</v>
      </c>
      <c r="T356" s="224">
        <v>-2387529.4219770818</v>
      </c>
      <c r="U356" s="224">
        <v>-2387529.4219772844</v>
      </c>
      <c r="V356" s="224">
        <v>-2387529.4219770986</v>
      </c>
      <c r="W356" s="224">
        <v>-524827.61300000001</v>
      </c>
      <c r="X356" s="224">
        <v>-58798.099900000001</v>
      </c>
      <c r="Y356" s="224">
        <v>0</v>
      </c>
      <c r="Z356" s="224">
        <v>-8966491.9750086702</v>
      </c>
      <c r="AA356" s="224">
        <v>-2387529.4219773198</v>
      </c>
      <c r="AB356" s="224">
        <v>-2387529.4219770487</v>
      </c>
      <c r="AC356" s="224">
        <v>-2387529.4219773351</v>
      </c>
      <c r="AD356" s="224">
        <v>-2100000</v>
      </c>
      <c r="AE356" s="224">
        <v>-38000</v>
      </c>
      <c r="AF356" s="224">
        <v>-5024588.2659312915</v>
      </c>
      <c r="AG356" s="224">
        <v>-2387529.4219774716</v>
      </c>
      <c r="AH356" s="224">
        <v>-2387529.4219770399</v>
      </c>
      <c r="AI356" s="224">
        <v>-2387529.4219770199</v>
      </c>
      <c r="AJ356" s="224">
        <v>-2387529.4219773617</v>
      </c>
      <c r="AK356" s="224">
        <v>-8539224.0507713221</v>
      </c>
      <c r="AL356" s="224">
        <v>-10139698.427999999</v>
      </c>
      <c r="AM356" s="224">
        <v>13903863.634816991</v>
      </c>
      <c r="AN356" s="224">
        <v>0</v>
      </c>
      <c r="AO356" s="224">
        <v>0</v>
      </c>
      <c r="AP356" s="224">
        <v>0</v>
      </c>
      <c r="AQ356" s="224">
        <v>0</v>
      </c>
      <c r="AR356" s="224">
        <v>0</v>
      </c>
      <c r="AS356" s="224">
        <v>-1021000</v>
      </c>
      <c r="AT356" s="224">
        <v>1021000</v>
      </c>
      <c r="AU356" s="224">
        <v>-9.1642141342163101E-9</v>
      </c>
      <c r="AV356" s="224">
        <v>0</v>
      </c>
      <c r="AW356" s="224">
        <v>6.0796737670898401E-9</v>
      </c>
      <c r="AX356" s="224">
        <v>0</v>
      </c>
      <c r="AY356" s="224">
        <v>-456304.95500000002</v>
      </c>
      <c r="AZ356" s="224">
        <v>-87145.183999999994</v>
      </c>
      <c r="BA356" s="224">
        <v>543450.13899999997</v>
      </c>
      <c r="BB356" s="224">
        <v>0</v>
      </c>
      <c r="BC356" s="224">
        <v>0</v>
      </c>
      <c r="BD356" s="224">
        <v>0</v>
      </c>
      <c r="BE356" s="224">
        <v>0</v>
      </c>
      <c r="BF356" s="224">
        <v>-349790.17</v>
      </c>
      <c r="BG356" s="224">
        <v>-61432.205000000002</v>
      </c>
      <c r="BH356" s="224">
        <v>411222.375</v>
      </c>
      <c r="BI356" s="224">
        <v>0</v>
      </c>
      <c r="BJ356" s="224">
        <v>0</v>
      </c>
      <c r="BK356" s="224">
        <v>0</v>
      </c>
      <c r="BL356" s="224">
        <v>0</v>
      </c>
      <c r="BM356" s="224">
        <v>0</v>
      </c>
      <c r="BN356" s="224">
        <v>-136197.67600000001</v>
      </c>
      <c r="BO356" s="224">
        <v>136197.67600000001</v>
      </c>
      <c r="BP356" s="224">
        <v>0</v>
      </c>
      <c r="BQ356" s="224">
        <v>0</v>
      </c>
      <c r="BR356" s="224">
        <v>0</v>
      </c>
      <c r="BS356" s="224">
        <v>-5.9604644775390595E-10</v>
      </c>
      <c r="BT356" s="224">
        <v>-199381</v>
      </c>
      <c r="BU356" s="224">
        <v>-6736194.6500000013</v>
      </c>
      <c r="BV356" s="224">
        <v>6935575.6500000013</v>
      </c>
      <c r="BW356" s="224">
        <v>0</v>
      </c>
      <c r="BX356" s="224">
        <v>0</v>
      </c>
      <c r="BY356" s="224">
        <v>0</v>
      </c>
      <c r="BZ356" s="224">
        <v>0</v>
      </c>
      <c r="CA356" s="224">
        <v>0</v>
      </c>
      <c r="CB356" s="224">
        <v>-1644358.051</v>
      </c>
      <c r="CC356" s="224">
        <v>1644358.051</v>
      </c>
      <c r="CD356" s="224">
        <v>0</v>
      </c>
      <c r="CE356" s="224">
        <v>0</v>
      </c>
      <c r="CF356" s="224">
        <v>0</v>
      </c>
      <c r="CG356" s="224">
        <v>0</v>
      </c>
      <c r="CH356" s="224">
        <v>-17000</v>
      </c>
      <c r="CI356" s="224">
        <v>-759445.34199999995</v>
      </c>
      <c r="CJ356" s="224">
        <v>776445.34199999995</v>
      </c>
      <c r="CK356" s="224">
        <v>0</v>
      </c>
      <c r="CL356" s="224">
        <v>0</v>
      </c>
      <c r="CM356" s="224">
        <v>0</v>
      </c>
      <c r="CN356" s="224">
        <v>2.2888183593749977E-8</v>
      </c>
      <c r="CO356" s="224">
        <v>-80000</v>
      </c>
      <c r="CP356" s="224">
        <v>0</v>
      </c>
      <c r="CQ356" s="224">
        <v>79999.99999997711</v>
      </c>
      <c r="CR356" s="224">
        <v>0</v>
      </c>
      <c r="CS356" s="224">
        <v>0</v>
      </c>
      <c r="CT356" s="224">
        <v>0</v>
      </c>
      <c r="CU356" s="224">
        <v>0</v>
      </c>
      <c r="CV356" s="224">
        <v>-17681437.750750002</v>
      </c>
      <c r="CW356" s="224">
        <v>17681437.750749961</v>
      </c>
      <c r="CX356" s="224">
        <v>1.52587890625E-8</v>
      </c>
      <c r="CY356" s="224">
        <v>3.1322240829467719E-8</v>
      </c>
      <c r="CZ356" s="224">
        <v>4.5776367187499956E-7</v>
      </c>
      <c r="DA356" s="224">
        <v>-7.057189941406251E-8</v>
      </c>
      <c r="DB356" s="224">
        <v>-9.1075897216796956E-8</v>
      </c>
      <c r="DC356" s="224">
        <v>0</v>
      </c>
      <c r="DD356" s="224">
        <v>0</v>
      </c>
      <c r="DE356" s="224">
        <v>-3.1709671020507808E-8</v>
      </c>
      <c r="DF356" s="224">
        <v>-1360891770.5269883</v>
      </c>
      <c r="DG356" s="224">
        <v>0</v>
      </c>
      <c r="DH356" s="224">
        <v>0</v>
      </c>
      <c r="DI356" s="224">
        <v>0</v>
      </c>
      <c r="DJ356" s="224">
        <v>0</v>
      </c>
      <c r="DK356" s="224">
        <v>0</v>
      </c>
      <c r="DL356" s="225">
        <v>-1432517653.1863034</v>
      </c>
      <c r="DM356" s="343">
        <f t="shared" si="323"/>
        <v>-85529746.294132397</v>
      </c>
      <c r="DN356" s="317"/>
      <c r="DO356" s="317"/>
      <c r="DP356" s="317"/>
      <c r="DQ356" s="282"/>
      <c r="DR356" s="283"/>
      <c r="DS356" s="284" t="s">
        <v>390</v>
      </c>
      <c r="DT356" s="285"/>
      <c r="DU356" s="206">
        <f t="shared" si="313"/>
        <v>-25.085329013000003</v>
      </c>
      <c r="DV356" s="206">
        <f t="shared" si="314"/>
        <v>8.3726230591596718</v>
      </c>
      <c r="DW356" s="206">
        <f t="shared" si="315"/>
        <v>-68.817040340292067</v>
      </c>
      <c r="DX356" s="206">
        <f t="shared" si="316"/>
        <v>13.903863634816986</v>
      </c>
      <c r="DY356" s="206">
        <f t="shared" si="317"/>
        <v>5.602836608886664E-15</v>
      </c>
      <c r="DZ356" s="206">
        <f t="shared" si="318"/>
        <v>2.6440620422363228E-13</v>
      </c>
      <c r="EA356" s="206">
        <f t="shared" si="319"/>
        <v>-1360.8917705269882</v>
      </c>
      <c r="EB356" s="206">
        <f t="shared" si="320"/>
        <v>0</v>
      </c>
      <c r="EC356" s="206">
        <f t="shared" si="321"/>
        <v>0</v>
      </c>
      <c r="ED356" s="207">
        <f t="shared" si="311"/>
        <v>-1432.5176531863033</v>
      </c>
      <c r="EE356" s="303">
        <f t="shared" si="322"/>
        <v>0</v>
      </c>
      <c r="EF356" s="317"/>
      <c r="EG356" s="314">
        <v>-2.5829001824302793</v>
      </c>
    </row>
    <row r="357" spans="1:137" s="126" customFormat="1" ht="15" hidden="1" customHeight="1" outlineLevel="1" x14ac:dyDescent="0.35">
      <c r="A357" s="41" t="s">
        <v>357</v>
      </c>
      <c r="B357" s="41">
        <v>8</v>
      </c>
      <c r="C357" s="49">
        <v>8.1999999999999993</v>
      </c>
      <c r="D357" s="43"/>
      <c r="E357" s="282"/>
      <c r="F357" s="284" t="s">
        <v>278</v>
      </c>
      <c r="G357" s="284"/>
      <c r="H357" s="285"/>
      <c r="I357" s="287">
        <v>0</v>
      </c>
      <c r="J357" s="287">
        <v>0</v>
      </c>
      <c r="K357" s="287">
        <v>0</v>
      </c>
      <c r="L357" s="287">
        <v>0</v>
      </c>
      <c r="M357" s="287">
        <v>0</v>
      </c>
      <c r="N357" s="287">
        <v>0</v>
      </c>
      <c r="O357" s="287">
        <v>0</v>
      </c>
      <c r="P357" s="287">
        <v>0</v>
      </c>
      <c r="Q357" s="287">
        <v>0</v>
      </c>
      <c r="R357" s="287">
        <v>0</v>
      </c>
      <c r="S357" s="287">
        <v>0</v>
      </c>
      <c r="T357" s="287">
        <v>0</v>
      </c>
      <c r="U357" s="287">
        <v>0</v>
      </c>
      <c r="V357" s="287">
        <v>0</v>
      </c>
      <c r="W357" s="287">
        <v>0</v>
      </c>
      <c r="X357" s="287">
        <v>0</v>
      </c>
      <c r="Y357" s="287">
        <v>0</v>
      </c>
      <c r="Z357" s="287">
        <v>0</v>
      </c>
      <c r="AA357" s="287">
        <v>0</v>
      </c>
      <c r="AB357" s="287">
        <v>0</v>
      </c>
      <c r="AC357" s="287">
        <v>0</v>
      </c>
      <c r="AD357" s="287">
        <v>0</v>
      </c>
      <c r="AE357" s="287">
        <v>0</v>
      </c>
      <c r="AF357" s="287">
        <v>0</v>
      </c>
      <c r="AG357" s="287">
        <v>0</v>
      </c>
      <c r="AH357" s="287">
        <v>0</v>
      </c>
      <c r="AI357" s="287">
        <v>0</v>
      </c>
      <c r="AJ357" s="287">
        <v>0</v>
      </c>
      <c r="AK357" s="287">
        <v>0</v>
      </c>
      <c r="AL357" s="287">
        <v>0</v>
      </c>
      <c r="AM357" s="287">
        <v>0</v>
      </c>
      <c r="AN357" s="287">
        <v>0</v>
      </c>
      <c r="AO357" s="287">
        <v>0</v>
      </c>
      <c r="AP357" s="287">
        <v>0</v>
      </c>
      <c r="AQ357" s="287">
        <v>0</v>
      </c>
      <c r="AR357" s="287">
        <v>0</v>
      </c>
      <c r="AS357" s="287">
        <v>0</v>
      </c>
      <c r="AT357" s="287">
        <v>0</v>
      </c>
      <c r="AU357" s="287">
        <v>0</v>
      </c>
      <c r="AV357" s="287">
        <v>0</v>
      </c>
      <c r="AW357" s="287">
        <v>0</v>
      </c>
      <c r="AX357" s="287">
        <v>0</v>
      </c>
      <c r="AY357" s="287">
        <v>0</v>
      </c>
      <c r="AZ357" s="287">
        <v>0</v>
      </c>
      <c r="BA357" s="287">
        <v>0</v>
      </c>
      <c r="BB357" s="287">
        <v>0</v>
      </c>
      <c r="BC357" s="287">
        <v>0</v>
      </c>
      <c r="BD357" s="287">
        <v>0</v>
      </c>
      <c r="BE357" s="287">
        <v>0</v>
      </c>
      <c r="BF357" s="287">
        <v>0</v>
      </c>
      <c r="BG357" s="287">
        <v>0</v>
      </c>
      <c r="BH357" s="287">
        <v>0</v>
      </c>
      <c r="BI357" s="287">
        <v>0</v>
      </c>
      <c r="BJ357" s="287">
        <v>0</v>
      </c>
      <c r="BK357" s="287">
        <v>0</v>
      </c>
      <c r="BL357" s="287">
        <v>0</v>
      </c>
      <c r="BM357" s="287">
        <v>0</v>
      </c>
      <c r="BN357" s="287">
        <v>0</v>
      </c>
      <c r="BO357" s="287">
        <v>0</v>
      </c>
      <c r="BP357" s="287">
        <v>0</v>
      </c>
      <c r="BQ357" s="287">
        <v>0</v>
      </c>
      <c r="BR357" s="287">
        <v>0</v>
      </c>
      <c r="BS357" s="287">
        <v>0</v>
      </c>
      <c r="BT357" s="287">
        <v>0</v>
      </c>
      <c r="BU357" s="287">
        <v>0</v>
      </c>
      <c r="BV357" s="287">
        <v>0</v>
      </c>
      <c r="BW357" s="287">
        <v>0</v>
      </c>
      <c r="BX357" s="287">
        <v>0</v>
      </c>
      <c r="BY357" s="287">
        <v>0</v>
      </c>
      <c r="BZ357" s="287">
        <v>0</v>
      </c>
      <c r="CA357" s="287">
        <v>0</v>
      </c>
      <c r="CB357" s="287">
        <v>0</v>
      </c>
      <c r="CC357" s="287">
        <v>0</v>
      </c>
      <c r="CD357" s="287">
        <v>0</v>
      </c>
      <c r="CE357" s="287">
        <v>0</v>
      </c>
      <c r="CF357" s="287">
        <v>0</v>
      </c>
      <c r="CG357" s="287">
        <v>0</v>
      </c>
      <c r="CH357" s="287">
        <v>0</v>
      </c>
      <c r="CI357" s="287">
        <v>0</v>
      </c>
      <c r="CJ357" s="287">
        <v>0</v>
      </c>
      <c r="CK357" s="287">
        <v>0</v>
      </c>
      <c r="CL357" s="287">
        <v>0</v>
      </c>
      <c r="CM357" s="287">
        <v>0</v>
      </c>
      <c r="CN357" s="287">
        <v>0</v>
      </c>
      <c r="CO357" s="287">
        <v>0</v>
      </c>
      <c r="CP357" s="287">
        <v>0</v>
      </c>
      <c r="CQ357" s="287">
        <v>0</v>
      </c>
      <c r="CR357" s="287">
        <v>0</v>
      </c>
      <c r="CS357" s="287">
        <v>0</v>
      </c>
      <c r="CT357" s="287">
        <v>0</v>
      </c>
      <c r="CU357" s="287">
        <v>0</v>
      </c>
      <c r="CV357" s="287">
        <v>0</v>
      </c>
      <c r="CW357" s="287">
        <v>0</v>
      </c>
      <c r="CX357" s="287">
        <v>0</v>
      </c>
      <c r="CY357" s="287">
        <v>0</v>
      </c>
      <c r="CZ357" s="287">
        <v>0</v>
      </c>
      <c r="DA357" s="287">
        <v>0</v>
      </c>
      <c r="DB357" s="287">
        <v>0</v>
      </c>
      <c r="DC357" s="287">
        <v>0</v>
      </c>
      <c r="DD357" s="287">
        <v>0</v>
      </c>
      <c r="DE357" s="287">
        <v>0</v>
      </c>
      <c r="DF357" s="287">
        <v>0</v>
      </c>
      <c r="DG357" s="287">
        <v>0</v>
      </c>
      <c r="DH357" s="287">
        <v>0</v>
      </c>
      <c r="DI357" s="287">
        <v>0</v>
      </c>
      <c r="DJ357" s="287">
        <v>0</v>
      </c>
      <c r="DK357" s="287">
        <v>0</v>
      </c>
      <c r="DL357" s="288">
        <v>0</v>
      </c>
      <c r="DM357" s="343">
        <f t="shared" si="323"/>
        <v>0</v>
      </c>
      <c r="DN357" s="317"/>
      <c r="DO357" s="317"/>
      <c r="DP357" s="317"/>
      <c r="DQ357" s="282"/>
      <c r="DR357" s="284" t="s">
        <v>278</v>
      </c>
      <c r="DS357" s="284"/>
      <c r="DT357" s="285"/>
      <c r="DU357" s="206">
        <f t="shared" si="313"/>
        <v>0</v>
      </c>
      <c r="DV357" s="206">
        <f t="shared" si="314"/>
        <v>0</v>
      </c>
      <c r="DW357" s="206">
        <f t="shared" si="315"/>
        <v>0</v>
      </c>
      <c r="DX357" s="206">
        <f t="shared" si="316"/>
        <v>0</v>
      </c>
      <c r="DY357" s="206">
        <f t="shared" si="317"/>
        <v>0</v>
      </c>
      <c r="DZ357" s="206">
        <f t="shared" si="318"/>
        <v>0</v>
      </c>
      <c r="EA357" s="206">
        <f t="shared" si="319"/>
        <v>0</v>
      </c>
      <c r="EB357" s="206">
        <f t="shared" si="320"/>
        <v>0</v>
      </c>
      <c r="EC357" s="206">
        <f t="shared" si="321"/>
        <v>0</v>
      </c>
      <c r="ED357" s="207">
        <f t="shared" si="311"/>
        <v>0</v>
      </c>
      <c r="EE357" s="303">
        <f t="shared" si="322"/>
        <v>0</v>
      </c>
      <c r="EF357" s="317"/>
      <c r="EG357" s="314">
        <v>0</v>
      </c>
    </row>
    <row r="358" spans="1:137" s="126" customFormat="1" ht="15" hidden="1" customHeight="1" outlineLevel="1" x14ac:dyDescent="0.35">
      <c r="A358" s="41" t="s">
        <v>357</v>
      </c>
      <c r="B358" s="41">
        <v>8</v>
      </c>
      <c r="C358" s="49">
        <v>8.3000000000000007</v>
      </c>
      <c r="D358" s="43"/>
      <c r="E358" s="282"/>
      <c r="F358" s="284" t="s">
        <v>391</v>
      </c>
      <c r="G358" s="284"/>
      <c r="H358" s="285"/>
      <c r="I358" s="287">
        <v>6.0653686523437501E-7</v>
      </c>
      <c r="J358" s="287">
        <v>-8.5681676864623996E-11</v>
      </c>
      <c r="K358" s="287">
        <v>1.4649105069111101E-6</v>
      </c>
      <c r="L358" s="287">
        <v>8.9359283447265598E-7</v>
      </c>
      <c r="M358" s="287">
        <v>-6.4193713478744076E-7</v>
      </c>
      <c r="N358" s="287">
        <v>-2.4583376944065098E-7</v>
      </c>
      <c r="O358" s="287">
        <v>-6.8332254886627196E-7</v>
      </c>
      <c r="P358" s="287">
        <v>-9.1584026813507099E-7</v>
      </c>
      <c r="Q358" s="287">
        <v>2.04585492610931E-7</v>
      </c>
      <c r="R358" s="287">
        <v>-1.6898885369300799E-6</v>
      </c>
      <c r="S358" s="287">
        <v>-5.0008762627840003E-8</v>
      </c>
      <c r="T358" s="287">
        <v>4.5403838157653796E-7</v>
      </c>
      <c r="U358" s="287">
        <v>-2.3183837765827801E-7</v>
      </c>
      <c r="V358" s="287">
        <v>1.1725649237632799E-6</v>
      </c>
      <c r="W358" s="287">
        <v>4.6034669503569602E-7</v>
      </c>
      <c r="X358" s="287">
        <v>-2.5408267974853499E-6</v>
      </c>
      <c r="Y358" s="287">
        <v>1.7411708831787101E-6</v>
      </c>
      <c r="Z358" s="287">
        <v>-3.9193034172058103E-6</v>
      </c>
      <c r="AA358" s="287">
        <v>1.1478662490844701E-6</v>
      </c>
      <c r="AB358" s="287">
        <v>-1.3483762741088901E-6</v>
      </c>
      <c r="AC358" s="287">
        <v>7.9804100096225705E-8</v>
      </c>
      <c r="AD358" s="287">
        <v>-9.4147771596908601E-7</v>
      </c>
      <c r="AE358" s="287">
        <v>1.1648163199424799E-6</v>
      </c>
      <c r="AF358" s="287">
        <v>2.45906412601471E-6</v>
      </c>
      <c r="AG358" s="287">
        <v>-4.0173530578613297E-8</v>
      </c>
      <c r="AH358" s="287">
        <v>2.0045787096023599E-6</v>
      </c>
      <c r="AI358" s="287">
        <v>7.1191787719726599E-7</v>
      </c>
      <c r="AJ358" s="287">
        <v>7.3245167732238796E-7</v>
      </c>
      <c r="AK358" s="287">
        <v>1.77747802808881E-7</v>
      </c>
      <c r="AL358" s="287">
        <v>-2.19382345676422E-8</v>
      </c>
      <c r="AM358" s="287">
        <v>-2.4952739477157548E-6</v>
      </c>
      <c r="AN358" s="287">
        <v>-1.06586515903473E-6</v>
      </c>
      <c r="AO358" s="287">
        <v>-5.4194405674934399E-7</v>
      </c>
      <c r="AP358" s="287">
        <v>-7.3377648368477796E-7</v>
      </c>
      <c r="AQ358" s="287">
        <v>-3.4025125205516798E-7</v>
      </c>
      <c r="AR358" s="287">
        <v>-1.0845419019460683E-6</v>
      </c>
      <c r="AS358" s="287">
        <v>-1.0979920625686601E-7</v>
      </c>
      <c r="AT358" s="287">
        <v>3.6546587944030798E-7</v>
      </c>
      <c r="AU358" s="287">
        <v>6.3835084438324004E-7</v>
      </c>
      <c r="AV358" s="287">
        <v>6.4349174499511704E-7</v>
      </c>
      <c r="AW358" s="287">
        <v>-2.1817777305841401E-6</v>
      </c>
      <c r="AX358" s="287">
        <v>2.3859739303588902E-6</v>
      </c>
      <c r="AY358" s="287">
        <v>7.0822681300342097E-7</v>
      </c>
      <c r="AZ358" s="287">
        <v>9.1606378555297903E-7</v>
      </c>
      <c r="BA358" s="287">
        <v>5.58197498321533E-8</v>
      </c>
      <c r="BB358" s="287">
        <v>-2.96270474791527E-7</v>
      </c>
      <c r="BC358" s="287">
        <v>-3.21745872497559E-7</v>
      </c>
      <c r="BD358" s="287">
        <v>-3.8844533264637003E-8</v>
      </c>
      <c r="BE358" s="287">
        <v>7.4724201112985603E-7</v>
      </c>
      <c r="BF358" s="287">
        <v>-9.5296651124953997E-8</v>
      </c>
      <c r="BG358" s="287">
        <v>-5.2556023001670798E-7</v>
      </c>
      <c r="BH358" s="287">
        <v>2.2119656205177276E-7</v>
      </c>
      <c r="BI358" s="287">
        <v>5.1666051149368296E-7</v>
      </c>
      <c r="BJ358" s="287">
        <v>1.04432925581932E-7</v>
      </c>
      <c r="BK358" s="287">
        <v>-1.4931373298168188E-6</v>
      </c>
      <c r="BL358" s="287">
        <v>3.1056031584739702E-6</v>
      </c>
      <c r="BM358" s="287">
        <v>-2.6728119701147099E-6</v>
      </c>
      <c r="BN358" s="287">
        <v>-8.3942338824272205E-7</v>
      </c>
      <c r="BO358" s="287">
        <v>2.0367652177810701E-7</v>
      </c>
      <c r="BP358" s="287">
        <v>-5.4589286446571395E-7</v>
      </c>
      <c r="BQ358" s="287">
        <v>-3.4964457154274002E-7</v>
      </c>
      <c r="BR358" s="287">
        <v>-4.0910392999648999E-7</v>
      </c>
      <c r="BS358" s="287">
        <v>-7.1131869852542854E-5</v>
      </c>
      <c r="BT358" s="287">
        <v>2.6359874755144101E-7</v>
      </c>
      <c r="BU358" s="287">
        <v>2.8179120272397997E-7</v>
      </c>
      <c r="BV358" s="287">
        <v>-7.6774414628744097E-7</v>
      </c>
      <c r="BW358" s="287">
        <v>5.96791505813599E-9</v>
      </c>
      <c r="BX358" s="287">
        <v>7.1119766915217009E-5</v>
      </c>
      <c r="BY358" s="287">
        <v>-2.9311701655387902E-7</v>
      </c>
      <c r="BZ358" s="287">
        <v>-2.5781616568565398E-7</v>
      </c>
      <c r="CA358" s="287">
        <v>1.9174069166183449E-8</v>
      </c>
      <c r="CB358" s="287">
        <v>3.8403086364269302E-8</v>
      </c>
      <c r="CC358" s="287">
        <v>-1.0457336902618376E-6</v>
      </c>
      <c r="CD358" s="287">
        <v>-4.9841403961181599E-7</v>
      </c>
      <c r="CE358" s="287">
        <v>-4.0425360202789568E-7</v>
      </c>
      <c r="CF358" s="287">
        <v>2.73681580438279E-7</v>
      </c>
      <c r="CG358" s="287">
        <v>-5.5688759312033597E-7</v>
      </c>
      <c r="CH358" s="287">
        <v>1.4782436192035689E-6</v>
      </c>
      <c r="CI358" s="287">
        <v>5.5110454559326196E-7</v>
      </c>
      <c r="CJ358" s="287">
        <v>-7.5278989970684096E-7</v>
      </c>
      <c r="CK358" s="287">
        <v>-2.03458592295647E-7</v>
      </c>
      <c r="CL358" s="287">
        <v>2.1566450595855701E-7</v>
      </c>
      <c r="CM358" s="287">
        <v>6.7554414272308404E-8</v>
      </c>
      <c r="CN358" s="287">
        <v>6.2231812626123476E-7</v>
      </c>
      <c r="CO358" s="287">
        <v>-5.8998726308345797E-7</v>
      </c>
      <c r="CP358" s="287">
        <v>8.0572813749313397E-7</v>
      </c>
      <c r="CQ358" s="287">
        <v>-8.0961920320987702E-7</v>
      </c>
      <c r="CR358" s="287">
        <v>2.5290250778198202E-7</v>
      </c>
      <c r="CS358" s="287">
        <v>-9.2958286404609697E-7</v>
      </c>
      <c r="CT358" s="287">
        <v>1.0151865426451E-6</v>
      </c>
      <c r="CU358" s="287">
        <v>-2.16894783079624E-7</v>
      </c>
      <c r="CV358" s="287">
        <v>9.3534961342811601E-7</v>
      </c>
      <c r="CW358" s="287">
        <v>3.2794170547276747E-6</v>
      </c>
      <c r="CX358" s="287">
        <v>-4.4225342571735349E-7</v>
      </c>
      <c r="CY358" s="287">
        <v>-7.9807956935837855E-6</v>
      </c>
      <c r="CZ358" s="287">
        <v>6.3495503272861244E-6</v>
      </c>
      <c r="DA358" s="287">
        <v>-8.6741524173703528E-6</v>
      </c>
      <c r="DB358" s="287">
        <v>8.5518654668703587E-6</v>
      </c>
      <c r="DC358" s="287">
        <v>1.3853237032890305E-6</v>
      </c>
      <c r="DD358" s="287">
        <v>1.6211122274398803E-6</v>
      </c>
      <c r="DE358" s="287">
        <v>3.5254070535302166E-6</v>
      </c>
      <c r="DF358" s="287">
        <v>-6.4592659473419188E-6</v>
      </c>
      <c r="DG358" s="287">
        <v>1.4275312423706047E-7</v>
      </c>
      <c r="DH358" s="287">
        <v>-2.2934148788452102E-4</v>
      </c>
      <c r="DI358" s="287">
        <v>2.3045542836189271E-4</v>
      </c>
      <c r="DJ358" s="287">
        <v>-68480802078.136055</v>
      </c>
      <c r="DK358" s="287">
        <v>0</v>
      </c>
      <c r="DL358" s="288">
        <v>-68480802078.136055</v>
      </c>
      <c r="DM358" s="343">
        <f t="shared" si="323"/>
        <v>2.2051423948141872E-6</v>
      </c>
      <c r="DN358" s="317"/>
      <c r="DO358" s="317"/>
      <c r="DP358" s="317"/>
      <c r="DQ358" s="282"/>
      <c r="DR358" s="284" t="s">
        <v>391</v>
      </c>
      <c r="DS358" s="284"/>
      <c r="DT358" s="285"/>
      <c r="DU358" s="206">
        <f t="shared" si="313"/>
        <v>6.0653686523437503E-13</v>
      </c>
      <c r="DV358" s="206">
        <f t="shared" si="314"/>
        <v>7.8732420661253778E-13</v>
      </c>
      <c r="DW358" s="206">
        <f t="shared" si="315"/>
        <v>8.1128132296727535E-13</v>
      </c>
      <c r="DX358" s="206">
        <f t="shared" si="316"/>
        <v>-6.7589451285311941E-12</v>
      </c>
      <c r="DY358" s="206">
        <f t="shared" si="317"/>
        <v>-4.4251772342249726E-12</v>
      </c>
      <c r="DZ358" s="206">
        <f t="shared" si="318"/>
        <v>1.2759106361045256E-11</v>
      </c>
      <c r="EA358" s="206">
        <f t="shared" si="319"/>
        <v>-6.3165128231048587E-12</v>
      </c>
      <c r="EB358" s="206">
        <f t="shared" si="320"/>
        <v>1.1139404773716947E-12</v>
      </c>
      <c r="EC358" s="206">
        <f t="shared" si="321"/>
        <v>-68480.802078136054</v>
      </c>
      <c r="ED358" s="207">
        <f t="shared" si="311"/>
        <v>-68480.802078136054</v>
      </c>
      <c r="EE358" s="303">
        <f t="shared" si="322"/>
        <v>0</v>
      </c>
      <c r="EF358" s="317"/>
      <c r="EG358" s="314">
        <v>-8.7532997131347659E-12</v>
      </c>
    </row>
    <row r="359" spans="1:137" s="126" customFormat="1" ht="15.75" hidden="1" customHeight="1" outlineLevel="1" x14ac:dyDescent="0.35">
      <c r="A359" s="41" t="s">
        <v>357</v>
      </c>
      <c r="B359" s="41">
        <v>9</v>
      </c>
      <c r="C359" s="42"/>
      <c r="D359" s="43"/>
      <c r="E359" s="229" t="s">
        <v>392</v>
      </c>
      <c r="F359" s="221"/>
      <c r="G359" s="223"/>
      <c r="H359" s="273"/>
      <c r="I359" s="287">
        <v>0</v>
      </c>
      <c r="J359" s="287">
        <v>0</v>
      </c>
      <c r="K359" s="287">
        <v>0</v>
      </c>
      <c r="L359" s="287">
        <v>0</v>
      </c>
      <c r="M359" s="287">
        <v>0</v>
      </c>
      <c r="N359" s="287">
        <v>0</v>
      </c>
      <c r="O359" s="287">
        <v>0</v>
      </c>
      <c r="P359" s="287">
        <v>0</v>
      </c>
      <c r="Q359" s="287">
        <v>0</v>
      </c>
      <c r="R359" s="287">
        <v>0</v>
      </c>
      <c r="S359" s="287">
        <v>0</v>
      </c>
      <c r="T359" s="287">
        <v>0</v>
      </c>
      <c r="U359" s="287">
        <v>0</v>
      </c>
      <c r="V359" s="287">
        <v>0</v>
      </c>
      <c r="W359" s="287">
        <v>0</v>
      </c>
      <c r="X359" s="287">
        <v>0</v>
      </c>
      <c r="Y359" s="287">
        <v>0</v>
      </c>
      <c r="Z359" s="287">
        <v>0</v>
      </c>
      <c r="AA359" s="287">
        <v>0</v>
      </c>
      <c r="AB359" s="287">
        <v>0</v>
      </c>
      <c r="AC359" s="287">
        <v>0</v>
      </c>
      <c r="AD359" s="287">
        <v>0</v>
      </c>
      <c r="AE359" s="287">
        <v>0</v>
      </c>
      <c r="AF359" s="287">
        <v>0</v>
      </c>
      <c r="AG359" s="287">
        <v>0</v>
      </c>
      <c r="AH359" s="287">
        <v>0</v>
      </c>
      <c r="AI359" s="287">
        <v>0</v>
      </c>
      <c r="AJ359" s="287">
        <v>0</v>
      </c>
      <c r="AK359" s="287">
        <v>0</v>
      </c>
      <c r="AL359" s="287">
        <v>0</v>
      </c>
      <c r="AM359" s="287">
        <v>0</v>
      </c>
      <c r="AN359" s="287">
        <v>0</v>
      </c>
      <c r="AO359" s="287">
        <v>0</v>
      </c>
      <c r="AP359" s="287">
        <v>0</v>
      </c>
      <c r="AQ359" s="287">
        <v>0</v>
      </c>
      <c r="AR359" s="287">
        <v>0</v>
      </c>
      <c r="AS359" s="287">
        <v>0</v>
      </c>
      <c r="AT359" s="287">
        <v>0</v>
      </c>
      <c r="AU359" s="287">
        <v>0</v>
      </c>
      <c r="AV359" s="287">
        <v>0</v>
      </c>
      <c r="AW359" s="287">
        <v>0</v>
      </c>
      <c r="AX359" s="287">
        <v>0</v>
      </c>
      <c r="AY359" s="287">
        <v>0</v>
      </c>
      <c r="AZ359" s="287">
        <v>0</v>
      </c>
      <c r="BA359" s="287">
        <v>0</v>
      </c>
      <c r="BB359" s="287">
        <v>0</v>
      </c>
      <c r="BC359" s="287">
        <v>0</v>
      </c>
      <c r="BD359" s="287">
        <v>0</v>
      </c>
      <c r="BE359" s="287">
        <v>0</v>
      </c>
      <c r="BF359" s="287">
        <v>0</v>
      </c>
      <c r="BG359" s="287">
        <v>0</v>
      </c>
      <c r="BH359" s="287">
        <v>0</v>
      </c>
      <c r="BI359" s="287">
        <v>0</v>
      </c>
      <c r="BJ359" s="287">
        <v>0</v>
      </c>
      <c r="BK359" s="287">
        <v>0</v>
      </c>
      <c r="BL359" s="287">
        <v>0</v>
      </c>
      <c r="BM359" s="287">
        <v>0</v>
      </c>
      <c r="BN359" s="287">
        <v>0</v>
      </c>
      <c r="BO359" s="287">
        <v>0</v>
      </c>
      <c r="BP359" s="287">
        <v>0</v>
      </c>
      <c r="BQ359" s="287">
        <v>0</v>
      </c>
      <c r="BR359" s="287">
        <v>0</v>
      </c>
      <c r="BS359" s="287">
        <v>0</v>
      </c>
      <c r="BT359" s="287">
        <v>0</v>
      </c>
      <c r="BU359" s="287">
        <v>0</v>
      </c>
      <c r="BV359" s="287">
        <v>0</v>
      </c>
      <c r="BW359" s="287">
        <v>0</v>
      </c>
      <c r="BX359" s="287">
        <v>0</v>
      </c>
      <c r="BY359" s="287">
        <v>0</v>
      </c>
      <c r="BZ359" s="287">
        <v>0</v>
      </c>
      <c r="CA359" s="287">
        <v>0</v>
      </c>
      <c r="CB359" s="287">
        <v>0</v>
      </c>
      <c r="CC359" s="287">
        <v>0</v>
      </c>
      <c r="CD359" s="287">
        <v>0</v>
      </c>
      <c r="CE359" s="287">
        <v>0</v>
      </c>
      <c r="CF359" s="287">
        <v>0</v>
      </c>
      <c r="CG359" s="287">
        <v>0</v>
      </c>
      <c r="CH359" s="287">
        <v>0</v>
      </c>
      <c r="CI359" s="287">
        <v>0</v>
      </c>
      <c r="CJ359" s="287">
        <v>0</v>
      </c>
      <c r="CK359" s="287">
        <v>0</v>
      </c>
      <c r="CL359" s="287">
        <v>0</v>
      </c>
      <c r="CM359" s="287">
        <v>0</v>
      </c>
      <c r="CN359" s="287">
        <v>0</v>
      </c>
      <c r="CO359" s="287">
        <v>0</v>
      </c>
      <c r="CP359" s="287">
        <v>0</v>
      </c>
      <c r="CQ359" s="287">
        <v>0</v>
      </c>
      <c r="CR359" s="287">
        <v>0</v>
      </c>
      <c r="CS359" s="287">
        <v>0</v>
      </c>
      <c r="CT359" s="287">
        <v>0</v>
      </c>
      <c r="CU359" s="287">
        <v>0</v>
      </c>
      <c r="CV359" s="287">
        <v>0</v>
      </c>
      <c r="CW359" s="287">
        <v>0</v>
      </c>
      <c r="CX359" s="287">
        <v>0</v>
      </c>
      <c r="CY359" s="287">
        <v>0</v>
      </c>
      <c r="CZ359" s="287">
        <v>0</v>
      </c>
      <c r="DA359" s="287">
        <v>0</v>
      </c>
      <c r="DB359" s="287">
        <v>0</v>
      </c>
      <c r="DC359" s="287">
        <v>0</v>
      </c>
      <c r="DD359" s="287">
        <v>0</v>
      </c>
      <c r="DE359" s="287">
        <v>0</v>
      </c>
      <c r="DF359" s="287">
        <v>0</v>
      </c>
      <c r="DG359" s="287">
        <v>0</v>
      </c>
      <c r="DH359" s="287">
        <v>0</v>
      </c>
      <c r="DI359" s="287">
        <v>0</v>
      </c>
      <c r="DJ359" s="287">
        <v>0</v>
      </c>
      <c r="DK359" s="287">
        <v>0</v>
      </c>
      <c r="DL359" s="225">
        <v>0</v>
      </c>
      <c r="DM359" s="343">
        <f t="shared" si="323"/>
        <v>0</v>
      </c>
      <c r="DN359" s="317"/>
      <c r="DO359" s="317"/>
      <c r="DP359" s="317"/>
      <c r="DQ359" s="229" t="s">
        <v>392</v>
      </c>
      <c r="DR359" s="221"/>
      <c r="DS359" s="223"/>
      <c r="DT359" s="273"/>
      <c r="DU359" s="206">
        <f t="shared" si="313"/>
        <v>0</v>
      </c>
      <c r="DV359" s="206">
        <f t="shared" si="314"/>
        <v>0</v>
      </c>
      <c r="DW359" s="206">
        <f t="shared" si="315"/>
        <v>0</v>
      </c>
      <c r="DX359" s="206">
        <f t="shared" si="316"/>
        <v>0</v>
      </c>
      <c r="DY359" s="206">
        <f t="shared" si="317"/>
        <v>0</v>
      </c>
      <c r="DZ359" s="206">
        <f t="shared" si="318"/>
        <v>0</v>
      </c>
      <c r="EA359" s="206">
        <f t="shared" si="319"/>
        <v>0</v>
      </c>
      <c r="EB359" s="206">
        <f t="shared" si="320"/>
        <v>0</v>
      </c>
      <c r="EC359" s="206">
        <f t="shared" si="321"/>
        <v>0</v>
      </c>
      <c r="ED359" s="207">
        <f t="shared" si="311"/>
        <v>0</v>
      </c>
      <c r="EE359" s="303">
        <f t="shared" si="322"/>
        <v>0</v>
      </c>
      <c r="EF359" s="317"/>
      <c r="EG359" s="314">
        <v>0</v>
      </c>
    </row>
    <row r="360" spans="1:137" s="126" customFormat="1" ht="15" hidden="1" customHeight="1" outlineLevel="1" x14ac:dyDescent="0.35">
      <c r="A360" s="41" t="s">
        <v>357</v>
      </c>
      <c r="B360" s="41">
        <v>9</v>
      </c>
      <c r="C360" s="42">
        <v>9.1</v>
      </c>
      <c r="D360" s="43"/>
      <c r="E360" s="220"/>
      <c r="F360" s="221" t="s">
        <v>393</v>
      </c>
      <c r="G360" s="221"/>
      <c r="H360" s="273"/>
      <c r="I360" s="286">
        <v>0</v>
      </c>
      <c r="J360" s="287">
        <v>0</v>
      </c>
      <c r="K360" s="287">
        <v>-251574439.73001632</v>
      </c>
      <c r="L360" s="224">
        <v>-3792549011.0318975</v>
      </c>
      <c r="M360" s="224">
        <v>-214358167.93807787</v>
      </c>
      <c r="N360" s="224">
        <v>-1016844155.6736653</v>
      </c>
      <c r="O360" s="224">
        <v>-1099299469.1496255</v>
      </c>
      <c r="P360" s="224">
        <v>0</v>
      </c>
      <c r="Q360" s="224">
        <v>0</v>
      </c>
      <c r="R360" s="224">
        <v>-1967090732.2305665</v>
      </c>
      <c r="S360" s="224">
        <v>-330382916.67162001</v>
      </c>
      <c r="T360" s="224">
        <v>-216918623.02054173</v>
      </c>
      <c r="U360" s="224">
        <v>-919733429.29866505</v>
      </c>
      <c r="V360" s="224">
        <v>-730956409.72735822</v>
      </c>
      <c r="W360" s="224">
        <v>0</v>
      </c>
      <c r="X360" s="224">
        <v>0</v>
      </c>
      <c r="Y360" s="224">
        <v>-169627060.94279903</v>
      </c>
      <c r="Z360" s="224">
        <v>-816947720.6640507</v>
      </c>
      <c r="AA360" s="224">
        <v>-138144334.49997717</v>
      </c>
      <c r="AB360" s="224">
        <v>-875508350.76096344</v>
      </c>
      <c r="AC360" s="224">
        <v>-466876137.80977756</v>
      </c>
      <c r="AD360" s="224">
        <v>0</v>
      </c>
      <c r="AE360" s="224">
        <v>0</v>
      </c>
      <c r="AF360" s="224">
        <v>-976903281.35629249</v>
      </c>
      <c r="AG360" s="224">
        <v>-409069010.12956345</v>
      </c>
      <c r="AH360" s="224">
        <v>-346959126.49460018</v>
      </c>
      <c r="AI360" s="224">
        <v>-547738521.59237719</v>
      </c>
      <c r="AJ360" s="224">
        <v>-823211952.94144011</v>
      </c>
      <c r="AK360" s="224">
        <v>0</v>
      </c>
      <c r="AL360" s="224">
        <v>0</v>
      </c>
      <c r="AM360" s="224">
        <v>-1197756393.683337</v>
      </c>
      <c r="AN360" s="224">
        <v>-257817209.98632002</v>
      </c>
      <c r="AO360" s="224">
        <v>-231410730.84700099</v>
      </c>
      <c r="AP360" s="224">
        <v>-433071154.07929277</v>
      </c>
      <c r="AQ360" s="224">
        <v>-231497596.26712784</v>
      </c>
      <c r="AR360" s="224">
        <v>0</v>
      </c>
      <c r="AS360" s="224">
        <v>0</v>
      </c>
      <c r="AT360" s="224">
        <v>-657494140.51308095</v>
      </c>
      <c r="AU360" s="224">
        <v>-282307424.09686792</v>
      </c>
      <c r="AV360" s="224">
        <v>-656892683.88290048</v>
      </c>
      <c r="AW360" s="224">
        <v>-178767792.0158276</v>
      </c>
      <c r="AX360" s="224">
        <v>-267478767.11533141</v>
      </c>
      <c r="AY360" s="224">
        <v>0</v>
      </c>
      <c r="AZ360" s="224">
        <v>0</v>
      </c>
      <c r="BA360" s="224">
        <v>-130311812.16761503</v>
      </c>
      <c r="BB360" s="224">
        <v>-370758928.00192964</v>
      </c>
      <c r="BC360" s="224">
        <v>-377614344.97735095</v>
      </c>
      <c r="BD360" s="224">
        <v>-156104018.56328565</v>
      </c>
      <c r="BE360" s="224">
        <v>-136162481.13767001</v>
      </c>
      <c r="BF360" s="224">
        <v>0</v>
      </c>
      <c r="BG360" s="224">
        <v>0</v>
      </c>
      <c r="BH360" s="224">
        <v>-331141106.21721697</v>
      </c>
      <c r="BI360" s="224">
        <v>-446878673.72804368</v>
      </c>
      <c r="BJ360" s="224">
        <v>-185143552.70701179</v>
      </c>
      <c r="BK360" s="224">
        <v>-296425914.57287002</v>
      </c>
      <c r="BL360" s="224">
        <v>-83693931.530260742</v>
      </c>
      <c r="BM360" s="224">
        <v>0</v>
      </c>
      <c r="BN360" s="224">
        <v>0</v>
      </c>
      <c r="BO360" s="224">
        <v>-244578259.97862634</v>
      </c>
      <c r="BP360" s="224">
        <v>-234624772.67217675</v>
      </c>
      <c r="BQ360" s="224">
        <v>-252187353.4986468</v>
      </c>
      <c r="BR360" s="224">
        <v>-267895676.01958004</v>
      </c>
      <c r="BS360" s="224">
        <v>-141218075.36083001</v>
      </c>
      <c r="BT360" s="224">
        <v>0</v>
      </c>
      <c r="BU360" s="224">
        <v>0</v>
      </c>
      <c r="BV360" s="224">
        <v>-390012797.65232593</v>
      </c>
      <c r="BW360" s="224">
        <v>-154573450.96549651</v>
      </c>
      <c r="BX360" s="224">
        <v>-135341705.34841412</v>
      </c>
      <c r="BY360" s="224">
        <v>-99855549.464538872</v>
      </c>
      <c r="BZ360" s="224">
        <v>-277627933.65596485</v>
      </c>
      <c r="CA360" s="224">
        <v>0</v>
      </c>
      <c r="CB360" s="224">
        <v>0</v>
      </c>
      <c r="CC360" s="224">
        <v>-112124448.16431497</v>
      </c>
      <c r="CD360" s="224">
        <v>-256279569.71680468</v>
      </c>
      <c r="CE360" s="224">
        <v>-103712025.27448592</v>
      </c>
      <c r="CF360" s="224">
        <v>-152072312.56148735</v>
      </c>
      <c r="CG360" s="224">
        <v>-113877372.09081002</v>
      </c>
      <c r="CH360" s="224">
        <v>0</v>
      </c>
      <c r="CI360" s="224">
        <v>0</v>
      </c>
      <c r="CJ360" s="224">
        <v>-332823215.08724451</v>
      </c>
      <c r="CK360" s="224">
        <v>-89333119.529700011</v>
      </c>
      <c r="CL360" s="224">
        <v>-62610089.606660001</v>
      </c>
      <c r="CM360" s="224">
        <v>-282244416.92138004</v>
      </c>
      <c r="CN360" s="224">
        <v>-294859161.85759872</v>
      </c>
      <c r="CO360" s="224">
        <v>0</v>
      </c>
      <c r="CP360" s="224">
        <v>0</v>
      </c>
      <c r="CQ360" s="224">
        <v>-259916419.17339185</v>
      </c>
      <c r="CR360" s="224">
        <v>-935858012.62226999</v>
      </c>
      <c r="CS360" s="224">
        <v>-338650805.57066005</v>
      </c>
      <c r="CT360" s="224">
        <v>-142819624.03677002</v>
      </c>
      <c r="CU360" s="224">
        <v>-1034385732.8089316</v>
      </c>
      <c r="CV360" s="224">
        <v>0</v>
      </c>
      <c r="CW360" s="224">
        <v>-3397160899.7093449</v>
      </c>
      <c r="CX360" s="224">
        <v>-966325523.52675939</v>
      </c>
      <c r="CY360" s="224">
        <v>-1166662384.0540738</v>
      </c>
      <c r="CZ360" s="224">
        <v>-110118151.0788632</v>
      </c>
      <c r="DA360" s="224">
        <v>-345930441.23507965</v>
      </c>
      <c r="DB360" s="224">
        <v>-65539753.309148431</v>
      </c>
      <c r="DC360" s="224">
        <v>-116758171.41547121</v>
      </c>
      <c r="DD360" s="224">
        <v>-310070024.56683087</v>
      </c>
      <c r="DE360" s="224">
        <v>-12811581.82975319</v>
      </c>
      <c r="DF360" s="224">
        <v>-141620250.07265893</v>
      </c>
      <c r="DG360" s="224">
        <v>-434637500</v>
      </c>
      <c r="DH360" s="224">
        <v>0</v>
      </c>
      <c r="DI360" s="224">
        <v>0</v>
      </c>
      <c r="DJ360" s="224">
        <v>0</v>
      </c>
      <c r="DK360" s="224">
        <v>0</v>
      </c>
      <c r="DL360" s="225">
        <v>-36796538088.191307</v>
      </c>
      <c r="DM360" s="343">
        <f t="shared" si="323"/>
        <v>-16110692851.663876</v>
      </c>
      <c r="DN360" s="317"/>
      <c r="DO360" s="317"/>
      <c r="DP360" s="317"/>
      <c r="DQ360" s="220"/>
      <c r="DR360" s="221" t="s">
        <v>393</v>
      </c>
      <c r="DS360" s="221"/>
      <c r="DT360" s="273"/>
      <c r="DU360" s="206">
        <f t="shared" si="313"/>
        <v>0</v>
      </c>
      <c r="DV360" s="206">
        <f t="shared" si="314"/>
        <v>-6374.6252435232827</v>
      </c>
      <c r="DW360" s="206">
        <f t="shared" si="315"/>
        <v>-9736.0676081405927</v>
      </c>
      <c r="DX360" s="206">
        <f t="shared" si="316"/>
        <v>-12583.824822920518</v>
      </c>
      <c r="DY360" s="206">
        <f t="shared" si="317"/>
        <v>-6564.53454009911</v>
      </c>
      <c r="DZ360" s="206">
        <f t="shared" si="318"/>
        <v>-961.22812343514659</v>
      </c>
      <c r="EA360" s="206">
        <f t="shared" si="319"/>
        <v>-576.25775007265895</v>
      </c>
      <c r="EB360" s="206">
        <f t="shared" si="320"/>
        <v>0</v>
      </c>
      <c r="EC360" s="206">
        <f t="shared" si="321"/>
        <v>0</v>
      </c>
      <c r="ED360" s="207">
        <f t="shared" si="311"/>
        <v>-36796.538088191308</v>
      </c>
      <c r="EE360" s="303">
        <f t="shared" si="322"/>
        <v>0</v>
      </c>
      <c r="EF360" s="317"/>
      <c r="EG360" s="314">
        <v>-37.29437681755735</v>
      </c>
    </row>
    <row r="361" spans="1:137" s="126" customFormat="1" ht="15" hidden="1" customHeight="1" outlineLevel="1" x14ac:dyDescent="0.35">
      <c r="A361" s="41" t="s">
        <v>357</v>
      </c>
      <c r="B361" s="41">
        <v>9</v>
      </c>
      <c r="C361" s="42">
        <v>9.1999999999999993</v>
      </c>
      <c r="D361" s="43"/>
      <c r="E361" s="220"/>
      <c r="F361" s="221" t="s">
        <v>394</v>
      </c>
      <c r="G361" s="221"/>
      <c r="H361" s="273"/>
      <c r="I361" s="286">
        <v>0</v>
      </c>
      <c r="J361" s="287">
        <v>0</v>
      </c>
      <c r="K361" s="287">
        <v>0</v>
      </c>
      <c r="L361" s="224">
        <v>0</v>
      </c>
      <c r="M361" s="224">
        <v>0</v>
      </c>
      <c r="N361" s="224">
        <v>0</v>
      </c>
      <c r="O361" s="224">
        <v>0</v>
      </c>
      <c r="P361" s="224">
        <v>0</v>
      </c>
      <c r="Q361" s="224">
        <v>0</v>
      </c>
      <c r="R361" s="224">
        <v>0</v>
      </c>
      <c r="S361" s="224">
        <v>0</v>
      </c>
      <c r="T361" s="224">
        <v>0</v>
      </c>
      <c r="U361" s="224">
        <v>0</v>
      </c>
      <c r="V361" s="224">
        <v>0</v>
      </c>
      <c r="W361" s="224">
        <v>0</v>
      </c>
      <c r="X361" s="224">
        <v>0</v>
      </c>
      <c r="Y361" s="224">
        <v>0</v>
      </c>
      <c r="Z361" s="224">
        <v>0</v>
      </c>
      <c r="AA361" s="224">
        <v>0</v>
      </c>
      <c r="AB361" s="224">
        <v>0</v>
      </c>
      <c r="AC361" s="224">
        <v>0</v>
      </c>
      <c r="AD361" s="224">
        <v>0</v>
      </c>
      <c r="AE361" s="224">
        <v>0</v>
      </c>
      <c r="AF361" s="224">
        <v>0</v>
      </c>
      <c r="AG361" s="224">
        <v>0</v>
      </c>
      <c r="AH361" s="224">
        <v>0</v>
      </c>
      <c r="AI361" s="224">
        <v>0</v>
      </c>
      <c r="AJ361" s="224">
        <v>0</v>
      </c>
      <c r="AK361" s="224">
        <v>0</v>
      </c>
      <c r="AL361" s="224">
        <v>0</v>
      </c>
      <c r="AM361" s="224">
        <v>0</v>
      </c>
      <c r="AN361" s="224">
        <v>0</v>
      </c>
      <c r="AO361" s="224">
        <v>0</v>
      </c>
      <c r="AP361" s="224">
        <v>0</v>
      </c>
      <c r="AQ361" s="224">
        <v>0</v>
      </c>
      <c r="AR361" s="224">
        <v>0</v>
      </c>
      <c r="AS361" s="224">
        <v>0</v>
      </c>
      <c r="AT361" s="224">
        <v>0</v>
      </c>
      <c r="AU361" s="224">
        <v>0</v>
      </c>
      <c r="AV361" s="224">
        <v>0</v>
      </c>
      <c r="AW361" s="224">
        <v>0</v>
      </c>
      <c r="AX361" s="224">
        <v>0</v>
      </c>
      <c r="AY361" s="224">
        <v>0</v>
      </c>
      <c r="AZ361" s="224">
        <v>0</v>
      </c>
      <c r="BA361" s="224">
        <v>0</v>
      </c>
      <c r="BB361" s="224">
        <v>0</v>
      </c>
      <c r="BC361" s="224">
        <v>0</v>
      </c>
      <c r="BD361" s="224">
        <v>0</v>
      </c>
      <c r="BE361" s="224">
        <v>0</v>
      </c>
      <c r="BF361" s="224">
        <v>0</v>
      </c>
      <c r="BG361" s="224">
        <v>0</v>
      </c>
      <c r="BH361" s="224">
        <v>0</v>
      </c>
      <c r="BI361" s="224">
        <v>0</v>
      </c>
      <c r="BJ361" s="224">
        <v>0</v>
      </c>
      <c r="BK361" s="224">
        <v>0</v>
      </c>
      <c r="BL361" s="224">
        <v>0</v>
      </c>
      <c r="BM361" s="224">
        <v>0</v>
      </c>
      <c r="BN361" s="224">
        <v>0</v>
      </c>
      <c r="BO361" s="224">
        <v>0</v>
      </c>
      <c r="BP361" s="224">
        <v>0</v>
      </c>
      <c r="BQ361" s="224">
        <v>0</v>
      </c>
      <c r="BR361" s="224">
        <v>0</v>
      </c>
      <c r="BS361" s="224">
        <v>0</v>
      </c>
      <c r="BT361" s="224">
        <v>0</v>
      </c>
      <c r="BU361" s="224">
        <v>0</v>
      </c>
      <c r="BV361" s="224">
        <v>0</v>
      </c>
      <c r="BW361" s="224">
        <v>0</v>
      </c>
      <c r="BX361" s="224">
        <v>0</v>
      </c>
      <c r="BY361" s="224">
        <v>0</v>
      </c>
      <c r="BZ361" s="224">
        <v>0</v>
      </c>
      <c r="CA361" s="224">
        <v>0</v>
      </c>
      <c r="CB361" s="224">
        <v>0</v>
      </c>
      <c r="CC361" s="224">
        <v>0</v>
      </c>
      <c r="CD361" s="224">
        <v>0</v>
      </c>
      <c r="CE361" s="224">
        <v>0</v>
      </c>
      <c r="CF361" s="224">
        <v>0</v>
      </c>
      <c r="CG361" s="224">
        <v>0</v>
      </c>
      <c r="CH361" s="224">
        <v>0</v>
      </c>
      <c r="CI361" s="224">
        <v>0</v>
      </c>
      <c r="CJ361" s="224">
        <v>0</v>
      </c>
      <c r="CK361" s="224">
        <v>0</v>
      </c>
      <c r="CL361" s="224">
        <v>0</v>
      </c>
      <c r="CM361" s="224">
        <v>0</v>
      </c>
      <c r="CN361" s="224">
        <v>0</v>
      </c>
      <c r="CO361" s="224">
        <v>0</v>
      </c>
      <c r="CP361" s="224">
        <v>0</v>
      </c>
      <c r="CQ361" s="224">
        <v>0</v>
      </c>
      <c r="CR361" s="224">
        <v>0</v>
      </c>
      <c r="CS361" s="224">
        <v>0</v>
      </c>
      <c r="CT361" s="224">
        <v>0</v>
      </c>
      <c r="CU361" s="224">
        <v>0</v>
      </c>
      <c r="CV361" s="224">
        <v>0</v>
      </c>
      <c r="CW361" s="224">
        <v>0</v>
      </c>
      <c r="CX361" s="224">
        <v>0</v>
      </c>
      <c r="CY361" s="224">
        <v>0</v>
      </c>
      <c r="CZ361" s="224">
        <v>0</v>
      </c>
      <c r="DA361" s="224">
        <v>0</v>
      </c>
      <c r="DB361" s="224">
        <v>0</v>
      </c>
      <c r="DC361" s="224">
        <v>0</v>
      </c>
      <c r="DD361" s="224">
        <v>0</v>
      </c>
      <c r="DE361" s="224">
        <v>0</v>
      </c>
      <c r="DF361" s="224">
        <v>0</v>
      </c>
      <c r="DG361" s="224">
        <v>0</v>
      </c>
      <c r="DH361" s="224">
        <v>0</v>
      </c>
      <c r="DI361" s="224">
        <v>0</v>
      </c>
      <c r="DJ361" s="224">
        <v>0</v>
      </c>
      <c r="DK361" s="224">
        <v>0</v>
      </c>
      <c r="DL361" s="225">
        <v>0</v>
      </c>
      <c r="DM361" s="343">
        <f t="shared" si="323"/>
        <v>0</v>
      </c>
      <c r="DN361" s="317"/>
      <c r="DO361" s="317"/>
      <c r="DP361" s="317"/>
      <c r="DQ361" s="220"/>
      <c r="DR361" s="221" t="s">
        <v>394</v>
      </c>
      <c r="DS361" s="221"/>
      <c r="DT361" s="273"/>
      <c r="DU361" s="206">
        <f t="shared" si="313"/>
        <v>0</v>
      </c>
      <c r="DV361" s="206">
        <f t="shared" si="314"/>
        <v>0</v>
      </c>
      <c r="DW361" s="206">
        <f t="shared" si="315"/>
        <v>0</v>
      </c>
      <c r="DX361" s="206">
        <f t="shared" si="316"/>
        <v>0</v>
      </c>
      <c r="DY361" s="206">
        <f t="shared" si="317"/>
        <v>0</v>
      </c>
      <c r="DZ361" s="206">
        <f t="shared" si="318"/>
        <v>0</v>
      </c>
      <c r="EA361" s="206">
        <f t="shared" si="319"/>
        <v>0</v>
      </c>
      <c r="EB361" s="206">
        <f t="shared" si="320"/>
        <v>0</v>
      </c>
      <c r="EC361" s="206">
        <f t="shared" si="321"/>
        <v>0</v>
      </c>
      <c r="ED361" s="207">
        <f t="shared" si="311"/>
        <v>0</v>
      </c>
      <c r="EE361" s="303">
        <f t="shared" si="322"/>
        <v>0</v>
      </c>
      <c r="EF361" s="317"/>
      <c r="EG361" s="314">
        <v>0</v>
      </c>
    </row>
    <row r="362" spans="1:137" s="126" customFormat="1" ht="15" hidden="1" customHeight="1" outlineLevel="1" x14ac:dyDescent="0.35">
      <c r="A362" s="41" t="s">
        <v>357</v>
      </c>
      <c r="B362" s="41">
        <v>9</v>
      </c>
      <c r="C362" s="42">
        <v>9.3000000000000007</v>
      </c>
      <c r="D362" s="43"/>
      <c r="E362" s="220"/>
      <c r="F362" s="221" t="s">
        <v>395</v>
      </c>
      <c r="G362" s="221"/>
      <c r="H362" s="273"/>
      <c r="I362" s="286">
        <v>0</v>
      </c>
      <c r="J362" s="287">
        <v>0</v>
      </c>
      <c r="K362" s="287">
        <v>0</v>
      </c>
      <c r="L362" s="224">
        <v>0</v>
      </c>
      <c r="M362" s="224">
        <v>0</v>
      </c>
      <c r="N362" s="224">
        <v>-904046.76620213583</v>
      </c>
      <c r="O362" s="224">
        <v>-691966.79799683497</v>
      </c>
      <c r="P362" s="224">
        <v>0</v>
      </c>
      <c r="Q362" s="224">
        <v>0</v>
      </c>
      <c r="R362" s="224">
        <v>0</v>
      </c>
      <c r="S362" s="224">
        <v>0</v>
      </c>
      <c r="T362" s="224">
        <v>-157203.11039400002</v>
      </c>
      <c r="U362" s="224">
        <v>-10313892.884929866</v>
      </c>
      <c r="V362" s="224">
        <v>-63652.071555600014</v>
      </c>
      <c r="W362" s="224">
        <v>0</v>
      </c>
      <c r="X362" s="224">
        <v>0</v>
      </c>
      <c r="Y362" s="224">
        <v>-223593.35056042054</v>
      </c>
      <c r="Z362" s="224">
        <v>-821943.1583096066</v>
      </c>
      <c r="AA362" s="224">
        <v>0</v>
      </c>
      <c r="AB362" s="224">
        <v>0</v>
      </c>
      <c r="AC362" s="224">
        <v>-1001458.4111078361</v>
      </c>
      <c r="AD362" s="224">
        <v>0</v>
      </c>
      <c r="AE362" s="224">
        <v>0</v>
      </c>
      <c r="AF362" s="224">
        <v>0</v>
      </c>
      <c r="AG362" s="224">
        <v>-700838.68674363289</v>
      </c>
      <c r="AH362" s="224">
        <v>0</v>
      </c>
      <c r="AI362" s="224">
        <v>-668228.35728025204</v>
      </c>
      <c r="AJ362" s="224">
        <v>-488906.02588891279</v>
      </c>
      <c r="AK362" s="224">
        <v>0</v>
      </c>
      <c r="AL362" s="224">
        <v>0</v>
      </c>
      <c r="AM362" s="224">
        <v>0</v>
      </c>
      <c r="AN362" s="224">
        <v>-1284700.5842000002</v>
      </c>
      <c r="AO362" s="224">
        <v>0</v>
      </c>
      <c r="AP362" s="224">
        <v>-1147350.0406183233</v>
      </c>
      <c r="AQ362" s="224">
        <v>-1104.8661964725002</v>
      </c>
      <c r="AR362" s="224">
        <v>0</v>
      </c>
      <c r="AS362" s="224">
        <v>0</v>
      </c>
      <c r="AT362" s="224">
        <v>-138330.72527324301</v>
      </c>
      <c r="AU362" s="224">
        <v>0</v>
      </c>
      <c r="AV362" s="224">
        <v>-40796868.31403064</v>
      </c>
      <c r="AW362" s="224">
        <v>-822868.54777205223</v>
      </c>
      <c r="AX362" s="224">
        <v>0</v>
      </c>
      <c r="AY362" s="224">
        <v>0</v>
      </c>
      <c r="AZ362" s="224">
        <v>0</v>
      </c>
      <c r="BA362" s="224">
        <v>0</v>
      </c>
      <c r="BB362" s="224">
        <v>0</v>
      </c>
      <c r="BC362" s="224">
        <v>0</v>
      </c>
      <c r="BD362" s="224">
        <v>-1293979.3046777006</v>
      </c>
      <c r="BE362" s="224">
        <v>-2683.2464771475006</v>
      </c>
      <c r="BF362" s="224">
        <v>0</v>
      </c>
      <c r="BG362" s="224">
        <v>0</v>
      </c>
      <c r="BH362" s="224">
        <v>0</v>
      </c>
      <c r="BI362" s="224">
        <v>0</v>
      </c>
      <c r="BJ362" s="224">
        <v>0</v>
      </c>
      <c r="BK362" s="224">
        <v>-2297635.1280121761</v>
      </c>
      <c r="BL362" s="224">
        <v>-18294.074365357999</v>
      </c>
      <c r="BM362" s="224">
        <v>0</v>
      </c>
      <c r="BN362" s="224">
        <v>0</v>
      </c>
      <c r="BO362" s="224">
        <v>0</v>
      </c>
      <c r="BP362" s="224">
        <v>0</v>
      </c>
      <c r="BQ362" s="224">
        <v>-311544.70204471337</v>
      </c>
      <c r="BR362" s="224">
        <v>0</v>
      </c>
      <c r="BS362" s="224">
        <v>0</v>
      </c>
      <c r="BT362" s="224">
        <v>0</v>
      </c>
      <c r="BU362" s="224">
        <v>0</v>
      </c>
      <c r="BV362" s="224">
        <v>-741181.12650841149</v>
      </c>
      <c r="BW362" s="224">
        <v>0</v>
      </c>
      <c r="BX362" s="224">
        <v>0</v>
      </c>
      <c r="BY362" s="224">
        <v>-694484.04993046506</v>
      </c>
      <c r="BZ362" s="224">
        <v>-36791.518215774027</v>
      </c>
      <c r="CA362" s="224">
        <v>0</v>
      </c>
      <c r="CB362" s="224">
        <v>0</v>
      </c>
      <c r="CC362" s="224">
        <v>-56751.54</v>
      </c>
      <c r="CD362" s="224">
        <v>0</v>
      </c>
      <c r="CE362" s="224">
        <v>0</v>
      </c>
      <c r="CF362" s="224">
        <v>-1609427.6241376328</v>
      </c>
      <c r="CG362" s="224">
        <v>-24556.170838181002</v>
      </c>
      <c r="CH362" s="224">
        <v>0</v>
      </c>
      <c r="CI362" s="224">
        <v>0</v>
      </c>
      <c r="CJ362" s="224">
        <v>0</v>
      </c>
      <c r="CK362" s="224">
        <v>-1416579.1218309824</v>
      </c>
      <c r="CL362" s="224">
        <v>0</v>
      </c>
      <c r="CM362" s="224">
        <v>-1015809.4994660792</v>
      </c>
      <c r="CN362" s="224">
        <v>-65320.094332684006</v>
      </c>
      <c r="CO362" s="224">
        <v>0</v>
      </c>
      <c r="CP362" s="224">
        <v>0</v>
      </c>
      <c r="CQ362" s="224">
        <v>0</v>
      </c>
      <c r="CR362" s="224">
        <v>0</v>
      </c>
      <c r="CS362" s="224">
        <v>-22897.365000000002</v>
      </c>
      <c r="CT362" s="224">
        <v>-321854.38423100859</v>
      </c>
      <c r="CU362" s="224">
        <v>-819058.68635317858</v>
      </c>
      <c r="CV362" s="224">
        <v>0</v>
      </c>
      <c r="CW362" s="224">
        <v>-2648210.4176428351</v>
      </c>
      <c r="CX362" s="224">
        <v>-4876655.9061242361</v>
      </c>
      <c r="CY362" s="224">
        <v>-14871056.318493046</v>
      </c>
      <c r="CZ362" s="224">
        <v>-3856745.6603503791</v>
      </c>
      <c r="DA362" s="224">
        <v>-1186001.4722170506</v>
      </c>
      <c r="DB362" s="224">
        <v>-570531.264161114</v>
      </c>
      <c r="DC362" s="224">
        <v>-553844.19999999995</v>
      </c>
      <c r="DD362" s="224">
        <v>-1060798.8923064549</v>
      </c>
      <c r="DE362" s="224">
        <v>-479497.02</v>
      </c>
      <c r="DF362" s="224">
        <v>-424583721.71520007</v>
      </c>
      <c r="DG362" s="224">
        <v>-529546658.19565004</v>
      </c>
      <c r="DH362" s="224">
        <v>0</v>
      </c>
      <c r="DI362" s="224">
        <v>0</v>
      </c>
      <c r="DJ362" s="224">
        <v>0</v>
      </c>
      <c r="DK362" s="224">
        <v>0</v>
      </c>
      <c r="DL362" s="225">
        <v>-1055209521.3976265</v>
      </c>
      <c r="DM362" s="343">
        <f t="shared" si="323"/>
        <v>-16035729.6209691</v>
      </c>
      <c r="DN362" s="317"/>
      <c r="DO362" s="317"/>
      <c r="DP362" s="317"/>
      <c r="DQ362" s="220"/>
      <c r="DR362" s="221" t="s">
        <v>395</v>
      </c>
      <c r="DS362" s="221"/>
      <c r="DT362" s="273"/>
      <c r="DU362" s="206">
        <f t="shared" si="313"/>
        <v>0</v>
      </c>
      <c r="DV362" s="206">
        <f t="shared" si="314"/>
        <v>-1.5960135641989708</v>
      </c>
      <c r="DW362" s="206">
        <f t="shared" si="315"/>
        <v>-14.439716056770125</v>
      </c>
      <c r="DX362" s="206">
        <f t="shared" si="316"/>
        <v>-54.121012028159051</v>
      </c>
      <c r="DY362" s="206">
        <f t="shared" si="317"/>
        <v>-23.214981328613295</v>
      </c>
      <c r="DZ362" s="206">
        <f t="shared" si="318"/>
        <v>-7.7074185090349987</v>
      </c>
      <c r="EA362" s="206">
        <f t="shared" si="319"/>
        <v>-954.13037991085002</v>
      </c>
      <c r="EB362" s="206">
        <f t="shared" si="320"/>
        <v>0</v>
      </c>
      <c r="EC362" s="206">
        <f t="shared" si="321"/>
        <v>0</v>
      </c>
      <c r="ED362" s="207">
        <f t="shared" si="311"/>
        <v>-1055.2095213976265</v>
      </c>
      <c r="EE362" s="303">
        <f t="shared" si="322"/>
        <v>0</v>
      </c>
      <c r="EF362" s="317"/>
      <c r="EG362" s="314">
        <v>-0.22865579552430582</v>
      </c>
    </row>
    <row r="363" spans="1:137" s="126" customFormat="1" ht="15" hidden="1" customHeight="1" outlineLevel="1" x14ac:dyDescent="0.35">
      <c r="A363" s="37" t="s">
        <v>357</v>
      </c>
      <c r="B363" s="37">
        <v>9</v>
      </c>
      <c r="C363" s="38">
        <v>9.3000000000000007</v>
      </c>
      <c r="D363" s="39" t="s">
        <v>396</v>
      </c>
      <c r="E363" s="208"/>
      <c r="F363" s="209"/>
      <c r="G363" s="209"/>
      <c r="H363" s="289" t="s">
        <v>363</v>
      </c>
      <c r="I363" s="278">
        <v>0</v>
      </c>
      <c r="J363" s="268">
        <v>0</v>
      </c>
      <c r="K363" s="268">
        <v>0</v>
      </c>
      <c r="L363" s="206">
        <v>0</v>
      </c>
      <c r="M363" s="206">
        <v>0</v>
      </c>
      <c r="N363" s="206">
        <v>0</v>
      </c>
      <c r="O363" s="206">
        <v>0</v>
      </c>
      <c r="P363" s="206">
        <v>0</v>
      </c>
      <c r="Q363" s="206">
        <v>0</v>
      </c>
      <c r="R363" s="206">
        <v>0</v>
      </c>
      <c r="S363" s="206">
        <v>0</v>
      </c>
      <c r="T363" s="206">
        <v>0</v>
      </c>
      <c r="U363" s="206">
        <v>0</v>
      </c>
      <c r="V363" s="206">
        <v>0</v>
      </c>
      <c r="W363" s="206">
        <v>0</v>
      </c>
      <c r="X363" s="206">
        <v>0</v>
      </c>
      <c r="Y363" s="206">
        <v>0</v>
      </c>
      <c r="Z363" s="206">
        <v>0</v>
      </c>
      <c r="AA363" s="206">
        <v>0</v>
      </c>
      <c r="AB363" s="206">
        <v>0</v>
      </c>
      <c r="AC363" s="206">
        <v>0</v>
      </c>
      <c r="AD363" s="206">
        <v>0</v>
      </c>
      <c r="AE363" s="206">
        <v>0</v>
      </c>
      <c r="AF363" s="206">
        <v>0</v>
      </c>
      <c r="AG363" s="206">
        <v>0</v>
      </c>
      <c r="AH363" s="206">
        <v>0</v>
      </c>
      <c r="AI363" s="206">
        <v>0</v>
      </c>
      <c r="AJ363" s="206">
        <v>0</v>
      </c>
      <c r="AK363" s="206">
        <v>0</v>
      </c>
      <c r="AL363" s="206">
        <v>0</v>
      </c>
      <c r="AM363" s="206">
        <v>0</v>
      </c>
      <c r="AN363" s="206">
        <v>0</v>
      </c>
      <c r="AO363" s="206">
        <v>0</v>
      </c>
      <c r="AP363" s="206">
        <v>0</v>
      </c>
      <c r="AQ363" s="206">
        <v>0</v>
      </c>
      <c r="AR363" s="206">
        <v>0</v>
      </c>
      <c r="AS363" s="206">
        <v>0</v>
      </c>
      <c r="AT363" s="206">
        <v>0</v>
      </c>
      <c r="AU363" s="206">
        <v>0</v>
      </c>
      <c r="AV363" s="206">
        <v>0</v>
      </c>
      <c r="AW363" s="206">
        <v>0</v>
      </c>
      <c r="AX363" s="206">
        <v>0</v>
      </c>
      <c r="AY363" s="206">
        <v>0</v>
      </c>
      <c r="AZ363" s="206">
        <v>0</v>
      </c>
      <c r="BA363" s="206">
        <v>0</v>
      </c>
      <c r="BB363" s="206">
        <v>0</v>
      </c>
      <c r="BC363" s="206">
        <v>0</v>
      </c>
      <c r="BD363" s="206">
        <v>0</v>
      </c>
      <c r="BE363" s="206">
        <v>0</v>
      </c>
      <c r="BF363" s="206">
        <v>0</v>
      </c>
      <c r="BG363" s="206">
        <v>0</v>
      </c>
      <c r="BH363" s="206">
        <v>0</v>
      </c>
      <c r="BI363" s="206">
        <v>0</v>
      </c>
      <c r="BJ363" s="206">
        <v>0</v>
      </c>
      <c r="BK363" s="206">
        <v>0</v>
      </c>
      <c r="BL363" s="206">
        <v>0</v>
      </c>
      <c r="BM363" s="206">
        <v>0</v>
      </c>
      <c r="BN363" s="206">
        <v>0</v>
      </c>
      <c r="BO363" s="206">
        <v>0</v>
      </c>
      <c r="BP363" s="206">
        <v>0</v>
      </c>
      <c r="BQ363" s="206">
        <v>0</v>
      </c>
      <c r="BR363" s="206">
        <v>0</v>
      </c>
      <c r="BS363" s="206">
        <v>0</v>
      </c>
      <c r="BT363" s="206">
        <v>0</v>
      </c>
      <c r="BU363" s="206">
        <v>0</v>
      </c>
      <c r="BV363" s="206">
        <v>0</v>
      </c>
      <c r="BW363" s="206">
        <v>0</v>
      </c>
      <c r="BX363" s="206">
        <v>0</v>
      </c>
      <c r="BY363" s="206">
        <v>0</v>
      </c>
      <c r="BZ363" s="206">
        <v>0</v>
      </c>
      <c r="CA363" s="206">
        <v>0</v>
      </c>
      <c r="CB363" s="206">
        <v>0</v>
      </c>
      <c r="CC363" s="206">
        <v>0</v>
      </c>
      <c r="CD363" s="206">
        <v>0</v>
      </c>
      <c r="CE363" s="206">
        <v>0</v>
      </c>
      <c r="CF363" s="206">
        <v>0</v>
      </c>
      <c r="CG363" s="206">
        <v>0</v>
      </c>
      <c r="CH363" s="206">
        <v>0</v>
      </c>
      <c r="CI363" s="206">
        <v>0</v>
      </c>
      <c r="CJ363" s="206">
        <v>0</v>
      </c>
      <c r="CK363" s="206">
        <v>0</v>
      </c>
      <c r="CL363" s="206">
        <v>0</v>
      </c>
      <c r="CM363" s="206">
        <v>0</v>
      </c>
      <c r="CN363" s="206">
        <v>0</v>
      </c>
      <c r="CO363" s="206">
        <v>0</v>
      </c>
      <c r="CP363" s="206">
        <v>0</v>
      </c>
      <c r="CQ363" s="206">
        <v>0</v>
      </c>
      <c r="CR363" s="206">
        <v>0</v>
      </c>
      <c r="CS363" s="206">
        <v>0</v>
      </c>
      <c r="CT363" s="206">
        <v>0</v>
      </c>
      <c r="CU363" s="206">
        <v>0</v>
      </c>
      <c r="CV363" s="206">
        <v>0</v>
      </c>
      <c r="CW363" s="206">
        <v>0</v>
      </c>
      <c r="CX363" s="206">
        <v>0</v>
      </c>
      <c r="CY363" s="206">
        <v>0</v>
      </c>
      <c r="CZ363" s="206">
        <v>0</v>
      </c>
      <c r="DA363" s="206">
        <v>0</v>
      </c>
      <c r="DB363" s="206">
        <v>0</v>
      </c>
      <c r="DC363" s="206">
        <v>0</v>
      </c>
      <c r="DD363" s="206">
        <v>0</v>
      </c>
      <c r="DE363" s="206">
        <v>0</v>
      </c>
      <c r="DF363" s="206">
        <v>0</v>
      </c>
      <c r="DG363" s="206">
        <v>0</v>
      </c>
      <c r="DH363" s="206">
        <v>0</v>
      </c>
      <c r="DI363" s="206">
        <v>0</v>
      </c>
      <c r="DJ363" s="206">
        <v>0</v>
      </c>
      <c r="DK363" s="206">
        <v>0</v>
      </c>
      <c r="DL363" s="207">
        <v>0</v>
      </c>
      <c r="DM363" s="343">
        <f t="shared" si="323"/>
        <v>0</v>
      </c>
      <c r="DN363" s="317"/>
      <c r="DO363" s="317"/>
      <c r="DP363" s="317"/>
      <c r="DQ363" s="208"/>
      <c r="DR363" s="209"/>
      <c r="DS363" s="209"/>
      <c r="DT363" s="289" t="s">
        <v>363</v>
      </c>
      <c r="DU363" s="206">
        <f t="shared" si="313"/>
        <v>0</v>
      </c>
      <c r="DV363" s="206">
        <f t="shared" si="314"/>
        <v>0</v>
      </c>
      <c r="DW363" s="206">
        <f t="shared" si="315"/>
        <v>0</v>
      </c>
      <c r="DX363" s="206">
        <f t="shared" si="316"/>
        <v>0</v>
      </c>
      <c r="DY363" s="206">
        <f t="shared" si="317"/>
        <v>0</v>
      </c>
      <c r="DZ363" s="206">
        <f t="shared" si="318"/>
        <v>0</v>
      </c>
      <c r="EA363" s="206">
        <f t="shared" si="319"/>
        <v>0</v>
      </c>
      <c r="EB363" s="206">
        <f t="shared" si="320"/>
        <v>0</v>
      </c>
      <c r="EC363" s="206">
        <f t="shared" si="321"/>
        <v>0</v>
      </c>
      <c r="ED363" s="207">
        <f t="shared" si="311"/>
        <v>0</v>
      </c>
      <c r="EE363" s="303">
        <f t="shared" si="322"/>
        <v>0</v>
      </c>
      <c r="EF363" s="317"/>
      <c r="EG363" s="314">
        <v>0</v>
      </c>
    </row>
    <row r="364" spans="1:137" s="126" customFormat="1" ht="15" hidden="1" customHeight="1" outlineLevel="1" x14ac:dyDescent="0.35">
      <c r="A364" s="37" t="s">
        <v>357</v>
      </c>
      <c r="B364" s="37">
        <v>9</v>
      </c>
      <c r="C364" s="38">
        <v>9.3000000000000007</v>
      </c>
      <c r="D364" s="39" t="s">
        <v>397</v>
      </c>
      <c r="E364" s="208"/>
      <c r="F364" s="209"/>
      <c r="G364" s="209"/>
      <c r="H364" s="289" t="s">
        <v>365</v>
      </c>
      <c r="I364" s="278">
        <v>0</v>
      </c>
      <c r="J364" s="268">
        <v>0</v>
      </c>
      <c r="K364" s="268">
        <v>0</v>
      </c>
      <c r="L364" s="206">
        <v>0</v>
      </c>
      <c r="M364" s="206">
        <v>0</v>
      </c>
      <c r="N364" s="206">
        <v>0</v>
      </c>
      <c r="O364" s="206">
        <v>0</v>
      </c>
      <c r="P364" s="206">
        <v>0</v>
      </c>
      <c r="Q364" s="206">
        <v>0</v>
      </c>
      <c r="R364" s="206">
        <v>0</v>
      </c>
      <c r="S364" s="206">
        <v>0</v>
      </c>
      <c r="T364" s="206">
        <v>0</v>
      </c>
      <c r="U364" s="206">
        <v>0</v>
      </c>
      <c r="V364" s="206">
        <v>0</v>
      </c>
      <c r="W364" s="206">
        <v>0</v>
      </c>
      <c r="X364" s="206">
        <v>0</v>
      </c>
      <c r="Y364" s="206">
        <v>0</v>
      </c>
      <c r="Z364" s="206">
        <v>0</v>
      </c>
      <c r="AA364" s="206">
        <v>0</v>
      </c>
      <c r="AB364" s="206">
        <v>0</v>
      </c>
      <c r="AC364" s="206">
        <v>0</v>
      </c>
      <c r="AD364" s="206">
        <v>0</v>
      </c>
      <c r="AE364" s="206">
        <v>0</v>
      </c>
      <c r="AF364" s="206">
        <v>0</v>
      </c>
      <c r="AG364" s="206">
        <v>0</v>
      </c>
      <c r="AH364" s="206">
        <v>0</v>
      </c>
      <c r="AI364" s="206">
        <v>0</v>
      </c>
      <c r="AJ364" s="206">
        <v>0</v>
      </c>
      <c r="AK364" s="206">
        <v>0</v>
      </c>
      <c r="AL364" s="206">
        <v>0</v>
      </c>
      <c r="AM364" s="206">
        <v>0</v>
      </c>
      <c r="AN364" s="206">
        <v>0</v>
      </c>
      <c r="AO364" s="206">
        <v>0</v>
      </c>
      <c r="AP364" s="206">
        <v>0</v>
      </c>
      <c r="AQ364" s="206">
        <v>0</v>
      </c>
      <c r="AR364" s="206">
        <v>0</v>
      </c>
      <c r="AS364" s="206">
        <v>0</v>
      </c>
      <c r="AT364" s="206">
        <v>0</v>
      </c>
      <c r="AU364" s="206">
        <v>0</v>
      </c>
      <c r="AV364" s="206">
        <v>0</v>
      </c>
      <c r="AW364" s="206">
        <v>0</v>
      </c>
      <c r="AX364" s="206">
        <v>0</v>
      </c>
      <c r="AY364" s="206">
        <v>0</v>
      </c>
      <c r="AZ364" s="206">
        <v>0</v>
      </c>
      <c r="BA364" s="206">
        <v>0</v>
      </c>
      <c r="BB364" s="206">
        <v>0</v>
      </c>
      <c r="BC364" s="206">
        <v>0</v>
      </c>
      <c r="BD364" s="206">
        <v>0</v>
      </c>
      <c r="BE364" s="206">
        <v>0</v>
      </c>
      <c r="BF364" s="206">
        <v>0</v>
      </c>
      <c r="BG364" s="206">
        <v>0</v>
      </c>
      <c r="BH364" s="206">
        <v>0</v>
      </c>
      <c r="BI364" s="206">
        <v>0</v>
      </c>
      <c r="BJ364" s="206">
        <v>0</v>
      </c>
      <c r="BK364" s="206">
        <v>0</v>
      </c>
      <c r="BL364" s="206">
        <v>0</v>
      </c>
      <c r="BM364" s="206">
        <v>0</v>
      </c>
      <c r="BN364" s="206">
        <v>0</v>
      </c>
      <c r="BO364" s="206">
        <v>0</v>
      </c>
      <c r="BP364" s="206">
        <v>0</v>
      </c>
      <c r="BQ364" s="206">
        <v>0</v>
      </c>
      <c r="BR364" s="206">
        <v>0</v>
      </c>
      <c r="BS364" s="206">
        <v>0</v>
      </c>
      <c r="BT364" s="206">
        <v>0</v>
      </c>
      <c r="BU364" s="206">
        <v>0</v>
      </c>
      <c r="BV364" s="206">
        <v>0</v>
      </c>
      <c r="BW364" s="206">
        <v>0</v>
      </c>
      <c r="BX364" s="206">
        <v>0</v>
      </c>
      <c r="BY364" s="206">
        <v>0</v>
      </c>
      <c r="BZ364" s="206">
        <v>0</v>
      </c>
      <c r="CA364" s="206">
        <v>0</v>
      </c>
      <c r="CB364" s="206">
        <v>0</v>
      </c>
      <c r="CC364" s="206">
        <v>0</v>
      </c>
      <c r="CD364" s="206">
        <v>0</v>
      </c>
      <c r="CE364" s="206">
        <v>0</v>
      </c>
      <c r="CF364" s="206">
        <v>0</v>
      </c>
      <c r="CG364" s="206">
        <v>0</v>
      </c>
      <c r="CH364" s="206">
        <v>0</v>
      </c>
      <c r="CI364" s="206">
        <v>0</v>
      </c>
      <c r="CJ364" s="206">
        <v>0</v>
      </c>
      <c r="CK364" s="206">
        <v>0</v>
      </c>
      <c r="CL364" s="206">
        <v>0</v>
      </c>
      <c r="CM364" s="206">
        <v>0</v>
      </c>
      <c r="CN364" s="206">
        <v>0</v>
      </c>
      <c r="CO364" s="206">
        <v>0</v>
      </c>
      <c r="CP364" s="206">
        <v>0</v>
      </c>
      <c r="CQ364" s="206">
        <v>0</v>
      </c>
      <c r="CR364" s="206">
        <v>0</v>
      </c>
      <c r="CS364" s="206">
        <v>0</v>
      </c>
      <c r="CT364" s="206">
        <v>0</v>
      </c>
      <c r="CU364" s="206">
        <v>0</v>
      </c>
      <c r="CV364" s="206">
        <v>0</v>
      </c>
      <c r="CW364" s="206">
        <v>0</v>
      </c>
      <c r="CX364" s="206">
        <v>0</v>
      </c>
      <c r="CY364" s="206">
        <v>0</v>
      </c>
      <c r="CZ364" s="206">
        <v>0</v>
      </c>
      <c r="DA364" s="206">
        <v>0</v>
      </c>
      <c r="DB364" s="206">
        <v>0</v>
      </c>
      <c r="DC364" s="206">
        <v>0</v>
      </c>
      <c r="DD364" s="206">
        <v>0</v>
      </c>
      <c r="DE364" s="206">
        <v>0</v>
      </c>
      <c r="DF364" s="206">
        <v>0</v>
      </c>
      <c r="DG364" s="206">
        <v>0</v>
      </c>
      <c r="DH364" s="206">
        <v>0</v>
      </c>
      <c r="DI364" s="206">
        <v>0</v>
      </c>
      <c r="DJ364" s="206">
        <v>0</v>
      </c>
      <c r="DK364" s="206">
        <v>0</v>
      </c>
      <c r="DL364" s="207">
        <v>0</v>
      </c>
      <c r="DM364" s="343">
        <f t="shared" si="323"/>
        <v>0</v>
      </c>
      <c r="DN364" s="317"/>
      <c r="DO364" s="317"/>
      <c r="DP364" s="317"/>
      <c r="DQ364" s="208"/>
      <c r="DR364" s="209"/>
      <c r="DS364" s="209"/>
      <c r="DT364" s="289" t="s">
        <v>365</v>
      </c>
      <c r="DU364" s="206">
        <f t="shared" si="313"/>
        <v>0</v>
      </c>
      <c r="DV364" s="206">
        <f t="shared" si="314"/>
        <v>0</v>
      </c>
      <c r="DW364" s="206">
        <f t="shared" si="315"/>
        <v>0</v>
      </c>
      <c r="DX364" s="206">
        <f t="shared" si="316"/>
        <v>0</v>
      </c>
      <c r="DY364" s="206">
        <f t="shared" si="317"/>
        <v>0</v>
      </c>
      <c r="DZ364" s="206">
        <f t="shared" si="318"/>
        <v>0</v>
      </c>
      <c r="EA364" s="206">
        <f t="shared" si="319"/>
        <v>0</v>
      </c>
      <c r="EB364" s="206">
        <f t="shared" si="320"/>
        <v>0</v>
      </c>
      <c r="EC364" s="206">
        <f t="shared" si="321"/>
        <v>0</v>
      </c>
      <c r="ED364" s="207">
        <f t="shared" si="311"/>
        <v>0</v>
      </c>
      <c r="EE364" s="303">
        <f t="shared" si="322"/>
        <v>0</v>
      </c>
      <c r="EF364" s="317"/>
      <c r="EG364" s="314">
        <v>0</v>
      </c>
    </row>
    <row r="365" spans="1:137" s="126" customFormat="1" ht="15" hidden="1" customHeight="1" outlineLevel="1" x14ac:dyDescent="0.35">
      <c r="A365" s="37" t="s">
        <v>357</v>
      </c>
      <c r="B365" s="37">
        <v>9</v>
      </c>
      <c r="C365" s="38">
        <v>9.4</v>
      </c>
      <c r="D365" s="39"/>
      <c r="E365" s="208"/>
      <c r="F365" s="209" t="s">
        <v>398</v>
      </c>
      <c r="G365" s="209"/>
      <c r="H365" s="267"/>
      <c r="I365" s="278">
        <v>0</v>
      </c>
      <c r="J365" s="268">
        <v>0</v>
      </c>
      <c r="K365" s="268">
        <v>0</v>
      </c>
      <c r="L365" s="206">
        <v>-8507163.4186934996</v>
      </c>
      <c r="M365" s="206">
        <v>-1773787.2052230001</v>
      </c>
      <c r="N365" s="206">
        <v>-7029853.0362847503</v>
      </c>
      <c r="O365" s="206">
        <v>-10287333.001965251</v>
      </c>
      <c r="P365" s="206">
        <v>0</v>
      </c>
      <c r="Q365" s="206">
        <v>0</v>
      </c>
      <c r="R365" s="206">
        <v>0</v>
      </c>
      <c r="S365" s="206">
        <v>-15855614.909354001</v>
      </c>
      <c r="T365" s="206">
        <v>-763651.41122050013</v>
      </c>
      <c r="U365" s="206">
        <v>0</v>
      </c>
      <c r="V365" s="206">
        <v>-25316663.158676755</v>
      </c>
      <c r="W365" s="206">
        <v>0</v>
      </c>
      <c r="X365" s="206">
        <v>0</v>
      </c>
      <c r="Y365" s="206">
        <v>-2143645.6043640003</v>
      </c>
      <c r="Z365" s="206">
        <v>-3557376.9257768001</v>
      </c>
      <c r="AA365" s="206">
        <v>0</v>
      </c>
      <c r="AB365" s="206">
        <v>0</v>
      </c>
      <c r="AC365" s="206">
        <v>-49592491.462291256</v>
      </c>
      <c r="AD365" s="206">
        <v>0</v>
      </c>
      <c r="AE365" s="206">
        <v>0</v>
      </c>
      <c r="AF365" s="206">
        <v>-24269044.442302302</v>
      </c>
      <c r="AG365" s="206">
        <v>-15858774.630011503</v>
      </c>
      <c r="AH365" s="206">
        <v>-1015495.6333719501</v>
      </c>
      <c r="AI365" s="206">
        <v>-18105363.69508075</v>
      </c>
      <c r="AJ365" s="206">
        <v>-29830418.390246801</v>
      </c>
      <c r="AK365" s="206">
        <v>0</v>
      </c>
      <c r="AL365" s="206">
        <v>0</v>
      </c>
      <c r="AM365" s="206">
        <v>-12551136.790149851</v>
      </c>
      <c r="AN365" s="206">
        <v>-214366.62012425001</v>
      </c>
      <c r="AO365" s="206">
        <v>-2278287.6663738005</v>
      </c>
      <c r="AP365" s="206">
        <v>0</v>
      </c>
      <c r="AQ365" s="206">
        <v>-1303125</v>
      </c>
      <c r="AR365" s="206">
        <v>0</v>
      </c>
      <c r="AS365" s="206">
        <v>0</v>
      </c>
      <c r="AT365" s="206">
        <v>-15404633.811776001</v>
      </c>
      <c r="AU365" s="206">
        <v>-2038859.1132717503</v>
      </c>
      <c r="AV365" s="206">
        <v>-1833344.4100812501</v>
      </c>
      <c r="AW365" s="206">
        <v>-3187500</v>
      </c>
      <c r="AX365" s="206">
        <v>-26999177.368097004</v>
      </c>
      <c r="AY365" s="206">
        <v>0</v>
      </c>
      <c r="AZ365" s="206">
        <v>0</v>
      </c>
      <c r="BA365" s="206">
        <v>-3184619.4792825007</v>
      </c>
      <c r="BB365" s="206">
        <v>-56078844.6039133</v>
      </c>
      <c r="BC365" s="206">
        <v>-18584563.274271503</v>
      </c>
      <c r="BD365" s="206">
        <v>-5202312.6316040009</v>
      </c>
      <c r="BE365" s="206">
        <v>-3985510.9996460006</v>
      </c>
      <c r="BF365" s="206">
        <v>0</v>
      </c>
      <c r="BG365" s="206">
        <v>0</v>
      </c>
      <c r="BH365" s="206">
        <v>-2735841.5885611004</v>
      </c>
      <c r="BI365" s="206">
        <v>-2775535.4631211502</v>
      </c>
      <c r="BJ365" s="206">
        <v>-13202082.7861191</v>
      </c>
      <c r="BK365" s="206">
        <v>-2399713.2207702505</v>
      </c>
      <c r="BL365" s="206">
        <v>-19551337.676716249</v>
      </c>
      <c r="BM365" s="206">
        <v>0</v>
      </c>
      <c r="BN365" s="206">
        <v>0</v>
      </c>
      <c r="BO365" s="206">
        <v>-14218861.01746995</v>
      </c>
      <c r="BP365" s="206">
        <v>-7665312.5</v>
      </c>
      <c r="BQ365" s="206">
        <v>-3196228.1594457505</v>
      </c>
      <c r="BR365" s="206">
        <v>-2879683.4141182005</v>
      </c>
      <c r="BS365" s="206">
        <v>-116729.64371475001</v>
      </c>
      <c r="BT365" s="206">
        <v>0</v>
      </c>
      <c r="BU365" s="206">
        <v>0</v>
      </c>
      <c r="BV365" s="206">
        <v>0</v>
      </c>
      <c r="BW365" s="206">
        <v>0</v>
      </c>
      <c r="BX365" s="206">
        <v>-19482159.931896754</v>
      </c>
      <c r="BY365" s="206">
        <v>-5437500</v>
      </c>
      <c r="BZ365" s="206">
        <v>-3101661.4641487403</v>
      </c>
      <c r="CA365" s="206">
        <v>0</v>
      </c>
      <c r="CB365" s="206">
        <v>0</v>
      </c>
      <c r="CC365" s="206">
        <v>0</v>
      </c>
      <c r="CD365" s="206">
        <v>-159061403.364061</v>
      </c>
      <c r="CE365" s="206">
        <v>-311293.31618715002</v>
      </c>
      <c r="CF365" s="206">
        <v>-24582035.056221504</v>
      </c>
      <c r="CG365" s="206">
        <v>-18068888.179575752</v>
      </c>
      <c r="CH365" s="206">
        <v>0</v>
      </c>
      <c r="CI365" s="206">
        <v>0</v>
      </c>
      <c r="CJ365" s="206">
        <v>0</v>
      </c>
      <c r="CK365" s="206">
        <v>-22202554.235516753</v>
      </c>
      <c r="CL365" s="206">
        <v>-55105838.617882252</v>
      </c>
      <c r="CM365" s="206">
        <v>-23518812.599573851</v>
      </c>
      <c r="CN365" s="206">
        <v>-265878906.2220501</v>
      </c>
      <c r="CO365" s="206">
        <v>0</v>
      </c>
      <c r="CP365" s="206">
        <v>0</v>
      </c>
      <c r="CQ365" s="206">
        <v>-8669839.7311789002</v>
      </c>
      <c r="CR365" s="206">
        <v>0</v>
      </c>
      <c r="CS365" s="206">
        <v>-22375224.053924501</v>
      </c>
      <c r="CT365" s="206">
        <v>-3848924.9396252008</v>
      </c>
      <c r="CU365" s="206">
        <v>-306073.06883484998</v>
      </c>
      <c r="CV365" s="206">
        <v>0</v>
      </c>
      <c r="CW365" s="206">
        <v>-181325194.68295872</v>
      </c>
      <c r="CX365" s="206">
        <v>-179156809.82590616</v>
      </c>
      <c r="CY365" s="206">
        <v>-654051933.85910738</v>
      </c>
      <c r="CZ365" s="206">
        <v>-306977346.29201043</v>
      </c>
      <c r="DA365" s="206">
        <v>-189612263.57488051</v>
      </c>
      <c r="DB365" s="206">
        <v>-280837924.68803406</v>
      </c>
      <c r="DC365" s="206">
        <v>-360881135.22934067</v>
      </c>
      <c r="DD365" s="206">
        <v>-567562447.42183256</v>
      </c>
      <c r="DE365" s="206">
        <v>-196025427.26230067</v>
      </c>
      <c r="DF365" s="206">
        <v>-2261961358.4964299</v>
      </c>
      <c r="DG365" s="206">
        <v>-1892167392.1608171</v>
      </c>
      <c r="DH365" s="206">
        <v>-774138418.45715296</v>
      </c>
      <c r="DI365" s="206">
        <v>-965677626.73886681</v>
      </c>
      <c r="DJ365" s="206">
        <v>-138619925.11591375</v>
      </c>
      <c r="DK365" s="206">
        <v>0</v>
      </c>
      <c r="DL365" s="207">
        <v>-10016440602.74972</v>
      </c>
      <c r="DM365" s="343">
        <f t="shared" si="323"/>
        <v>-213906676.9248631</v>
      </c>
      <c r="DN365" s="317"/>
      <c r="DO365" s="317"/>
      <c r="DP365" s="317"/>
      <c r="DQ365" s="208"/>
      <c r="DR365" s="209" t="s">
        <v>398</v>
      </c>
      <c r="DS365" s="209"/>
      <c r="DT365" s="267"/>
      <c r="DU365" s="206">
        <f t="shared" si="313"/>
        <v>0</v>
      </c>
      <c r="DV365" s="206">
        <f t="shared" si="314"/>
        <v>-27.598136662166503</v>
      </c>
      <c r="DW365" s="206">
        <f t="shared" si="315"/>
        <v>-186.30854026269665</v>
      </c>
      <c r="DX365" s="206">
        <f t="shared" si="316"/>
        <v>-853.23264895047009</v>
      </c>
      <c r="DY365" s="206">
        <f t="shared" si="317"/>
        <v>-1014.8400114368071</v>
      </c>
      <c r="DZ365" s="206">
        <f t="shared" si="318"/>
        <v>-1901.8965444683988</v>
      </c>
      <c r="EA365" s="206">
        <f t="shared" si="319"/>
        <v>-4154.1287506572471</v>
      </c>
      <c r="EB365" s="206">
        <f t="shared" si="320"/>
        <v>-1739.8160451960196</v>
      </c>
      <c r="EC365" s="206">
        <f t="shared" si="321"/>
        <v>-138.61992511591376</v>
      </c>
      <c r="ED365" s="207">
        <f t="shared" si="311"/>
        <v>-10016.440602749721</v>
      </c>
      <c r="EE365" s="303">
        <f t="shared" si="322"/>
        <v>0</v>
      </c>
      <c r="EF365" s="317"/>
      <c r="EG365" s="314">
        <v>-0.90519460505078086</v>
      </c>
    </row>
    <row r="366" spans="1:137" s="126" customFormat="1" ht="15.75" hidden="1" customHeight="1" outlineLevel="1" thickBot="1" x14ac:dyDescent="0.4">
      <c r="A366" s="37" t="s">
        <v>357</v>
      </c>
      <c r="B366" s="37">
        <v>9</v>
      </c>
      <c r="C366" s="38">
        <v>9.5</v>
      </c>
      <c r="D366" s="39"/>
      <c r="E366" s="208"/>
      <c r="F366" s="209" t="s">
        <v>399</v>
      </c>
      <c r="G366" s="209"/>
      <c r="H366" s="267"/>
      <c r="I366" s="278">
        <v>0</v>
      </c>
      <c r="J366" s="268">
        <v>0</v>
      </c>
      <c r="K366" s="268">
        <v>-733260511.57376003</v>
      </c>
      <c r="L366" s="206">
        <v>-1668259415.93417</v>
      </c>
      <c r="M366" s="206">
        <v>-314621889.73505002</v>
      </c>
      <c r="N366" s="206">
        <v>0</v>
      </c>
      <c r="O366" s="206">
        <v>0</v>
      </c>
      <c r="P366" s="206">
        <v>0</v>
      </c>
      <c r="Q366" s="206">
        <v>0</v>
      </c>
      <c r="R366" s="206">
        <v>0</v>
      </c>
      <c r="S366" s="206">
        <v>-22283.353051001824</v>
      </c>
      <c r="T366" s="206">
        <v>0</v>
      </c>
      <c r="U366" s="206">
        <v>-3228.291916666662</v>
      </c>
      <c r="V366" s="206">
        <v>0</v>
      </c>
      <c r="W366" s="206">
        <v>0</v>
      </c>
      <c r="X366" s="206">
        <v>0</v>
      </c>
      <c r="Y366" s="206">
        <v>0</v>
      </c>
      <c r="Z366" s="206">
        <v>-985708.00341530098</v>
      </c>
      <c r="AA366" s="206">
        <v>-3970.2177777777802</v>
      </c>
      <c r="AB366" s="206">
        <v>0</v>
      </c>
      <c r="AC366" s="206">
        <v>-39.775159722222206</v>
      </c>
      <c r="AD366" s="206">
        <v>0</v>
      </c>
      <c r="AE366" s="206">
        <v>0</v>
      </c>
      <c r="AF366" s="206">
        <v>-1226.7835555555559</v>
      </c>
      <c r="AG366" s="206">
        <v>0</v>
      </c>
      <c r="AH366" s="206">
        <v>0</v>
      </c>
      <c r="AI366" s="206">
        <v>0</v>
      </c>
      <c r="AJ366" s="206">
        <v>0</v>
      </c>
      <c r="AK366" s="206">
        <v>0</v>
      </c>
      <c r="AL366" s="206">
        <v>0</v>
      </c>
      <c r="AM366" s="206">
        <v>-16346.667638888823</v>
      </c>
      <c r="AN366" s="206">
        <v>0</v>
      </c>
      <c r="AO366" s="206">
        <v>0</v>
      </c>
      <c r="AP366" s="206">
        <v>0</v>
      </c>
      <c r="AQ366" s="206">
        <v>0</v>
      </c>
      <c r="AR366" s="206">
        <v>0</v>
      </c>
      <c r="AS366" s="206">
        <v>0</v>
      </c>
      <c r="AT366" s="206">
        <v>0</v>
      </c>
      <c r="AU366" s="206">
        <v>0</v>
      </c>
      <c r="AV366" s="206">
        <v>0</v>
      </c>
      <c r="AW366" s="206">
        <v>-26689.549180327798</v>
      </c>
      <c r="AX366" s="206">
        <v>0</v>
      </c>
      <c r="AY366" s="206">
        <v>0</v>
      </c>
      <c r="AZ366" s="206">
        <v>0</v>
      </c>
      <c r="BA366" s="206">
        <v>0</v>
      </c>
      <c r="BB366" s="206">
        <v>-3367782.7837912119</v>
      </c>
      <c r="BC366" s="206">
        <v>0</v>
      </c>
      <c r="BD366" s="206">
        <v>-7359.7540983606496</v>
      </c>
      <c r="BE366" s="206">
        <v>0</v>
      </c>
      <c r="BF366" s="206">
        <v>0</v>
      </c>
      <c r="BG366" s="206">
        <v>0</v>
      </c>
      <c r="BH366" s="206">
        <v>0</v>
      </c>
      <c r="BI366" s="206">
        <v>0</v>
      </c>
      <c r="BJ366" s="206">
        <v>0</v>
      </c>
      <c r="BK366" s="206">
        <v>-9657.7651041666631</v>
      </c>
      <c r="BL366" s="206">
        <v>0</v>
      </c>
      <c r="BM366" s="206">
        <v>0</v>
      </c>
      <c r="BN366" s="206">
        <v>0</v>
      </c>
      <c r="BO366" s="206">
        <v>0</v>
      </c>
      <c r="BP366" s="206">
        <v>0</v>
      </c>
      <c r="BQ366" s="206">
        <v>-21296.757000000005</v>
      </c>
      <c r="BR366" s="206">
        <v>0</v>
      </c>
      <c r="BS366" s="206">
        <v>0</v>
      </c>
      <c r="BT366" s="206">
        <v>0</v>
      </c>
      <c r="BU366" s="206">
        <v>0</v>
      </c>
      <c r="BV366" s="206">
        <v>0</v>
      </c>
      <c r="BW366" s="206">
        <v>0</v>
      </c>
      <c r="BX366" s="206">
        <v>0</v>
      </c>
      <c r="BY366" s="206">
        <v>0</v>
      </c>
      <c r="BZ366" s="206">
        <v>0</v>
      </c>
      <c r="CA366" s="206">
        <v>0</v>
      </c>
      <c r="CB366" s="206">
        <v>-27579.2008196721</v>
      </c>
      <c r="CC366" s="206">
        <v>0</v>
      </c>
      <c r="CD366" s="206">
        <v>0</v>
      </c>
      <c r="CE366" s="206">
        <v>-26644.205347222211</v>
      </c>
      <c r="CF366" s="206">
        <v>0</v>
      </c>
      <c r="CG366" s="206">
        <v>-2622175.1229508198</v>
      </c>
      <c r="CH366" s="206">
        <v>0</v>
      </c>
      <c r="CI366" s="206">
        <v>-7605.0792349726798</v>
      </c>
      <c r="CJ366" s="206">
        <v>0</v>
      </c>
      <c r="CK366" s="206">
        <v>-2612.5</v>
      </c>
      <c r="CL366" s="206">
        <v>0</v>
      </c>
      <c r="CM366" s="206">
        <v>0</v>
      </c>
      <c r="CN366" s="206">
        <v>0</v>
      </c>
      <c r="CO366" s="206">
        <v>0</v>
      </c>
      <c r="CP366" s="206">
        <v>0</v>
      </c>
      <c r="CQ366" s="206">
        <v>-102760</v>
      </c>
      <c r="CR366" s="206">
        <v>0</v>
      </c>
      <c r="CS366" s="206">
        <v>-12468.75</v>
      </c>
      <c r="CT366" s="206">
        <v>-2006.6666666666699</v>
      </c>
      <c r="CU366" s="206">
        <v>0</v>
      </c>
      <c r="CV366" s="206">
        <v>0</v>
      </c>
      <c r="CW366" s="206">
        <v>-5800932.304954459</v>
      </c>
      <c r="CX366" s="206">
        <v>-16558553.755226102</v>
      </c>
      <c r="CY366" s="206">
        <v>-12918645.0165512</v>
      </c>
      <c r="CZ366" s="206">
        <v>-12984359.4602683</v>
      </c>
      <c r="DA366" s="206">
        <v>-12389648.678623699</v>
      </c>
      <c r="DB366" s="206">
        <v>-83687921.722770691</v>
      </c>
      <c r="DC366" s="206">
        <v>-81436133.351253837</v>
      </c>
      <c r="DD366" s="206">
        <v>-72437641.871720895</v>
      </c>
      <c r="DE366" s="206">
        <v>-792080451.6928767</v>
      </c>
      <c r="DF366" s="206">
        <v>-199436165.31987122</v>
      </c>
      <c r="DG366" s="206">
        <v>-331541048.04107898</v>
      </c>
      <c r="DH366" s="206">
        <v>-152763315.86565655</v>
      </c>
      <c r="DI366" s="206">
        <v>-386457697.86052001</v>
      </c>
      <c r="DJ366" s="206">
        <v>-3913743963.4437766</v>
      </c>
      <c r="DK366" s="206">
        <v>0</v>
      </c>
      <c r="DL366" s="207">
        <v>-8797647736.8548393</v>
      </c>
      <c r="DM366" s="343">
        <f t="shared" si="323"/>
        <v>-2717158273.6678562</v>
      </c>
      <c r="DN366" s="317"/>
      <c r="DO366" s="317" t="s">
        <v>446</v>
      </c>
      <c r="DP366" s="317"/>
      <c r="DQ366" s="208"/>
      <c r="DR366" s="209" t="s">
        <v>399</v>
      </c>
      <c r="DS366" s="209"/>
      <c r="DT366" s="267"/>
      <c r="DU366" s="206">
        <f t="shared" si="313"/>
        <v>0</v>
      </c>
      <c r="DV366" s="206">
        <f t="shared" si="314"/>
        <v>-2716.1418172429799</v>
      </c>
      <c r="DW366" s="206">
        <f t="shared" si="315"/>
        <v>-1.0164564248760251</v>
      </c>
      <c r="DX366" s="206">
        <f t="shared" si="316"/>
        <v>-6.2529848018323095</v>
      </c>
      <c r="DY366" s="206">
        <f t="shared" si="317"/>
        <v>-35.278131076731754</v>
      </c>
      <c r="DZ366" s="206">
        <f t="shared" si="318"/>
        <v>-1055.0161567775142</v>
      </c>
      <c r="EA366" s="206">
        <f t="shared" si="319"/>
        <v>-530.97721336095026</v>
      </c>
      <c r="EB366" s="206">
        <f t="shared" si="320"/>
        <v>-539.22101372617647</v>
      </c>
      <c r="EC366" s="206">
        <f t="shared" si="321"/>
        <v>-3913.7439634437765</v>
      </c>
      <c r="ED366" s="207">
        <f t="shared" si="311"/>
        <v>-8797.6477368548367</v>
      </c>
      <c r="EE366" s="303">
        <f t="shared" si="322"/>
        <v>0</v>
      </c>
      <c r="EF366" s="317"/>
      <c r="EG366" s="314">
        <v>-2130.6208651546117</v>
      </c>
    </row>
    <row r="367" spans="1:137" s="126" customFormat="1" ht="15.5" collapsed="1" x14ac:dyDescent="0.35">
      <c r="A367" s="37"/>
      <c r="B367" s="37"/>
      <c r="C367" s="38"/>
      <c r="D367" s="39"/>
      <c r="E367" s="233" t="s">
        <v>400</v>
      </c>
      <c r="F367" s="234"/>
      <c r="G367" s="234"/>
      <c r="H367" s="235"/>
      <c r="I367" s="245">
        <v>-172837902.07374385</v>
      </c>
      <c r="J367" s="245">
        <v>-135658246.65774632</v>
      </c>
      <c r="K367" s="245">
        <v>-1096287882.8672259</v>
      </c>
      <c r="L367" s="245">
        <v>-5609298617.1497402</v>
      </c>
      <c r="M367" s="245">
        <v>-670736871.64333057</v>
      </c>
      <c r="N367" s="245">
        <v>-1164761082.2411349</v>
      </c>
      <c r="O367" s="245">
        <v>-1250261795.7145677</v>
      </c>
      <c r="P367" s="245">
        <v>-136505860.92599517</v>
      </c>
      <c r="Q367" s="245">
        <v>-137561066.45329562</v>
      </c>
      <c r="R367" s="245">
        <v>-2112972885.1462193</v>
      </c>
      <c r="S367" s="245">
        <v>-486243841.69900745</v>
      </c>
      <c r="T367" s="245">
        <v>-357822504.30713457</v>
      </c>
      <c r="U367" s="245">
        <v>-1070033577.2404934</v>
      </c>
      <c r="V367" s="245">
        <v>-896319751.72256911</v>
      </c>
      <c r="W367" s="245">
        <v>-140568607.49261117</v>
      </c>
      <c r="X367" s="245">
        <v>-154847398.33121762</v>
      </c>
      <c r="Y367" s="245">
        <v>-310735107.27501559</v>
      </c>
      <c r="Z367" s="245">
        <v>-948088042.61035895</v>
      </c>
      <c r="AA367" s="245">
        <v>-278131331.48273355</v>
      </c>
      <c r="AB367" s="245">
        <v>-1015491377.5259452</v>
      </c>
      <c r="AC367" s="245">
        <v>-657453154.22331774</v>
      </c>
      <c r="AD367" s="245">
        <v>-146877112.87507859</v>
      </c>
      <c r="AE367" s="245">
        <v>-175545435.42599341</v>
      </c>
      <c r="AF367" s="245">
        <v>-1098700084.5760157</v>
      </c>
      <c r="AG367" s="245">
        <v>-565611650.21129978</v>
      </c>
      <c r="AH367" s="245">
        <v>-487957648.89295036</v>
      </c>
      <c r="AI367" s="245">
        <v>-706495140.40971768</v>
      </c>
      <c r="AJ367" s="245">
        <v>-993514304.12255621</v>
      </c>
      <c r="AK367" s="245">
        <v>-144156115.37576613</v>
      </c>
      <c r="AL367" s="245">
        <v>-160630898.10399345</v>
      </c>
      <c r="AM367" s="245">
        <v>-1185502917.1913311</v>
      </c>
      <c r="AN367" s="245">
        <v>-259316277.19064534</v>
      </c>
      <c r="AO367" s="245">
        <v>-233689018.51337531</v>
      </c>
      <c r="AP367" s="245">
        <v>-434218504.11991179</v>
      </c>
      <c r="AQ367" s="245">
        <v>-232801826.13332465</v>
      </c>
      <c r="AR367" s="245">
        <v>-2369991.6399510959</v>
      </c>
      <c r="AS367" s="245">
        <v>-2637456.3778001098</v>
      </c>
      <c r="AT367" s="245">
        <v>-668029657.03237987</v>
      </c>
      <c r="AU367" s="245">
        <v>-284346283.21013904</v>
      </c>
      <c r="AV367" s="245">
        <v>-699522896.6070118</v>
      </c>
      <c r="AW367" s="245">
        <v>-182804850.11278221</v>
      </c>
      <c r="AX367" s="245">
        <v>-294477944.48342597</v>
      </c>
      <c r="AY367" s="245">
        <v>-456304.9549992918</v>
      </c>
      <c r="AZ367" s="245">
        <v>-87145.183999083936</v>
      </c>
      <c r="BA367" s="245">
        <v>-132952981.50789747</v>
      </c>
      <c r="BB367" s="245">
        <v>-430205555.38963449</v>
      </c>
      <c r="BC367" s="245">
        <v>-396198908.25162274</v>
      </c>
      <c r="BD367" s="245">
        <v>-162607670.25366569</v>
      </c>
      <c r="BE367" s="245">
        <v>-140150675.3837924</v>
      </c>
      <c r="BF367" s="245">
        <v>-1916670.594850095</v>
      </c>
      <c r="BG367" s="245">
        <v>-39204101.191350535</v>
      </c>
      <c r="BH367" s="245">
        <v>-292756176.01957786</v>
      </c>
      <c r="BI367" s="245">
        <v>-449654209.19116437</v>
      </c>
      <c r="BJ367" s="245">
        <v>-198345635.49313074</v>
      </c>
      <c r="BK367" s="245">
        <v>-301132920.6867581</v>
      </c>
      <c r="BL367" s="245">
        <v>-103263563.28133929</v>
      </c>
      <c r="BM367" s="245">
        <v>-2424701.6125026727</v>
      </c>
      <c r="BN367" s="245">
        <v>-910639.02700083947</v>
      </c>
      <c r="BO367" s="245">
        <v>-255461780.35659608</v>
      </c>
      <c r="BP367" s="245">
        <v>-242290085.17217714</v>
      </c>
      <c r="BQ367" s="245">
        <v>-255716423.11713776</v>
      </c>
      <c r="BR367" s="245">
        <v>-270775359.43369871</v>
      </c>
      <c r="BS367" s="245">
        <v>-141334805.0046159</v>
      </c>
      <c r="BT367" s="245">
        <v>-199380.99999973641</v>
      </c>
      <c r="BU367" s="245">
        <v>-6736194.6499997191</v>
      </c>
      <c r="BV367" s="245">
        <v>-383818403.12883508</v>
      </c>
      <c r="BW367" s="245">
        <v>-154573450.96549648</v>
      </c>
      <c r="BX367" s="245">
        <v>-154823865.28023976</v>
      </c>
      <c r="BY367" s="245">
        <v>-105987533.51446965</v>
      </c>
      <c r="BZ367" s="245">
        <v>-280766386.63832963</v>
      </c>
      <c r="CA367" s="245">
        <v>1.9174069166183449E-8</v>
      </c>
      <c r="CB367" s="245">
        <v>-30047929.200445715</v>
      </c>
      <c r="CC367" s="245">
        <v>-82160849.704689965</v>
      </c>
      <c r="CD367" s="245">
        <v>-415340973.08086622</v>
      </c>
      <c r="CE367" s="245">
        <v>-104049962.79602069</v>
      </c>
      <c r="CF367" s="245">
        <v>-178263775.2418462</v>
      </c>
      <c r="CG367" s="245">
        <v>-134592991.56417534</v>
      </c>
      <c r="CH367" s="245">
        <v>-16999.999998521755</v>
      </c>
      <c r="CI367" s="245">
        <v>-2268194.5712344218</v>
      </c>
      <c r="CJ367" s="245">
        <v>-330545625.5952453</v>
      </c>
      <c r="CK367" s="245">
        <v>-112954865.38704796</v>
      </c>
      <c r="CL367" s="245">
        <v>-117715928.22454204</v>
      </c>
      <c r="CM367" s="245">
        <v>-306779039.02041996</v>
      </c>
      <c r="CN367" s="245">
        <v>-560803388.17398083</v>
      </c>
      <c r="CO367" s="245">
        <v>-80000.000000589993</v>
      </c>
      <c r="CP367" s="245">
        <v>8.0572813749313397E-7</v>
      </c>
      <c r="CQ367" s="245">
        <v>-268609018.90457159</v>
      </c>
      <c r="CR367" s="245">
        <v>-935858012.62226975</v>
      </c>
      <c r="CS367" s="245">
        <v>-361061395.73958552</v>
      </c>
      <c r="CT367" s="245">
        <v>-146992410.02729186</v>
      </c>
      <c r="CU367" s="245">
        <v>-1035510864.5641199</v>
      </c>
      <c r="CV367" s="245">
        <v>-83123164.613963157</v>
      </c>
      <c r="CW367" s="245">
        <v>-3503812072.5009336</v>
      </c>
      <c r="CX367" s="245">
        <v>-1166917543.0140133</v>
      </c>
      <c r="CY367" s="245">
        <v>-1848504019.2482336</v>
      </c>
      <c r="CZ367" s="245">
        <v>-433936602.49148554</v>
      </c>
      <c r="DA367" s="245">
        <v>-549118354.96080959</v>
      </c>
      <c r="DB367" s="245">
        <v>-430636130.98410583</v>
      </c>
      <c r="DC367" s="245">
        <v>-559629284.19606435</v>
      </c>
      <c r="DD367" s="245">
        <v>-951130912.75268924</v>
      </c>
      <c r="DE367" s="245">
        <v>-2154071715.4998207</v>
      </c>
      <c r="DF367" s="245">
        <v>-4388493266.1315928</v>
      </c>
      <c r="DG367" s="245">
        <v>-3187892598.3975425</v>
      </c>
      <c r="DH367" s="245">
        <v>-926901734.3230381</v>
      </c>
      <c r="DI367" s="245">
        <v>-14667322701.085424</v>
      </c>
      <c r="DJ367" s="245">
        <v>-72533165966.69574</v>
      </c>
      <c r="DK367" s="245">
        <v>0</v>
      </c>
      <c r="DL367" s="246">
        <v>-145174882734.98755</v>
      </c>
      <c r="DM367" s="343">
        <f t="shared" si="323"/>
        <v>-23282105294.776772</v>
      </c>
      <c r="DN367" s="317"/>
      <c r="DO367" s="317"/>
      <c r="DP367" s="317"/>
      <c r="DQ367" s="233" t="s">
        <v>400</v>
      </c>
      <c r="DR367" s="234"/>
      <c r="DS367" s="234"/>
      <c r="DT367" s="235"/>
      <c r="DU367" s="245">
        <f>SUM(DU303:DU366)</f>
        <v>-172.83790207374383</v>
      </c>
      <c r="DV367" s="245">
        <f t="shared" ref="DV367:EC367" si="324">SUM(DV303:DV366)</f>
        <v>-9927.0044962737466</v>
      </c>
      <c r="DW367" s="245">
        <f t="shared" si="324"/>
        <v>-13182.262896429284</v>
      </c>
      <c r="DX367" s="245">
        <f t="shared" si="324"/>
        <v>-13472.610508751191</v>
      </c>
      <c r="DY367" s="245">
        <f t="shared" si="324"/>
        <v>-7637.8676639412633</v>
      </c>
      <c r="DZ367" s="245">
        <f t="shared" si="324"/>
        <v>-5078.5230008849749</v>
      </c>
      <c r="EA367" s="245">
        <f t="shared" si="324"/>
        <v>-7576.3858645291357</v>
      </c>
      <c r="EB367" s="245">
        <f t="shared" si="324"/>
        <v>-15594.224435408461</v>
      </c>
      <c r="EC367" s="245">
        <f t="shared" si="324"/>
        <v>-72533.165966695742</v>
      </c>
      <c r="ED367" s="246">
        <f>SUM(DU367:EC367)</f>
        <v>-145174.88273498754</v>
      </c>
      <c r="EE367" s="303">
        <f>ED367-(DL367/$DQ$4)</f>
        <v>0</v>
      </c>
      <c r="EF367" s="317"/>
      <c r="EG367" s="314">
        <v>-2178.786836917483</v>
      </c>
    </row>
    <row r="368" spans="1:137" s="126" customFormat="1" ht="16" thickBot="1" x14ac:dyDescent="0.4">
      <c r="A368" s="37"/>
      <c r="B368" s="37"/>
      <c r="C368" s="38"/>
      <c r="D368" s="39"/>
      <c r="E368" s="259" t="s">
        <v>401</v>
      </c>
      <c r="F368" s="260"/>
      <c r="G368" s="260"/>
      <c r="H368" s="261"/>
      <c r="I368" s="262">
        <v>-172837902.07374385</v>
      </c>
      <c r="J368" s="262">
        <v>-135658246.65774632</v>
      </c>
      <c r="K368" s="262">
        <v>564389291.21905518</v>
      </c>
      <c r="L368" s="262">
        <v>1675969235.1277523</v>
      </c>
      <c r="M368" s="262">
        <v>-314780208.98186898</v>
      </c>
      <c r="N368" s="262">
        <v>-127420763.69830859</v>
      </c>
      <c r="O368" s="262">
        <v>-128649283.51367211</v>
      </c>
      <c r="P368" s="262">
        <v>-136505860.92599517</v>
      </c>
      <c r="Q368" s="262">
        <v>-137561066.45329562</v>
      </c>
      <c r="R368" s="262">
        <v>-94240495.2826581</v>
      </c>
      <c r="S368" s="262">
        <v>-131880709.01486748</v>
      </c>
      <c r="T368" s="262">
        <v>-140170950.36648503</v>
      </c>
      <c r="U368" s="262">
        <v>-140008273.32823038</v>
      </c>
      <c r="V368" s="262">
        <v>-147418829.09451962</v>
      </c>
      <c r="W368" s="262">
        <v>-140568607.49261117</v>
      </c>
      <c r="X368" s="262">
        <v>-154847398.33121762</v>
      </c>
      <c r="Y368" s="262">
        <v>-137222532.68362039</v>
      </c>
      <c r="Z368" s="262">
        <v>-128334988.83509076</v>
      </c>
      <c r="AA368" s="262">
        <v>-135387298.06211117</v>
      </c>
      <c r="AB368" s="262">
        <v>-143405799.23360562</v>
      </c>
      <c r="AC368" s="262">
        <v>-130701029.92653054</v>
      </c>
      <c r="AD368" s="262">
        <v>-146877112.87507859</v>
      </c>
      <c r="AE368" s="262">
        <v>-175545435.42599341</v>
      </c>
      <c r="AF368" s="262">
        <v>-91972904.415775537</v>
      </c>
      <c r="AG368" s="262">
        <v>-127884526.56203252</v>
      </c>
      <c r="AH368" s="262">
        <v>-133282866.6588555</v>
      </c>
      <c r="AI368" s="262">
        <v>-129827584.51148605</v>
      </c>
      <c r="AJ368" s="262">
        <v>-122473902.55665195</v>
      </c>
      <c r="AK368" s="262">
        <v>-144156115.37576613</v>
      </c>
      <c r="AL368" s="262">
        <v>-160630898.10399345</v>
      </c>
      <c r="AM368" s="262">
        <v>29598427.311485529</v>
      </c>
      <c r="AN368" s="262">
        <v>382348.74168595672</v>
      </c>
      <c r="AO368" s="262">
        <v>-186052.73336777091</v>
      </c>
      <c r="AP368" s="262">
        <v>-156781.36739104986</v>
      </c>
      <c r="AQ368" s="262">
        <v>6178647.8276259303</v>
      </c>
      <c r="AR368" s="262">
        <v>-2369991.6399510959</v>
      </c>
      <c r="AS368" s="262">
        <v>-2637456.3778001098</v>
      </c>
      <c r="AT368" s="262">
        <v>28374541.022005558</v>
      </c>
      <c r="AU368" s="262">
        <v>-205544.70706999302</v>
      </c>
      <c r="AV368" s="262">
        <v>-14836355.147764444</v>
      </c>
      <c r="AW368" s="262">
        <v>6676603.6560173333</v>
      </c>
      <c r="AX368" s="262">
        <v>-1276226.2852925062</v>
      </c>
      <c r="AY368" s="262">
        <v>-456304.9549992918</v>
      </c>
      <c r="AZ368" s="262">
        <v>-87145.183999083936</v>
      </c>
      <c r="BA368" s="262">
        <v>3981134.5108802915</v>
      </c>
      <c r="BB368" s="262">
        <v>-2896574.4777979851</v>
      </c>
      <c r="BC368" s="262">
        <v>-6751354.6723794341</v>
      </c>
      <c r="BD368" s="262">
        <v>8145206.0882861614</v>
      </c>
      <c r="BE368" s="262">
        <v>4788210.2154984176</v>
      </c>
      <c r="BF368" s="262">
        <v>-1916670.594850095</v>
      </c>
      <c r="BG368" s="262">
        <v>-39204101.191350535</v>
      </c>
      <c r="BH368" s="262">
        <v>43036898.591457486</v>
      </c>
      <c r="BI368" s="262">
        <v>2730423.4991852641</v>
      </c>
      <c r="BJ368" s="262">
        <v>2444410.8380327821</v>
      </c>
      <c r="BK368" s="262">
        <v>-5839180.689625442</v>
      </c>
      <c r="BL368" s="262">
        <v>-1334413.9756972939</v>
      </c>
      <c r="BM368" s="262">
        <v>-2424701.6125026727</v>
      </c>
      <c r="BN368" s="262">
        <v>-910639.02700083947</v>
      </c>
      <c r="BO368" s="262">
        <v>6712321.1376511753</v>
      </c>
      <c r="BP368" s="262">
        <v>-2917054.3056316674</v>
      </c>
      <c r="BQ368" s="262">
        <v>6791486.6424285769</v>
      </c>
      <c r="BR368" s="262">
        <v>6304276.2683808804</v>
      </c>
      <c r="BS368" s="262">
        <v>3132117.2132920921</v>
      </c>
      <c r="BT368" s="262">
        <v>-199380.99999973641</v>
      </c>
      <c r="BU368" s="262">
        <v>-6736194.6499997191</v>
      </c>
      <c r="BV368" s="262">
        <v>8497508.8042502999</v>
      </c>
      <c r="BW368" s="262">
        <v>3065486.3162349164</v>
      </c>
      <c r="BX368" s="262">
        <v>-4691609.7607747316</v>
      </c>
      <c r="BY368" s="262">
        <v>-3521885.4793523997</v>
      </c>
      <c r="BZ368" s="262">
        <v>1215887.2691290975</v>
      </c>
      <c r="CA368" s="262">
        <v>1.9174069166183449E-8</v>
      </c>
      <c r="CB368" s="262">
        <v>-30036167.029680688</v>
      </c>
      <c r="CC368" s="262">
        <v>29705045.679489851</v>
      </c>
      <c r="CD368" s="262">
        <v>-6984777.2416396737</v>
      </c>
      <c r="CE368" s="262">
        <v>-2339428.1737482846</v>
      </c>
      <c r="CF368" s="262">
        <v>-336783.92169693112</v>
      </c>
      <c r="CG368" s="262">
        <v>6496301.931601882</v>
      </c>
      <c r="CH368" s="262">
        <v>-16999.999998521755</v>
      </c>
      <c r="CI368" s="262">
        <v>-2247853.4045677553</v>
      </c>
      <c r="CJ368" s="262">
        <v>11570201.560267925</v>
      </c>
      <c r="CK368" s="262">
        <v>2868616.4396845549</v>
      </c>
      <c r="CL368" s="262">
        <v>2983340.986560151</v>
      </c>
      <c r="CM368" s="262">
        <v>3868877.9886371493</v>
      </c>
      <c r="CN368" s="262">
        <v>15980780.572608829</v>
      </c>
      <c r="CO368" s="262">
        <v>-80000.000000589993</v>
      </c>
      <c r="CP368" s="262">
        <v>8.0572813749313397E-7</v>
      </c>
      <c r="CQ368" s="262">
        <v>37693.768985927105</v>
      </c>
      <c r="CR368" s="262">
        <v>6278598.6777909994</v>
      </c>
      <c r="CS368" s="262">
        <v>263680.03175377846</v>
      </c>
      <c r="CT368" s="262">
        <v>-2039696.3940090239</v>
      </c>
      <c r="CU368" s="262">
        <v>-192743.31589770317</v>
      </c>
      <c r="CV368" s="262">
        <v>-83123164.613963157</v>
      </c>
      <c r="CW368" s="262">
        <v>92796326.840707779</v>
      </c>
      <c r="CX368" s="262">
        <v>-5875170.0816595554</v>
      </c>
      <c r="CY368" s="262">
        <v>70499006.739323854</v>
      </c>
      <c r="CZ368" s="262">
        <v>10236813.924554408</v>
      </c>
      <c r="DA368" s="262">
        <v>12771929.34524107</v>
      </c>
      <c r="DB368" s="262">
        <v>-59138409.258059144</v>
      </c>
      <c r="DC368" s="262">
        <v>-62588935.671853244</v>
      </c>
      <c r="DD368" s="262">
        <v>-43537679.779450417</v>
      </c>
      <c r="DE368" s="262">
        <v>-1763183614.9226718</v>
      </c>
      <c r="DF368" s="262">
        <v>-1242739842.0196242</v>
      </c>
      <c r="DG368" s="262">
        <v>-83878643.039171219</v>
      </c>
      <c r="DH368" s="262">
        <v>186489346.92364335</v>
      </c>
      <c r="DI368" s="262">
        <v>-13511202280.15753</v>
      </c>
      <c r="DJ368" s="262">
        <v>-68252909682.983948</v>
      </c>
      <c r="DK368" s="262">
        <v>0</v>
      </c>
      <c r="DL368" s="263">
        <v>-86398998058.574402</v>
      </c>
      <c r="DM368" s="343">
        <f t="shared" si="323"/>
        <v>-1769893064.0950043</v>
      </c>
      <c r="DN368" s="317"/>
      <c r="DO368" s="317"/>
      <c r="DP368" s="317"/>
      <c r="DQ368" s="259" t="s">
        <v>401</v>
      </c>
      <c r="DR368" s="260"/>
      <c r="DS368" s="260"/>
      <c r="DT368" s="261"/>
      <c r="DU368" s="262">
        <f>+DU300+DU367</f>
        <v>-172.83790207374383</v>
      </c>
      <c r="DV368" s="262">
        <f t="shared" ref="DV368:EC368" si="325">+DV300+DV367</f>
        <v>1533.8500234952098</v>
      </c>
      <c r="DW368" s="262">
        <f t="shared" si="325"/>
        <v>-3130.9051855164707</v>
      </c>
      <c r="DX368" s="262">
        <f t="shared" si="325"/>
        <v>106.47174759096742</v>
      </c>
      <c r="DY368" s="262">
        <f t="shared" si="325"/>
        <v>74.104255568512599</v>
      </c>
      <c r="DZ368" s="262">
        <f t="shared" si="325"/>
        <v>-1905.4398963622384</v>
      </c>
      <c r="EA368" s="262">
        <f t="shared" si="325"/>
        <v>-1326.6184850587952</v>
      </c>
      <c r="EB368" s="262">
        <f t="shared" si="325"/>
        <v>-13324.712933233885</v>
      </c>
      <c r="EC368" s="262">
        <f t="shared" si="325"/>
        <v>-68252.909682983955</v>
      </c>
      <c r="ED368" s="263">
        <f>SUM(DU368:EC368)</f>
        <v>-86398.998058574391</v>
      </c>
      <c r="EE368" s="303">
        <f>ED368-(DL368/$DQ$4)</f>
        <v>0</v>
      </c>
      <c r="EF368" s="317"/>
      <c r="EG368" s="314">
        <v>-1272.0377594087859</v>
      </c>
    </row>
    <row r="369" spans="1:138" s="126" customFormat="1" ht="16" thickBot="1" x14ac:dyDescent="0.4">
      <c r="A369" s="37"/>
      <c r="B369" s="37"/>
      <c r="C369" s="38"/>
      <c r="D369" s="39"/>
      <c r="E369" s="103"/>
      <c r="F369" s="103"/>
      <c r="G369" s="103"/>
      <c r="H369" s="106"/>
      <c r="I369" s="137">
        <v>0</v>
      </c>
      <c r="J369" s="137">
        <v>0</v>
      </c>
      <c r="K369" s="102">
        <v>0</v>
      </c>
      <c r="L369" s="102">
        <v>0</v>
      </c>
      <c r="M369" s="102">
        <v>0</v>
      </c>
      <c r="N369" s="102">
        <v>0</v>
      </c>
      <c r="O369" s="102">
        <v>0</v>
      </c>
      <c r="P369" s="102">
        <v>0</v>
      </c>
      <c r="Q369" s="102">
        <v>0</v>
      </c>
      <c r="R369" s="102">
        <v>0</v>
      </c>
      <c r="S369" s="102">
        <v>0</v>
      </c>
      <c r="T369" s="102">
        <v>0</v>
      </c>
      <c r="U369" s="102">
        <v>0</v>
      </c>
      <c r="V369" s="102">
        <v>0</v>
      </c>
      <c r="W369" s="102">
        <v>0</v>
      </c>
      <c r="X369" s="102">
        <v>0</v>
      </c>
      <c r="Y369" s="102">
        <v>0</v>
      </c>
      <c r="Z369" s="102">
        <v>0</v>
      </c>
      <c r="AA369" s="102">
        <v>0</v>
      </c>
      <c r="AB369" s="102">
        <v>0</v>
      </c>
      <c r="AC369" s="102">
        <v>0</v>
      </c>
      <c r="AD369" s="102">
        <v>0</v>
      </c>
      <c r="AE369" s="102">
        <v>0</v>
      </c>
      <c r="AF369" s="102">
        <v>0</v>
      </c>
      <c r="AG369" s="102">
        <v>0</v>
      </c>
      <c r="AH369" s="102">
        <v>0</v>
      </c>
      <c r="AI369" s="102">
        <v>0</v>
      </c>
      <c r="AJ369" s="102">
        <v>0</v>
      </c>
      <c r="AK369" s="102">
        <v>0</v>
      </c>
      <c r="AL369" s="102">
        <v>0</v>
      </c>
      <c r="AM369" s="102">
        <v>0</v>
      </c>
      <c r="AN369" s="102">
        <v>0</v>
      </c>
      <c r="AO369" s="102">
        <v>0</v>
      </c>
      <c r="AP369" s="102">
        <v>0</v>
      </c>
      <c r="AQ369" s="102">
        <v>0</v>
      </c>
      <c r="AR369" s="102">
        <v>0</v>
      </c>
      <c r="AS369" s="102">
        <v>0</v>
      </c>
      <c r="AT369" s="102">
        <v>0</v>
      </c>
      <c r="AU369" s="102">
        <v>0</v>
      </c>
      <c r="AV369" s="102">
        <v>0</v>
      </c>
      <c r="AW369" s="102">
        <v>0</v>
      </c>
      <c r="AX369" s="102">
        <v>0</v>
      </c>
      <c r="AY369" s="102">
        <v>0</v>
      </c>
      <c r="AZ369" s="102">
        <v>0</v>
      </c>
      <c r="BA369" s="102">
        <v>0</v>
      </c>
      <c r="BB369" s="102">
        <v>0</v>
      </c>
      <c r="BC369" s="102">
        <v>0</v>
      </c>
      <c r="BD369" s="102">
        <v>0</v>
      </c>
      <c r="BE369" s="102">
        <v>0</v>
      </c>
      <c r="BF369" s="102">
        <v>0</v>
      </c>
      <c r="BG369" s="102">
        <v>0</v>
      </c>
      <c r="BH369" s="102">
        <v>0</v>
      </c>
      <c r="BI369" s="102">
        <v>0</v>
      </c>
      <c r="BJ369" s="102">
        <v>0</v>
      </c>
      <c r="BK369" s="102">
        <v>0</v>
      </c>
      <c r="BL369" s="102">
        <v>0</v>
      </c>
      <c r="BM369" s="102">
        <v>0</v>
      </c>
      <c r="BN369" s="102">
        <v>0</v>
      </c>
      <c r="BO369" s="102">
        <v>0</v>
      </c>
      <c r="BP369" s="102">
        <v>0</v>
      </c>
      <c r="BQ369" s="102">
        <v>0</v>
      </c>
      <c r="BR369" s="102">
        <v>0</v>
      </c>
      <c r="BS369" s="102">
        <v>0</v>
      </c>
      <c r="BT369" s="102">
        <v>0</v>
      </c>
      <c r="BU369" s="102">
        <v>0</v>
      </c>
      <c r="BV369" s="102">
        <v>0</v>
      </c>
      <c r="BW369" s="102">
        <v>0</v>
      </c>
      <c r="BX369" s="102">
        <v>0</v>
      </c>
      <c r="BY369" s="102">
        <v>0</v>
      </c>
      <c r="BZ369" s="102">
        <v>0</v>
      </c>
      <c r="CA369" s="102">
        <v>0</v>
      </c>
      <c r="CB369" s="102">
        <v>0</v>
      </c>
      <c r="CC369" s="102">
        <v>0</v>
      </c>
      <c r="CD369" s="102">
        <v>0</v>
      </c>
      <c r="CE369" s="102">
        <v>0</v>
      </c>
      <c r="CF369" s="102">
        <v>0</v>
      </c>
      <c r="CG369" s="102">
        <v>0</v>
      </c>
      <c r="CH369" s="102">
        <v>0</v>
      </c>
      <c r="CI369" s="102">
        <v>0</v>
      </c>
      <c r="CJ369" s="102">
        <v>0</v>
      </c>
      <c r="CK369" s="102">
        <v>0</v>
      </c>
      <c r="CL369" s="102">
        <v>0</v>
      </c>
      <c r="CM369" s="102">
        <v>0</v>
      </c>
      <c r="CN369" s="102">
        <v>0</v>
      </c>
      <c r="CO369" s="102">
        <v>0</v>
      </c>
      <c r="CP369" s="102">
        <v>0</v>
      </c>
      <c r="CQ369" s="102">
        <v>0</v>
      </c>
      <c r="CR369" s="102">
        <v>0</v>
      </c>
      <c r="CS369" s="102">
        <v>0</v>
      </c>
      <c r="CT369" s="102">
        <v>0</v>
      </c>
      <c r="CU369" s="102">
        <v>0</v>
      </c>
      <c r="CV369" s="102">
        <v>0</v>
      </c>
      <c r="CW369" s="102">
        <v>0</v>
      </c>
      <c r="CX369" s="102">
        <v>0</v>
      </c>
      <c r="CY369" s="102">
        <v>0</v>
      </c>
      <c r="CZ369" s="102">
        <v>0</v>
      </c>
      <c r="DA369" s="102">
        <v>0</v>
      </c>
      <c r="DB369" s="102">
        <v>0</v>
      </c>
      <c r="DC369" s="102">
        <v>0</v>
      </c>
      <c r="DD369" s="102">
        <v>0</v>
      </c>
      <c r="DE369" s="102">
        <v>0</v>
      </c>
      <c r="DF369" s="102">
        <v>0</v>
      </c>
      <c r="DG369" s="102">
        <v>0</v>
      </c>
      <c r="DH369" s="102">
        <v>0</v>
      </c>
      <c r="DI369" s="102">
        <v>0</v>
      </c>
      <c r="DJ369" s="102">
        <v>0</v>
      </c>
      <c r="DK369" s="102">
        <v>0</v>
      </c>
      <c r="DL369" s="138">
        <v>0</v>
      </c>
      <c r="DM369" s="343">
        <f t="shared" si="323"/>
        <v>0</v>
      </c>
      <c r="DN369" s="317"/>
      <c r="DO369" s="317"/>
      <c r="DP369" s="317"/>
      <c r="DQ369" s="103"/>
      <c r="DR369" s="103"/>
      <c r="DS369" s="103"/>
      <c r="DT369" s="106"/>
      <c r="DU369" s="102"/>
      <c r="DV369" s="102"/>
      <c r="DW369" s="102"/>
      <c r="DX369" s="102"/>
      <c r="DY369" s="102"/>
      <c r="DZ369" s="102"/>
      <c r="EA369" s="102"/>
      <c r="EB369" s="102"/>
      <c r="EC369" s="102"/>
      <c r="ED369" s="102"/>
      <c r="EE369" s="303">
        <f>ED369-(DL369/$DQ$4)</f>
        <v>0</v>
      </c>
      <c r="EF369" s="317"/>
      <c r="EG369" s="314">
        <v>0</v>
      </c>
      <c r="EH369" s="101"/>
    </row>
    <row r="370" spans="1:138" s="126" customFormat="1" ht="32.25" hidden="1" customHeight="1" outlineLevel="1" thickBot="1" x14ac:dyDescent="0.4">
      <c r="A370" s="37"/>
      <c r="B370" s="37"/>
      <c r="C370" s="38"/>
      <c r="D370" s="39"/>
      <c r="E370" s="97" t="s">
        <v>402</v>
      </c>
      <c r="F370" s="98"/>
      <c r="G370" s="98"/>
      <c r="H370" s="99"/>
      <c r="I370" s="124" t="s">
        <v>40</v>
      </c>
      <c r="J370" s="125" t="s">
        <v>41</v>
      </c>
      <c r="K370" s="100" t="s">
        <v>42</v>
      </c>
      <c r="L370" s="100" t="s">
        <v>43</v>
      </c>
      <c r="M370" s="100" t="s">
        <v>44</v>
      </c>
      <c r="N370" s="100" t="s">
        <v>45</v>
      </c>
      <c r="O370" s="100" t="s">
        <v>46</v>
      </c>
      <c r="P370" s="100" t="s">
        <v>47</v>
      </c>
      <c r="Q370" s="100" t="s">
        <v>48</v>
      </c>
      <c r="R370" s="100" t="s">
        <v>49</v>
      </c>
      <c r="S370" s="100" t="s">
        <v>50</v>
      </c>
      <c r="T370" s="100" t="s">
        <v>51</v>
      </c>
      <c r="U370" s="100" t="s">
        <v>52</v>
      </c>
      <c r="V370" s="100" t="s">
        <v>53</v>
      </c>
      <c r="W370" s="100" t="s">
        <v>54</v>
      </c>
      <c r="X370" s="100" t="s">
        <v>55</v>
      </c>
      <c r="Y370" s="100" t="s">
        <v>56</v>
      </c>
      <c r="Z370" s="100" t="s">
        <v>57</v>
      </c>
      <c r="AA370" s="100" t="s">
        <v>58</v>
      </c>
      <c r="AB370" s="100" t="s">
        <v>59</v>
      </c>
      <c r="AC370" s="100" t="s">
        <v>60</v>
      </c>
      <c r="AD370" s="100" t="s">
        <v>61</v>
      </c>
      <c r="AE370" s="100" t="s">
        <v>62</v>
      </c>
      <c r="AF370" s="100" t="s">
        <v>63</v>
      </c>
      <c r="AG370" s="100" t="s">
        <v>64</v>
      </c>
      <c r="AH370" s="100" t="s">
        <v>65</v>
      </c>
      <c r="AI370" s="100" t="s">
        <v>66</v>
      </c>
      <c r="AJ370" s="100" t="s">
        <v>67</v>
      </c>
      <c r="AK370" s="100" t="s">
        <v>68</v>
      </c>
      <c r="AL370" s="100" t="s">
        <v>69</v>
      </c>
      <c r="AM370" s="100" t="s">
        <v>70</v>
      </c>
      <c r="AN370" s="100" t="s">
        <v>71</v>
      </c>
      <c r="AO370" s="100" t="s">
        <v>72</v>
      </c>
      <c r="AP370" s="100" t="s">
        <v>73</v>
      </c>
      <c r="AQ370" s="100" t="s">
        <v>74</v>
      </c>
      <c r="AR370" s="100" t="s">
        <v>75</v>
      </c>
      <c r="AS370" s="100" t="s">
        <v>76</v>
      </c>
      <c r="AT370" s="100" t="s">
        <v>77</v>
      </c>
      <c r="AU370" s="100" t="s">
        <v>78</v>
      </c>
      <c r="AV370" s="100" t="s">
        <v>79</v>
      </c>
      <c r="AW370" s="100" t="s">
        <v>80</v>
      </c>
      <c r="AX370" s="100" t="s">
        <v>81</v>
      </c>
      <c r="AY370" s="100" t="s">
        <v>82</v>
      </c>
      <c r="AZ370" s="100" t="s">
        <v>83</v>
      </c>
      <c r="BA370" s="100" t="s">
        <v>84</v>
      </c>
      <c r="BB370" s="100" t="s">
        <v>85</v>
      </c>
      <c r="BC370" s="100" t="s">
        <v>86</v>
      </c>
      <c r="BD370" s="100" t="s">
        <v>87</v>
      </c>
      <c r="BE370" s="100" t="s">
        <v>88</v>
      </c>
      <c r="BF370" s="100" t="s">
        <v>89</v>
      </c>
      <c r="BG370" s="100" t="s">
        <v>90</v>
      </c>
      <c r="BH370" s="100" t="s">
        <v>91</v>
      </c>
      <c r="BI370" s="100" t="s">
        <v>92</v>
      </c>
      <c r="BJ370" s="100" t="s">
        <v>93</v>
      </c>
      <c r="BK370" s="100" t="s">
        <v>94</v>
      </c>
      <c r="BL370" s="100" t="s">
        <v>95</v>
      </c>
      <c r="BM370" s="100" t="s">
        <v>96</v>
      </c>
      <c r="BN370" s="100" t="s">
        <v>97</v>
      </c>
      <c r="BO370" s="100" t="s">
        <v>98</v>
      </c>
      <c r="BP370" s="100" t="s">
        <v>99</v>
      </c>
      <c r="BQ370" s="100" t="s">
        <v>100</v>
      </c>
      <c r="BR370" s="100" t="s">
        <v>101</v>
      </c>
      <c r="BS370" s="100" t="s">
        <v>102</v>
      </c>
      <c r="BT370" s="100" t="s">
        <v>103</v>
      </c>
      <c r="BU370" s="100" t="s">
        <v>104</v>
      </c>
      <c r="BV370" s="100" t="s">
        <v>105</v>
      </c>
      <c r="BW370" s="100" t="s">
        <v>106</v>
      </c>
      <c r="BX370" s="100" t="s">
        <v>107</v>
      </c>
      <c r="BY370" s="100" t="s">
        <v>108</v>
      </c>
      <c r="BZ370" s="100" t="s">
        <v>109</v>
      </c>
      <c r="CA370" s="100" t="s">
        <v>110</v>
      </c>
      <c r="CB370" s="100" t="s">
        <v>111</v>
      </c>
      <c r="CC370" s="100" t="s">
        <v>112</v>
      </c>
      <c r="CD370" s="100" t="s">
        <v>113</v>
      </c>
      <c r="CE370" s="100" t="s">
        <v>114</v>
      </c>
      <c r="CF370" s="100" t="s">
        <v>115</v>
      </c>
      <c r="CG370" s="100" t="s">
        <v>116</v>
      </c>
      <c r="CH370" s="100" t="s">
        <v>117</v>
      </c>
      <c r="CI370" s="100" t="s">
        <v>118</v>
      </c>
      <c r="CJ370" s="100" t="s">
        <v>119</v>
      </c>
      <c r="CK370" s="100" t="s">
        <v>120</v>
      </c>
      <c r="CL370" s="100" t="s">
        <v>121</v>
      </c>
      <c r="CM370" s="100" t="s">
        <v>122</v>
      </c>
      <c r="CN370" s="100" t="s">
        <v>123</v>
      </c>
      <c r="CO370" s="100" t="s">
        <v>124</v>
      </c>
      <c r="CP370" s="100" t="s">
        <v>125</v>
      </c>
      <c r="CQ370" s="100" t="s">
        <v>126</v>
      </c>
      <c r="CR370" s="100" t="s">
        <v>127</v>
      </c>
      <c r="CS370" s="100" t="s">
        <v>128</v>
      </c>
      <c r="CT370" s="100" t="s">
        <v>129</v>
      </c>
      <c r="CU370" s="100" t="s">
        <v>129</v>
      </c>
      <c r="CV370" s="100" t="s">
        <v>129</v>
      </c>
      <c r="CW370" s="100" t="s">
        <v>132</v>
      </c>
      <c r="CX370" s="100" t="s">
        <v>133</v>
      </c>
      <c r="CY370" s="100" t="s">
        <v>134</v>
      </c>
      <c r="CZ370" s="100" t="s">
        <v>135</v>
      </c>
      <c r="DA370" s="100" t="s">
        <v>136</v>
      </c>
      <c r="DB370" s="100" t="s">
        <v>137</v>
      </c>
      <c r="DC370" s="100" t="s">
        <v>138</v>
      </c>
      <c r="DD370" s="100" t="s">
        <v>139</v>
      </c>
      <c r="DE370" s="100" t="s">
        <v>140</v>
      </c>
      <c r="DF370" s="100" t="s">
        <v>141</v>
      </c>
      <c r="DG370" s="100" t="s">
        <v>142</v>
      </c>
      <c r="DH370" s="100" t="s">
        <v>143</v>
      </c>
      <c r="DI370" s="100" t="s">
        <v>144</v>
      </c>
      <c r="DJ370" s="100" t="s">
        <v>145</v>
      </c>
      <c r="DK370" s="100" t="s">
        <v>146</v>
      </c>
      <c r="DL370" s="136" t="s">
        <v>22</v>
      </c>
      <c r="DM370" s="343">
        <f t="shared" si="323"/>
        <v>0</v>
      </c>
      <c r="DN370" s="317"/>
      <c r="DO370" s="317"/>
      <c r="DP370" s="317"/>
      <c r="DQ370" s="97" t="s">
        <v>402</v>
      </c>
      <c r="DR370" s="98"/>
      <c r="DS370" s="98"/>
      <c r="DT370" s="99"/>
      <c r="DU370" s="100" t="str">
        <f t="shared" ref="DU370:ED370" si="326">+DU$13</f>
        <v>ON</v>
      </c>
      <c r="DV370" s="100" t="str">
        <f t="shared" si="326"/>
        <v>≤7D</v>
      </c>
      <c r="DW370" s="100" t="str">
        <f t="shared" si="326"/>
        <v>&gt;7D - 30D</v>
      </c>
      <c r="DX370" s="100" t="str">
        <f t="shared" si="326"/>
        <v>&gt;1 - 3M</v>
      </c>
      <c r="DY370" s="100" t="str">
        <f t="shared" si="326"/>
        <v>&gt;3 - 6M</v>
      </c>
      <c r="DZ370" s="100" t="str">
        <f t="shared" si="326"/>
        <v>&gt;6 - 12M</v>
      </c>
      <c r="EA370" s="100" t="str">
        <f t="shared" si="326"/>
        <v>&gt;1 - 3Y</v>
      </c>
      <c r="EB370" s="100" t="str">
        <f t="shared" si="326"/>
        <v>&gt;3 - 5Y</v>
      </c>
      <c r="EC370" s="100" t="str">
        <f t="shared" si="326"/>
        <v>&gt;5Y</v>
      </c>
      <c r="ED370" s="100" t="str">
        <f t="shared" si="326"/>
        <v>Total</v>
      </c>
      <c r="EE370" s="303"/>
      <c r="EF370" s="317"/>
      <c r="EG370" s="314">
        <v>0</v>
      </c>
      <c r="EH370" s="101"/>
    </row>
    <row r="371" spans="1:138" s="126" customFormat="1" ht="15.5" collapsed="1" x14ac:dyDescent="0.35">
      <c r="A371" s="37"/>
      <c r="B371" s="37"/>
      <c r="C371" s="38"/>
      <c r="D371" s="39"/>
      <c r="E371" s="309" t="s">
        <v>403</v>
      </c>
      <c r="F371" s="310"/>
      <c r="G371" s="310"/>
      <c r="H371" s="311"/>
      <c r="I371" s="312">
        <v>69003926186.072983</v>
      </c>
      <c r="J371" s="312">
        <v>-547634176.90314543</v>
      </c>
      <c r="K371" s="312">
        <v>9499893924.4901237</v>
      </c>
      <c r="L371" s="312">
        <v>94624749.805833817</v>
      </c>
      <c r="M371" s="312">
        <v>1942032428.0654404</v>
      </c>
      <c r="N371" s="312">
        <v>1203513570.3447881</v>
      </c>
      <c r="O371" s="312">
        <v>905405384.24031949</v>
      </c>
      <c r="P371" s="312">
        <v>-1130382560.0938561</v>
      </c>
      <c r="Q371" s="312">
        <v>-1284950140.7270825</v>
      </c>
      <c r="R371" s="312">
        <v>-431438798.58435988</v>
      </c>
      <c r="S371" s="312">
        <v>-3240889880.0176024</v>
      </c>
      <c r="T371" s="312">
        <v>-1542857818.3423417</v>
      </c>
      <c r="U371" s="312">
        <v>-1244203151.5753102</v>
      </c>
      <c r="V371" s="312">
        <v>-1031143964.4837453</v>
      </c>
      <c r="W371" s="312">
        <v>-1084232702.0317333</v>
      </c>
      <c r="X371" s="312">
        <v>-940245554.3344003</v>
      </c>
      <c r="Y371" s="312">
        <v>-1180284676.2500165</v>
      </c>
      <c r="Z371" s="312">
        <v>-624920295.00684714</v>
      </c>
      <c r="AA371" s="312">
        <v>-1201049949.4381523</v>
      </c>
      <c r="AB371" s="312">
        <v>-807932940.6241765</v>
      </c>
      <c r="AC371" s="312">
        <v>-570710999.60054326</v>
      </c>
      <c r="AD371" s="312">
        <v>-1123428782.6073985</v>
      </c>
      <c r="AE371" s="312">
        <v>-1141102964.1620677</v>
      </c>
      <c r="AF371" s="312">
        <v>-322964057.02943516</v>
      </c>
      <c r="AG371" s="312">
        <v>-1105834658.6064887</v>
      </c>
      <c r="AH371" s="312">
        <v>-479404162.24863547</v>
      </c>
      <c r="AI371" s="312">
        <v>-800897617.14053214</v>
      </c>
      <c r="AJ371" s="312">
        <v>-617316852.74836552</v>
      </c>
      <c r="AK371" s="312">
        <v>-883349065.33848667</v>
      </c>
      <c r="AL371" s="312">
        <v>-775158983.69376814</v>
      </c>
      <c r="AM371" s="312">
        <v>1363918600.0837944</v>
      </c>
      <c r="AN371" s="312">
        <v>946028774.52299297</v>
      </c>
      <c r="AO371" s="312">
        <v>285194290.82638001</v>
      </c>
      <c r="AP371" s="312">
        <v>362029834.15043128</v>
      </c>
      <c r="AQ371" s="312">
        <v>305096733.91781157</v>
      </c>
      <c r="AR371" s="312">
        <v>411052441.82445425</v>
      </c>
      <c r="AS371" s="312">
        <v>137985020.64039254</v>
      </c>
      <c r="AT371" s="312">
        <v>178608363.0339154</v>
      </c>
      <c r="AU371" s="312">
        <v>202099798.13788468</v>
      </c>
      <c r="AV371" s="312">
        <v>110230210.74120899</v>
      </c>
      <c r="AW371" s="312">
        <v>165773322.28138834</v>
      </c>
      <c r="AX371" s="312">
        <v>132729002.27135262</v>
      </c>
      <c r="AY371" s="312">
        <v>98313670.062323585</v>
      </c>
      <c r="AZ371" s="312">
        <v>99438465.679782361</v>
      </c>
      <c r="BA371" s="312">
        <v>298261955.74614465</v>
      </c>
      <c r="BB371" s="312">
        <v>738027751.59823263</v>
      </c>
      <c r="BC371" s="312">
        <v>607940822.85833812</v>
      </c>
      <c r="BD371" s="312">
        <v>201115789.11580807</v>
      </c>
      <c r="BE371" s="312">
        <v>264073019.3160086</v>
      </c>
      <c r="BF371" s="312">
        <v>632989282.74598122</v>
      </c>
      <c r="BG371" s="312">
        <v>60812435.865358412</v>
      </c>
      <c r="BH371" s="312">
        <v>358346534.6880281</v>
      </c>
      <c r="BI371" s="312">
        <v>703780293.48884606</v>
      </c>
      <c r="BJ371" s="312">
        <v>419600851.64705616</v>
      </c>
      <c r="BK371" s="312">
        <v>320385318.86838663</v>
      </c>
      <c r="BL371" s="312">
        <v>596475672.50315273</v>
      </c>
      <c r="BM371" s="312">
        <v>282926885.4119662</v>
      </c>
      <c r="BN371" s="312">
        <v>200320173.81021845</v>
      </c>
      <c r="BO371" s="312">
        <v>289836122.27020192</v>
      </c>
      <c r="BP371" s="312">
        <v>163121193.79265544</v>
      </c>
      <c r="BQ371" s="312">
        <v>228867909.29509008</v>
      </c>
      <c r="BR371" s="312">
        <v>202933712.14612988</v>
      </c>
      <c r="BS371" s="312">
        <v>836444060.65371585</v>
      </c>
      <c r="BT371" s="312">
        <v>205554688.9028106</v>
      </c>
      <c r="BU371" s="312">
        <v>346828533.92152995</v>
      </c>
      <c r="BV371" s="312">
        <v>195688772.40186226</v>
      </c>
      <c r="BW371" s="312">
        <v>375723368.90293634</v>
      </c>
      <c r="BX371" s="312">
        <v>226593064.25171936</v>
      </c>
      <c r="BY371" s="312">
        <v>306378210.99893367</v>
      </c>
      <c r="BZ371" s="312">
        <v>552978500.4712677</v>
      </c>
      <c r="CA371" s="312">
        <v>73505395.846296221</v>
      </c>
      <c r="CB371" s="312">
        <v>86702248.715528622</v>
      </c>
      <c r="CC371" s="312">
        <v>147842035.50243452</v>
      </c>
      <c r="CD371" s="312">
        <v>201428164.35528433</v>
      </c>
      <c r="CE371" s="312">
        <v>201019243.87203175</v>
      </c>
      <c r="CF371" s="312">
        <v>169881816.54731375</v>
      </c>
      <c r="CG371" s="312">
        <v>468218432.81128681</v>
      </c>
      <c r="CH371" s="312">
        <v>116751637.95132902</v>
      </c>
      <c r="CI371" s="312">
        <v>98063993.675370172</v>
      </c>
      <c r="CJ371" s="312">
        <v>187011802.46040994</v>
      </c>
      <c r="CK371" s="312">
        <v>100809933.16951677</v>
      </c>
      <c r="CL371" s="312">
        <v>229162848.95785552</v>
      </c>
      <c r="CM371" s="312">
        <v>186025892.3627097</v>
      </c>
      <c r="CN371" s="312">
        <v>145055033.11513266</v>
      </c>
      <c r="CO371" s="312">
        <v>206619365.95592314</v>
      </c>
      <c r="CP371" s="312">
        <v>123174837.24501158</v>
      </c>
      <c r="CQ371" s="312">
        <v>429634408.37620598</v>
      </c>
      <c r="CR371" s="312">
        <v>247887395.33734232</v>
      </c>
      <c r="CS371" s="312">
        <v>831322520.84293628</v>
      </c>
      <c r="CT371" s="312">
        <v>319745577.62206674</v>
      </c>
      <c r="CU371" s="312">
        <v>140666498.76803309</v>
      </c>
      <c r="CV371" s="312">
        <v>524439614.66960061</v>
      </c>
      <c r="CW371" s="312">
        <v>6836545901.1375113</v>
      </c>
      <c r="CX371" s="312">
        <v>3436786209.7137508</v>
      </c>
      <c r="CY371" s="312">
        <v>3946343511.0832357</v>
      </c>
      <c r="CZ371" s="312">
        <v>3056903394.1423039</v>
      </c>
      <c r="DA371" s="312">
        <v>2521015129.6623993</v>
      </c>
      <c r="DB371" s="312">
        <v>3519678980.1009502</v>
      </c>
      <c r="DC371" s="312">
        <v>4677914688.663496</v>
      </c>
      <c r="DD371" s="312">
        <v>2311356111.9977231</v>
      </c>
      <c r="DE371" s="312">
        <v>1475176793.1219554</v>
      </c>
      <c r="DF371" s="312">
        <v>23354337128.892937</v>
      </c>
      <c r="DG371" s="312">
        <v>24427829175.293999</v>
      </c>
      <c r="DH371" s="312">
        <v>14886932996.810343</v>
      </c>
      <c r="DI371" s="312">
        <v>-179399088974.75961</v>
      </c>
      <c r="DJ371" s="312">
        <v>-41888223814.289505</v>
      </c>
      <c r="DK371" s="312">
        <v>0</v>
      </c>
      <c r="DL371" s="313">
        <v>-48649959124.991516</v>
      </c>
      <c r="DM371" s="343">
        <f t="shared" si="323"/>
        <v>58537061491.430977</v>
      </c>
      <c r="DN371" s="317"/>
      <c r="DO371" s="317"/>
      <c r="DP371" s="317"/>
      <c r="DQ371" s="309" t="s">
        <v>403</v>
      </c>
      <c r="DR371" s="310"/>
      <c r="DS371" s="310"/>
      <c r="DT371" s="311"/>
      <c r="DU371" s="312">
        <f t="shared" ref="DU371:EC371" si="327">+DU288+DU368</f>
        <v>69003.926186073004</v>
      </c>
      <c r="DV371" s="312">
        <f t="shared" si="327"/>
        <v>13097.835880043358</v>
      </c>
      <c r="DW371" s="312">
        <f t="shared" si="327"/>
        <v>-23564.700574685347</v>
      </c>
      <c r="DX371" s="312">
        <f t="shared" si="327"/>
        <v>18984.366038568474</v>
      </c>
      <c r="DY371" s="312">
        <f t="shared" si="327"/>
        <v>14884.781735372133</v>
      </c>
      <c r="DZ371" s="312">
        <f t="shared" si="327"/>
        <v>17562.045097688831</v>
      </c>
      <c r="EA371" s="312">
        <f t="shared" si="327"/>
        <v>47782.166304186925</v>
      </c>
      <c r="EB371" s="312">
        <f t="shared" si="327"/>
        <v>-164512.1559779493</v>
      </c>
      <c r="EC371" s="312">
        <f t="shared" si="327"/>
        <v>-41888.223814289537</v>
      </c>
      <c r="ED371" s="313">
        <f>SUM(DU371:EC371)</f>
        <v>-48649.959124991452</v>
      </c>
      <c r="EE371" s="303">
        <f>ED371-(DL371/$DQ$4)</f>
        <v>6.5483618527650833E-11</v>
      </c>
      <c r="EF371" s="317"/>
      <c r="EG371" s="314">
        <v>940.94400810192747</v>
      </c>
      <c r="EH371" s="101"/>
    </row>
    <row r="372" spans="1:138" s="126" customFormat="1" ht="16" thickBot="1" x14ac:dyDescent="0.4">
      <c r="A372" s="37"/>
      <c r="B372" s="37"/>
      <c r="C372" s="38"/>
      <c r="D372" s="39"/>
      <c r="E372" s="259" t="s">
        <v>25</v>
      </c>
      <c r="F372" s="260"/>
      <c r="G372" s="260"/>
      <c r="H372" s="261"/>
      <c r="I372" s="262">
        <v>69003926186.072983</v>
      </c>
      <c r="J372" s="262">
        <v>68456292009.169838</v>
      </c>
      <c r="K372" s="262">
        <v>77956185933.659958</v>
      </c>
      <c r="L372" s="262">
        <v>78050810683.46579</v>
      </c>
      <c r="M372" s="262">
        <v>79992843111.531235</v>
      </c>
      <c r="N372" s="262">
        <v>81196356681.876022</v>
      </c>
      <c r="O372" s="262">
        <v>82101762066.116348</v>
      </c>
      <c r="P372" s="262">
        <v>80971379506.022491</v>
      </c>
      <c r="Q372" s="262">
        <v>79686429365.29541</v>
      </c>
      <c r="R372" s="262">
        <v>79254990566.711044</v>
      </c>
      <c r="S372" s="262">
        <v>76014100686.693436</v>
      </c>
      <c r="T372" s="262">
        <v>74471242868.351089</v>
      </c>
      <c r="U372" s="262">
        <v>73227039716.775772</v>
      </c>
      <c r="V372" s="262">
        <v>72195895752.292023</v>
      </c>
      <c r="W372" s="262">
        <v>71111663050.260284</v>
      </c>
      <c r="X372" s="262">
        <v>70171417495.925888</v>
      </c>
      <c r="Y372" s="262">
        <v>68991132819.675873</v>
      </c>
      <c r="Z372" s="262">
        <v>68366212524.669029</v>
      </c>
      <c r="AA372" s="262">
        <v>67165162575.230881</v>
      </c>
      <c r="AB372" s="262">
        <v>66357229634.606705</v>
      </c>
      <c r="AC372" s="262">
        <v>65786518635.006165</v>
      </c>
      <c r="AD372" s="262">
        <v>64663089852.398766</v>
      </c>
      <c r="AE372" s="262">
        <v>63521986888.236694</v>
      </c>
      <c r="AF372" s="262">
        <v>63199022831.20726</v>
      </c>
      <c r="AG372" s="262">
        <v>62093188172.600769</v>
      </c>
      <c r="AH372" s="262">
        <v>61613784010.352135</v>
      </c>
      <c r="AI372" s="262">
        <v>60812886393.211601</v>
      </c>
      <c r="AJ372" s="262">
        <v>60195569540.463234</v>
      </c>
      <c r="AK372" s="262">
        <v>59312220475.124748</v>
      </c>
      <c r="AL372" s="262">
        <v>58537061491.430977</v>
      </c>
      <c r="AM372" s="262">
        <v>59900980091.514771</v>
      </c>
      <c r="AN372" s="262">
        <v>60847008866.037766</v>
      </c>
      <c r="AO372" s="262">
        <v>61132203156.864143</v>
      </c>
      <c r="AP372" s="262">
        <v>61494232991.014572</v>
      </c>
      <c r="AQ372" s="262">
        <v>61799329724.932381</v>
      </c>
      <c r="AR372" s="262">
        <v>62210382166.756836</v>
      </c>
      <c r="AS372" s="262">
        <v>62348367187.397232</v>
      </c>
      <c r="AT372" s="262">
        <v>62526975550.431145</v>
      </c>
      <c r="AU372" s="262">
        <v>62729075348.569031</v>
      </c>
      <c r="AV372" s="262">
        <v>62839305559.310242</v>
      </c>
      <c r="AW372" s="262">
        <v>63005078881.591629</v>
      </c>
      <c r="AX372" s="262">
        <v>63137807883.862984</v>
      </c>
      <c r="AY372" s="262">
        <v>63236121553.925308</v>
      </c>
      <c r="AZ372" s="262">
        <v>63335560019.605087</v>
      </c>
      <c r="BA372" s="262">
        <v>63633821975.351234</v>
      </c>
      <c r="BB372" s="262">
        <v>64371849726.949471</v>
      </c>
      <c r="BC372" s="262">
        <v>64979790549.807808</v>
      </c>
      <c r="BD372" s="262">
        <v>65180906338.923615</v>
      </c>
      <c r="BE372" s="262">
        <v>65444979358.239624</v>
      </c>
      <c r="BF372" s="262">
        <v>66077968640.985603</v>
      </c>
      <c r="BG372" s="262">
        <v>66138781076.85096</v>
      </c>
      <c r="BH372" s="262">
        <v>66497127611.538986</v>
      </c>
      <c r="BI372" s="262">
        <v>67200907905.027832</v>
      </c>
      <c r="BJ372" s="262">
        <v>67620508756.674889</v>
      </c>
      <c r="BK372" s="262">
        <v>67940894075.543274</v>
      </c>
      <c r="BL372" s="262">
        <v>68537369748.046425</v>
      </c>
      <c r="BM372" s="262">
        <v>68820296633.458389</v>
      </c>
      <c r="BN372" s="262">
        <v>69020616807.2686</v>
      </c>
      <c r="BO372" s="262">
        <v>69310452929.538803</v>
      </c>
      <c r="BP372" s="262">
        <v>69473574123.331451</v>
      </c>
      <c r="BQ372" s="262">
        <v>69702442032.626541</v>
      </c>
      <c r="BR372" s="262">
        <v>69905375744.772675</v>
      </c>
      <c r="BS372" s="262">
        <v>70741819805.426392</v>
      </c>
      <c r="BT372" s="262">
        <v>70947374494.329208</v>
      </c>
      <c r="BU372" s="262">
        <v>71294203028.250732</v>
      </c>
      <c r="BV372" s="262">
        <v>71489891800.652588</v>
      </c>
      <c r="BW372" s="262">
        <v>71865615169.555527</v>
      </c>
      <c r="BX372" s="262">
        <v>72092208233.807251</v>
      </c>
      <c r="BY372" s="262">
        <v>72398586444.806183</v>
      </c>
      <c r="BZ372" s="262">
        <v>72951564945.277451</v>
      </c>
      <c r="CA372" s="262">
        <v>73025070341.123749</v>
      </c>
      <c r="CB372" s="262">
        <v>73111772589.839279</v>
      </c>
      <c r="CC372" s="262">
        <v>73259614625.341721</v>
      </c>
      <c r="CD372" s="262">
        <v>73461042789.697006</v>
      </c>
      <c r="CE372" s="262">
        <v>73662062033.569031</v>
      </c>
      <c r="CF372" s="262">
        <v>73831943850.116348</v>
      </c>
      <c r="CG372" s="262">
        <v>74300162282.927628</v>
      </c>
      <c r="CH372" s="262">
        <v>74416913920.878952</v>
      </c>
      <c r="CI372" s="262">
        <v>74514977914.554321</v>
      </c>
      <c r="CJ372" s="262">
        <v>74701989717.014725</v>
      </c>
      <c r="CK372" s="262">
        <v>74802799650.184235</v>
      </c>
      <c r="CL372" s="262">
        <v>75031962499.14209</v>
      </c>
      <c r="CM372" s="262">
        <v>75217988391.504807</v>
      </c>
      <c r="CN372" s="262">
        <v>75363043424.619934</v>
      </c>
      <c r="CO372" s="262">
        <v>75569662790.575851</v>
      </c>
      <c r="CP372" s="262">
        <v>75692837627.820862</v>
      </c>
      <c r="CQ372" s="262">
        <v>76122472036.197067</v>
      </c>
      <c r="CR372" s="262">
        <v>76370359431.534409</v>
      </c>
      <c r="CS372" s="262">
        <v>77201681952.37735</v>
      </c>
      <c r="CT372" s="262">
        <v>77521427529.99942</v>
      </c>
      <c r="CU372" s="262">
        <v>77662094028.767456</v>
      </c>
      <c r="CV372" s="262">
        <v>78186533643.437057</v>
      </c>
      <c r="CW372" s="262">
        <v>85023079544.57457</v>
      </c>
      <c r="CX372" s="262">
        <v>88459865754.288315</v>
      </c>
      <c r="CY372" s="262">
        <v>92406209265.371552</v>
      </c>
      <c r="CZ372" s="262">
        <v>95463112659.513855</v>
      </c>
      <c r="DA372" s="262">
        <v>97984127789.176254</v>
      </c>
      <c r="DB372" s="262">
        <v>101503806769.27721</v>
      </c>
      <c r="DC372" s="262">
        <v>106181721457.9407</v>
      </c>
      <c r="DD372" s="262">
        <v>108493077569.93843</v>
      </c>
      <c r="DE372" s="262">
        <v>109968254363.06038</v>
      </c>
      <c r="DF372" s="262">
        <v>133322591491.95331</v>
      </c>
      <c r="DG372" s="262">
        <v>157750420667.24731</v>
      </c>
      <c r="DH372" s="262">
        <v>172637353664.05765</v>
      </c>
      <c r="DI372" s="262">
        <v>-6761735310.7019653</v>
      </c>
      <c r="DJ372" s="262">
        <v>-48649959124.99147</v>
      </c>
      <c r="DK372" s="262">
        <v>0</v>
      </c>
      <c r="DL372" s="263">
        <v>0</v>
      </c>
      <c r="DM372" s="343">
        <f t="shared" si="323"/>
        <v>2104477401524.4341</v>
      </c>
      <c r="DN372" s="317"/>
      <c r="DO372" s="317"/>
      <c r="DP372" s="317"/>
      <c r="DQ372" s="259" t="s">
        <v>25</v>
      </c>
      <c r="DR372" s="260"/>
      <c r="DS372" s="260"/>
      <c r="DT372" s="261"/>
      <c r="DU372" s="262">
        <f>DU371</f>
        <v>69003.926186073004</v>
      </c>
      <c r="DV372" s="262">
        <f>+DU372+DV371</f>
        <v>82101.762066116367</v>
      </c>
      <c r="DW372" s="262">
        <f t="shared" ref="DW372:EC372" si="328">+DV372+DW371</f>
        <v>58537.061491431021</v>
      </c>
      <c r="DX372" s="262">
        <f t="shared" si="328"/>
        <v>77521.427529999492</v>
      </c>
      <c r="DY372" s="262">
        <f t="shared" si="328"/>
        <v>92406.209265371624</v>
      </c>
      <c r="DZ372" s="262">
        <f t="shared" si="328"/>
        <v>109968.25436306046</v>
      </c>
      <c r="EA372" s="262">
        <f t="shared" si="328"/>
        <v>157750.42066724738</v>
      </c>
      <c r="EB372" s="262">
        <f t="shared" si="328"/>
        <v>-6761.7353107019153</v>
      </c>
      <c r="EC372" s="262">
        <f t="shared" si="328"/>
        <v>-48649.959124991452</v>
      </c>
      <c r="ED372" s="263"/>
      <c r="EE372" s="303">
        <f>ED372-(DL372/$DQ$4)</f>
        <v>0</v>
      </c>
      <c r="EF372" s="317"/>
      <c r="EG372" s="314"/>
      <c r="EH372" s="101"/>
    </row>
    <row r="373" spans="1:138" ht="15.75" customHeight="1" x14ac:dyDescent="0.35"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  <c r="X373" s="52"/>
      <c r="Y373" s="52"/>
      <c r="Z373" s="52"/>
      <c r="AA373" s="52"/>
      <c r="AB373" s="52"/>
      <c r="AC373" s="52"/>
      <c r="AD373" s="52"/>
      <c r="AE373" s="52"/>
      <c r="AF373" s="52"/>
      <c r="AG373" s="52"/>
      <c r="AH373" s="52"/>
      <c r="AI373" s="52"/>
      <c r="AJ373" s="52"/>
      <c r="AK373" s="52"/>
      <c r="AL373" s="52"/>
      <c r="AM373" s="52"/>
      <c r="AN373" s="52"/>
      <c r="AO373" s="52"/>
      <c r="AP373" s="52"/>
      <c r="AQ373" s="52"/>
      <c r="AR373" s="52"/>
      <c r="AS373" s="52"/>
      <c r="AT373" s="52"/>
      <c r="AU373" s="52"/>
      <c r="AV373" s="52"/>
      <c r="AW373" s="52"/>
      <c r="AX373" s="52"/>
      <c r="AY373" s="52"/>
      <c r="AZ373" s="52"/>
      <c r="BA373" s="52"/>
      <c r="BB373" s="52"/>
      <c r="BC373" s="52"/>
      <c r="BD373" s="52"/>
      <c r="BE373" s="52"/>
      <c r="BF373" s="52"/>
      <c r="BG373" s="52"/>
      <c r="BH373" s="52"/>
      <c r="BI373" s="52"/>
      <c r="BJ373" s="52"/>
      <c r="BK373" s="52"/>
      <c r="BL373" s="52"/>
      <c r="BM373" s="52"/>
      <c r="BN373" s="52"/>
      <c r="BO373" s="52"/>
      <c r="BP373" s="52"/>
      <c r="BQ373" s="52"/>
      <c r="BR373" s="52"/>
      <c r="BS373" s="52"/>
      <c r="BT373" s="52"/>
      <c r="BU373" s="52"/>
      <c r="BV373" s="52"/>
      <c r="BW373" s="52"/>
      <c r="BX373" s="52"/>
      <c r="BY373" s="52"/>
      <c r="BZ373" s="52"/>
      <c r="CA373" s="52"/>
      <c r="CB373" s="52"/>
      <c r="CC373" s="52"/>
      <c r="CD373" s="52"/>
      <c r="CE373" s="52"/>
      <c r="CF373" s="52"/>
      <c r="CG373" s="52"/>
      <c r="CH373" s="52"/>
      <c r="CI373" s="52"/>
      <c r="CJ373" s="52"/>
      <c r="CK373" s="52"/>
      <c r="CL373" s="52"/>
      <c r="CM373" s="52"/>
      <c r="CN373" s="52"/>
      <c r="CO373" s="52"/>
      <c r="CP373" s="52"/>
      <c r="CQ373" s="52"/>
      <c r="CR373" s="52"/>
      <c r="CS373" s="52"/>
      <c r="CT373" s="52"/>
      <c r="CU373" s="52"/>
      <c r="CV373" s="52"/>
      <c r="CW373" s="52"/>
      <c r="CX373" s="52"/>
      <c r="CY373" s="52"/>
      <c r="CZ373" s="52"/>
      <c r="DA373" s="52"/>
      <c r="DB373" s="52"/>
      <c r="DC373" s="52"/>
      <c r="DD373" s="52"/>
      <c r="DE373" s="52"/>
      <c r="DF373" s="52"/>
      <c r="DG373" s="52"/>
      <c r="DH373" s="52"/>
      <c r="DI373" s="52"/>
      <c r="DJ373" s="52"/>
      <c r="DQ373" s="107"/>
      <c r="DR373" s="107"/>
      <c r="DS373" s="107"/>
      <c r="DT373" s="107"/>
      <c r="DU373" s="108"/>
      <c r="DV373" s="108"/>
      <c r="DW373" s="108"/>
      <c r="DX373" s="108"/>
      <c r="DY373" s="108"/>
      <c r="DZ373" s="108"/>
      <c r="EA373" s="108"/>
      <c r="EB373" s="108"/>
      <c r="EC373" s="108"/>
      <c r="ED373" s="108"/>
      <c r="EE373" s="303"/>
      <c r="EG373" s="314"/>
    </row>
    <row r="374" spans="1:138" ht="15.75" customHeight="1" x14ac:dyDescent="0.35">
      <c r="I374" s="52"/>
      <c r="J374" s="52"/>
      <c r="K374" s="52"/>
      <c r="L374" s="52"/>
      <c r="M374" s="52"/>
      <c r="N374" s="52"/>
      <c r="O374" s="52"/>
      <c r="P374" s="52"/>
      <c r="Q374" s="52"/>
      <c r="R374" s="52"/>
      <c r="S374" s="52"/>
      <c r="T374" s="52"/>
      <c r="U374" s="52"/>
      <c r="V374" s="52"/>
      <c r="W374" s="52"/>
      <c r="X374" s="52"/>
      <c r="Y374" s="52"/>
      <c r="Z374" s="52"/>
      <c r="AA374" s="52"/>
      <c r="AB374" s="52"/>
      <c r="AC374" s="52"/>
      <c r="AD374" s="52"/>
      <c r="AE374" s="52"/>
      <c r="AF374" s="52"/>
      <c r="AG374" s="52"/>
      <c r="AH374" s="52"/>
      <c r="AI374" s="52"/>
      <c r="AJ374" s="52"/>
      <c r="AK374" s="52"/>
      <c r="AL374" s="52"/>
      <c r="AM374" s="52"/>
      <c r="AN374" s="52"/>
      <c r="AO374" s="52"/>
      <c r="AP374" s="52"/>
      <c r="AQ374" s="52"/>
      <c r="AR374" s="52"/>
      <c r="AS374" s="52"/>
      <c r="AT374" s="52"/>
      <c r="AU374" s="52"/>
      <c r="AV374" s="52"/>
      <c r="AW374" s="52"/>
      <c r="AX374" s="52"/>
      <c r="AY374" s="52"/>
      <c r="AZ374" s="52"/>
      <c r="BA374" s="52"/>
      <c r="BB374" s="52"/>
      <c r="BC374" s="52"/>
      <c r="BD374" s="52"/>
      <c r="BE374" s="52"/>
      <c r="BF374" s="52"/>
      <c r="BG374" s="52"/>
      <c r="BH374" s="52"/>
      <c r="BI374" s="52"/>
      <c r="BJ374" s="52"/>
      <c r="BK374" s="52"/>
      <c r="BL374" s="52"/>
      <c r="BM374" s="52"/>
      <c r="BN374" s="52"/>
      <c r="BO374" s="52"/>
      <c r="BP374" s="52"/>
      <c r="BQ374" s="52"/>
      <c r="BR374" s="52"/>
      <c r="BS374" s="52"/>
      <c r="BT374" s="52"/>
      <c r="BU374" s="52"/>
      <c r="BV374" s="52"/>
      <c r="BW374" s="52"/>
      <c r="BX374" s="52"/>
      <c r="BY374" s="52"/>
      <c r="BZ374" s="52"/>
      <c r="CA374" s="52"/>
      <c r="CB374" s="52"/>
      <c r="CC374" s="52"/>
      <c r="CD374" s="52"/>
      <c r="CE374" s="52"/>
      <c r="CF374" s="52"/>
      <c r="CG374" s="52"/>
      <c r="CH374" s="52"/>
      <c r="CI374" s="52"/>
      <c r="CJ374" s="52"/>
      <c r="CK374" s="52"/>
      <c r="CL374" s="52"/>
      <c r="CM374" s="52"/>
      <c r="CN374" s="52"/>
      <c r="CO374" s="52"/>
      <c r="CP374" s="52"/>
      <c r="CQ374" s="52"/>
      <c r="CR374" s="52"/>
      <c r="CS374" s="52"/>
      <c r="CT374" s="52"/>
      <c r="CU374" s="52"/>
      <c r="CV374" s="52"/>
      <c r="CW374" s="52"/>
      <c r="CX374" s="52"/>
      <c r="CY374" s="52"/>
      <c r="CZ374" s="52"/>
      <c r="DA374" s="52"/>
      <c r="DB374" s="52"/>
      <c r="DC374" s="52"/>
      <c r="DD374" s="52"/>
      <c r="DE374" s="52"/>
      <c r="DF374" s="52"/>
      <c r="DG374" s="52"/>
      <c r="DH374" s="52"/>
      <c r="DI374" s="52"/>
      <c r="DJ374" s="52"/>
      <c r="DQ374" s="107"/>
      <c r="DR374" s="107"/>
      <c r="DS374" s="107"/>
      <c r="DT374" s="107"/>
      <c r="DU374" s="108"/>
      <c r="DV374" s="108"/>
      <c r="DW374" s="108"/>
      <c r="DX374" s="108"/>
      <c r="DY374" s="108"/>
      <c r="DZ374" s="108"/>
      <c r="EA374" s="108"/>
      <c r="EB374" s="108"/>
      <c r="EC374" s="108"/>
      <c r="ED374" s="108"/>
      <c r="EE374" s="303"/>
    </row>
    <row r="375" spans="1:138" ht="15.75" customHeight="1" x14ac:dyDescent="0.35">
      <c r="E375" s="53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  <c r="AA375" s="54"/>
      <c r="AB375" s="54"/>
      <c r="AC375" s="54"/>
      <c r="AD375" s="54"/>
      <c r="AE375" s="54"/>
      <c r="AF375" s="54"/>
      <c r="AG375" s="54"/>
      <c r="AH375" s="54"/>
      <c r="AI375" s="54"/>
      <c r="AJ375" s="54"/>
      <c r="AK375" s="54"/>
      <c r="AL375" s="54"/>
      <c r="AM375" s="54"/>
      <c r="AN375" s="54"/>
      <c r="AO375" s="54"/>
      <c r="AP375" s="54"/>
      <c r="AQ375" s="54"/>
      <c r="AR375" s="54"/>
      <c r="AS375" s="54"/>
      <c r="AT375" s="54"/>
      <c r="AU375" s="54"/>
      <c r="AV375" s="54"/>
      <c r="AW375" s="54"/>
      <c r="AX375" s="54"/>
      <c r="AY375" s="54"/>
      <c r="AZ375" s="54"/>
      <c r="BA375" s="54"/>
      <c r="BB375" s="54"/>
      <c r="BC375" s="54"/>
      <c r="BD375" s="54"/>
      <c r="BE375" s="54"/>
      <c r="BF375" s="54"/>
      <c r="BG375" s="54"/>
      <c r="BH375" s="54"/>
      <c r="BI375" s="54"/>
      <c r="BJ375" s="54"/>
      <c r="BK375" s="54"/>
      <c r="BL375" s="54"/>
      <c r="BM375" s="54"/>
      <c r="BN375" s="54"/>
      <c r="BO375" s="54"/>
      <c r="BP375" s="54"/>
      <c r="BQ375" s="54"/>
      <c r="BR375" s="54"/>
      <c r="BS375" s="54"/>
      <c r="BT375" s="54"/>
      <c r="BU375" s="54"/>
      <c r="BV375" s="54"/>
      <c r="BW375" s="54"/>
      <c r="BX375" s="54"/>
      <c r="BY375" s="54"/>
      <c r="BZ375" s="54"/>
      <c r="CA375" s="54"/>
      <c r="CB375" s="54"/>
      <c r="CC375" s="54"/>
      <c r="CD375" s="54"/>
      <c r="CE375" s="54"/>
      <c r="CF375" s="54"/>
      <c r="CG375" s="54"/>
      <c r="CH375" s="54"/>
      <c r="CI375" s="54"/>
      <c r="CJ375" s="54"/>
      <c r="CK375" s="54"/>
      <c r="CL375" s="54"/>
      <c r="CM375" s="54"/>
      <c r="CN375" s="54"/>
      <c r="CO375" s="54"/>
      <c r="CP375" s="54"/>
      <c r="CQ375" s="54"/>
      <c r="CR375" s="54"/>
      <c r="CS375" s="54"/>
      <c r="CT375" s="54"/>
      <c r="CU375" s="54"/>
      <c r="CV375" s="54"/>
      <c r="CW375" s="54"/>
      <c r="CX375" s="54"/>
      <c r="CY375" s="54"/>
      <c r="CZ375" s="54"/>
      <c r="DA375" s="54"/>
      <c r="DB375" s="54"/>
      <c r="DC375" s="54"/>
      <c r="DD375" s="54"/>
      <c r="DE375" s="54"/>
      <c r="DF375" s="54"/>
      <c r="DG375" s="54"/>
      <c r="DH375" s="54"/>
      <c r="DI375" s="54"/>
      <c r="DJ375" s="54"/>
      <c r="DQ375" s="107"/>
      <c r="DR375" s="107"/>
      <c r="DS375" s="107"/>
      <c r="DT375" s="107"/>
      <c r="DU375" s="108"/>
      <c r="DV375" s="108"/>
      <c r="DW375" s="108"/>
      <c r="DX375" s="108"/>
      <c r="DY375" s="108"/>
      <c r="DZ375" s="108"/>
      <c r="EA375" s="108"/>
      <c r="EB375" s="108"/>
      <c r="EC375" s="108"/>
      <c r="ED375" s="108"/>
      <c r="EE375" s="303"/>
    </row>
    <row r="376" spans="1:138" ht="15.75" customHeight="1" x14ac:dyDescent="0.35">
      <c r="H376" s="55"/>
      <c r="I376" s="56"/>
      <c r="J376" s="56"/>
      <c r="K376" s="56"/>
      <c r="DQ376" s="107"/>
      <c r="DR376" s="107"/>
      <c r="DS376" s="107"/>
      <c r="DT376" s="107"/>
      <c r="DU376" s="108"/>
      <c r="DV376" s="108"/>
      <c r="DW376" s="108"/>
      <c r="DX376" s="108"/>
      <c r="DY376" s="108"/>
      <c r="DZ376" s="108"/>
      <c r="EA376" s="108"/>
      <c r="EB376" s="108"/>
      <c r="EC376" s="108"/>
      <c r="ED376" s="108"/>
      <c r="EE376" s="303"/>
    </row>
    <row r="377" spans="1:138" ht="15.75" customHeight="1" x14ac:dyDescent="0.35">
      <c r="H377" s="55"/>
      <c r="I377" s="52"/>
      <c r="J377" s="52"/>
      <c r="K377" s="52"/>
      <c r="DQ377" s="107"/>
      <c r="DR377" s="107"/>
      <c r="DS377" s="107"/>
      <c r="DT377" s="107"/>
      <c r="DU377" s="108"/>
      <c r="DV377" s="108"/>
      <c r="DW377" s="108"/>
      <c r="DX377" s="108"/>
      <c r="DY377" s="108"/>
      <c r="DZ377" s="108"/>
      <c r="EA377" s="108"/>
      <c r="EB377" s="108"/>
      <c r="EC377" s="108"/>
      <c r="ED377" s="108"/>
      <c r="EE377" s="303"/>
    </row>
    <row r="378" spans="1:138" ht="15.75" customHeight="1" x14ac:dyDescent="0.35">
      <c r="H378" s="55"/>
      <c r="I378" s="52"/>
      <c r="J378" s="52"/>
      <c r="K378" s="52"/>
      <c r="DQ378" s="107"/>
      <c r="DR378" s="107"/>
      <c r="DS378" s="107"/>
      <c r="DT378" s="107"/>
      <c r="DU378" s="108"/>
      <c r="DV378" s="108"/>
      <c r="DW378" s="108"/>
      <c r="DX378" s="108"/>
      <c r="DY378" s="108"/>
      <c r="DZ378" s="108"/>
      <c r="EA378" s="108"/>
      <c r="EB378" s="108"/>
      <c r="EC378" s="108"/>
      <c r="ED378" s="108"/>
      <c r="EE378" s="303"/>
    </row>
    <row r="379" spans="1:138" ht="15.75" customHeight="1" x14ac:dyDescent="0.35">
      <c r="H379" s="55"/>
      <c r="I379" s="51"/>
      <c r="J379" s="51"/>
      <c r="DQ379" s="107"/>
      <c r="DR379" s="107"/>
      <c r="DS379" s="107"/>
      <c r="DT379" s="107"/>
      <c r="DU379" s="108"/>
      <c r="DV379" s="108"/>
      <c r="DW379" s="108"/>
      <c r="DX379" s="108"/>
      <c r="DY379" s="108"/>
      <c r="DZ379" s="108"/>
      <c r="EA379" s="108"/>
      <c r="EB379" s="108"/>
      <c r="EC379" s="108"/>
      <c r="ED379" s="108"/>
      <c r="EE379" s="303"/>
    </row>
    <row r="380" spans="1:138" ht="15.75" customHeight="1" x14ac:dyDescent="0.35">
      <c r="H380" s="55"/>
      <c r="I380" s="56"/>
      <c r="J380" s="56"/>
      <c r="K380" s="56"/>
      <c r="L380" s="56"/>
      <c r="DQ380" s="107"/>
      <c r="DR380" s="107"/>
      <c r="DS380" s="107"/>
      <c r="DT380" s="107"/>
      <c r="DU380" s="108"/>
      <c r="DV380" s="108"/>
      <c r="DW380" s="108"/>
      <c r="DX380" s="108"/>
      <c r="DY380" s="108"/>
      <c r="DZ380" s="108"/>
      <c r="EA380" s="108"/>
      <c r="EB380" s="108"/>
      <c r="EC380" s="108"/>
      <c r="ED380" s="108"/>
      <c r="EE380" s="303"/>
    </row>
    <row r="381" spans="1:138" ht="15.75" customHeight="1" x14ac:dyDescent="0.35">
      <c r="H381" s="55"/>
      <c r="I381" s="52"/>
      <c r="J381" s="52"/>
      <c r="K381" s="52"/>
      <c r="L381" s="52"/>
      <c r="DQ381" s="107"/>
      <c r="DR381" s="107"/>
      <c r="DS381" s="107"/>
      <c r="DT381" s="107"/>
      <c r="DU381" s="108"/>
      <c r="DV381" s="108"/>
      <c r="DW381" s="108"/>
      <c r="DX381" s="108"/>
      <c r="DY381" s="108"/>
      <c r="DZ381" s="108"/>
      <c r="EA381" s="108"/>
      <c r="EB381" s="108"/>
      <c r="EC381" s="108"/>
      <c r="ED381" s="108"/>
      <c r="EE381" s="303"/>
    </row>
    <row r="382" spans="1:138" ht="15.75" customHeight="1" x14ac:dyDescent="0.35">
      <c r="H382" s="55"/>
      <c r="I382" s="52"/>
      <c r="J382" s="52"/>
      <c r="K382" s="52"/>
      <c r="L382" s="52"/>
      <c r="DQ382" s="107"/>
      <c r="DR382" s="107"/>
      <c r="DS382" s="107"/>
      <c r="DT382" s="107"/>
      <c r="DU382" s="108"/>
      <c r="DV382" s="108"/>
      <c r="DW382" s="108"/>
      <c r="DX382" s="108"/>
      <c r="DY382" s="108"/>
      <c r="DZ382" s="108"/>
      <c r="EA382" s="108"/>
      <c r="EB382" s="108"/>
      <c r="EC382" s="108"/>
      <c r="ED382" s="108"/>
      <c r="EE382" s="303"/>
    </row>
    <row r="383" spans="1:138" ht="15.75" customHeight="1" x14ac:dyDescent="0.35">
      <c r="H383" s="55"/>
      <c r="I383" s="51"/>
      <c r="J383" s="51"/>
    </row>
    <row r="384" spans="1:138" ht="15.75" customHeight="1" x14ac:dyDescent="0.35">
      <c r="H384" s="55"/>
      <c r="I384" s="56"/>
      <c r="J384" s="56"/>
      <c r="K384" s="56"/>
    </row>
    <row r="385" spans="8:11" ht="15.75" customHeight="1" x14ac:dyDescent="0.35">
      <c r="H385" s="55"/>
      <c r="I385" s="52"/>
      <c r="J385" s="52"/>
      <c r="K385" s="52"/>
    </row>
    <row r="386" spans="8:11" ht="15.75" customHeight="1" x14ac:dyDescent="0.35">
      <c r="H386" s="55"/>
      <c r="I386" s="52"/>
      <c r="J386" s="52"/>
      <c r="K386" s="52"/>
    </row>
    <row r="387" spans="8:11" ht="15.75" customHeight="1" x14ac:dyDescent="0.35">
      <c r="H387" s="55"/>
      <c r="I387" s="51"/>
      <c r="J387" s="51"/>
    </row>
    <row r="388" spans="8:11" ht="15.75" customHeight="1" x14ac:dyDescent="0.35">
      <c r="H388" s="55"/>
      <c r="I388" s="56"/>
      <c r="J388" s="56"/>
      <c r="K388" s="56"/>
    </row>
    <row r="389" spans="8:11" ht="15.75" customHeight="1" x14ac:dyDescent="0.35">
      <c r="H389" s="55"/>
      <c r="I389" s="52"/>
      <c r="J389" s="52"/>
      <c r="K389" s="52"/>
    </row>
    <row r="390" spans="8:11" ht="15.75" customHeight="1" x14ac:dyDescent="0.35">
      <c r="H390" s="55"/>
      <c r="I390" s="52"/>
      <c r="J390" s="52"/>
      <c r="K390" s="52"/>
    </row>
    <row r="391" spans="8:11" ht="15.75" customHeight="1" x14ac:dyDescent="0.35">
      <c r="H391" s="55"/>
      <c r="I391" s="51"/>
      <c r="J391" s="51"/>
    </row>
    <row r="392" spans="8:11" ht="15.75" customHeight="1" x14ac:dyDescent="0.35">
      <c r="H392" s="55"/>
      <c r="I392" s="56"/>
      <c r="J392" s="56"/>
      <c r="K392" s="56"/>
    </row>
    <row r="393" spans="8:11" ht="15.75" customHeight="1" x14ac:dyDescent="0.35">
      <c r="H393" s="55"/>
      <c r="I393" s="52"/>
      <c r="J393" s="52"/>
      <c r="K393" s="52"/>
    </row>
    <row r="394" spans="8:11" ht="15.75" customHeight="1" x14ac:dyDescent="0.35">
      <c r="H394" s="55"/>
      <c r="I394" s="52"/>
      <c r="J394" s="52"/>
      <c r="K394" s="52"/>
    </row>
    <row r="396" spans="8:11" ht="15.75" customHeight="1" x14ac:dyDescent="0.35">
      <c r="I396" s="52"/>
    </row>
    <row r="397" spans="8:11" ht="15.75" customHeight="1" x14ac:dyDescent="0.35">
      <c r="I397" s="54"/>
    </row>
    <row r="398" spans="8:11" ht="15.75" customHeight="1" x14ac:dyDescent="0.35">
      <c r="I398" s="56"/>
    </row>
    <row r="399" spans="8:11" ht="15.75" customHeight="1" x14ac:dyDescent="0.35">
      <c r="I399" s="52"/>
    </row>
    <row r="400" spans="8:11" ht="15.75" customHeight="1" x14ac:dyDescent="0.35">
      <c r="I400" s="52"/>
    </row>
  </sheetData>
  <mergeCells count="1">
    <mergeCell ref="A13:D13"/>
  </mergeCells>
  <conditionalFormatting sqref="EG1:EH7 EH369:EH372 EH170:EH286 EH23:EH168">
    <cfRule type="cellIs" dxfId="5" priority="4" operator="lessThan">
      <formula>-0.5</formula>
    </cfRule>
    <cfRule type="cellIs" dxfId="4" priority="5" operator="greaterThan">
      <formula>0</formula>
    </cfRule>
    <cfRule type="cellIs" dxfId="3" priority="6" operator="greaterThan">
      <formula>0</formula>
    </cfRule>
  </conditionalFormatting>
  <conditionalFormatting sqref="EF167:EF170">
    <cfRule type="cellIs" dxfId="2" priority="1" operator="lessThan">
      <formula>-0.5</formula>
    </cfRule>
    <cfRule type="cellIs" dxfId="1" priority="2" operator="greaterThan">
      <formula>0</formula>
    </cfRule>
    <cfRule type="cellIs" dxfId="0" priority="3" operator="greaterThan">
      <formula>0</formula>
    </cfRule>
  </conditionalFormatting>
  <pageMargins left="0.7" right="0.7" top="0.75" bottom="0.75" header="0.3" footer="0.3"/>
  <pageSetup paperSize="8" scale="10" fitToHeight="0" orientation="portrait" horizontalDpi="300" verticalDpi="300" r:id="rId1"/>
  <ignoredErrors>
    <ignoredError sqref="DU17:ED281 EE17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Summary</vt:lpstr>
      <vt:lpstr>Master Temp-P+I BAU-IDR</vt:lpstr>
      <vt:lpstr>Master Temp-P+I BAU-FCY</vt:lpstr>
      <vt:lpstr>Master Temp-P+I CC-IDR</vt:lpstr>
      <vt:lpstr>Master Temp-P+I CC-FCY</vt:lpstr>
      <vt:lpstr>Master Temp-P+I CC-ALLCCY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Cahya</dc:creator>
  <cp:lastModifiedBy>Salsabila</cp:lastModifiedBy>
  <dcterms:created xsi:type="dcterms:W3CDTF">2018-07-24T03:04:18Z</dcterms:created>
  <dcterms:modified xsi:type="dcterms:W3CDTF">2024-09-02T06:56:01Z</dcterms:modified>
</cp:coreProperties>
</file>